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FDU/Desktop/Bebeer 2/"/>
    </mc:Choice>
  </mc:AlternateContent>
  <xr:revisionPtr revIDLastSave="0" documentId="13_ncr:1_{7C970D18-D426-8F42-912A-F57985D177EB}" xr6:coauthVersionLast="37" xr6:coauthVersionMax="37" xr10:uidLastSave="{00000000-0000-0000-0000-000000000000}"/>
  <bookViews>
    <workbookView xWindow="0" yWindow="460" windowWidth="25320" windowHeight="14600" tabRatio="500" xr2:uid="{00000000-000D-0000-FFFF-FFFF00000000}"/>
  </bookViews>
  <sheets>
    <sheet name="Brasseries Europe" sheetId="2" r:id="rId1"/>
    <sheet name="Fiches bières" sheetId="10" r:id="rId2"/>
  </sheets>
  <definedNames>
    <definedName name="_xlnm._FilterDatabase" localSheetId="1" hidden="1">'Fiches bières'!$A$1:$Y$3677</definedName>
    <definedName name="MAtricebrasseries">'Brasseries Europe'!$E$1:$O$1563</definedName>
    <definedName name="Matricedesbrasseries">'Brasseries Europe'!$E$2:$O$1563</definedName>
  </definedNames>
  <calcPr calcId="179021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1565" i="2" l="1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564" i="2"/>
  <c r="B3" i="10" l="1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93" i="10"/>
  <c r="B294" i="10"/>
  <c r="B295" i="10"/>
  <c r="B296" i="10"/>
  <c r="B297" i="10"/>
  <c r="B298" i="10"/>
  <c r="B299" i="10"/>
  <c r="B300" i="10"/>
  <c r="B301" i="10"/>
  <c r="B302" i="10"/>
  <c r="B303" i="10"/>
  <c r="B304" i="10"/>
  <c r="B305" i="10"/>
  <c r="B306" i="10"/>
  <c r="B307" i="10"/>
  <c r="B308" i="10"/>
  <c r="B309" i="10"/>
  <c r="B310" i="10"/>
  <c r="B311" i="10"/>
  <c r="B312" i="10"/>
  <c r="B313" i="10"/>
  <c r="B314" i="10"/>
  <c r="B315" i="10"/>
  <c r="B316" i="10"/>
  <c r="B317" i="10"/>
  <c r="B318" i="10"/>
  <c r="B319" i="10"/>
  <c r="B320" i="10"/>
  <c r="B321" i="10"/>
  <c r="B322" i="10"/>
  <c r="B323" i="10"/>
  <c r="B324" i="10"/>
  <c r="B325" i="10"/>
  <c r="B326" i="10"/>
  <c r="B327" i="10"/>
  <c r="B328" i="10"/>
  <c r="B329" i="10"/>
  <c r="B330" i="10"/>
  <c r="B331" i="10"/>
  <c r="B332" i="10"/>
  <c r="B333" i="10"/>
  <c r="B334" i="10"/>
  <c r="B335" i="10"/>
  <c r="B336" i="10"/>
  <c r="B337" i="10"/>
  <c r="B338" i="10"/>
  <c r="B339" i="10"/>
  <c r="B340" i="10"/>
  <c r="B341" i="10"/>
  <c r="B342" i="10"/>
  <c r="B343" i="10"/>
  <c r="B344" i="10"/>
  <c r="B345" i="10"/>
  <c r="B346" i="10"/>
  <c r="B347" i="10"/>
  <c r="B348" i="10"/>
  <c r="B349" i="10"/>
  <c r="B350" i="10"/>
  <c r="B351" i="10"/>
  <c r="B352" i="10"/>
  <c r="B353" i="10"/>
  <c r="B354" i="10"/>
  <c r="B355" i="10"/>
  <c r="B356" i="10"/>
  <c r="B357" i="10"/>
  <c r="B358" i="10"/>
  <c r="B359" i="10"/>
  <c r="B360" i="10"/>
  <c r="B361" i="10"/>
  <c r="B362" i="10"/>
  <c r="B363" i="10"/>
  <c r="B364" i="10"/>
  <c r="B365" i="10"/>
  <c r="B366" i="10"/>
  <c r="B367" i="10"/>
  <c r="B368" i="10"/>
  <c r="B369" i="10"/>
  <c r="B370" i="10"/>
  <c r="B371" i="10"/>
  <c r="B372" i="10"/>
  <c r="B373" i="10"/>
  <c r="B374" i="10"/>
  <c r="B375" i="10"/>
  <c r="B376" i="10"/>
  <c r="B377" i="10"/>
  <c r="B378" i="10"/>
  <c r="B379" i="10"/>
  <c r="B380" i="10"/>
  <c r="B381" i="10"/>
  <c r="B382" i="10"/>
  <c r="B383" i="10"/>
  <c r="B384" i="10"/>
  <c r="B385" i="10"/>
  <c r="B386" i="10"/>
  <c r="B387" i="10"/>
  <c r="B388" i="10"/>
  <c r="B389" i="10"/>
  <c r="B390" i="10"/>
  <c r="B391" i="10"/>
  <c r="B392" i="10"/>
  <c r="B393" i="10"/>
  <c r="B394" i="10"/>
  <c r="B395" i="10"/>
  <c r="B396" i="10"/>
  <c r="B397" i="10"/>
  <c r="B398" i="10"/>
  <c r="B399" i="10"/>
  <c r="B400" i="10"/>
  <c r="B401" i="10"/>
  <c r="B402" i="10"/>
  <c r="B403" i="10"/>
  <c r="B404" i="10"/>
  <c r="B405" i="10"/>
  <c r="B406" i="10"/>
  <c r="B407" i="10"/>
  <c r="B408" i="10"/>
  <c r="B409" i="10"/>
  <c r="B410" i="10"/>
  <c r="B411" i="10"/>
  <c r="B412" i="10"/>
  <c r="B413" i="10"/>
  <c r="B414" i="10"/>
  <c r="B415" i="10"/>
  <c r="B416" i="10"/>
  <c r="B417" i="10"/>
  <c r="B418" i="10"/>
  <c r="B419" i="10"/>
  <c r="B420" i="10"/>
  <c r="B421" i="10"/>
  <c r="B422" i="10"/>
  <c r="B423" i="10"/>
  <c r="B424" i="10"/>
  <c r="B425" i="10"/>
  <c r="B426" i="10"/>
  <c r="B427" i="10"/>
  <c r="B428" i="10"/>
  <c r="B429" i="10"/>
  <c r="B430" i="10"/>
  <c r="B431" i="10"/>
  <c r="B432" i="10"/>
  <c r="B433" i="10"/>
  <c r="B434" i="10"/>
  <c r="B435" i="10"/>
  <c r="B436" i="10"/>
  <c r="B437" i="10"/>
  <c r="B438" i="10"/>
  <c r="B439" i="10"/>
  <c r="B440" i="10"/>
  <c r="B441" i="10"/>
  <c r="B442" i="10"/>
  <c r="B443" i="10"/>
  <c r="B444" i="10"/>
  <c r="B445" i="10"/>
  <c r="B446" i="10"/>
  <c r="B447" i="10"/>
  <c r="B448" i="10"/>
  <c r="B449" i="10"/>
  <c r="B450" i="10"/>
  <c r="B451" i="10"/>
  <c r="B452" i="10"/>
  <c r="B453" i="10"/>
  <c r="B454" i="10"/>
  <c r="B455" i="10"/>
  <c r="B456" i="10"/>
  <c r="B457" i="10"/>
  <c r="B458" i="10"/>
  <c r="B459" i="10"/>
  <c r="B460" i="10"/>
  <c r="B461" i="10"/>
  <c r="B462" i="10"/>
  <c r="B463" i="10"/>
  <c r="B464" i="10"/>
  <c r="B465" i="10"/>
  <c r="B466" i="10"/>
  <c r="B467" i="10"/>
  <c r="B468" i="10"/>
  <c r="B469" i="10"/>
  <c r="B470" i="10"/>
  <c r="B471" i="10"/>
  <c r="B472" i="10"/>
  <c r="B473" i="10"/>
  <c r="B474" i="10"/>
  <c r="B475" i="10"/>
  <c r="B476" i="10"/>
  <c r="B477" i="10"/>
  <c r="B478" i="10"/>
  <c r="B479" i="10"/>
  <c r="B480" i="10"/>
  <c r="B481" i="10"/>
  <c r="B482" i="10"/>
  <c r="B483" i="10"/>
  <c r="B484" i="10"/>
  <c r="B485" i="10"/>
  <c r="B486" i="10"/>
  <c r="B487" i="10"/>
  <c r="B488" i="10"/>
  <c r="B489" i="10"/>
  <c r="B490" i="10"/>
  <c r="B491" i="10"/>
  <c r="B492" i="10"/>
  <c r="B493" i="10"/>
  <c r="B494" i="10"/>
  <c r="B495" i="10"/>
  <c r="B496" i="10"/>
  <c r="B497" i="10"/>
  <c r="B498" i="10"/>
  <c r="B499" i="10"/>
  <c r="B500" i="10"/>
  <c r="B501" i="10"/>
  <c r="B502" i="10"/>
  <c r="B503" i="10"/>
  <c r="B504" i="10"/>
  <c r="B505" i="10"/>
  <c r="B506" i="10"/>
  <c r="B507" i="10"/>
  <c r="B508" i="10"/>
  <c r="B509" i="10"/>
  <c r="B510" i="10"/>
  <c r="B511" i="10"/>
  <c r="B512" i="10"/>
  <c r="B513" i="10"/>
  <c r="B514" i="10"/>
  <c r="B515" i="10"/>
  <c r="B516" i="10"/>
  <c r="B517" i="10"/>
  <c r="B518" i="10"/>
  <c r="B519" i="10"/>
  <c r="B520" i="10"/>
  <c r="B521" i="10"/>
  <c r="B522" i="10"/>
  <c r="B523" i="10"/>
  <c r="B524" i="10"/>
  <c r="B525" i="10"/>
  <c r="B526" i="10"/>
  <c r="B527" i="10"/>
  <c r="B528" i="10"/>
  <c r="B529" i="10"/>
  <c r="B530" i="10"/>
  <c r="B531" i="10"/>
  <c r="B532" i="10"/>
  <c r="B533" i="10"/>
  <c r="B534" i="10"/>
  <c r="B535" i="10"/>
  <c r="B536" i="10"/>
  <c r="B537" i="10"/>
  <c r="B538" i="10"/>
  <c r="B539" i="10"/>
  <c r="B540" i="10"/>
  <c r="B541" i="10"/>
  <c r="B542" i="10"/>
  <c r="B543" i="10"/>
  <c r="B544" i="10"/>
  <c r="B545" i="10"/>
  <c r="B546" i="10"/>
  <c r="B547" i="10"/>
  <c r="B548" i="10"/>
  <c r="B549" i="10"/>
  <c r="B550" i="10"/>
  <c r="B551" i="10"/>
  <c r="B552" i="10"/>
  <c r="B553" i="10"/>
  <c r="B554" i="10"/>
  <c r="B555" i="10"/>
  <c r="B556" i="10"/>
  <c r="B557" i="10"/>
  <c r="B558" i="10"/>
  <c r="B559" i="10"/>
  <c r="B560" i="10"/>
  <c r="B561" i="10"/>
  <c r="B562" i="10"/>
  <c r="B563" i="10"/>
  <c r="B564" i="10"/>
  <c r="B565" i="10"/>
  <c r="B566" i="10"/>
  <c r="B567" i="10"/>
  <c r="B568" i="10"/>
  <c r="B569" i="10"/>
  <c r="B570" i="10"/>
  <c r="B571" i="10"/>
  <c r="B572" i="10"/>
  <c r="B573" i="10"/>
  <c r="B574" i="10"/>
  <c r="B575" i="10"/>
  <c r="B576" i="10"/>
  <c r="B577" i="10"/>
  <c r="B578" i="10"/>
  <c r="B579" i="10"/>
  <c r="B580" i="10"/>
  <c r="B581" i="10"/>
  <c r="B582" i="10"/>
  <c r="B583" i="10"/>
  <c r="B584" i="10"/>
  <c r="B585" i="10"/>
  <c r="B586" i="10"/>
  <c r="B587" i="10"/>
  <c r="B588" i="10"/>
  <c r="B589" i="10"/>
  <c r="B590" i="10"/>
  <c r="B591" i="10"/>
  <c r="B592" i="10"/>
  <c r="B593" i="10"/>
  <c r="B594" i="10"/>
  <c r="B595" i="10"/>
  <c r="B596" i="10"/>
  <c r="B597" i="10"/>
  <c r="B598" i="10"/>
  <c r="B599" i="10"/>
  <c r="B600" i="10"/>
  <c r="B601" i="10"/>
  <c r="B602" i="10"/>
  <c r="B603" i="10"/>
  <c r="B604" i="10"/>
  <c r="B605" i="10"/>
  <c r="B606" i="10"/>
  <c r="B607" i="10"/>
  <c r="B608" i="10"/>
  <c r="B609" i="10"/>
  <c r="B610" i="10"/>
  <c r="B611" i="10"/>
  <c r="B612" i="10"/>
  <c r="B613" i="10"/>
  <c r="B614" i="10"/>
  <c r="B615" i="10"/>
  <c r="B616" i="10"/>
  <c r="B617" i="10"/>
  <c r="B618" i="10"/>
  <c r="B619" i="10"/>
  <c r="B620" i="10"/>
  <c r="B621" i="10"/>
  <c r="B622" i="10"/>
  <c r="B623" i="10"/>
  <c r="B624" i="10"/>
  <c r="B625" i="10"/>
  <c r="B626" i="10"/>
  <c r="B627" i="10"/>
  <c r="B628" i="10"/>
  <c r="B629" i="10"/>
  <c r="B630" i="10"/>
  <c r="B631" i="10"/>
  <c r="B632" i="10"/>
  <c r="B633" i="10"/>
  <c r="B634" i="10"/>
  <c r="B635" i="10"/>
  <c r="B636" i="10"/>
  <c r="B637" i="10"/>
  <c r="B638" i="10"/>
  <c r="B639" i="10"/>
  <c r="B640" i="10"/>
  <c r="B641" i="10"/>
  <c r="B642" i="10"/>
  <c r="B643" i="10"/>
  <c r="B644" i="10"/>
  <c r="B645" i="10"/>
  <c r="B646" i="10"/>
  <c r="B647" i="10"/>
  <c r="B648" i="10"/>
  <c r="B649" i="10"/>
  <c r="B650" i="10"/>
  <c r="B651" i="10"/>
  <c r="B652" i="10"/>
  <c r="B653" i="10"/>
  <c r="B654" i="10"/>
  <c r="B655" i="10"/>
  <c r="B656" i="10"/>
  <c r="B657" i="10"/>
  <c r="B658" i="10"/>
  <c r="B659" i="10"/>
  <c r="B660" i="10"/>
  <c r="B661" i="10"/>
  <c r="B662" i="10"/>
  <c r="B663" i="10"/>
  <c r="B664" i="10"/>
  <c r="B665" i="10"/>
  <c r="B666" i="10"/>
  <c r="B667" i="10"/>
  <c r="B668" i="10"/>
  <c r="B669" i="10"/>
  <c r="B670" i="10"/>
  <c r="B671" i="10"/>
  <c r="B672" i="10"/>
  <c r="B673" i="10"/>
  <c r="B674" i="10"/>
  <c r="B675" i="10"/>
  <c r="B676" i="10"/>
  <c r="B677" i="10"/>
  <c r="B678" i="10"/>
  <c r="B679" i="10"/>
  <c r="B680" i="10"/>
  <c r="B681" i="10"/>
  <c r="B682" i="10"/>
  <c r="B683" i="10"/>
  <c r="B684" i="10"/>
  <c r="B685" i="10"/>
  <c r="B686" i="10"/>
  <c r="B687" i="10"/>
  <c r="B688" i="10"/>
  <c r="B689" i="10"/>
  <c r="B690" i="10"/>
  <c r="B691" i="10"/>
  <c r="B692" i="10"/>
  <c r="B693" i="10"/>
  <c r="B694" i="10"/>
  <c r="B695" i="10"/>
  <c r="B696" i="10"/>
  <c r="B697" i="10"/>
  <c r="B698" i="10"/>
  <c r="B699" i="10"/>
  <c r="B700" i="10"/>
  <c r="B701" i="10"/>
  <c r="B702" i="10"/>
  <c r="B703" i="10"/>
  <c r="B704" i="10"/>
  <c r="B705" i="10"/>
  <c r="B706" i="10"/>
  <c r="B707" i="10"/>
  <c r="B708" i="10"/>
  <c r="B709" i="10"/>
  <c r="B710" i="10"/>
  <c r="B711" i="10"/>
  <c r="B712" i="10"/>
  <c r="B713" i="10"/>
  <c r="B714" i="10"/>
  <c r="B715" i="10"/>
  <c r="B716" i="10"/>
  <c r="B717" i="10"/>
  <c r="B718" i="10"/>
  <c r="B719" i="10"/>
  <c r="B720" i="10"/>
  <c r="B721" i="10"/>
  <c r="B722" i="10"/>
  <c r="B723" i="10"/>
  <c r="B724" i="10"/>
  <c r="B725" i="10"/>
  <c r="B726" i="10"/>
  <c r="B727" i="10"/>
  <c r="B728" i="10"/>
  <c r="B729" i="10"/>
  <c r="B730" i="10"/>
  <c r="B731" i="10"/>
  <c r="B732" i="10"/>
  <c r="B733" i="10"/>
  <c r="B734" i="10"/>
  <c r="B735" i="10"/>
  <c r="B736" i="10"/>
  <c r="B737" i="10"/>
  <c r="B738" i="10"/>
  <c r="B739" i="10"/>
  <c r="B740" i="10"/>
  <c r="B741" i="10"/>
  <c r="B742" i="10"/>
  <c r="B743" i="10"/>
  <c r="B744" i="10"/>
  <c r="B745" i="10"/>
  <c r="B746" i="10"/>
  <c r="B747" i="10"/>
  <c r="B748" i="10"/>
  <c r="B749" i="10"/>
  <c r="B750" i="10"/>
  <c r="B751" i="10"/>
  <c r="B752" i="10"/>
  <c r="B753" i="10"/>
  <c r="B754" i="10"/>
  <c r="B755" i="10"/>
  <c r="B756" i="10"/>
  <c r="B757" i="10"/>
  <c r="B758" i="10"/>
  <c r="B759" i="10"/>
  <c r="B760" i="10"/>
  <c r="B761" i="10"/>
  <c r="B762" i="10"/>
  <c r="B763" i="10"/>
  <c r="B764" i="10"/>
  <c r="B765" i="10"/>
  <c r="B766" i="10"/>
  <c r="B767" i="10"/>
  <c r="B768" i="10"/>
  <c r="B769" i="10"/>
  <c r="B770" i="10"/>
  <c r="B771" i="10"/>
  <c r="B772" i="10"/>
  <c r="B773" i="10"/>
  <c r="B774" i="10"/>
  <c r="B775" i="10"/>
  <c r="B776" i="10"/>
  <c r="B777" i="10"/>
  <c r="B778" i="10"/>
  <c r="B779" i="10"/>
  <c r="B780" i="10"/>
  <c r="B781" i="10"/>
  <c r="B782" i="10"/>
  <c r="B783" i="10"/>
  <c r="B784" i="10"/>
  <c r="B785" i="10"/>
  <c r="B786" i="10"/>
  <c r="B787" i="10"/>
  <c r="B788" i="10"/>
  <c r="B789" i="10"/>
  <c r="B790" i="10"/>
  <c r="B791" i="10"/>
  <c r="B792" i="10"/>
  <c r="B793" i="10"/>
  <c r="B794" i="10"/>
  <c r="B795" i="10"/>
  <c r="B796" i="10"/>
  <c r="B797" i="10"/>
  <c r="B798" i="10"/>
  <c r="B799" i="10"/>
  <c r="B800" i="10"/>
  <c r="B801" i="10"/>
  <c r="B802" i="10"/>
  <c r="B803" i="10"/>
  <c r="B804" i="10"/>
  <c r="B805" i="10"/>
  <c r="B806" i="10"/>
  <c r="B807" i="10"/>
  <c r="B808" i="10"/>
  <c r="B809" i="10"/>
  <c r="B810" i="10"/>
  <c r="B811" i="10"/>
  <c r="B812" i="10"/>
  <c r="B813" i="10"/>
  <c r="B814" i="10"/>
  <c r="B815" i="10"/>
  <c r="B816" i="10"/>
  <c r="B817" i="10"/>
  <c r="B818" i="10"/>
  <c r="B819" i="10"/>
  <c r="B820" i="10"/>
  <c r="B821" i="10"/>
  <c r="B822" i="10"/>
  <c r="B823" i="10"/>
  <c r="B824" i="10"/>
  <c r="B825" i="10"/>
  <c r="B826" i="10"/>
  <c r="B827" i="10"/>
  <c r="B828" i="10"/>
  <c r="B829" i="10"/>
  <c r="B830" i="10"/>
  <c r="B831" i="10"/>
  <c r="B832" i="10"/>
  <c r="B833" i="10"/>
  <c r="B834" i="10"/>
  <c r="B835" i="10"/>
  <c r="B836" i="10"/>
  <c r="B837" i="10"/>
  <c r="B838" i="10"/>
  <c r="B839" i="10"/>
  <c r="B840" i="10"/>
  <c r="B841" i="10"/>
  <c r="B842" i="10"/>
  <c r="B843" i="10"/>
  <c r="B844" i="10"/>
  <c r="B845" i="10"/>
  <c r="B846" i="10"/>
  <c r="B847" i="10"/>
  <c r="B848" i="10"/>
  <c r="B849" i="10"/>
  <c r="B850" i="10"/>
  <c r="B851" i="10"/>
  <c r="B852" i="10"/>
  <c r="B853" i="10"/>
  <c r="B854" i="10"/>
  <c r="B855" i="10"/>
  <c r="B856" i="10"/>
  <c r="B857" i="10"/>
  <c r="B858" i="10"/>
  <c r="B859" i="10"/>
  <c r="B860" i="10"/>
  <c r="B861" i="10"/>
  <c r="B862" i="10"/>
  <c r="B863" i="10"/>
  <c r="B864" i="10"/>
  <c r="B865" i="10"/>
  <c r="B866" i="10"/>
  <c r="B867" i="10"/>
  <c r="B868" i="10"/>
  <c r="B869" i="10"/>
  <c r="B870" i="10"/>
  <c r="B871" i="10"/>
  <c r="B872" i="10"/>
  <c r="B873" i="10"/>
  <c r="B874" i="10"/>
  <c r="B875" i="10"/>
  <c r="B876" i="10"/>
  <c r="B877" i="10"/>
  <c r="B878" i="10"/>
  <c r="B879" i="10"/>
  <c r="B880" i="10"/>
  <c r="B881" i="10"/>
  <c r="B882" i="10"/>
  <c r="B883" i="10"/>
  <c r="B884" i="10"/>
  <c r="B885" i="10"/>
  <c r="B886" i="10"/>
  <c r="B887" i="10"/>
  <c r="B888" i="10"/>
  <c r="B889" i="10"/>
  <c r="B890" i="10"/>
  <c r="B891" i="10"/>
  <c r="B892" i="10"/>
  <c r="B893" i="10"/>
  <c r="B894" i="10"/>
  <c r="B895" i="10"/>
  <c r="B896" i="10"/>
  <c r="B897" i="10"/>
  <c r="B898" i="10"/>
  <c r="B899" i="10"/>
  <c r="B900" i="10"/>
  <c r="B901" i="10"/>
  <c r="B902" i="10"/>
  <c r="B903" i="10"/>
  <c r="B904" i="10"/>
  <c r="B905" i="10"/>
  <c r="B906" i="10"/>
  <c r="B907" i="10"/>
  <c r="B908" i="10"/>
  <c r="B909" i="10"/>
  <c r="B910" i="10"/>
  <c r="B911" i="10"/>
  <c r="B912" i="10"/>
  <c r="B913" i="10"/>
  <c r="B914" i="10"/>
  <c r="B915" i="10"/>
  <c r="B916" i="10"/>
  <c r="B917" i="10"/>
  <c r="B918" i="10"/>
  <c r="B919" i="10"/>
  <c r="B920" i="10"/>
  <c r="B921" i="10"/>
  <c r="B922" i="10"/>
  <c r="B923" i="10"/>
  <c r="B924" i="10"/>
  <c r="B925" i="10"/>
  <c r="B926" i="10"/>
  <c r="B927" i="10"/>
  <c r="B928" i="10"/>
  <c r="B929" i="10"/>
  <c r="B930" i="10"/>
  <c r="B931" i="10"/>
  <c r="B932" i="10"/>
  <c r="B933" i="10"/>
  <c r="B934" i="10"/>
  <c r="B935" i="10"/>
  <c r="B936" i="10"/>
  <c r="B937" i="10"/>
  <c r="B938" i="10"/>
  <c r="B939" i="10"/>
  <c r="B940" i="10"/>
  <c r="B941" i="10"/>
  <c r="B942" i="10"/>
  <c r="B943" i="10"/>
  <c r="B944" i="10"/>
  <c r="B945" i="10"/>
  <c r="B946" i="10"/>
  <c r="B947" i="10"/>
  <c r="B948" i="10"/>
  <c r="B949" i="10"/>
  <c r="B950" i="10"/>
  <c r="B951" i="10"/>
  <c r="B952" i="10"/>
  <c r="B953" i="10"/>
  <c r="B954" i="10"/>
  <c r="B955" i="10"/>
  <c r="B956" i="10"/>
  <c r="B957" i="10"/>
  <c r="B958" i="10"/>
  <c r="B959" i="10"/>
  <c r="B960" i="10"/>
  <c r="B961" i="10"/>
  <c r="B962" i="10"/>
  <c r="B963" i="10"/>
  <c r="B964" i="10"/>
  <c r="B965" i="10"/>
  <c r="B966" i="10"/>
  <c r="B967" i="10"/>
  <c r="B968" i="10"/>
  <c r="B969" i="10"/>
  <c r="B970" i="10"/>
  <c r="B971" i="10"/>
  <c r="B972" i="10"/>
  <c r="B973" i="10"/>
  <c r="B974" i="10"/>
  <c r="B975" i="10"/>
  <c r="B976" i="10"/>
  <c r="B977" i="10"/>
  <c r="B978" i="10"/>
  <c r="B979" i="10"/>
  <c r="B980" i="10"/>
  <c r="B981" i="10"/>
  <c r="B982" i="10"/>
  <c r="B983" i="10"/>
  <c r="B984" i="10"/>
  <c r="B985" i="10"/>
  <c r="B986" i="10"/>
  <c r="B987" i="10"/>
  <c r="B988" i="10"/>
  <c r="B989" i="10"/>
  <c r="B990" i="10"/>
  <c r="B991" i="10"/>
  <c r="B992" i="10"/>
  <c r="B993" i="10"/>
  <c r="B994" i="10"/>
  <c r="B995" i="10"/>
  <c r="B996" i="10"/>
  <c r="B997" i="10"/>
  <c r="B998" i="10"/>
  <c r="B999" i="10"/>
  <c r="B1000" i="10"/>
  <c r="B1001" i="10"/>
  <c r="B1002" i="10"/>
  <c r="B1003" i="10"/>
  <c r="B1004" i="10"/>
  <c r="B1005" i="10"/>
  <c r="B1006" i="10"/>
  <c r="B1007" i="10"/>
  <c r="B1008" i="10"/>
  <c r="B1009" i="10"/>
  <c r="B1010" i="10"/>
  <c r="B1011" i="10"/>
  <c r="B1012" i="10"/>
  <c r="B1013" i="10"/>
  <c r="B1014" i="10"/>
  <c r="B1015" i="10"/>
  <c r="B1016" i="10"/>
  <c r="B1017" i="10"/>
  <c r="B1018" i="10"/>
  <c r="B1019" i="10"/>
  <c r="B1020" i="10"/>
  <c r="B1021" i="10"/>
  <c r="B1022" i="10"/>
  <c r="B1023" i="10"/>
  <c r="B1024" i="10"/>
  <c r="B1025" i="10"/>
  <c r="B1026" i="10"/>
  <c r="B1027" i="10"/>
  <c r="B1028" i="10"/>
  <c r="B1029" i="10"/>
  <c r="B1030" i="10"/>
  <c r="B1031" i="10"/>
  <c r="B1032" i="10"/>
  <c r="B1033" i="10"/>
  <c r="B1034" i="10"/>
  <c r="B1035" i="10"/>
  <c r="B1036" i="10"/>
  <c r="B1037" i="10"/>
  <c r="B1038" i="10"/>
  <c r="B1039" i="10"/>
  <c r="B1040" i="10"/>
  <c r="B1041" i="10"/>
  <c r="B1042" i="10"/>
  <c r="B1043" i="10"/>
  <c r="B1044" i="10"/>
  <c r="B1045" i="10"/>
  <c r="B1046" i="10"/>
  <c r="B1047" i="10"/>
  <c r="B1048" i="10"/>
  <c r="B1049" i="10"/>
  <c r="B1050" i="10"/>
  <c r="B1051" i="10"/>
  <c r="B1052" i="10"/>
  <c r="B1053" i="10"/>
  <c r="B1054" i="10"/>
  <c r="B1055" i="10"/>
  <c r="B1056" i="10"/>
  <c r="B1057" i="10"/>
  <c r="B1058" i="10"/>
  <c r="B1059" i="10"/>
  <c r="B1060" i="10"/>
  <c r="B1061" i="10"/>
  <c r="B1062" i="10"/>
  <c r="B1063" i="10"/>
  <c r="B1064" i="10"/>
  <c r="B1065" i="10"/>
  <c r="B1066" i="10"/>
  <c r="B1067" i="10"/>
  <c r="B1068" i="10"/>
  <c r="B1069" i="10"/>
  <c r="B1070" i="10"/>
  <c r="B1071" i="10"/>
  <c r="B1072" i="10"/>
  <c r="B1073" i="10"/>
  <c r="B1074" i="10"/>
  <c r="B1075" i="10"/>
  <c r="B1076" i="10"/>
  <c r="B1077" i="10"/>
  <c r="B1078" i="10"/>
  <c r="B1079" i="10"/>
  <c r="B1080" i="10"/>
  <c r="B1081" i="10"/>
  <c r="B1082" i="10"/>
  <c r="B1083" i="10"/>
  <c r="B1084" i="10"/>
  <c r="B1085" i="10"/>
  <c r="B1086" i="10"/>
  <c r="B1087" i="10"/>
  <c r="B1088" i="10"/>
  <c r="B1089" i="10"/>
  <c r="B1090" i="10"/>
  <c r="B1091" i="10"/>
  <c r="B1092" i="10"/>
  <c r="B1093" i="10"/>
  <c r="B1094" i="10"/>
  <c r="B1095" i="10"/>
  <c r="B1096" i="10"/>
  <c r="B1097" i="10"/>
  <c r="B1098" i="10"/>
  <c r="B1099" i="10"/>
  <c r="B1100" i="10"/>
  <c r="B1101" i="10"/>
  <c r="B1102" i="10"/>
  <c r="B1103" i="10"/>
  <c r="B1104" i="10"/>
  <c r="B1105" i="10"/>
  <c r="B1106" i="10"/>
  <c r="B1107" i="10"/>
  <c r="B1108" i="10"/>
  <c r="B1109" i="10"/>
  <c r="B1110" i="10"/>
  <c r="B1111" i="10"/>
  <c r="B1112" i="10"/>
  <c r="B1113" i="10"/>
  <c r="B1114" i="10"/>
  <c r="B1115" i="10"/>
  <c r="B1116" i="10"/>
  <c r="B1117" i="10"/>
  <c r="B1118" i="10"/>
  <c r="B1119" i="10"/>
  <c r="B1120" i="10"/>
  <c r="B1121" i="10"/>
  <c r="B1122" i="10"/>
  <c r="B1123" i="10"/>
  <c r="B1124" i="10"/>
  <c r="B1125" i="10"/>
  <c r="B1126" i="10"/>
  <c r="B1127" i="10"/>
  <c r="B1128" i="10"/>
  <c r="B1129" i="10"/>
  <c r="B1130" i="10"/>
  <c r="B1131" i="10"/>
  <c r="B1132" i="10"/>
  <c r="B1133" i="10"/>
  <c r="B1134" i="10"/>
  <c r="B1135" i="10"/>
  <c r="B1136" i="10"/>
  <c r="B1137" i="10"/>
  <c r="B1138" i="10"/>
  <c r="B1139" i="10"/>
  <c r="B1140" i="10"/>
  <c r="B1141" i="10"/>
  <c r="B1142" i="10"/>
  <c r="B1143" i="10"/>
  <c r="B1144" i="10"/>
  <c r="B1145" i="10"/>
  <c r="B1146" i="10"/>
  <c r="B1147" i="10"/>
  <c r="B1148" i="10"/>
  <c r="B1149" i="10"/>
  <c r="B1150" i="10"/>
  <c r="B1151" i="10"/>
  <c r="B1152" i="10"/>
  <c r="B1153" i="10"/>
  <c r="B1154" i="10"/>
  <c r="B1155" i="10"/>
  <c r="B1156" i="10"/>
  <c r="B1157" i="10"/>
  <c r="B1158" i="10"/>
  <c r="B1159" i="10"/>
  <c r="B1160" i="10"/>
  <c r="B1161" i="10"/>
  <c r="B1162" i="10"/>
  <c r="B1163" i="10"/>
  <c r="B1164" i="10"/>
  <c r="B1165" i="10"/>
  <c r="B1166" i="10"/>
  <c r="B1167" i="10"/>
  <c r="B1168" i="10"/>
  <c r="B1169" i="10"/>
  <c r="B1170" i="10"/>
  <c r="B1171" i="10"/>
  <c r="B1172" i="10"/>
  <c r="B1173" i="10"/>
  <c r="B1174" i="10"/>
  <c r="B1175" i="10"/>
  <c r="B1176" i="10"/>
  <c r="B1177" i="10"/>
  <c r="B1178" i="10"/>
  <c r="B1179" i="10"/>
  <c r="B1180" i="10"/>
  <c r="B1181" i="10"/>
  <c r="B1182" i="10"/>
  <c r="B1183" i="10"/>
  <c r="B1184" i="10"/>
  <c r="B1185" i="10"/>
  <c r="B1186" i="10"/>
  <c r="B1187" i="10"/>
  <c r="B1188" i="10"/>
  <c r="B1189" i="10"/>
  <c r="B1190" i="10"/>
  <c r="B1191" i="10"/>
  <c r="B1192" i="10"/>
  <c r="B1193" i="10"/>
  <c r="B1194" i="10"/>
  <c r="B1195" i="10"/>
  <c r="B1196" i="10"/>
  <c r="B1197" i="10"/>
  <c r="B1198" i="10"/>
  <c r="B1199" i="10"/>
  <c r="B1200" i="10"/>
  <c r="B1201" i="10"/>
  <c r="B1202" i="10"/>
  <c r="B1203" i="10"/>
  <c r="B1204" i="10"/>
  <c r="B1205" i="10"/>
  <c r="B1206" i="10"/>
  <c r="B1207" i="10"/>
  <c r="B1208" i="10"/>
  <c r="B1209" i="10"/>
  <c r="B1210" i="10"/>
  <c r="B1211" i="10"/>
  <c r="B1212" i="10"/>
  <c r="B1213" i="10"/>
  <c r="B1214" i="10"/>
  <c r="B1215" i="10"/>
  <c r="B1216" i="10"/>
  <c r="B1217" i="10"/>
  <c r="B1218" i="10"/>
  <c r="B1219" i="10"/>
  <c r="B1220" i="10"/>
  <c r="B1221" i="10"/>
  <c r="B1222" i="10"/>
  <c r="B1223" i="10"/>
  <c r="B1224" i="10"/>
  <c r="B1225" i="10"/>
  <c r="B1226" i="10"/>
  <c r="B1227" i="10"/>
  <c r="B1228" i="10"/>
  <c r="B1229" i="10"/>
  <c r="B1230" i="10"/>
  <c r="B1231" i="10"/>
  <c r="B1232" i="10"/>
  <c r="B1233" i="10"/>
  <c r="B1234" i="10"/>
  <c r="B1235" i="10"/>
  <c r="B1236" i="10"/>
  <c r="B1237" i="10"/>
  <c r="B1238" i="10"/>
  <c r="B1239" i="10"/>
  <c r="B1240" i="10"/>
  <c r="B1241" i="10"/>
  <c r="B1242" i="10"/>
  <c r="B1243" i="10"/>
  <c r="B1244" i="10"/>
  <c r="B1245" i="10"/>
  <c r="B1246" i="10"/>
  <c r="B1247" i="10"/>
  <c r="B1248" i="10"/>
  <c r="B1249" i="10"/>
  <c r="B1250" i="10"/>
  <c r="B1251" i="10"/>
  <c r="B1252" i="10"/>
  <c r="B1253" i="10"/>
  <c r="B1254" i="10"/>
  <c r="B1255" i="10"/>
  <c r="B1256" i="10"/>
  <c r="B1257" i="10"/>
  <c r="B1258" i="10"/>
  <c r="B1259" i="10"/>
  <c r="B1260" i="10"/>
  <c r="B1261" i="10"/>
  <c r="B1262" i="10"/>
  <c r="B1263" i="10"/>
  <c r="B1264" i="10"/>
  <c r="B1265" i="10"/>
  <c r="B1266" i="10"/>
  <c r="B1267" i="10"/>
  <c r="B1268" i="10"/>
  <c r="B1269" i="10"/>
  <c r="B1270" i="10"/>
  <c r="B1271" i="10"/>
  <c r="B1272" i="10"/>
  <c r="B1273" i="10"/>
  <c r="B1274" i="10"/>
  <c r="B1275" i="10"/>
  <c r="B1276" i="10"/>
  <c r="B1277" i="10"/>
  <c r="B1278" i="10"/>
  <c r="B1279" i="10"/>
  <c r="B1280" i="10"/>
  <c r="B1281" i="10"/>
  <c r="B1282" i="10"/>
  <c r="B1283" i="10"/>
  <c r="B1284" i="10"/>
  <c r="B1285" i="10"/>
  <c r="B1286" i="10"/>
  <c r="B1287" i="10"/>
  <c r="B1288" i="10"/>
  <c r="B1289" i="10"/>
  <c r="B1290" i="10"/>
  <c r="B1291" i="10"/>
  <c r="B1292" i="10"/>
  <c r="B1293" i="10"/>
  <c r="B1294" i="10"/>
  <c r="B1295" i="10"/>
  <c r="B1296" i="10"/>
  <c r="B1297" i="10"/>
  <c r="B1298" i="10"/>
  <c r="B1299" i="10"/>
  <c r="B1300" i="10"/>
  <c r="B1301" i="10"/>
  <c r="B1302" i="10"/>
  <c r="B1303" i="10"/>
  <c r="B1304" i="10"/>
  <c r="B1305" i="10"/>
  <c r="B1306" i="10"/>
  <c r="B1307" i="10"/>
  <c r="B1308" i="10"/>
  <c r="B1309" i="10"/>
  <c r="B1310" i="10"/>
  <c r="B1311" i="10"/>
  <c r="B1312" i="10"/>
  <c r="B1313" i="10"/>
  <c r="B1314" i="10"/>
  <c r="B1315" i="10"/>
  <c r="B1316" i="10"/>
  <c r="B1317" i="10"/>
  <c r="B1318" i="10"/>
  <c r="B1319" i="10"/>
  <c r="B1320" i="10"/>
  <c r="B1321" i="10"/>
  <c r="B1322" i="10"/>
  <c r="B1323" i="10"/>
  <c r="B1324" i="10"/>
  <c r="B1325" i="10"/>
  <c r="B1326" i="10"/>
  <c r="B1327" i="10"/>
  <c r="B1328" i="10"/>
  <c r="B1329" i="10"/>
  <c r="B1330" i="10"/>
  <c r="B1331" i="10"/>
  <c r="B1332" i="10"/>
  <c r="B1333" i="10"/>
  <c r="B1334" i="10"/>
  <c r="B1335" i="10"/>
  <c r="B1336" i="10"/>
  <c r="B1337" i="10"/>
  <c r="B1338" i="10"/>
  <c r="B1339" i="10"/>
  <c r="B1340" i="10"/>
  <c r="B1341" i="10"/>
  <c r="B1342" i="10"/>
  <c r="B1343" i="10"/>
  <c r="B1344" i="10"/>
  <c r="B1345" i="10"/>
  <c r="B1346" i="10"/>
  <c r="B1347" i="10"/>
  <c r="B1348" i="10"/>
  <c r="B1349" i="10"/>
  <c r="B1350" i="10"/>
  <c r="B1351" i="10"/>
  <c r="B1352" i="10"/>
  <c r="B1353" i="10"/>
  <c r="B1354" i="10"/>
  <c r="B1355" i="10"/>
  <c r="B1356" i="10"/>
  <c r="B1357" i="10"/>
  <c r="B1358" i="10"/>
  <c r="B1359" i="10"/>
  <c r="B1360" i="10"/>
  <c r="B1361" i="10"/>
  <c r="B1362" i="10"/>
  <c r="B1363" i="10"/>
  <c r="B1364" i="10"/>
  <c r="B1365" i="10"/>
  <c r="B1366" i="10"/>
  <c r="B1367" i="10"/>
  <c r="B1368" i="10"/>
  <c r="B1369" i="10"/>
  <c r="B1370" i="10"/>
  <c r="B1371" i="10"/>
  <c r="B1372" i="10"/>
  <c r="B1373" i="10"/>
  <c r="B1374" i="10"/>
  <c r="B1375" i="10"/>
  <c r="B1376" i="10"/>
  <c r="B1377" i="10"/>
  <c r="B1378" i="10"/>
  <c r="B1379" i="10"/>
  <c r="B1380" i="10"/>
  <c r="B1381" i="10"/>
  <c r="B1382" i="10"/>
  <c r="B1383" i="10"/>
  <c r="B1384" i="10"/>
  <c r="B1385" i="10"/>
  <c r="B1386" i="10"/>
  <c r="B1387" i="10"/>
  <c r="B1388" i="10"/>
  <c r="B1389" i="10"/>
  <c r="B1390" i="10"/>
  <c r="B1391" i="10"/>
  <c r="B1392" i="10"/>
  <c r="B1393" i="10"/>
  <c r="B1394" i="10"/>
  <c r="B1395" i="10"/>
  <c r="B1396" i="10"/>
  <c r="B1397" i="10"/>
  <c r="B1398" i="10"/>
  <c r="B1399" i="10"/>
  <c r="B1400" i="10"/>
  <c r="B1401" i="10"/>
  <c r="B1402" i="10"/>
  <c r="B1403" i="10"/>
  <c r="B1404" i="10"/>
  <c r="B1405" i="10"/>
  <c r="B1406" i="10"/>
  <c r="B1407" i="10"/>
  <c r="B1408" i="10"/>
  <c r="B1409" i="10"/>
  <c r="B1410" i="10"/>
  <c r="B1411" i="10"/>
  <c r="B1412" i="10"/>
  <c r="B1413" i="10"/>
  <c r="B1414" i="10"/>
  <c r="B1415" i="10"/>
  <c r="B1416" i="10"/>
  <c r="B1417" i="10"/>
  <c r="B1418" i="10"/>
  <c r="B1419" i="10"/>
  <c r="B1420" i="10"/>
  <c r="B1421" i="10"/>
  <c r="B1422" i="10"/>
  <c r="B1423" i="10"/>
  <c r="B1424" i="10"/>
  <c r="B1425" i="10"/>
  <c r="B1426" i="10"/>
  <c r="B1427" i="10"/>
  <c r="B1428" i="10"/>
  <c r="B1429" i="10"/>
  <c r="B1430" i="10"/>
  <c r="B1431" i="10"/>
  <c r="B1432" i="10"/>
  <c r="B1433" i="10"/>
  <c r="B1434" i="10"/>
  <c r="B1435" i="10"/>
  <c r="B1436" i="10"/>
  <c r="B1437" i="10"/>
  <c r="B1438" i="10"/>
  <c r="B1439" i="10"/>
  <c r="B1440" i="10"/>
  <c r="B1441" i="10"/>
  <c r="B1442" i="10"/>
  <c r="B1443" i="10"/>
  <c r="B1444" i="10"/>
  <c r="B1445" i="10"/>
  <c r="B1446" i="10"/>
  <c r="B1447" i="10"/>
  <c r="B1448" i="10"/>
  <c r="B1449" i="10"/>
  <c r="B1450" i="10"/>
  <c r="B1451" i="10"/>
  <c r="B1452" i="10"/>
  <c r="B1453" i="10"/>
  <c r="B1454" i="10"/>
  <c r="B1455" i="10"/>
  <c r="B1456" i="10"/>
  <c r="B1457" i="10"/>
  <c r="B1458" i="10"/>
  <c r="B1459" i="10"/>
  <c r="B1460" i="10"/>
  <c r="B1461" i="10"/>
  <c r="B1462" i="10"/>
  <c r="B1463" i="10"/>
  <c r="B1464" i="10"/>
  <c r="B1465" i="10"/>
  <c r="B1466" i="10"/>
  <c r="B1467" i="10"/>
  <c r="B1468" i="10"/>
  <c r="B1469" i="10"/>
  <c r="B1470" i="10"/>
  <c r="B1471" i="10"/>
  <c r="B1472" i="10"/>
  <c r="B1473" i="10"/>
  <c r="B1474" i="10"/>
  <c r="B1475" i="10"/>
  <c r="B1476" i="10"/>
  <c r="B1477" i="10"/>
  <c r="B1478" i="10"/>
  <c r="B1479" i="10"/>
  <c r="B1480" i="10"/>
  <c r="B1481" i="10"/>
  <c r="B1482" i="10"/>
  <c r="B1483" i="10"/>
  <c r="B1484" i="10"/>
  <c r="B1485" i="10"/>
  <c r="B1486" i="10"/>
  <c r="B1487" i="10"/>
  <c r="B1488" i="10"/>
  <c r="B1489" i="10"/>
  <c r="B1490" i="10"/>
  <c r="B1491" i="10"/>
  <c r="B1492" i="10"/>
  <c r="B1493" i="10"/>
  <c r="B1494" i="10"/>
  <c r="B1495" i="10"/>
  <c r="B1496" i="10"/>
  <c r="B1497" i="10"/>
  <c r="B1498" i="10"/>
  <c r="B1499" i="10"/>
  <c r="B1500" i="10"/>
  <c r="B1501" i="10"/>
  <c r="B1502" i="10"/>
  <c r="B1503" i="10"/>
  <c r="B1504" i="10"/>
  <c r="B1505" i="10"/>
  <c r="B1506" i="10"/>
  <c r="B1507" i="10"/>
  <c r="B1508" i="10"/>
  <c r="B1509" i="10"/>
  <c r="B1510" i="10"/>
  <c r="B1511" i="10"/>
  <c r="B1512" i="10"/>
  <c r="B1513" i="10"/>
  <c r="B1514" i="10"/>
  <c r="B1515" i="10"/>
  <c r="B1516" i="10"/>
  <c r="B1517" i="10"/>
  <c r="B1518" i="10"/>
  <c r="B1519" i="10"/>
  <c r="B1520" i="10"/>
  <c r="B1521" i="10"/>
  <c r="B1522" i="10"/>
  <c r="B1523" i="10"/>
  <c r="B1524" i="10"/>
  <c r="B1525" i="10"/>
  <c r="B1526" i="10"/>
  <c r="B1527" i="10"/>
  <c r="B1528" i="10"/>
  <c r="B1529" i="10"/>
  <c r="B1530" i="10"/>
  <c r="B1531" i="10"/>
  <c r="B1532" i="10"/>
  <c r="B1533" i="10"/>
  <c r="B1534" i="10"/>
  <c r="B1535" i="10"/>
  <c r="B1536" i="10"/>
  <c r="B1537" i="10"/>
  <c r="B1538" i="10"/>
  <c r="B1539" i="10"/>
  <c r="B1540" i="10"/>
  <c r="B1541" i="10"/>
  <c r="B1542" i="10"/>
  <c r="B1543" i="10"/>
  <c r="B1544" i="10"/>
  <c r="B1545" i="10"/>
  <c r="B1546" i="10"/>
  <c r="B1547" i="10"/>
  <c r="B1548" i="10"/>
  <c r="B1549" i="10"/>
  <c r="B1550" i="10"/>
  <c r="B1551" i="10"/>
  <c r="B1552" i="10"/>
  <c r="B1553" i="10"/>
  <c r="B1554" i="10"/>
  <c r="B1555" i="10"/>
  <c r="B1556" i="10"/>
  <c r="B1557" i="10"/>
  <c r="B1558" i="10"/>
  <c r="B1559" i="10"/>
  <c r="B1560" i="10"/>
  <c r="B1561" i="10"/>
  <c r="B1562" i="10"/>
  <c r="B1563" i="10"/>
  <c r="B1564" i="10"/>
  <c r="B1565" i="10"/>
  <c r="B1566" i="10"/>
  <c r="B1567" i="10"/>
  <c r="B1568" i="10"/>
  <c r="B1569" i="10"/>
  <c r="B1570" i="10"/>
  <c r="B1571" i="10"/>
  <c r="B1572" i="10"/>
  <c r="B1573" i="10"/>
  <c r="B1574" i="10"/>
  <c r="B1575" i="10"/>
  <c r="B1576" i="10"/>
  <c r="B1577" i="10"/>
  <c r="B1578" i="10"/>
  <c r="B1579" i="10"/>
  <c r="B1580" i="10"/>
  <c r="B1581" i="10"/>
  <c r="B1582" i="10"/>
  <c r="B1583" i="10"/>
  <c r="B1584" i="10"/>
  <c r="B1585" i="10"/>
  <c r="B1586" i="10"/>
  <c r="B1587" i="10"/>
  <c r="B1588" i="10"/>
  <c r="B1589" i="10"/>
  <c r="B1590" i="10"/>
  <c r="B1591" i="10"/>
  <c r="B1592" i="10"/>
  <c r="B1593" i="10"/>
  <c r="B1594" i="10"/>
  <c r="B1595" i="10"/>
  <c r="B1596" i="10"/>
  <c r="B1597" i="10"/>
  <c r="B1598" i="10"/>
  <c r="B1599" i="10"/>
  <c r="B1600" i="10"/>
  <c r="B1601" i="10"/>
  <c r="B1602" i="10"/>
  <c r="B1603" i="10"/>
  <c r="B1604" i="10"/>
  <c r="B1605" i="10"/>
  <c r="B1606" i="10"/>
  <c r="B1607" i="10"/>
  <c r="B1608" i="10"/>
  <c r="B1609" i="10"/>
  <c r="B1610" i="10"/>
  <c r="B1611" i="10"/>
  <c r="B1612" i="10"/>
  <c r="B1613" i="10"/>
  <c r="B1614" i="10"/>
  <c r="B1615" i="10"/>
  <c r="B1616" i="10"/>
  <c r="B1617" i="10"/>
  <c r="B1618" i="10"/>
  <c r="B1619" i="10"/>
  <c r="B1620" i="10"/>
  <c r="B1621" i="10"/>
  <c r="B1622" i="10"/>
  <c r="B1623" i="10"/>
  <c r="B1624" i="10"/>
  <c r="B1625" i="10"/>
  <c r="B1626" i="10"/>
  <c r="B1627" i="10"/>
  <c r="B1628" i="10"/>
  <c r="B1629" i="10"/>
  <c r="B1630" i="10"/>
  <c r="B1631" i="10"/>
  <c r="B1632" i="10"/>
  <c r="B1633" i="10"/>
  <c r="B1634" i="10"/>
  <c r="B1635" i="10"/>
  <c r="B1636" i="10"/>
  <c r="B1637" i="10"/>
  <c r="B1638" i="10"/>
  <c r="B1639" i="10"/>
  <c r="B1640" i="10"/>
  <c r="B1641" i="10"/>
  <c r="B1642" i="10"/>
  <c r="B1643" i="10"/>
  <c r="B1644" i="10"/>
  <c r="B1645" i="10"/>
  <c r="B1646" i="10"/>
  <c r="B1647" i="10"/>
  <c r="B1648" i="10"/>
  <c r="B1649" i="10"/>
  <c r="B1650" i="10"/>
  <c r="B1651" i="10"/>
  <c r="B1652" i="10"/>
  <c r="B1653" i="10"/>
  <c r="B1654" i="10"/>
  <c r="B1655" i="10"/>
  <c r="B1656" i="10"/>
  <c r="B1657" i="10"/>
  <c r="B1658" i="10"/>
  <c r="B1659" i="10"/>
  <c r="B1660" i="10"/>
  <c r="B1661" i="10"/>
  <c r="B1662" i="10"/>
  <c r="B1663" i="10"/>
  <c r="B1664" i="10"/>
  <c r="B1665" i="10"/>
  <c r="B1666" i="10"/>
  <c r="B1667" i="10"/>
  <c r="B1668" i="10"/>
  <c r="B1669" i="10"/>
  <c r="B1670" i="10"/>
  <c r="B1671" i="10"/>
  <c r="B1672" i="10"/>
  <c r="B1673" i="10"/>
  <c r="B1674" i="10"/>
  <c r="B1675" i="10"/>
  <c r="B1676" i="10"/>
  <c r="B1677" i="10"/>
  <c r="B1678" i="10"/>
  <c r="B1679" i="10"/>
  <c r="B1680" i="10"/>
  <c r="B1681" i="10"/>
  <c r="B1682" i="10"/>
  <c r="B1683" i="10"/>
  <c r="B1684" i="10"/>
  <c r="B1685" i="10"/>
  <c r="B1686" i="10"/>
  <c r="B1687" i="10"/>
  <c r="B1688" i="10"/>
  <c r="B1689" i="10"/>
  <c r="B1690" i="10"/>
  <c r="B1691" i="10"/>
  <c r="B1692" i="10"/>
  <c r="B1693" i="10"/>
  <c r="B1694" i="10"/>
  <c r="B1695" i="10"/>
  <c r="B1696" i="10"/>
  <c r="B1697" i="10"/>
  <c r="B1698" i="10"/>
  <c r="B1699" i="10"/>
  <c r="B1700" i="10"/>
  <c r="B1701" i="10"/>
  <c r="B1702" i="10"/>
  <c r="B1703" i="10"/>
  <c r="B1704" i="10"/>
  <c r="B1705" i="10"/>
  <c r="B1706" i="10"/>
  <c r="B1707" i="10"/>
  <c r="B1708" i="10"/>
  <c r="B1709" i="10"/>
  <c r="B1710" i="10"/>
  <c r="B1711" i="10"/>
  <c r="B1712" i="10"/>
  <c r="B1713" i="10"/>
  <c r="B1714" i="10"/>
  <c r="B1715" i="10"/>
  <c r="B1716" i="10"/>
  <c r="B1717" i="10"/>
  <c r="B1718" i="10"/>
  <c r="B1719" i="10"/>
  <c r="B1720" i="10"/>
  <c r="B1721" i="10"/>
  <c r="B1722" i="10"/>
  <c r="B1723" i="10"/>
  <c r="B1724" i="10"/>
  <c r="B1725" i="10"/>
  <c r="B1726" i="10"/>
  <c r="B1727" i="10"/>
  <c r="B1728" i="10"/>
  <c r="B1729" i="10"/>
  <c r="B1730" i="10"/>
  <c r="B1731" i="10"/>
  <c r="B1732" i="10"/>
  <c r="B1733" i="10"/>
  <c r="B1734" i="10"/>
  <c r="B1735" i="10"/>
  <c r="B1736" i="10"/>
  <c r="B1737" i="10"/>
  <c r="B1738" i="10"/>
  <c r="B1739" i="10"/>
  <c r="B1740" i="10"/>
  <c r="B1741" i="10"/>
  <c r="B1742" i="10"/>
  <c r="B1743" i="10"/>
  <c r="B1744" i="10"/>
  <c r="B1745" i="10"/>
  <c r="B1746" i="10"/>
  <c r="B1747" i="10"/>
  <c r="B1748" i="10"/>
  <c r="B1749" i="10"/>
  <c r="B1750" i="10"/>
  <c r="B1751" i="10"/>
  <c r="B1752" i="10"/>
  <c r="B1753" i="10"/>
  <c r="B1754" i="10"/>
  <c r="B1755" i="10"/>
  <c r="B1756" i="10"/>
  <c r="B1757" i="10"/>
  <c r="B1758" i="10"/>
  <c r="B1759" i="10"/>
  <c r="B1760" i="10"/>
  <c r="B1761" i="10"/>
  <c r="B1762" i="10"/>
  <c r="B1763" i="10"/>
  <c r="B1764" i="10"/>
  <c r="B1765" i="10"/>
  <c r="B1766" i="10"/>
  <c r="B1767" i="10"/>
  <c r="B1768" i="10"/>
  <c r="B1769" i="10"/>
  <c r="B1770" i="10"/>
  <c r="B1771" i="10"/>
  <c r="B1772" i="10"/>
  <c r="B1773" i="10"/>
  <c r="B1774" i="10"/>
  <c r="B1775" i="10"/>
  <c r="B1776" i="10"/>
  <c r="B1777" i="10"/>
  <c r="B1778" i="10"/>
  <c r="B1779" i="10"/>
  <c r="B1780" i="10"/>
  <c r="B1781" i="10"/>
  <c r="B1782" i="10"/>
  <c r="B1783" i="10"/>
  <c r="B1784" i="10"/>
  <c r="B1785" i="10"/>
  <c r="B1786" i="10"/>
  <c r="B1787" i="10"/>
  <c r="B1788" i="10"/>
  <c r="B1789" i="10"/>
  <c r="B1790" i="10"/>
  <c r="B1791" i="10"/>
  <c r="B1792" i="10"/>
  <c r="B1793" i="10"/>
  <c r="B1794" i="10"/>
  <c r="B1795" i="10"/>
  <c r="B1796" i="10"/>
  <c r="B1797" i="10"/>
  <c r="B1798" i="10"/>
  <c r="B1799" i="10"/>
  <c r="B1800" i="10"/>
  <c r="B1801" i="10"/>
  <c r="B1802" i="10"/>
  <c r="B1803" i="10"/>
  <c r="B1804" i="10"/>
  <c r="B1805" i="10"/>
  <c r="B1806" i="10"/>
  <c r="B1807" i="10"/>
  <c r="B1808" i="10"/>
  <c r="B1809" i="10"/>
  <c r="B1810" i="10"/>
  <c r="B1811" i="10"/>
  <c r="B1812" i="10"/>
  <c r="B1813" i="10"/>
  <c r="B1814" i="10"/>
  <c r="B1815" i="10"/>
  <c r="B1816" i="10"/>
  <c r="B1817" i="10"/>
  <c r="B1818" i="10"/>
  <c r="B1819" i="10"/>
  <c r="B1820" i="10"/>
  <c r="B1821" i="10"/>
  <c r="B1822" i="10"/>
  <c r="B1823" i="10"/>
  <c r="B1824" i="10"/>
  <c r="B1825" i="10"/>
  <c r="B1826" i="10"/>
  <c r="B1827" i="10"/>
  <c r="B1828" i="10"/>
  <c r="B1829" i="10"/>
  <c r="B1830" i="10"/>
  <c r="B1831" i="10"/>
  <c r="B1832" i="10"/>
  <c r="B1833" i="10"/>
  <c r="B1834" i="10"/>
  <c r="B1835" i="10"/>
  <c r="B1836" i="10"/>
  <c r="B1837" i="10"/>
  <c r="B1838" i="10"/>
  <c r="B1839" i="10"/>
  <c r="B1840" i="10"/>
  <c r="B1841" i="10"/>
  <c r="B1842" i="10"/>
  <c r="B1843" i="10"/>
  <c r="B1844" i="10"/>
  <c r="B1845" i="10"/>
  <c r="B1846" i="10"/>
  <c r="B1847" i="10"/>
  <c r="B1848" i="10"/>
  <c r="B1849" i="10"/>
  <c r="B1850" i="10"/>
  <c r="B1851" i="10"/>
  <c r="B1852" i="10"/>
  <c r="B1853" i="10"/>
  <c r="B1854" i="10"/>
  <c r="B1855" i="10"/>
  <c r="B1856" i="10"/>
  <c r="B1857" i="10"/>
  <c r="B1858" i="10"/>
  <c r="B1859" i="10"/>
  <c r="B1860" i="10"/>
  <c r="B1861" i="10"/>
  <c r="B1862" i="10"/>
  <c r="B1863" i="10"/>
  <c r="B1864" i="10"/>
  <c r="B1865" i="10"/>
  <c r="B1866" i="10"/>
  <c r="B1867" i="10"/>
  <c r="B1868" i="10"/>
  <c r="B1869" i="10"/>
  <c r="B1870" i="10"/>
  <c r="B1871" i="10"/>
  <c r="B1872" i="10"/>
  <c r="B1873" i="10"/>
  <c r="B1874" i="10"/>
  <c r="B1875" i="10"/>
  <c r="B1876" i="10"/>
  <c r="B1877" i="10"/>
  <c r="B1878" i="10"/>
  <c r="B1879" i="10"/>
  <c r="B1880" i="10"/>
  <c r="B1881" i="10"/>
  <c r="B1882" i="10"/>
  <c r="B1883" i="10"/>
  <c r="B1884" i="10"/>
  <c r="B1885" i="10"/>
  <c r="B1886" i="10"/>
  <c r="B1887" i="10"/>
  <c r="B1888" i="10"/>
  <c r="B1889" i="10"/>
  <c r="B1890" i="10"/>
  <c r="B1891" i="10"/>
  <c r="B1892" i="10"/>
  <c r="B1893" i="10"/>
  <c r="B1894" i="10"/>
  <c r="B1895" i="10"/>
  <c r="B1896" i="10"/>
  <c r="B1897" i="10"/>
  <c r="B1898" i="10"/>
  <c r="B1899" i="10"/>
  <c r="B1900" i="10"/>
  <c r="B1901" i="10"/>
  <c r="B1902" i="10"/>
  <c r="B1903" i="10"/>
  <c r="B1904" i="10"/>
  <c r="B1905" i="10"/>
  <c r="B1906" i="10"/>
  <c r="B1907" i="10"/>
  <c r="B1908" i="10"/>
  <c r="B1909" i="10"/>
  <c r="B1910" i="10"/>
  <c r="B1911" i="10"/>
  <c r="B1912" i="10"/>
  <c r="B1913" i="10"/>
  <c r="B1914" i="10"/>
  <c r="B1915" i="10"/>
  <c r="B1916" i="10"/>
  <c r="B1917" i="10"/>
  <c r="B1918" i="10"/>
  <c r="B1919" i="10"/>
  <c r="B1920" i="10"/>
  <c r="B1921" i="10"/>
  <c r="B1922" i="10"/>
  <c r="B1923" i="10"/>
  <c r="B1924" i="10"/>
  <c r="B1925" i="10"/>
  <c r="B1926" i="10"/>
  <c r="B1927" i="10"/>
  <c r="B1928" i="10"/>
  <c r="B1929" i="10"/>
  <c r="B1930" i="10"/>
  <c r="B1931" i="10"/>
  <c r="B1932" i="10"/>
  <c r="B1933" i="10"/>
  <c r="B1934" i="10"/>
  <c r="B1935" i="10"/>
  <c r="B1936" i="10"/>
  <c r="B1937" i="10"/>
  <c r="B1938" i="10"/>
  <c r="B1939" i="10"/>
  <c r="B1940" i="10"/>
  <c r="B1941" i="10"/>
  <c r="B1942" i="10"/>
  <c r="B1943" i="10"/>
  <c r="B1944" i="10"/>
  <c r="B1945" i="10"/>
  <c r="B1946" i="10"/>
  <c r="B1947" i="10"/>
  <c r="B1948" i="10"/>
  <c r="B1949" i="10"/>
  <c r="B1950" i="10"/>
  <c r="B1951" i="10"/>
  <c r="B1952" i="10"/>
  <c r="B1953" i="10"/>
  <c r="B1954" i="10"/>
  <c r="B1955" i="10"/>
  <c r="B1956" i="10"/>
  <c r="B1957" i="10"/>
  <c r="B1958" i="10"/>
  <c r="B1959" i="10"/>
  <c r="B1960" i="10"/>
  <c r="B1961" i="10"/>
  <c r="B1962" i="10"/>
  <c r="B1963" i="10"/>
  <c r="B1964" i="10"/>
  <c r="B1965" i="10"/>
  <c r="B1966" i="10"/>
  <c r="B1967" i="10"/>
  <c r="B1968" i="10"/>
  <c r="B1969" i="10"/>
  <c r="B1970" i="10"/>
  <c r="B1971" i="10"/>
  <c r="B1972" i="10"/>
  <c r="B1973" i="10"/>
  <c r="B1974" i="10"/>
  <c r="B1975" i="10"/>
  <c r="B1976" i="10"/>
  <c r="B1977" i="10"/>
  <c r="B1978" i="10"/>
  <c r="B1979" i="10"/>
  <c r="B1980" i="10"/>
  <c r="B1981" i="10"/>
  <c r="B1982" i="10"/>
  <c r="B1983" i="10"/>
  <c r="B1984" i="10"/>
  <c r="B1985" i="10"/>
  <c r="B1986" i="10"/>
  <c r="B1987" i="10"/>
  <c r="B1988" i="10"/>
  <c r="B1989" i="10"/>
  <c r="B1990" i="10"/>
  <c r="B1991" i="10"/>
  <c r="B1992" i="10"/>
  <c r="B1993" i="10"/>
  <c r="B1994" i="10"/>
  <c r="B1995" i="10"/>
  <c r="B1996" i="10"/>
  <c r="B1997" i="10"/>
  <c r="B1998" i="10"/>
  <c r="B1999" i="10"/>
  <c r="B2000" i="10"/>
  <c r="B2001" i="10"/>
  <c r="B2002" i="10"/>
  <c r="B2003" i="10"/>
  <c r="B2004" i="10"/>
  <c r="B2005" i="10"/>
  <c r="B2006" i="10"/>
  <c r="B2007" i="10"/>
  <c r="B2008" i="10"/>
  <c r="B2009" i="10"/>
  <c r="B2010" i="10"/>
  <c r="B2011" i="10"/>
  <c r="B2012" i="10"/>
  <c r="B2013" i="10"/>
  <c r="B2014" i="10"/>
  <c r="B2015" i="10"/>
  <c r="B2016" i="10"/>
  <c r="B2017" i="10"/>
  <c r="B2018" i="10"/>
  <c r="B2019" i="10"/>
  <c r="B2020" i="10"/>
  <c r="B2021" i="10"/>
  <c r="B2022" i="10"/>
  <c r="B2023" i="10"/>
  <c r="B2024" i="10"/>
  <c r="B2025" i="10"/>
  <c r="B2026" i="10"/>
  <c r="B2027" i="10"/>
  <c r="B2028" i="10"/>
  <c r="B2029" i="10"/>
  <c r="B2030" i="10"/>
  <c r="B2031" i="10"/>
  <c r="B2032" i="10"/>
  <c r="B2033" i="10"/>
  <c r="B2034" i="10"/>
  <c r="B2035" i="10"/>
  <c r="B2036" i="10"/>
  <c r="B2037" i="10"/>
  <c r="B2038" i="10"/>
  <c r="B2039" i="10"/>
  <c r="B2040" i="10"/>
  <c r="B2041" i="10"/>
  <c r="B2042" i="10"/>
  <c r="B2043" i="10"/>
  <c r="B2044" i="10"/>
  <c r="B2045" i="10"/>
  <c r="B2046" i="10"/>
  <c r="B2047" i="10"/>
  <c r="B2048" i="10"/>
  <c r="B2049" i="10"/>
  <c r="B2050" i="10"/>
  <c r="B2051" i="10"/>
  <c r="B2052" i="10"/>
  <c r="B2053" i="10"/>
  <c r="B2054" i="10"/>
  <c r="B2055" i="10"/>
  <c r="B2056" i="10"/>
  <c r="B2057" i="10"/>
  <c r="B2058" i="10"/>
  <c r="B2059" i="10"/>
  <c r="B2060" i="10"/>
  <c r="B2061" i="10"/>
  <c r="B2062" i="10"/>
  <c r="B2063" i="10"/>
  <c r="B2064" i="10"/>
  <c r="B2065" i="10"/>
  <c r="B2066" i="10"/>
  <c r="B2067" i="10"/>
  <c r="B2068" i="10"/>
  <c r="B2069" i="10"/>
  <c r="B2070" i="10"/>
  <c r="B2071" i="10"/>
  <c r="B2072" i="10"/>
  <c r="B2073" i="10"/>
  <c r="B2074" i="10"/>
  <c r="B2075" i="10"/>
  <c r="B2076" i="10"/>
  <c r="B2077" i="10"/>
  <c r="B2078" i="10"/>
  <c r="B2079" i="10"/>
  <c r="B2080" i="10"/>
  <c r="B2081" i="10"/>
  <c r="B2082" i="10"/>
  <c r="B2083" i="10"/>
  <c r="B2084" i="10"/>
  <c r="B2085" i="10"/>
  <c r="B2086" i="10"/>
  <c r="B2087" i="10"/>
  <c r="B2088" i="10"/>
  <c r="B2089" i="10"/>
  <c r="B2090" i="10"/>
  <c r="B2091" i="10"/>
  <c r="B2092" i="10"/>
  <c r="B2093" i="10"/>
  <c r="B2094" i="10"/>
  <c r="B2095" i="10"/>
  <c r="B2096" i="10"/>
  <c r="B2097" i="10"/>
  <c r="B2098" i="10"/>
  <c r="B2099" i="10"/>
  <c r="B2100" i="10"/>
  <c r="B2101" i="10"/>
  <c r="B2102" i="10"/>
  <c r="B2103" i="10"/>
  <c r="B2104" i="10"/>
  <c r="B2105" i="10"/>
  <c r="B2106" i="10"/>
  <c r="B2107" i="10"/>
  <c r="B2108" i="10"/>
  <c r="B2109" i="10"/>
  <c r="B2110" i="10"/>
  <c r="B2111" i="10"/>
  <c r="B2112" i="10"/>
  <c r="B2113" i="10"/>
  <c r="B2114" i="10"/>
  <c r="B2115" i="10"/>
  <c r="B2116" i="10"/>
  <c r="B2117" i="10"/>
  <c r="B2118" i="10"/>
  <c r="B2119" i="10"/>
  <c r="B2120" i="10"/>
  <c r="B2121" i="10"/>
  <c r="B2122" i="10"/>
  <c r="B2123" i="10"/>
  <c r="B2124" i="10"/>
  <c r="B2125" i="10"/>
  <c r="B2126" i="10"/>
  <c r="B2127" i="10"/>
  <c r="B2128" i="10"/>
  <c r="B2129" i="10"/>
  <c r="B2130" i="10"/>
  <c r="B2131" i="10"/>
  <c r="B2132" i="10"/>
  <c r="B2133" i="10"/>
  <c r="B2134" i="10"/>
  <c r="B2135" i="10"/>
  <c r="B2136" i="10"/>
  <c r="B2137" i="10"/>
  <c r="B2138" i="10"/>
  <c r="B2139" i="10"/>
  <c r="B2140" i="10"/>
  <c r="B2141" i="10"/>
  <c r="B2142" i="10"/>
  <c r="B2143" i="10"/>
  <c r="B2144" i="10"/>
  <c r="B2145" i="10"/>
  <c r="B2146" i="10"/>
  <c r="B2147" i="10"/>
  <c r="B2148" i="10"/>
  <c r="B2149" i="10"/>
  <c r="B2150" i="10"/>
  <c r="B2151" i="10"/>
  <c r="B2152" i="10"/>
  <c r="B2153" i="10"/>
  <c r="B2154" i="10"/>
  <c r="B2155" i="10"/>
  <c r="B2156" i="10"/>
  <c r="B2157" i="10"/>
  <c r="B2158" i="10"/>
  <c r="B2159" i="10"/>
  <c r="B2160" i="10"/>
  <c r="B2161" i="10"/>
  <c r="B2162" i="10"/>
  <c r="B2163" i="10"/>
  <c r="B2164" i="10"/>
  <c r="B2165" i="10"/>
  <c r="B2166" i="10"/>
  <c r="B2167" i="10"/>
  <c r="B2168" i="10"/>
  <c r="B2169" i="10"/>
  <c r="B2170" i="10"/>
  <c r="B2171" i="10"/>
  <c r="B2172" i="10"/>
  <c r="B2173" i="10"/>
  <c r="B2174" i="10"/>
  <c r="B2175" i="10"/>
  <c r="B2176" i="10"/>
  <c r="B2177" i="10"/>
  <c r="B2178" i="10"/>
  <c r="B2179" i="10"/>
  <c r="B2180" i="10"/>
  <c r="B2181" i="10"/>
  <c r="B2182" i="10"/>
  <c r="B2183" i="10"/>
  <c r="B2184" i="10"/>
  <c r="B2185" i="10"/>
  <c r="B2186" i="10"/>
  <c r="B2187" i="10"/>
  <c r="B2188" i="10"/>
  <c r="B2189" i="10"/>
  <c r="B2190" i="10"/>
  <c r="B2191" i="10"/>
  <c r="B2192" i="10"/>
  <c r="B2193" i="10"/>
  <c r="B2194" i="10"/>
  <c r="B2195" i="10"/>
  <c r="B2196" i="10"/>
  <c r="B2197" i="10"/>
  <c r="B2198" i="10"/>
  <c r="B2199" i="10"/>
  <c r="B2200" i="10"/>
  <c r="B2201" i="10"/>
  <c r="B2202" i="10"/>
  <c r="B2203" i="10"/>
  <c r="B2204" i="10"/>
  <c r="B2205" i="10"/>
  <c r="B2206" i="10"/>
  <c r="B2207" i="10"/>
  <c r="B2208" i="10"/>
  <c r="B2209" i="10"/>
  <c r="B2210" i="10"/>
  <c r="B2211" i="10"/>
  <c r="B2212" i="10"/>
  <c r="B2213" i="10"/>
  <c r="B2214" i="10"/>
  <c r="B2215" i="10"/>
  <c r="B2216" i="10"/>
  <c r="B2217" i="10"/>
  <c r="B2218" i="10"/>
  <c r="B2219" i="10"/>
  <c r="B2220" i="10"/>
  <c r="B2221" i="10"/>
  <c r="B2222" i="10"/>
  <c r="B2223" i="10"/>
  <c r="B2224" i="10"/>
  <c r="B2225" i="10"/>
  <c r="B2226" i="10"/>
  <c r="B2227" i="10"/>
  <c r="B2228" i="10"/>
  <c r="B2229" i="10"/>
  <c r="B2230" i="10"/>
  <c r="B2231" i="10"/>
  <c r="B2232" i="10"/>
  <c r="B2233" i="10"/>
  <c r="B2234" i="10"/>
  <c r="B2235" i="10"/>
  <c r="B2236" i="10"/>
  <c r="B2237" i="10"/>
  <c r="B2238" i="10"/>
  <c r="B2239" i="10"/>
  <c r="B2240" i="10"/>
  <c r="B2241" i="10"/>
  <c r="B2242" i="10"/>
  <c r="B2243" i="10"/>
  <c r="B2244" i="10"/>
  <c r="B2245" i="10"/>
  <c r="B2246" i="10"/>
  <c r="B2247" i="10"/>
  <c r="B2248" i="10"/>
  <c r="B2249" i="10"/>
  <c r="B2250" i="10"/>
  <c r="B2251" i="10"/>
  <c r="B2252" i="10"/>
  <c r="B2253" i="10"/>
  <c r="B2254" i="10"/>
  <c r="B2255" i="10"/>
  <c r="B2256" i="10"/>
  <c r="B2257" i="10"/>
  <c r="B2258" i="10"/>
  <c r="B2259" i="10"/>
  <c r="B2260" i="10"/>
  <c r="B2261" i="10"/>
  <c r="B2262" i="10"/>
  <c r="B2263" i="10"/>
  <c r="B2264" i="10"/>
  <c r="B2265" i="10"/>
  <c r="B2266" i="10"/>
  <c r="B2267" i="10"/>
  <c r="B2268" i="10"/>
  <c r="B2269" i="10"/>
  <c r="B2270" i="10"/>
  <c r="B2271" i="10"/>
  <c r="B2272" i="10"/>
  <c r="B2273" i="10"/>
  <c r="B2274" i="10"/>
  <c r="B2275" i="10"/>
  <c r="B2276" i="10"/>
  <c r="B2277" i="10"/>
  <c r="B2278" i="10"/>
  <c r="B2279" i="10"/>
  <c r="B2280" i="10"/>
  <c r="B2281" i="10"/>
  <c r="B2282" i="10"/>
  <c r="B2283" i="10"/>
  <c r="B2284" i="10"/>
  <c r="B2285" i="10"/>
  <c r="B2286" i="10"/>
  <c r="B2287" i="10"/>
  <c r="B2288" i="10"/>
  <c r="B2289" i="10"/>
  <c r="B2290" i="10"/>
  <c r="B2291" i="10"/>
  <c r="B2292" i="10"/>
  <c r="B2293" i="10"/>
  <c r="B2294" i="10"/>
  <c r="B2295" i="10"/>
  <c r="B2296" i="10"/>
  <c r="B2297" i="10"/>
  <c r="B2298" i="10"/>
  <c r="B2299" i="10"/>
  <c r="B2300" i="10"/>
  <c r="B2301" i="10"/>
  <c r="B2302" i="10"/>
  <c r="B2303" i="10"/>
  <c r="B2304" i="10"/>
  <c r="B2305" i="10"/>
  <c r="B2306" i="10"/>
  <c r="B2307" i="10"/>
  <c r="B2308" i="10"/>
  <c r="B2309" i="10"/>
  <c r="B2310" i="10"/>
  <c r="B2311" i="10"/>
  <c r="B2312" i="10"/>
  <c r="B2313" i="10"/>
  <c r="B2314" i="10"/>
  <c r="B2315" i="10"/>
  <c r="B2316" i="10"/>
  <c r="B2317" i="10"/>
  <c r="B2318" i="10"/>
  <c r="B2319" i="10"/>
  <c r="B2320" i="10"/>
  <c r="B2321" i="10"/>
  <c r="B2322" i="10"/>
  <c r="B2323" i="10"/>
  <c r="B2324" i="10"/>
  <c r="B2325" i="10"/>
  <c r="B2326" i="10"/>
  <c r="B2327" i="10"/>
  <c r="B2328" i="10"/>
  <c r="B2329" i="10"/>
  <c r="B2330" i="10"/>
  <c r="B2331" i="10"/>
  <c r="B2332" i="10"/>
  <c r="B2333" i="10"/>
  <c r="B2334" i="10"/>
  <c r="B2335" i="10"/>
  <c r="B2336" i="10"/>
  <c r="B2337" i="10"/>
  <c r="B2338" i="10"/>
  <c r="B2339" i="10"/>
  <c r="B2340" i="10"/>
  <c r="B2341" i="10"/>
  <c r="B2342" i="10"/>
  <c r="B2343" i="10"/>
  <c r="B2344" i="10"/>
  <c r="B2345" i="10"/>
  <c r="B2346" i="10"/>
  <c r="B2347" i="10"/>
  <c r="B2348" i="10"/>
  <c r="B2349" i="10"/>
  <c r="B2350" i="10"/>
  <c r="B2351" i="10"/>
  <c r="B2352" i="10"/>
  <c r="B2353" i="10"/>
  <c r="B2354" i="10"/>
  <c r="B2355" i="10"/>
  <c r="B2356" i="10"/>
  <c r="B2357" i="10"/>
  <c r="B2358" i="10"/>
  <c r="B2359" i="10"/>
  <c r="B2360" i="10"/>
  <c r="B2361" i="10"/>
  <c r="B2362" i="10"/>
  <c r="B2363" i="10"/>
  <c r="B2364" i="10"/>
  <c r="B2365" i="10"/>
  <c r="B2366" i="10"/>
  <c r="B2367" i="10"/>
  <c r="B2368" i="10"/>
  <c r="B2369" i="10"/>
  <c r="B2370" i="10"/>
  <c r="B2371" i="10"/>
  <c r="B2372" i="10"/>
  <c r="B2373" i="10"/>
  <c r="B2374" i="10"/>
  <c r="B2375" i="10"/>
  <c r="B2376" i="10"/>
  <c r="B2377" i="10"/>
  <c r="B2378" i="10"/>
  <c r="B2379" i="10"/>
  <c r="B2380" i="10"/>
  <c r="B2381" i="10"/>
  <c r="B2382" i="10"/>
  <c r="B2383" i="10"/>
  <c r="B2384" i="10"/>
  <c r="B2385" i="10"/>
  <c r="B2386" i="10"/>
  <c r="B2387" i="10"/>
  <c r="B2388" i="10"/>
  <c r="B2389" i="10"/>
  <c r="B2390" i="10"/>
  <c r="B2391" i="10"/>
  <c r="B2392" i="10"/>
  <c r="B2393" i="10"/>
  <c r="B2394" i="10"/>
  <c r="B2395" i="10"/>
  <c r="B2396" i="10"/>
  <c r="B2397" i="10"/>
  <c r="B2398" i="10"/>
  <c r="B2399" i="10"/>
  <c r="B2400" i="10"/>
  <c r="B2401" i="10"/>
  <c r="B2402" i="10"/>
  <c r="B2403" i="10"/>
  <c r="B2404" i="10"/>
  <c r="B2405" i="10"/>
  <c r="B2406" i="10"/>
  <c r="B2407" i="10"/>
  <c r="B2408" i="10"/>
  <c r="B2409" i="10"/>
  <c r="B2410" i="10"/>
  <c r="B2411" i="10"/>
  <c r="B2412" i="10"/>
  <c r="B2413" i="10"/>
  <c r="B2414" i="10"/>
  <c r="B2415" i="10"/>
  <c r="B2416" i="10"/>
  <c r="B2417" i="10"/>
  <c r="B2418" i="10"/>
  <c r="B2419" i="10"/>
  <c r="B2420" i="10"/>
  <c r="B2421" i="10"/>
  <c r="B2422" i="10"/>
  <c r="B2423" i="10"/>
  <c r="B2424" i="10"/>
  <c r="B2425" i="10"/>
  <c r="B2426" i="10"/>
  <c r="B2427" i="10"/>
  <c r="B2428" i="10"/>
  <c r="B2429" i="10"/>
  <c r="B2430" i="10"/>
  <c r="B2431" i="10"/>
  <c r="B2432" i="10"/>
  <c r="B2433" i="10"/>
  <c r="B2434" i="10"/>
  <c r="B2435" i="10"/>
  <c r="B2436" i="10"/>
  <c r="B2437" i="10"/>
  <c r="B2438" i="10"/>
  <c r="B2439" i="10"/>
  <c r="B2440" i="10"/>
  <c r="B2441" i="10"/>
  <c r="B2442" i="10"/>
  <c r="B2443" i="10"/>
  <c r="B2444" i="10"/>
  <c r="B2445" i="10"/>
  <c r="B2446" i="10"/>
  <c r="B2447" i="10"/>
  <c r="B2448" i="10"/>
  <c r="B2449" i="10"/>
  <c r="B2450" i="10"/>
  <c r="B2451" i="10"/>
  <c r="B2452" i="10"/>
  <c r="B2453" i="10"/>
  <c r="B2454" i="10"/>
  <c r="B2455" i="10"/>
  <c r="B2456" i="10"/>
  <c r="B2457" i="10"/>
  <c r="B2458" i="10"/>
  <c r="B2459" i="10"/>
  <c r="B2460" i="10"/>
  <c r="B2461" i="10"/>
  <c r="B2462" i="10"/>
  <c r="B2463" i="10"/>
  <c r="B2464" i="10"/>
  <c r="B2465" i="10"/>
  <c r="B2466" i="10"/>
  <c r="B2467" i="10"/>
  <c r="B2468" i="10"/>
  <c r="B2469" i="10"/>
  <c r="B2470" i="10"/>
  <c r="B2471" i="10"/>
  <c r="B2472" i="10"/>
  <c r="B2473" i="10"/>
  <c r="B2474" i="10"/>
  <c r="B2475" i="10"/>
  <c r="B2476" i="10"/>
  <c r="B2477" i="10"/>
  <c r="B2478" i="10"/>
  <c r="B2479" i="10"/>
  <c r="B2480" i="10"/>
  <c r="B2481" i="10"/>
  <c r="B2482" i="10"/>
  <c r="B2483" i="10"/>
  <c r="B2484" i="10"/>
  <c r="B2485" i="10"/>
  <c r="B2486" i="10"/>
  <c r="B2487" i="10"/>
  <c r="B2488" i="10"/>
  <c r="B2489" i="10"/>
  <c r="B2490" i="10"/>
  <c r="B2491" i="10"/>
  <c r="B2492" i="10"/>
  <c r="B2493" i="10"/>
  <c r="B2494" i="10"/>
  <c r="B2495" i="10"/>
  <c r="B2496" i="10"/>
  <c r="B2497" i="10"/>
  <c r="B2498" i="10"/>
  <c r="B2499" i="10"/>
  <c r="B2500" i="10"/>
  <c r="B2501" i="10"/>
  <c r="B2502" i="10"/>
  <c r="B2503" i="10"/>
  <c r="B2504" i="10"/>
  <c r="B2505" i="10"/>
  <c r="B2506" i="10"/>
  <c r="B2507" i="10"/>
  <c r="B2508" i="10"/>
  <c r="B2509" i="10"/>
  <c r="B2510" i="10"/>
  <c r="B2511" i="10"/>
  <c r="B2512" i="10"/>
  <c r="B2513" i="10"/>
  <c r="B2514" i="10"/>
  <c r="B2515" i="10"/>
  <c r="B2516" i="10"/>
  <c r="B2517" i="10"/>
  <c r="B2518" i="10"/>
  <c r="B2519" i="10"/>
  <c r="B2520" i="10"/>
  <c r="B2521" i="10"/>
  <c r="B2522" i="10"/>
  <c r="B2523" i="10"/>
  <c r="B2524" i="10"/>
  <c r="B2525" i="10"/>
  <c r="B2526" i="10"/>
  <c r="B2527" i="10"/>
  <c r="B2528" i="10"/>
  <c r="B2529" i="10"/>
  <c r="B2530" i="10"/>
  <c r="B2531" i="10"/>
  <c r="B2532" i="10"/>
  <c r="B2533" i="10"/>
  <c r="B2534" i="10"/>
  <c r="B2535" i="10"/>
  <c r="B2536" i="10"/>
  <c r="B2537" i="10"/>
  <c r="B2538" i="10"/>
  <c r="B2539" i="10"/>
  <c r="B2540" i="10"/>
  <c r="B2541" i="10"/>
  <c r="B2542" i="10"/>
  <c r="B2543" i="10"/>
  <c r="B2544" i="10"/>
  <c r="B2545" i="10"/>
  <c r="B2546" i="10"/>
  <c r="B2547" i="10"/>
  <c r="B2548" i="10"/>
  <c r="B2549" i="10"/>
  <c r="B2550" i="10"/>
  <c r="B2551" i="10"/>
  <c r="B2552" i="10"/>
  <c r="B2553" i="10"/>
  <c r="B2554" i="10"/>
  <c r="B2555" i="10"/>
  <c r="B2556" i="10"/>
  <c r="B2557" i="10"/>
  <c r="B2558" i="10"/>
  <c r="B2559" i="10"/>
  <c r="B2560" i="10"/>
  <c r="B2561" i="10"/>
  <c r="B2562" i="10"/>
  <c r="B2563" i="10"/>
  <c r="B2564" i="10"/>
  <c r="B2565" i="10"/>
  <c r="B2566" i="10"/>
  <c r="B2567" i="10"/>
  <c r="B2568" i="10"/>
  <c r="B2569" i="10"/>
  <c r="B2570" i="10"/>
  <c r="B2571" i="10"/>
  <c r="B2572" i="10"/>
  <c r="B2573" i="10"/>
  <c r="B2574" i="10"/>
  <c r="B2575" i="10"/>
  <c r="B2576" i="10"/>
  <c r="B2577" i="10"/>
  <c r="B2578" i="10"/>
  <c r="B2579" i="10"/>
  <c r="B2580" i="10"/>
  <c r="B2581" i="10"/>
  <c r="B2582" i="10"/>
  <c r="B2583" i="10"/>
  <c r="B2584" i="10"/>
  <c r="B2585" i="10"/>
  <c r="B2586" i="10"/>
  <c r="B2587" i="10"/>
  <c r="B2588" i="10"/>
  <c r="B2589" i="10"/>
  <c r="B2590" i="10"/>
  <c r="B2591" i="10"/>
  <c r="B2592" i="10"/>
  <c r="B2593" i="10"/>
  <c r="B2594" i="10"/>
  <c r="B2595" i="10"/>
  <c r="B2596" i="10"/>
  <c r="B2597" i="10"/>
  <c r="B2598" i="10"/>
  <c r="B2599" i="10"/>
  <c r="B2600" i="10"/>
  <c r="B2601" i="10"/>
  <c r="B2602" i="10"/>
  <c r="B2603" i="10"/>
  <c r="B2604" i="10"/>
  <c r="B2605" i="10"/>
  <c r="B2606" i="10"/>
  <c r="B2607" i="10"/>
  <c r="B2608" i="10"/>
  <c r="B2609" i="10"/>
  <c r="B2610" i="10"/>
  <c r="B2611" i="10"/>
  <c r="B2612" i="10"/>
  <c r="B2613" i="10"/>
  <c r="B2614" i="10"/>
  <c r="B2615" i="10"/>
  <c r="B2616" i="10"/>
  <c r="B2617" i="10"/>
  <c r="B2618" i="10"/>
  <c r="B2619" i="10"/>
  <c r="B2620" i="10"/>
  <c r="B2621" i="10"/>
  <c r="B2622" i="10"/>
  <c r="B2623" i="10"/>
  <c r="B2624" i="10"/>
  <c r="B2625" i="10"/>
  <c r="B2626" i="10"/>
  <c r="B2627" i="10"/>
  <c r="B2628" i="10"/>
  <c r="B2629" i="10"/>
  <c r="B2630" i="10"/>
  <c r="B2631" i="10"/>
  <c r="B2632" i="10"/>
  <c r="B2633" i="10"/>
  <c r="B2634" i="10"/>
  <c r="B2635" i="10"/>
  <c r="B2636" i="10"/>
  <c r="B2637" i="10"/>
  <c r="B2638" i="10"/>
  <c r="B2639" i="10"/>
  <c r="B2640" i="10"/>
  <c r="B2641" i="10"/>
  <c r="B2642" i="10"/>
  <c r="B2643" i="10"/>
  <c r="B2644" i="10"/>
  <c r="B2645" i="10"/>
  <c r="B2646" i="10"/>
  <c r="B2647" i="10"/>
  <c r="B2648" i="10"/>
  <c r="B2649" i="10"/>
  <c r="B2650" i="10"/>
  <c r="B2651" i="10"/>
  <c r="B2652" i="10"/>
  <c r="B2653" i="10"/>
  <c r="B2654" i="10"/>
  <c r="B2655" i="10"/>
  <c r="B2656" i="10"/>
  <c r="B2657" i="10"/>
  <c r="B2658" i="10"/>
  <c r="B2659" i="10"/>
  <c r="B2660" i="10"/>
  <c r="B2661" i="10"/>
  <c r="B2662" i="10"/>
  <c r="B2663" i="10"/>
  <c r="B2664" i="10"/>
  <c r="B2665" i="10"/>
  <c r="B2666" i="10"/>
  <c r="B2667" i="10"/>
  <c r="B2668" i="10"/>
  <c r="B2669" i="10"/>
  <c r="B2670" i="10"/>
  <c r="B2671" i="10"/>
  <c r="B2672" i="10"/>
  <c r="B2673" i="10"/>
  <c r="B2674" i="10"/>
  <c r="B2675" i="10"/>
  <c r="B2676" i="10"/>
  <c r="B2677" i="10"/>
  <c r="B2678" i="10"/>
  <c r="B2679" i="10"/>
  <c r="B2680" i="10"/>
  <c r="B2681" i="10"/>
  <c r="B2682" i="10"/>
  <c r="B2683" i="10"/>
  <c r="B2684" i="10"/>
  <c r="B2685" i="10"/>
  <c r="B2686" i="10"/>
  <c r="B2687" i="10"/>
  <c r="B2688" i="10"/>
  <c r="B2689" i="10"/>
  <c r="B2690" i="10"/>
  <c r="B2691" i="10"/>
  <c r="B2692" i="10"/>
  <c r="B2693" i="10"/>
  <c r="B2694" i="10"/>
  <c r="B2695" i="10"/>
  <c r="B2696" i="10"/>
  <c r="B2697" i="10"/>
  <c r="B2698" i="10"/>
  <c r="B2699" i="10"/>
  <c r="B2700" i="10"/>
  <c r="B2701" i="10"/>
  <c r="B2702" i="10"/>
  <c r="B2703" i="10"/>
  <c r="B2704" i="10"/>
  <c r="B2705" i="10"/>
  <c r="B2706" i="10"/>
  <c r="B2707" i="10"/>
  <c r="B2708" i="10"/>
  <c r="B2709" i="10"/>
  <c r="B2710" i="10"/>
  <c r="B2711" i="10"/>
  <c r="B2712" i="10"/>
  <c r="B2713" i="10"/>
  <c r="B2714" i="10"/>
  <c r="B2715" i="10"/>
  <c r="B2716" i="10"/>
  <c r="B2717" i="10"/>
  <c r="B2718" i="10"/>
  <c r="B2719" i="10"/>
  <c r="B2720" i="10"/>
  <c r="B2721" i="10"/>
  <c r="B2722" i="10"/>
  <c r="B2723" i="10"/>
  <c r="B2724" i="10"/>
  <c r="B2725" i="10"/>
  <c r="B2726" i="10"/>
  <c r="B2727" i="10"/>
  <c r="B2728" i="10"/>
  <c r="B2729" i="10"/>
  <c r="B2730" i="10"/>
  <c r="B2731" i="10"/>
  <c r="B2732" i="10"/>
  <c r="B2733" i="10"/>
  <c r="B2734" i="10"/>
  <c r="B2735" i="10"/>
  <c r="B2736" i="10"/>
  <c r="B2737" i="10"/>
  <c r="B2738" i="10"/>
  <c r="B2739" i="10"/>
  <c r="B2740" i="10"/>
  <c r="B2741" i="10"/>
  <c r="B2742" i="10"/>
  <c r="B2743" i="10"/>
  <c r="B2744" i="10"/>
  <c r="B2745" i="10"/>
  <c r="B2746" i="10"/>
  <c r="B2747" i="10"/>
  <c r="B2748" i="10"/>
  <c r="B2749" i="10"/>
  <c r="B2750" i="10"/>
  <c r="B2751" i="10"/>
  <c r="B2752" i="10"/>
  <c r="B2753" i="10"/>
  <c r="B2754" i="10"/>
  <c r="B2755" i="10"/>
  <c r="B2756" i="10"/>
  <c r="B2757" i="10"/>
  <c r="B2758" i="10"/>
  <c r="B2759" i="10"/>
  <c r="B2760" i="10"/>
  <c r="B2761" i="10"/>
  <c r="B2762" i="10"/>
  <c r="B2763" i="10"/>
  <c r="B2764" i="10"/>
  <c r="B2765" i="10"/>
  <c r="B2766" i="10"/>
  <c r="B2767" i="10"/>
  <c r="B2768" i="10"/>
  <c r="B2769" i="10"/>
  <c r="B2770" i="10"/>
  <c r="B2771" i="10"/>
  <c r="B2772" i="10"/>
  <c r="B2773" i="10"/>
  <c r="B2774" i="10"/>
  <c r="B2775" i="10"/>
  <c r="B2776" i="10"/>
  <c r="B2777" i="10"/>
  <c r="B2778" i="10"/>
  <c r="B2779" i="10"/>
  <c r="B2780" i="10"/>
  <c r="B2781" i="10"/>
  <c r="B2782" i="10"/>
  <c r="B2783" i="10"/>
  <c r="B2784" i="10"/>
  <c r="B2785" i="10"/>
  <c r="B2786" i="10"/>
  <c r="B2787" i="10"/>
  <c r="B2788" i="10"/>
  <c r="B2789" i="10"/>
  <c r="B2790" i="10"/>
  <c r="B2791" i="10"/>
  <c r="B2792" i="10"/>
  <c r="B2793" i="10"/>
  <c r="B2794" i="10"/>
  <c r="B2795" i="10"/>
  <c r="B2796" i="10"/>
  <c r="B2797" i="10"/>
  <c r="B2798" i="10"/>
  <c r="B2799" i="10"/>
  <c r="B2800" i="10"/>
  <c r="B2801" i="10"/>
  <c r="B2802" i="10"/>
  <c r="B2803" i="10"/>
  <c r="B2804" i="10"/>
  <c r="B2805" i="10"/>
  <c r="B2806" i="10"/>
  <c r="B2807" i="10"/>
  <c r="B2808" i="10"/>
  <c r="B2809" i="10"/>
  <c r="B2810" i="10"/>
  <c r="B2811" i="10"/>
  <c r="B2812" i="10"/>
  <c r="B2813" i="10"/>
  <c r="B2814" i="10"/>
  <c r="B2815" i="10"/>
  <c r="B2816" i="10"/>
  <c r="B2817" i="10"/>
  <c r="B2818" i="10"/>
  <c r="B2819" i="10"/>
  <c r="B2820" i="10"/>
  <c r="B2821" i="10"/>
  <c r="B2822" i="10"/>
  <c r="B2823" i="10"/>
  <c r="B2824" i="10"/>
  <c r="B2825" i="10"/>
  <c r="B2826" i="10"/>
  <c r="B2827" i="10"/>
  <c r="B2828" i="10"/>
  <c r="B2829" i="10"/>
  <c r="B2830" i="10"/>
  <c r="B2831" i="10"/>
  <c r="B2832" i="10"/>
  <c r="B2833" i="10"/>
  <c r="B2834" i="10"/>
  <c r="B2835" i="10"/>
  <c r="B2836" i="10"/>
  <c r="B2837" i="10"/>
  <c r="B2838" i="10"/>
  <c r="B2839" i="10"/>
  <c r="B2840" i="10"/>
  <c r="B2841" i="10"/>
  <c r="B2842" i="10"/>
  <c r="B2843" i="10"/>
  <c r="B2844" i="10"/>
  <c r="B2845" i="10"/>
  <c r="B2846" i="10"/>
  <c r="B2847" i="10"/>
  <c r="B2848" i="10"/>
  <c r="B2849" i="10"/>
  <c r="B2850" i="10"/>
  <c r="B2851" i="10"/>
  <c r="B2852" i="10"/>
  <c r="B2853" i="10"/>
  <c r="B2854" i="10"/>
  <c r="B2855" i="10"/>
  <c r="B2856" i="10"/>
  <c r="B2857" i="10"/>
  <c r="B2858" i="10"/>
  <c r="B2859" i="10"/>
  <c r="B2860" i="10"/>
  <c r="B2861" i="10"/>
  <c r="B2862" i="10"/>
  <c r="B2863" i="10"/>
  <c r="B2864" i="10"/>
  <c r="B2865" i="10"/>
  <c r="B2866" i="10"/>
  <c r="B2867" i="10"/>
  <c r="B2868" i="10"/>
  <c r="B2869" i="10"/>
  <c r="B2870" i="10"/>
  <c r="B2871" i="10"/>
  <c r="B2872" i="10"/>
  <c r="B2873" i="10"/>
  <c r="B2874" i="10"/>
  <c r="B2875" i="10"/>
  <c r="B2876" i="10"/>
  <c r="B2877" i="10"/>
  <c r="B2878" i="10"/>
  <c r="B2879" i="10"/>
  <c r="B2880" i="10"/>
  <c r="B2881" i="10"/>
  <c r="B2882" i="10"/>
  <c r="B2883" i="10"/>
  <c r="B2884" i="10"/>
  <c r="B2885" i="10"/>
  <c r="B2886" i="10"/>
  <c r="B2887" i="10"/>
  <c r="B2888" i="10"/>
  <c r="B2889" i="10"/>
  <c r="B2890" i="10"/>
  <c r="B2891" i="10"/>
  <c r="B2892" i="10"/>
  <c r="B2893" i="10"/>
  <c r="B2894" i="10"/>
  <c r="B2895" i="10"/>
  <c r="B2896" i="10"/>
  <c r="B2897" i="10"/>
  <c r="B2898" i="10"/>
  <c r="B2899" i="10"/>
  <c r="B2900" i="10"/>
  <c r="B2901" i="10"/>
  <c r="B2902" i="10"/>
  <c r="B2903" i="10"/>
  <c r="B2904" i="10"/>
  <c r="B2905" i="10"/>
  <c r="B2906" i="10"/>
  <c r="B2907" i="10"/>
  <c r="B2908" i="10"/>
  <c r="B2909" i="10"/>
  <c r="B2910" i="10"/>
  <c r="B2911" i="10"/>
  <c r="B2912" i="10"/>
  <c r="B2913" i="10"/>
  <c r="B2914" i="10"/>
  <c r="B2915" i="10"/>
  <c r="B2916" i="10"/>
  <c r="B2917" i="10"/>
  <c r="B2918" i="10"/>
  <c r="B2919" i="10"/>
  <c r="B2920" i="10"/>
  <c r="B2921" i="10"/>
  <c r="B2922" i="10"/>
  <c r="B2923" i="10"/>
  <c r="B2924" i="10"/>
  <c r="B2925" i="10"/>
  <c r="B2926" i="10"/>
  <c r="B2927" i="10"/>
  <c r="B2928" i="10"/>
  <c r="B2929" i="10"/>
  <c r="B2930" i="10"/>
  <c r="B2931" i="10"/>
  <c r="B2932" i="10"/>
  <c r="B2933" i="10"/>
  <c r="B2934" i="10"/>
  <c r="B2935" i="10"/>
  <c r="B2936" i="10"/>
  <c r="B2937" i="10"/>
  <c r="B2938" i="10"/>
  <c r="B2939" i="10"/>
  <c r="B2940" i="10"/>
  <c r="B2941" i="10"/>
  <c r="B2942" i="10"/>
  <c r="B2943" i="10"/>
  <c r="B2944" i="10"/>
  <c r="B2945" i="10"/>
  <c r="B2946" i="10"/>
  <c r="B2947" i="10"/>
  <c r="B2948" i="10"/>
  <c r="B2949" i="10"/>
  <c r="B2950" i="10"/>
  <c r="B2951" i="10"/>
  <c r="B2952" i="10"/>
  <c r="B2953" i="10"/>
  <c r="B2954" i="10"/>
  <c r="B2955" i="10"/>
  <c r="B2956" i="10"/>
  <c r="B2957" i="10"/>
  <c r="B2958" i="10"/>
  <c r="B2959" i="10"/>
  <c r="B2960" i="10"/>
  <c r="B2961" i="10"/>
  <c r="B2962" i="10"/>
  <c r="B2963" i="10"/>
  <c r="B2964" i="10"/>
  <c r="B2965" i="10"/>
  <c r="B2966" i="10"/>
  <c r="B2967" i="10"/>
  <c r="B2968" i="10"/>
  <c r="B2969" i="10"/>
  <c r="B2970" i="10"/>
  <c r="B2971" i="10"/>
  <c r="B2972" i="10"/>
  <c r="B2973" i="10"/>
  <c r="B2974" i="10"/>
  <c r="B2975" i="10"/>
  <c r="B2976" i="10"/>
  <c r="B2977" i="10"/>
  <c r="B2978" i="10"/>
  <c r="B2979" i="10"/>
  <c r="B2980" i="10"/>
  <c r="B2981" i="10"/>
  <c r="B2982" i="10"/>
  <c r="B2983" i="10"/>
  <c r="B2984" i="10"/>
  <c r="B2985" i="10"/>
  <c r="B2986" i="10"/>
  <c r="B2987" i="10"/>
  <c r="B2988" i="10"/>
  <c r="B2989" i="10"/>
  <c r="B2990" i="10"/>
  <c r="B2991" i="10"/>
  <c r="B2992" i="10"/>
  <c r="B2993" i="10"/>
  <c r="B2994" i="10"/>
  <c r="B2995" i="10"/>
  <c r="B2996" i="10"/>
  <c r="B2997" i="10"/>
  <c r="B2998" i="10"/>
  <c r="B2999" i="10"/>
  <c r="B3000" i="10"/>
  <c r="B3001" i="10"/>
  <c r="B3002" i="10"/>
  <c r="B3003" i="10"/>
  <c r="B3004" i="10"/>
  <c r="B3005" i="10"/>
  <c r="B3006" i="10"/>
  <c r="B3007" i="10"/>
  <c r="B3008" i="10"/>
  <c r="B3009" i="10"/>
  <c r="B3010" i="10"/>
  <c r="B3011" i="10"/>
  <c r="B3012" i="10"/>
  <c r="B3013" i="10"/>
  <c r="B3014" i="10"/>
  <c r="B3015" i="10"/>
  <c r="B3016" i="10"/>
  <c r="B3017" i="10"/>
  <c r="B3018" i="10"/>
  <c r="B3019" i="10"/>
  <c r="B3020" i="10"/>
  <c r="B3021" i="10"/>
  <c r="B3022" i="10"/>
  <c r="B3023" i="10"/>
  <c r="B3024" i="10"/>
  <c r="B3025" i="10"/>
  <c r="B3026" i="10"/>
  <c r="B3027" i="10"/>
  <c r="B3028" i="10"/>
  <c r="B3029" i="10"/>
  <c r="B3030" i="10"/>
  <c r="B3031" i="10"/>
  <c r="B3032" i="10"/>
  <c r="B3033" i="10"/>
  <c r="B3034" i="10"/>
  <c r="B3035" i="10"/>
  <c r="B3036" i="10"/>
  <c r="B3037" i="10"/>
  <c r="B3038" i="10"/>
  <c r="B3039" i="10"/>
  <c r="B3040" i="10"/>
  <c r="B3041" i="10"/>
  <c r="B3042" i="10"/>
  <c r="B3043" i="10"/>
  <c r="B3044" i="10"/>
  <c r="B3045" i="10"/>
  <c r="B3046" i="10"/>
  <c r="B3047" i="10"/>
  <c r="B3048" i="10"/>
  <c r="B3049" i="10"/>
  <c r="B3050" i="10"/>
  <c r="B3051" i="10"/>
  <c r="B3052" i="10"/>
  <c r="B3053" i="10"/>
  <c r="B3054" i="10"/>
  <c r="B3055" i="10"/>
  <c r="B3056" i="10"/>
  <c r="B3057" i="10"/>
  <c r="B3058" i="10"/>
  <c r="B3059" i="10"/>
  <c r="B3060" i="10"/>
  <c r="B3061" i="10"/>
  <c r="B3062" i="10"/>
  <c r="B3063" i="10"/>
  <c r="B3064" i="10"/>
  <c r="B3065" i="10"/>
  <c r="B3066" i="10"/>
  <c r="B3067" i="10"/>
  <c r="B3068" i="10"/>
  <c r="B3069" i="10"/>
  <c r="B3070" i="10"/>
  <c r="B3071" i="10"/>
  <c r="B3072" i="10"/>
  <c r="B3073" i="10"/>
  <c r="B3074" i="10"/>
  <c r="B3075" i="10"/>
  <c r="B3076" i="10"/>
  <c r="B3077" i="10"/>
  <c r="B3078" i="10"/>
  <c r="B3079" i="10"/>
  <c r="B3080" i="10"/>
  <c r="B3081" i="10"/>
  <c r="B3082" i="10"/>
  <c r="B3083" i="10"/>
  <c r="B3084" i="10"/>
  <c r="B3085" i="10"/>
  <c r="B3086" i="10"/>
  <c r="B3087" i="10"/>
  <c r="B3088" i="10"/>
  <c r="B3089" i="10"/>
  <c r="B3090" i="10"/>
  <c r="B3091" i="10"/>
  <c r="B3092" i="10"/>
  <c r="B3093" i="10"/>
  <c r="B3094" i="10"/>
  <c r="B3095" i="10"/>
  <c r="B3096" i="10"/>
  <c r="B3097" i="10"/>
  <c r="B3098" i="10"/>
  <c r="B3099" i="10"/>
  <c r="B3100" i="10"/>
  <c r="B3101" i="10"/>
  <c r="B3102" i="10"/>
  <c r="B3103" i="10"/>
  <c r="B3104" i="10"/>
  <c r="B3105" i="10"/>
  <c r="B3106" i="10"/>
  <c r="B3107" i="10"/>
  <c r="B3108" i="10"/>
  <c r="B3109" i="10"/>
  <c r="B3110" i="10"/>
  <c r="B3111" i="10"/>
  <c r="B3112" i="10"/>
  <c r="B3113" i="10"/>
  <c r="B3114" i="10"/>
  <c r="B3115" i="10"/>
  <c r="B3116" i="10"/>
  <c r="B3117" i="10"/>
  <c r="B3118" i="10"/>
  <c r="B3119" i="10"/>
  <c r="B3120" i="10"/>
  <c r="B3121" i="10"/>
  <c r="B3122" i="10"/>
  <c r="B3123" i="10"/>
  <c r="B3124" i="10"/>
  <c r="B3125" i="10"/>
  <c r="B3126" i="10"/>
  <c r="B3127" i="10"/>
  <c r="B3128" i="10"/>
  <c r="B3129" i="10"/>
  <c r="B3130" i="10"/>
  <c r="B3131" i="10"/>
  <c r="B3132" i="10"/>
  <c r="B3133" i="10"/>
  <c r="B3134" i="10"/>
  <c r="B3135" i="10"/>
  <c r="B3136" i="10"/>
  <c r="B3137" i="10"/>
  <c r="B3138" i="10"/>
  <c r="B3139" i="10"/>
  <c r="B3140" i="10"/>
  <c r="B3141" i="10"/>
  <c r="B3142" i="10"/>
  <c r="B3143" i="10"/>
  <c r="B3144" i="10"/>
  <c r="B3145" i="10"/>
  <c r="B3146" i="10"/>
  <c r="B3147" i="10"/>
  <c r="B3148" i="10"/>
  <c r="B3149" i="10"/>
  <c r="B3150" i="10"/>
  <c r="B3151" i="10"/>
  <c r="B3152" i="10"/>
  <c r="B3153" i="10"/>
  <c r="B3154" i="10"/>
  <c r="B3155" i="10"/>
  <c r="B3156" i="10"/>
  <c r="B3157" i="10"/>
  <c r="B3158" i="10"/>
  <c r="B3159" i="10"/>
  <c r="B3160" i="10"/>
  <c r="B3161" i="10"/>
  <c r="B3162" i="10"/>
  <c r="B3163" i="10"/>
  <c r="B3164" i="10"/>
  <c r="B3165" i="10"/>
  <c r="B3166" i="10"/>
  <c r="B3167" i="10"/>
  <c r="B3168" i="10"/>
  <c r="B3169" i="10"/>
  <c r="B3170" i="10"/>
  <c r="B3171" i="10"/>
  <c r="B3172" i="10"/>
  <c r="B3173" i="10"/>
  <c r="B3174" i="10"/>
  <c r="B3175" i="10"/>
  <c r="B3176" i="10"/>
  <c r="B3177" i="10"/>
  <c r="B3178" i="10"/>
  <c r="B3179" i="10"/>
  <c r="B3180" i="10"/>
  <c r="B3181" i="10"/>
  <c r="B3182" i="10"/>
  <c r="B3183" i="10"/>
  <c r="B3184" i="10"/>
  <c r="B3185" i="10"/>
  <c r="B3186" i="10"/>
  <c r="B3187" i="10"/>
  <c r="B3188" i="10"/>
  <c r="B3189" i="10"/>
  <c r="B3190" i="10"/>
  <c r="B3191" i="10"/>
  <c r="B3192" i="10"/>
  <c r="B3193" i="10"/>
  <c r="B3194" i="10"/>
  <c r="B3195" i="10"/>
  <c r="B3196" i="10"/>
  <c r="B3197" i="10"/>
  <c r="B3198" i="10"/>
  <c r="B3199" i="10"/>
  <c r="B3200" i="10"/>
  <c r="B3201" i="10"/>
  <c r="B3202" i="10"/>
  <c r="B3203" i="10"/>
  <c r="B3204" i="10"/>
  <c r="B3205" i="10"/>
  <c r="B3206" i="10"/>
  <c r="B3207" i="10"/>
  <c r="B3208" i="10"/>
  <c r="B3209" i="10"/>
  <c r="B3210" i="10"/>
  <c r="B3211" i="10"/>
  <c r="B3212" i="10"/>
  <c r="B3213" i="10"/>
  <c r="B3214" i="10"/>
  <c r="B3215" i="10"/>
  <c r="B3216" i="10"/>
  <c r="B3217" i="10"/>
  <c r="B3218" i="10"/>
  <c r="B3219" i="10"/>
  <c r="B3220" i="10"/>
  <c r="B3221" i="10"/>
  <c r="B3222" i="10"/>
  <c r="B3223" i="10"/>
  <c r="B3224" i="10"/>
  <c r="B3225" i="10"/>
  <c r="B3226" i="10"/>
  <c r="B3227" i="10"/>
  <c r="B3228" i="10"/>
  <c r="B3229" i="10"/>
  <c r="B3230" i="10"/>
  <c r="B3231" i="10"/>
  <c r="B3232" i="10"/>
  <c r="B3233" i="10"/>
  <c r="B3234" i="10"/>
  <c r="B3235" i="10"/>
  <c r="B3236" i="10"/>
  <c r="B3237" i="10"/>
  <c r="B3238" i="10"/>
  <c r="B3239" i="10"/>
  <c r="B3240" i="10"/>
  <c r="B3241" i="10"/>
  <c r="B3242" i="10"/>
  <c r="B3243" i="10"/>
  <c r="B3244" i="10"/>
  <c r="B3245" i="10"/>
  <c r="B3246" i="10"/>
  <c r="B3247" i="10"/>
  <c r="B3248" i="10"/>
  <c r="B3249" i="10"/>
  <c r="B3250" i="10"/>
  <c r="B3251" i="10"/>
  <c r="B3252" i="10"/>
  <c r="B3253" i="10"/>
  <c r="B3254" i="10"/>
  <c r="B3255" i="10"/>
  <c r="B3256" i="10"/>
  <c r="B3257" i="10"/>
  <c r="B3258" i="10"/>
  <c r="B3259" i="10"/>
  <c r="B3260" i="10"/>
  <c r="B3261" i="10"/>
  <c r="B3262" i="10"/>
  <c r="B3263" i="10"/>
  <c r="B3264" i="10"/>
  <c r="B3265" i="10"/>
  <c r="B3266" i="10"/>
  <c r="B3267" i="10"/>
  <c r="B3268" i="10"/>
  <c r="B3269" i="10"/>
  <c r="B3270" i="10"/>
  <c r="B3271" i="10"/>
  <c r="B3272" i="10"/>
  <c r="B3273" i="10"/>
  <c r="B3274" i="10"/>
  <c r="B3275" i="10"/>
  <c r="B3276" i="10"/>
  <c r="B3277" i="10"/>
  <c r="B3278" i="10"/>
  <c r="B3279" i="10"/>
  <c r="B3280" i="10"/>
  <c r="B3281" i="10"/>
  <c r="B3282" i="10"/>
  <c r="B3283" i="10"/>
  <c r="B3284" i="10"/>
  <c r="B3285" i="10"/>
  <c r="B3286" i="10"/>
  <c r="B3287" i="10"/>
  <c r="B3288" i="10"/>
  <c r="B3289" i="10"/>
  <c r="B3290" i="10"/>
  <c r="B3291" i="10"/>
  <c r="B3292" i="10"/>
  <c r="B3293" i="10"/>
  <c r="B3294" i="10"/>
  <c r="B3295" i="10"/>
  <c r="B3296" i="10"/>
  <c r="B3297" i="10"/>
  <c r="B3298" i="10"/>
  <c r="B3299" i="10"/>
  <c r="B3300" i="10"/>
  <c r="B3301" i="10"/>
  <c r="B3302" i="10"/>
  <c r="B3303" i="10"/>
  <c r="B3304" i="10"/>
  <c r="B3305" i="10"/>
  <c r="B3306" i="10"/>
  <c r="B3307" i="10"/>
  <c r="B3308" i="10"/>
  <c r="B3309" i="10"/>
  <c r="B3310" i="10"/>
  <c r="B3311" i="10"/>
  <c r="B3312" i="10"/>
  <c r="B3313" i="10"/>
  <c r="B3314" i="10"/>
  <c r="B3315" i="10"/>
  <c r="B3316" i="10"/>
  <c r="B3317" i="10"/>
  <c r="B3318" i="10"/>
  <c r="B3319" i="10"/>
  <c r="B3320" i="10"/>
  <c r="B3321" i="10"/>
  <c r="B3322" i="10"/>
  <c r="B3323" i="10"/>
  <c r="B3324" i="10"/>
  <c r="B3325" i="10"/>
  <c r="B3326" i="10"/>
  <c r="B3327" i="10"/>
  <c r="B3328" i="10"/>
  <c r="B3329" i="10"/>
  <c r="B3330" i="10"/>
  <c r="B3331" i="10"/>
  <c r="B3332" i="10"/>
  <c r="B3333" i="10"/>
  <c r="B3334" i="10"/>
  <c r="B3335" i="10"/>
  <c r="B3336" i="10"/>
  <c r="B3337" i="10"/>
  <c r="B3338" i="10"/>
  <c r="B3339" i="10"/>
  <c r="B3340" i="10"/>
  <c r="B3341" i="10"/>
  <c r="B3342" i="10"/>
  <c r="B3343" i="10"/>
  <c r="B3344" i="10"/>
  <c r="B3345" i="10"/>
  <c r="B3346" i="10"/>
  <c r="B3347" i="10"/>
  <c r="B3348" i="10"/>
  <c r="B3349" i="10"/>
  <c r="B3350" i="10"/>
  <c r="B3351" i="10"/>
  <c r="B3352" i="10"/>
  <c r="B3353" i="10"/>
  <c r="B3354" i="10"/>
  <c r="B3355" i="10"/>
  <c r="B3356" i="10"/>
  <c r="B3357" i="10"/>
  <c r="B3358" i="10"/>
  <c r="B3359" i="10"/>
  <c r="B3360" i="10"/>
  <c r="B3361" i="10"/>
  <c r="B3362" i="10"/>
  <c r="B3363" i="10"/>
  <c r="B3364" i="10"/>
  <c r="B3365" i="10"/>
  <c r="B3366" i="10"/>
  <c r="B3367" i="10"/>
  <c r="B3368" i="10"/>
  <c r="B3369" i="10"/>
  <c r="B3370" i="10"/>
  <c r="B3371" i="10"/>
  <c r="B3372" i="10"/>
  <c r="B3373" i="10"/>
  <c r="B3374" i="10"/>
  <c r="B3375" i="10"/>
  <c r="B3376" i="10"/>
  <c r="B3377" i="10"/>
  <c r="B3378" i="10"/>
  <c r="B3379" i="10"/>
  <c r="B3380" i="10"/>
  <c r="B3381" i="10"/>
  <c r="B3382" i="10"/>
  <c r="B3383" i="10"/>
  <c r="B3384" i="10"/>
  <c r="B3385" i="10"/>
  <c r="B3386" i="10"/>
  <c r="B3387" i="10"/>
  <c r="B3388" i="10"/>
  <c r="B3389" i="10"/>
  <c r="B3390" i="10"/>
  <c r="B3391" i="10"/>
  <c r="B3392" i="10"/>
  <c r="B3393" i="10"/>
  <c r="B3394" i="10"/>
  <c r="B3395" i="10"/>
  <c r="B3396" i="10"/>
  <c r="B3397" i="10"/>
  <c r="B3398" i="10"/>
  <c r="B3399" i="10"/>
  <c r="B3400" i="10"/>
  <c r="B3401" i="10"/>
  <c r="B3402" i="10"/>
  <c r="B3403" i="10"/>
  <c r="B3404" i="10"/>
  <c r="B3405" i="10"/>
  <c r="B3406" i="10"/>
  <c r="B3407" i="10"/>
  <c r="B3408" i="10"/>
  <c r="B3409" i="10"/>
  <c r="B3410" i="10"/>
  <c r="B3411" i="10"/>
  <c r="B3412" i="10"/>
  <c r="B3413" i="10"/>
  <c r="B3414" i="10"/>
  <c r="B3415" i="10"/>
  <c r="B3416" i="10"/>
  <c r="B3417" i="10"/>
  <c r="B3418" i="10"/>
  <c r="B3419" i="10"/>
  <c r="B3420" i="10"/>
  <c r="B3421" i="10"/>
  <c r="B3422" i="10"/>
  <c r="B3423" i="10"/>
  <c r="B3424" i="10"/>
  <c r="B3425" i="10"/>
  <c r="B3426" i="10"/>
  <c r="B3427" i="10"/>
  <c r="B3428" i="10"/>
  <c r="B3429" i="10"/>
  <c r="B3430" i="10"/>
  <c r="B3431" i="10"/>
  <c r="B3432" i="10"/>
  <c r="B3433" i="10"/>
  <c r="B3434" i="10"/>
  <c r="B3435" i="10"/>
  <c r="B3436" i="10"/>
  <c r="B3437" i="10"/>
  <c r="B3438" i="10"/>
  <c r="B3439" i="10"/>
  <c r="B3440" i="10"/>
  <c r="B3441" i="10"/>
  <c r="B3442" i="10"/>
  <c r="B3443" i="10"/>
  <c r="B3444" i="10"/>
  <c r="B3445" i="10"/>
  <c r="B3446" i="10"/>
  <c r="B3447" i="10"/>
  <c r="B3448" i="10"/>
  <c r="B3449" i="10"/>
  <c r="B3450" i="10"/>
  <c r="B3451" i="10"/>
  <c r="B3452" i="10"/>
  <c r="B3453" i="10"/>
  <c r="B3454" i="10"/>
  <c r="B3455" i="10"/>
  <c r="B3456" i="10"/>
  <c r="B3457" i="10"/>
  <c r="B3458" i="10"/>
  <c r="B3459" i="10"/>
  <c r="B3460" i="10"/>
  <c r="B3461" i="10"/>
  <c r="B3462" i="10"/>
  <c r="B3463" i="10"/>
  <c r="B3464" i="10"/>
  <c r="B3465" i="10"/>
  <c r="B3466" i="10"/>
  <c r="B3467" i="10"/>
  <c r="B3468" i="10"/>
  <c r="B3469" i="10"/>
  <c r="B3470" i="10"/>
  <c r="B3471" i="10"/>
  <c r="B3472" i="10"/>
  <c r="B3473" i="10"/>
  <c r="B3474" i="10"/>
  <c r="B3475" i="10"/>
  <c r="B3476" i="10"/>
  <c r="B3477" i="10"/>
  <c r="B3478" i="10"/>
  <c r="B3479" i="10"/>
  <c r="B3480" i="10"/>
  <c r="B3481" i="10"/>
  <c r="B3482" i="10"/>
  <c r="B3483" i="10"/>
  <c r="B3484" i="10"/>
  <c r="B3485" i="10"/>
  <c r="B3486" i="10"/>
  <c r="B3487" i="10"/>
  <c r="B3488" i="10"/>
  <c r="B3489" i="10"/>
  <c r="B3490" i="10"/>
  <c r="B3491" i="10"/>
  <c r="B3492" i="10"/>
  <c r="B3493" i="10"/>
  <c r="B3494" i="10"/>
  <c r="B3495" i="10"/>
  <c r="B3496" i="10"/>
  <c r="B3497" i="10"/>
  <c r="B3498" i="10"/>
  <c r="B3499" i="10"/>
  <c r="B3500" i="10"/>
  <c r="B3501" i="10"/>
  <c r="B3502" i="10"/>
  <c r="B3503" i="10"/>
  <c r="B3504" i="10"/>
  <c r="B3505" i="10"/>
  <c r="B3506" i="10"/>
  <c r="B3507" i="10"/>
  <c r="B3508" i="10"/>
  <c r="B3509" i="10"/>
  <c r="B3510" i="10"/>
  <c r="B3511" i="10"/>
  <c r="B3512" i="10"/>
  <c r="B3513" i="10"/>
  <c r="B3514" i="10"/>
  <c r="B3515" i="10"/>
  <c r="B3516" i="10"/>
  <c r="B3517" i="10"/>
  <c r="B3518" i="10"/>
  <c r="B3519" i="10"/>
  <c r="B3520" i="10"/>
  <c r="B3521" i="10"/>
  <c r="B3522" i="10"/>
  <c r="B3523" i="10"/>
  <c r="B3524" i="10"/>
  <c r="B3525" i="10"/>
  <c r="B3526" i="10"/>
  <c r="B3527" i="10"/>
  <c r="B3528" i="10"/>
  <c r="B3529" i="10"/>
  <c r="B3530" i="10"/>
  <c r="B3531" i="10"/>
  <c r="B3532" i="10"/>
  <c r="B3533" i="10"/>
  <c r="B3534" i="10"/>
  <c r="B3535" i="10"/>
  <c r="B3536" i="10"/>
  <c r="B3537" i="10"/>
  <c r="B3538" i="10"/>
  <c r="B3539" i="10"/>
  <c r="B3540" i="10"/>
  <c r="B3541" i="10"/>
  <c r="B3542" i="10"/>
  <c r="B3543" i="10"/>
  <c r="B3544" i="10"/>
  <c r="B3545" i="10"/>
  <c r="B3546" i="10"/>
  <c r="B3547" i="10"/>
  <c r="B3548" i="10"/>
  <c r="B3549" i="10"/>
  <c r="B3550" i="10"/>
  <c r="B3551" i="10"/>
  <c r="B3552" i="10"/>
  <c r="B3553" i="10"/>
  <c r="B3554" i="10"/>
  <c r="B3555" i="10"/>
  <c r="B3556" i="10"/>
  <c r="B3557" i="10"/>
  <c r="B3558" i="10"/>
  <c r="B3559" i="10"/>
  <c r="B3560" i="10"/>
  <c r="B3561" i="10"/>
  <c r="B3562" i="10"/>
  <c r="B3563" i="10"/>
  <c r="B3564" i="10"/>
  <c r="B3565" i="10"/>
  <c r="B3566" i="10"/>
  <c r="B3567" i="10"/>
  <c r="B3568" i="10"/>
  <c r="B3569" i="10"/>
  <c r="B3570" i="10"/>
  <c r="B3571" i="10"/>
  <c r="B3572" i="10"/>
  <c r="B3573" i="10"/>
  <c r="B3574" i="10"/>
  <c r="B3575" i="10"/>
  <c r="B3576" i="10"/>
  <c r="B3577" i="10"/>
  <c r="B3578" i="10"/>
  <c r="B3579" i="10"/>
  <c r="B3580" i="10"/>
  <c r="B3581" i="10"/>
  <c r="B3582" i="10"/>
  <c r="B3583" i="10"/>
  <c r="B3584" i="10"/>
  <c r="B3585" i="10"/>
  <c r="B3586" i="10"/>
  <c r="B3587" i="10"/>
  <c r="B3588" i="10"/>
  <c r="B3589" i="10"/>
  <c r="B3590" i="10"/>
  <c r="B3591" i="10"/>
  <c r="B3592" i="10"/>
  <c r="B3593" i="10"/>
  <c r="B3594" i="10"/>
  <c r="B3595" i="10"/>
  <c r="B3596" i="10"/>
  <c r="B3597" i="10"/>
  <c r="B3598" i="10"/>
  <c r="B3599" i="10"/>
  <c r="B3600" i="10"/>
  <c r="B3601" i="10"/>
  <c r="B3602" i="10"/>
  <c r="B3603" i="10"/>
  <c r="B3604" i="10"/>
  <c r="B3605" i="10"/>
  <c r="B3606" i="10"/>
  <c r="B3607" i="10"/>
  <c r="B3608" i="10"/>
  <c r="B3609" i="10"/>
  <c r="B3610" i="10"/>
  <c r="B3611" i="10"/>
  <c r="B3612" i="10"/>
  <c r="B3613" i="10"/>
  <c r="B3614" i="10"/>
  <c r="B3615" i="10"/>
  <c r="B3616" i="10"/>
  <c r="B3617" i="10"/>
  <c r="B3618" i="10"/>
  <c r="B3619" i="10"/>
  <c r="B3620" i="10"/>
  <c r="B3621" i="10"/>
  <c r="B3622" i="10"/>
  <c r="B3623" i="10"/>
  <c r="B3624" i="10"/>
  <c r="B3625" i="10"/>
  <c r="B3626" i="10"/>
  <c r="B3627" i="10"/>
  <c r="B3628" i="10"/>
  <c r="B3629" i="10"/>
  <c r="B3630" i="10"/>
  <c r="B3631" i="10"/>
  <c r="B3632" i="10"/>
  <c r="B3633" i="10"/>
  <c r="B3634" i="10"/>
  <c r="B3635" i="10"/>
  <c r="B3636" i="10"/>
  <c r="B3637" i="10"/>
  <c r="B3638" i="10"/>
  <c r="B3639" i="10"/>
  <c r="B3640" i="10"/>
  <c r="B3641" i="10"/>
  <c r="B3642" i="10"/>
  <c r="B3643" i="10"/>
  <c r="B3644" i="10"/>
  <c r="B3645" i="10"/>
  <c r="B3646" i="10"/>
  <c r="B3647" i="10"/>
  <c r="B3648" i="10"/>
  <c r="B3649" i="10"/>
  <c r="B3650" i="10"/>
  <c r="B3651" i="10"/>
  <c r="B3652" i="10"/>
  <c r="B3653" i="10"/>
  <c r="B3654" i="10"/>
  <c r="B3655" i="10"/>
  <c r="B3656" i="10"/>
  <c r="B3657" i="10"/>
  <c r="B3658" i="10"/>
  <c r="B3659" i="10"/>
  <c r="B3660" i="10"/>
  <c r="B3661" i="10"/>
  <c r="B3662" i="10"/>
  <c r="B3663" i="10"/>
  <c r="B3664" i="10"/>
  <c r="B3665" i="10"/>
  <c r="B3666" i="10"/>
  <c r="B3667" i="10"/>
  <c r="B3668" i="10"/>
  <c r="B3669" i="10"/>
  <c r="B3670" i="10"/>
  <c r="B3671" i="10"/>
  <c r="B3672" i="10"/>
  <c r="B3673" i="10"/>
  <c r="B2" i="10"/>
  <c r="A2" i="10"/>
  <c r="A3673" i="10"/>
  <c r="A3672" i="10"/>
  <c r="A3671" i="10"/>
  <c r="A3670" i="10"/>
  <c r="A3669" i="10"/>
  <c r="A3668" i="10"/>
  <c r="A3667" i="10"/>
  <c r="A3666" i="10"/>
  <c r="A3665" i="10"/>
  <c r="A3664" i="10"/>
  <c r="A3663" i="10"/>
  <c r="A3662" i="10"/>
  <c r="A3661" i="10"/>
  <c r="A3660" i="10"/>
  <c r="A3659" i="10"/>
  <c r="A3658" i="10"/>
  <c r="A3657" i="10"/>
  <c r="A3656" i="10"/>
  <c r="A3655" i="10"/>
  <c r="A3654" i="10"/>
  <c r="A3653" i="10"/>
  <c r="A3652" i="10"/>
  <c r="A3651" i="10"/>
  <c r="A3650" i="10"/>
  <c r="A3649" i="10"/>
  <c r="A3648" i="10"/>
  <c r="A3647" i="10"/>
  <c r="A3646" i="10"/>
  <c r="A3645" i="10"/>
  <c r="A3644" i="10"/>
  <c r="A3643" i="10"/>
  <c r="A3642" i="10"/>
  <c r="A3641" i="10"/>
  <c r="A3640" i="10"/>
  <c r="A3639" i="10"/>
  <c r="A3638" i="10"/>
  <c r="A3637" i="10"/>
  <c r="A3636" i="10"/>
  <c r="A3635" i="10"/>
  <c r="A3634" i="10"/>
  <c r="A3633" i="10"/>
  <c r="A3632" i="10"/>
  <c r="A3631" i="10"/>
  <c r="A3630" i="10"/>
  <c r="A3629" i="10"/>
  <c r="A3628" i="10"/>
  <c r="A3627" i="10"/>
  <c r="A3626" i="10"/>
  <c r="A3625" i="10"/>
  <c r="A3624" i="10"/>
  <c r="A3623" i="10"/>
  <c r="A3622" i="10"/>
  <c r="A3621" i="10"/>
  <c r="A3620" i="10"/>
  <c r="A3619" i="10"/>
  <c r="A3618" i="10"/>
  <c r="A3617" i="10"/>
  <c r="A3616" i="10"/>
  <c r="A3615" i="10"/>
  <c r="A3614" i="10"/>
  <c r="A3613" i="10"/>
  <c r="A3612" i="10"/>
  <c r="A3611" i="10"/>
  <c r="A3610" i="10"/>
  <c r="A3609" i="10"/>
  <c r="A3608" i="10"/>
  <c r="A3607" i="10"/>
  <c r="A3606" i="10"/>
  <c r="A3605" i="10"/>
  <c r="A3604" i="10"/>
  <c r="A3603" i="10"/>
  <c r="A3602" i="10"/>
  <c r="A3601" i="10"/>
  <c r="A3600" i="10"/>
  <c r="A3599" i="10"/>
  <c r="A3598" i="10"/>
  <c r="A3597" i="10"/>
  <c r="A3596" i="10"/>
  <c r="A3595" i="10"/>
  <c r="A3594" i="10"/>
  <c r="A3593" i="10"/>
  <c r="A3592" i="10"/>
  <c r="A3591" i="10"/>
  <c r="A3590" i="10"/>
  <c r="A3589" i="10"/>
  <c r="A3588" i="10"/>
  <c r="A3587" i="10"/>
  <c r="A3586" i="10"/>
  <c r="A3585" i="10"/>
  <c r="A3584" i="10"/>
  <c r="A3583" i="10"/>
  <c r="A3582" i="10"/>
  <c r="A3581" i="10"/>
  <c r="A3580" i="10"/>
  <c r="A3579" i="10"/>
  <c r="A3578" i="10"/>
  <c r="A3577" i="10"/>
  <c r="A3576" i="10"/>
  <c r="A3575" i="10"/>
  <c r="A3574" i="10"/>
  <c r="A3573" i="10"/>
  <c r="A3572" i="10"/>
  <c r="A3571" i="10"/>
  <c r="A3570" i="10"/>
  <c r="A3569" i="10"/>
  <c r="A3568" i="10"/>
  <c r="A3567" i="10"/>
  <c r="A3566" i="10"/>
  <c r="A3565" i="10"/>
  <c r="A3564" i="10"/>
  <c r="A3563" i="10"/>
  <c r="A3562" i="10"/>
  <c r="A3561" i="10"/>
  <c r="A3560" i="10"/>
  <c r="A3559" i="10"/>
  <c r="A3558" i="10"/>
  <c r="A3557" i="10"/>
  <c r="A3556" i="10"/>
  <c r="A3555" i="10"/>
  <c r="A3554" i="10"/>
  <c r="A3553" i="10"/>
  <c r="A3552" i="10"/>
  <c r="A3551" i="10"/>
  <c r="A3550" i="10"/>
  <c r="A3549" i="10"/>
  <c r="A3548" i="10"/>
  <c r="A3547" i="10"/>
  <c r="A3546" i="10"/>
  <c r="A3545" i="10"/>
  <c r="A3544" i="10"/>
  <c r="A3543" i="10"/>
  <c r="A3542" i="10"/>
  <c r="A3541" i="10"/>
  <c r="A3540" i="10"/>
  <c r="A3539" i="10"/>
  <c r="A3538" i="10"/>
  <c r="A3537" i="10"/>
  <c r="A3536" i="10"/>
  <c r="A3535" i="10"/>
  <c r="A3534" i="10"/>
  <c r="A3533" i="10"/>
  <c r="A3532" i="10"/>
  <c r="A3531" i="10"/>
  <c r="A3530" i="10"/>
  <c r="A3529" i="10"/>
  <c r="A3528" i="10"/>
  <c r="A3527" i="10"/>
  <c r="A3526" i="10"/>
  <c r="A3525" i="10"/>
  <c r="A3524" i="10"/>
  <c r="A3523" i="10"/>
  <c r="A3522" i="10"/>
  <c r="A3521" i="10"/>
  <c r="A3520" i="10"/>
  <c r="A3519" i="10"/>
  <c r="A3518" i="10"/>
  <c r="A3517" i="10"/>
  <c r="A3516" i="10"/>
  <c r="A3515" i="10"/>
  <c r="A3514" i="10"/>
  <c r="A3513" i="10"/>
  <c r="A3512" i="10"/>
  <c r="A3511" i="10"/>
  <c r="A3510" i="10"/>
  <c r="A3509" i="10"/>
  <c r="A3508" i="10"/>
  <c r="A3507" i="10"/>
  <c r="A3506" i="10"/>
  <c r="A3505" i="10"/>
  <c r="A3504" i="10"/>
  <c r="A3503" i="10"/>
  <c r="A3502" i="10"/>
  <c r="A3501" i="10"/>
  <c r="A3500" i="10"/>
  <c r="A3499" i="10"/>
  <c r="A3498" i="10"/>
  <c r="A3497" i="10"/>
  <c r="A3496" i="10"/>
  <c r="A3495" i="10"/>
  <c r="A3494" i="10"/>
  <c r="A3493" i="10"/>
  <c r="A3492" i="10"/>
  <c r="A3491" i="10"/>
  <c r="A3490" i="10"/>
  <c r="A3489" i="10"/>
  <c r="A3488" i="10"/>
  <c r="A3487" i="10"/>
  <c r="A3486" i="10"/>
  <c r="A3485" i="10"/>
  <c r="A3484" i="10"/>
  <c r="A3483" i="10"/>
  <c r="A3482" i="10"/>
  <c r="A3481" i="10"/>
  <c r="A3480" i="10"/>
  <c r="A3479" i="10"/>
  <c r="A3478" i="10"/>
  <c r="A3477" i="10"/>
  <c r="A3476" i="10"/>
  <c r="A3475" i="10"/>
  <c r="A3474" i="10"/>
  <c r="A3473" i="10"/>
  <c r="A3472" i="10"/>
  <c r="A3471" i="10"/>
  <c r="A3470" i="10"/>
  <c r="A3469" i="10"/>
  <c r="A3468" i="10"/>
  <c r="A3467" i="10"/>
  <c r="A3466" i="10"/>
  <c r="A3465" i="10"/>
  <c r="A3464" i="10"/>
  <c r="A3463" i="10"/>
  <c r="A3462" i="10"/>
  <c r="A3461" i="10"/>
  <c r="A3460" i="10"/>
  <c r="A3459" i="10"/>
  <c r="A3458" i="10"/>
  <c r="A3457" i="10"/>
  <c r="A3456" i="10"/>
  <c r="A3455" i="10"/>
  <c r="A3454" i="10"/>
  <c r="A3453" i="10"/>
  <c r="A3452" i="10"/>
  <c r="A3451" i="10"/>
  <c r="A3450" i="10"/>
  <c r="A3449" i="10"/>
  <c r="A3448" i="10"/>
  <c r="A3447" i="10"/>
  <c r="A3446" i="10"/>
  <c r="A3445" i="10"/>
  <c r="A3444" i="10"/>
  <c r="A3443" i="10"/>
  <c r="A3442" i="10"/>
  <c r="A3441" i="10"/>
  <c r="A3440" i="10"/>
  <c r="A3439" i="10"/>
  <c r="A3438" i="10"/>
  <c r="A3437" i="10"/>
  <c r="A3436" i="10"/>
  <c r="A3435" i="10"/>
  <c r="A3434" i="10"/>
  <c r="A3433" i="10"/>
  <c r="A3432" i="10"/>
  <c r="A3431" i="10"/>
  <c r="A3430" i="10"/>
  <c r="A3429" i="10"/>
  <c r="A3428" i="10"/>
  <c r="A3427" i="10"/>
  <c r="A3426" i="10"/>
  <c r="A3425" i="10"/>
  <c r="A3424" i="10"/>
  <c r="A3423" i="10"/>
  <c r="A3422" i="10"/>
  <c r="A3421" i="10"/>
  <c r="A3420" i="10"/>
  <c r="A3419" i="10"/>
  <c r="A3418" i="10"/>
  <c r="A3417" i="10"/>
  <c r="A3416" i="10"/>
  <c r="A3415" i="10"/>
  <c r="A3414" i="10"/>
  <c r="A3413" i="10"/>
  <c r="A3412" i="10"/>
  <c r="A3411" i="10"/>
  <c r="A3410" i="10"/>
  <c r="A3409" i="10"/>
  <c r="A3408" i="10"/>
  <c r="A3407" i="10"/>
  <c r="A3406" i="10"/>
  <c r="A3405" i="10"/>
  <c r="A3404" i="10"/>
  <c r="A3403" i="10"/>
  <c r="A3402" i="10"/>
  <c r="A3401" i="10"/>
  <c r="A3400" i="10"/>
  <c r="A3399" i="10"/>
  <c r="A3398" i="10"/>
  <c r="A3397" i="10"/>
  <c r="A3396" i="10"/>
  <c r="A3395" i="10"/>
  <c r="A3394" i="10"/>
  <c r="A3393" i="10"/>
  <c r="A3392" i="10"/>
  <c r="A3391" i="10"/>
  <c r="A3390" i="10"/>
  <c r="A3389" i="10"/>
  <c r="A3388" i="10"/>
  <c r="A3387" i="10"/>
  <c r="A3386" i="10"/>
  <c r="A3385" i="10"/>
  <c r="A3384" i="10"/>
  <c r="A3383" i="10"/>
  <c r="A3382" i="10"/>
  <c r="A3381" i="10"/>
  <c r="A3380" i="10"/>
  <c r="A3379" i="10"/>
  <c r="A3378" i="10"/>
  <c r="A3377" i="10"/>
  <c r="A3376" i="10"/>
  <c r="A3375" i="10"/>
  <c r="A3374" i="10"/>
  <c r="A3373" i="10"/>
  <c r="A3372" i="10"/>
  <c r="A3371" i="10"/>
  <c r="A3370" i="10"/>
  <c r="A3369" i="10"/>
  <c r="A3368" i="10"/>
  <c r="A3367" i="10"/>
  <c r="A3366" i="10"/>
  <c r="A3365" i="10"/>
  <c r="A3364" i="10"/>
  <c r="A3363" i="10"/>
  <c r="A3362" i="10"/>
  <c r="A3361" i="10"/>
  <c r="A3360" i="10"/>
  <c r="A3359" i="10"/>
  <c r="A3358" i="10"/>
  <c r="A3357" i="10"/>
  <c r="A3356" i="10"/>
  <c r="A3355" i="10"/>
  <c r="A3354" i="10"/>
  <c r="A3353" i="10"/>
  <c r="A3352" i="10"/>
  <c r="A3351" i="10"/>
  <c r="A3350" i="10"/>
  <c r="A3349" i="10"/>
  <c r="A3348" i="10"/>
  <c r="A3347" i="10"/>
  <c r="A3346" i="10"/>
  <c r="A3345" i="10"/>
  <c r="A3344" i="10"/>
  <c r="A3343" i="10"/>
  <c r="A3342" i="10"/>
  <c r="A3341" i="10"/>
  <c r="A3340" i="10"/>
  <c r="A3339" i="10"/>
  <c r="A3338" i="10"/>
  <c r="A3337" i="10"/>
  <c r="A3336" i="10"/>
  <c r="A3335" i="10"/>
  <c r="A3334" i="10"/>
  <c r="A3333" i="10"/>
  <c r="A3332" i="10"/>
  <c r="A3331" i="10"/>
  <c r="A3330" i="10"/>
  <c r="A3329" i="10"/>
  <c r="A3328" i="10"/>
  <c r="A3327" i="10"/>
  <c r="A3326" i="10"/>
  <c r="A3325" i="10"/>
  <c r="A3324" i="10"/>
  <c r="A3323" i="10"/>
  <c r="A3322" i="10"/>
  <c r="A3321" i="10"/>
  <c r="A3320" i="10"/>
  <c r="A3319" i="10"/>
  <c r="A3318" i="10"/>
  <c r="A3317" i="10"/>
  <c r="A3316" i="10"/>
  <c r="A3315" i="10"/>
  <c r="A3314" i="10"/>
  <c r="A3313" i="10"/>
  <c r="A3312" i="10"/>
  <c r="A3311" i="10"/>
  <c r="A3310" i="10"/>
  <c r="A3309" i="10"/>
  <c r="A3308" i="10"/>
  <c r="A3307" i="10"/>
  <c r="A3306" i="10"/>
  <c r="A3305" i="10"/>
  <c r="A3304" i="10"/>
  <c r="A3303" i="10"/>
  <c r="A3302" i="10"/>
  <c r="A3301" i="10"/>
  <c r="A3300" i="10"/>
  <c r="A3299" i="10"/>
  <c r="A3298" i="10"/>
  <c r="A3297" i="10"/>
  <c r="A3296" i="10"/>
  <c r="A3295" i="10"/>
  <c r="A3294" i="10"/>
  <c r="A3293" i="10"/>
  <c r="A3292" i="10"/>
  <c r="A3291" i="10"/>
  <c r="A3290" i="10"/>
  <c r="A3289" i="10"/>
  <c r="A3288" i="10"/>
  <c r="A3287" i="10"/>
  <c r="A3286" i="10"/>
  <c r="A3285" i="10"/>
  <c r="A3284" i="10"/>
  <c r="A3283" i="10"/>
  <c r="A3282" i="10"/>
  <c r="A3281" i="10"/>
  <c r="A3280" i="10"/>
  <c r="A3279" i="10"/>
  <c r="A3278" i="10"/>
  <c r="A3277" i="10"/>
  <c r="A3276" i="10"/>
  <c r="A3275" i="10"/>
  <c r="A3274" i="10"/>
  <c r="A3273" i="10"/>
  <c r="A3272" i="10"/>
  <c r="A3271" i="10"/>
  <c r="A3270" i="10"/>
  <c r="A3269" i="10"/>
  <c r="A3268" i="10"/>
  <c r="A3267" i="10"/>
  <c r="A3266" i="10"/>
  <c r="A3265" i="10"/>
  <c r="A3264" i="10"/>
  <c r="A3263" i="10"/>
  <c r="A3262" i="10"/>
  <c r="A3261" i="10"/>
  <c r="A3260" i="10"/>
  <c r="A3259" i="10"/>
  <c r="A3258" i="10"/>
  <c r="A3257" i="10"/>
  <c r="A3256" i="10"/>
  <c r="A3255" i="10"/>
  <c r="A3254" i="10"/>
  <c r="A3253" i="10"/>
  <c r="A3252" i="10"/>
  <c r="A3251" i="10"/>
  <c r="A3250" i="10"/>
  <c r="A3249" i="10"/>
  <c r="A3248" i="10"/>
  <c r="A3247" i="10"/>
  <c r="A3246" i="10"/>
  <c r="A3245" i="10"/>
  <c r="A3244" i="10"/>
  <c r="A3243" i="10"/>
  <c r="A3242" i="10"/>
  <c r="A3241" i="10"/>
  <c r="A3240" i="10"/>
  <c r="A3239" i="10"/>
  <c r="A3238" i="10"/>
  <c r="A3237" i="10"/>
  <c r="A3236" i="10"/>
  <c r="A3235" i="10"/>
  <c r="A3234" i="10"/>
  <c r="A3233" i="10"/>
  <c r="A3232" i="10"/>
  <c r="A3231" i="10"/>
  <c r="A3230" i="10"/>
  <c r="A3229" i="10"/>
  <c r="A3228" i="10"/>
  <c r="A3227" i="10"/>
  <c r="A3226" i="10"/>
  <c r="A3225" i="10"/>
  <c r="A3224" i="10"/>
  <c r="A3223" i="10"/>
  <c r="A3222" i="10"/>
  <c r="A3221" i="10"/>
  <c r="A3220" i="10"/>
  <c r="A3219" i="10"/>
  <c r="A3218" i="10"/>
  <c r="A3217" i="10"/>
  <c r="A3216" i="10"/>
  <c r="A3215" i="10"/>
  <c r="A3214" i="10"/>
  <c r="A3213" i="10"/>
  <c r="A3212" i="10"/>
  <c r="A3211" i="10"/>
  <c r="A3210" i="10"/>
  <c r="A3209" i="10"/>
  <c r="A3208" i="10"/>
  <c r="A3207" i="10"/>
  <c r="A3206" i="10"/>
  <c r="A3205" i="10"/>
  <c r="A3204" i="10"/>
  <c r="A3203" i="10"/>
  <c r="A3202" i="10"/>
  <c r="A3201" i="10"/>
  <c r="A3200" i="10"/>
  <c r="A3199" i="10"/>
  <c r="A3198" i="10"/>
  <c r="A3197" i="10"/>
  <c r="A3196" i="10"/>
  <c r="A3195" i="10"/>
  <c r="A3194" i="10"/>
  <c r="A3193" i="10"/>
  <c r="A3192" i="10"/>
  <c r="A3191" i="10"/>
  <c r="A3190" i="10"/>
  <c r="A3189" i="10"/>
  <c r="A3188" i="10"/>
  <c r="A3187" i="10"/>
  <c r="A3186" i="10"/>
  <c r="A3185" i="10"/>
  <c r="A3184" i="10"/>
  <c r="A3183" i="10"/>
  <c r="A3182" i="10"/>
  <c r="A3181" i="10"/>
  <c r="A3180" i="10"/>
  <c r="A3179" i="10"/>
  <c r="A3178" i="10"/>
  <c r="A3177" i="10"/>
  <c r="A3176" i="10"/>
  <c r="A3175" i="10"/>
  <c r="A3174" i="10"/>
  <c r="A3173" i="10"/>
  <c r="A3172" i="10"/>
  <c r="A3171" i="10"/>
  <c r="A3170" i="10"/>
  <c r="A3169" i="10"/>
  <c r="A3168" i="10"/>
  <c r="A3167" i="10"/>
  <c r="A3166" i="10"/>
  <c r="A3165" i="10"/>
  <c r="A3164" i="10"/>
  <c r="A3163" i="10"/>
  <c r="A3162" i="10"/>
  <c r="A3161" i="10"/>
  <c r="A3160" i="10"/>
  <c r="A3159" i="10"/>
  <c r="A3158" i="10"/>
  <c r="A3157" i="10"/>
  <c r="A3156" i="10"/>
  <c r="A3155" i="10"/>
  <c r="A3154" i="10"/>
  <c r="A3153" i="10"/>
  <c r="A3152" i="10"/>
  <c r="A3151" i="10"/>
  <c r="A3150" i="10"/>
  <c r="A3149" i="10"/>
  <c r="A3148" i="10"/>
  <c r="A3147" i="10"/>
  <c r="A3146" i="10"/>
  <c r="A3145" i="10"/>
  <c r="A3144" i="10"/>
  <c r="A3143" i="10"/>
  <c r="A3142" i="10"/>
  <c r="A3141" i="10"/>
  <c r="A3140" i="10"/>
  <c r="A3139" i="10"/>
  <c r="A3138" i="10"/>
  <c r="A3137" i="10"/>
  <c r="A3136" i="10"/>
  <c r="A3135" i="10"/>
  <c r="A3134" i="10"/>
  <c r="A3133" i="10"/>
  <c r="A3132" i="10"/>
  <c r="A3131" i="10"/>
  <c r="A3130" i="10"/>
  <c r="A3129" i="10"/>
  <c r="A3128" i="10"/>
  <c r="A3127" i="10"/>
  <c r="A3126" i="10"/>
  <c r="A3125" i="10"/>
  <c r="A3124" i="10"/>
  <c r="A3123" i="10"/>
  <c r="A3122" i="10"/>
  <c r="A3121" i="10"/>
  <c r="A3120" i="10"/>
  <c r="A3119" i="10"/>
  <c r="A3118" i="10"/>
  <c r="A3117" i="10"/>
  <c r="A3116" i="10"/>
  <c r="A3115" i="10"/>
  <c r="A3114" i="10"/>
  <c r="A3113" i="10"/>
  <c r="A3112" i="10"/>
  <c r="A3111" i="10"/>
  <c r="A3110" i="10"/>
  <c r="A3109" i="10"/>
  <c r="A3108" i="10"/>
  <c r="A3107" i="10"/>
  <c r="A3106" i="10"/>
  <c r="A3105" i="10"/>
  <c r="A3104" i="10"/>
  <c r="A3103" i="10"/>
  <c r="A3102" i="10"/>
  <c r="A3101" i="10"/>
  <c r="A3100" i="10"/>
  <c r="A3099" i="10"/>
  <c r="A3098" i="10"/>
  <c r="A3097" i="10"/>
  <c r="A3096" i="10"/>
  <c r="A3095" i="10"/>
  <c r="A3094" i="10"/>
  <c r="A3093" i="10"/>
  <c r="A3092" i="10"/>
  <c r="A3091" i="10"/>
  <c r="A3090" i="10"/>
  <c r="A3089" i="10"/>
  <c r="A3088" i="10"/>
  <c r="A3087" i="10"/>
  <c r="A3086" i="10"/>
  <c r="A3085" i="10"/>
  <c r="A3084" i="10"/>
  <c r="A3083" i="10"/>
  <c r="A3082" i="10"/>
  <c r="A3081" i="10"/>
  <c r="A3080" i="10"/>
  <c r="A3079" i="10"/>
  <c r="A3078" i="10"/>
  <c r="A3077" i="10"/>
  <c r="A3076" i="10"/>
  <c r="A3075" i="10"/>
  <c r="A3074" i="10"/>
  <c r="A3073" i="10"/>
  <c r="A3072" i="10"/>
  <c r="A3071" i="10"/>
  <c r="A3070" i="10"/>
  <c r="A3069" i="10"/>
  <c r="A3068" i="10"/>
  <c r="A3067" i="10"/>
  <c r="A3066" i="10"/>
  <c r="A3065" i="10"/>
  <c r="A3064" i="10"/>
  <c r="A3063" i="10"/>
  <c r="A3062" i="10"/>
  <c r="A3061" i="10"/>
  <c r="A3060" i="10"/>
  <c r="A3059" i="10"/>
  <c r="A3058" i="10"/>
  <c r="A3057" i="10"/>
  <c r="A3056" i="10"/>
  <c r="A3055" i="10"/>
  <c r="A3054" i="10"/>
  <c r="A3053" i="10"/>
  <c r="A3052" i="10"/>
  <c r="A3051" i="10"/>
  <c r="A3050" i="10"/>
  <c r="A3049" i="10"/>
  <c r="A3048" i="10"/>
  <c r="A3047" i="10"/>
  <c r="A3046" i="10"/>
  <c r="A3045" i="10"/>
  <c r="A3044" i="10"/>
  <c r="A3043" i="10"/>
  <c r="A3042" i="10"/>
  <c r="A3041" i="10"/>
  <c r="A3040" i="10"/>
  <c r="A3039" i="10"/>
  <c r="A3038" i="10"/>
  <c r="A3037" i="10"/>
  <c r="A3036" i="10"/>
  <c r="A3035" i="10"/>
  <c r="A3034" i="10"/>
  <c r="A3033" i="10"/>
  <c r="A3032" i="10"/>
  <c r="A3031" i="10"/>
  <c r="A3030" i="10"/>
  <c r="A3029" i="10"/>
  <c r="A3028" i="10"/>
  <c r="A3027" i="10"/>
  <c r="A3026" i="10"/>
  <c r="A3025" i="10"/>
  <c r="A3024" i="10"/>
  <c r="A3023" i="10"/>
  <c r="A3022" i="10"/>
  <c r="A3021" i="10"/>
  <c r="A3020" i="10"/>
  <c r="A3019" i="10"/>
  <c r="A3018" i="10"/>
  <c r="A3017" i="10"/>
  <c r="A3016" i="10"/>
  <c r="A3015" i="10"/>
  <c r="A3014" i="10"/>
  <c r="A3013" i="10"/>
  <c r="A3012" i="10"/>
  <c r="A3011" i="10"/>
  <c r="A3010" i="10"/>
  <c r="A3009" i="10"/>
  <c r="A3008" i="10"/>
  <c r="A3007" i="10"/>
  <c r="A3006" i="10"/>
  <c r="A3005" i="10"/>
  <c r="A3004" i="10"/>
  <c r="A3003" i="10"/>
  <c r="A3002" i="10"/>
  <c r="A3001" i="10"/>
  <c r="A3000" i="10"/>
  <c r="A2999" i="10"/>
  <c r="A2998" i="10"/>
  <c r="A2997" i="10"/>
  <c r="A2996" i="10"/>
  <c r="A2995" i="10"/>
  <c r="A2994" i="10"/>
  <c r="A2993" i="10"/>
  <c r="A2992" i="10"/>
  <c r="A2991" i="10"/>
  <c r="A2990" i="10"/>
  <c r="A2989" i="10"/>
  <c r="A2988" i="10"/>
  <c r="A2987" i="10"/>
  <c r="A2986" i="10"/>
  <c r="A2985" i="10"/>
  <c r="A2984" i="10"/>
  <c r="A2983" i="10"/>
  <c r="A2982" i="10"/>
  <c r="A2981" i="10"/>
  <c r="A2980" i="10"/>
  <c r="A2979" i="10"/>
  <c r="A2978" i="10"/>
  <c r="A2977" i="10"/>
  <c r="A2976" i="10"/>
  <c r="A2975" i="10"/>
  <c r="A2974" i="10"/>
  <c r="A2973" i="10"/>
  <c r="A2972" i="10"/>
  <c r="A2971" i="10"/>
  <c r="A2970" i="10"/>
  <c r="A2969" i="10"/>
  <c r="A2968" i="10"/>
  <c r="A2967" i="10"/>
  <c r="A2966" i="10"/>
  <c r="A2965" i="10"/>
  <c r="A2964" i="10"/>
  <c r="A2963" i="10"/>
  <c r="A2962" i="10"/>
  <c r="A2961" i="10"/>
  <c r="A2960" i="10"/>
  <c r="A2959" i="10"/>
  <c r="A2958" i="10"/>
  <c r="A2957" i="10"/>
  <c r="A2956" i="10"/>
  <c r="A2955" i="10"/>
  <c r="A2954" i="10"/>
  <c r="A2953" i="10"/>
  <c r="A2952" i="10"/>
  <c r="A2951" i="10"/>
  <c r="A2950" i="10"/>
  <c r="A2949" i="10"/>
  <c r="A2948" i="10"/>
  <c r="A2947" i="10"/>
  <c r="A2946" i="10"/>
  <c r="A2945" i="10"/>
  <c r="A2944" i="10"/>
  <c r="A2943" i="10"/>
  <c r="A2942" i="10"/>
  <c r="A2941" i="10"/>
  <c r="A2940" i="10"/>
  <c r="A2939" i="10"/>
  <c r="A2938" i="10"/>
  <c r="A2937" i="10"/>
  <c r="A2936" i="10"/>
  <c r="A2935" i="10"/>
  <c r="A2934" i="10"/>
  <c r="A2933" i="10"/>
  <c r="A2932" i="10"/>
  <c r="A2931" i="10"/>
  <c r="A2930" i="10"/>
  <c r="A2929" i="10"/>
  <c r="A2928" i="10"/>
  <c r="A2927" i="10"/>
  <c r="A2926" i="10"/>
  <c r="A2925" i="10"/>
  <c r="A2924" i="10"/>
  <c r="A2923" i="10"/>
  <c r="A2922" i="10"/>
  <c r="A2921" i="10"/>
  <c r="A2920" i="10"/>
  <c r="A2919" i="10"/>
  <c r="A2918" i="10"/>
  <c r="A2917" i="10"/>
  <c r="A2916" i="10"/>
  <c r="A2915" i="10"/>
  <c r="A2914" i="10"/>
  <c r="A2913" i="10"/>
  <c r="A2912" i="10"/>
  <c r="A2911" i="10"/>
  <c r="A2910" i="10"/>
  <c r="A2909" i="10"/>
  <c r="A2908" i="10"/>
  <c r="A2907" i="10"/>
  <c r="A2906" i="10"/>
  <c r="A2905" i="10"/>
  <c r="A2904" i="10"/>
  <c r="A2903" i="10"/>
  <c r="A2902" i="10"/>
  <c r="A2901" i="10"/>
  <c r="A2900" i="10"/>
  <c r="A2899" i="10"/>
  <c r="A2898" i="10"/>
  <c r="A2897" i="10"/>
  <c r="A2896" i="10"/>
  <c r="A2895" i="10"/>
  <c r="A2894" i="10"/>
  <c r="A2893" i="10"/>
  <c r="A2892" i="10"/>
  <c r="A2891" i="10"/>
  <c r="A2890" i="10"/>
  <c r="A2889" i="10"/>
  <c r="A2888" i="10"/>
  <c r="A2887" i="10"/>
  <c r="A2886" i="10"/>
  <c r="A2885" i="10"/>
  <c r="A2884" i="10"/>
  <c r="A2883" i="10"/>
  <c r="A2882" i="10"/>
  <c r="A2881" i="10"/>
  <c r="A2880" i="10"/>
  <c r="A2879" i="10"/>
  <c r="A2878" i="10"/>
  <c r="A2877" i="10"/>
  <c r="A2876" i="10"/>
  <c r="A2875" i="10"/>
  <c r="A2874" i="10"/>
  <c r="A2873" i="10"/>
  <c r="A2872" i="10"/>
  <c r="A2871" i="10"/>
  <c r="A2870" i="10"/>
  <c r="A2869" i="10"/>
  <c r="A2868" i="10"/>
  <c r="A2867" i="10"/>
  <c r="A2866" i="10"/>
  <c r="A2865" i="10"/>
  <c r="A2864" i="10"/>
  <c r="A2863" i="10"/>
  <c r="A2862" i="10"/>
  <c r="A2861" i="10"/>
  <c r="A2860" i="10"/>
  <c r="A2859" i="10"/>
  <c r="A2858" i="10"/>
  <c r="A2857" i="10"/>
  <c r="A2856" i="10"/>
  <c r="A2855" i="10"/>
  <c r="A2854" i="10"/>
  <c r="A2853" i="10"/>
  <c r="A2852" i="10"/>
  <c r="A2851" i="10"/>
  <c r="A2850" i="10"/>
  <c r="A2849" i="10"/>
  <c r="A2848" i="10"/>
  <c r="A2847" i="10"/>
  <c r="A2846" i="10"/>
  <c r="A2845" i="10"/>
  <c r="A2844" i="10"/>
  <c r="A2843" i="10"/>
  <c r="A2842" i="10"/>
  <c r="A2841" i="10"/>
  <c r="A2840" i="10"/>
  <c r="A2839" i="10"/>
  <c r="A2838" i="10"/>
  <c r="A2837" i="10"/>
  <c r="A2836" i="10"/>
  <c r="A2835" i="10"/>
  <c r="A2834" i="10"/>
  <c r="A2833" i="10"/>
  <c r="A2832" i="10"/>
  <c r="A2831" i="10"/>
  <c r="A2830" i="10"/>
  <c r="A2829" i="10"/>
  <c r="A2828" i="10"/>
  <c r="A2827" i="10"/>
  <c r="A2826" i="10"/>
  <c r="A2825" i="10"/>
  <c r="A2824" i="10"/>
  <c r="A2823" i="10"/>
  <c r="A2822" i="10"/>
  <c r="A2821" i="10"/>
  <c r="A2820" i="10"/>
  <c r="A2819" i="10"/>
  <c r="A2818" i="10"/>
  <c r="A2817" i="10"/>
  <c r="A2816" i="10"/>
  <c r="A2815" i="10"/>
  <c r="A2814" i="10"/>
  <c r="A2813" i="10"/>
  <c r="A2812" i="10"/>
  <c r="A2811" i="10"/>
  <c r="A2810" i="10"/>
  <c r="A2809" i="10"/>
  <c r="A2808" i="10"/>
  <c r="A2807" i="10"/>
  <c r="A2806" i="10"/>
  <c r="A2805" i="10"/>
  <c r="A2804" i="10"/>
  <c r="A2803" i="10"/>
  <c r="A2802" i="10"/>
  <c r="A2801" i="10"/>
  <c r="A2800" i="10"/>
  <c r="A2799" i="10"/>
  <c r="A2798" i="10"/>
  <c r="A2797" i="10"/>
  <c r="A2796" i="10"/>
  <c r="A2795" i="10"/>
  <c r="A2794" i="10"/>
  <c r="A2793" i="10"/>
  <c r="A2792" i="10"/>
  <c r="A2791" i="10"/>
  <c r="A2790" i="10"/>
  <c r="A2789" i="10"/>
  <c r="A2788" i="10"/>
  <c r="A2787" i="10"/>
  <c r="A2786" i="10"/>
  <c r="A2785" i="10"/>
  <c r="A2784" i="10"/>
  <c r="A2783" i="10"/>
  <c r="A2782" i="10"/>
  <c r="A2781" i="10"/>
  <c r="A2780" i="10"/>
  <c r="A2779" i="10"/>
  <c r="A2778" i="10"/>
  <c r="A2777" i="10"/>
  <c r="A2776" i="10"/>
  <c r="A2775" i="10"/>
  <c r="A2774" i="10"/>
  <c r="A2773" i="10"/>
  <c r="A2772" i="10"/>
  <c r="A2771" i="10"/>
  <c r="A2770" i="10"/>
  <c r="A2769" i="10"/>
  <c r="A2768" i="10"/>
  <c r="A2767" i="10"/>
  <c r="A2766" i="10"/>
  <c r="A2765" i="10"/>
  <c r="A2764" i="10"/>
  <c r="A2763" i="10"/>
  <c r="A2762" i="10"/>
  <c r="A2761" i="10"/>
  <c r="A2760" i="10"/>
  <c r="A2759" i="10"/>
  <c r="A2758" i="10"/>
  <c r="A2757" i="10"/>
  <c r="A2756" i="10"/>
  <c r="A2755" i="10"/>
  <c r="A2754" i="10"/>
  <c r="A2753" i="10"/>
  <c r="A2752" i="10"/>
  <c r="A2751" i="10"/>
  <c r="A2750" i="10"/>
  <c r="A2749" i="10"/>
  <c r="A2748" i="10"/>
  <c r="A2747" i="10"/>
  <c r="A2746" i="10"/>
  <c r="A2745" i="10"/>
  <c r="A2744" i="10"/>
  <c r="A2743" i="10"/>
  <c r="A2742" i="10"/>
  <c r="A2741" i="10"/>
  <c r="A2740" i="10"/>
  <c r="A2739" i="10"/>
  <c r="A2738" i="10"/>
  <c r="A2737" i="10"/>
  <c r="A2736" i="10"/>
  <c r="A2735" i="10"/>
  <c r="A2734" i="10"/>
  <c r="A2733" i="10"/>
  <c r="A2732" i="10"/>
  <c r="A2731" i="10"/>
  <c r="A2730" i="10"/>
  <c r="A2729" i="10"/>
  <c r="A2728" i="10"/>
  <c r="A2727" i="10"/>
  <c r="A2726" i="10"/>
  <c r="A2725" i="10"/>
  <c r="A2724" i="10"/>
  <c r="A2723" i="10"/>
  <c r="A2722" i="10"/>
  <c r="A2721" i="10"/>
  <c r="A2720" i="10"/>
  <c r="A2719" i="10"/>
  <c r="A2718" i="10"/>
  <c r="A2717" i="10"/>
  <c r="A2716" i="10"/>
  <c r="A2715" i="10"/>
  <c r="A2714" i="10"/>
  <c r="A2713" i="10"/>
  <c r="A2712" i="10"/>
  <c r="A2711" i="10"/>
  <c r="A2710" i="10"/>
  <c r="A2709" i="10"/>
  <c r="A2708" i="10"/>
  <c r="A2707" i="10"/>
  <c r="A2706" i="10"/>
  <c r="A2705" i="10"/>
  <c r="A2704" i="10"/>
  <c r="A2703" i="10"/>
  <c r="A2702" i="10"/>
  <c r="A2701" i="10"/>
  <c r="A2700" i="10"/>
  <c r="A2699" i="10"/>
  <c r="A2698" i="10"/>
  <c r="A2697" i="10"/>
  <c r="A2696" i="10"/>
  <c r="A2695" i="10"/>
  <c r="A2694" i="10"/>
  <c r="A2693" i="10"/>
  <c r="A2692" i="10"/>
  <c r="A2691" i="10"/>
  <c r="A2690" i="10"/>
  <c r="A2689" i="10"/>
  <c r="A2688" i="10"/>
  <c r="A2687" i="10"/>
  <c r="A2686" i="10"/>
  <c r="A2685" i="10"/>
  <c r="A2684" i="10"/>
  <c r="A2683" i="10"/>
  <c r="A2682" i="10"/>
  <c r="A2681" i="10"/>
  <c r="A2680" i="10"/>
  <c r="A2679" i="10"/>
  <c r="A2678" i="10"/>
  <c r="A2677" i="10"/>
  <c r="A2676" i="10"/>
  <c r="A2675" i="10"/>
  <c r="A2674" i="10"/>
  <c r="A2673" i="10"/>
  <c r="A2672" i="10"/>
  <c r="A2671" i="10"/>
  <c r="A2670" i="10"/>
  <c r="A2669" i="10"/>
  <c r="A2668" i="10"/>
  <c r="A2667" i="10"/>
  <c r="A2666" i="10"/>
  <c r="A2665" i="10"/>
  <c r="A2664" i="10"/>
  <c r="A2663" i="10"/>
  <c r="A2662" i="10"/>
  <c r="A2661" i="10"/>
  <c r="A2660" i="10"/>
  <c r="A2659" i="10"/>
  <c r="A2658" i="10"/>
  <c r="A2657" i="10"/>
  <c r="A2656" i="10"/>
  <c r="A2655" i="10"/>
  <c r="A2654" i="10"/>
  <c r="A2653" i="10"/>
  <c r="A2652" i="10"/>
  <c r="A2651" i="10"/>
  <c r="A2650" i="10"/>
  <c r="A2649" i="10"/>
  <c r="A2648" i="10"/>
  <c r="A2647" i="10"/>
  <c r="A2646" i="10"/>
  <c r="A2645" i="10"/>
  <c r="A2644" i="10"/>
  <c r="A2643" i="10"/>
  <c r="A2642" i="10"/>
  <c r="A2641" i="10"/>
  <c r="A2640" i="10"/>
  <c r="A2639" i="10"/>
  <c r="A2638" i="10"/>
  <c r="A2637" i="10"/>
  <c r="A2636" i="10"/>
  <c r="A2635" i="10"/>
  <c r="A2634" i="10"/>
  <c r="A2633" i="10"/>
  <c r="A2632" i="10"/>
  <c r="A2631" i="10"/>
  <c r="A2630" i="10"/>
  <c r="A2629" i="10"/>
  <c r="A2628" i="10"/>
  <c r="A2627" i="10"/>
  <c r="A2626" i="10"/>
  <c r="A2625" i="10"/>
  <c r="A2624" i="10"/>
  <c r="A2623" i="10"/>
  <c r="A2622" i="10"/>
  <c r="A2621" i="10"/>
  <c r="A2620" i="10"/>
  <c r="A2619" i="10"/>
  <c r="A2618" i="10"/>
  <c r="A2617" i="10"/>
  <c r="A2616" i="10"/>
  <c r="A2615" i="10"/>
  <c r="A2614" i="10"/>
  <c r="A2613" i="10"/>
  <c r="A2612" i="10"/>
  <c r="A2611" i="10"/>
  <c r="A2610" i="10"/>
  <c r="A2609" i="10"/>
  <c r="A2608" i="10"/>
  <c r="A2607" i="10"/>
  <c r="A2606" i="10"/>
  <c r="A2605" i="10"/>
  <c r="A2604" i="10"/>
  <c r="A2603" i="10"/>
  <c r="A2602" i="10"/>
  <c r="A2601" i="10"/>
  <c r="A2600" i="10"/>
  <c r="A2599" i="10"/>
  <c r="A2598" i="10"/>
  <c r="A2597" i="10"/>
  <c r="A2596" i="10"/>
  <c r="A2595" i="10"/>
  <c r="A2594" i="10"/>
  <c r="A2593" i="10"/>
  <c r="A2592" i="10"/>
  <c r="A2591" i="10"/>
  <c r="A2590" i="10"/>
  <c r="A2589" i="10"/>
  <c r="A2588" i="10"/>
  <c r="A2587" i="10"/>
  <c r="A2586" i="10"/>
  <c r="A2585" i="10"/>
  <c r="A2584" i="10"/>
  <c r="A2583" i="10"/>
  <c r="A2582" i="10"/>
  <c r="A2581" i="10"/>
  <c r="A2580" i="10"/>
  <c r="A2579" i="10"/>
  <c r="A2578" i="10"/>
  <c r="A2577" i="10"/>
  <c r="A2576" i="10"/>
  <c r="A2575" i="10"/>
  <c r="A2574" i="10"/>
  <c r="A2573" i="10"/>
  <c r="A2572" i="10"/>
  <c r="A2571" i="10"/>
  <c r="A2570" i="10"/>
  <c r="A2569" i="10"/>
  <c r="A2568" i="10"/>
  <c r="A2567" i="10"/>
  <c r="A2566" i="10"/>
  <c r="A2565" i="10"/>
  <c r="A2564" i="10"/>
  <c r="A2563" i="10"/>
  <c r="A2562" i="10"/>
  <c r="A2561" i="10"/>
  <c r="A2560" i="10"/>
  <c r="A2559" i="10"/>
  <c r="A2558" i="10"/>
  <c r="A2557" i="10"/>
  <c r="A2556" i="10"/>
  <c r="A2555" i="10"/>
  <c r="A2554" i="10"/>
  <c r="A2553" i="10"/>
  <c r="A2552" i="10"/>
  <c r="A2551" i="10"/>
  <c r="A2550" i="10"/>
  <c r="A2549" i="10"/>
  <c r="A2548" i="10"/>
  <c r="A2547" i="10"/>
  <c r="A2546" i="10"/>
  <c r="A2545" i="10"/>
  <c r="A2544" i="10"/>
  <c r="A2543" i="10"/>
  <c r="A2542" i="10"/>
  <c r="A2541" i="10"/>
  <c r="A2540" i="10"/>
  <c r="A2539" i="10"/>
  <c r="A2538" i="10"/>
  <c r="A2537" i="10"/>
  <c r="A2536" i="10"/>
  <c r="A2535" i="10"/>
  <c r="A2534" i="10"/>
  <c r="A2533" i="10"/>
  <c r="A2532" i="10"/>
  <c r="A2531" i="10"/>
  <c r="A2530" i="10"/>
  <c r="A2529" i="10"/>
  <c r="A2528" i="10"/>
  <c r="A2527" i="10"/>
  <c r="A2526" i="10"/>
  <c r="A2525" i="10"/>
  <c r="A2524" i="10"/>
  <c r="A2523" i="10"/>
  <c r="A2522" i="10"/>
  <c r="A2521" i="10"/>
  <c r="A2520" i="10"/>
  <c r="A2519" i="10"/>
  <c r="A2518" i="10"/>
  <c r="A2517" i="10"/>
  <c r="A2516" i="10"/>
  <c r="A2515" i="10"/>
  <c r="A2514" i="10"/>
  <c r="A2513" i="10"/>
  <c r="A2512" i="10"/>
  <c r="A2511" i="10"/>
  <c r="A2510" i="10"/>
  <c r="A2509" i="10"/>
  <c r="A2508" i="10"/>
  <c r="A2507" i="10"/>
  <c r="A2506" i="10"/>
  <c r="A2505" i="10"/>
  <c r="A2504" i="10"/>
  <c r="A2503" i="10"/>
  <c r="A2502" i="10"/>
  <c r="A2501" i="10"/>
  <c r="A2500" i="10"/>
  <c r="A2499" i="10"/>
  <c r="A2498" i="10"/>
  <c r="A2497" i="10"/>
  <c r="A2496" i="10"/>
  <c r="A2495" i="10"/>
  <c r="A2494" i="10"/>
  <c r="A2493" i="10"/>
  <c r="A2492" i="10"/>
  <c r="A2491" i="10"/>
  <c r="A2490" i="10"/>
  <c r="A2489" i="10"/>
  <c r="A2488" i="10"/>
  <c r="A2487" i="10"/>
  <c r="A2486" i="10"/>
  <c r="A2485" i="10"/>
  <c r="A2484" i="10"/>
  <c r="A2483" i="10"/>
  <c r="A2482" i="10"/>
  <c r="A2481" i="10"/>
  <c r="A2480" i="10"/>
  <c r="A2479" i="10"/>
  <c r="A2478" i="10"/>
  <c r="A2477" i="10"/>
  <c r="A2476" i="10"/>
  <c r="A2475" i="10"/>
  <c r="A2474" i="10"/>
  <c r="A2473" i="10"/>
  <c r="A2472" i="10"/>
  <c r="A2471" i="10"/>
  <c r="A2470" i="10"/>
  <c r="A2469" i="10"/>
  <c r="A2468" i="10"/>
  <c r="A2467" i="10"/>
  <c r="A2466" i="10"/>
  <c r="A2465" i="10"/>
  <c r="A2464" i="10"/>
  <c r="A2463" i="10"/>
  <c r="A2462" i="10"/>
  <c r="A2461" i="10"/>
  <c r="A2460" i="10"/>
  <c r="A2459" i="10"/>
  <c r="A2458" i="10"/>
  <c r="A2457" i="10"/>
  <c r="A2456" i="10"/>
  <c r="A2455" i="10"/>
  <c r="A2454" i="10"/>
  <c r="A2453" i="10"/>
  <c r="A2452" i="10"/>
  <c r="A2451" i="10"/>
  <c r="A2450" i="10"/>
  <c r="A2449" i="10"/>
  <c r="A2448" i="10"/>
  <c r="A2447" i="10"/>
  <c r="A2446" i="10"/>
  <c r="A2445" i="10"/>
  <c r="A2444" i="10"/>
  <c r="A2443" i="10"/>
  <c r="A2442" i="10"/>
  <c r="A2441" i="10"/>
  <c r="A2440" i="10"/>
  <c r="A2439" i="10"/>
  <c r="A2438" i="10"/>
  <c r="A2437" i="10"/>
  <c r="A2436" i="10"/>
  <c r="A2435" i="10"/>
  <c r="A2434" i="10"/>
  <c r="A2433" i="10"/>
  <c r="A2432" i="10"/>
  <c r="A2431" i="10"/>
  <c r="A2430" i="10"/>
  <c r="A2429" i="10"/>
  <c r="A2428" i="10"/>
  <c r="A2427" i="10"/>
  <c r="A2426" i="10"/>
  <c r="A2425" i="10"/>
  <c r="A2424" i="10"/>
  <c r="A2423" i="10"/>
  <c r="A2422" i="10"/>
  <c r="A2421" i="10"/>
  <c r="A2420" i="10"/>
  <c r="A2419" i="10"/>
  <c r="A2418" i="10"/>
  <c r="A2417" i="10"/>
  <c r="A2416" i="10"/>
  <c r="A2415" i="10"/>
  <c r="A2414" i="10"/>
  <c r="A2413" i="10"/>
  <c r="A2412" i="10"/>
  <c r="A2411" i="10"/>
  <c r="A2410" i="10"/>
  <c r="A2409" i="10"/>
  <c r="A2408" i="10"/>
  <c r="A2407" i="10"/>
  <c r="A2406" i="10"/>
  <c r="A2405" i="10"/>
  <c r="A2404" i="10"/>
  <c r="A2403" i="10"/>
  <c r="A2402" i="10"/>
  <c r="A2401" i="10"/>
  <c r="A2400" i="10"/>
  <c r="A2399" i="10"/>
  <c r="A2398" i="10"/>
  <c r="A2397" i="10"/>
  <c r="A2396" i="10"/>
  <c r="A2395" i="10"/>
  <c r="A2394" i="10"/>
  <c r="A2393" i="10"/>
  <c r="A2392" i="10"/>
  <c r="A2391" i="10"/>
  <c r="A2390" i="10"/>
  <c r="A2389" i="10"/>
  <c r="A2388" i="10"/>
  <c r="A2387" i="10"/>
  <c r="A2386" i="10"/>
  <c r="A2385" i="10"/>
  <c r="A2384" i="10"/>
  <c r="A2383" i="10"/>
  <c r="A2382" i="10"/>
  <c r="A2381" i="10"/>
  <c r="A2380" i="10"/>
  <c r="A2379" i="10"/>
  <c r="A2378" i="10"/>
  <c r="A2377" i="10"/>
  <c r="A2376" i="10"/>
  <c r="A2375" i="10"/>
  <c r="A2374" i="10"/>
  <c r="A2373" i="10"/>
  <c r="A2372" i="10"/>
  <c r="A2371" i="10"/>
  <c r="A2370" i="10"/>
  <c r="A2369" i="10"/>
  <c r="A2368" i="10"/>
  <c r="A2367" i="10"/>
  <c r="A2366" i="10"/>
  <c r="A2365" i="10"/>
  <c r="A2364" i="10"/>
  <c r="A2363" i="10"/>
  <c r="A2362" i="10"/>
  <c r="A2361" i="10"/>
  <c r="A2360" i="10"/>
  <c r="A2359" i="10"/>
  <c r="A2358" i="10"/>
  <c r="A2357" i="10"/>
  <c r="A2356" i="10"/>
  <c r="A2355" i="10"/>
  <c r="A2354" i="10"/>
  <c r="A2353" i="10"/>
  <c r="A2352" i="10"/>
  <c r="A2351" i="10"/>
  <c r="A2350" i="10"/>
  <c r="A2349" i="10"/>
  <c r="A2348" i="10"/>
  <c r="A2347" i="10"/>
  <c r="A2346" i="10"/>
  <c r="A2345" i="10"/>
  <c r="A2344" i="10"/>
  <c r="A2343" i="10"/>
  <c r="A2342" i="10"/>
  <c r="A2341" i="10"/>
  <c r="A2340" i="10"/>
  <c r="A2339" i="10"/>
  <c r="A2338" i="10"/>
  <c r="A2337" i="10"/>
  <c r="A2336" i="10"/>
  <c r="A2335" i="10"/>
  <c r="A2334" i="10"/>
  <c r="A2333" i="10"/>
  <c r="A2332" i="10"/>
  <c r="A2331" i="10"/>
  <c r="A2330" i="10"/>
  <c r="A2329" i="10"/>
  <c r="A2328" i="10"/>
  <c r="A2327" i="10"/>
  <c r="A2326" i="10"/>
  <c r="A2325" i="10"/>
  <c r="A2324" i="10"/>
  <c r="A2323" i="10"/>
  <c r="A2322" i="10"/>
  <c r="A2321" i="10"/>
  <c r="A2320" i="10"/>
  <c r="A2319" i="10"/>
  <c r="A2318" i="10"/>
  <c r="A2317" i="10"/>
  <c r="A2316" i="10"/>
  <c r="A2315" i="10"/>
  <c r="A2314" i="10"/>
  <c r="A2313" i="10"/>
  <c r="A2312" i="10"/>
  <c r="A2311" i="10"/>
  <c r="A2310" i="10"/>
  <c r="A2309" i="10"/>
  <c r="A2308" i="10"/>
  <c r="A2307" i="10"/>
  <c r="A2306" i="10"/>
  <c r="A2305" i="10"/>
  <c r="A2304" i="10"/>
  <c r="A2303" i="10"/>
  <c r="A2302" i="10"/>
  <c r="A2301" i="10"/>
  <c r="A2300" i="10"/>
  <c r="A2299" i="10"/>
  <c r="A2298" i="10"/>
  <c r="A2297" i="10"/>
  <c r="A2296" i="10"/>
  <c r="A2295" i="10"/>
  <c r="A2294" i="10"/>
  <c r="A2293" i="10"/>
  <c r="A2292" i="10"/>
  <c r="A2291" i="10"/>
  <c r="A2290" i="10"/>
  <c r="A2289" i="10"/>
  <c r="A2288" i="10"/>
  <c r="A2287" i="10"/>
  <c r="A2286" i="10"/>
  <c r="A2285" i="10"/>
  <c r="A2284" i="10"/>
  <c r="A2283" i="10"/>
  <c r="A2282" i="10"/>
  <c r="A2281" i="10"/>
  <c r="A2280" i="10"/>
  <c r="A2279" i="10"/>
  <c r="A2278" i="10"/>
  <c r="A2277" i="10"/>
  <c r="A2276" i="10"/>
  <c r="A2275" i="10"/>
  <c r="A2274" i="10"/>
  <c r="A2273" i="10"/>
  <c r="A2272" i="10"/>
  <c r="A2271" i="10"/>
  <c r="A2270" i="10"/>
  <c r="A2269" i="10"/>
  <c r="A2268" i="10"/>
  <c r="A2267" i="10"/>
  <c r="A2266" i="10"/>
  <c r="A2265" i="10"/>
  <c r="A2264" i="10"/>
  <c r="A2263" i="10"/>
  <c r="A2262" i="10"/>
  <c r="A2261" i="10"/>
  <c r="A2260" i="10"/>
  <c r="A2259" i="10"/>
  <c r="A2258" i="10"/>
  <c r="A2257" i="10"/>
  <c r="A2256" i="10"/>
  <c r="A2255" i="10"/>
  <c r="A2254" i="10"/>
  <c r="A2253" i="10"/>
  <c r="A2252" i="10"/>
  <c r="A2251" i="10"/>
  <c r="A2250" i="10"/>
  <c r="A2249" i="10"/>
  <c r="A2248" i="10"/>
  <c r="A2247" i="10"/>
  <c r="A2246" i="10"/>
  <c r="A2245" i="10"/>
  <c r="A2244" i="10"/>
  <c r="A2243" i="10"/>
  <c r="A2242" i="10"/>
  <c r="A2241" i="10"/>
  <c r="A2240" i="10"/>
  <c r="A2239" i="10"/>
  <c r="A2238" i="10"/>
  <c r="A2237" i="10"/>
  <c r="A2236" i="10"/>
  <c r="A2235" i="10"/>
  <c r="A2234" i="10"/>
  <c r="A2233" i="10"/>
  <c r="A2232" i="10"/>
  <c r="A2231" i="10"/>
  <c r="A2230" i="10"/>
  <c r="A2229" i="10"/>
  <c r="A2228" i="10"/>
  <c r="A2227" i="10"/>
  <c r="A2226" i="10"/>
  <c r="A2225" i="10"/>
  <c r="A2224" i="10"/>
  <c r="A2223" i="10"/>
  <c r="A2222" i="10"/>
  <c r="A2221" i="10"/>
  <c r="A2220" i="10"/>
  <c r="A2219" i="10"/>
  <c r="A2218" i="10"/>
  <c r="A2217" i="10"/>
  <c r="A2216" i="10"/>
  <c r="A2215" i="10"/>
  <c r="A2214" i="10"/>
  <c r="A2213" i="10"/>
  <c r="A2212" i="10"/>
  <c r="A2211" i="10"/>
  <c r="A2210" i="10"/>
  <c r="A2209" i="10"/>
  <c r="A2208" i="10"/>
  <c r="A2207" i="10"/>
  <c r="A2206" i="10"/>
  <c r="A2205" i="10"/>
  <c r="A2204" i="10"/>
  <c r="A2203" i="10"/>
  <c r="A2202" i="10"/>
  <c r="A2201" i="10"/>
  <c r="A2200" i="10"/>
  <c r="A2199" i="10"/>
  <c r="A2198" i="10"/>
  <c r="A2197" i="10"/>
  <c r="A2196" i="10"/>
  <c r="A2195" i="10"/>
  <c r="A2194" i="10"/>
  <c r="A2193" i="10"/>
  <c r="A2192" i="10"/>
  <c r="A2191" i="10"/>
  <c r="A2190" i="10"/>
  <c r="A2189" i="10"/>
  <c r="A2188" i="10"/>
  <c r="A2187" i="10"/>
  <c r="A2186" i="10"/>
  <c r="A2185" i="10"/>
  <c r="A2184" i="10"/>
  <c r="A2183" i="10"/>
  <c r="A2182" i="10"/>
  <c r="A2181" i="10"/>
  <c r="A2180" i="10"/>
  <c r="A2179" i="10"/>
  <c r="A2178" i="10"/>
  <c r="A2177" i="10"/>
  <c r="A2176" i="10"/>
  <c r="A2175" i="10"/>
  <c r="A2174" i="10"/>
  <c r="A2173" i="10"/>
  <c r="A2172" i="10"/>
  <c r="A2171" i="10"/>
  <c r="A2170" i="10"/>
  <c r="A2169" i="10"/>
  <c r="A2168" i="10"/>
  <c r="A2167" i="10"/>
  <c r="A2166" i="10"/>
  <c r="A2165" i="10"/>
  <c r="A2164" i="10"/>
  <c r="A2163" i="10"/>
  <c r="A2162" i="10"/>
  <c r="A2161" i="10"/>
  <c r="A2160" i="10"/>
  <c r="A2159" i="10"/>
  <c r="A2158" i="10"/>
  <c r="A2157" i="10"/>
  <c r="A2156" i="10"/>
  <c r="A2155" i="10"/>
  <c r="A2154" i="10"/>
  <c r="A2153" i="10"/>
  <c r="A2152" i="10"/>
  <c r="A2151" i="10"/>
  <c r="A2150" i="10"/>
  <c r="A2149" i="10"/>
  <c r="A2148" i="10"/>
  <c r="A2147" i="10"/>
  <c r="A2146" i="10"/>
  <c r="A2145" i="10"/>
  <c r="A2144" i="10"/>
  <c r="A2143" i="10"/>
  <c r="A2142" i="10"/>
  <c r="A2141" i="10"/>
  <c r="A2140" i="10"/>
  <c r="A2139" i="10"/>
  <c r="A2138" i="10"/>
  <c r="A2137" i="10"/>
  <c r="A2136" i="10"/>
  <c r="A2135" i="10"/>
  <c r="A2134" i="10"/>
  <c r="A2133" i="10"/>
  <c r="A2132" i="10"/>
  <c r="A2131" i="10"/>
  <c r="A2130" i="10"/>
  <c r="A2129" i="10"/>
  <c r="A2128" i="10"/>
  <c r="A2127" i="10"/>
  <c r="A2126" i="10"/>
  <c r="A2125" i="10"/>
  <c r="A2124" i="10"/>
  <c r="A2123" i="10"/>
  <c r="A2122" i="10"/>
  <c r="A2121" i="10"/>
  <c r="A2120" i="10"/>
  <c r="A2119" i="10"/>
  <c r="A2118" i="10"/>
  <c r="A2117" i="10"/>
  <c r="A2116" i="10"/>
  <c r="A2115" i="10"/>
  <c r="A2114" i="10"/>
  <c r="A2113" i="10"/>
  <c r="A2112" i="10"/>
  <c r="A2111" i="10"/>
  <c r="A2110" i="10"/>
  <c r="A2109" i="10"/>
  <c r="A2108" i="10"/>
  <c r="A2107" i="10"/>
  <c r="A2106" i="10"/>
  <c r="A2105" i="10"/>
  <c r="A2104" i="10"/>
  <c r="A2103" i="10"/>
  <c r="A2102" i="10"/>
  <c r="A2101" i="10"/>
  <c r="A2100" i="10"/>
  <c r="A2099" i="10"/>
  <c r="A2098" i="10"/>
  <c r="A2097" i="10"/>
  <c r="A2096" i="10"/>
  <c r="A2095" i="10"/>
  <c r="A2094" i="10"/>
  <c r="A2093" i="10"/>
  <c r="A2092" i="10"/>
  <c r="A2091" i="10"/>
  <c r="A2090" i="10"/>
  <c r="A2089" i="10"/>
  <c r="A2088" i="10"/>
  <c r="A2087" i="10"/>
  <c r="A2086" i="10"/>
  <c r="A2085" i="10"/>
  <c r="A2084" i="10"/>
  <c r="A2083" i="10"/>
  <c r="A2082" i="10"/>
  <c r="A2081" i="10"/>
  <c r="A2080" i="10"/>
  <c r="A2079" i="10"/>
  <c r="A2078" i="10"/>
  <c r="A2077" i="10"/>
  <c r="A2076" i="10"/>
  <c r="A2075" i="10"/>
  <c r="A2074" i="10"/>
  <c r="A2073" i="10"/>
  <c r="A2072" i="10"/>
  <c r="A2071" i="10"/>
  <c r="A2070" i="10"/>
  <c r="A2069" i="10"/>
  <c r="A2068" i="10"/>
  <c r="A2067" i="10"/>
  <c r="A2066" i="10"/>
  <c r="A2065" i="10"/>
  <c r="A2064" i="10"/>
  <c r="A2063" i="10"/>
  <c r="A2062" i="10"/>
  <c r="A2061" i="10"/>
  <c r="A2060" i="10"/>
  <c r="A2059" i="10"/>
  <c r="A2058" i="10"/>
  <c r="A2057" i="10"/>
  <c r="A2056" i="10"/>
  <c r="A2055" i="10"/>
  <c r="A2054" i="10"/>
  <c r="A2053" i="10"/>
  <c r="A2052" i="10"/>
  <c r="A2051" i="10"/>
  <c r="A2050" i="10"/>
  <c r="A2049" i="10"/>
  <c r="A2048" i="10"/>
  <c r="A2047" i="10"/>
  <c r="A2046" i="10"/>
  <c r="A2045" i="10"/>
  <c r="A2044" i="10"/>
  <c r="A2043" i="10"/>
  <c r="A2042" i="10"/>
  <c r="A2041" i="10"/>
  <c r="A2040" i="10"/>
  <c r="A2039" i="10"/>
  <c r="A2038" i="10"/>
  <c r="A2037" i="10"/>
  <c r="A2036" i="10"/>
  <c r="A2035" i="10"/>
  <c r="A2034" i="10"/>
  <c r="A2033" i="10"/>
  <c r="A2032" i="10"/>
  <c r="A2031" i="10"/>
  <c r="A2030" i="10"/>
  <c r="A2029" i="10"/>
  <c r="A2028" i="10"/>
  <c r="A2027" i="10"/>
  <c r="A2026" i="10"/>
  <c r="A2025" i="10"/>
  <c r="A2024" i="10"/>
  <c r="A2023" i="10"/>
  <c r="A2022" i="10"/>
  <c r="A2021" i="10"/>
  <c r="A2020" i="10"/>
  <c r="A2019" i="10"/>
  <c r="A2018" i="10"/>
  <c r="A2017" i="10"/>
  <c r="A2016" i="10"/>
  <c r="A2015" i="10"/>
  <c r="A2014" i="10"/>
  <c r="A2013" i="10"/>
  <c r="A2012" i="10"/>
  <c r="A2011" i="10"/>
  <c r="A2010" i="10"/>
  <c r="A2009" i="10"/>
  <c r="A2008" i="10"/>
  <c r="A2007" i="10"/>
  <c r="A2006" i="10"/>
  <c r="A2005" i="10"/>
  <c r="A2004" i="10"/>
  <c r="A2003" i="10"/>
  <c r="A2002" i="10"/>
  <c r="A2001" i="10"/>
  <c r="A2000" i="10"/>
  <c r="A1999" i="10"/>
  <c r="A1998" i="10"/>
  <c r="A1997" i="10"/>
  <c r="A1996" i="10"/>
  <c r="A1995" i="10"/>
  <c r="A1994" i="10"/>
  <c r="A1993" i="10"/>
  <c r="A1992" i="10"/>
  <c r="A1991" i="10"/>
  <c r="A1990" i="10"/>
  <c r="A1989" i="10"/>
  <c r="A1988" i="10"/>
  <c r="A1987" i="10"/>
  <c r="A1986" i="10"/>
  <c r="A1985" i="10"/>
  <c r="A1984" i="10"/>
  <c r="A1983" i="10"/>
  <c r="A1982" i="10"/>
  <c r="A1981" i="10"/>
  <c r="A1980" i="10"/>
  <c r="A1979" i="10"/>
  <c r="A1978" i="10"/>
  <c r="A1977" i="10"/>
  <c r="A1976" i="10"/>
  <c r="A1975" i="10"/>
  <c r="A1974" i="10"/>
  <c r="A1973" i="10"/>
  <c r="A1972" i="10"/>
  <c r="A1971" i="10"/>
  <c r="A1970" i="10"/>
  <c r="A1969" i="10"/>
  <c r="A1968" i="10"/>
  <c r="A1967" i="10"/>
  <c r="A1966" i="10"/>
  <c r="A1965" i="10"/>
  <c r="A1964" i="10"/>
  <c r="A1963" i="10"/>
  <c r="A1962" i="10"/>
  <c r="A1961" i="10"/>
  <c r="A1960" i="10"/>
  <c r="A1959" i="10"/>
  <c r="A1958" i="10"/>
  <c r="A1957" i="10"/>
  <c r="A1956" i="10"/>
  <c r="A1955" i="10"/>
  <c r="A1954" i="10"/>
  <c r="A1953" i="10"/>
  <c r="A1952" i="10"/>
  <c r="A1951" i="10"/>
  <c r="A1950" i="10"/>
  <c r="A1949" i="10"/>
  <c r="A1948" i="10"/>
  <c r="A1947" i="10"/>
  <c r="A1946" i="10"/>
  <c r="A1945" i="10"/>
  <c r="A1944" i="10"/>
  <c r="A1943" i="10"/>
  <c r="A1942" i="10"/>
  <c r="A1941" i="10"/>
  <c r="A1940" i="10"/>
  <c r="A1939" i="10"/>
  <c r="A1938" i="10"/>
  <c r="A1937" i="10"/>
  <c r="A1936" i="10"/>
  <c r="A1935" i="10"/>
  <c r="A1934" i="10"/>
  <c r="A1933" i="10"/>
  <c r="A1932" i="10"/>
  <c r="A1931" i="10"/>
  <c r="A1930" i="10"/>
  <c r="A1929" i="10"/>
  <c r="A1928" i="10"/>
  <c r="A1927" i="10"/>
  <c r="A1926" i="10"/>
  <c r="A1925" i="10"/>
  <c r="A1924" i="10"/>
  <c r="A1923" i="10"/>
  <c r="A1922" i="10"/>
  <c r="A1921" i="10"/>
  <c r="A1920" i="10"/>
  <c r="A1919" i="10"/>
  <c r="A1918" i="10"/>
  <c r="A1917" i="10"/>
  <c r="A1916" i="10"/>
  <c r="A1915" i="10"/>
  <c r="A1914" i="10"/>
  <c r="A1913" i="10"/>
  <c r="A1912" i="10"/>
  <c r="A1911" i="10"/>
  <c r="A1910" i="10"/>
  <c r="A1909" i="10"/>
  <c r="A1908" i="10"/>
  <c r="A1907" i="10"/>
  <c r="A1906" i="10"/>
  <c r="A1905" i="10"/>
  <c r="A1904" i="10"/>
  <c r="A1903" i="10"/>
  <c r="A1902" i="10"/>
  <c r="A1901" i="10"/>
  <c r="A1900" i="10"/>
  <c r="A1899" i="10"/>
  <c r="A1898" i="10"/>
  <c r="A1897" i="10"/>
  <c r="A1896" i="10"/>
  <c r="A1895" i="10"/>
  <c r="A1894" i="10"/>
  <c r="A1893" i="10"/>
  <c r="A1892" i="10"/>
  <c r="A1891" i="10"/>
  <c r="A1890" i="10"/>
  <c r="A1889" i="10"/>
  <c r="A1888" i="10"/>
  <c r="A1887" i="10"/>
  <c r="A1886" i="10"/>
  <c r="A1885" i="10"/>
  <c r="A1884" i="10"/>
  <c r="A1883" i="10"/>
  <c r="A1882" i="10"/>
  <c r="A1881" i="10"/>
  <c r="A1880" i="10"/>
  <c r="A1879" i="10"/>
  <c r="A1878" i="10"/>
  <c r="A1877" i="10"/>
  <c r="A1876" i="10"/>
  <c r="A1875" i="10"/>
  <c r="A1874" i="10"/>
  <c r="A1873" i="10"/>
  <c r="A1872" i="10"/>
  <c r="A1871" i="10"/>
  <c r="A1870" i="10"/>
  <c r="A1869" i="10"/>
  <c r="A1868" i="10"/>
  <c r="A1867" i="10"/>
  <c r="A1866" i="10"/>
  <c r="A1865" i="10"/>
  <c r="A1864" i="10"/>
  <c r="A1863" i="10"/>
  <c r="A1862" i="10"/>
  <c r="A1861" i="10"/>
  <c r="A1860" i="10"/>
  <c r="A1859" i="10"/>
  <c r="A1858" i="10"/>
  <c r="A1857" i="10"/>
  <c r="A1856" i="10"/>
  <c r="A1855" i="10"/>
  <c r="A1854" i="10"/>
  <c r="A1853" i="10"/>
  <c r="A1852" i="10"/>
  <c r="A1851" i="10"/>
  <c r="A1850" i="10"/>
  <c r="A1849" i="10"/>
  <c r="A1848" i="10"/>
  <c r="A1847" i="10"/>
  <c r="A1846" i="10"/>
  <c r="A1845" i="10"/>
  <c r="A1844" i="10"/>
  <c r="A1843" i="10"/>
  <c r="A1842" i="10"/>
  <c r="A1841" i="10"/>
  <c r="A1840" i="10"/>
  <c r="A1839" i="10"/>
  <c r="A1838" i="10"/>
  <c r="A1837" i="10"/>
  <c r="A1836" i="10"/>
  <c r="A1835" i="10"/>
  <c r="A1834" i="10"/>
  <c r="A1833" i="10"/>
  <c r="A1832" i="10"/>
  <c r="A1831" i="10"/>
  <c r="A1830" i="10"/>
  <c r="A1829" i="10"/>
  <c r="A1828" i="10"/>
  <c r="A1827" i="10"/>
  <c r="A1826" i="10"/>
  <c r="A1825" i="10"/>
  <c r="A1824" i="10"/>
  <c r="A1823" i="10"/>
  <c r="A1822" i="10"/>
  <c r="A1821" i="10"/>
  <c r="A1820" i="10"/>
  <c r="A1819" i="10"/>
  <c r="A1818" i="10"/>
  <c r="A1817" i="10"/>
  <c r="A1816" i="10"/>
  <c r="A1815" i="10"/>
  <c r="A1814" i="10"/>
  <c r="A1813" i="10"/>
  <c r="A1812" i="10"/>
  <c r="A1811" i="10"/>
  <c r="A1810" i="10"/>
  <c r="A1809" i="10"/>
  <c r="A1808" i="10"/>
  <c r="A1807" i="10"/>
  <c r="A1806" i="10"/>
  <c r="A1805" i="10"/>
  <c r="A1804" i="10"/>
  <c r="A1803" i="10"/>
  <c r="A1802" i="10"/>
  <c r="A1801" i="10"/>
  <c r="A1800" i="10"/>
  <c r="A1799" i="10"/>
  <c r="A1798" i="10"/>
  <c r="A1797" i="10"/>
  <c r="A1796" i="10"/>
  <c r="A1795" i="10"/>
  <c r="A1794" i="10"/>
  <c r="A1793" i="10"/>
  <c r="A1792" i="10"/>
  <c r="A1791" i="10"/>
  <c r="A1790" i="10"/>
  <c r="A1789" i="10"/>
  <c r="A1788" i="10"/>
  <c r="A1787" i="10"/>
  <c r="A1786" i="10"/>
  <c r="A1785" i="10"/>
  <c r="A1784" i="10"/>
  <c r="A1783" i="10"/>
  <c r="A1782" i="10"/>
  <c r="A1781" i="10"/>
  <c r="A1780" i="10"/>
  <c r="A1779" i="10"/>
  <c r="A1778" i="10"/>
  <c r="A1777" i="10"/>
  <c r="A1776" i="10"/>
  <c r="A1775" i="10"/>
  <c r="A1774" i="10"/>
  <c r="A1773" i="10"/>
  <c r="A1772" i="10"/>
  <c r="A1771" i="10"/>
  <c r="A1770" i="10"/>
  <c r="A1769" i="10"/>
  <c r="A1768" i="10"/>
  <c r="A1767" i="10"/>
  <c r="A1766" i="10"/>
  <c r="A1765" i="10"/>
  <c r="A1764" i="10"/>
  <c r="A1763" i="10"/>
  <c r="A1762" i="10"/>
  <c r="A1761" i="10"/>
  <c r="A1760" i="10"/>
  <c r="A1759" i="10"/>
  <c r="A1758" i="10"/>
  <c r="A1757" i="10"/>
  <c r="A1756" i="10"/>
  <c r="A1755" i="10"/>
  <c r="A1754" i="10"/>
  <c r="A1753" i="10"/>
  <c r="A1752" i="10"/>
  <c r="A1751" i="10"/>
  <c r="A1750" i="10"/>
  <c r="A1749" i="10"/>
  <c r="A1748" i="10"/>
  <c r="A1747" i="10"/>
  <c r="A1746" i="10"/>
  <c r="A1745" i="10"/>
  <c r="A1744" i="10"/>
  <c r="A1743" i="10"/>
  <c r="A1742" i="10"/>
  <c r="A1741" i="10"/>
  <c r="A1740" i="10"/>
  <c r="A1739" i="10"/>
  <c r="A1738" i="10"/>
  <c r="A1737" i="10"/>
  <c r="A1736" i="10"/>
  <c r="A1735" i="10"/>
  <c r="A1734" i="10"/>
  <c r="A1733" i="10"/>
  <c r="A1732" i="10"/>
  <c r="A1731" i="10"/>
  <c r="A1730" i="10"/>
  <c r="A1729" i="10"/>
  <c r="A1728" i="10"/>
  <c r="A1727" i="10"/>
  <c r="A1726" i="10"/>
  <c r="A1725" i="10"/>
  <c r="A1724" i="10"/>
  <c r="A1723" i="10"/>
  <c r="A1722" i="10"/>
  <c r="A1721" i="10"/>
  <c r="A1720" i="10"/>
  <c r="A1719" i="10"/>
  <c r="A1718" i="10"/>
  <c r="A1717" i="10"/>
  <c r="A1716" i="10"/>
  <c r="A1715" i="10"/>
  <c r="A1714" i="10"/>
  <c r="A1713" i="10"/>
  <c r="A1712" i="10"/>
  <c r="A1711" i="10"/>
  <c r="A1710" i="10"/>
  <c r="A1709" i="10"/>
  <c r="A1708" i="10"/>
  <c r="A1707" i="10"/>
  <c r="A1706" i="10"/>
  <c r="A1705" i="10"/>
  <c r="A1704" i="10"/>
  <c r="A1703" i="10"/>
  <c r="A1702" i="10"/>
  <c r="A1701" i="10"/>
  <c r="A1700" i="10"/>
  <c r="A1699" i="10"/>
  <c r="A1698" i="10"/>
  <c r="A1697" i="10"/>
  <c r="A1696" i="10"/>
  <c r="A1695" i="10"/>
  <c r="A1694" i="10"/>
  <c r="A1693" i="10"/>
  <c r="A1692" i="10"/>
  <c r="A1691" i="10"/>
  <c r="A1690" i="10"/>
  <c r="A1689" i="10"/>
  <c r="A1688" i="10"/>
  <c r="A1687" i="10"/>
  <c r="A1686" i="10"/>
  <c r="A1685" i="10"/>
  <c r="A1684" i="10"/>
  <c r="A1683" i="10"/>
  <c r="A1682" i="10"/>
  <c r="A1681" i="10"/>
  <c r="A1680" i="10"/>
  <c r="A1679" i="10"/>
  <c r="A1678" i="10"/>
  <c r="A1677" i="10"/>
  <c r="A1676" i="10"/>
  <c r="A1675" i="10"/>
  <c r="A1674" i="10"/>
  <c r="A1673" i="10"/>
  <c r="A1672" i="10"/>
  <c r="A1671" i="10"/>
  <c r="A1670" i="10"/>
  <c r="A1669" i="10"/>
  <c r="A1668" i="10"/>
  <c r="A1667" i="10"/>
  <c r="A1666" i="10"/>
  <c r="A1665" i="10"/>
  <c r="A1664" i="10"/>
  <c r="A1663" i="10"/>
  <c r="A1662" i="10"/>
  <c r="A1661" i="10"/>
  <c r="A1660" i="10"/>
  <c r="A1659" i="10"/>
  <c r="A1658" i="10"/>
  <c r="A1657" i="10"/>
  <c r="A1656" i="10"/>
  <c r="A1655" i="10"/>
  <c r="A1654" i="10"/>
  <c r="A1653" i="10"/>
  <c r="A1652" i="10"/>
  <c r="A1651" i="10"/>
  <c r="A1650" i="10"/>
  <c r="A1649" i="10"/>
  <c r="A1648" i="10"/>
  <c r="A1647" i="10"/>
  <c r="A1646" i="10"/>
  <c r="A1645" i="10"/>
  <c r="A1644" i="10"/>
  <c r="A1643" i="10"/>
  <c r="A1642" i="10"/>
  <c r="A1641" i="10"/>
  <c r="A1640" i="10"/>
  <c r="A1639" i="10"/>
  <c r="A1638" i="10"/>
  <c r="A1637" i="10"/>
  <c r="A1636" i="10"/>
  <c r="A1635" i="10"/>
  <c r="A1634" i="10"/>
  <c r="A1633" i="10"/>
  <c r="A1632" i="10"/>
  <c r="A1631" i="10"/>
  <c r="A1630" i="10"/>
  <c r="A1629" i="10"/>
  <c r="A1628" i="10"/>
  <c r="A1627" i="10"/>
  <c r="A1626" i="10"/>
  <c r="A1625" i="10"/>
  <c r="A1624" i="10"/>
  <c r="A1623" i="10"/>
  <c r="A1622" i="10"/>
  <c r="A1621" i="10"/>
  <c r="A1620" i="10"/>
  <c r="A1619" i="10"/>
  <c r="A1618" i="10"/>
  <c r="A1617" i="10"/>
  <c r="A1616" i="10"/>
  <c r="A1615" i="10"/>
  <c r="A1614" i="10"/>
  <c r="A1613" i="10"/>
  <c r="A1612" i="10"/>
  <c r="A1611" i="10"/>
  <c r="A1610" i="10"/>
  <c r="A1609" i="10"/>
  <c r="A1608" i="10"/>
  <c r="A1607" i="10"/>
  <c r="A1606" i="10"/>
  <c r="A1605" i="10"/>
  <c r="A1604" i="10"/>
  <c r="A1603" i="10"/>
  <c r="A1602" i="10"/>
  <c r="A1601" i="10"/>
  <c r="A1600" i="10"/>
  <c r="A1599" i="10"/>
  <c r="A1598" i="10"/>
  <c r="A1597" i="10"/>
  <c r="A1596" i="10"/>
  <c r="A1595" i="10"/>
  <c r="A1594" i="10"/>
  <c r="A1593" i="10"/>
  <c r="A1592" i="10"/>
  <c r="A1591" i="10"/>
  <c r="A1590" i="10"/>
  <c r="A1589" i="10"/>
  <c r="A1588" i="10"/>
  <c r="A1587" i="10"/>
  <c r="A1586" i="10"/>
  <c r="A1585" i="10"/>
  <c r="A1584" i="10"/>
  <c r="A1583" i="10"/>
  <c r="A1582" i="10"/>
  <c r="A1581" i="10"/>
  <c r="A1580" i="10"/>
  <c r="A1579" i="10"/>
  <c r="A1578" i="10"/>
  <c r="A1577" i="10"/>
  <c r="A1576" i="10"/>
  <c r="A1575" i="10"/>
  <c r="A1574" i="10"/>
  <c r="A1573" i="10"/>
  <c r="A1572" i="10"/>
  <c r="A1571" i="10"/>
  <c r="A1570" i="10"/>
  <c r="A1569" i="10"/>
  <c r="A1568" i="10"/>
  <c r="A1567" i="10"/>
  <c r="A1566" i="10"/>
  <c r="A1565" i="10"/>
  <c r="A1564" i="10"/>
  <c r="A1563" i="10"/>
  <c r="A1562" i="10"/>
  <c r="A1561" i="10"/>
  <c r="A1560" i="10"/>
  <c r="A1559" i="10"/>
  <c r="A1558" i="10"/>
  <c r="A1557" i="10"/>
  <c r="A1556" i="10"/>
  <c r="A1555" i="10"/>
  <c r="A1554" i="10"/>
  <c r="A1553" i="10"/>
  <c r="A1552" i="10"/>
  <c r="A1551" i="10"/>
  <c r="A1550" i="10"/>
  <c r="A1549" i="10"/>
  <c r="A1548" i="10"/>
  <c r="A1547" i="10"/>
  <c r="A1546" i="10"/>
  <c r="A1545" i="10"/>
  <c r="A1544" i="10"/>
  <c r="A1543" i="10"/>
  <c r="A1542" i="10"/>
  <c r="A1541" i="10"/>
  <c r="A1540" i="10"/>
  <c r="A1539" i="10"/>
  <c r="A1538" i="10"/>
  <c r="A1537" i="10"/>
  <c r="A1536" i="10"/>
  <c r="A1535" i="10"/>
  <c r="A1534" i="10"/>
  <c r="A1533" i="10"/>
  <c r="A1532" i="10"/>
  <c r="A1531" i="10"/>
  <c r="A1530" i="10"/>
  <c r="A1529" i="10"/>
  <c r="A1528" i="10"/>
  <c r="A1527" i="10"/>
  <c r="A1526" i="10"/>
  <c r="A1525" i="10"/>
  <c r="A1524" i="10"/>
  <c r="A1523" i="10"/>
  <c r="A1522" i="10"/>
  <c r="A1521" i="10"/>
  <c r="A1520" i="10"/>
  <c r="A1519" i="10"/>
  <c r="A1518" i="10"/>
  <c r="A1517" i="10"/>
  <c r="A1516" i="10"/>
  <c r="A1515" i="10"/>
  <c r="A1514" i="10"/>
  <c r="A1513" i="10"/>
  <c r="A1512" i="10"/>
  <c r="A1511" i="10"/>
  <c r="A1510" i="10"/>
  <c r="A1509" i="10"/>
  <c r="A1508" i="10"/>
  <c r="A1507" i="10"/>
  <c r="A1506" i="10"/>
  <c r="A1505" i="10"/>
  <c r="A1504" i="10"/>
  <c r="A1503" i="10"/>
  <c r="A1502" i="10"/>
  <c r="A1501" i="10"/>
  <c r="A1500" i="10"/>
  <c r="A1499" i="10"/>
  <c r="A1498" i="10"/>
  <c r="A1497" i="10"/>
  <c r="A1496" i="10"/>
  <c r="A1495" i="10"/>
  <c r="A1494" i="10"/>
  <c r="A1493" i="10"/>
  <c r="A1492" i="10"/>
  <c r="A1491" i="10"/>
  <c r="A1490" i="10"/>
  <c r="A1489" i="10"/>
  <c r="A1488" i="10"/>
  <c r="A1487" i="10"/>
  <c r="A1486" i="10"/>
  <c r="A1485" i="10"/>
  <c r="A1484" i="10"/>
  <c r="A1483" i="10"/>
  <c r="A1482" i="10"/>
  <c r="A1481" i="10"/>
  <c r="A1480" i="10"/>
  <c r="A1479" i="10"/>
  <c r="A1478" i="10"/>
  <c r="A1477" i="10"/>
  <c r="A1476" i="10"/>
  <c r="A1475" i="10"/>
  <c r="A1474" i="10"/>
  <c r="A1473" i="10"/>
  <c r="A1472" i="10"/>
  <c r="A1471" i="10"/>
  <c r="A1470" i="10"/>
  <c r="A1469" i="10"/>
  <c r="A1468" i="10"/>
  <c r="A1467" i="10"/>
  <c r="A1466" i="10"/>
  <c r="A1465" i="10"/>
  <c r="A1464" i="10"/>
  <c r="A1463" i="10"/>
  <c r="A1462" i="10"/>
  <c r="A1461" i="10"/>
  <c r="A1460" i="10"/>
  <c r="A1459" i="10"/>
  <c r="A1458" i="10"/>
  <c r="A1457" i="10"/>
  <c r="A1456" i="10"/>
  <c r="A1455" i="10"/>
  <c r="A1454" i="10"/>
  <c r="A1453" i="10"/>
  <c r="A1452" i="10"/>
  <c r="A1451" i="10"/>
  <c r="A1450" i="10"/>
  <c r="A1449" i="10"/>
  <c r="A1448" i="10"/>
  <c r="A1447" i="10"/>
  <c r="A1446" i="10"/>
  <c r="A1445" i="10"/>
  <c r="A1444" i="10"/>
  <c r="A1443" i="10"/>
  <c r="A1442" i="10"/>
  <c r="A1441" i="10"/>
  <c r="A1440" i="10"/>
  <c r="A1439" i="10"/>
  <c r="A1438" i="10"/>
  <c r="A1437" i="10"/>
  <c r="A1436" i="10"/>
  <c r="A1435" i="10"/>
  <c r="A1434" i="10"/>
  <c r="A1433" i="10"/>
  <c r="A1432" i="10"/>
  <c r="A1431" i="10"/>
  <c r="A1430" i="10"/>
  <c r="A1429" i="10"/>
  <c r="A1428" i="10"/>
  <c r="A1427" i="10"/>
  <c r="A1426" i="10"/>
  <c r="A1425" i="10"/>
  <c r="A1424" i="10"/>
  <c r="A1423" i="10"/>
  <c r="A1422" i="10"/>
  <c r="A1421" i="10"/>
  <c r="A1420" i="10"/>
  <c r="A1419" i="10"/>
  <c r="A1418" i="10"/>
  <c r="A1417" i="10"/>
  <c r="A1416" i="10"/>
  <c r="A1415" i="10"/>
  <c r="A1414" i="10"/>
  <c r="A1413" i="10"/>
  <c r="A1412" i="10"/>
  <c r="A1411" i="10"/>
  <c r="A1410" i="10"/>
  <c r="A1409" i="10"/>
  <c r="A1408" i="10"/>
  <c r="A1407" i="10"/>
  <c r="A1406" i="10"/>
  <c r="A1405" i="10"/>
  <c r="A1404" i="10"/>
  <c r="A1403" i="10"/>
  <c r="A1402" i="10"/>
  <c r="A1401" i="10"/>
  <c r="A1400" i="10"/>
  <c r="A1399" i="10"/>
  <c r="A1398" i="10"/>
  <c r="A1397" i="10"/>
  <c r="A1396" i="10"/>
  <c r="A1395" i="10"/>
  <c r="A1394" i="10"/>
  <c r="A1393" i="10"/>
  <c r="A1392" i="10"/>
  <c r="A1391" i="10"/>
  <c r="A1390" i="10"/>
  <c r="A1389" i="10"/>
  <c r="A1388" i="10"/>
  <c r="A1387" i="10"/>
  <c r="A1386" i="10"/>
  <c r="A1385" i="10"/>
  <c r="A1384" i="10"/>
  <c r="A1383" i="10"/>
  <c r="A1382" i="10"/>
  <c r="A1381" i="10"/>
  <c r="A1380" i="10"/>
  <c r="A1379" i="10"/>
  <c r="A1378" i="10"/>
  <c r="A1377" i="10"/>
  <c r="A1376" i="10"/>
  <c r="A1375" i="10"/>
  <c r="A1374" i="10"/>
  <c r="A1373" i="10"/>
  <c r="A1372" i="10"/>
  <c r="A1371" i="10"/>
  <c r="A1370" i="10"/>
  <c r="A1369" i="10"/>
  <c r="A1368" i="10"/>
  <c r="A1367" i="10"/>
  <c r="A1366" i="10"/>
  <c r="A1365" i="10"/>
  <c r="A1364" i="10"/>
  <c r="A1363" i="10"/>
  <c r="A1362" i="10"/>
  <c r="A1361" i="10"/>
  <c r="A1360" i="10"/>
  <c r="A1359" i="10"/>
  <c r="A1358" i="10"/>
  <c r="A1357" i="10"/>
  <c r="A1356" i="10"/>
  <c r="A1355" i="10"/>
  <c r="A1354" i="10"/>
  <c r="A1353" i="10"/>
  <c r="A1352" i="10"/>
  <c r="A1351" i="10"/>
  <c r="A1350" i="10"/>
  <c r="A1349" i="10"/>
  <c r="A1348" i="10"/>
  <c r="A1347" i="10"/>
  <c r="A1346" i="10"/>
  <c r="A1345" i="10"/>
  <c r="A1344" i="10"/>
  <c r="A1343" i="10"/>
  <c r="A1342" i="10"/>
  <c r="A1341" i="10"/>
  <c r="A1340" i="10"/>
  <c r="A1339" i="10"/>
  <c r="A1338" i="10"/>
  <c r="A1337" i="10"/>
  <c r="A1336" i="10"/>
  <c r="A1335" i="10"/>
  <c r="A1334" i="10"/>
  <c r="A1333" i="10"/>
  <c r="A1332" i="10"/>
  <c r="A1331" i="10"/>
  <c r="A1330" i="10"/>
  <c r="A1329" i="10"/>
  <c r="A1328" i="10"/>
  <c r="A1327" i="10"/>
  <c r="A1326" i="10"/>
  <c r="A1325" i="10"/>
  <c r="A1324" i="10"/>
  <c r="A1323" i="10"/>
  <c r="A1322" i="10"/>
  <c r="A1321" i="10"/>
  <c r="A1320" i="10"/>
  <c r="A1319" i="10"/>
  <c r="A1318" i="10"/>
  <c r="A1317" i="10"/>
  <c r="A1316" i="10"/>
  <c r="A1315" i="10"/>
  <c r="A1314" i="10"/>
  <c r="A1313" i="10"/>
  <c r="A1312" i="10"/>
  <c r="A1311" i="10"/>
  <c r="A1310" i="10"/>
  <c r="A1309" i="10"/>
  <c r="A1308" i="10"/>
  <c r="A1307" i="10"/>
  <c r="A1306" i="10"/>
  <c r="A1305" i="10"/>
  <c r="A1304" i="10"/>
  <c r="A1303" i="10"/>
  <c r="A1302" i="10"/>
  <c r="A1301" i="10"/>
  <c r="A1300" i="10"/>
  <c r="A1299" i="10"/>
  <c r="A1298" i="10"/>
  <c r="A1297" i="10"/>
  <c r="A1296" i="10"/>
  <c r="A1295" i="10"/>
  <c r="A1294" i="10"/>
  <c r="A1293" i="10"/>
  <c r="A1292" i="10"/>
  <c r="A1291" i="10"/>
  <c r="A1290" i="10"/>
  <c r="A1289" i="10"/>
  <c r="A1288" i="10"/>
  <c r="A1287" i="10"/>
  <c r="A1286" i="10"/>
  <c r="A1285" i="10"/>
  <c r="A1284" i="10"/>
  <c r="A1283" i="10"/>
  <c r="A1282" i="10"/>
  <c r="A1281" i="10"/>
  <c r="A1280" i="10"/>
  <c r="A1279" i="10"/>
  <c r="A1278" i="10"/>
  <c r="A1277" i="10"/>
  <c r="A1276" i="10"/>
  <c r="A1275" i="10"/>
  <c r="A1274" i="10"/>
  <c r="A1273" i="10"/>
  <c r="A1272" i="10"/>
  <c r="A1271" i="10"/>
  <c r="A1270" i="10"/>
  <c r="A1269" i="10"/>
  <c r="A1268" i="10"/>
  <c r="A1267" i="10"/>
  <c r="A1266" i="10"/>
  <c r="A1265" i="10"/>
  <c r="A1264" i="10"/>
  <c r="A1263" i="10"/>
  <c r="A1262" i="10"/>
  <c r="A1261" i="10"/>
  <c r="A1260" i="10"/>
  <c r="A1259" i="10"/>
  <c r="A1258" i="10"/>
  <c r="A1257" i="10"/>
  <c r="A1256" i="10"/>
  <c r="A1255" i="10"/>
  <c r="A1254" i="10"/>
  <c r="A1253" i="10"/>
  <c r="A1252" i="10"/>
  <c r="A1251" i="10"/>
  <c r="A1250" i="10"/>
  <c r="A1249" i="10"/>
  <c r="A1248" i="10"/>
  <c r="A1247" i="10"/>
  <c r="A1246" i="10"/>
  <c r="A1245" i="10"/>
  <c r="A1244" i="10"/>
  <c r="A1243" i="10"/>
  <c r="A1242" i="10"/>
  <c r="A1241" i="10"/>
  <c r="A1240" i="10"/>
  <c r="A1239" i="10"/>
  <c r="A1238" i="10"/>
  <c r="A1237" i="10"/>
  <c r="A1236" i="10"/>
  <c r="A1235" i="10"/>
  <c r="A1234" i="10"/>
  <c r="A1233" i="10"/>
  <c r="A1232" i="10"/>
  <c r="A1231" i="10"/>
  <c r="A1230" i="10"/>
  <c r="A1229" i="10"/>
  <c r="A1228" i="10"/>
  <c r="A1227" i="10"/>
  <c r="A1226" i="10"/>
  <c r="A1225" i="10"/>
  <c r="A1224" i="10"/>
  <c r="A1223" i="10"/>
  <c r="A1222" i="10"/>
  <c r="A1221" i="10"/>
  <c r="A1220" i="10"/>
  <c r="A1219" i="10"/>
  <c r="A1218" i="10"/>
  <c r="A1217" i="10"/>
  <c r="A1216" i="10"/>
  <c r="A1215" i="10"/>
  <c r="A1214" i="10"/>
  <c r="A1213" i="10"/>
  <c r="A1212" i="10"/>
  <c r="A1211" i="10"/>
  <c r="A1210" i="10"/>
  <c r="A1209" i="10"/>
  <c r="A1208" i="10"/>
  <c r="A1207" i="10"/>
  <c r="A1206" i="10"/>
  <c r="A1205" i="10"/>
  <c r="A1204" i="10"/>
  <c r="A1203" i="10"/>
  <c r="A1202" i="10"/>
  <c r="A1201" i="10"/>
  <c r="A1200" i="10"/>
  <c r="A1199" i="10"/>
  <c r="A1198" i="10"/>
  <c r="A1197" i="10"/>
  <c r="A1196" i="10"/>
  <c r="A1195" i="10"/>
  <c r="A1194" i="10"/>
  <c r="A1193" i="10"/>
  <c r="A1192" i="10"/>
  <c r="A1191" i="10"/>
  <c r="A1190" i="10"/>
  <c r="A1189" i="10"/>
  <c r="A1188" i="10"/>
  <c r="A1187" i="10"/>
  <c r="A1186" i="10"/>
  <c r="A1185" i="10"/>
  <c r="A1184" i="10"/>
  <c r="A1183" i="10"/>
  <c r="A1182" i="10"/>
  <c r="A1181" i="10"/>
  <c r="A1180" i="10"/>
  <c r="A1179" i="10"/>
  <c r="A1178" i="10"/>
  <c r="A1177" i="10"/>
  <c r="A1176" i="10"/>
  <c r="A1175" i="10"/>
  <c r="A1174" i="10"/>
  <c r="A1173" i="10"/>
  <c r="A1172" i="10"/>
  <c r="A1171" i="10"/>
  <c r="A1170" i="10"/>
  <c r="A1169" i="10"/>
  <c r="A1168" i="10"/>
  <c r="A1167" i="10"/>
  <c r="A1166" i="10"/>
  <c r="A1165" i="10"/>
  <c r="A1164" i="10"/>
  <c r="A1163" i="10"/>
  <c r="A1162" i="10"/>
  <c r="A1161" i="10"/>
  <c r="A1160" i="10"/>
  <c r="A1159" i="10"/>
  <c r="A1158" i="10"/>
  <c r="A1157" i="10"/>
  <c r="A1156" i="10"/>
  <c r="A1155" i="10"/>
  <c r="A1154" i="10"/>
  <c r="A1153" i="10"/>
  <c r="A1152" i="10"/>
  <c r="A1151" i="10"/>
  <c r="A1150" i="10"/>
  <c r="A1149" i="10"/>
  <c r="A1148" i="10"/>
  <c r="A1147" i="10"/>
  <c r="A1146" i="10"/>
  <c r="A1145" i="10"/>
  <c r="A1144" i="10"/>
  <c r="A1143" i="10"/>
  <c r="A1142" i="10"/>
  <c r="A1141" i="10"/>
  <c r="A1140" i="10"/>
  <c r="A1139" i="10"/>
  <c r="A1138" i="10"/>
  <c r="A1137" i="10"/>
  <c r="A1136" i="10"/>
  <c r="A1135" i="10"/>
  <c r="A1134" i="10"/>
  <c r="A1133" i="10"/>
  <c r="A1132" i="10"/>
  <c r="A1131" i="10"/>
  <c r="A1130" i="10"/>
  <c r="A1129" i="10"/>
  <c r="A1128" i="10"/>
  <c r="A1127" i="10"/>
  <c r="A1126" i="10"/>
  <c r="A1125" i="10"/>
  <c r="A1124" i="10"/>
  <c r="A1123" i="10"/>
  <c r="A1122" i="10"/>
  <c r="A1121" i="10"/>
  <c r="A1120" i="10"/>
  <c r="A1119" i="10"/>
  <c r="A1118" i="10"/>
  <c r="A1117" i="10"/>
  <c r="A1116" i="10"/>
  <c r="A1115" i="10"/>
  <c r="A1114" i="10"/>
  <c r="A1113" i="10"/>
  <c r="A1112" i="10"/>
  <c r="A1111" i="10"/>
  <c r="A1110" i="10"/>
  <c r="A1109" i="10"/>
  <c r="A1108" i="10"/>
  <c r="A1107" i="10"/>
  <c r="A1106" i="10"/>
  <c r="A1105" i="10"/>
  <c r="A1104" i="10"/>
  <c r="A1103" i="10"/>
  <c r="A1102" i="10"/>
  <c r="A1101" i="10"/>
  <c r="A1100" i="10"/>
  <c r="A1099" i="10"/>
  <c r="A1098" i="10"/>
  <c r="A1097" i="10"/>
  <c r="A1096" i="10"/>
  <c r="A1095" i="10"/>
  <c r="A1094" i="10"/>
  <c r="A1093" i="10"/>
  <c r="A1092" i="10"/>
  <c r="A1091" i="10"/>
  <c r="A1090" i="10"/>
  <c r="A1089" i="10"/>
  <c r="A1088" i="10"/>
  <c r="A1087" i="10"/>
  <c r="A1086" i="10"/>
  <c r="A1085" i="10"/>
  <c r="A1084" i="10"/>
  <c r="A1083" i="10"/>
  <c r="A1082" i="10"/>
  <c r="A1081" i="10"/>
  <c r="A1080" i="10"/>
  <c r="A1079" i="10"/>
  <c r="A1078" i="10"/>
  <c r="A1077" i="10"/>
  <c r="A1076" i="10"/>
  <c r="A1075" i="10"/>
  <c r="A1074" i="10"/>
  <c r="A1073" i="10"/>
  <c r="A1072" i="10"/>
  <c r="A1071" i="10"/>
  <c r="A1070" i="10"/>
  <c r="A1069" i="10"/>
  <c r="A1068" i="10"/>
  <c r="A1067" i="10"/>
  <c r="A1066" i="10"/>
  <c r="A1065" i="10"/>
  <c r="A1064" i="10"/>
  <c r="A1063" i="10"/>
  <c r="A1062" i="10"/>
  <c r="A1061" i="10"/>
  <c r="A1060" i="10"/>
  <c r="A1059" i="10"/>
  <c r="A1058" i="10"/>
  <c r="A1057" i="10"/>
  <c r="A1056" i="10"/>
  <c r="A1055" i="10"/>
  <c r="A1054" i="10"/>
  <c r="A1053" i="10"/>
  <c r="A1052" i="10"/>
  <c r="A1051" i="10"/>
  <c r="A1050" i="10"/>
  <c r="A1049" i="10"/>
  <c r="A1048" i="10"/>
  <c r="A1047" i="10"/>
  <c r="A1046" i="10"/>
  <c r="A1045" i="10"/>
  <c r="A1044" i="10"/>
  <c r="A1043" i="10"/>
  <c r="A1042" i="10"/>
  <c r="A1041" i="10"/>
  <c r="A1040" i="10"/>
  <c r="A1039" i="10"/>
  <c r="A1038" i="10"/>
  <c r="A1037" i="10"/>
  <c r="A1036" i="10"/>
  <c r="A1035" i="10"/>
  <c r="A1034" i="10"/>
  <c r="A1033" i="10"/>
  <c r="A1032" i="10"/>
  <c r="A1031" i="10"/>
  <c r="A1030" i="10"/>
  <c r="A1029" i="10"/>
  <c r="A1028" i="10"/>
  <c r="A1027" i="10"/>
  <c r="A1026" i="10"/>
  <c r="A1025" i="10"/>
  <c r="A1024" i="10"/>
  <c r="A1023" i="10"/>
  <c r="A1022" i="10"/>
  <c r="A1021" i="10"/>
  <c r="A1020" i="10"/>
  <c r="A1019" i="10"/>
  <c r="A1018" i="10"/>
  <c r="A1017" i="10"/>
  <c r="A1016" i="10"/>
  <c r="A1015" i="10"/>
  <c r="A1014" i="10"/>
  <c r="A1013" i="10"/>
  <c r="A1012" i="10"/>
  <c r="A1011" i="10"/>
  <c r="A1010" i="10"/>
  <c r="A1009" i="10"/>
  <c r="A1008" i="10"/>
  <c r="A1007" i="10"/>
  <c r="A1006" i="10"/>
  <c r="A1005" i="10"/>
  <c r="A1004" i="10"/>
  <c r="A1003" i="10"/>
  <c r="A1002" i="10"/>
  <c r="A1001" i="10"/>
  <c r="A1000" i="10"/>
  <c r="A999" i="10"/>
  <c r="A998" i="10"/>
  <c r="A997" i="10"/>
  <c r="A996" i="10"/>
  <c r="A995" i="10"/>
  <c r="A994" i="10"/>
  <c r="A993" i="10"/>
  <c r="A992" i="10"/>
  <c r="A991" i="10"/>
  <c r="A990" i="10"/>
  <c r="A989" i="10"/>
  <c r="A988" i="10"/>
  <c r="A987" i="10"/>
  <c r="A986" i="10"/>
  <c r="A985" i="10"/>
  <c r="A984" i="10"/>
  <c r="A983" i="10"/>
  <c r="A982" i="10"/>
  <c r="A981" i="10"/>
  <c r="A980" i="10"/>
  <c r="A979" i="10"/>
  <c r="A978" i="10"/>
  <c r="A977" i="10"/>
  <c r="A976" i="10"/>
  <c r="A975" i="10"/>
  <c r="A974" i="10"/>
  <c r="A973" i="10"/>
  <c r="A972" i="10"/>
  <c r="A971" i="10"/>
  <c r="A970" i="10"/>
  <c r="A969" i="10"/>
  <c r="A968" i="10"/>
  <c r="A967" i="10"/>
  <c r="A966" i="10"/>
  <c r="A965" i="10"/>
  <c r="A964" i="10"/>
  <c r="A963" i="10"/>
  <c r="A962" i="10"/>
  <c r="A961" i="10"/>
  <c r="A960" i="10"/>
  <c r="A959" i="10"/>
  <c r="A958" i="10"/>
  <c r="A957" i="10"/>
  <c r="A956" i="10"/>
  <c r="A955" i="10"/>
  <c r="A954" i="10"/>
  <c r="A953" i="10"/>
  <c r="A952" i="10"/>
  <c r="A951" i="10"/>
  <c r="A950" i="10"/>
  <c r="A949" i="10"/>
  <c r="A948" i="10"/>
  <c r="A947" i="10"/>
  <c r="A946" i="10"/>
  <c r="A945" i="10"/>
  <c r="A944" i="10"/>
  <c r="A943" i="10"/>
  <c r="A942" i="10"/>
  <c r="A941" i="10"/>
  <c r="A940" i="10"/>
  <c r="A939" i="10"/>
  <c r="A938" i="10"/>
  <c r="A937" i="10"/>
  <c r="A936" i="10"/>
  <c r="A935" i="10"/>
  <c r="A934" i="10"/>
  <c r="A933" i="10"/>
  <c r="A932" i="10"/>
  <c r="A931" i="10"/>
  <c r="A930" i="10"/>
  <c r="A929" i="10"/>
  <c r="A928" i="10"/>
  <c r="A927" i="10"/>
  <c r="A926" i="10"/>
  <c r="A925" i="10"/>
  <c r="A924" i="10"/>
  <c r="A923" i="10"/>
  <c r="A922" i="10"/>
  <c r="A921" i="10"/>
  <c r="A920" i="10"/>
  <c r="A919" i="10"/>
  <c r="A918" i="10"/>
  <c r="A917" i="10"/>
  <c r="A916" i="10"/>
  <c r="A915" i="10"/>
  <c r="A914" i="10"/>
  <c r="A913" i="10"/>
  <c r="A912" i="10"/>
  <c r="A911" i="10"/>
  <c r="A910" i="10"/>
  <c r="A909" i="10"/>
  <c r="A908" i="10"/>
  <c r="A907" i="10"/>
  <c r="A906" i="10"/>
  <c r="A905" i="10"/>
  <c r="A904" i="10"/>
  <c r="A903" i="10"/>
  <c r="A902" i="10"/>
  <c r="A901" i="10"/>
  <c r="A900" i="10"/>
  <c r="A899" i="10"/>
  <c r="A898" i="10"/>
  <c r="A897" i="10"/>
  <c r="A896" i="10"/>
  <c r="A895" i="10"/>
  <c r="A894" i="10"/>
  <c r="A893" i="10"/>
  <c r="A892" i="10"/>
  <c r="A891" i="10"/>
  <c r="A890" i="10"/>
  <c r="A889" i="10"/>
  <c r="A888" i="10"/>
  <c r="A887" i="10"/>
  <c r="A886" i="10"/>
  <c r="A885" i="10"/>
  <c r="A884" i="10"/>
  <c r="A883" i="10"/>
  <c r="A882" i="10"/>
  <c r="A881" i="10"/>
  <c r="A880" i="10"/>
  <c r="A879" i="10"/>
  <c r="A878" i="10"/>
  <c r="A877" i="10"/>
  <c r="A876" i="10"/>
  <c r="A875" i="10"/>
  <c r="A874" i="10"/>
  <c r="A873" i="10"/>
  <c r="A872" i="10"/>
  <c r="A871" i="10"/>
  <c r="A870" i="10"/>
  <c r="A869" i="10"/>
  <c r="A868" i="10"/>
  <c r="A867" i="10"/>
  <c r="A866" i="10"/>
  <c r="A865" i="10"/>
  <c r="A864" i="10"/>
  <c r="A863" i="10"/>
  <c r="A862" i="10"/>
  <c r="A861" i="10"/>
  <c r="A860" i="10"/>
  <c r="A859" i="10"/>
  <c r="A858" i="10"/>
  <c r="A857" i="10"/>
  <c r="A856" i="10"/>
  <c r="A855" i="10"/>
  <c r="A854" i="10"/>
  <c r="A853" i="10"/>
  <c r="A852" i="10"/>
  <c r="A851" i="10"/>
  <c r="A850" i="10"/>
  <c r="A849" i="10"/>
  <c r="A848" i="10"/>
  <c r="A847" i="10"/>
  <c r="A846" i="10"/>
  <c r="A845" i="10"/>
  <c r="A844" i="10"/>
  <c r="A843" i="10"/>
  <c r="A842" i="10"/>
  <c r="A841" i="10"/>
  <c r="A840" i="10"/>
  <c r="A839" i="10"/>
  <c r="A838" i="10"/>
  <c r="A837" i="10"/>
  <c r="A836" i="10"/>
  <c r="A835" i="10"/>
  <c r="A834" i="10"/>
  <c r="A833" i="10"/>
  <c r="A832" i="10"/>
  <c r="A831" i="10"/>
  <c r="A830" i="10"/>
  <c r="A829" i="10"/>
  <c r="A828" i="10"/>
  <c r="A827" i="10"/>
  <c r="A826" i="10"/>
  <c r="A825" i="10"/>
  <c r="A824" i="10"/>
  <c r="A823" i="10"/>
  <c r="A822" i="10"/>
  <c r="A821" i="10"/>
  <c r="A820" i="10"/>
  <c r="A819" i="10"/>
  <c r="A818" i="10"/>
  <c r="A817" i="10"/>
  <c r="A816" i="10"/>
  <c r="A815" i="10"/>
  <c r="A814" i="10"/>
  <c r="A813" i="10"/>
  <c r="A812" i="10"/>
  <c r="A811" i="10"/>
  <c r="A810" i="10"/>
  <c r="A809" i="10"/>
  <c r="A808" i="10"/>
  <c r="A807" i="10"/>
  <c r="A806" i="10"/>
  <c r="A805" i="10"/>
  <c r="A804" i="10"/>
  <c r="A803" i="10"/>
  <c r="A802" i="10"/>
  <c r="A801" i="10"/>
  <c r="A800" i="10"/>
  <c r="A799" i="10"/>
  <c r="A798" i="10"/>
  <c r="A797" i="10"/>
  <c r="A796" i="10"/>
  <c r="A795" i="10"/>
  <c r="A794" i="10"/>
  <c r="A793" i="10"/>
  <c r="A792" i="10"/>
  <c r="A791" i="10"/>
  <c r="A790" i="10"/>
  <c r="A789" i="10"/>
  <c r="A788" i="10"/>
  <c r="A787" i="10"/>
  <c r="A786" i="10"/>
  <c r="A785" i="10"/>
  <c r="A784" i="10"/>
  <c r="A783" i="10"/>
  <c r="A782" i="10"/>
  <c r="A781" i="10"/>
  <c r="A780" i="10"/>
  <c r="A779" i="10"/>
  <c r="A778" i="10"/>
  <c r="A777" i="10"/>
  <c r="A776" i="10"/>
  <c r="A775" i="10"/>
  <c r="A774" i="10"/>
  <c r="A773" i="10"/>
  <c r="A772" i="10"/>
  <c r="A771" i="10"/>
  <c r="A770" i="10"/>
  <c r="A769" i="10"/>
  <c r="A768" i="10"/>
  <c r="A767" i="10"/>
  <c r="A766" i="10"/>
  <c r="A765" i="10"/>
  <c r="A764" i="10"/>
  <c r="A763" i="10"/>
  <c r="A762" i="10"/>
  <c r="A761" i="10"/>
  <c r="A760" i="10"/>
  <c r="A759" i="10"/>
  <c r="A758" i="10"/>
  <c r="A757" i="10"/>
  <c r="A756" i="10"/>
  <c r="A755" i="10"/>
  <c r="A754" i="10"/>
  <c r="A753" i="10"/>
  <c r="A752" i="10"/>
  <c r="A751" i="10"/>
  <c r="A750" i="10"/>
  <c r="A749" i="10"/>
  <c r="A748" i="10"/>
  <c r="A747" i="10"/>
  <c r="A746" i="10"/>
  <c r="A745" i="10"/>
  <c r="A744" i="10"/>
  <c r="A743" i="10"/>
  <c r="A742" i="10"/>
  <c r="A741" i="10"/>
  <c r="A740" i="10"/>
  <c r="A739" i="10"/>
  <c r="A738" i="10"/>
  <c r="A737" i="10"/>
  <c r="A736" i="10"/>
  <c r="A735" i="10"/>
  <c r="A734" i="10"/>
  <c r="A733" i="10"/>
  <c r="A732" i="10"/>
  <c r="A731" i="10"/>
  <c r="A730" i="10"/>
  <c r="A729" i="10"/>
  <c r="A728" i="10"/>
  <c r="A727" i="10"/>
  <c r="A726" i="10"/>
  <c r="A725" i="10"/>
  <c r="A724" i="10"/>
  <c r="A723" i="10"/>
  <c r="A722" i="10"/>
  <c r="A721" i="10"/>
  <c r="A720" i="10"/>
  <c r="A719" i="10"/>
  <c r="A718" i="10"/>
  <c r="A717" i="10"/>
  <c r="A716" i="10"/>
  <c r="A715" i="10"/>
  <c r="A714" i="10"/>
  <c r="A713" i="10"/>
  <c r="A712" i="10"/>
  <c r="A711" i="10"/>
  <c r="A710" i="10"/>
  <c r="A709" i="10"/>
  <c r="A708" i="10"/>
  <c r="A707" i="10"/>
  <c r="A706" i="10"/>
  <c r="A705" i="10"/>
  <c r="A704" i="10"/>
  <c r="A703" i="10"/>
  <c r="A702" i="10"/>
  <c r="A701" i="10"/>
  <c r="A700" i="10"/>
  <c r="A699" i="10"/>
  <c r="A698" i="10"/>
  <c r="A697" i="10"/>
  <c r="A696" i="10"/>
  <c r="A695" i="10"/>
  <c r="A694" i="10"/>
  <c r="A693" i="10"/>
  <c r="A692" i="10"/>
  <c r="A691" i="10"/>
  <c r="A690" i="10"/>
  <c r="A689" i="10"/>
  <c r="A688" i="10"/>
  <c r="A687" i="10"/>
  <c r="A686" i="10"/>
  <c r="A685" i="10"/>
  <c r="A684" i="10"/>
  <c r="A683" i="10"/>
  <c r="A682" i="10"/>
  <c r="A681" i="10"/>
  <c r="A680" i="10"/>
  <c r="A679" i="10"/>
  <c r="A678" i="10"/>
  <c r="A677" i="10"/>
  <c r="A676" i="10"/>
  <c r="A675" i="10"/>
  <c r="A674" i="10"/>
  <c r="A673" i="10"/>
  <c r="A672" i="10"/>
  <c r="A671" i="10"/>
  <c r="A670" i="10"/>
  <c r="A669" i="10"/>
  <c r="A668" i="10"/>
  <c r="A667" i="10"/>
  <c r="A666" i="10"/>
  <c r="A665" i="10"/>
  <c r="A664" i="10"/>
  <c r="A663" i="10"/>
  <c r="A662" i="10"/>
  <c r="A661" i="10"/>
  <c r="A660" i="10"/>
  <c r="A659" i="10"/>
  <c r="A658" i="10"/>
  <c r="A657" i="10"/>
  <c r="A656" i="10"/>
  <c r="A655" i="10"/>
  <c r="A654" i="10"/>
  <c r="A653" i="10"/>
  <c r="A652" i="10"/>
  <c r="A651" i="10"/>
  <c r="A650" i="10"/>
  <c r="A649" i="10"/>
  <c r="A648" i="10"/>
  <c r="A647" i="10"/>
  <c r="A646" i="10"/>
  <c r="A645" i="10"/>
  <c r="A644" i="10"/>
  <c r="A643" i="10"/>
  <c r="A642" i="10"/>
  <c r="A641" i="10"/>
  <c r="A640" i="10"/>
  <c r="A639" i="10"/>
  <c r="A638" i="10"/>
  <c r="A637" i="10"/>
  <c r="A636" i="10"/>
  <c r="A635" i="10"/>
  <c r="A634" i="10"/>
  <c r="A633" i="10"/>
  <c r="A632" i="10"/>
  <c r="A631" i="10"/>
  <c r="A630" i="10"/>
  <c r="A629" i="10"/>
  <c r="A628" i="10"/>
  <c r="A627" i="10"/>
  <c r="A626" i="10"/>
  <c r="A625" i="10"/>
  <c r="A624" i="10"/>
  <c r="A623" i="10"/>
  <c r="A622" i="10"/>
  <c r="A621" i="10"/>
  <c r="A620" i="10"/>
  <c r="A619" i="10"/>
  <c r="A618" i="10"/>
  <c r="A617" i="10"/>
  <c r="A616" i="10"/>
  <c r="A615" i="10"/>
  <c r="A614" i="10"/>
  <c r="A613" i="10"/>
  <c r="A612" i="10"/>
  <c r="A611" i="10"/>
  <c r="A610" i="10"/>
  <c r="A609" i="10"/>
  <c r="A608" i="10"/>
  <c r="A607" i="10"/>
  <c r="A606" i="10"/>
  <c r="A605" i="10"/>
  <c r="A604" i="10"/>
  <c r="A603" i="10"/>
  <c r="A602" i="10"/>
  <c r="A601" i="10"/>
  <c r="A600" i="10"/>
  <c r="A599" i="10"/>
  <c r="A598" i="10"/>
  <c r="A597" i="10"/>
  <c r="A596" i="10"/>
  <c r="A595" i="10"/>
  <c r="A594" i="10"/>
  <c r="A593" i="10"/>
  <c r="A592" i="10"/>
  <c r="A591" i="10"/>
  <c r="A590" i="10"/>
  <c r="A589" i="10"/>
  <c r="A588" i="10"/>
  <c r="A587" i="10"/>
  <c r="A586" i="10"/>
  <c r="A585" i="10"/>
  <c r="A584" i="10"/>
  <c r="A583" i="10"/>
  <c r="A582" i="10"/>
  <c r="A581" i="10"/>
  <c r="A580" i="10"/>
  <c r="A579" i="10"/>
  <c r="A578" i="10"/>
  <c r="A577" i="10"/>
  <c r="A576" i="10"/>
  <c r="A575" i="10"/>
  <c r="A574" i="10"/>
  <c r="A573" i="10"/>
  <c r="A572" i="10"/>
  <c r="A571" i="10"/>
  <c r="A570" i="10"/>
  <c r="A569" i="10"/>
  <c r="A568" i="10"/>
  <c r="A567" i="10"/>
  <c r="A566" i="10"/>
  <c r="A565" i="10"/>
  <c r="A564" i="10"/>
  <c r="A563" i="10"/>
  <c r="A562" i="10"/>
  <c r="A561" i="10"/>
  <c r="A560" i="10"/>
  <c r="A559" i="10"/>
  <c r="A558" i="10"/>
  <c r="A557" i="10"/>
  <c r="A556" i="10"/>
  <c r="A555" i="10"/>
  <c r="A554" i="10"/>
  <c r="A553" i="10"/>
  <c r="A552" i="10"/>
  <c r="A551" i="10"/>
  <c r="A550" i="10"/>
  <c r="A549" i="10"/>
  <c r="A548" i="10"/>
  <c r="A547" i="10"/>
  <c r="A546" i="10"/>
  <c r="A545" i="10"/>
  <c r="A544" i="10"/>
  <c r="A543" i="10"/>
  <c r="A542" i="10"/>
  <c r="A541" i="10"/>
  <c r="A540" i="10"/>
  <c r="A539" i="10"/>
  <c r="A538" i="10"/>
  <c r="A537" i="10"/>
  <c r="A536" i="10"/>
  <c r="A535" i="10"/>
  <c r="A534" i="10"/>
  <c r="A533" i="10"/>
  <c r="A532" i="10"/>
  <c r="A531" i="10"/>
  <c r="A530" i="10"/>
  <c r="A529" i="10"/>
  <c r="A528" i="10"/>
  <c r="A527" i="10"/>
  <c r="A526" i="10"/>
  <c r="A525" i="10"/>
  <c r="A524" i="10"/>
  <c r="A523" i="10"/>
  <c r="A522" i="10"/>
  <c r="A521" i="10"/>
  <c r="A520" i="10"/>
  <c r="A519" i="10"/>
  <c r="A518" i="10"/>
  <c r="A517" i="10"/>
  <c r="A516" i="10"/>
  <c r="A515" i="10"/>
  <c r="A514" i="10"/>
  <c r="A513" i="10"/>
  <c r="A512" i="10"/>
  <c r="A511" i="10"/>
  <c r="A510" i="10"/>
  <c r="A509" i="10"/>
  <c r="A508" i="10"/>
  <c r="A507" i="10"/>
  <c r="A506" i="10"/>
  <c r="A505" i="10"/>
  <c r="A504" i="10"/>
  <c r="A503" i="10"/>
  <c r="A502" i="10"/>
  <c r="A501" i="10"/>
  <c r="A500" i="10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D3670" i="10"/>
  <c r="D3662" i="10"/>
  <c r="D3661" i="10"/>
  <c r="D3660" i="10"/>
  <c r="D3659" i="10"/>
  <c r="D3658" i="10"/>
  <c r="D3657" i="10"/>
  <c r="D3651" i="10"/>
  <c r="D3650" i="10"/>
  <c r="D3649" i="10"/>
  <c r="D3648" i="10"/>
  <c r="D3647" i="10"/>
  <c r="D3646" i="10"/>
  <c r="D3645" i="10"/>
  <c r="D3644" i="10"/>
  <c r="D3643" i="10"/>
  <c r="D3642" i="10"/>
  <c r="D3641" i="10"/>
  <c r="D3640" i="10"/>
  <c r="D3639" i="10"/>
  <c r="D3638" i="10"/>
  <c r="D3637" i="10"/>
  <c r="D3636" i="10"/>
  <c r="D3635" i="10"/>
  <c r="D3634" i="10"/>
  <c r="D3633" i="10"/>
  <c r="D3632" i="10"/>
  <c r="D3631" i="10"/>
  <c r="D3630" i="10"/>
  <c r="D3629" i="10"/>
  <c r="D3628" i="10"/>
  <c r="D3627" i="10"/>
  <c r="D3626" i="10"/>
  <c r="D3625" i="10"/>
  <c r="D3624" i="10"/>
  <c r="D3623" i="10"/>
  <c r="D3622" i="10"/>
  <c r="D3621" i="10"/>
  <c r="D3620" i="10"/>
  <c r="D3619" i="10"/>
  <c r="D3618" i="10"/>
  <c r="D3617" i="10"/>
  <c r="D3616" i="10"/>
  <c r="D3615" i="10"/>
  <c r="D3614" i="10"/>
  <c r="D3613" i="10"/>
  <c r="D3612" i="10"/>
  <c r="D3611" i="10"/>
  <c r="D3610" i="10"/>
  <c r="D3609" i="10"/>
  <c r="D3608" i="10"/>
  <c r="D3607" i="10"/>
  <c r="D3606" i="10"/>
  <c r="D3605" i="10"/>
  <c r="D3604" i="10"/>
  <c r="D3603" i="10"/>
  <c r="D3602" i="10"/>
  <c r="D3601" i="10"/>
  <c r="D3600" i="10"/>
  <c r="D3599" i="10"/>
  <c r="D3598" i="10"/>
  <c r="D3597" i="10"/>
  <c r="D3596" i="10"/>
  <c r="D3595" i="10"/>
  <c r="D3594" i="10"/>
  <c r="D3593" i="10"/>
  <c r="D3592" i="10"/>
  <c r="D3591" i="10"/>
  <c r="D3590" i="10"/>
  <c r="D3589" i="10"/>
  <c r="D3588" i="10"/>
  <c r="D3587" i="10"/>
  <c r="D3586" i="10"/>
  <c r="D3585" i="10"/>
  <c r="D3584" i="10"/>
  <c r="D3583" i="10"/>
  <c r="D3582" i="10"/>
  <c r="D3581" i="10"/>
  <c r="D3580" i="10"/>
  <c r="D3579" i="10"/>
  <c r="D3578" i="10"/>
  <c r="D3577" i="10"/>
  <c r="D3576" i="10"/>
  <c r="D3575" i="10"/>
  <c r="D3574" i="10"/>
  <c r="D3573" i="10"/>
  <c r="D3572" i="10"/>
  <c r="D3571" i="10"/>
  <c r="D3570" i="10"/>
  <c r="D3569" i="10"/>
  <c r="D3568" i="10"/>
  <c r="D3567" i="10"/>
  <c r="D3566" i="10"/>
  <c r="D3565" i="10"/>
  <c r="D3564" i="10"/>
  <c r="D3563" i="10"/>
  <c r="D3562" i="10"/>
  <c r="D3561" i="10"/>
  <c r="D3560" i="10"/>
  <c r="D3559" i="10"/>
  <c r="D3558" i="10"/>
  <c r="D3557" i="10"/>
  <c r="D3556" i="10"/>
  <c r="D3555" i="10"/>
  <c r="D3554" i="10"/>
  <c r="D3553" i="10"/>
  <c r="D3552" i="10"/>
  <c r="D3551" i="10"/>
  <c r="D3550" i="10"/>
  <c r="D3549" i="10"/>
  <c r="D3548" i="10"/>
  <c r="D3547" i="10"/>
  <c r="D3546" i="10"/>
  <c r="D3545" i="10"/>
  <c r="D3539" i="10"/>
  <c r="D3538" i="10"/>
  <c r="D3521" i="10"/>
  <c r="D3520" i="10"/>
  <c r="D3519" i="10"/>
  <c r="D3514" i="10"/>
  <c r="D3513" i="10"/>
  <c r="D3511" i="10"/>
  <c r="D3510" i="10"/>
  <c r="D3509" i="10"/>
  <c r="D3508" i="10"/>
  <c r="D3507" i="10"/>
  <c r="D3506" i="10"/>
  <c r="D3505" i="10"/>
  <c r="D3499" i="10"/>
  <c r="D3498" i="10"/>
  <c r="D3497" i="10"/>
  <c r="D3496" i="10"/>
  <c r="D3495" i="10"/>
  <c r="D3494" i="10"/>
  <c r="D3493" i="10"/>
  <c r="D3492" i="10"/>
  <c r="D3491" i="10"/>
  <c r="D3490" i="10"/>
  <c r="D3489" i="10"/>
  <c r="D3488" i="10"/>
  <c r="D3482" i="10"/>
  <c r="D3481" i="10"/>
  <c r="D3480" i="10"/>
  <c r="D3479" i="10"/>
  <c r="D3478" i="10"/>
  <c r="D3471" i="10"/>
  <c r="D3470" i="10"/>
  <c r="D3469" i="10"/>
  <c r="D3468" i="10"/>
  <c r="D3467" i="10"/>
  <c r="D3437" i="10"/>
  <c r="D3436" i="10"/>
  <c r="D3434" i="10"/>
  <c r="D3433" i="10"/>
  <c r="D3432" i="10"/>
  <c r="D3431" i="10"/>
  <c r="D3430" i="10"/>
  <c r="D3429" i="10"/>
  <c r="D3428" i="10"/>
  <c r="D3427" i="10"/>
  <c r="D3426" i="10"/>
  <c r="D3425" i="10"/>
  <c r="D3424" i="10"/>
  <c r="D3423" i="10"/>
  <c r="D3422" i="10"/>
  <c r="D3421" i="10"/>
  <c r="D3420" i="10"/>
  <c r="D3419" i="10"/>
  <c r="D3418" i="10"/>
  <c r="D3417" i="10"/>
  <c r="D3416" i="10"/>
  <c r="D3415" i="10"/>
  <c r="D3414" i="10"/>
  <c r="D3413" i="10"/>
  <c r="D3412" i="10"/>
  <c r="D3411" i="10"/>
  <c r="D3410" i="10"/>
  <c r="D3409" i="10"/>
  <c r="D3408" i="10"/>
  <c r="D3407" i="10"/>
  <c r="D3406" i="10"/>
  <c r="D3405" i="10"/>
  <c r="D3404" i="10"/>
  <c r="D3403" i="10"/>
  <c r="D3402" i="10"/>
  <c r="D3401" i="10"/>
  <c r="D3400" i="10"/>
  <c r="D3399" i="10"/>
  <c r="D3398" i="10"/>
  <c r="D3397" i="10"/>
  <c r="D3396" i="10"/>
  <c r="D3395" i="10"/>
  <c r="D3394" i="10"/>
  <c r="D3393" i="10"/>
  <c r="D3392" i="10"/>
  <c r="D3391" i="10"/>
  <c r="D3390" i="10"/>
  <c r="D3389" i="10"/>
  <c r="D3388" i="10"/>
  <c r="D3387" i="10"/>
  <c r="D3386" i="10"/>
  <c r="D3366" i="10"/>
  <c r="D3365" i="10"/>
  <c r="D3364" i="10"/>
  <c r="D3360" i="10"/>
  <c r="D3359" i="10"/>
  <c r="D3358" i="10"/>
  <c r="D3357" i="10"/>
  <c r="D3356" i="10"/>
  <c r="D3346" i="10"/>
  <c r="D3345" i="10"/>
  <c r="D3344" i="10"/>
  <c r="D3343" i="10"/>
  <c r="D3342" i="10"/>
  <c r="D3341" i="10"/>
  <c r="D3340" i="10"/>
  <c r="D3339" i="10"/>
  <c r="D3338" i="10"/>
  <c r="D3337" i="10"/>
  <c r="D3336" i="10"/>
  <c r="D3335" i="10"/>
  <c r="D3334" i="10"/>
  <c r="D3333" i="10"/>
  <c r="D3332" i="10"/>
  <c r="D3331" i="10"/>
  <c r="D3330" i="10"/>
  <c r="D3329" i="10"/>
  <c r="D3328" i="10"/>
  <c r="D3327" i="10"/>
  <c r="D3326" i="10"/>
  <c r="D3325" i="10"/>
  <c r="D3324" i="10"/>
  <c r="D3323" i="10"/>
  <c r="D3322" i="10"/>
  <c r="D3321" i="10"/>
  <c r="D3320" i="10"/>
  <c r="D3319" i="10"/>
  <c r="D3318" i="10"/>
  <c r="D3317" i="10"/>
  <c r="D3313" i="10"/>
  <c r="D3312" i="10"/>
  <c r="D3311" i="10"/>
  <c r="D3310" i="10"/>
  <c r="D3309" i="10"/>
  <c r="D3308" i="10"/>
  <c r="D3307" i="10"/>
  <c r="D3306" i="10"/>
  <c r="D3305" i="10"/>
  <c r="D3304" i="10"/>
  <c r="D3303" i="10"/>
  <c r="D3302" i="10"/>
  <c r="D3301" i="10"/>
  <c r="D3300" i="10"/>
  <c r="D3299" i="10"/>
  <c r="D3298" i="10"/>
  <c r="D3297" i="10"/>
  <c r="D3296" i="10"/>
  <c r="D3295" i="10"/>
  <c r="D3294" i="10"/>
  <c r="D3293" i="10"/>
  <c r="D3292" i="10"/>
  <c r="D3291" i="10"/>
  <c r="D3290" i="10"/>
  <c r="D3289" i="10"/>
  <c r="D3288" i="10"/>
  <c r="D3287" i="10"/>
  <c r="D3286" i="10"/>
  <c r="D3285" i="10"/>
  <c r="D3284" i="10"/>
  <c r="D3283" i="10"/>
  <c r="D3282" i="10"/>
  <c r="D3281" i="10"/>
  <c r="D3280" i="10"/>
  <c r="D3279" i="10"/>
  <c r="D3278" i="10"/>
  <c r="D3277" i="10"/>
  <c r="D3276" i="10"/>
  <c r="D3275" i="10"/>
  <c r="D3274" i="10"/>
  <c r="D3273" i="10"/>
  <c r="D3272" i="10"/>
  <c r="D3271" i="10"/>
  <c r="D3270" i="10"/>
  <c r="D3269" i="10"/>
  <c r="D3268" i="10"/>
  <c r="D3267" i="10"/>
  <c r="D3266" i="10"/>
  <c r="D3265" i="10"/>
  <c r="D3264" i="10"/>
  <c r="D3263" i="10"/>
  <c r="D3262" i="10"/>
  <c r="D3261" i="10"/>
  <c r="D3260" i="10"/>
  <c r="D3259" i="10"/>
  <c r="D3258" i="10"/>
  <c r="D3257" i="10"/>
  <c r="D3256" i="10"/>
  <c r="D3255" i="10"/>
  <c r="D3254" i="10"/>
  <c r="D3253" i="10"/>
  <c r="D3252" i="10"/>
  <c r="D3251" i="10"/>
  <c r="D3250" i="10"/>
  <c r="D3249" i="10"/>
  <c r="D3248" i="10"/>
  <c r="D3247" i="10"/>
  <c r="D3246" i="10"/>
  <c r="D3245" i="10"/>
  <c r="D3244" i="10"/>
  <c r="D3243" i="10"/>
  <c r="D3242" i="10"/>
  <c r="D3241" i="10"/>
  <c r="D3240" i="10"/>
  <c r="D3239" i="10"/>
  <c r="D3238" i="10"/>
  <c r="D3237" i="10"/>
  <c r="D3236" i="10"/>
  <c r="D3235" i="10"/>
  <c r="D3234" i="10"/>
  <c r="D3233" i="10"/>
  <c r="D3232" i="10"/>
  <c r="D3231" i="10"/>
  <c r="D3230" i="10"/>
  <c r="D3229" i="10"/>
  <c r="D3228" i="10"/>
  <c r="D3227" i="10"/>
  <c r="D3226" i="10"/>
  <c r="D3225" i="10"/>
  <c r="D3224" i="10"/>
  <c r="D3223" i="10"/>
  <c r="D3222" i="10"/>
  <c r="D3221" i="10"/>
  <c r="D3220" i="10"/>
  <c r="D3219" i="10"/>
  <c r="D3218" i="10"/>
  <c r="D3217" i="10"/>
  <c r="D3216" i="10"/>
  <c r="D3215" i="10"/>
  <c r="D3214" i="10"/>
  <c r="D3213" i="10"/>
  <c r="D3212" i="10"/>
  <c r="D3211" i="10"/>
  <c r="D3210" i="10"/>
  <c r="D3209" i="10"/>
  <c r="D3208" i="10"/>
  <c r="D3207" i="10"/>
  <c r="D3206" i="10"/>
  <c r="D3205" i="10"/>
  <c r="D3204" i="10"/>
  <c r="D3203" i="10"/>
  <c r="D3202" i="10"/>
  <c r="D3201" i="10"/>
  <c r="D3200" i="10"/>
  <c r="D3199" i="10"/>
  <c r="D3198" i="10"/>
  <c r="D3197" i="10"/>
  <c r="D3196" i="10"/>
  <c r="D3195" i="10"/>
  <c r="D3194" i="10"/>
  <c r="D3193" i="10"/>
  <c r="D3192" i="10"/>
  <c r="D3191" i="10"/>
  <c r="D3190" i="10"/>
  <c r="D3189" i="10"/>
  <c r="D3188" i="10"/>
  <c r="D3187" i="10"/>
  <c r="D3186" i="10"/>
  <c r="D3185" i="10"/>
  <c r="D3184" i="10"/>
  <c r="D3183" i="10"/>
  <c r="D3182" i="10"/>
  <c r="D3181" i="10"/>
  <c r="D3180" i="10"/>
  <c r="D3179" i="10"/>
  <c r="D3178" i="10"/>
  <c r="D3177" i="10"/>
  <c r="D3176" i="10"/>
  <c r="D3175" i="10"/>
  <c r="D3174" i="10"/>
  <c r="D3173" i="10"/>
  <c r="D3172" i="10"/>
  <c r="D3171" i="10"/>
  <c r="D3170" i="10"/>
  <c r="D3169" i="10"/>
  <c r="D3168" i="10"/>
  <c r="D3167" i="10"/>
  <c r="D3166" i="10"/>
  <c r="D3162" i="10"/>
  <c r="D3161" i="10"/>
  <c r="D3160" i="10"/>
  <c r="D3159" i="10"/>
  <c r="D3158" i="10"/>
  <c r="D3157" i="10"/>
  <c r="D3156" i="10"/>
  <c r="D3155" i="10"/>
  <c r="D3154" i="10"/>
  <c r="D3153" i="10"/>
  <c r="D3152" i="10"/>
  <c r="D3151" i="10"/>
  <c r="D3150" i="10"/>
  <c r="D3149" i="10"/>
  <c r="D3148" i="10"/>
  <c r="D3147" i="10"/>
  <c r="D3146" i="10"/>
  <c r="D3145" i="10"/>
  <c r="D3144" i="10"/>
  <c r="D3143" i="10"/>
  <c r="D3142" i="10"/>
  <c r="D3141" i="10"/>
  <c r="D3140" i="10"/>
  <c r="D3139" i="10"/>
  <c r="D3138" i="10"/>
  <c r="D3137" i="10"/>
  <c r="D3136" i="10"/>
  <c r="D3135" i="10"/>
  <c r="D3134" i="10"/>
  <c r="D3133" i="10"/>
  <c r="D3132" i="10"/>
  <c r="D3131" i="10"/>
  <c r="D3130" i="10"/>
  <c r="D3129" i="10"/>
  <c r="D3128" i="10"/>
  <c r="D3127" i="10"/>
  <c r="D3126" i="10"/>
  <c r="D3125" i="10"/>
  <c r="D3124" i="10"/>
  <c r="D3123" i="10"/>
  <c r="D3122" i="10"/>
  <c r="D3121" i="10"/>
  <c r="D3113" i="10"/>
  <c r="D3112" i="10"/>
  <c r="D3111" i="10"/>
  <c r="D3110" i="10"/>
  <c r="D3109" i="10"/>
  <c r="D3108" i="10"/>
  <c r="D3107" i="10"/>
  <c r="D3106" i="10"/>
  <c r="D3105" i="10"/>
  <c r="D3104" i="10"/>
  <c r="D3103" i="10"/>
  <c r="D3102" i="10"/>
  <c r="D3101" i="10"/>
  <c r="D3100" i="10"/>
  <c r="D3099" i="10"/>
  <c r="D3098" i="10"/>
  <c r="D3097" i="10"/>
  <c r="D3096" i="10"/>
  <c r="D3095" i="10"/>
  <c r="D3094" i="10"/>
  <c r="D3093" i="10"/>
  <c r="D3092" i="10"/>
  <c r="D3091" i="10"/>
  <c r="D3090" i="10"/>
  <c r="D3089" i="10"/>
  <c r="D3088" i="10"/>
  <c r="D3087" i="10"/>
  <c r="D3086" i="10"/>
  <c r="D3085" i="10"/>
  <c r="D3084" i="10"/>
  <c r="D3083" i="10"/>
  <c r="D3082" i="10"/>
  <c r="D3081" i="10"/>
  <c r="D3080" i="10"/>
  <c r="D3079" i="10"/>
  <c r="D3078" i="10"/>
  <c r="D3077" i="10"/>
  <c r="D3076" i="10"/>
  <c r="D3075" i="10"/>
  <c r="D3074" i="10"/>
  <c r="D3073" i="10"/>
  <c r="D3072" i="10"/>
  <c r="D3071" i="10"/>
  <c r="D3070" i="10"/>
  <c r="D3069" i="10"/>
  <c r="D3068" i="10"/>
  <c r="D3067" i="10"/>
  <c r="D3066" i="10"/>
  <c r="D3065" i="10"/>
  <c r="D3064" i="10"/>
  <c r="D3063" i="10"/>
  <c r="D3062" i="10"/>
  <c r="D3061" i="10"/>
  <c r="D3060" i="10"/>
  <c r="D3059" i="10"/>
  <c r="D3058" i="10"/>
  <c r="D3057" i="10"/>
  <c r="D3056" i="10"/>
  <c r="D3055" i="10"/>
  <c r="D3054" i="10"/>
  <c r="D3053" i="10"/>
  <c r="D3052" i="10"/>
  <c r="D3051" i="10"/>
  <c r="D3050" i="10"/>
  <c r="D3041" i="10"/>
  <c r="D3040" i="10"/>
  <c r="D3039" i="10"/>
  <c r="D3038" i="10"/>
  <c r="D3037" i="10"/>
  <c r="D3036" i="10"/>
  <c r="D3035" i="10"/>
  <c r="D3034" i="10"/>
  <c r="D3033" i="10"/>
  <c r="D3032" i="10"/>
  <c r="D3031" i="10"/>
  <c r="D3030" i="10"/>
  <c r="D3029" i="10"/>
  <c r="D3021" i="10"/>
  <c r="D3020" i="10"/>
  <c r="D3019" i="10"/>
  <c r="D3018" i="10"/>
  <c r="D3017" i="10"/>
  <c r="D3016" i="10"/>
  <c r="D3015" i="10"/>
  <c r="D3014" i="10"/>
  <c r="D3013" i="10"/>
  <c r="D3012" i="10"/>
  <c r="D3011" i="10"/>
  <c r="D3010" i="10"/>
  <c r="D3009" i="10"/>
  <c r="D3008" i="10"/>
  <c r="D3007" i="10"/>
  <c r="D3006" i="10"/>
  <c r="D3005" i="10"/>
  <c r="D3004" i="10"/>
  <c r="D3003" i="10"/>
  <c r="D3002" i="10"/>
  <c r="D3001" i="10"/>
  <c r="D3000" i="10"/>
  <c r="D2999" i="10"/>
  <c r="D2998" i="10"/>
  <c r="D2997" i="10"/>
  <c r="D2996" i="10"/>
  <c r="D2995" i="10"/>
  <c r="D2994" i="10"/>
  <c r="D2993" i="10"/>
  <c r="D2992" i="10"/>
  <c r="D2991" i="10"/>
  <c r="D2990" i="10"/>
  <c r="D2989" i="10"/>
  <c r="D2988" i="10"/>
  <c r="D2987" i="10"/>
  <c r="D2986" i="10"/>
  <c r="D2985" i="10"/>
  <c r="D2984" i="10"/>
  <c r="D2983" i="10"/>
  <c r="D2982" i="10"/>
  <c r="D2981" i="10"/>
  <c r="D2980" i="10"/>
  <c r="D2979" i="10"/>
  <c r="D2978" i="10"/>
  <c r="D2977" i="10"/>
  <c r="D2976" i="10"/>
  <c r="D2975" i="10"/>
  <c r="D2974" i="10"/>
  <c r="D2973" i="10"/>
  <c r="D2972" i="10"/>
  <c r="D2971" i="10"/>
  <c r="D2970" i="10"/>
  <c r="D2969" i="10"/>
  <c r="D2968" i="10"/>
  <c r="D2967" i="10"/>
  <c r="D2966" i="10"/>
  <c r="D2965" i="10"/>
  <c r="D2964" i="10"/>
  <c r="D2963" i="10"/>
  <c r="D2962" i="10"/>
  <c r="D2961" i="10"/>
  <c r="D2960" i="10"/>
  <c r="D2959" i="10"/>
  <c r="D2958" i="10"/>
  <c r="D2957" i="10"/>
  <c r="D2956" i="10"/>
  <c r="D2955" i="10"/>
  <c r="D2954" i="10"/>
  <c r="D2953" i="10"/>
  <c r="D2952" i="10"/>
  <c r="D2951" i="10"/>
  <c r="D2941" i="10"/>
  <c r="D2940" i="10"/>
  <c r="D2939" i="10"/>
  <c r="D2938" i="10"/>
  <c r="D2937" i="10"/>
  <c r="D2936" i="10"/>
  <c r="D2935" i="10"/>
  <c r="D2934" i="10"/>
  <c r="D2933" i="10"/>
  <c r="D2932" i="10"/>
  <c r="D2931" i="10"/>
  <c r="D2930" i="10"/>
  <c r="D2929" i="10"/>
  <c r="D2928" i="10"/>
  <c r="D2927" i="10"/>
  <c r="D2923" i="10"/>
  <c r="D2922" i="10"/>
  <c r="D2921" i="10"/>
  <c r="D2920" i="10"/>
  <c r="D2919" i="10"/>
  <c r="D2918" i="10"/>
  <c r="D2917" i="10"/>
  <c r="D2916" i="10"/>
  <c r="D2915" i="10"/>
  <c r="D2914" i="10"/>
  <c r="D2913" i="10"/>
  <c r="D2912" i="10"/>
  <c r="D2911" i="10"/>
  <c r="D2910" i="10"/>
  <c r="D2909" i="10"/>
  <c r="D2908" i="10"/>
  <c r="D2907" i="10"/>
  <c r="D2906" i="10"/>
  <c r="D2905" i="10"/>
  <c r="D2904" i="10"/>
  <c r="D2903" i="10"/>
  <c r="D2902" i="10"/>
  <c r="D2901" i="10"/>
  <c r="D2900" i="10"/>
  <c r="D2899" i="10"/>
  <c r="D2898" i="10"/>
  <c r="D2897" i="10"/>
  <c r="D2896" i="10"/>
  <c r="D2895" i="10"/>
  <c r="D2894" i="10"/>
  <c r="D2893" i="10"/>
  <c r="D2892" i="10"/>
  <c r="D2891" i="10"/>
  <c r="D2890" i="10"/>
  <c r="D2889" i="10"/>
  <c r="D2888" i="10"/>
  <c r="D2887" i="10"/>
  <c r="D2886" i="10"/>
  <c r="D2885" i="10"/>
  <c r="D2884" i="10"/>
  <c r="D2883" i="10"/>
  <c r="D2882" i="10"/>
  <c r="D2881" i="10"/>
  <c r="D2880" i="10"/>
  <c r="D2879" i="10"/>
  <c r="D2878" i="10"/>
  <c r="D2877" i="10"/>
  <c r="D2876" i="10"/>
  <c r="D2875" i="10"/>
  <c r="D2874" i="10"/>
  <c r="D2873" i="10"/>
  <c r="D2872" i="10"/>
  <c r="D2871" i="10"/>
  <c r="D2870" i="10"/>
  <c r="D2869" i="10"/>
  <c r="D2868" i="10"/>
  <c r="D2867" i="10"/>
  <c r="D2866" i="10"/>
  <c r="D2865" i="10"/>
  <c r="D2864" i="10"/>
  <c r="D2863" i="10"/>
  <c r="D2862" i="10"/>
  <c r="D2861" i="10"/>
  <c r="D2860" i="10"/>
  <c r="D2859" i="10"/>
  <c r="D2858" i="10"/>
  <c r="D2857" i="10"/>
  <c r="D2856" i="10"/>
  <c r="D2855" i="10"/>
  <c r="D2854" i="10"/>
  <c r="D2853" i="10"/>
  <c r="D2852" i="10"/>
  <c r="D2851" i="10"/>
  <c r="D2850" i="10"/>
  <c r="D2849" i="10"/>
  <c r="D2848" i="10"/>
  <c r="D2847" i="10"/>
  <c r="D2846" i="10"/>
  <c r="D2845" i="10"/>
  <c r="D2844" i="10"/>
  <c r="D2843" i="10"/>
  <c r="D2842" i="10"/>
  <c r="D2841" i="10"/>
  <c r="D2840" i="10"/>
  <c r="D2839" i="10"/>
  <c r="D2838" i="10"/>
  <c r="D2837" i="10"/>
  <c r="D2836" i="10"/>
  <c r="D2835" i="10"/>
  <c r="D2834" i="10"/>
  <c r="D2833" i="10"/>
  <c r="D2832" i="10"/>
  <c r="D2831" i="10"/>
  <c r="D2830" i="10"/>
  <c r="D2829" i="10"/>
  <c r="D2828" i="10"/>
  <c r="D2827" i="10"/>
  <c r="D2826" i="10"/>
  <c r="D2825" i="10"/>
  <c r="D2824" i="10"/>
  <c r="D2823" i="10"/>
  <c r="D2822" i="10"/>
  <c r="D2821" i="10"/>
  <c r="D2820" i="10"/>
  <c r="D2819" i="10"/>
  <c r="D2818" i="10"/>
  <c r="D2817" i="10"/>
  <c r="D2816" i="10"/>
  <c r="D2815" i="10"/>
  <c r="D2814" i="10"/>
  <c r="D2813" i="10"/>
  <c r="D2812" i="10"/>
  <c r="D2811" i="10"/>
  <c r="D2810" i="10"/>
  <c r="D2809" i="10"/>
  <c r="D2808" i="10"/>
  <c r="D2807" i="10"/>
  <c r="D2806" i="10"/>
  <c r="D2805" i="10"/>
  <c r="D2804" i="10"/>
  <c r="D2803" i="10"/>
  <c r="D2802" i="10"/>
  <c r="D2801" i="10"/>
  <c r="D2800" i="10"/>
  <c r="D2799" i="10"/>
  <c r="D2798" i="10"/>
  <c r="D2797" i="10"/>
  <c r="D2796" i="10"/>
  <c r="D2795" i="10"/>
  <c r="D2794" i="10"/>
  <c r="D2793" i="10"/>
  <c r="D2792" i="10"/>
  <c r="D2791" i="10"/>
  <c r="D2790" i="10"/>
  <c r="D2789" i="10"/>
  <c r="D2788" i="10"/>
  <c r="D2787" i="10"/>
  <c r="D2786" i="10"/>
  <c r="D2785" i="10"/>
  <c r="D2784" i="10"/>
  <c r="D2783" i="10"/>
  <c r="D2782" i="10"/>
  <c r="D2781" i="10"/>
  <c r="D2780" i="10"/>
  <c r="D2779" i="10"/>
  <c r="D2778" i="10"/>
  <c r="D2777" i="10"/>
  <c r="D2776" i="10"/>
  <c r="D2775" i="10"/>
  <c r="D2774" i="10"/>
  <c r="D2773" i="10"/>
  <c r="D2772" i="10"/>
  <c r="D2771" i="10"/>
  <c r="D2770" i="10"/>
  <c r="D2769" i="10"/>
  <c r="D2768" i="10"/>
  <c r="D2767" i="10"/>
  <c r="D2766" i="10"/>
  <c r="D2765" i="10"/>
  <c r="D2764" i="10"/>
  <c r="D2763" i="10"/>
  <c r="D2762" i="10"/>
  <c r="D2761" i="10"/>
  <c r="D2760" i="10"/>
  <c r="D2759" i="10"/>
  <c r="D2758" i="10"/>
  <c r="D2757" i="10"/>
  <c r="D2756" i="10"/>
  <c r="D2755" i="10"/>
  <c r="D2754" i="10"/>
  <c r="D2753" i="10"/>
  <c r="D2752" i="10"/>
  <c r="D2751" i="10"/>
  <c r="D2750" i="10"/>
  <c r="D2749" i="10"/>
  <c r="D2748" i="10"/>
  <c r="D2747" i="10"/>
  <c r="D2746" i="10"/>
  <c r="D2745" i="10"/>
  <c r="D2744" i="10"/>
  <c r="D2743" i="10"/>
  <c r="D2742" i="10"/>
  <c r="D2741" i="10"/>
  <c r="D2740" i="10"/>
  <c r="D2739" i="10"/>
  <c r="D2738" i="10"/>
  <c r="D2737" i="10"/>
  <c r="D2736" i="10"/>
  <c r="D2735" i="10"/>
  <c r="D2734" i="10"/>
  <c r="D2733" i="10"/>
  <c r="D2732" i="10"/>
  <c r="D2731" i="10"/>
  <c r="D2730" i="10"/>
  <c r="D2729" i="10"/>
  <c r="D2728" i="10"/>
  <c r="D2727" i="10"/>
  <c r="D2726" i="10"/>
  <c r="D2725" i="10"/>
  <c r="D2724" i="10"/>
  <c r="D2723" i="10"/>
  <c r="D2722" i="10"/>
  <c r="D2721" i="10"/>
  <c r="D2720" i="10"/>
  <c r="D2719" i="10"/>
  <c r="D2718" i="10"/>
  <c r="D2717" i="10"/>
  <c r="D2716" i="10"/>
  <c r="D2715" i="10"/>
  <c r="D2714" i="10"/>
  <c r="D2713" i="10"/>
  <c r="D2712" i="10"/>
  <c r="D2711" i="10"/>
  <c r="D2710" i="10"/>
  <c r="D2709" i="10"/>
  <c r="D2708" i="10"/>
  <c r="D2707" i="10"/>
  <c r="D2706" i="10"/>
  <c r="D2705" i="10"/>
  <c r="D2704" i="10"/>
  <c r="D2703" i="10"/>
  <c r="D2702" i="10"/>
  <c r="D2701" i="10"/>
  <c r="D2700" i="10"/>
  <c r="D2699" i="10"/>
  <c r="D2698" i="10"/>
  <c r="D2697" i="10"/>
  <c r="D2696" i="10"/>
  <c r="D2695" i="10"/>
  <c r="D2694" i="10"/>
  <c r="D2693" i="10"/>
  <c r="D2692" i="10"/>
  <c r="D2691" i="10"/>
  <c r="D2690" i="10"/>
  <c r="D2677" i="10"/>
  <c r="D2676" i="10"/>
  <c r="D2675" i="10"/>
  <c r="D2674" i="10"/>
  <c r="D2673" i="10"/>
  <c r="D2672" i="10"/>
  <c r="D2671" i="10"/>
  <c r="D2670" i="10"/>
  <c r="D2669" i="10"/>
  <c r="D2668" i="10"/>
  <c r="D2667" i="10"/>
  <c r="D2666" i="10"/>
  <c r="D2665" i="10"/>
  <c r="D2664" i="10"/>
  <c r="D2663" i="10"/>
  <c r="D2662" i="10"/>
  <c r="D2661" i="10"/>
  <c r="D2660" i="10"/>
  <c r="D2659" i="10"/>
  <c r="D2658" i="10"/>
  <c r="D2657" i="10"/>
  <c r="D2656" i="10"/>
  <c r="D2655" i="10"/>
  <c r="D2654" i="10"/>
  <c r="D2653" i="10"/>
  <c r="D2652" i="10"/>
  <c r="D2651" i="10"/>
  <c r="D2650" i="10"/>
  <c r="D2649" i="10"/>
  <c r="D2648" i="10"/>
  <c r="D2647" i="10"/>
  <c r="D2646" i="10"/>
  <c r="D2645" i="10"/>
  <c r="D2644" i="10"/>
  <c r="D2643" i="10"/>
  <c r="D2642" i="10"/>
  <c r="D2641" i="10"/>
  <c r="D2640" i="10"/>
  <c r="D2639" i="10"/>
  <c r="D2638" i="10"/>
  <c r="D2637" i="10"/>
  <c r="D2636" i="10"/>
  <c r="D2635" i="10"/>
  <c r="D2634" i="10"/>
  <c r="D2633" i="10"/>
  <c r="D2632" i="10"/>
  <c r="D2631" i="10"/>
  <c r="D2630" i="10"/>
  <c r="D2629" i="10"/>
  <c r="D2628" i="10"/>
  <c r="D2627" i="10"/>
  <c r="D2626" i="10"/>
  <c r="D2625" i="10"/>
  <c r="D2624" i="10"/>
  <c r="D2623" i="10"/>
  <c r="D2622" i="10"/>
  <c r="D2621" i="10"/>
  <c r="D2620" i="10"/>
  <c r="D2619" i="10"/>
  <c r="D2618" i="10"/>
  <c r="D2617" i="10"/>
  <c r="D2616" i="10"/>
  <c r="D2615" i="10"/>
  <c r="D2614" i="10"/>
  <c r="D2613" i="10"/>
  <c r="D2612" i="10"/>
  <c r="D2611" i="10"/>
  <c r="D2610" i="10"/>
  <c r="D2609" i="10"/>
  <c r="D2608" i="10"/>
  <c r="D2607" i="10"/>
  <c r="D2606" i="10"/>
  <c r="D2605" i="10"/>
  <c r="D2604" i="10"/>
  <c r="D2603" i="10"/>
  <c r="D2602" i="10"/>
  <c r="D2601" i="10"/>
  <c r="D2600" i="10"/>
  <c r="D2599" i="10"/>
  <c r="D2598" i="10"/>
  <c r="D2597" i="10"/>
  <c r="D2596" i="10"/>
  <c r="D2595" i="10"/>
  <c r="D2594" i="10"/>
  <c r="D2593" i="10"/>
  <c r="D2592" i="10"/>
  <c r="D2591" i="10"/>
  <c r="D2590" i="10"/>
  <c r="D2589" i="10"/>
  <c r="D2588" i="10"/>
  <c r="D2587" i="10"/>
  <c r="D2586" i="10"/>
  <c r="D2585" i="10"/>
  <c r="D2584" i="10"/>
  <c r="D2583" i="10"/>
  <c r="D2580" i="10"/>
  <c r="D2579" i="10"/>
  <c r="D2578" i="10"/>
  <c r="D2577" i="10"/>
  <c r="D2576" i="10"/>
  <c r="D2575" i="10"/>
  <c r="D2574" i="10"/>
  <c r="D2573" i="10"/>
  <c r="D2572" i="10"/>
  <c r="D2571" i="10"/>
  <c r="D2570" i="10"/>
  <c r="D2569" i="10"/>
  <c r="D2568" i="10"/>
  <c r="D2567" i="10"/>
  <c r="D2566" i="10"/>
  <c r="D2565" i="10"/>
  <c r="D2564" i="10"/>
  <c r="D2563" i="10"/>
  <c r="D2562" i="10"/>
  <c r="D2561" i="10"/>
  <c r="D2560" i="10"/>
  <c r="D2559" i="10"/>
  <c r="D2558" i="10"/>
  <c r="D2557" i="10"/>
  <c r="D2556" i="10"/>
  <c r="D2555" i="10"/>
  <c r="D2554" i="10"/>
  <c r="D2553" i="10"/>
  <c r="D2552" i="10"/>
  <c r="D2551" i="10"/>
  <c r="D2550" i="10"/>
  <c r="D2549" i="10"/>
  <c r="D2548" i="10"/>
  <c r="D2547" i="10"/>
  <c r="D2546" i="10"/>
  <c r="D2545" i="10"/>
  <c r="D2544" i="10"/>
  <c r="D2543" i="10"/>
  <c r="D2542" i="10"/>
  <c r="D2541" i="10"/>
  <c r="D2540" i="10"/>
  <c r="D2539" i="10"/>
  <c r="D2538" i="10"/>
  <c r="D2537" i="10"/>
  <c r="D2536" i="10"/>
  <c r="D2535" i="10"/>
  <c r="D2534" i="10"/>
  <c r="D2533" i="10"/>
  <c r="D2532" i="10"/>
  <c r="D2531" i="10"/>
  <c r="D2530" i="10"/>
  <c r="D2529" i="10"/>
  <c r="D2528" i="10"/>
  <c r="D2527" i="10"/>
  <c r="D2526" i="10"/>
  <c r="D2525" i="10"/>
  <c r="D2524" i="10"/>
  <c r="D2523" i="10"/>
  <c r="D2522" i="10"/>
  <c r="D2521" i="10"/>
  <c r="D2520" i="10"/>
  <c r="D2519" i="10"/>
  <c r="D2518" i="10"/>
  <c r="D2517" i="10"/>
  <c r="D2516" i="10"/>
  <c r="D2515" i="10"/>
  <c r="D2514" i="10"/>
  <c r="D2513" i="10"/>
  <c r="D2512" i="10"/>
  <c r="D2511" i="10"/>
  <c r="D2510" i="10"/>
  <c r="D2509" i="10"/>
  <c r="D2508" i="10"/>
  <c r="D2507" i="10"/>
  <c r="D2506" i="10"/>
  <c r="D2505" i="10"/>
  <c r="D2504" i="10"/>
  <c r="D2503" i="10"/>
  <c r="D2502" i="10"/>
  <c r="D2501" i="10"/>
  <c r="D2500" i="10"/>
  <c r="D2499" i="10"/>
  <c r="D2498" i="10"/>
  <c r="D2497" i="10"/>
  <c r="D2496" i="10"/>
  <c r="D2495" i="10"/>
  <c r="D2494" i="10"/>
  <c r="D2493" i="10"/>
  <c r="D2492" i="10"/>
  <c r="D2491" i="10"/>
  <c r="D2490" i="10"/>
  <c r="D2489" i="10"/>
  <c r="D2488" i="10"/>
  <c r="D2487" i="10"/>
  <c r="D2486" i="10"/>
  <c r="D2485" i="10"/>
  <c r="D2484" i="10"/>
  <c r="D2483" i="10"/>
  <c r="D2482" i="10"/>
  <c r="D2481" i="10"/>
  <c r="D2480" i="10"/>
  <c r="D2479" i="10"/>
  <c r="D2478" i="10"/>
  <c r="D2477" i="10"/>
  <c r="D2476" i="10"/>
  <c r="D2475" i="10"/>
  <c r="D2474" i="10"/>
  <c r="D2473" i="10"/>
  <c r="D2472" i="10"/>
  <c r="D2470" i="10"/>
  <c r="D2469" i="10"/>
  <c r="D2468" i="10"/>
  <c r="D2467" i="10"/>
  <c r="D2466" i="10"/>
  <c r="D2465" i="10"/>
  <c r="D2464" i="10"/>
  <c r="D2463" i="10"/>
  <c r="D2462" i="10"/>
  <c r="D2461" i="10"/>
  <c r="D2460" i="10"/>
  <c r="D2459" i="10"/>
  <c r="D2458" i="10"/>
  <c r="D2457" i="10"/>
  <c r="D2456" i="10"/>
  <c r="D2455" i="10"/>
  <c r="D2454" i="10"/>
  <c r="D2453" i="10"/>
  <c r="D2452" i="10"/>
  <c r="D2451" i="10"/>
  <c r="D2450" i="10"/>
  <c r="D2449" i="10"/>
  <c r="D2448" i="10"/>
  <c r="D2447" i="10"/>
  <c r="D2446" i="10"/>
  <c r="D2445" i="10"/>
  <c r="D2444" i="10"/>
  <c r="D2443" i="10"/>
  <c r="D2442" i="10"/>
  <c r="D2441" i="10"/>
  <c r="D2440" i="10"/>
  <c r="D2439" i="10"/>
  <c r="D2438" i="10"/>
  <c r="D2437" i="10"/>
  <c r="D2436" i="10"/>
  <c r="D2435" i="10"/>
  <c r="D2434" i="10"/>
  <c r="D2433" i="10"/>
  <c r="D2432" i="10"/>
  <c r="D2431" i="10"/>
  <c r="D2430" i="10"/>
  <c r="D2429" i="10"/>
  <c r="D2428" i="10"/>
  <c r="D2427" i="10"/>
  <c r="D2426" i="10"/>
  <c r="D2425" i="10"/>
  <c r="D2424" i="10"/>
  <c r="D2423" i="10"/>
  <c r="D2422" i="10"/>
  <c r="D2421" i="10"/>
  <c r="D2420" i="10"/>
  <c r="D2419" i="10"/>
  <c r="D2418" i="10"/>
  <c r="D2417" i="10"/>
  <c r="D2416" i="10"/>
  <c r="D2415" i="10"/>
  <c r="D2414" i="10"/>
  <c r="D2413" i="10"/>
  <c r="D2412" i="10"/>
  <c r="D2411" i="10"/>
  <c r="D2410" i="10"/>
  <c r="D2409" i="10"/>
  <c r="D2408" i="10"/>
  <c r="D2407" i="10"/>
  <c r="D2406" i="10"/>
  <c r="D2405" i="10"/>
  <c r="D2404" i="10"/>
  <c r="D2403" i="10"/>
  <c r="D2402" i="10"/>
  <c r="D2401" i="10"/>
  <c r="D2400" i="10"/>
  <c r="D2399" i="10"/>
  <c r="D2398" i="10"/>
  <c r="D2397" i="10"/>
  <c r="D2396" i="10"/>
  <c r="D2395" i="10"/>
  <c r="D2394" i="10"/>
  <c r="D2393" i="10"/>
  <c r="D2392" i="10"/>
  <c r="D2391" i="10"/>
  <c r="D2390" i="10"/>
  <c r="D2389" i="10"/>
  <c r="D2388" i="10"/>
  <c r="D2387" i="10"/>
  <c r="D2386" i="10"/>
  <c r="D2385" i="10"/>
  <c r="D2384" i="10"/>
  <c r="D2383" i="10"/>
  <c r="D2382" i="10"/>
  <c r="D2381" i="10"/>
  <c r="D2380" i="10"/>
  <c r="D2379" i="10"/>
  <c r="D2378" i="10"/>
  <c r="D2377" i="10"/>
  <c r="D2376" i="10"/>
  <c r="D2375" i="10"/>
  <c r="D2374" i="10"/>
  <c r="D2373" i="10"/>
  <c r="D2372" i="10"/>
  <c r="D2371" i="10"/>
  <c r="D2370" i="10"/>
  <c r="D2369" i="10"/>
  <c r="D2368" i="10"/>
  <c r="D2367" i="10"/>
  <c r="D2366" i="10"/>
  <c r="D2365" i="10"/>
  <c r="D2364" i="10"/>
  <c r="D2363" i="10"/>
  <c r="D2362" i="10"/>
  <c r="D2361" i="10"/>
  <c r="D2360" i="10"/>
  <c r="D2359" i="10"/>
  <c r="D2358" i="10"/>
  <c r="D2357" i="10"/>
  <c r="D2356" i="10"/>
  <c r="D2355" i="10"/>
  <c r="D2354" i="10"/>
  <c r="D2353" i="10"/>
  <c r="D2352" i="10"/>
  <c r="D2351" i="10"/>
  <c r="D2350" i="10"/>
  <c r="D2349" i="10"/>
  <c r="D2348" i="10"/>
  <c r="D2347" i="10"/>
  <c r="D2346" i="10"/>
  <c r="D2345" i="10"/>
  <c r="D2344" i="10"/>
  <c r="D2343" i="10"/>
  <c r="D2342" i="10"/>
  <c r="D2341" i="10"/>
  <c r="D2340" i="10"/>
  <c r="D2334" i="10"/>
  <c r="D2333" i="10"/>
  <c r="D2332" i="10"/>
  <c r="D2331" i="10"/>
  <c r="D2330" i="10"/>
  <c r="D2329" i="10"/>
  <c r="D2328" i="10"/>
  <c r="D2327" i="10"/>
  <c r="D2326" i="10"/>
  <c r="D2325" i="10"/>
  <c r="D2324" i="10"/>
  <c r="D2323" i="10"/>
  <c r="D2322" i="10"/>
  <c r="D2321" i="10"/>
  <c r="D2320" i="10"/>
  <c r="D2319" i="10"/>
  <c r="D2318" i="10"/>
  <c r="D2317" i="10"/>
  <c r="D2316" i="10"/>
  <c r="D2315" i="10"/>
  <c r="D2314" i="10"/>
  <c r="D2313" i="10"/>
  <c r="D2312" i="10"/>
  <c r="D2311" i="10"/>
  <c r="D2310" i="10"/>
  <c r="D2309" i="10"/>
  <c r="D2308" i="10"/>
  <c r="D2307" i="10"/>
  <c r="D2306" i="10"/>
  <c r="D2305" i="10"/>
  <c r="D2293" i="10"/>
  <c r="D2292" i="10"/>
  <c r="D2291" i="10"/>
  <c r="D2290" i="10"/>
  <c r="D2289" i="10"/>
  <c r="D2288" i="10"/>
  <c r="D2287" i="10"/>
  <c r="D2286" i="10"/>
  <c r="D2285" i="10"/>
  <c r="D2284" i="10"/>
  <c r="D2283" i="10"/>
  <c r="D2282" i="10"/>
  <c r="D2274" i="10"/>
  <c r="D2273" i="10"/>
  <c r="D2272" i="10"/>
  <c r="D2271" i="10"/>
  <c r="D2270" i="10"/>
  <c r="D2269" i="10"/>
  <c r="D2268" i="10"/>
  <c r="D2267" i="10"/>
  <c r="D2266" i="10"/>
  <c r="D2265" i="10"/>
  <c r="D2264" i="10"/>
  <c r="D2263" i="10"/>
  <c r="D2262" i="10"/>
  <c r="D2261" i="10"/>
  <c r="D2260" i="10"/>
  <c r="D2259" i="10"/>
  <c r="D2258" i="10"/>
  <c r="D2257" i="10"/>
  <c r="D2256" i="10"/>
  <c r="D2255" i="10"/>
  <c r="D2254" i="10"/>
  <c r="D2253" i="10"/>
  <c r="D2252" i="10"/>
  <c r="D2251" i="10"/>
  <c r="D2250" i="10"/>
  <c r="D2249" i="10"/>
  <c r="D2248" i="10"/>
  <c r="D2247" i="10"/>
  <c r="D2246" i="10"/>
  <c r="D2245" i="10"/>
  <c r="D2244" i="10"/>
  <c r="D2243" i="10"/>
  <c r="D2242" i="10"/>
  <c r="D2241" i="10"/>
  <c r="D2240" i="10"/>
  <c r="D2239" i="10"/>
  <c r="D2238" i="10"/>
  <c r="D2237" i="10"/>
  <c r="D2236" i="10"/>
  <c r="D2235" i="10"/>
  <c r="D2234" i="10"/>
  <c r="D2233" i="10"/>
  <c r="D2232" i="10"/>
  <c r="D2231" i="10"/>
  <c r="D2230" i="10"/>
  <c r="D2229" i="10"/>
  <c r="D2228" i="10"/>
  <c r="D2227" i="10"/>
  <c r="D2226" i="10"/>
  <c r="D2225" i="10"/>
  <c r="D2224" i="10"/>
  <c r="D2223" i="10"/>
  <c r="D2222" i="10"/>
  <c r="D2221" i="10"/>
  <c r="D2220" i="10"/>
  <c r="D2219" i="10"/>
  <c r="D2218" i="10"/>
  <c r="D2217" i="10"/>
  <c r="D2216" i="10"/>
  <c r="D2215" i="10"/>
  <c r="D2214" i="10"/>
  <c r="D2213" i="10"/>
  <c r="D2212" i="10"/>
  <c r="D2211" i="10"/>
  <c r="D2210" i="10"/>
  <c r="D2209" i="10"/>
  <c r="D2208" i="10"/>
  <c r="D2207" i="10"/>
  <c r="D2206" i="10"/>
  <c r="D2205" i="10"/>
  <c r="D2204" i="10"/>
  <c r="D2203" i="10"/>
  <c r="D2202" i="10"/>
  <c r="D2201" i="10"/>
  <c r="D2200" i="10"/>
  <c r="D2199" i="10"/>
  <c r="D2198" i="10"/>
  <c r="D2197" i="10"/>
  <c r="D2196" i="10"/>
  <c r="D2195" i="10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8" i="10"/>
  <c r="D2137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7" i="10"/>
  <c r="D1996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8" i="10"/>
  <c r="D1707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10" i="10"/>
  <c r="D1509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7" i="10"/>
  <c r="D1466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9" i="10"/>
  <c r="D1448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0" i="10"/>
  <c r="D1399" i="10"/>
  <c r="D1398" i="10"/>
  <c r="D1397" i="10"/>
  <c r="D1396" i="10"/>
  <c r="D1395" i="10"/>
  <c r="D1394" i="10"/>
  <c r="D1393" i="10"/>
  <c r="D1392" i="10"/>
  <c r="D1391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201" i="10"/>
  <c r="D1200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2" i="10"/>
  <c r="D1151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6" i="10"/>
  <c r="D1025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73" i="10"/>
  <c r="D972" i="10"/>
  <c r="D971" i="10"/>
  <c r="D970" i="10"/>
  <c r="D969" i="10"/>
  <c r="D968" i="10"/>
  <c r="D967" i="10"/>
  <c r="D966" i="10"/>
  <c r="D965" i="10"/>
  <c r="D964" i="10"/>
  <c r="D957" i="10"/>
  <c r="D956" i="10"/>
  <c r="D955" i="10"/>
  <c r="D954" i="10"/>
  <c r="D953" i="10"/>
  <c r="D952" i="10"/>
  <c r="D951" i="10"/>
  <c r="D950" i="10"/>
  <c r="D949" i="10"/>
  <c r="D946" i="10"/>
  <c r="D945" i="10"/>
  <c r="D944" i="10"/>
  <c r="D943" i="10"/>
  <c r="D942" i="10"/>
  <c r="D941" i="10"/>
  <c r="D940" i="10"/>
  <c r="D939" i="10"/>
  <c r="D938" i="10"/>
  <c r="D937" i="10"/>
  <c r="D936" i="10"/>
  <c r="D935" i="10"/>
  <c r="D934" i="10"/>
  <c r="D933" i="10"/>
  <c r="D932" i="10"/>
  <c r="D931" i="10"/>
  <c r="D930" i="10"/>
  <c r="D929" i="10"/>
  <c r="D928" i="10"/>
  <c r="D927" i="10"/>
  <c r="D926" i="10"/>
  <c r="D925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E1565" i="2" l="1"/>
  <c r="E1569" i="2"/>
  <c r="E1573" i="2"/>
  <c r="E1577" i="2"/>
  <c r="E1581" i="2"/>
  <c r="E1585" i="2"/>
  <c r="E1589" i="2"/>
  <c r="E1593" i="2"/>
  <c r="E1597" i="2"/>
  <c r="E1601" i="2"/>
  <c r="E1605" i="2"/>
  <c r="E1609" i="2"/>
  <c r="E1613" i="2"/>
  <c r="E1617" i="2"/>
  <c r="E1621" i="2"/>
  <c r="E1625" i="2"/>
  <c r="E1629" i="2"/>
  <c r="E1633" i="2"/>
  <c r="E1637" i="2"/>
  <c r="E1591" i="2"/>
  <c r="E1611" i="2"/>
  <c r="E1623" i="2"/>
  <c r="E1635" i="2"/>
  <c r="E1576" i="2"/>
  <c r="E1584" i="2"/>
  <c r="E1592" i="2"/>
  <c r="E1600" i="2"/>
  <c r="E1616" i="2"/>
  <c r="E1632" i="2"/>
  <c r="E1566" i="2"/>
  <c r="E1570" i="2"/>
  <c r="E1574" i="2"/>
  <c r="E1578" i="2"/>
  <c r="E1582" i="2"/>
  <c r="E1586" i="2"/>
  <c r="E1590" i="2"/>
  <c r="E1594" i="2"/>
  <c r="E1598" i="2"/>
  <c r="E1602" i="2"/>
  <c r="E1606" i="2"/>
  <c r="E1610" i="2"/>
  <c r="E1614" i="2"/>
  <c r="E1618" i="2"/>
  <c r="E1622" i="2"/>
  <c r="E1626" i="2"/>
  <c r="E1630" i="2"/>
  <c r="E1634" i="2"/>
  <c r="E1564" i="2"/>
  <c r="E1595" i="2"/>
  <c r="E1599" i="2"/>
  <c r="E1603" i="2"/>
  <c r="E1607" i="2"/>
  <c r="E1619" i="2"/>
  <c r="E1631" i="2"/>
  <c r="E1572" i="2"/>
  <c r="E1580" i="2"/>
  <c r="E1588" i="2"/>
  <c r="E1596" i="2"/>
  <c r="E1612" i="2"/>
  <c r="E1628" i="2"/>
  <c r="E1567" i="2"/>
  <c r="E1571" i="2"/>
  <c r="E1575" i="2"/>
  <c r="E1579" i="2"/>
  <c r="E1583" i="2"/>
  <c r="E1587" i="2"/>
  <c r="E1615" i="2"/>
  <c r="E1627" i="2"/>
  <c r="E1568" i="2"/>
  <c r="E1604" i="2"/>
  <c r="E1620" i="2"/>
  <c r="E1636" i="2"/>
  <c r="E1608" i="2"/>
  <c r="E1624" i="2"/>
  <c r="B2" i="2"/>
  <c r="F926" i="10" l="1"/>
  <c r="N926" i="10"/>
  <c r="L926" i="10"/>
  <c r="I926" i="10"/>
  <c r="G926" i="10"/>
  <c r="M926" i="10"/>
  <c r="K926" i="10"/>
  <c r="J926" i="10"/>
  <c r="H926" i="10"/>
  <c r="M927" i="10"/>
  <c r="K927" i="10"/>
  <c r="J927" i="10"/>
  <c r="H927" i="10"/>
  <c r="F927" i="10"/>
  <c r="N927" i="10"/>
  <c r="L927" i="10"/>
  <c r="I927" i="10"/>
  <c r="G927" i="10"/>
  <c r="J928" i="10"/>
  <c r="H928" i="10"/>
  <c r="F928" i="10"/>
  <c r="N928" i="10"/>
  <c r="L928" i="10"/>
  <c r="I928" i="10"/>
  <c r="G928" i="10"/>
  <c r="K928" i="10"/>
  <c r="M928" i="10"/>
  <c r="I925" i="10"/>
  <c r="G925" i="10"/>
  <c r="M925" i="10"/>
  <c r="K925" i="10"/>
  <c r="J925" i="10"/>
  <c r="H925" i="10"/>
  <c r="F925" i="10"/>
  <c r="L925" i="10"/>
  <c r="N925" i="10"/>
  <c r="A3" i="2"/>
  <c r="B3" i="2" s="1"/>
  <c r="J930" i="10" l="1"/>
  <c r="G930" i="10"/>
  <c r="H930" i="10"/>
  <c r="F930" i="10"/>
  <c r="N930" i="10"/>
  <c r="L930" i="10"/>
  <c r="I930" i="10"/>
  <c r="M930" i="10"/>
  <c r="K930" i="10"/>
  <c r="F929" i="10"/>
  <c r="M929" i="10"/>
  <c r="H929" i="10"/>
  <c r="N929" i="10"/>
  <c r="K929" i="10"/>
  <c r="L929" i="10"/>
  <c r="I929" i="10"/>
  <c r="G929" i="10"/>
  <c r="J929" i="10"/>
  <c r="A4" i="2"/>
  <c r="B4" i="2" l="1"/>
  <c r="A5" i="2"/>
  <c r="M933" i="10" l="1"/>
  <c r="F934" i="10"/>
  <c r="G934" i="10"/>
  <c r="M934" i="10"/>
  <c r="N934" i="10"/>
  <c r="K934" i="10"/>
  <c r="L934" i="10"/>
  <c r="I931" i="10"/>
  <c r="H935" i="10"/>
  <c r="N931" i="10"/>
  <c r="M935" i="10"/>
  <c r="L931" i="10"/>
  <c r="K935" i="10"/>
  <c r="J935" i="10"/>
  <c r="L935" i="10"/>
  <c r="I935" i="10"/>
  <c r="J934" i="10"/>
  <c r="I934" i="10"/>
  <c r="J931" i="10"/>
  <c r="G931" i="10"/>
  <c r="F935" i="10"/>
  <c r="N935" i="10"/>
  <c r="H934" i="10"/>
  <c r="F931" i="10"/>
  <c r="G935" i="10"/>
  <c r="H931" i="10"/>
  <c r="M931" i="10"/>
  <c r="K931" i="10"/>
  <c r="I936" i="10"/>
  <c r="J936" i="10"/>
  <c r="H932" i="10"/>
  <c r="M936" i="10"/>
  <c r="H937" i="10"/>
  <c r="I933" i="10"/>
  <c r="L936" i="10"/>
  <c r="N936" i="10"/>
  <c r="K936" i="10"/>
  <c r="H933" i="10"/>
  <c r="N933" i="10"/>
  <c r="N937" i="10"/>
  <c r="L937" i="10"/>
  <c r="G933" i="10"/>
  <c r="J932" i="10"/>
  <c r="F936" i="10"/>
  <c r="F932" i="10"/>
  <c r="M932" i="10"/>
  <c r="N932" i="10"/>
  <c r="G932" i="10"/>
  <c r="L932" i="10"/>
  <c r="L933" i="10"/>
  <c r="G936" i="10"/>
  <c r="H936" i="10"/>
  <c r="K932" i="10"/>
  <c r="I932" i="10"/>
  <c r="F933" i="10"/>
  <c r="F937" i="10"/>
  <c r="M937" i="10"/>
  <c r="K937" i="10"/>
  <c r="J933" i="10"/>
  <c r="J937" i="10"/>
  <c r="G937" i="10"/>
  <c r="K933" i="10"/>
  <c r="I937" i="10"/>
  <c r="B5" i="2"/>
  <c r="A6" i="2"/>
  <c r="F940" i="10" l="1"/>
  <c r="G939" i="10"/>
  <c r="F939" i="10"/>
  <c r="J938" i="10"/>
  <c r="G938" i="10"/>
  <c r="M939" i="10"/>
  <c r="L938" i="10"/>
  <c r="K938" i="10"/>
  <c r="M938" i="10"/>
  <c r="N939" i="10"/>
  <c r="H938" i="10"/>
  <c r="K939" i="10"/>
  <c r="F938" i="10"/>
  <c r="I939" i="10"/>
  <c r="N938" i="10"/>
  <c r="I938" i="10"/>
  <c r="L939" i="10"/>
  <c r="H939" i="10"/>
  <c r="G940" i="10"/>
  <c r="J939" i="10"/>
  <c r="H940" i="10"/>
  <c r="N940" i="10"/>
  <c r="L940" i="10"/>
  <c r="J940" i="10"/>
  <c r="I940" i="10"/>
  <c r="M940" i="10"/>
  <c r="K940" i="10"/>
  <c r="B6" i="2"/>
  <c r="A7" i="2"/>
  <c r="K941" i="10" l="1"/>
  <c r="J941" i="10"/>
  <c r="M941" i="10"/>
  <c r="L943" i="10"/>
  <c r="F943" i="10"/>
  <c r="I942" i="10"/>
  <c r="L942" i="10"/>
  <c r="I943" i="10"/>
  <c r="H943" i="10"/>
  <c r="M943" i="10"/>
  <c r="H941" i="10"/>
  <c r="J942" i="10"/>
  <c r="J943" i="10"/>
  <c r="I941" i="10"/>
  <c r="F941" i="10"/>
  <c r="L941" i="10"/>
  <c r="G942" i="10"/>
  <c r="N942" i="10"/>
  <c r="N941" i="10"/>
  <c r="F942" i="10"/>
  <c r="H942" i="10"/>
  <c r="G941" i="10"/>
  <c r="M942" i="10"/>
  <c r="G943" i="10"/>
  <c r="N943" i="10"/>
  <c r="K942" i="10"/>
  <c r="K943" i="10"/>
  <c r="B7" i="2"/>
  <c r="A8" i="2"/>
  <c r="H945" i="10" l="1"/>
  <c r="B8" i="2"/>
  <c r="A9" i="2"/>
  <c r="B9" i="2" l="1"/>
  <c r="A10" i="2"/>
  <c r="B10" i="2" l="1"/>
  <c r="A11" i="2"/>
  <c r="B11" i="2" l="1"/>
  <c r="A12" i="2"/>
  <c r="B12" i="2" l="1"/>
  <c r="A13" i="2"/>
  <c r="B13" i="2" l="1"/>
  <c r="A14" i="2"/>
  <c r="B14" i="2" l="1"/>
  <c r="A15" i="2"/>
  <c r="B15" i="2" l="1"/>
  <c r="A16" i="2"/>
  <c r="B16" i="2" l="1"/>
  <c r="A17" i="2"/>
  <c r="B17" i="2" l="1"/>
  <c r="A18" i="2"/>
  <c r="B18" i="2" l="1"/>
  <c r="A19" i="2"/>
  <c r="B19" i="2" l="1"/>
  <c r="A20" i="2"/>
  <c r="B20" i="2" l="1"/>
  <c r="A21" i="2"/>
  <c r="B21" i="2" l="1"/>
  <c r="A22" i="2"/>
  <c r="B22" i="2" l="1"/>
  <c r="A23" i="2"/>
  <c r="B23" i="2" l="1"/>
  <c r="A24" i="2"/>
  <c r="B24" i="2" l="1"/>
  <c r="A25" i="2"/>
  <c r="B25" i="2" l="1"/>
  <c r="A26" i="2"/>
  <c r="B26" i="2" l="1"/>
  <c r="A27" i="2"/>
  <c r="B27" i="2" l="1"/>
  <c r="A28" i="2"/>
  <c r="B28" i="2" l="1"/>
  <c r="A29" i="2"/>
  <c r="B29" i="2" l="1"/>
  <c r="A30" i="2"/>
  <c r="B30" i="2" l="1"/>
  <c r="A31" i="2"/>
  <c r="B31" i="2" l="1"/>
  <c r="A32" i="2"/>
  <c r="B32" i="2" l="1"/>
  <c r="A33" i="2"/>
  <c r="B33" i="2" l="1"/>
  <c r="A34" i="2"/>
  <c r="B34" i="2" l="1"/>
  <c r="A35" i="2"/>
  <c r="B35" i="2" l="1"/>
  <c r="A36" i="2"/>
  <c r="B36" i="2" l="1"/>
  <c r="A37" i="2"/>
  <c r="B37" i="2" l="1"/>
  <c r="A38" i="2"/>
  <c r="B38" i="2" l="1"/>
  <c r="A39" i="2"/>
  <c r="B39" i="2" l="1"/>
  <c r="A40" i="2"/>
  <c r="B40" i="2" l="1"/>
  <c r="A41" i="2"/>
  <c r="B41" i="2" l="1"/>
  <c r="A42" i="2"/>
  <c r="B42" i="2" l="1"/>
  <c r="A43" i="2"/>
  <c r="B43" i="2" l="1"/>
  <c r="A44" i="2"/>
  <c r="B44" i="2" l="1"/>
  <c r="A45" i="2"/>
  <c r="B45" i="2" l="1"/>
  <c r="A46" i="2"/>
  <c r="B46" i="2" l="1"/>
  <c r="A47" i="2"/>
  <c r="B47" i="2" l="1"/>
  <c r="A48" i="2"/>
  <c r="B48" i="2" l="1"/>
  <c r="A49" i="2"/>
  <c r="B49" i="2" l="1"/>
  <c r="A50" i="2"/>
  <c r="B50" i="2" l="1"/>
  <c r="A51" i="2"/>
  <c r="B51" i="2" l="1"/>
  <c r="A52" i="2"/>
  <c r="B52" i="2" l="1"/>
  <c r="A53" i="2"/>
  <c r="B53" i="2" l="1"/>
  <c r="A54" i="2"/>
  <c r="B54" i="2" l="1"/>
  <c r="A55" i="2"/>
  <c r="B55" i="2" l="1"/>
  <c r="A56" i="2"/>
  <c r="B56" i="2" l="1"/>
  <c r="A57" i="2"/>
  <c r="B57" i="2" l="1"/>
  <c r="A58" i="2"/>
  <c r="B58" i="2" l="1"/>
  <c r="A59" i="2"/>
  <c r="B59" i="2" l="1"/>
  <c r="A60" i="2"/>
  <c r="B60" i="2" l="1"/>
  <c r="A61" i="2"/>
  <c r="B61" i="2" l="1"/>
  <c r="A62" i="2"/>
  <c r="B62" i="2" l="1"/>
  <c r="A63" i="2"/>
  <c r="B63" i="2" l="1"/>
  <c r="A64" i="2"/>
  <c r="B64" i="2" l="1"/>
  <c r="A65" i="2"/>
  <c r="B65" i="2" l="1"/>
  <c r="A66" i="2"/>
  <c r="B66" i="2" l="1"/>
  <c r="A67" i="2"/>
  <c r="B67" i="2" l="1"/>
  <c r="A68" i="2"/>
  <c r="B68" i="2" l="1"/>
  <c r="A69" i="2"/>
  <c r="B69" i="2" l="1"/>
  <c r="A70" i="2"/>
  <c r="B70" i="2" l="1"/>
  <c r="A71" i="2"/>
  <c r="B71" i="2" l="1"/>
  <c r="A72" i="2"/>
  <c r="B72" i="2" l="1"/>
  <c r="A73" i="2"/>
  <c r="B73" i="2" l="1"/>
  <c r="A74" i="2"/>
  <c r="B74" i="2" l="1"/>
  <c r="A75" i="2"/>
  <c r="B75" i="2" l="1"/>
  <c r="A76" i="2"/>
  <c r="B76" i="2" l="1"/>
  <c r="A77" i="2"/>
  <c r="B77" i="2" l="1"/>
  <c r="A78" i="2"/>
  <c r="B78" i="2" l="1"/>
  <c r="A79" i="2"/>
  <c r="B79" i="2" l="1"/>
  <c r="A80" i="2"/>
  <c r="B80" i="2" l="1"/>
  <c r="A81" i="2"/>
  <c r="B81" i="2" l="1"/>
  <c r="A82" i="2"/>
  <c r="B82" i="2" l="1"/>
  <c r="A83" i="2"/>
  <c r="B83" i="2" l="1"/>
  <c r="A84" i="2"/>
  <c r="B84" i="2" l="1"/>
  <c r="A85" i="2"/>
  <c r="B85" i="2" l="1"/>
  <c r="A86" i="2"/>
  <c r="B86" i="2" l="1"/>
  <c r="A87" i="2"/>
  <c r="B87" i="2" l="1"/>
  <c r="A88" i="2"/>
  <c r="B88" i="2" l="1"/>
  <c r="A89" i="2"/>
  <c r="B89" i="2" l="1"/>
  <c r="A90" i="2"/>
  <c r="B90" i="2" l="1"/>
  <c r="A91" i="2"/>
  <c r="B91" i="2" l="1"/>
  <c r="A92" i="2"/>
  <c r="B92" i="2" l="1"/>
  <c r="A93" i="2"/>
  <c r="B93" i="2" l="1"/>
  <c r="A94" i="2"/>
  <c r="B94" i="2" l="1"/>
  <c r="A95" i="2"/>
  <c r="B95" i="2" l="1"/>
  <c r="A96" i="2"/>
  <c r="B96" i="2" l="1"/>
  <c r="A97" i="2"/>
  <c r="B97" i="2" l="1"/>
  <c r="A98" i="2"/>
  <c r="B98" i="2" l="1"/>
  <c r="A99" i="2"/>
  <c r="B99" i="2" l="1"/>
  <c r="A100" i="2"/>
  <c r="B100" i="2" l="1"/>
  <c r="A101" i="2"/>
  <c r="B101" i="2" l="1"/>
  <c r="A102" i="2"/>
  <c r="B102" i="2" l="1"/>
  <c r="A103" i="2"/>
  <c r="B103" i="2" l="1"/>
  <c r="A104" i="2"/>
  <c r="B104" i="2" l="1"/>
  <c r="A105" i="2"/>
  <c r="B105" i="2" l="1"/>
  <c r="A106" i="2"/>
  <c r="B106" i="2" l="1"/>
  <c r="A107" i="2"/>
  <c r="B107" i="2" l="1"/>
  <c r="A108" i="2"/>
  <c r="B108" i="2" l="1"/>
  <c r="A109" i="2"/>
  <c r="B109" i="2" l="1"/>
  <c r="A110" i="2"/>
  <c r="B110" i="2" l="1"/>
  <c r="A111" i="2"/>
  <c r="B111" i="2" l="1"/>
  <c r="A112" i="2"/>
  <c r="B112" i="2" l="1"/>
  <c r="A113" i="2"/>
  <c r="B113" i="2" l="1"/>
  <c r="A114" i="2"/>
  <c r="B114" i="2" l="1"/>
  <c r="A115" i="2"/>
  <c r="B115" i="2" l="1"/>
  <c r="A116" i="2"/>
  <c r="B116" i="2" l="1"/>
  <c r="A117" i="2"/>
  <c r="B117" i="2" l="1"/>
  <c r="A118" i="2"/>
  <c r="B118" i="2" l="1"/>
  <c r="A119" i="2"/>
  <c r="B119" i="2" l="1"/>
  <c r="A120" i="2"/>
  <c r="B120" i="2" l="1"/>
  <c r="A121" i="2"/>
  <c r="B121" i="2" l="1"/>
  <c r="A122" i="2"/>
  <c r="B122" i="2" l="1"/>
  <c r="A123" i="2"/>
  <c r="B123" i="2" l="1"/>
  <c r="A124" i="2"/>
  <c r="B124" i="2" l="1"/>
  <c r="A125" i="2"/>
  <c r="B125" i="2" l="1"/>
  <c r="A126" i="2"/>
  <c r="B126" i="2" l="1"/>
  <c r="A127" i="2"/>
  <c r="B127" i="2" l="1"/>
  <c r="A128" i="2"/>
  <c r="B128" i="2" l="1"/>
  <c r="A129" i="2"/>
  <c r="B129" i="2" l="1"/>
  <c r="A130" i="2"/>
  <c r="B130" i="2" l="1"/>
  <c r="A131" i="2"/>
  <c r="B131" i="2" l="1"/>
  <c r="A132" i="2"/>
  <c r="B132" i="2" l="1"/>
  <c r="A133" i="2"/>
  <c r="B133" i="2" l="1"/>
  <c r="A134" i="2"/>
  <c r="B134" i="2" l="1"/>
  <c r="A135" i="2"/>
  <c r="B135" i="2" l="1"/>
  <c r="A136" i="2"/>
  <c r="B136" i="2" l="1"/>
  <c r="A137" i="2"/>
  <c r="B137" i="2" l="1"/>
  <c r="A138" i="2"/>
  <c r="B138" i="2" l="1"/>
  <c r="A139" i="2"/>
  <c r="B139" i="2" l="1"/>
  <c r="A140" i="2"/>
  <c r="B140" i="2" l="1"/>
  <c r="A141" i="2"/>
  <c r="B141" i="2" l="1"/>
  <c r="A142" i="2"/>
  <c r="B142" i="2" l="1"/>
  <c r="A143" i="2"/>
  <c r="B143" i="2" l="1"/>
  <c r="A144" i="2"/>
  <c r="B144" i="2" l="1"/>
  <c r="A145" i="2"/>
  <c r="B145" i="2" l="1"/>
  <c r="A146" i="2"/>
  <c r="B146" i="2" l="1"/>
  <c r="A147" i="2"/>
  <c r="B147" i="2" l="1"/>
  <c r="A148" i="2"/>
  <c r="B148" i="2" l="1"/>
  <c r="A149" i="2"/>
  <c r="B149" i="2" l="1"/>
  <c r="A150" i="2"/>
  <c r="B150" i="2" l="1"/>
  <c r="A151" i="2"/>
  <c r="B151" i="2" l="1"/>
  <c r="A152" i="2"/>
  <c r="B152" i="2" l="1"/>
  <c r="A153" i="2"/>
  <c r="B153" i="2" l="1"/>
  <c r="A154" i="2"/>
  <c r="B154" i="2" l="1"/>
  <c r="A155" i="2"/>
  <c r="B155" i="2" l="1"/>
  <c r="A156" i="2"/>
  <c r="B156" i="2" l="1"/>
  <c r="A157" i="2"/>
  <c r="B157" i="2" l="1"/>
  <c r="A158" i="2"/>
  <c r="B158" i="2" l="1"/>
  <c r="A159" i="2"/>
  <c r="B159" i="2" l="1"/>
  <c r="A160" i="2"/>
  <c r="B160" i="2" l="1"/>
  <c r="A161" i="2"/>
  <c r="B161" i="2" l="1"/>
  <c r="A162" i="2"/>
  <c r="B162" i="2" l="1"/>
  <c r="A163" i="2"/>
  <c r="B163" i="2" l="1"/>
  <c r="A164" i="2"/>
  <c r="B164" i="2" l="1"/>
  <c r="A165" i="2"/>
  <c r="B165" i="2" l="1"/>
  <c r="A166" i="2"/>
  <c r="B166" i="2" l="1"/>
  <c r="A167" i="2"/>
  <c r="B167" i="2" l="1"/>
  <c r="A168" i="2"/>
  <c r="B168" i="2" l="1"/>
  <c r="A169" i="2"/>
  <c r="B169" i="2" l="1"/>
  <c r="A170" i="2"/>
  <c r="B170" i="2" l="1"/>
  <c r="A171" i="2"/>
  <c r="B171" i="2" l="1"/>
  <c r="A172" i="2"/>
  <c r="B172" i="2" l="1"/>
  <c r="A173" i="2"/>
  <c r="B173" i="2" l="1"/>
  <c r="A174" i="2"/>
  <c r="B174" i="2" l="1"/>
  <c r="A175" i="2"/>
  <c r="B175" i="2" l="1"/>
  <c r="A176" i="2"/>
  <c r="B176" i="2" l="1"/>
  <c r="A177" i="2"/>
  <c r="B177" i="2" l="1"/>
  <c r="A178" i="2"/>
  <c r="B178" i="2" l="1"/>
  <c r="A179" i="2"/>
  <c r="B179" i="2" l="1"/>
  <c r="A180" i="2"/>
  <c r="B180" i="2" l="1"/>
  <c r="A181" i="2"/>
  <c r="B181" i="2" l="1"/>
  <c r="A182" i="2"/>
  <c r="B182" i="2" l="1"/>
  <c r="A183" i="2"/>
  <c r="B183" i="2" l="1"/>
  <c r="A184" i="2"/>
  <c r="B184" i="2" l="1"/>
  <c r="A185" i="2"/>
  <c r="B185" i="2" l="1"/>
  <c r="A186" i="2"/>
  <c r="B186" i="2" l="1"/>
  <c r="A187" i="2"/>
  <c r="B187" i="2" l="1"/>
  <c r="A188" i="2"/>
  <c r="B188" i="2" l="1"/>
  <c r="A189" i="2"/>
  <c r="B189" i="2" l="1"/>
  <c r="A190" i="2"/>
  <c r="B190" i="2" l="1"/>
  <c r="A191" i="2"/>
  <c r="B191" i="2" l="1"/>
  <c r="A192" i="2"/>
  <c r="B192" i="2" l="1"/>
  <c r="A193" i="2"/>
  <c r="B193" i="2" l="1"/>
  <c r="A194" i="2"/>
  <c r="B194" i="2" l="1"/>
  <c r="A195" i="2"/>
  <c r="B195" i="2" l="1"/>
  <c r="A196" i="2"/>
  <c r="B196" i="2" l="1"/>
  <c r="A197" i="2"/>
  <c r="B197" i="2" l="1"/>
  <c r="A198" i="2"/>
  <c r="B198" i="2" l="1"/>
  <c r="A199" i="2"/>
  <c r="B199" i="2" l="1"/>
  <c r="A200" i="2"/>
  <c r="B200" i="2" l="1"/>
  <c r="A201" i="2"/>
  <c r="B201" i="2" l="1"/>
  <c r="A202" i="2"/>
  <c r="B202" i="2" l="1"/>
  <c r="A203" i="2"/>
  <c r="B203" i="2" l="1"/>
  <c r="A204" i="2"/>
  <c r="B204" i="2" l="1"/>
  <c r="A205" i="2"/>
  <c r="B205" i="2" l="1"/>
  <c r="A206" i="2"/>
  <c r="B206" i="2" l="1"/>
  <c r="A207" i="2"/>
  <c r="B207" i="2" l="1"/>
  <c r="A208" i="2"/>
  <c r="B208" i="2" l="1"/>
  <c r="A209" i="2"/>
  <c r="B209" i="2" l="1"/>
  <c r="A210" i="2"/>
  <c r="B210" i="2" l="1"/>
  <c r="A211" i="2"/>
  <c r="B211" i="2" l="1"/>
  <c r="A212" i="2"/>
  <c r="B212" i="2" l="1"/>
  <c r="A213" i="2"/>
  <c r="B213" i="2" l="1"/>
  <c r="A214" i="2"/>
  <c r="B214" i="2" l="1"/>
  <c r="A215" i="2"/>
  <c r="B215" i="2" l="1"/>
  <c r="A216" i="2"/>
  <c r="B216" i="2" l="1"/>
  <c r="A217" i="2"/>
  <c r="B217" i="2" l="1"/>
  <c r="A218" i="2"/>
  <c r="B218" i="2" l="1"/>
  <c r="A219" i="2"/>
  <c r="B219" i="2" l="1"/>
  <c r="A220" i="2"/>
  <c r="B220" i="2" l="1"/>
  <c r="A221" i="2"/>
  <c r="B221" i="2" l="1"/>
  <c r="A222" i="2"/>
  <c r="B222" i="2" l="1"/>
  <c r="A223" i="2"/>
  <c r="B223" i="2" l="1"/>
  <c r="A224" i="2"/>
  <c r="B224" i="2" l="1"/>
  <c r="A225" i="2"/>
  <c r="B225" i="2" l="1"/>
  <c r="A226" i="2"/>
  <c r="B226" i="2" l="1"/>
  <c r="A227" i="2"/>
  <c r="B227" i="2" l="1"/>
  <c r="A228" i="2"/>
  <c r="B228" i="2" l="1"/>
  <c r="A229" i="2"/>
  <c r="B229" i="2" l="1"/>
  <c r="A230" i="2"/>
  <c r="B230" i="2" l="1"/>
  <c r="A231" i="2"/>
  <c r="B231" i="2" l="1"/>
  <c r="A232" i="2"/>
  <c r="B232" i="2" l="1"/>
  <c r="A233" i="2"/>
  <c r="B233" i="2" l="1"/>
  <c r="A234" i="2"/>
  <c r="B234" i="2" l="1"/>
  <c r="A235" i="2"/>
  <c r="B235" i="2" l="1"/>
  <c r="A236" i="2"/>
  <c r="B236" i="2" l="1"/>
  <c r="A237" i="2"/>
  <c r="B237" i="2" l="1"/>
  <c r="A238" i="2"/>
  <c r="B238" i="2" l="1"/>
  <c r="A239" i="2"/>
  <c r="B239" i="2" l="1"/>
  <c r="A240" i="2"/>
  <c r="B240" i="2" l="1"/>
  <c r="A241" i="2"/>
  <c r="B241" i="2" l="1"/>
  <c r="A242" i="2"/>
  <c r="B242" i="2" l="1"/>
  <c r="A243" i="2"/>
  <c r="B243" i="2" l="1"/>
  <c r="A244" i="2"/>
  <c r="B244" i="2" l="1"/>
  <c r="A245" i="2"/>
  <c r="B245" i="2" l="1"/>
  <c r="A246" i="2"/>
  <c r="B246" i="2" l="1"/>
  <c r="A247" i="2"/>
  <c r="B247" i="2" l="1"/>
  <c r="A248" i="2"/>
  <c r="B248" i="2" l="1"/>
  <c r="A249" i="2"/>
  <c r="B249" i="2" l="1"/>
  <c r="A250" i="2"/>
  <c r="B250" i="2" l="1"/>
  <c r="A251" i="2"/>
  <c r="B251" i="2" l="1"/>
  <c r="A252" i="2"/>
  <c r="B252" i="2" l="1"/>
  <c r="A253" i="2"/>
  <c r="B253" i="2" l="1"/>
  <c r="A254" i="2"/>
  <c r="B254" i="2" l="1"/>
  <c r="A255" i="2"/>
  <c r="B255" i="2" l="1"/>
  <c r="A256" i="2"/>
  <c r="B256" i="2" l="1"/>
  <c r="A257" i="2"/>
  <c r="B257" i="2" l="1"/>
  <c r="A258" i="2"/>
  <c r="B258" i="2" l="1"/>
  <c r="A259" i="2"/>
  <c r="B259" i="2" l="1"/>
  <c r="A260" i="2"/>
  <c r="B260" i="2" l="1"/>
  <c r="A261" i="2"/>
  <c r="B261" i="2" l="1"/>
  <c r="A262" i="2"/>
  <c r="B262" i="2" l="1"/>
  <c r="A263" i="2"/>
  <c r="B263" i="2" l="1"/>
  <c r="A264" i="2"/>
  <c r="B264" i="2" l="1"/>
  <c r="A265" i="2"/>
  <c r="B265" i="2" l="1"/>
  <c r="A266" i="2"/>
  <c r="B266" i="2" l="1"/>
  <c r="A267" i="2"/>
  <c r="B267" i="2" l="1"/>
  <c r="A268" i="2"/>
  <c r="B268" i="2" l="1"/>
  <c r="A269" i="2"/>
  <c r="B269" i="2" l="1"/>
  <c r="A270" i="2"/>
  <c r="B270" i="2" l="1"/>
  <c r="A271" i="2"/>
  <c r="B271" i="2" l="1"/>
  <c r="A272" i="2"/>
  <c r="B272" i="2" l="1"/>
  <c r="A273" i="2"/>
  <c r="B273" i="2" l="1"/>
  <c r="A274" i="2"/>
  <c r="B274" i="2" l="1"/>
  <c r="A275" i="2"/>
  <c r="B275" i="2" l="1"/>
  <c r="A276" i="2"/>
  <c r="B276" i="2" l="1"/>
  <c r="A277" i="2"/>
  <c r="B277" i="2" l="1"/>
  <c r="A278" i="2"/>
  <c r="B278" i="2" l="1"/>
  <c r="A279" i="2"/>
  <c r="B279" i="2" l="1"/>
  <c r="A280" i="2"/>
  <c r="B280" i="2" l="1"/>
  <c r="A281" i="2"/>
  <c r="B281" i="2" l="1"/>
  <c r="A282" i="2"/>
  <c r="B282" i="2" l="1"/>
  <c r="A283" i="2"/>
  <c r="B283" i="2" l="1"/>
  <c r="A284" i="2"/>
  <c r="B284" i="2" l="1"/>
  <c r="A285" i="2"/>
  <c r="B285" i="2" l="1"/>
  <c r="A286" i="2"/>
  <c r="B286" i="2" l="1"/>
  <c r="A287" i="2"/>
  <c r="B287" i="2" l="1"/>
  <c r="A288" i="2"/>
  <c r="B288" i="2" l="1"/>
  <c r="A289" i="2"/>
  <c r="B289" i="2" l="1"/>
  <c r="A290" i="2"/>
  <c r="B290" i="2" l="1"/>
  <c r="A291" i="2"/>
  <c r="B291" i="2" l="1"/>
  <c r="A292" i="2"/>
  <c r="B292" i="2" l="1"/>
  <c r="A293" i="2"/>
  <c r="B293" i="2" l="1"/>
  <c r="A294" i="2"/>
  <c r="B294" i="2" l="1"/>
  <c r="A295" i="2"/>
  <c r="B295" i="2" l="1"/>
  <c r="A296" i="2"/>
  <c r="B296" i="2" l="1"/>
  <c r="A297" i="2"/>
  <c r="B297" i="2" l="1"/>
  <c r="A298" i="2"/>
  <c r="B298" i="2" l="1"/>
  <c r="A299" i="2"/>
  <c r="B299" i="2" l="1"/>
  <c r="A300" i="2"/>
  <c r="B300" i="2" l="1"/>
  <c r="A301" i="2"/>
  <c r="B301" i="2" l="1"/>
  <c r="A302" i="2"/>
  <c r="B302" i="2" l="1"/>
  <c r="A303" i="2"/>
  <c r="B303" i="2" l="1"/>
  <c r="A304" i="2"/>
  <c r="B304" i="2" l="1"/>
  <c r="A305" i="2"/>
  <c r="B305" i="2" l="1"/>
  <c r="A306" i="2"/>
  <c r="B306" i="2" l="1"/>
  <c r="A307" i="2"/>
  <c r="B307" i="2" l="1"/>
  <c r="A308" i="2"/>
  <c r="B308" i="2" l="1"/>
  <c r="A309" i="2"/>
  <c r="B309" i="2" l="1"/>
  <c r="A310" i="2"/>
  <c r="B310" i="2" l="1"/>
  <c r="A311" i="2"/>
  <c r="B311" i="2" l="1"/>
  <c r="A312" i="2"/>
  <c r="B312" i="2" l="1"/>
  <c r="A313" i="2"/>
  <c r="B313" i="2" l="1"/>
  <c r="A314" i="2"/>
  <c r="B314" i="2" l="1"/>
  <c r="A315" i="2"/>
  <c r="B315" i="2" l="1"/>
  <c r="A316" i="2"/>
  <c r="B316" i="2" l="1"/>
  <c r="A317" i="2"/>
  <c r="B317" i="2" l="1"/>
  <c r="A318" i="2"/>
  <c r="B318" i="2" l="1"/>
  <c r="A319" i="2"/>
  <c r="B319" i="2" l="1"/>
  <c r="A320" i="2"/>
  <c r="B320" i="2" l="1"/>
  <c r="A321" i="2"/>
  <c r="B321" i="2" l="1"/>
  <c r="A322" i="2"/>
  <c r="B322" i="2" l="1"/>
  <c r="A323" i="2"/>
  <c r="B323" i="2" l="1"/>
  <c r="A324" i="2"/>
  <c r="B324" i="2" l="1"/>
  <c r="A325" i="2"/>
  <c r="B325" i="2" l="1"/>
  <c r="A326" i="2"/>
  <c r="B326" i="2" l="1"/>
  <c r="A327" i="2"/>
  <c r="B327" i="2" l="1"/>
  <c r="A328" i="2"/>
  <c r="B328" i="2" l="1"/>
  <c r="A329" i="2"/>
  <c r="B329" i="2" l="1"/>
  <c r="A330" i="2"/>
  <c r="B330" i="2" l="1"/>
  <c r="A331" i="2"/>
  <c r="B331" i="2" l="1"/>
  <c r="A332" i="2"/>
  <c r="B332" i="2" l="1"/>
  <c r="A333" i="2"/>
  <c r="B333" i="2" l="1"/>
  <c r="A334" i="2"/>
  <c r="B334" i="2" l="1"/>
  <c r="A335" i="2"/>
  <c r="B335" i="2" l="1"/>
  <c r="A336" i="2"/>
  <c r="B336" i="2" l="1"/>
  <c r="A337" i="2"/>
  <c r="B337" i="2" l="1"/>
  <c r="A338" i="2"/>
  <c r="B338" i="2" l="1"/>
  <c r="A339" i="2"/>
  <c r="B339" i="2" l="1"/>
  <c r="A340" i="2"/>
  <c r="B340" i="2" l="1"/>
  <c r="A341" i="2"/>
  <c r="B341" i="2" l="1"/>
  <c r="A342" i="2"/>
  <c r="B342" i="2" l="1"/>
  <c r="A343" i="2"/>
  <c r="B343" i="2" l="1"/>
  <c r="A344" i="2"/>
  <c r="B344" i="2" l="1"/>
  <c r="A345" i="2"/>
  <c r="B345" i="2" l="1"/>
  <c r="A346" i="2"/>
  <c r="B346" i="2" l="1"/>
  <c r="A347" i="2"/>
  <c r="B347" i="2" l="1"/>
  <c r="A348" i="2"/>
  <c r="B348" i="2" l="1"/>
  <c r="A349" i="2"/>
  <c r="B349" i="2" l="1"/>
  <c r="A350" i="2"/>
  <c r="B350" i="2" l="1"/>
  <c r="A351" i="2"/>
  <c r="B351" i="2" l="1"/>
  <c r="A352" i="2"/>
  <c r="B352" i="2" l="1"/>
  <c r="A353" i="2"/>
  <c r="B353" i="2" l="1"/>
  <c r="A354" i="2"/>
  <c r="B354" i="2" l="1"/>
  <c r="A355" i="2"/>
  <c r="B355" i="2" l="1"/>
  <c r="A356" i="2"/>
  <c r="B356" i="2" l="1"/>
  <c r="A357" i="2"/>
  <c r="B357" i="2" l="1"/>
  <c r="A358" i="2"/>
  <c r="B358" i="2" l="1"/>
  <c r="A359" i="2"/>
  <c r="B359" i="2" l="1"/>
  <c r="A360" i="2"/>
  <c r="B360" i="2" l="1"/>
  <c r="A361" i="2"/>
  <c r="B361" i="2" l="1"/>
  <c r="A362" i="2"/>
  <c r="B362" i="2" l="1"/>
  <c r="A363" i="2"/>
  <c r="B363" i="2" l="1"/>
  <c r="A364" i="2"/>
  <c r="B364" i="2" l="1"/>
  <c r="A365" i="2"/>
  <c r="B365" i="2" l="1"/>
  <c r="A366" i="2"/>
  <c r="B366" i="2" l="1"/>
  <c r="A367" i="2"/>
  <c r="B367" i="2" l="1"/>
  <c r="A368" i="2"/>
  <c r="B368" i="2" l="1"/>
  <c r="A369" i="2"/>
  <c r="B369" i="2" l="1"/>
  <c r="A370" i="2"/>
  <c r="B370" i="2" l="1"/>
  <c r="A371" i="2"/>
  <c r="B371" i="2" l="1"/>
  <c r="A372" i="2"/>
  <c r="B372" i="2" l="1"/>
  <c r="A373" i="2"/>
  <c r="B373" i="2" l="1"/>
  <c r="A374" i="2"/>
  <c r="B374" i="2" l="1"/>
  <c r="A375" i="2"/>
  <c r="B375" i="2" l="1"/>
  <c r="A376" i="2"/>
  <c r="B376" i="2" l="1"/>
  <c r="A377" i="2"/>
  <c r="B377" i="2" l="1"/>
  <c r="A378" i="2"/>
  <c r="B378" i="2" l="1"/>
  <c r="A379" i="2"/>
  <c r="B379" i="2" l="1"/>
  <c r="A380" i="2"/>
  <c r="B380" i="2" l="1"/>
  <c r="A381" i="2"/>
  <c r="B381" i="2" l="1"/>
  <c r="A382" i="2"/>
  <c r="B382" i="2" l="1"/>
  <c r="A383" i="2"/>
  <c r="B383" i="2" l="1"/>
  <c r="A384" i="2"/>
  <c r="B384" i="2" l="1"/>
  <c r="A385" i="2"/>
  <c r="B385" i="2" l="1"/>
  <c r="A386" i="2"/>
  <c r="B386" i="2" l="1"/>
  <c r="A387" i="2"/>
  <c r="B387" i="2" l="1"/>
  <c r="A388" i="2"/>
  <c r="B388" i="2" l="1"/>
  <c r="A389" i="2"/>
  <c r="B389" i="2" l="1"/>
  <c r="A390" i="2"/>
  <c r="B390" i="2" l="1"/>
  <c r="A391" i="2"/>
  <c r="B391" i="2" l="1"/>
  <c r="A392" i="2"/>
  <c r="B392" i="2" l="1"/>
  <c r="A393" i="2"/>
  <c r="B393" i="2" l="1"/>
  <c r="A394" i="2"/>
  <c r="B394" i="2" l="1"/>
  <c r="A395" i="2"/>
  <c r="B395" i="2" l="1"/>
  <c r="A396" i="2"/>
  <c r="B396" i="2" l="1"/>
  <c r="A397" i="2"/>
  <c r="B397" i="2" l="1"/>
  <c r="A398" i="2"/>
  <c r="B398" i="2" l="1"/>
  <c r="A399" i="2"/>
  <c r="B399" i="2" l="1"/>
  <c r="A400" i="2"/>
  <c r="B400" i="2" l="1"/>
  <c r="A401" i="2"/>
  <c r="B401" i="2" l="1"/>
  <c r="A402" i="2"/>
  <c r="B402" i="2" l="1"/>
  <c r="A403" i="2"/>
  <c r="B403" i="2" l="1"/>
  <c r="A404" i="2"/>
  <c r="B404" i="2" l="1"/>
  <c r="A405" i="2"/>
  <c r="B405" i="2" l="1"/>
  <c r="A406" i="2"/>
  <c r="B406" i="2" l="1"/>
  <c r="A407" i="2"/>
  <c r="B407" i="2" l="1"/>
  <c r="A408" i="2"/>
  <c r="B408" i="2" l="1"/>
  <c r="A409" i="2"/>
  <c r="B409" i="2" l="1"/>
  <c r="A410" i="2"/>
  <c r="B410" i="2" l="1"/>
  <c r="A411" i="2"/>
  <c r="B411" i="2" l="1"/>
  <c r="A412" i="2"/>
  <c r="B412" i="2" l="1"/>
  <c r="A413" i="2"/>
  <c r="B413" i="2" l="1"/>
  <c r="A414" i="2"/>
  <c r="B414" i="2" l="1"/>
  <c r="A415" i="2"/>
  <c r="B415" i="2" l="1"/>
  <c r="A416" i="2"/>
  <c r="B416" i="2" l="1"/>
  <c r="A417" i="2"/>
  <c r="B417" i="2" l="1"/>
  <c r="A418" i="2"/>
  <c r="B418" i="2" l="1"/>
  <c r="A419" i="2"/>
  <c r="B419" i="2" l="1"/>
  <c r="A420" i="2"/>
  <c r="B420" i="2" l="1"/>
  <c r="A421" i="2"/>
  <c r="B421" i="2" l="1"/>
  <c r="A422" i="2"/>
  <c r="B422" i="2" l="1"/>
  <c r="A423" i="2"/>
  <c r="B423" i="2" l="1"/>
  <c r="A424" i="2"/>
  <c r="B424" i="2" l="1"/>
  <c r="A425" i="2"/>
  <c r="B425" i="2" l="1"/>
  <c r="A426" i="2"/>
  <c r="B426" i="2" l="1"/>
  <c r="A427" i="2"/>
  <c r="B427" i="2" l="1"/>
  <c r="A428" i="2"/>
  <c r="B428" i="2" l="1"/>
  <c r="A429" i="2"/>
  <c r="B429" i="2" l="1"/>
  <c r="A430" i="2"/>
  <c r="B430" i="2" l="1"/>
  <c r="A431" i="2"/>
  <c r="B431" i="2" l="1"/>
  <c r="A432" i="2"/>
  <c r="B432" i="2" l="1"/>
  <c r="A433" i="2"/>
  <c r="B433" i="2" l="1"/>
  <c r="A434" i="2"/>
  <c r="B434" i="2" l="1"/>
  <c r="A435" i="2"/>
  <c r="B435" i="2" l="1"/>
  <c r="A436" i="2"/>
  <c r="B436" i="2" l="1"/>
  <c r="A437" i="2"/>
  <c r="B437" i="2" l="1"/>
  <c r="A438" i="2"/>
  <c r="B438" i="2" l="1"/>
  <c r="A439" i="2"/>
  <c r="B439" i="2" l="1"/>
  <c r="A440" i="2"/>
  <c r="B440" i="2" l="1"/>
  <c r="A441" i="2"/>
  <c r="B441" i="2" l="1"/>
  <c r="A442" i="2"/>
  <c r="B442" i="2" l="1"/>
  <c r="A443" i="2"/>
  <c r="B443" i="2" l="1"/>
  <c r="A444" i="2"/>
  <c r="B444" i="2" l="1"/>
  <c r="A445" i="2"/>
  <c r="B445" i="2" l="1"/>
  <c r="A446" i="2"/>
  <c r="B446" i="2" l="1"/>
  <c r="A447" i="2"/>
  <c r="B447" i="2" l="1"/>
  <c r="A448" i="2"/>
  <c r="B448" i="2" l="1"/>
  <c r="A449" i="2"/>
  <c r="B449" i="2" l="1"/>
  <c r="A450" i="2"/>
  <c r="B450" i="2" l="1"/>
  <c r="A451" i="2"/>
  <c r="B451" i="2" l="1"/>
  <c r="A452" i="2"/>
  <c r="B452" i="2" l="1"/>
  <c r="A453" i="2"/>
  <c r="B453" i="2" l="1"/>
  <c r="A454" i="2"/>
  <c r="B454" i="2" l="1"/>
  <c r="A455" i="2"/>
  <c r="B455" i="2" l="1"/>
  <c r="A456" i="2"/>
  <c r="B456" i="2" l="1"/>
  <c r="A457" i="2"/>
  <c r="B457" i="2" l="1"/>
  <c r="A458" i="2"/>
  <c r="B458" i="2" l="1"/>
  <c r="A459" i="2"/>
  <c r="B459" i="2" l="1"/>
  <c r="A460" i="2"/>
  <c r="B460" i="2" l="1"/>
  <c r="A461" i="2"/>
  <c r="B461" i="2" l="1"/>
  <c r="A462" i="2"/>
  <c r="B462" i="2" l="1"/>
  <c r="A463" i="2"/>
  <c r="B463" i="2" l="1"/>
  <c r="A464" i="2"/>
  <c r="B464" i="2" l="1"/>
  <c r="A465" i="2"/>
  <c r="B465" i="2" l="1"/>
  <c r="A466" i="2"/>
  <c r="B466" i="2" l="1"/>
  <c r="A467" i="2"/>
  <c r="B467" i="2" l="1"/>
  <c r="A468" i="2"/>
  <c r="B468" i="2" l="1"/>
  <c r="A469" i="2"/>
  <c r="B469" i="2" l="1"/>
  <c r="A470" i="2"/>
  <c r="B470" i="2" l="1"/>
  <c r="A471" i="2"/>
  <c r="B471" i="2" l="1"/>
  <c r="A472" i="2"/>
  <c r="B472" i="2" l="1"/>
  <c r="A473" i="2"/>
  <c r="B473" i="2" l="1"/>
  <c r="A474" i="2"/>
  <c r="B474" i="2" l="1"/>
  <c r="A475" i="2"/>
  <c r="B475" i="2" l="1"/>
  <c r="A476" i="2"/>
  <c r="B476" i="2" l="1"/>
  <c r="A477" i="2"/>
  <c r="B477" i="2" l="1"/>
  <c r="A478" i="2"/>
  <c r="B478" i="2" l="1"/>
  <c r="A479" i="2"/>
  <c r="B479" i="2" l="1"/>
  <c r="A480" i="2"/>
  <c r="B480" i="2" l="1"/>
  <c r="A481" i="2"/>
  <c r="B481" i="2" l="1"/>
  <c r="A482" i="2"/>
  <c r="B482" i="2" l="1"/>
  <c r="A483" i="2"/>
  <c r="B483" i="2" l="1"/>
  <c r="A484" i="2"/>
  <c r="B484" i="2" l="1"/>
  <c r="A485" i="2"/>
  <c r="B485" i="2" l="1"/>
  <c r="A486" i="2"/>
  <c r="B486" i="2" l="1"/>
  <c r="A487" i="2"/>
  <c r="B487" i="2" l="1"/>
  <c r="A488" i="2"/>
  <c r="B488" i="2" l="1"/>
  <c r="A489" i="2"/>
  <c r="B489" i="2" l="1"/>
  <c r="A490" i="2"/>
  <c r="B490" i="2" l="1"/>
  <c r="A491" i="2"/>
  <c r="B491" i="2" l="1"/>
  <c r="A492" i="2"/>
  <c r="B492" i="2" l="1"/>
  <c r="A493" i="2"/>
  <c r="B493" i="2" l="1"/>
  <c r="A494" i="2"/>
  <c r="B494" i="2" l="1"/>
  <c r="A495" i="2"/>
  <c r="B495" i="2" l="1"/>
  <c r="A496" i="2"/>
  <c r="B496" i="2" l="1"/>
  <c r="A497" i="2"/>
  <c r="B497" i="2" l="1"/>
  <c r="A498" i="2"/>
  <c r="B498" i="2" l="1"/>
  <c r="A499" i="2"/>
  <c r="B499" i="2" l="1"/>
  <c r="A500" i="2"/>
  <c r="B500" i="2" l="1"/>
  <c r="A501" i="2"/>
  <c r="B501" i="2" l="1"/>
  <c r="A502" i="2"/>
  <c r="B502" i="2" l="1"/>
  <c r="A503" i="2"/>
  <c r="B503" i="2" l="1"/>
  <c r="A504" i="2"/>
  <c r="B504" i="2" l="1"/>
  <c r="A505" i="2"/>
  <c r="B505" i="2" l="1"/>
  <c r="A506" i="2"/>
  <c r="B506" i="2" l="1"/>
  <c r="A507" i="2"/>
  <c r="B507" i="2" l="1"/>
  <c r="A508" i="2"/>
  <c r="B508" i="2" l="1"/>
  <c r="A509" i="2"/>
  <c r="B509" i="2" l="1"/>
  <c r="A510" i="2"/>
  <c r="B510" i="2" l="1"/>
  <c r="A511" i="2"/>
  <c r="B511" i="2" l="1"/>
  <c r="A512" i="2"/>
  <c r="B512" i="2" l="1"/>
  <c r="A513" i="2"/>
  <c r="B513" i="2" l="1"/>
  <c r="A514" i="2"/>
  <c r="B514" i="2" l="1"/>
  <c r="A515" i="2"/>
  <c r="B515" i="2" l="1"/>
  <c r="A516" i="2"/>
  <c r="B516" i="2" l="1"/>
  <c r="A517" i="2"/>
  <c r="B517" i="2" l="1"/>
  <c r="A518" i="2"/>
  <c r="B518" i="2" l="1"/>
  <c r="A519" i="2"/>
  <c r="B519" i="2" l="1"/>
  <c r="A520" i="2"/>
  <c r="B520" i="2" l="1"/>
  <c r="A521" i="2"/>
  <c r="B521" i="2" l="1"/>
  <c r="A522" i="2"/>
  <c r="B522" i="2" l="1"/>
  <c r="A523" i="2"/>
  <c r="B523" i="2" l="1"/>
  <c r="A524" i="2"/>
  <c r="B524" i="2" l="1"/>
  <c r="A525" i="2"/>
  <c r="B525" i="2" l="1"/>
  <c r="A526" i="2"/>
  <c r="B526" i="2" l="1"/>
  <c r="A527" i="2"/>
  <c r="B527" i="2" l="1"/>
  <c r="A528" i="2"/>
  <c r="B528" i="2" l="1"/>
  <c r="A529" i="2"/>
  <c r="B529" i="2" l="1"/>
  <c r="A530" i="2"/>
  <c r="B530" i="2" l="1"/>
  <c r="A531" i="2"/>
  <c r="B531" i="2" l="1"/>
  <c r="A532" i="2"/>
  <c r="B532" i="2" l="1"/>
  <c r="A533" i="2"/>
  <c r="B533" i="2" l="1"/>
  <c r="A534" i="2"/>
  <c r="B534" i="2" l="1"/>
  <c r="A535" i="2"/>
  <c r="B535" i="2" l="1"/>
  <c r="A536" i="2"/>
  <c r="B536" i="2" l="1"/>
  <c r="A537" i="2"/>
  <c r="B537" i="2" l="1"/>
  <c r="A538" i="2"/>
  <c r="B538" i="2" l="1"/>
  <c r="A539" i="2"/>
  <c r="B539" i="2" l="1"/>
  <c r="A540" i="2"/>
  <c r="B540" i="2" l="1"/>
  <c r="A541" i="2"/>
  <c r="B541" i="2" l="1"/>
  <c r="A542" i="2"/>
  <c r="B542" i="2" l="1"/>
  <c r="A543" i="2"/>
  <c r="B543" i="2" l="1"/>
  <c r="A544" i="2"/>
  <c r="B544" i="2" l="1"/>
  <c r="A545" i="2"/>
  <c r="B545" i="2" l="1"/>
  <c r="A546" i="2"/>
  <c r="B546" i="2" l="1"/>
  <c r="A547" i="2"/>
  <c r="B547" i="2" l="1"/>
  <c r="A548" i="2"/>
  <c r="B548" i="2" l="1"/>
  <c r="A549" i="2"/>
  <c r="B549" i="2" l="1"/>
  <c r="A550" i="2"/>
  <c r="B550" i="2" l="1"/>
  <c r="A551" i="2"/>
  <c r="B551" i="2" l="1"/>
  <c r="A552" i="2"/>
  <c r="B552" i="2" l="1"/>
  <c r="A553" i="2"/>
  <c r="B553" i="2" l="1"/>
  <c r="A554" i="2"/>
  <c r="B554" i="2" l="1"/>
  <c r="A555" i="2"/>
  <c r="B555" i="2" l="1"/>
  <c r="A556" i="2"/>
  <c r="B556" i="2" l="1"/>
  <c r="A557" i="2"/>
  <c r="B557" i="2" l="1"/>
  <c r="A558" i="2"/>
  <c r="B558" i="2" l="1"/>
  <c r="A559" i="2"/>
  <c r="B559" i="2" l="1"/>
  <c r="A560" i="2"/>
  <c r="B560" i="2" l="1"/>
  <c r="A561" i="2"/>
  <c r="B561" i="2" l="1"/>
  <c r="A562" i="2"/>
  <c r="B562" i="2" l="1"/>
  <c r="A563" i="2"/>
  <c r="B563" i="2" l="1"/>
  <c r="A564" i="2"/>
  <c r="B564" i="2" l="1"/>
  <c r="A565" i="2"/>
  <c r="B565" i="2" l="1"/>
  <c r="A566" i="2"/>
  <c r="B566" i="2" l="1"/>
  <c r="A567" i="2"/>
  <c r="B567" i="2" l="1"/>
  <c r="A568" i="2"/>
  <c r="B568" i="2" l="1"/>
  <c r="A569" i="2"/>
  <c r="B569" i="2" l="1"/>
  <c r="A570" i="2"/>
  <c r="B570" i="2" l="1"/>
  <c r="A571" i="2"/>
  <c r="B571" i="2" l="1"/>
  <c r="A572" i="2"/>
  <c r="B572" i="2" l="1"/>
  <c r="A573" i="2"/>
  <c r="B573" i="2" l="1"/>
  <c r="A574" i="2"/>
  <c r="B574" i="2" l="1"/>
  <c r="A575" i="2"/>
  <c r="B575" i="2" l="1"/>
  <c r="A576" i="2"/>
  <c r="B576" i="2" l="1"/>
  <c r="A577" i="2"/>
  <c r="B577" i="2" l="1"/>
  <c r="A578" i="2"/>
  <c r="B578" i="2" l="1"/>
  <c r="A579" i="2"/>
  <c r="B579" i="2" l="1"/>
  <c r="A580" i="2"/>
  <c r="B580" i="2" l="1"/>
  <c r="A581" i="2"/>
  <c r="B581" i="2" l="1"/>
  <c r="A582" i="2"/>
  <c r="B582" i="2" l="1"/>
  <c r="A583" i="2"/>
  <c r="B583" i="2" l="1"/>
  <c r="A584" i="2"/>
  <c r="B584" i="2" l="1"/>
  <c r="A585" i="2"/>
  <c r="B585" i="2" l="1"/>
  <c r="A586" i="2"/>
  <c r="B586" i="2" l="1"/>
  <c r="A587" i="2"/>
  <c r="B587" i="2" l="1"/>
  <c r="A588" i="2"/>
  <c r="B588" i="2" l="1"/>
  <c r="A589" i="2"/>
  <c r="B589" i="2" l="1"/>
  <c r="A590" i="2"/>
  <c r="B590" i="2" l="1"/>
  <c r="A591" i="2"/>
  <c r="B591" i="2" l="1"/>
  <c r="A592" i="2"/>
  <c r="B592" i="2" l="1"/>
  <c r="A593" i="2"/>
  <c r="B593" i="2" l="1"/>
  <c r="A594" i="2"/>
  <c r="B594" i="2" l="1"/>
  <c r="A595" i="2"/>
  <c r="B595" i="2" l="1"/>
  <c r="A596" i="2"/>
  <c r="B596" i="2" l="1"/>
  <c r="A597" i="2"/>
  <c r="B597" i="2" l="1"/>
  <c r="A598" i="2"/>
  <c r="B598" i="2" l="1"/>
  <c r="A599" i="2"/>
  <c r="B599" i="2" l="1"/>
  <c r="A600" i="2"/>
  <c r="B600" i="2" l="1"/>
  <c r="A601" i="2"/>
  <c r="B601" i="2" l="1"/>
  <c r="A602" i="2"/>
  <c r="B602" i="2" l="1"/>
  <c r="A603" i="2"/>
  <c r="B603" i="2" l="1"/>
  <c r="A604" i="2"/>
  <c r="B604" i="2" l="1"/>
  <c r="A605" i="2"/>
  <c r="B605" i="2" l="1"/>
  <c r="A606" i="2"/>
  <c r="B606" i="2" l="1"/>
  <c r="A607" i="2"/>
  <c r="B607" i="2" l="1"/>
  <c r="A608" i="2"/>
  <c r="B608" i="2" l="1"/>
  <c r="A609" i="2"/>
  <c r="B609" i="2" l="1"/>
  <c r="A610" i="2"/>
  <c r="B610" i="2" l="1"/>
  <c r="A611" i="2"/>
  <c r="B611" i="2" l="1"/>
  <c r="A612" i="2"/>
  <c r="B612" i="2" l="1"/>
  <c r="A613" i="2"/>
  <c r="B613" i="2" l="1"/>
  <c r="A614" i="2"/>
  <c r="B614" i="2" l="1"/>
  <c r="A615" i="2"/>
  <c r="B615" i="2" l="1"/>
  <c r="A616" i="2"/>
  <c r="B616" i="2" l="1"/>
  <c r="A617" i="2"/>
  <c r="B617" i="2" l="1"/>
  <c r="A618" i="2"/>
  <c r="B618" i="2" l="1"/>
  <c r="A619" i="2"/>
  <c r="B619" i="2" l="1"/>
  <c r="A620" i="2"/>
  <c r="B620" i="2" l="1"/>
  <c r="A621" i="2"/>
  <c r="B621" i="2" l="1"/>
  <c r="A622" i="2"/>
  <c r="B622" i="2" l="1"/>
  <c r="A623" i="2"/>
  <c r="B623" i="2" l="1"/>
  <c r="A624" i="2"/>
  <c r="B624" i="2" l="1"/>
  <c r="A625" i="2"/>
  <c r="B625" i="2" l="1"/>
  <c r="A626" i="2"/>
  <c r="B626" i="2" l="1"/>
  <c r="A627" i="2"/>
  <c r="B627" i="2" l="1"/>
  <c r="A628" i="2"/>
  <c r="B628" i="2" l="1"/>
  <c r="A629" i="2"/>
  <c r="B629" i="2" l="1"/>
  <c r="A630" i="2"/>
  <c r="B630" i="2" l="1"/>
  <c r="A631" i="2"/>
  <c r="B631" i="2" l="1"/>
  <c r="A632" i="2"/>
  <c r="B632" i="2" l="1"/>
  <c r="A633" i="2"/>
  <c r="B633" i="2" l="1"/>
  <c r="A634" i="2"/>
  <c r="B634" i="2" l="1"/>
  <c r="A635" i="2"/>
  <c r="B635" i="2" l="1"/>
  <c r="A636" i="2"/>
  <c r="B636" i="2" l="1"/>
  <c r="A637" i="2"/>
  <c r="B637" i="2" l="1"/>
  <c r="A638" i="2"/>
  <c r="B638" i="2" l="1"/>
  <c r="A639" i="2"/>
  <c r="B639" i="2" l="1"/>
  <c r="A640" i="2"/>
  <c r="B640" i="2" l="1"/>
  <c r="A641" i="2"/>
  <c r="B641" i="2" l="1"/>
  <c r="A642" i="2"/>
  <c r="B642" i="2" l="1"/>
  <c r="A643" i="2"/>
  <c r="B643" i="2" l="1"/>
  <c r="A644" i="2"/>
  <c r="B644" i="2" l="1"/>
  <c r="A645" i="2"/>
  <c r="B645" i="2" l="1"/>
  <c r="A646" i="2"/>
  <c r="B646" i="2" l="1"/>
  <c r="A647" i="2"/>
  <c r="B647" i="2" l="1"/>
  <c r="A648" i="2"/>
  <c r="B648" i="2" l="1"/>
  <c r="A649" i="2"/>
  <c r="B649" i="2" l="1"/>
  <c r="A650" i="2"/>
  <c r="B650" i="2" l="1"/>
  <c r="A651" i="2"/>
  <c r="B651" i="2" l="1"/>
  <c r="A652" i="2"/>
  <c r="B652" i="2" l="1"/>
  <c r="A653" i="2"/>
  <c r="B653" i="2" l="1"/>
  <c r="A654" i="2"/>
  <c r="B654" i="2" l="1"/>
  <c r="A655" i="2"/>
  <c r="B655" i="2" l="1"/>
  <c r="A656" i="2"/>
  <c r="B656" i="2" l="1"/>
  <c r="A657" i="2"/>
  <c r="B657" i="2" l="1"/>
  <c r="A658" i="2"/>
  <c r="B658" i="2" l="1"/>
  <c r="A659" i="2"/>
  <c r="B659" i="2" l="1"/>
  <c r="A660" i="2"/>
  <c r="B660" i="2" l="1"/>
  <c r="A661" i="2"/>
  <c r="B661" i="2" l="1"/>
  <c r="A662" i="2"/>
  <c r="B662" i="2" l="1"/>
  <c r="A663" i="2"/>
  <c r="B663" i="2" l="1"/>
  <c r="A664" i="2"/>
  <c r="B664" i="2" l="1"/>
  <c r="A665" i="2"/>
  <c r="B665" i="2" l="1"/>
  <c r="A666" i="2"/>
  <c r="B666" i="2" l="1"/>
  <c r="A667" i="2"/>
  <c r="B667" i="2" l="1"/>
  <c r="A668" i="2"/>
  <c r="B668" i="2" l="1"/>
  <c r="A669" i="2"/>
  <c r="B669" i="2" l="1"/>
  <c r="A670" i="2"/>
  <c r="B670" i="2" l="1"/>
  <c r="A671" i="2"/>
  <c r="B671" i="2" l="1"/>
  <c r="A672" i="2"/>
  <c r="B672" i="2" l="1"/>
  <c r="A673" i="2"/>
  <c r="B673" i="2" l="1"/>
  <c r="A674" i="2"/>
  <c r="B674" i="2" l="1"/>
  <c r="A675" i="2"/>
  <c r="B675" i="2" l="1"/>
  <c r="A676" i="2"/>
  <c r="B676" i="2" l="1"/>
  <c r="A677" i="2"/>
  <c r="B677" i="2" l="1"/>
  <c r="A678" i="2"/>
  <c r="B678" i="2" l="1"/>
  <c r="A679" i="2"/>
  <c r="B679" i="2" l="1"/>
  <c r="A680" i="2"/>
  <c r="B680" i="2" l="1"/>
  <c r="A681" i="2"/>
  <c r="B681" i="2" l="1"/>
  <c r="A682" i="2"/>
  <c r="B682" i="2" l="1"/>
  <c r="A683" i="2"/>
  <c r="B683" i="2" l="1"/>
  <c r="A684" i="2"/>
  <c r="B684" i="2" l="1"/>
  <c r="A685" i="2"/>
  <c r="B685" i="2" l="1"/>
  <c r="A686" i="2"/>
  <c r="B686" i="2" l="1"/>
  <c r="A687" i="2"/>
  <c r="B687" i="2" l="1"/>
  <c r="A688" i="2"/>
  <c r="B688" i="2" l="1"/>
  <c r="A689" i="2"/>
  <c r="B689" i="2" l="1"/>
  <c r="A690" i="2"/>
  <c r="B690" i="2" l="1"/>
  <c r="A691" i="2"/>
  <c r="B691" i="2" l="1"/>
  <c r="A692" i="2"/>
  <c r="B692" i="2" l="1"/>
  <c r="A693" i="2"/>
  <c r="B693" i="2" l="1"/>
  <c r="A694" i="2"/>
  <c r="B694" i="2" l="1"/>
  <c r="A695" i="2"/>
  <c r="B695" i="2" l="1"/>
  <c r="A696" i="2"/>
  <c r="B696" i="2" l="1"/>
  <c r="A697" i="2"/>
  <c r="B697" i="2" l="1"/>
  <c r="A698" i="2"/>
  <c r="B698" i="2" l="1"/>
  <c r="A699" i="2"/>
  <c r="B699" i="2" l="1"/>
  <c r="A700" i="2"/>
  <c r="B700" i="2" l="1"/>
  <c r="A701" i="2"/>
  <c r="B701" i="2" l="1"/>
  <c r="A702" i="2"/>
  <c r="B702" i="2" l="1"/>
  <c r="A703" i="2"/>
  <c r="B703" i="2" l="1"/>
  <c r="A704" i="2"/>
  <c r="B704" i="2" l="1"/>
  <c r="A705" i="2"/>
  <c r="B705" i="2" l="1"/>
  <c r="A706" i="2"/>
  <c r="B706" i="2" l="1"/>
  <c r="A707" i="2"/>
  <c r="B707" i="2" l="1"/>
  <c r="A708" i="2"/>
  <c r="B708" i="2" l="1"/>
  <c r="A709" i="2"/>
  <c r="B709" i="2" l="1"/>
  <c r="A710" i="2"/>
  <c r="B710" i="2" l="1"/>
  <c r="A711" i="2"/>
  <c r="B711" i="2" l="1"/>
  <c r="A712" i="2"/>
  <c r="B712" i="2" l="1"/>
  <c r="A713" i="2"/>
  <c r="B713" i="2" l="1"/>
  <c r="A714" i="2"/>
  <c r="B714" i="2" l="1"/>
  <c r="A715" i="2"/>
  <c r="B715" i="2" l="1"/>
  <c r="A716" i="2"/>
  <c r="B716" i="2" l="1"/>
  <c r="A717" i="2"/>
  <c r="B717" i="2" l="1"/>
  <c r="A718" i="2"/>
  <c r="B718" i="2" l="1"/>
  <c r="A719" i="2"/>
  <c r="B719" i="2" l="1"/>
  <c r="A720" i="2"/>
  <c r="B720" i="2" l="1"/>
  <c r="A721" i="2"/>
  <c r="B721" i="2" l="1"/>
  <c r="A722" i="2"/>
  <c r="B722" i="2" l="1"/>
  <c r="A723" i="2"/>
  <c r="B723" i="2" l="1"/>
  <c r="A724" i="2"/>
  <c r="B724" i="2" l="1"/>
  <c r="A725" i="2"/>
  <c r="B725" i="2" l="1"/>
  <c r="A726" i="2"/>
  <c r="B726" i="2" l="1"/>
  <c r="A727" i="2"/>
  <c r="B727" i="2" l="1"/>
  <c r="A728" i="2"/>
  <c r="B728" i="2" l="1"/>
  <c r="A729" i="2"/>
  <c r="B729" i="2" l="1"/>
  <c r="A730" i="2"/>
  <c r="B730" i="2" l="1"/>
  <c r="A731" i="2"/>
  <c r="B731" i="2" l="1"/>
  <c r="A732" i="2"/>
  <c r="B732" i="2" l="1"/>
  <c r="A733" i="2"/>
  <c r="B733" i="2" l="1"/>
  <c r="A734" i="2"/>
  <c r="B734" i="2" l="1"/>
  <c r="A735" i="2"/>
  <c r="B735" i="2" l="1"/>
  <c r="A736" i="2"/>
  <c r="B736" i="2" l="1"/>
  <c r="A737" i="2"/>
  <c r="B737" i="2" l="1"/>
  <c r="A738" i="2"/>
  <c r="B738" i="2" l="1"/>
  <c r="A739" i="2"/>
  <c r="B739" i="2" l="1"/>
  <c r="A740" i="2"/>
  <c r="B740" i="2" l="1"/>
  <c r="A741" i="2"/>
  <c r="B741" i="2" l="1"/>
  <c r="A742" i="2"/>
  <c r="B742" i="2" l="1"/>
  <c r="A743" i="2"/>
  <c r="B743" i="2" l="1"/>
  <c r="A744" i="2"/>
  <c r="B744" i="2" l="1"/>
  <c r="A745" i="2"/>
  <c r="B745" i="2" l="1"/>
  <c r="A746" i="2"/>
  <c r="B746" i="2" l="1"/>
  <c r="A747" i="2"/>
  <c r="B747" i="2" l="1"/>
  <c r="A748" i="2"/>
  <c r="B748" i="2" l="1"/>
  <c r="A749" i="2"/>
  <c r="B749" i="2" l="1"/>
  <c r="A750" i="2"/>
  <c r="B750" i="2" l="1"/>
  <c r="A751" i="2"/>
  <c r="B751" i="2" l="1"/>
  <c r="A752" i="2"/>
  <c r="B752" i="2" l="1"/>
  <c r="A753" i="2"/>
  <c r="B753" i="2" l="1"/>
  <c r="A754" i="2"/>
  <c r="B754" i="2" l="1"/>
  <c r="A755" i="2"/>
  <c r="B755" i="2" l="1"/>
  <c r="A756" i="2"/>
  <c r="B756" i="2" l="1"/>
  <c r="A757" i="2"/>
  <c r="B757" i="2" l="1"/>
  <c r="A758" i="2"/>
  <c r="B758" i="2" l="1"/>
  <c r="A759" i="2"/>
  <c r="B759" i="2" l="1"/>
  <c r="A760" i="2"/>
  <c r="B760" i="2" l="1"/>
  <c r="A761" i="2"/>
  <c r="B761" i="2" l="1"/>
  <c r="A762" i="2"/>
  <c r="B762" i="2" l="1"/>
  <c r="A763" i="2"/>
  <c r="B763" i="2" l="1"/>
  <c r="A764" i="2"/>
  <c r="B764" i="2" l="1"/>
  <c r="A765" i="2"/>
  <c r="B765" i="2" l="1"/>
  <c r="A766" i="2"/>
  <c r="B766" i="2" l="1"/>
  <c r="A767" i="2"/>
  <c r="B767" i="2" l="1"/>
  <c r="A768" i="2"/>
  <c r="B768" i="2" l="1"/>
  <c r="A769" i="2"/>
  <c r="B769" i="2" l="1"/>
  <c r="A770" i="2"/>
  <c r="B770" i="2" l="1"/>
  <c r="A771" i="2"/>
  <c r="B771" i="2" l="1"/>
  <c r="A772" i="2"/>
  <c r="B772" i="2" l="1"/>
  <c r="A773" i="2"/>
  <c r="B773" i="2" l="1"/>
  <c r="A774" i="2"/>
  <c r="B774" i="2" l="1"/>
  <c r="A775" i="2"/>
  <c r="B775" i="2" l="1"/>
  <c r="A776" i="2"/>
  <c r="B776" i="2" l="1"/>
  <c r="A777" i="2"/>
  <c r="B777" i="2" l="1"/>
  <c r="A778" i="2"/>
  <c r="B778" i="2" l="1"/>
  <c r="A779" i="2"/>
  <c r="B779" i="2" l="1"/>
  <c r="A780" i="2"/>
  <c r="B780" i="2" l="1"/>
  <c r="A781" i="2"/>
  <c r="B781" i="2" l="1"/>
  <c r="A782" i="2"/>
  <c r="B782" i="2" l="1"/>
  <c r="A783" i="2"/>
  <c r="B783" i="2" l="1"/>
  <c r="A784" i="2"/>
  <c r="B784" i="2" l="1"/>
  <c r="A785" i="2"/>
  <c r="B785" i="2" l="1"/>
  <c r="A786" i="2"/>
  <c r="B786" i="2" l="1"/>
  <c r="A787" i="2"/>
  <c r="B787" i="2" l="1"/>
  <c r="A788" i="2"/>
  <c r="B788" i="2" l="1"/>
  <c r="A789" i="2"/>
  <c r="B789" i="2" l="1"/>
  <c r="A790" i="2"/>
  <c r="B790" i="2" l="1"/>
  <c r="A791" i="2"/>
  <c r="B791" i="2" l="1"/>
  <c r="A792" i="2"/>
  <c r="B792" i="2" l="1"/>
  <c r="A793" i="2"/>
  <c r="B793" i="2" l="1"/>
  <c r="A794" i="2"/>
  <c r="B794" i="2" l="1"/>
  <c r="A795" i="2"/>
  <c r="B795" i="2" l="1"/>
  <c r="A796" i="2"/>
  <c r="B796" i="2" l="1"/>
  <c r="A797" i="2"/>
  <c r="B797" i="2" l="1"/>
  <c r="A798" i="2"/>
  <c r="B798" i="2" l="1"/>
  <c r="A799" i="2"/>
  <c r="B799" i="2" l="1"/>
  <c r="A800" i="2"/>
  <c r="B800" i="2" l="1"/>
  <c r="A801" i="2"/>
  <c r="B801" i="2" l="1"/>
  <c r="A802" i="2"/>
  <c r="B802" i="2" l="1"/>
  <c r="A803" i="2"/>
  <c r="B803" i="2" l="1"/>
  <c r="A804" i="2"/>
  <c r="B804" i="2" l="1"/>
  <c r="A805" i="2"/>
  <c r="B805" i="2" l="1"/>
  <c r="A806" i="2"/>
  <c r="B806" i="2" l="1"/>
  <c r="A807" i="2"/>
  <c r="B807" i="2" l="1"/>
  <c r="A808" i="2"/>
  <c r="B808" i="2" l="1"/>
  <c r="A809" i="2"/>
  <c r="B809" i="2" l="1"/>
  <c r="A810" i="2"/>
  <c r="B810" i="2" l="1"/>
  <c r="A811" i="2"/>
  <c r="B811" i="2" l="1"/>
  <c r="A812" i="2"/>
  <c r="B812" i="2" l="1"/>
  <c r="A813" i="2"/>
  <c r="B813" i="2" l="1"/>
  <c r="A814" i="2"/>
  <c r="B814" i="2" l="1"/>
  <c r="A815" i="2"/>
  <c r="B815" i="2" l="1"/>
  <c r="A816" i="2"/>
  <c r="B816" i="2" l="1"/>
  <c r="A817" i="2"/>
  <c r="B817" i="2" l="1"/>
  <c r="A818" i="2"/>
  <c r="B818" i="2" l="1"/>
  <c r="A819" i="2"/>
  <c r="B819" i="2" l="1"/>
  <c r="A820" i="2"/>
  <c r="B820" i="2" l="1"/>
  <c r="A821" i="2"/>
  <c r="B821" i="2" l="1"/>
  <c r="A822" i="2"/>
  <c r="B822" i="2" l="1"/>
  <c r="A823" i="2"/>
  <c r="B823" i="2" l="1"/>
  <c r="A824" i="2"/>
  <c r="B824" i="2" l="1"/>
  <c r="A825" i="2"/>
  <c r="B825" i="2" l="1"/>
  <c r="A826" i="2"/>
  <c r="B826" i="2" l="1"/>
  <c r="A827" i="2"/>
  <c r="B827" i="2" l="1"/>
  <c r="A828" i="2"/>
  <c r="B828" i="2" l="1"/>
  <c r="A829" i="2"/>
  <c r="B829" i="2" l="1"/>
  <c r="A830" i="2"/>
  <c r="B830" i="2" l="1"/>
  <c r="A831" i="2"/>
  <c r="B831" i="2" l="1"/>
  <c r="A832" i="2"/>
  <c r="B832" i="2" l="1"/>
  <c r="A833" i="2"/>
  <c r="B833" i="2" l="1"/>
  <c r="A834" i="2"/>
  <c r="B834" i="2" l="1"/>
  <c r="A835" i="2"/>
  <c r="B835" i="2" l="1"/>
  <c r="A836" i="2"/>
  <c r="B836" i="2" l="1"/>
  <c r="A837" i="2"/>
  <c r="B837" i="2" l="1"/>
  <c r="A838" i="2"/>
  <c r="B838" i="2" l="1"/>
  <c r="A839" i="2"/>
  <c r="B839" i="2" l="1"/>
  <c r="A840" i="2"/>
  <c r="B840" i="2" l="1"/>
  <c r="A841" i="2"/>
  <c r="B841" i="2" l="1"/>
  <c r="A842" i="2"/>
  <c r="B842" i="2" l="1"/>
  <c r="A843" i="2"/>
  <c r="B843" i="2" l="1"/>
  <c r="A844" i="2"/>
  <c r="B844" i="2" l="1"/>
  <c r="A845" i="2"/>
  <c r="B845" i="2" l="1"/>
  <c r="A846" i="2"/>
  <c r="B846" i="2" l="1"/>
  <c r="A847" i="2"/>
  <c r="B847" i="2" l="1"/>
  <c r="A848" i="2"/>
  <c r="B848" i="2" l="1"/>
  <c r="A849" i="2"/>
  <c r="B849" i="2" l="1"/>
  <c r="A850" i="2"/>
  <c r="B850" i="2" l="1"/>
  <c r="A851" i="2"/>
  <c r="B851" i="2" l="1"/>
  <c r="A852" i="2"/>
  <c r="B852" i="2" l="1"/>
  <c r="A853" i="2"/>
  <c r="B853" i="2" l="1"/>
  <c r="A854" i="2"/>
  <c r="B854" i="2" l="1"/>
  <c r="A855" i="2"/>
  <c r="B855" i="2" l="1"/>
  <c r="A856" i="2"/>
  <c r="B856" i="2" l="1"/>
  <c r="A857" i="2"/>
  <c r="B857" i="2" l="1"/>
  <c r="A858" i="2"/>
  <c r="B858" i="2" l="1"/>
  <c r="A859" i="2"/>
  <c r="B859" i="2" l="1"/>
  <c r="A860" i="2"/>
  <c r="B860" i="2" l="1"/>
  <c r="A861" i="2"/>
  <c r="B861" i="2" l="1"/>
  <c r="A862" i="2"/>
  <c r="B862" i="2" l="1"/>
  <c r="A863" i="2"/>
  <c r="B863" i="2" l="1"/>
  <c r="A864" i="2"/>
  <c r="B864" i="2" l="1"/>
  <c r="A865" i="2"/>
  <c r="B865" i="2" l="1"/>
  <c r="A866" i="2"/>
  <c r="B866" i="2" l="1"/>
  <c r="A867" i="2"/>
  <c r="B867" i="2" l="1"/>
  <c r="A868" i="2"/>
  <c r="B868" i="2" l="1"/>
  <c r="A869" i="2"/>
  <c r="B869" i="2" l="1"/>
  <c r="A870" i="2"/>
  <c r="B870" i="2" l="1"/>
  <c r="A871" i="2"/>
  <c r="B871" i="2" l="1"/>
  <c r="A872" i="2"/>
  <c r="B872" i="2" l="1"/>
  <c r="A873" i="2"/>
  <c r="B873" i="2" l="1"/>
  <c r="A874" i="2"/>
  <c r="B874" i="2" l="1"/>
  <c r="A875" i="2"/>
  <c r="B875" i="2" l="1"/>
  <c r="A876" i="2"/>
  <c r="B876" i="2" l="1"/>
  <c r="A877" i="2"/>
  <c r="B877" i="2" l="1"/>
  <c r="A878" i="2"/>
  <c r="B878" i="2" l="1"/>
  <c r="A879" i="2"/>
  <c r="B879" i="2" l="1"/>
  <c r="A880" i="2"/>
  <c r="B880" i="2" l="1"/>
  <c r="A881" i="2"/>
  <c r="B881" i="2" l="1"/>
  <c r="A882" i="2"/>
  <c r="B882" i="2" l="1"/>
  <c r="A883" i="2"/>
  <c r="B883" i="2" l="1"/>
  <c r="A884" i="2"/>
  <c r="B884" i="2" l="1"/>
  <c r="A885" i="2"/>
  <c r="B885" i="2" l="1"/>
  <c r="A886" i="2"/>
  <c r="B886" i="2" l="1"/>
  <c r="A887" i="2"/>
  <c r="B887" i="2" l="1"/>
  <c r="A888" i="2"/>
  <c r="B888" i="2" l="1"/>
  <c r="A889" i="2"/>
  <c r="B889" i="2" l="1"/>
  <c r="A890" i="2"/>
  <c r="B890" i="2" l="1"/>
  <c r="A891" i="2"/>
  <c r="B891" i="2" l="1"/>
  <c r="A892" i="2"/>
  <c r="B892" i="2" l="1"/>
  <c r="A893" i="2"/>
  <c r="B893" i="2" l="1"/>
  <c r="A894" i="2"/>
  <c r="B894" i="2" l="1"/>
  <c r="A895" i="2"/>
  <c r="B895" i="2" l="1"/>
  <c r="A896" i="2"/>
  <c r="B896" i="2" l="1"/>
  <c r="A897" i="2"/>
  <c r="B897" i="2" l="1"/>
  <c r="A898" i="2"/>
  <c r="B898" i="2" l="1"/>
  <c r="A899" i="2"/>
  <c r="B899" i="2" l="1"/>
  <c r="A900" i="2"/>
  <c r="B900" i="2" l="1"/>
  <c r="A901" i="2"/>
  <c r="B901" i="2" l="1"/>
  <c r="A902" i="2"/>
  <c r="B902" i="2" l="1"/>
  <c r="A903" i="2"/>
  <c r="B903" i="2" l="1"/>
  <c r="A904" i="2"/>
  <c r="B904" i="2" l="1"/>
  <c r="A905" i="2"/>
  <c r="B905" i="2" l="1"/>
  <c r="A906" i="2"/>
  <c r="B906" i="2" l="1"/>
  <c r="A907" i="2"/>
  <c r="B907" i="2" l="1"/>
  <c r="A908" i="2"/>
  <c r="B908" i="2" l="1"/>
  <c r="A909" i="2"/>
  <c r="B909" i="2" l="1"/>
  <c r="A910" i="2"/>
  <c r="B910" i="2" l="1"/>
  <c r="A911" i="2"/>
  <c r="B911" i="2" l="1"/>
  <c r="A912" i="2"/>
  <c r="B912" i="2" l="1"/>
  <c r="A913" i="2"/>
  <c r="B913" i="2" l="1"/>
  <c r="A914" i="2"/>
  <c r="B914" i="2" l="1"/>
  <c r="A915" i="2"/>
  <c r="B915" i="2" l="1"/>
  <c r="A916" i="2"/>
  <c r="B916" i="2" l="1"/>
  <c r="A917" i="2"/>
  <c r="B917" i="2" l="1"/>
  <c r="A918" i="2"/>
  <c r="B918" i="2" l="1"/>
  <c r="A919" i="2"/>
  <c r="B919" i="2" l="1"/>
  <c r="A920" i="2"/>
  <c r="B920" i="2" l="1"/>
  <c r="A921" i="2"/>
  <c r="B921" i="2" l="1"/>
  <c r="A922" i="2"/>
  <c r="B922" i="2" l="1"/>
  <c r="A923" i="2"/>
  <c r="B923" i="2" l="1"/>
  <c r="A924" i="2"/>
  <c r="B924" i="2" l="1"/>
  <c r="A925" i="2"/>
  <c r="B925" i="2" l="1"/>
  <c r="A926" i="2"/>
  <c r="B926" i="2" l="1"/>
  <c r="A927" i="2"/>
  <c r="B927" i="2" l="1"/>
  <c r="A928" i="2"/>
  <c r="B928" i="2" l="1"/>
  <c r="A929" i="2"/>
  <c r="B929" i="2" l="1"/>
  <c r="A930" i="2"/>
  <c r="B930" i="2" l="1"/>
  <c r="A931" i="2"/>
  <c r="B931" i="2" l="1"/>
  <c r="A932" i="2"/>
  <c r="B932" i="2" l="1"/>
  <c r="A933" i="2"/>
  <c r="B933" i="2" l="1"/>
  <c r="A934" i="2"/>
  <c r="B934" i="2" l="1"/>
  <c r="A935" i="2"/>
  <c r="B935" i="2" l="1"/>
  <c r="A936" i="2"/>
  <c r="B936" i="2" l="1"/>
  <c r="A937" i="2"/>
  <c r="B937" i="2" l="1"/>
  <c r="A938" i="2"/>
  <c r="B938" i="2" l="1"/>
  <c r="A939" i="2"/>
  <c r="B939" i="2" l="1"/>
  <c r="A940" i="2"/>
  <c r="B940" i="2" l="1"/>
  <c r="A941" i="2"/>
  <c r="B941" i="2" l="1"/>
  <c r="A942" i="2"/>
  <c r="B942" i="2" l="1"/>
  <c r="A943" i="2"/>
  <c r="B943" i="2" l="1"/>
  <c r="A944" i="2"/>
  <c r="B944" i="2" l="1"/>
  <c r="A945" i="2"/>
  <c r="B945" i="2" l="1"/>
  <c r="A946" i="2"/>
  <c r="B946" i="2" l="1"/>
  <c r="A947" i="2"/>
  <c r="B947" i="2" l="1"/>
  <c r="A948" i="2"/>
  <c r="B948" i="2" l="1"/>
  <c r="A949" i="2"/>
  <c r="B949" i="2" l="1"/>
  <c r="A950" i="2"/>
  <c r="B950" i="2" l="1"/>
  <c r="A951" i="2"/>
  <c r="B951" i="2" l="1"/>
  <c r="A952" i="2"/>
  <c r="B952" i="2" l="1"/>
  <c r="A953" i="2"/>
  <c r="B953" i="2" l="1"/>
  <c r="A954" i="2"/>
  <c r="B954" i="2" l="1"/>
  <c r="A955" i="2"/>
  <c r="B955" i="2" l="1"/>
  <c r="A956" i="2"/>
  <c r="B956" i="2" l="1"/>
  <c r="A957" i="2"/>
  <c r="B957" i="2" l="1"/>
  <c r="A958" i="2"/>
  <c r="B958" i="2" l="1"/>
  <c r="A959" i="2"/>
  <c r="B959" i="2" l="1"/>
  <c r="A960" i="2"/>
  <c r="B960" i="2" l="1"/>
  <c r="A961" i="2"/>
  <c r="B961" i="2" l="1"/>
  <c r="A962" i="2"/>
  <c r="B962" i="2" l="1"/>
  <c r="A963" i="2"/>
  <c r="B963" i="2" l="1"/>
  <c r="A964" i="2"/>
  <c r="B964" i="2" l="1"/>
  <c r="A965" i="2"/>
  <c r="B965" i="2" l="1"/>
  <c r="A966" i="2"/>
  <c r="B966" i="2" l="1"/>
  <c r="A967" i="2"/>
  <c r="B967" i="2" l="1"/>
  <c r="A968" i="2"/>
  <c r="B968" i="2" l="1"/>
  <c r="A969" i="2"/>
  <c r="B969" i="2" l="1"/>
  <c r="A970" i="2"/>
  <c r="B970" i="2" l="1"/>
  <c r="A971" i="2"/>
  <c r="B971" i="2" l="1"/>
  <c r="A972" i="2"/>
  <c r="B972" i="2" l="1"/>
  <c r="A973" i="2"/>
  <c r="B973" i="2" l="1"/>
  <c r="A974" i="2"/>
  <c r="B974" i="2" l="1"/>
  <c r="A975" i="2"/>
  <c r="B975" i="2" l="1"/>
  <c r="A976" i="2"/>
  <c r="B976" i="2" l="1"/>
  <c r="A977" i="2"/>
  <c r="B977" i="2" l="1"/>
  <c r="A978" i="2"/>
  <c r="B978" i="2" l="1"/>
  <c r="A979" i="2"/>
  <c r="B979" i="2" l="1"/>
  <c r="A980" i="2"/>
  <c r="B980" i="2" l="1"/>
  <c r="A981" i="2"/>
  <c r="B981" i="2" l="1"/>
  <c r="A982" i="2"/>
  <c r="B982" i="2" l="1"/>
  <c r="A983" i="2"/>
  <c r="B983" i="2" l="1"/>
  <c r="A984" i="2"/>
  <c r="B984" i="2" l="1"/>
  <c r="A985" i="2"/>
  <c r="B985" i="2" l="1"/>
  <c r="A986" i="2"/>
  <c r="B986" i="2" l="1"/>
  <c r="A987" i="2"/>
  <c r="B987" i="2" l="1"/>
  <c r="A988" i="2"/>
  <c r="B988" i="2" l="1"/>
  <c r="A989" i="2"/>
  <c r="B989" i="2" l="1"/>
  <c r="A990" i="2"/>
  <c r="B990" i="2" l="1"/>
  <c r="A991" i="2"/>
  <c r="B991" i="2" l="1"/>
  <c r="A992" i="2"/>
  <c r="B992" i="2" l="1"/>
  <c r="A993" i="2"/>
  <c r="B993" i="2" l="1"/>
  <c r="A994" i="2"/>
  <c r="B994" i="2" l="1"/>
  <c r="A995" i="2"/>
  <c r="B995" i="2" l="1"/>
  <c r="A996" i="2"/>
  <c r="B996" i="2" l="1"/>
  <c r="A997" i="2"/>
  <c r="B997" i="2" l="1"/>
  <c r="A998" i="2"/>
  <c r="B998" i="2" l="1"/>
  <c r="A999" i="2"/>
  <c r="B999" i="2" l="1"/>
  <c r="A1000" i="2"/>
  <c r="B1000" i="2" l="1"/>
  <c r="A1001" i="2"/>
  <c r="B1001" i="2" l="1"/>
  <c r="A1002" i="2"/>
  <c r="B1002" i="2" l="1"/>
  <c r="A1003" i="2"/>
  <c r="B1003" i="2" l="1"/>
  <c r="A1004" i="2"/>
  <c r="B1004" i="2" l="1"/>
  <c r="A1005" i="2"/>
  <c r="B1005" i="2" l="1"/>
  <c r="A1006" i="2"/>
  <c r="B1006" i="2" l="1"/>
  <c r="A1007" i="2"/>
  <c r="B1007" i="2" l="1"/>
  <c r="A1008" i="2"/>
  <c r="B1008" i="2" l="1"/>
  <c r="A1009" i="2"/>
  <c r="B1009" i="2" l="1"/>
  <c r="A1010" i="2"/>
  <c r="B1010" i="2" l="1"/>
  <c r="A1011" i="2"/>
  <c r="B1011" i="2" l="1"/>
  <c r="A1012" i="2"/>
  <c r="B1012" i="2" l="1"/>
  <c r="A1013" i="2"/>
  <c r="B1013" i="2" l="1"/>
  <c r="A1014" i="2"/>
  <c r="B1014" i="2" l="1"/>
  <c r="A1015" i="2"/>
  <c r="B1015" i="2" l="1"/>
  <c r="A1016" i="2"/>
  <c r="B1016" i="2" l="1"/>
  <c r="A1017" i="2"/>
  <c r="B1017" i="2" l="1"/>
  <c r="A1018" i="2"/>
  <c r="B1018" i="2" l="1"/>
  <c r="A1019" i="2"/>
  <c r="B1019" i="2" l="1"/>
  <c r="A1020" i="2"/>
  <c r="B1020" i="2" l="1"/>
  <c r="A1021" i="2"/>
  <c r="B1021" i="2" l="1"/>
  <c r="A1022" i="2"/>
  <c r="B1022" i="2" l="1"/>
  <c r="A1023" i="2"/>
  <c r="B1023" i="2" l="1"/>
  <c r="A1024" i="2"/>
  <c r="B1024" i="2" l="1"/>
  <c r="A1025" i="2"/>
  <c r="B1025" i="2" l="1"/>
  <c r="A1026" i="2"/>
  <c r="B1026" i="2" l="1"/>
  <c r="A1027" i="2"/>
  <c r="B1027" i="2" l="1"/>
  <c r="A1028" i="2"/>
  <c r="B1028" i="2" l="1"/>
  <c r="A1029" i="2"/>
  <c r="B1029" i="2" l="1"/>
  <c r="A1030" i="2"/>
  <c r="B1030" i="2" l="1"/>
  <c r="A1031" i="2"/>
  <c r="B1031" i="2" l="1"/>
  <c r="A1032" i="2"/>
  <c r="B1032" i="2" l="1"/>
  <c r="A1033" i="2"/>
  <c r="B1033" i="2" l="1"/>
  <c r="A1034" i="2"/>
  <c r="B1034" i="2" l="1"/>
  <c r="A1035" i="2"/>
  <c r="B1035" i="2" l="1"/>
  <c r="A1036" i="2"/>
  <c r="B1036" i="2" l="1"/>
  <c r="A1037" i="2"/>
  <c r="B1037" i="2" l="1"/>
  <c r="A1038" i="2"/>
  <c r="B1038" i="2" l="1"/>
  <c r="A1039" i="2"/>
  <c r="B1039" i="2" l="1"/>
  <c r="A1040" i="2"/>
  <c r="B1040" i="2" l="1"/>
  <c r="A1041" i="2"/>
  <c r="B1041" i="2" l="1"/>
  <c r="A1042" i="2"/>
  <c r="B1042" i="2" l="1"/>
  <c r="A1043" i="2"/>
  <c r="B1043" i="2" l="1"/>
  <c r="A1044" i="2"/>
  <c r="B1044" i="2" l="1"/>
  <c r="A1045" i="2"/>
  <c r="B1045" i="2" l="1"/>
  <c r="A1046" i="2"/>
  <c r="B1046" i="2" l="1"/>
  <c r="A1047" i="2"/>
  <c r="B1047" i="2" l="1"/>
  <c r="A1048" i="2"/>
  <c r="B1048" i="2" l="1"/>
  <c r="A1049" i="2"/>
  <c r="B1049" i="2" l="1"/>
  <c r="A1050" i="2"/>
  <c r="B1050" i="2" l="1"/>
  <c r="A1051" i="2"/>
  <c r="B1051" i="2" l="1"/>
  <c r="A1052" i="2"/>
  <c r="B1052" i="2" l="1"/>
  <c r="A1053" i="2"/>
  <c r="B1053" i="2" l="1"/>
  <c r="A1054" i="2"/>
  <c r="B1054" i="2" l="1"/>
  <c r="A1055" i="2"/>
  <c r="B1055" i="2" l="1"/>
  <c r="A1056" i="2"/>
  <c r="B1056" i="2" l="1"/>
  <c r="A1057" i="2"/>
  <c r="B1057" i="2" l="1"/>
  <c r="A1058" i="2"/>
  <c r="B1058" i="2" l="1"/>
  <c r="A1059" i="2"/>
  <c r="B1059" i="2" l="1"/>
  <c r="A1060" i="2"/>
  <c r="B1060" i="2" l="1"/>
  <c r="A1061" i="2"/>
  <c r="B1061" i="2" l="1"/>
  <c r="A1062" i="2"/>
  <c r="B1062" i="2" l="1"/>
  <c r="A1063" i="2"/>
  <c r="B1063" i="2" l="1"/>
  <c r="A1064" i="2"/>
  <c r="B1064" i="2" l="1"/>
  <c r="A1065" i="2"/>
  <c r="B1065" i="2" l="1"/>
  <c r="A1066" i="2"/>
  <c r="B1066" i="2" l="1"/>
  <c r="A1067" i="2"/>
  <c r="B1067" i="2" l="1"/>
  <c r="A1068" i="2"/>
  <c r="B1068" i="2" l="1"/>
  <c r="A1069" i="2"/>
  <c r="B1069" i="2" l="1"/>
  <c r="A1070" i="2"/>
  <c r="B1070" i="2" l="1"/>
  <c r="A1071" i="2"/>
  <c r="B1071" i="2" l="1"/>
  <c r="A1072" i="2"/>
  <c r="B1072" i="2" l="1"/>
  <c r="A1073" i="2"/>
  <c r="B1073" i="2" l="1"/>
  <c r="A1074" i="2"/>
  <c r="B1074" i="2" l="1"/>
  <c r="A1075" i="2"/>
  <c r="B1075" i="2" l="1"/>
  <c r="A1076" i="2"/>
  <c r="B1076" i="2" l="1"/>
  <c r="A1077" i="2"/>
  <c r="B1077" i="2" l="1"/>
  <c r="A1078" i="2"/>
  <c r="B1078" i="2" l="1"/>
  <c r="A1079" i="2"/>
  <c r="B1079" i="2" l="1"/>
  <c r="A1080" i="2"/>
  <c r="B1080" i="2" l="1"/>
  <c r="A1081" i="2"/>
  <c r="B1081" i="2" l="1"/>
  <c r="A1082" i="2"/>
  <c r="B1082" i="2" l="1"/>
  <c r="A1083" i="2"/>
  <c r="B1083" i="2" l="1"/>
  <c r="A1084" i="2"/>
  <c r="B1084" i="2" l="1"/>
  <c r="A1085" i="2"/>
  <c r="B1085" i="2" l="1"/>
  <c r="A1086" i="2"/>
  <c r="B1086" i="2" l="1"/>
  <c r="A1087" i="2"/>
  <c r="B1087" i="2" l="1"/>
  <c r="A1088" i="2"/>
  <c r="B1088" i="2" l="1"/>
  <c r="A1089" i="2"/>
  <c r="B1089" i="2" l="1"/>
  <c r="A1090" i="2"/>
  <c r="B1090" i="2" l="1"/>
  <c r="A1091" i="2"/>
  <c r="B1091" i="2" l="1"/>
  <c r="A1092" i="2"/>
  <c r="B1092" i="2" l="1"/>
  <c r="A1093" i="2"/>
  <c r="B1093" i="2" l="1"/>
  <c r="A1094" i="2"/>
  <c r="B1094" i="2" l="1"/>
  <c r="A1095" i="2"/>
  <c r="B1095" i="2" l="1"/>
  <c r="A1096" i="2"/>
  <c r="B1096" i="2" l="1"/>
  <c r="A1097" i="2"/>
  <c r="B1097" i="2" l="1"/>
  <c r="A1098" i="2"/>
  <c r="B1098" i="2" l="1"/>
  <c r="A1099" i="2"/>
  <c r="B1099" i="2" l="1"/>
  <c r="A1100" i="2"/>
  <c r="B1100" i="2" l="1"/>
  <c r="A1101" i="2"/>
  <c r="B1101" i="2" l="1"/>
  <c r="A1102" i="2"/>
  <c r="B1102" i="2" l="1"/>
  <c r="A1103" i="2"/>
  <c r="B1103" i="2" l="1"/>
  <c r="A1104" i="2"/>
  <c r="B1104" i="2" l="1"/>
  <c r="A1105" i="2"/>
  <c r="B1105" i="2" l="1"/>
  <c r="A1106" i="2"/>
  <c r="B1106" i="2" l="1"/>
  <c r="A1107" i="2"/>
  <c r="B1107" i="2" l="1"/>
  <c r="A1108" i="2"/>
  <c r="B1108" i="2" l="1"/>
  <c r="A1109" i="2"/>
  <c r="B1109" i="2" l="1"/>
  <c r="A1110" i="2"/>
  <c r="B1110" i="2" l="1"/>
  <c r="A1111" i="2"/>
  <c r="B1111" i="2" l="1"/>
  <c r="A1112" i="2"/>
  <c r="B1112" i="2" l="1"/>
  <c r="A1113" i="2"/>
  <c r="B1113" i="2" l="1"/>
  <c r="A1114" i="2"/>
  <c r="B1114" i="2" l="1"/>
  <c r="A1115" i="2"/>
  <c r="B1115" i="2" l="1"/>
  <c r="A1116" i="2"/>
  <c r="B1116" i="2" l="1"/>
  <c r="A1117" i="2"/>
  <c r="B1117" i="2" l="1"/>
  <c r="A1118" i="2"/>
  <c r="B1118" i="2" l="1"/>
  <c r="A1119" i="2"/>
  <c r="B1119" i="2" l="1"/>
  <c r="A1120" i="2"/>
  <c r="B1120" i="2" l="1"/>
  <c r="A1121" i="2"/>
  <c r="B1121" i="2" l="1"/>
  <c r="A1122" i="2"/>
  <c r="B1122" i="2" l="1"/>
  <c r="A1123" i="2"/>
  <c r="B1123" i="2" l="1"/>
  <c r="A1124" i="2"/>
  <c r="B1124" i="2" l="1"/>
  <c r="A1125" i="2"/>
  <c r="B1125" i="2" l="1"/>
  <c r="A1126" i="2"/>
  <c r="B1126" i="2" l="1"/>
  <c r="A1127" i="2"/>
  <c r="B1127" i="2" l="1"/>
  <c r="A1128" i="2"/>
  <c r="B1128" i="2" l="1"/>
  <c r="A1129" i="2"/>
  <c r="B1129" i="2" l="1"/>
  <c r="A1130" i="2"/>
  <c r="B1130" i="2" l="1"/>
  <c r="A1131" i="2"/>
  <c r="B1131" i="2" l="1"/>
  <c r="A1132" i="2"/>
  <c r="B1132" i="2" l="1"/>
  <c r="A1133" i="2"/>
  <c r="B1133" i="2" l="1"/>
  <c r="A1134" i="2"/>
  <c r="B1134" i="2" l="1"/>
  <c r="A1135" i="2"/>
  <c r="B1135" i="2" l="1"/>
  <c r="A1136" i="2"/>
  <c r="B1136" i="2" l="1"/>
  <c r="A1137" i="2"/>
  <c r="B1137" i="2" l="1"/>
  <c r="A1138" i="2"/>
  <c r="B1138" i="2" l="1"/>
  <c r="A1139" i="2"/>
  <c r="B1139" i="2" l="1"/>
  <c r="A1140" i="2"/>
  <c r="B1140" i="2" l="1"/>
  <c r="A1141" i="2"/>
  <c r="B1141" i="2" l="1"/>
  <c r="A1142" i="2"/>
  <c r="B1142" i="2" l="1"/>
  <c r="A1143" i="2"/>
  <c r="B1143" i="2" l="1"/>
  <c r="A1144" i="2"/>
  <c r="B1144" i="2" l="1"/>
  <c r="A1145" i="2"/>
  <c r="B1145" i="2" l="1"/>
  <c r="A1146" i="2"/>
  <c r="B1146" i="2" l="1"/>
  <c r="A1147" i="2"/>
  <c r="B1147" i="2" l="1"/>
  <c r="A1148" i="2"/>
  <c r="B1148" i="2" l="1"/>
  <c r="A1149" i="2"/>
  <c r="B1149" i="2" l="1"/>
  <c r="A1150" i="2"/>
  <c r="B1150" i="2" l="1"/>
  <c r="A1151" i="2"/>
  <c r="B1151" i="2" l="1"/>
  <c r="A1152" i="2"/>
  <c r="B1152" i="2" l="1"/>
  <c r="A1153" i="2"/>
  <c r="B1153" i="2" l="1"/>
  <c r="A1154" i="2"/>
  <c r="B1154" i="2" l="1"/>
  <c r="A1155" i="2"/>
  <c r="B1155" i="2" l="1"/>
  <c r="A1156" i="2"/>
  <c r="B1156" i="2" l="1"/>
  <c r="A1157" i="2"/>
  <c r="B1157" i="2" l="1"/>
  <c r="A1158" i="2"/>
  <c r="B1158" i="2" l="1"/>
  <c r="A1159" i="2"/>
  <c r="B1159" i="2" l="1"/>
  <c r="A1160" i="2"/>
  <c r="B1160" i="2" l="1"/>
  <c r="A1161" i="2"/>
  <c r="B1161" i="2" l="1"/>
  <c r="A1162" i="2"/>
  <c r="B1162" i="2" l="1"/>
  <c r="A1163" i="2"/>
  <c r="B1163" i="2" l="1"/>
  <c r="A1164" i="2"/>
  <c r="B1164" i="2" l="1"/>
  <c r="A1165" i="2"/>
  <c r="B1165" i="2" l="1"/>
  <c r="A1166" i="2"/>
  <c r="B1166" i="2" l="1"/>
  <c r="A1167" i="2"/>
  <c r="B1167" i="2" l="1"/>
  <c r="A1168" i="2"/>
  <c r="B1168" i="2" l="1"/>
  <c r="A1169" i="2"/>
  <c r="B1169" i="2" l="1"/>
  <c r="A1170" i="2"/>
  <c r="B1170" i="2" l="1"/>
  <c r="A1171" i="2"/>
  <c r="B1171" i="2" l="1"/>
  <c r="A1172" i="2"/>
  <c r="B1172" i="2" l="1"/>
  <c r="A1173" i="2"/>
  <c r="B1173" i="2" l="1"/>
  <c r="A1174" i="2"/>
  <c r="B1174" i="2" l="1"/>
  <c r="A1175" i="2"/>
  <c r="B1175" i="2" l="1"/>
  <c r="A1176" i="2"/>
  <c r="B1176" i="2" l="1"/>
  <c r="A1177" i="2"/>
  <c r="B1177" i="2" l="1"/>
  <c r="A1178" i="2"/>
  <c r="B1178" i="2" l="1"/>
  <c r="A1179" i="2"/>
  <c r="B1179" i="2" l="1"/>
  <c r="A1180" i="2"/>
  <c r="B1180" i="2" l="1"/>
  <c r="A1181" i="2"/>
  <c r="B1181" i="2" l="1"/>
  <c r="A1182" i="2"/>
  <c r="B1182" i="2" l="1"/>
  <c r="A1183" i="2"/>
  <c r="B1183" i="2" l="1"/>
  <c r="A1184" i="2"/>
  <c r="B1184" i="2" l="1"/>
  <c r="A1185" i="2"/>
  <c r="B1185" i="2" l="1"/>
  <c r="A1186" i="2"/>
  <c r="B1186" i="2" l="1"/>
  <c r="A1187" i="2"/>
  <c r="B1187" i="2" l="1"/>
  <c r="A1188" i="2"/>
  <c r="B1188" i="2" l="1"/>
  <c r="A1189" i="2"/>
  <c r="B1189" i="2" l="1"/>
  <c r="A1190" i="2"/>
  <c r="B1190" i="2" l="1"/>
  <c r="A1191" i="2"/>
  <c r="B1191" i="2" l="1"/>
  <c r="A1192" i="2"/>
  <c r="B1192" i="2" l="1"/>
  <c r="A1193" i="2"/>
  <c r="B1193" i="2" l="1"/>
  <c r="A1194" i="2"/>
  <c r="B1194" i="2" l="1"/>
  <c r="A1195" i="2"/>
  <c r="B1195" i="2" l="1"/>
  <c r="A1196" i="2"/>
  <c r="B1196" i="2" l="1"/>
  <c r="A1197" i="2"/>
  <c r="B1197" i="2" l="1"/>
  <c r="A1198" i="2"/>
  <c r="B1198" i="2" l="1"/>
  <c r="A1199" i="2"/>
  <c r="B1199" i="2" l="1"/>
  <c r="A1200" i="2"/>
  <c r="B1200" i="2" l="1"/>
  <c r="A1201" i="2"/>
  <c r="B1201" i="2" l="1"/>
  <c r="A1202" i="2"/>
  <c r="B1202" i="2" l="1"/>
  <c r="A1203" i="2"/>
  <c r="B1203" i="2" l="1"/>
  <c r="A1204" i="2"/>
  <c r="B1204" i="2" l="1"/>
  <c r="A1205" i="2"/>
  <c r="B1205" i="2" l="1"/>
  <c r="A1206" i="2"/>
  <c r="B1206" i="2" l="1"/>
  <c r="A1207" i="2"/>
  <c r="B1207" i="2" l="1"/>
  <c r="A1208" i="2"/>
  <c r="B1208" i="2" l="1"/>
  <c r="A1209" i="2"/>
  <c r="B1209" i="2" l="1"/>
  <c r="A1210" i="2"/>
  <c r="B1210" i="2" l="1"/>
  <c r="A1211" i="2"/>
  <c r="B1211" i="2" l="1"/>
  <c r="A1212" i="2"/>
  <c r="B1212" i="2" l="1"/>
  <c r="A1213" i="2"/>
  <c r="B1213" i="2" l="1"/>
  <c r="A1214" i="2"/>
  <c r="B1214" i="2" l="1"/>
  <c r="A1215" i="2"/>
  <c r="B1215" i="2" l="1"/>
  <c r="A1216" i="2"/>
  <c r="B1216" i="2" l="1"/>
  <c r="A1217" i="2"/>
  <c r="B1217" i="2" l="1"/>
  <c r="A1218" i="2"/>
  <c r="B1218" i="2" l="1"/>
  <c r="A1219" i="2"/>
  <c r="B1219" i="2" l="1"/>
  <c r="A1220" i="2"/>
  <c r="B1220" i="2" l="1"/>
  <c r="A1221" i="2"/>
  <c r="B1221" i="2" l="1"/>
  <c r="A1222" i="2"/>
  <c r="B1222" i="2" l="1"/>
  <c r="A1223" i="2"/>
  <c r="B1223" i="2" l="1"/>
  <c r="A1224" i="2"/>
  <c r="B1224" i="2" l="1"/>
  <c r="A1225" i="2"/>
  <c r="B1225" i="2" l="1"/>
  <c r="A1226" i="2"/>
  <c r="B1226" i="2" l="1"/>
  <c r="A1227" i="2"/>
  <c r="B1227" i="2" l="1"/>
  <c r="A1228" i="2"/>
  <c r="B1228" i="2" l="1"/>
  <c r="A1229" i="2"/>
  <c r="B1229" i="2" l="1"/>
  <c r="A1230" i="2"/>
  <c r="B1230" i="2" l="1"/>
  <c r="A1231" i="2"/>
  <c r="B1231" i="2" l="1"/>
  <c r="A1232" i="2"/>
  <c r="B1232" i="2" l="1"/>
  <c r="A1233" i="2"/>
  <c r="B1233" i="2" l="1"/>
  <c r="A1234" i="2"/>
  <c r="B1234" i="2" l="1"/>
  <c r="A1235" i="2"/>
  <c r="B1235" i="2" l="1"/>
  <c r="A1236" i="2"/>
  <c r="B1236" i="2" l="1"/>
  <c r="A1237" i="2"/>
  <c r="B1237" i="2" l="1"/>
  <c r="A1238" i="2"/>
  <c r="B1238" i="2" l="1"/>
  <c r="A1239" i="2"/>
  <c r="B1239" i="2" l="1"/>
  <c r="A1240" i="2"/>
  <c r="B1240" i="2" l="1"/>
  <c r="A1241" i="2"/>
  <c r="B1241" i="2" l="1"/>
  <c r="A1242" i="2"/>
  <c r="B1242" i="2" l="1"/>
  <c r="A1243" i="2"/>
  <c r="B1243" i="2" l="1"/>
  <c r="A1244" i="2"/>
  <c r="B1244" i="2" l="1"/>
  <c r="A1245" i="2"/>
  <c r="B1245" i="2" l="1"/>
  <c r="A1246" i="2"/>
  <c r="B1246" i="2" l="1"/>
  <c r="A1247" i="2"/>
  <c r="B1247" i="2" l="1"/>
  <c r="A1248" i="2"/>
  <c r="B1248" i="2" l="1"/>
  <c r="A1249" i="2"/>
  <c r="B1249" i="2" l="1"/>
  <c r="A1250" i="2"/>
  <c r="B1250" i="2" l="1"/>
  <c r="A1251" i="2"/>
  <c r="B1251" i="2" l="1"/>
  <c r="A1252" i="2"/>
  <c r="B1252" i="2" l="1"/>
  <c r="A1253" i="2"/>
  <c r="B1253" i="2" l="1"/>
  <c r="A1254" i="2"/>
  <c r="B1254" i="2" l="1"/>
  <c r="A1255" i="2"/>
  <c r="B1255" i="2" l="1"/>
  <c r="A1256" i="2"/>
  <c r="B1256" i="2" l="1"/>
  <c r="A1257" i="2"/>
  <c r="B1257" i="2" l="1"/>
  <c r="A1258" i="2"/>
  <c r="B1258" i="2" l="1"/>
  <c r="A1259" i="2"/>
  <c r="B1259" i="2" l="1"/>
  <c r="A1260" i="2"/>
  <c r="B1260" i="2" l="1"/>
  <c r="A1261" i="2"/>
  <c r="B1261" i="2" l="1"/>
  <c r="A1262" i="2"/>
  <c r="B1262" i="2" l="1"/>
  <c r="A1263" i="2"/>
  <c r="B1263" i="2" l="1"/>
  <c r="A1264" i="2"/>
  <c r="B1264" i="2" l="1"/>
  <c r="A1265" i="2"/>
  <c r="B1265" i="2" l="1"/>
  <c r="A1266" i="2"/>
  <c r="B1266" i="2" l="1"/>
  <c r="A1267" i="2"/>
  <c r="B1267" i="2" l="1"/>
  <c r="A1268" i="2"/>
  <c r="B1268" i="2" l="1"/>
  <c r="A1269" i="2"/>
  <c r="B1269" i="2" l="1"/>
  <c r="A1270" i="2"/>
  <c r="B1270" i="2" l="1"/>
  <c r="A1271" i="2"/>
  <c r="B1271" i="2" l="1"/>
  <c r="A1272" i="2"/>
  <c r="B1272" i="2" l="1"/>
  <c r="A1273" i="2"/>
  <c r="B1273" i="2" l="1"/>
  <c r="A1274" i="2"/>
  <c r="B1274" i="2" l="1"/>
  <c r="A1275" i="2"/>
  <c r="B1275" i="2" l="1"/>
  <c r="A1276" i="2"/>
  <c r="B1276" i="2" l="1"/>
  <c r="A1277" i="2"/>
  <c r="B1277" i="2" l="1"/>
  <c r="A1278" i="2"/>
  <c r="B1278" i="2" l="1"/>
  <c r="A1279" i="2"/>
  <c r="B1279" i="2" l="1"/>
  <c r="A1280" i="2"/>
  <c r="B1280" i="2" l="1"/>
  <c r="A1281" i="2"/>
  <c r="B1281" i="2" l="1"/>
  <c r="A1282" i="2"/>
  <c r="B1282" i="2" l="1"/>
  <c r="A1283" i="2"/>
  <c r="B1283" i="2" l="1"/>
  <c r="A1284" i="2"/>
  <c r="B1284" i="2" l="1"/>
  <c r="A1285" i="2"/>
  <c r="B1285" i="2" l="1"/>
  <c r="A1286" i="2"/>
  <c r="B1286" i="2" l="1"/>
  <c r="A1287" i="2"/>
  <c r="B1287" i="2" l="1"/>
  <c r="A1288" i="2"/>
  <c r="B1288" i="2" l="1"/>
  <c r="A1289" i="2"/>
  <c r="B1289" i="2" l="1"/>
  <c r="A1290" i="2"/>
  <c r="B1290" i="2" l="1"/>
  <c r="A1291" i="2"/>
  <c r="B1291" i="2" l="1"/>
  <c r="A1292" i="2"/>
  <c r="B1292" i="2" l="1"/>
  <c r="A1293" i="2"/>
  <c r="B1293" i="2" l="1"/>
  <c r="A1294" i="2"/>
  <c r="B1294" i="2" l="1"/>
  <c r="A1295" i="2"/>
  <c r="B1295" i="2" l="1"/>
  <c r="A1296" i="2"/>
  <c r="B1296" i="2" l="1"/>
  <c r="A1297" i="2"/>
  <c r="B1297" i="2" l="1"/>
  <c r="A1298" i="2"/>
  <c r="B1298" i="2" l="1"/>
  <c r="A1299" i="2"/>
  <c r="B1299" i="2" l="1"/>
  <c r="A1300" i="2"/>
  <c r="B1300" i="2" l="1"/>
  <c r="A1301" i="2"/>
  <c r="B1301" i="2" l="1"/>
  <c r="A1302" i="2"/>
  <c r="B1302" i="2" l="1"/>
  <c r="A1303" i="2"/>
  <c r="B1303" i="2" l="1"/>
  <c r="A1304" i="2"/>
  <c r="B1304" i="2" l="1"/>
  <c r="A1305" i="2"/>
  <c r="B1305" i="2" l="1"/>
  <c r="A1306" i="2"/>
  <c r="B1306" i="2" l="1"/>
  <c r="A1307" i="2"/>
  <c r="B1307" i="2" l="1"/>
  <c r="A1308" i="2"/>
  <c r="B1308" i="2" l="1"/>
  <c r="A1309" i="2"/>
  <c r="B1309" i="2" l="1"/>
  <c r="A1310" i="2"/>
  <c r="B1310" i="2" l="1"/>
  <c r="A1311" i="2"/>
  <c r="B1311" i="2" l="1"/>
  <c r="A1312" i="2"/>
  <c r="B1312" i="2" l="1"/>
  <c r="A1313" i="2"/>
  <c r="B1313" i="2" l="1"/>
  <c r="A1314" i="2"/>
  <c r="B1314" i="2" l="1"/>
  <c r="A1315" i="2"/>
  <c r="B1315" i="2" l="1"/>
  <c r="A1316" i="2"/>
  <c r="B1316" i="2" l="1"/>
  <c r="A1317" i="2"/>
  <c r="B1317" i="2" l="1"/>
  <c r="A1318" i="2"/>
  <c r="B1318" i="2" l="1"/>
  <c r="A1319" i="2"/>
  <c r="B1319" i="2" l="1"/>
  <c r="A1320" i="2"/>
  <c r="B1320" i="2" l="1"/>
  <c r="A1321" i="2"/>
  <c r="B1321" i="2" l="1"/>
  <c r="A1322" i="2"/>
  <c r="B1322" i="2" l="1"/>
  <c r="A1323" i="2"/>
  <c r="B1323" i="2" l="1"/>
  <c r="A1324" i="2"/>
  <c r="B1324" i="2" l="1"/>
  <c r="A1325" i="2"/>
  <c r="B1325" i="2" l="1"/>
  <c r="A1326" i="2"/>
  <c r="B1326" i="2" l="1"/>
  <c r="A1327" i="2"/>
  <c r="B1327" i="2" l="1"/>
  <c r="A1328" i="2"/>
  <c r="B1328" i="2" l="1"/>
  <c r="A1329" i="2"/>
  <c r="B1329" i="2" l="1"/>
  <c r="A1330" i="2"/>
  <c r="B1330" i="2" l="1"/>
  <c r="A1331" i="2"/>
  <c r="B1331" i="2" l="1"/>
  <c r="A1332" i="2"/>
  <c r="B1332" i="2" l="1"/>
  <c r="A1333" i="2"/>
  <c r="B1333" i="2" l="1"/>
  <c r="A1334" i="2"/>
  <c r="B1334" i="2" l="1"/>
  <c r="A1335" i="2"/>
  <c r="B1335" i="2" l="1"/>
  <c r="A1336" i="2"/>
  <c r="B1336" i="2" l="1"/>
  <c r="A1337" i="2"/>
  <c r="B1337" i="2" l="1"/>
  <c r="A1338" i="2"/>
  <c r="B1338" i="2" l="1"/>
  <c r="A1339" i="2"/>
  <c r="B1339" i="2" l="1"/>
  <c r="A1340" i="2"/>
  <c r="B1340" i="2" l="1"/>
  <c r="A1341" i="2"/>
  <c r="B1341" i="2" l="1"/>
  <c r="A1342" i="2"/>
  <c r="B1342" i="2" l="1"/>
  <c r="A1343" i="2"/>
  <c r="B1343" i="2" l="1"/>
  <c r="A1344" i="2"/>
  <c r="B1344" i="2" l="1"/>
  <c r="A1345" i="2"/>
  <c r="B1345" i="2" l="1"/>
  <c r="A1346" i="2"/>
  <c r="B1346" i="2" l="1"/>
  <c r="A1347" i="2"/>
  <c r="B1347" i="2" l="1"/>
  <c r="A1348" i="2"/>
  <c r="B1348" i="2" l="1"/>
  <c r="A1349" i="2"/>
  <c r="B1349" i="2" l="1"/>
  <c r="A1350" i="2"/>
  <c r="B1350" i="2" l="1"/>
  <c r="A1351" i="2"/>
  <c r="B1351" i="2" l="1"/>
  <c r="A1352" i="2"/>
  <c r="B1352" i="2" l="1"/>
  <c r="A1353" i="2"/>
  <c r="B1353" i="2" l="1"/>
  <c r="A1354" i="2"/>
  <c r="B1354" i="2" l="1"/>
  <c r="A1355" i="2"/>
  <c r="B1355" i="2" l="1"/>
  <c r="A1356" i="2"/>
  <c r="B1356" i="2" l="1"/>
  <c r="A1357" i="2"/>
  <c r="B1357" i="2" l="1"/>
  <c r="A1358" i="2"/>
  <c r="B1358" i="2" l="1"/>
  <c r="A1359" i="2"/>
  <c r="B1359" i="2" l="1"/>
  <c r="A1360" i="2"/>
  <c r="B1360" i="2" l="1"/>
  <c r="A1361" i="2"/>
  <c r="B1361" i="2" l="1"/>
  <c r="A1362" i="2"/>
  <c r="B1362" i="2" l="1"/>
  <c r="A1363" i="2"/>
  <c r="B1363" i="2" l="1"/>
  <c r="A1364" i="2"/>
  <c r="B1364" i="2" l="1"/>
  <c r="A1365" i="2"/>
  <c r="B1365" i="2" l="1"/>
  <c r="A1366" i="2"/>
  <c r="B1366" i="2" l="1"/>
  <c r="A1367" i="2"/>
  <c r="B1367" i="2" l="1"/>
  <c r="A1368" i="2"/>
  <c r="B1368" i="2" l="1"/>
  <c r="A1369" i="2"/>
  <c r="B1369" i="2" l="1"/>
  <c r="A1370" i="2"/>
  <c r="B1370" i="2" l="1"/>
  <c r="A1371" i="2"/>
  <c r="B1371" i="2" l="1"/>
  <c r="A1372" i="2"/>
  <c r="B1372" i="2" l="1"/>
  <c r="A1373" i="2"/>
  <c r="B1373" i="2" l="1"/>
  <c r="A1374" i="2"/>
  <c r="B1374" i="2" l="1"/>
  <c r="A1375" i="2"/>
  <c r="B1375" i="2" l="1"/>
  <c r="A1376" i="2"/>
  <c r="B1376" i="2" l="1"/>
  <c r="A1377" i="2"/>
  <c r="B1377" i="2" l="1"/>
  <c r="A1378" i="2"/>
  <c r="B1378" i="2" l="1"/>
  <c r="A1379" i="2"/>
  <c r="B1379" i="2" l="1"/>
  <c r="A1380" i="2"/>
  <c r="B1380" i="2" l="1"/>
  <c r="A1381" i="2"/>
  <c r="B1381" i="2" l="1"/>
  <c r="A1382" i="2"/>
  <c r="B1382" i="2" l="1"/>
  <c r="A1383" i="2"/>
  <c r="B1383" i="2" l="1"/>
  <c r="A1384" i="2"/>
  <c r="B1384" i="2" l="1"/>
  <c r="A1385" i="2"/>
  <c r="B1385" i="2" l="1"/>
  <c r="A1386" i="2"/>
  <c r="B1386" i="2" l="1"/>
  <c r="A1387" i="2"/>
  <c r="B1387" i="2" l="1"/>
  <c r="A1388" i="2"/>
  <c r="B1388" i="2" l="1"/>
  <c r="A1389" i="2"/>
  <c r="B1389" i="2" l="1"/>
  <c r="A1390" i="2"/>
  <c r="B1390" i="2" l="1"/>
  <c r="A1391" i="2"/>
  <c r="B1391" i="2" l="1"/>
  <c r="A1392" i="2"/>
  <c r="B1392" i="2" l="1"/>
  <c r="A1393" i="2"/>
  <c r="B1393" i="2" l="1"/>
  <c r="A1394" i="2"/>
  <c r="B1394" i="2" l="1"/>
  <c r="A1395" i="2"/>
  <c r="B1395" i="2" l="1"/>
  <c r="A1396" i="2"/>
  <c r="B1396" i="2" l="1"/>
  <c r="A1397" i="2"/>
  <c r="B1397" i="2" l="1"/>
  <c r="A1398" i="2"/>
  <c r="B1398" i="2" l="1"/>
  <c r="A1399" i="2"/>
  <c r="B1399" i="2" l="1"/>
  <c r="A1400" i="2"/>
  <c r="B1400" i="2" l="1"/>
  <c r="A1401" i="2"/>
  <c r="B1401" i="2" l="1"/>
  <c r="A1402" i="2"/>
  <c r="B1402" i="2" l="1"/>
  <c r="A1403" i="2"/>
  <c r="B1403" i="2" l="1"/>
  <c r="A1404" i="2"/>
  <c r="B1404" i="2" l="1"/>
  <c r="A1405" i="2"/>
  <c r="B1405" i="2" l="1"/>
  <c r="A1406" i="2"/>
  <c r="B1406" i="2" l="1"/>
  <c r="A1407" i="2"/>
  <c r="B1407" i="2" l="1"/>
  <c r="A1408" i="2"/>
  <c r="B1408" i="2" l="1"/>
  <c r="A1409" i="2"/>
  <c r="B1409" i="2" l="1"/>
  <c r="A1410" i="2"/>
  <c r="B1410" i="2" l="1"/>
  <c r="A1411" i="2"/>
  <c r="B1411" i="2" l="1"/>
  <c r="A1412" i="2"/>
  <c r="B1412" i="2" l="1"/>
  <c r="A1413" i="2"/>
  <c r="B1413" i="2" l="1"/>
  <c r="A1414" i="2"/>
  <c r="B1414" i="2" l="1"/>
  <c r="A1415" i="2"/>
  <c r="B1415" i="2" l="1"/>
  <c r="A1416" i="2"/>
  <c r="B1416" i="2" l="1"/>
  <c r="A1417" i="2"/>
  <c r="B1417" i="2" l="1"/>
  <c r="A1418" i="2"/>
  <c r="B1418" i="2" l="1"/>
  <c r="A1419" i="2"/>
  <c r="B1419" i="2" l="1"/>
  <c r="A1420" i="2"/>
  <c r="B1420" i="2" l="1"/>
  <c r="A1421" i="2"/>
  <c r="B1421" i="2" l="1"/>
  <c r="A1422" i="2"/>
  <c r="B1422" i="2" l="1"/>
  <c r="A1423" i="2"/>
  <c r="B1423" i="2" l="1"/>
  <c r="A1424" i="2"/>
  <c r="B1424" i="2" l="1"/>
  <c r="A1425" i="2"/>
  <c r="B1425" i="2" l="1"/>
  <c r="A1426" i="2"/>
  <c r="B1426" i="2" l="1"/>
  <c r="A1427" i="2"/>
  <c r="B1427" i="2" l="1"/>
  <c r="A1428" i="2"/>
  <c r="B1428" i="2" l="1"/>
  <c r="A1429" i="2"/>
  <c r="B1429" i="2" l="1"/>
  <c r="A1430" i="2"/>
  <c r="B1430" i="2" l="1"/>
  <c r="A1431" i="2"/>
  <c r="B1431" i="2" l="1"/>
  <c r="A1432" i="2"/>
  <c r="B1432" i="2" l="1"/>
  <c r="A1433" i="2"/>
  <c r="B1433" i="2" l="1"/>
  <c r="A1434" i="2"/>
  <c r="B1434" i="2" l="1"/>
  <c r="A1435" i="2"/>
  <c r="B1435" i="2" l="1"/>
  <c r="A1436" i="2"/>
  <c r="B1436" i="2" l="1"/>
  <c r="A1437" i="2"/>
  <c r="B1437" i="2" l="1"/>
  <c r="A1438" i="2"/>
  <c r="B1438" i="2" l="1"/>
  <c r="A1439" i="2"/>
  <c r="B1439" i="2" l="1"/>
  <c r="A1440" i="2"/>
  <c r="B1440" i="2" l="1"/>
  <c r="A1441" i="2"/>
  <c r="B1441" i="2" l="1"/>
  <c r="A1442" i="2"/>
  <c r="B1442" i="2" l="1"/>
  <c r="A1443" i="2"/>
  <c r="B1443" i="2" l="1"/>
  <c r="A1444" i="2"/>
  <c r="B1444" i="2" l="1"/>
  <c r="A1445" i="2"/>
  <c r="B1445" i="2" l="1"/>
  <c r="A1446" i="2"/>
  <c r="B1446" i="2" l="1"/>
  <c r="A1447" i="2"/>
  <c r="B1447" i="2" l="1"/>
  <c r="A1448" i="2"/>
  <c r="B1448" i="2" l="1"/>
  <c r="A1449" i="2"/>
  <c r="B1449" i="2" l="1"/>
  <c r="A1450" i="2"/>
  <c r="B1450" i="2" l="1"/>
  <c r="A1451" i="2"/>
  <c r="B1451" i="2" l="1"/>
  <c r="A1452" i="2"/>
  <c r="B1452" i="2" l="1"/>
  <c r="A1453" i="2"/>
  <c r="B1453" i="2" l="1"/>
  <c r="A1454" i="2"/>
  <c r="B1454" i="2" l="1"/>
  <c r="A1455" i="2"/>
  <c r="B1455" i="2" l="1"/>
  <c r="A1456" i="2"/>
  <c r="B1456" i="2" l="1"/>
  <c r="A1457" i="2"/>
  <c r="B1457" i="2" l="1"/>
  <c r="A1458" i="2"/>
  <c r="B1458" i="2" l="1"/>
  <c r="A1459" i="2"/>
  <c r="B1459" i="2" l="1"/>
  <c r="A1460" i="2"/>
  <c r="B1460" i="2" l="1"/>
  <c r="A1461" i="2"/>
  <c r="B1461" i="2" l="1"/>
  <c r="A1462" i="2"/>
  <c r="B1462" i="2" l="1"/>
  <c r="A1463" i="2"/>
  <c r="B1463" i="2" l="1"/>
  <c r="A1464" i="2"/>
  <c r="B1464" i="2" l="1"/>
  <c r="A1465" i="2"/>
  <c r="B1465" i="2" l="1"/>
  <c r="A1466" i="2"/>
  <c r="B1466" i="2" l="1"/>
  <c r="A1467" i="2"/>
  <c r="B1467" i="2" l="1"/>
  <c r="A1468" i="2"/>
  <c r="B1468" i="2" l="1"/>
  <c r="A1469" i="2"/>
  <c r="B1469" i="2" l="1"/>
  <c r="A1470" i="2"/>
  <c r="B1470" i="2" l="1"/>
  <c r="A1471" i="2"/>
  <c r="B1471" i="2" l="1"/>
  <c r="A1472" i="2"/>
  <c r="B1472" i="2" l="1"/>
  <c r="A1473" i="2"/>
  <c r="B1473" i="2" l="1"/>
  <c r="A1474" i="2"/>
  <c r="B1474" i="2" l="1"/>
  <c r="A1475" i="2"/>
  <c r="B1475" i="2" l="1"/>
  <c r="A1476" i="2"/>
  <c r="B1476" i="2" l="1"/>
  <c r="A1477" i="2"/>
  <c r="B1477" i="2" l="1"/>
  <c r="A1478" i="2"/>
  <c r="B1478" i="2" l="1"/>
  <c r="A1479" i="2"/>
  <c r="B1479" i="2" l="1"/>
  <c r="A1480" i="2"/>
  <c r="B1480" i="2" l="1"/>
  <c r="A1481" i="2"/>
  <c r="B1481" i="2" l="1"/>
  <c r="A1482" i="2"/>
  <c r="B1482" i="2" l="1"/>
  <c r="A1483" i="2"/>
  <c r="B1483" i="2" l="1"/>
  <c r="A1484" i="2"/>
  <c r="B1484" i="2" l="1"/>
  <c r="A1485" i="2"/>
  <c r="B1485" i="2" l="1"/>
  <c r="A1486" i="2"/>
  <c r="B1486" i="2" l="1"/>
  <c r="A1487" i="2"/>
  <c r="B1487" i="2" l="1"/>
  <c r="A1488" i="2"/>
  <c r="B1488" i="2" l="1"/>
  <c r="A1489" i="2"/>
  <c r="B1489" i="2" l="1"/>
  <c r="A1490" i="2"/>
  <c r="B1490" i="2" l="1"/>
  <c r="A1491" i="2"/>
  <c r="B1491" i="2" l="1"/>
  <c r="A1492" i="2"/>
  <c r="B1492" i="2" l="1"/>
  <c r="A1493" i="2"/>
  <c r="B1493" i="2" l="1"/>
  <c r="A1494" i="2"/>
  <c r="B1494" i="2" l="1"/>
  <c r="A1495" i="2"/>
  <c r="B1495" i="2" l="1"/>
  <c r="A1496" i="2"/>
  <c r="B1496" i="2" l="1"/>
  <c r="A1497" i="2"/>
  <c r="B1497" i="2" l="1"/>
  <c r="A1498" i="2"/>
  <c r="B1498" i="2" l="1"/>
  <c r="A1499" i="2"/>
  <c r="B1499" i="2" l="1"/>
  <c r="A1500" i="2"/>
  <c r="B1500" i="2" l="1"/>
  <c r="A1501" i="2"/>
  <c r="B1501" i="2" l="1"/>
  <c r="A1502" i="2"/>
  <c r="B1502" i="2" l="1"/>
  <c r="A1503" i="2"/>
  <c r="B1503" i="2" l="1"/>
  <c r="A1504" i="2"/>
  <c r="B1504" i="2" l="1"/>
  <c r="A1505" i="2"/>
  <c r="B1505" i="2" l="1"/>
  <c r="A1506" i="2"/>
  <c r="B1506" i="2" l="1"/>
  <c r="A1507" i="2"/>
  <c r="B1507" i="2" l="1"/>
  <c r="A1508" i="2"/>
  <c r="B1508" i="2" l="1"/>
  <c r="A1509" i="2"/>
  <c r="B1509" i="2" l="1"/>
  <c r="A1510" i="2"/>
  <c r="B1510" i="2" l="1"/>
  <c r="A1511" i="2"/>
  <c r="B1511" i="2" l="1"/>
  <c r="A1512" i="2"/>
  <c r="B1512" i="2" l="1"/>
  <c r="A1513" i="2"/>
  <c r="B1513" i="2" l="1"/>
  <c r="A1514" i="2"/>
  <c r="B1514" i="2" l="1"/>
  <c r="A1515" i="2"/>
  <c r="B1515" i="2" l="1"/>
  <c r="A1516" i="2"/>
  <c r="B1516" i="2" l="1"/>
  <c r="A1517" i="2"/>
  <c r="B1517" i="2" l="1"/>
  <c r="A1518" i="2"/>
  <c r="B1518" i="2" l="1"/>
  <c r="A1519" i="2"/>
  <c r="B1519" i="2" l="1"/>
  <c r="A1520" i="2"/>
  <c r="B1520" i="2" l="1"/>
  <c r="A1521" i="2"/>
  <c r="B1521" i="2" l="1"/>
  <c r="A1522" i="2"/>
  <c r="B1522" i="2" l="1"/>
  <c r="A1523" i="2"/>
  <c r="B1523" i="2" l="1"/>
  <c r="A1524" i="2"/>
  <c r="B1524" i="2" l="1"/>
  <c r="A1525" i="2"/>
  <c r="B1525" i="2" l="1"/>
  <c r="A1526" i="2"/>
  <c r="B1526" i="2" l="1"/>
  <c r="A1527" i="2"/>
  <c r="B1527" i="2" l="1"/>
  <c r="A1528" i="2"/>
  <c r="B1528" i="2" l="1"/>
  <c r="A1529" i="2"/>
  <c r="B1529" i="2" l="1"/>
  <c r="A1530" i="2"/>
  <c r="B1530" i="2" l="1"/>
  <c r="A1531" i="2"/>
  <c r="B1531" i="2" l="1"/>
  <c r="A1532" i="2"/>
  <c r="B1532" i="2" l="1"/>
  <c r="A1533" i="2"/>
  <c r="B1533" i="2" l="1"/>
  <c r="A1534" i="2"/>
  <c r="B1534" i="2" l="1"/>
  <c r="A1535" i="2"/>
  <c r="B1535" i="2" l="1"/>
  <c r="A1536" i="2"/>
  <c r="B1536" i="2" l="1"/>
  <c r="A1537" i="2"/>
  <c r="B1537" i="2" l="1"/>
  <c r="A1538" i="2"/>
  <c r="B1538" i="2" l="1"/>
  <c r="A1539" i="2"/>
  <c r="B1539" i="2" l="1"/>
  <c r="A1540" i="2"/>
  <c r="B1540" i="2" l="1"/>
  <c r="A1541" i="2"/>
  <c r="B1541" i="2" l="1"/>
  <c r="A1542" i="2"/>
  <c r="B1542" i="2" l="1"/>
  <c r="A1543" i="2"/>
  <c r="B1543" i="2" l="1"/>
  <c r="A1544" i="2"/>
  <c r="B1544" i="2" l="1"/>
  <c r="A1545" i="2"/>
  <c r="B1545" i="2" l="1"/>
  <c r="A1546" i="2"/>
  <c r="B1546" i="2" l="1"/>
  <c r="A1547" i="2"/>
  <c r="B1547" i="2" l="1"/>
  <c r="A1548" i="2"/>
  <c r="B1548" i="2" l="1"/>
  <c r="A1549" i="2"/>
  <c r="B1549" i="2" l="1"/>
  <c r="A1550" i="2"/>
  <c r="B1550" i="2" l="1"/>
  <c r="A1551" i="2"/>
  <c r="B1551" i="2" l="1"/>
  <c r="A1552" i="2"/>
  <c r="B1552" i="2" l="1"/>
  <c r="A1553" i="2"/>
  <c r="B1553" i="2" l="1"/>
  <c r="A1554" i="2"/>
  <c r="B1554" i="2" l="1"/>
  <c r="A1555" i="2"/>
  <c r="B1555" i="2" l="1"/>
  <c r="A1556" i="2"/>
  <c r="B1556" i="2" l="1"/>
  <c r="A1557" i="2"/>
  <c r="B1557" i="2" l="1"/>
  <c r="A1558" i="2"/>
  <c r="B1558" i="2" l="1"/>
  <c r="A1559" i="2"/>
  <c r="B1559" i="2" l="1"/>
  <c r="A1560" i="2"/>
  <c r="B1560" i="2" l="1"/>
  <c r="A1561" i="2"/>
  <c r="B1561" i="2" l="1"/>
  <c r="A1562" i="2"/>
  <c r="B1562" i="2" l="1"/>
  <c r="A1563" i="2"/>
  <c r="B1563" i="2" l="1"/>
  <c r="A1564" i="2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G2188" i="10" l="1"/>
  <c r="I3597" i="10"/>
  <c r="N2733" i="10"/>
  <c r="G1860" i="10"/>
  <c r="I3006" i="10"/>
  <c r="I2428" i="10"/>
  <c r="G2363" i="10"/>
  <c r="I2627" i="10"/>
  <c r="M1156" i="10"/>
  <c r="N2528" i="10"/>
  <c r="H3191" i="10"/>
  <c r="G3650" i="10"/>
  <c r="J2375" i="10"/>
  <c r="L3006" i="10"/>
  <c r="K3243" i="10"/>
  <c r="F1755" i="10"/>
  <c r="L2193" i="10"/>
  <c r="H3094" i="10"/>
  <c r="N2639" i="10"/>
  <c r="K1801" i="10"/>
  <c r="F1531" i="10"/>
  <c r="G3562" i="10"/>
  <c r="N3015" i="10"/>
  <c r="F2237" i="10"/>
  <c r="J1813" i="10"/>
  <c r="I2934" i="10"/>
  <c r="M2501" i="10"/>
  <c r="L2064" i="10"/>
  <c r="L1388" i="10"/>
  <c r="H3323" i="10"/>
  <c r="K2867" i="10"/>
  <c r="N2101" i="10"/>
  <c r="M1976" i="10"/>
  <c r="I1051" i="10"/>
  <c r="K3216" i="10"/>
  <c r="L3121" i="10"/>
  <c r="H2084" i="10"/>
  <c r="H1647" i="10"/>
  <c r="J3490" i="10"/>
  <c r="J2799" i="10"/>
  <c r="K2360" i="10"/>
  <c r="M1924" i="10"/>
  <c r="J1479" i="10"/>
  <c r="H1384" i="10"/>
  <c r="N2727" i="10"/>
  <c r="K2284" i="10"/>
  <c r="K1885" i="10"/>
  <c r="J3574" i="10"/>
  <c r="J3507" i="10"/>
  <c r="J3498" i="10"/>
  <c r="F3490" i="10"/>
  <c r="K1396" i="10"/>
  <c r="L3331" i="10"/>
  <c r="N955" i="10"/>
  <c r="L3553" i="10"/>
  <c r="M3252" i="10"/>
  <c r="F2811" i="10"/>
  <c r="H1903" i="10"/>
  <c r="F1880" i="10"/>
  <c r="K1828" i="10"/>
  <c r="F2603" i="10"/>
  <c r="H2161" i="10"/>
  <c r="N2822" i="10"/>
  <c r="L2818" i="10"/>
  <c r="M2806" i="10"/>
  <c r="M2802" i="10"/>
  <c r="H1550" i="10"/>
  <c r="N2071" i="10"/>
  <c r="L2841" i="10"/>
  <c r="H3580" i="10"/>
  <c r="F2551" i="10"/>
  <c r="H2059" i="10"/>
  <c r="I1420" i="10"/>
  <c r="N3584" i="10"/>
  <c r="F2829" i="10"/>
  <c r="M3202" i="10"/>
  <c r="N1416" i="10"/>
  <c r="H2055" i="10"/>
  <c r="K1412" i="10"/>
  <c r="N3564" i="10"/>
  <c r="F2809" i="10"/>
  <c r="K2630" i="10"/>
  <c r="K1387" i="10"/>
  <c r="F2031" i="10"/>
  <c r="F2801" i="10"/>
  <c r="G3519" i="10"/>
  <c r="G2507" i="10"/>
  <c r="M2807" i="10"/>
  <c r="F2380" i="10"/>
  <c r="L2618" i="10"/>
  <c r="F2606" i="10"/>
  <c r="J2568" i="10"/>
  <c r="N2675" i="10"/>
  <c r="K2237" i="10"/>
  <c r="F2750" i="10"/>
  <c r="G2734" i="10"/>
  <c r="I2606" i="10"/>
  <c r="H2189" i="10"/>
  <c r="K1755" i="10"/>
  <c r="H3239" i="10"/>
  <c r="N3231" i="10"/>
  <c r="G3223" i="10"/>
  <c r="F3191" i="10"/>
  <c r="G3618" i="10"/>
  <c r="N3086" i="10"/>
  <c r="L1206" i="10"/>
  <c r="H1172" i="10"/>
  <c r="K1160" i="10"/>
  <c r="F1269" i="10"/>
  <c r="G1903" i="10"/>
  <c r="G1257" i="10"/>
  <c r="M3306" i="10"/>
  <c r="J2649" i="10"/>
  <c r="L2492" i="10"/>
  <c r="F1249" i="10"/>
  <c r="K1888" i="10"/>
  <c r="H2657" i="10"/>
  <c r="K3302" i="10"/>
  <c r="G2434" i="10"/>
  <c r="J1884" i="10"/>
  <c r="F1245" i="10"/>
  <c r="F3302" i="10"/>
  <c r="H2637" i="10"/>
  <c r="F2993" i="10"/>
  <c r="F1221" i="10"/>
  <c r="K1860" i="10"/>
  <c r="L1217" i="10"/>
  <c r="K3274" i="10"/>
  <c r="I2609" i="10"/>
  <c r="L1547" i="10"/>
  <c r="L1128" i="10"/>
  <c r="N3232" i="10"/>
  <c r="F1068" i="10"/>
  <c r="J3662" i="10"/>
  <c r="F3649" i="10"/>
  <c r="L991" i="10"/>
  <c r="L3200" i="10"/>
  <c r="M1100" i="10"/>
  <c r="J1088" i="10"/>
  <c r="M1055" i="10"/>
  <c r="I3015" i="10"/>
  <c r="N2583" i="10"/>
  <c r="M2411" i="10"/>
  <c r="H2407" i="10"/>
  <c r="K2395" i="10"/>
  <c r="K2384" i="10"/>
  <c r="G1976" i="10"/>
  <c r="K3018" i="10"/>
  <c r="M3014" i="10"/>
  <c r="N3002" i="10"/>
  <c r="N2998" i="10"/>
  <c r="J1738" i="10"/>
  <c r="K1115" i="10"/>
  <c r="N3174" i="10"/>
  <c r="F2511" i="10"/>
  <c r="N2861" i="10"/>
  <c r="N1107" i="10"/>
  <c r="G1726" i="10"/>
  <c r="M1103" i="10"/>
  <c r="M3159" i="10"/>
  <c r="J2503" i="10"/>
  <c r="L2347" i="10"/>
  <c r="F1103" i="10"/>
  <c r="I1722" i="10"/>
  <c r="I2503" i="10"/>
  <c r="M3139" i="10"/>
  <c r="K2255" i="10"/>
  <c r="I1698" i="10"/>
  <c r="I1071" i="10"/>
  <c r="M3131" i="10"/>
  <c r="K2462" i="10"/>
  <c r="M2821" i="10"/>
  <c r="L2611" i="10"/>
  <c r="J2651" i="10"/>
  <c r="L2326" i="10"/>
  <c r="H2934" i="10"/>
  <c r="M2492" i="10"/>
  <c r="J2359" i="10"/>
  <c r="N1996" i="10"/>
  <c r="M2966" i="10"/>
  <c r="N2941" i="10"/>
  <c r="F3312" i="10"/>
  <c r="L973" i="10"/>
  <c r="J964" i="10"/>
  <c r="G3648" i="10"/>
  <c r="H2282" i="10"/>
  <c r="H3608" i="10"/>
  <c r="I2317" i="10"/>
  <c r="L2199" i="10"/>
  <c r="H3592" i="10"/>
  <c r="G1075" i="10"/>
  <c r="M2256" i="10"/>
  <c r="G1067" i="10"/>
  <c r="H3278" i="10"/>
  <c r="G1232" i="10"/>
  <c r="H967" i="10"/>
  <c r="J2308" i="10"/>
  <c r="N2235" i="10"/>
  <c r="K2927" i="10"/>
  <c r="H1212" i="10"/>
  <c r="H953" i="10"/>
  <c r="F2377" i="10"/>
  <c r="G1692" i="10"/>
  <c r="J1108" i="10"/>
  <c r="K3258" i="10"/>
  <c r="M1702" i="10"/>
  <c r="G2180" i="10"/>
  <c r="N3306" i="10"/>
  <c r="L2913" i="10"/>
  <c r="M1606" i="10"/>
  <c r="H1432" i="10"/>
  <c r="J1686" i="10"/>
  <c r="K3259" i="10"/>
  <c r="L2177" i="10"/>
  <c r="I2594" i="10"/>
  <c r="N2396" i="10"/>
  <c r="I1330" i="10"/>
  <c r="I2674" i="10"/>
  <c r="N3334" i="10"/>
  <c r="L3406" i="10"/>
  <c r="G2520" i="10"/>
  <c r="J3171" i="10"/>
  <c r="M3389" i="10"/>
  <c r="J1639" i="10"/>
  <c r="F2080" i="10"/>
  <c r="I3216" i="10"/>
  <c r="H2767" i="10"/>
  <c r="G1924" i="10"/>
  <c r="M1647" i="10"/>
  <c r="G3498" i="10"/>
  <c r="G3153" i="10"/>
  <c r="N2372" i="10"/>
  <c r="F1936" i="10"/>
  <c r="G3070" i="10"/>
  <c r="I2619" i="10"/>
  <c r="J2517" i="10"/>
  <c r="L1507" i="10"/>
  <c r="J3513" i="10"/>
  <c r="I2995" i="10"/>
  <c r="M2213" i="10"/>
  <c r="N1817" i="10"/>
  <c r="M1396" i="10"/>
  <c r="M3331" i="10"/>
  <c r="F3240" i="10"/>
  <c r="F2201" i="10"/>
  <c r="J1759" i="10"/>
  <c r="J1262" i="10"/>
  <c r="F2915" i="10"/>
  <c r="H2477" i="10"/>
  <c r="M2036" i="10"/>
  <c r="M1595" i="10"/>
  <c r="H1503" i="10"/>
  <c r="H2843" i="10"/>
  <c r="K2412" i="10"/>
  <c r="G2004" i="10"/>
  <c r="J3585" i="10"/>
  <c r="H3318" i="10"/>
  <c r="H3311" i="10"/>
  <c r="I3299" i="10"/>
  <c r="J1515" i="10"/>
  <c r="N3546" i="10"/>
  <c r="K3569" i="10"/>
  <c r="K3565" i="10"/>
  <c r="F3338" i="10"/>
  <c r="G3402" i="10"/>
  <c r="M2923" i="10"/>
  <c r="L1342" i="10"/>
  <c r="L1338" i="10"/>
  <c r="N1326" i="10"/>
  <c r="M2727" i="10"/>
  <c r="F2284" i="10"/>
  <c r="L2710" i="10"/>
  <c r="G2702" i="10"/>
  <c r="F2694" i="10"/>
  <c r="K2690" i="10"/>
  <c r="L1428" i="10"/>
  <c r="H1955" i="10"/>
  <c r="G2725" i="10"/>
  <c r="N3392" i="10"/>
  <c r="M2286" i="10"/>
  <c r="I1947" i="10"/>
  <c r="N1301" i="10"/>
  <c r="L3400" i="10"/>
  <c r="J2713" i="10"/>
  <c r="L3080" i="10"/>
  <c r="F1301" i="10"/>
  <c r="I1943" i="10"/>
  <c r="L1297" i="10"/>
  <c r="L3358" i="10"/>
  <c r="J2693" i="10"/>
  <c r="G2516" i="10"/>
  <c r="L1273" i="10"/>
  <c r="K1915" i="10"/>
  <c r="J2673" i="10"/>
  <c r="M3321" i="10"/>
  <c r="H2426" i="10"/>
  <c r="K2919" i="10"/>
  <c r="N2493" i="10"/>
  <c r="N2500" i="10"/>
  <c r="M2488" i="10"/>
  <c r="G2455" i="10"/>
  <c r="H2803" i="10"/>
  <c r="K2372" i="10"/>
  <c r="J2622" i="10"/>
  <c r="I2610" i="10"/>
  <c r="J2488" i="10"/>
  <c r="F2323" i="10"/>
  <c r="H1893" i="10"/>
  <c r="G3113" i="10"/>
  <c r="M3109" i="10"/>
  <c r="N3097" i="10"/>
  <c r="J3065" i="10"/>
  <c r="H1035" i="10"/>
  <c r="G3212" i="10"/>
  <c r="G1088" i="10"/>
  <c r="J1055" i="10"/>
  <c r="M1043" i="10"/>
  <c r="J1151" i="10"/>
  <c r="H1766" i="10"/>
  <c r="F1143" i="10"/>
  <c r="K3194" i="10"/>
  <c r="H2535" i="10"/>
  <c r="N2375" i="10"/>
  <c r="M1131" i="10"/>
  <c r="K1750" i="10"/>
  <c r="K2539" i="10"/>
  <c r="J3186" i="10"/>
  <c r="H2317" i="10"/>
  <c r="L1750" i="10"/>
  <c r="J1127" i="10"/>
  <c r="I3186" i="10"/>
  <c r="K2519" i="10"/>
  <c r="J2865" i="10"/>
  <c r="J1103" i="10"/>
  <c r="K1722" i="10"/>
  <c r="G1099" i="10"/>
  <c r="J3155" i="10"/>
  <c r="M2491" i="10"/>
  <c r="F1429" i="10"/>
  <c r="M1417" i="10"/>
  <c r="H3360" i="10"/>
  <c r="H3549" i="10"/>
  <c r="H3545" i="10"/>
  <c r="I3507" i="10"/>
  <c r="N1380" i="10"/>
  <c r="N3312" i="10"/>
  <c r="F987" i="10"/>
  <c r="M965" i="10"/>
  <c r="H3658" i="10"/>
  <c r="J3149" i="10"/>
  <c r="H2711" i="10"/>
  <c r="G2283" i="10"/>
  <c r="M2268" i="10"/>
  <c r="L2236" i="10"/>
  <c r="H2501" i="10"/>
  <c r="I2088" i="10"/>
  <c r="M2894" i="10"/>
  <c r="F2890" i="10"/>
  <c r="L2878" i="10"/>
  <c r="L2874" i="10"/>
  <c r="I1622" i="10"/>
  <c r="L2256" i="10"/>
  <c r="M3052" i="10"/>
  <c r="K1050" i="10"/>
  <c r="L2749" i="10"/>
  <c r="F2248" i="10"/>
  <c r="H1610" i="10"/>
  <c r="H1058" i="10"/>
  <c r="L3032" i="10"/>
  <c r="N3420" i="10"/>
  <c r="F2043" i="10"/>
  <c r="F2244" i="10"/>
  <c r="G1602" i="10"/>
  <c r="J1042" i="10"/>
  <c r="L3005" i="10"/>
  <c r="I2139" i="10"/>
  <c r="G1578" i="10"/>
  <c r="K2216" i="10"/>
  <c r="L2997" i="10"/>
  <c r="I1018" i="10"/>
  <c r="F2709" i="10"/>
  <c r="N2735" i="10"/>
  <c r="M2891" i="10"/>
  <c r="I1498" i="10"/>
  <c r="F3196" i="10"/>
  <c r="G2168" i="10"/>
  <c r="G1614" i="10"/>
  <c r="G2225" i="10"/>
  <c r="J2726" i="10"/>
  <c r="G2710" i="10"/>
  <c r="N3642" i="10"/>
  <c r="K3397" i="10"/>
  <c r="F2071" i="10"/>
  <c r="H3588" i="10"/>
  <c r="G3206" i="10"/>
  <c r="N2059" i="10"/>
  <c r="G3576" i="10"/>
  <c r="N2654" i="10"/>
  <c r="H2051" i="10"/>
  <c r="G3556" i="10"/>
  <c r="H2027" i="10"/>
  <c r="M3329" i="10"/>
  <c r="M3032" i="10"/>
  <c r="N2022" i="10"/>
  <c r="N3391" i="10"/>
  <c r="G2009" i="10"/>
  <c r="F2010" i="10"/>
  <c r="F2700" i="10"/>
  <c r="K2235" i="10"/>
  <c r="J3324" i="10"/>
  <c r="I2017" i="10"/>
  <c r="L1422" i="10"/>
  <c r="G3267" i="10"/>
  <c r="M2765" i="10"/>
  <c r="I1233" i="10"/>
  <c r="G1698" i="10"/>
  <c r="H2817" i="10"/>
  <c r="I3100" i="10"/>
  <c r="M3402" i="10"/>
  <c r="G1805" i="10"/>
  <c r="K2229" i="10"/>
  <c r="G2979" i="10"/>
  <c r="K3495" i="10"/>
  <c r="I1495" i="10"/>
  <c r="I2460" i="10"/>
  <c r="G2603" i="10"/>
  <c r="L3058" i="10"/>
  <c r="M3410" i="10"/>
  <c r="G1789" i="10"/>
  <c r="K2213" i="10"/>
  <c r="N2651" i="10"/>
  <c r="J1198" i="10"/>
  <c r="N1409" i="10"/>
  <c r="M1857" i="10"/>
  <c r="M2273" i="10"/>
  <c r="I2667" i="10"/>
  <c r="F3554" i="10"/>
  <c r="N1519" i="10"/>
  <c r="G1964" i="10"/>
  <c r="I2979" i="10"/>
  <c r="F3086" i="10"/>
  <c r="L3614" i="10"/>
  <c r="F2000" i="10"/>
  <c r="H2815" i="10"/>
  <c r="F3581" i="10"/>
  <c r="N1659" i="10"/>
  <c r="J2101" i="10"/>
  <c r="G3137" i="10"/>
  <c r="J3228" i="10"/>
  <c r="N1108" i="10"/>
  <c r="I1651" i="10"/>
  <c r="L3659" i="10"/>
  <c r="F3133" i="10"/>
  <c r="G1136" i="10"/>
  <c r="M3136" i="10"/>
  <c r="L2767" i="10"/>
  <c r="L2991" i="10"/>
  <c r="I3291" i="10"/>
  <c r="L2642" i="10"/>
  <c r="I1055" i="10"/>
  <c r="M1084" i="10"/>
  <c r="N1068" i="10"/>
  <c r="F2557" i="10"/>
  <c r="K2508" i="10"/>
  <c r="F2785" i="10"/>
  <c r="G1482" i="10"/>
  <c r="F1502" i="10"/>
  <c r="I2807" i="10"/>
  <c r="N3650" i="10"/>
  <c r="N1619" i="10"/>
  <c r="N2064" i="10"/>
  <c r="L3094" i="10"/>
  <c r="N3192" i="10"/>
  <c r="M951" i="10"/>
  <c r="N1695" i="10"/>
  <c r="J2137" i="10"/>
  <c r="G2903" i="10"/>
  <c r="K3390" i="10"/>
  <c r="I1425" i="10"/>
  <c r="G2181" i="10"/>
  <c r="G2537" i="10"/>
  <c r="L2979" i="10"/>
  <c r="N3402" i="10"/>
  <c r="F1767" i="10"/>
  <c r="L2205" i="10"/>
  <c r="N2529" i="10"/>
  <c r="L3650" i="10"/>
  <c r="K1076" i="10"/>
  <c r="F1715" i="10"/>
  <c r="L2153" i="10"/>
  <c r="K3426" i="10"/>
  <c r="I1805" i="10"/>
  <c r="J2225" i="10"/>
  <c r="L2667" i="10"/>
  <c r="N1254" i="10"/>
  <c r="J1425" i="10"/>
  <c r="L1869" i="10"/>
  <c r="K2307" i="10"/>
  <c r="I2983" i="10"/>
  <c r="M2541" i="10"/>
  <c r="K2451" i="10"/>
  <c r="M1242" i="10"/>
  <c r="H2894" i="10"/>
  <c r="J2537" i="10"/>
  <c r="F1116" i="10"/>
  <c r="K3077" i="10"/>
  <c r="J2934" i="10"/>
  <c r="K2484" i="10"/>
  <c r="H2467" i="10"/>
  <c r="N1873" i="10"/>
  <c r="I1092" i="10"/>
  <c r="G1014" i="10"/>
  <c r="K968" i="10"/>
  <c r="J2219" i="10"/>
  <c r="N2891" i="10"/>
  <c r="L1176" i="10"/>
  <c r="H1711" i="10"/>
  <c r="H2149" i="10"/>
  <c r="I3188" i="10"/>
  <c r="K3280" i="10"/>
  <c r="M1310" i="10"/>
  <c r="F2064" i="10"/>
  <c r="L2221" i="10"/>
  <c r="H3003" i="10"/>
  <c r="I3546" i="10"/>
  <c r="K1515" i="10"/>
  <c r="K2545" i="10"/>
  <c r="H2627" i="10"/>
  <c r="J3078" i="10"/>
  <c r="K3562" i="10"/>
  <c r="H1873" i="10"/>
  <c r="J2307" i="10"/>
  <c r="L2743" i="10"/>
  <c r="I1396" i="10"/>
  <c r="G1495" i="10"/>
  <c r="H1936" i="10"/>
  <c r="L2376" i="10"/>
  <c r="N3613" i="10"/>
  <c r="J2012" i="10"/>
  <c r="J2448" i="10"/>
  <c r="F2879" i="10"/>
  <c r="K1539" i="10"/>
  <c r="I1631" i="10"/>
  <c r="H2072" i="10"/>
  <c r="F2513" i="10"/>
  <c r="J2771" i="10"/>
  <c r="J2456" i="10"/>
  <c r="I2536" i="10"/>
  <c r="J1356" i="10"/>
  <c r="J3389" i="10"/>
  <c r="K2084" i="10"/>
  <c r="K2140" i="10"/>
  <c r="L3621" i="10"/>
  <c r="K2315" i="10"/>
  <c r="M3128" i="10"/>
  <c r="M3105" i="10"/>
  <c r="F1479" i="10"/>
  <c r="F1812" i="10"/>
  <c r="H1762" i="10"/>
  <c r="I1888" i="10"/>
  <c r="F3009" i="10"/>
  <c r="G1776" i="10"/>
  <c r="I3347" i="10"/>
  <c r="K1223" i="10"/>
  <c r="I1830" i="10"/>
  <c r="G2478" i="10"/>
  <c r="F3673" i="10"/>
  <c r="K3371" i="10"/>
  <c r="L966" i="10"/>
  <c r="J1339" i="10"/>
  <c r="M1866" i="10"/>
  <c r="F3527" i="10"/>
  <c r="M3045" i="10"/>
  <c r="N3655" i="10"/>
  <c r="H1113" i="10"/>
  <c r="H2085" i="10"/>
  <c r="M2174" i="10"/>
  <c r="N2337" i="10"/>
  <c r="H3540" i="10"/>
  <c r="J1402" i="10"/>
  <c r="I1644" i="10"/>
  <c r="J2385" i="10"/>
  <c r="N2920" i="10"/>
  <c r="F2927" i="10"/>
  <c r="L2219" i="10"/>
  <c r="L1843" i="10"/>
  <c r="I2320" i="10"/>
  <c r="H2960" i="10"/>
  <c r="L989" i="10"/>
  <c r="G1613" i="10"/>
  <c r="L1236" i="10"/>
  <c r="H1879" i="10"/>
  <c r="K2960" i="10"/>
  <c r="N993" i="10"/>
  <c r="I1009" i="10"/>
  <c r="I1629" i="10"/>
  <c r="M1248" i="10"/>
  <c r="K2972" i="10"/>
  <c r="L2976" i="10"/>
  <c r="K1009" i="10"/>
  <c r="K2282" i="10"/>
  <c r="N1902" i="10"/>
  <c r="F2683" i="10"/>
  <c r="G3165" i="10"/>
  <c r="K3544" i="10"/>
  <c r="G1426" i="10"/>
  <c r="G1664" i="10"/>
  <c r="K2409" i="10"/>
  <c r="K2679" i="10"/>
  <c r="J3448" i="10"/>
  <c r="H1426" i="10"/>
  <c r="J1668" i="10"/>
  <c r="H2413" i="10"/>
  <c r="H1837" i="10"/>
  <c r="I3455" i="10"/>
  <c r="K1073" i="10"/>
  <c r="L1953" i="10"/>
  <c r="I1768" i="10"/>
  <c r="N977" i="10"/>
  <c r="L3369" i="10"/>
  <c r="F970" i="10"/>
  <c r="L1564" i="10"/>
  <c r="I2210" i="10"/>
  <c r="L2122" i="10"/>
  <c r="L2768" i="10"/>
  <c r="K3631" i="10"/>
  <c r="L1541" i="10"/>
  <c r="I2179" i="10"/>
  <c r="H1803" i="10"/>
  <c r="G2904" i="10"/>
  <c r="J3660" i="10"/>
  <c r="L1415" i="10"/>
  <c r="F2062" i="10"/>
  <c r="I1665" i="10"/>
  <c r="K2756" i="10"/>
  <c r="N3436" i="10"/>
  <c r="H3492" i="10"/>
  <c r="I1431" i="10"/>
  <c r="L2325" i="10"/>
  <c r="K2768" i="10"/>
  <c r="L2772" i="10"/>
  <c r="G3496" i="10"/>
  <c r="N2082" i="10"/>
  <c r="J1685" i="10"/>
  <c r="M1465" i="10"/>
  <c r="H3120" i="10"/>
  <c r="K1161" i="10"/>
  <c r="N1536" i="10"/>
  <c r="M2182" i="10"/>
  <c r="F3671" i="10"/>
  <c r="G2302" i="10"/>
  <c r="J3665" i="10"/>
  <c r="J1255" i="10"/>
  <c r="H1492" i="10"/>
  <c r="G2218" i="10"/>
  <c r="G2682" i="10"/>
  <c r="J3458" i="10"/>
  <c r="I1472" i="10"/>
  <c r="K1704" i="10"/>
  <c r="G2449" i="10"/>
  <c r="L2278" i="10"/>
  <c r="M3465" i="10"/>
  <c r="N1052" i="10"/>
  <c r="L1744" i="10"/>
  <c r="N2486" i="10"/>
  <c r="J3039" i="10"/>
  <c r="K3039" i="10"/>
  <c r="L1178" i="10"/>
  <c r="G2454" i="10"/>
  <c r="J2062" i="10"/>
  <c r="J2538" i="10"/>
  <c r="L3197" i="10"/>
  <c r="N3201" i="10"/>
  <c r="M1855" i="10"/>
  <c r="G1451" i="10"/>
  <c r="G2534" i="10"/>
  <c r="K3201" i="10"/>
  <c r="G3209" i="10"/>
  <c r="G1224" i="10"/>
  <c r="N1867" i="10"/>
  <c r="J1469" i="10"/>
  <c r="K2554" i="10"/>
  <c r="H3213" i="10"/>
  <c r="K3344" i="10"/>
  <c r="F1354" i="10"/>
  <c r="H2231" i="10"/>
  <c r="J982" i="10"/>
  <c r="H3374" i="10"/>
  <c r="K1516" i="10"/>
  <c r="G2162" i="10"/>
  <c r="F3483" i="10"/>
  <c r="I3043" i="10"/>
  <c r="J3653" i="10"/>
  <c r="L1077" i="10"/>
  <c r="G2077" i="10"/>
  <c r="L2166" i="10"/>
  <c r="J2335" i="10"/>
  <c r="L3535" i="10"/>
  <c r="J1385" i="10"/>
  <c r="H1624" i="10"/>
  <c r="J2369" i="10"/>
  <c r="H1635" i="10"/>
  <c r="M3443" i="10"/>
  <c r="K1060" i="10"/>
  <c r="K1977" i="10"/>
  <c r="N1850" i="10"/>
  <c r="I2530" i="10"/>
  <c r="K3189" i="10"/>
  <c r="J1196" i="10"/>
  <c r="L1835" i="10"/>
  <c r="G1435" i="10"/>
  <c r="I1612" i="10"/>
  <c r="J2554" i="10"/>
  <c r="L3213" i="10"/>
  <c r="M1635" i="10"/>
  <c r="H3314" i="10"/>
  <c r="J1207" i="10"/>
  <c r="I1496" i="10"/>
  <c r="N2142" i="10"/>
  <c r="F3374" i="10"/>
  <c r="I3024" i="10"/>
  <c r="J3540" i="10"/>
  <c r="I1327" i="10"/>
  <c r="H1564" i="10"/>
  <c r="N2293" i="10"/>
  <c r="G3022" i="10"/>
  <c r="I3522" i="10"/>
  <c r="J1073" i="10"/>
  <c r="J1748" i="10"/>
  <c r="H2494" i="10"/>
  <c r="L2302" i="10"/>
  <c r="J3119" i="10"/>
  <c r="J1056" i="10"/>
  <c r="K1520" i="10"/>
  <c r="J2166" i="10"/>
  <c r="K2720" i="10"/>
  <c r="L2724" i="10"/>
  <c r="I3591" i="10"/>
  <c r="I2247" i="10"/>
  <c r="K1871" i="10"/>
  <c r="I2353" i="10"/>
  <c r="L2988" i="10"/>
  <c r="J1017" i="10"/>
  <c r="M1761" i="10"/>
  <c r="N1378" i="10"/>
  <c r="J2389" i="10"/>
  <c r="L3126" i="10"/>
  <c r="L1138" i="10"/>
  <c r="F1268" i="10"/>
  <c r="I1914" i="10"/>
  <c r="K1513" i="10"/>
  <c r="F2600" i="10"/>
  <c r="F3257" i="10"/>
  <c r="F1126" i="10"/>
  <c r="F1749" i="10"/>
  <c r="K1366" i="10"/>
  <c r="K2275" i="10"/>
  <c r="I3381" i="10"/>
  <c r="K984" i="10"/>
  <c r="M1870" i="10"/>
  <c r="K2514" i="10"/>
  <c r="M961" i="10"/>
  <c r="K3381" i="10"/>
  <c r="N984" i="10"/>
  <c r="H1195" i="10"/>
  <c r="K1790" i="10"/>
  <c r="J960" i="10"/>
  <c r="M2682" i="10"/>
  <c r="N3504" i="10"/>
  <c r="J1414" i="10"/>
  <c r="J1981" i="10"/>
  <c r="F2021" i="10"/>
  <c r="N1786" i="10"/>
  <c r="H3484" i="10"/>
  <c r="F1323" i="10"/>
  <c r="G1588" i="10"/>
  <c r="L2332" i="10"/>
  <c r="L2872" i="10"/>
  <c r="J2872" i="10"/>
  <c r="K1025" i="10"/>
  <c r="L2290" i="10"/>
  <c r="J1910" i="10"/>
  <c r="M2389" i="10"/>
  <c r="H3031" i="10"/>
  <c r="J1053" i="10"/>
  <c r="K1681" i="10"/>
  <c r="L1300" i="10"/>
  <c r="G1946" i="10"/>
  <c r="K3031" i="10"/>
  <c r="J1057" i="10"/>
  <c r="H1074" i="10"/>
  <c r="H1697" i="10"/>
  <c r="I1312" i="10"/>
  <c r="G3051" i="10"/>
  <c r="L3055" i="10"/>
  <c r="M1074" i="10"/>
  <c r="L2362" i="10"/>
  <c r="H1966" i="10"/>
  <c r="G1183" i="10"/>
  <c r="H3476" i="10"/>
  <c r="F1125" i="10"/>
  <c r="I1684" i="10"/>
  <c r="G2349" i="10"/>
  <c r="H958" i="10"/>
  <c r="J3045" i="10"/>
  <c r="G3527" i="10"/>
  <c r="M1397" i="10"/>
  <c r="H1640" i="10"/>
  <c r="F1183" i="10"/>
  <c r="L2688" i="10"/>
  <c r="I3544" i="10"/>
  <c r="K1303" i="10"/>
  <c r="G1870" i="10"/>
  <c r="F1764" i="10"/>
  <c r="I2276" i="10"/>
  <c r="J3375" i="10"/>
  <c r="G1000" i="10"/>
  <c r="J1504" i="10"/>
  <c r="G2150" i="10"/>
  <c r="I2708" i="10"/>
  <c r="N2708" i="10"/>
  <c r="I3391" i="10"/>
  <c r="J2006" i="10"/>
  <c r="L1605" i="10"/>
  <c r="F2061" i="10"/>
  <c r="G2732" i="10"/>
  <c r="H3411" i="10"/>
  <c r="M1394" i="10"/>
  <c r="M2038" i="10"/>
  <c r="F1645" i="10"/>
  <c r="J2736" i="10"/>
  <c r="I3415" i="10"/>
  <c r="F3431" i="10"/>
  <c r="N1407" i="10"/>
  <c r="G2305" i="10"/>
  <c r="J2748" i="10"/>
  <c r="K2748" i="10"/>
  <c r="J3431" i="10"/>
  <c r="K2058" i="10"/>
  <c r="L1665" i="10"/>
  <c r="F2335" i="10"/>
  <c r="N2683" i="10"/>
  <c r="L3668" i="10"/>
  <c r="G1267" i="10"/>
  <c r="L1504" i="10"/>
  <c r="K2230" i="10"/>
  <c r="L1781" i="10"/>
  <c r="N3461" i="10"/>
  <c r="H1385" i="10"/>
  <c r="G1620" i="10"/>
  <c r="G2369" i="10"/>
  <c r="H1633" i="10"/>
  <c r="I3443" i="10"/>
  <c r="F1032" i="10"/>
  <c r="F1913" i="10"/>
  <c r="K1592" i="10"/>
  <c r="I1774" i="10"/>
  <c r="L3349" i="10"/>
  <c r="K1203" i="10"/>
  <c r="N1520" i="10"/>
  <c r="M2166" i="10"/>
  <c r="G2041" i="10"/>
  <c r="J2724" i="10"/>
  <c r="G3403" i="10"/>
  <c r="M1378" i="10"/>
  <c r="M974" i="10"/>
  <c r="G3464" i="10"/>
  <c r="F1121" i="10"/>
  <c r="I1406" i="10"/>
  <c r="I1993" i="10"/>
  <c r="N948" i="10"/>
  <c r="I2680" i="10"/>
  <c r="J3502" i="10"/>
  <c r="M1434" i="10"/>
  <c r="F2001" i="10"/>
  <c r="H2057" i="10"/>
  <c r="J1898" i="10"/>
  <c r="L3501" i="10"/>
  <c r="N1422" i="10"/>
  <c r="L1664" i="10"/>
  <c r="N2405" i="10"/>
  <c r="L1787" i="10"/>
  <c r="M3453" i="10"/>
  <c r="M1181" i="10"/>
  <c r="G2069" i="10"/>
  <c r="J2041" i="10"/>
  <c r="J2624" i="10"/>
  <c r="K2624" i="10"/>
  <c r="J3285" i="10"/>
  <c r="G1934" i="10"/>
  <c r="L1533" i="10"/>
  <c r="G1917" i="10"/>
  <c r="F2652" i="10"/>
  <c r="I3305" i="10"/>
  <c r="J1320" i="10"/>
  <c r="K1966" i="10"/>
  <c r="M1569" i="10"/>
  <c r="G2652" i="10"/>
  <c r="J3309" i="10"/>
  <c r="K3328" i="10"/>
  <c r="N1451" i="10"/>
  <c r="G2350" i="10"/>
  <c r="L2792" i="10"/>
  <c r="J2792" i="10"/>
  <c r="L3547" i="10"/>
  <c r="F2219" i="10"/>
  <c r="H1843" i="10"/>
  <c r="L948" i="10"/>
  <c r="N3044" i="10"/>
  <c r="K3526" i="10"/>
  <c r="I1369" i="10"/>
  <c r="J1604" i="10"/>
  <c r="H2353" i="10"/>
  <c r="N2300" i="10"/>
  <c r="H3531" i="10"/>
  <c r="J1369" i="10"/>
  <c r="H1608" i="10"/>
  <c r="J2353" i="10"/>
  <c r="K2294" i="10"/>
  <c r="I3439" i="10"/>
  <c r="K1016" i="10"/>
  <c r="G1894" i="10"/>
  <c r="M2538" i="10"/>
  <c r="I1770" i="10"/>
  <c r="L3315" i="10"/>
  <c r="J1191" i="10"/>
  <c r="M1508" i="10"/>
  <c r="I2154" i="10"/>
  <c r="K2013" i="10"/>
  <c r="F2712" i="10"/>
  <c r="I3387" i="10"/>
  <c r="F1366" i="10"/>
  <c r="J2010" i="10"/>
  <c r="L1609" i="10"/>
  <c r="H2736" i="10"/>
  <c r="G3415" i="10"/>
  <c r="I3427" i="10"/>
  <c r="M1398" i="10"/>
  <c r="N2282" i="10"/>
  <c r="I2740" i="10"/>
  <c r="N2740" i="10"/>
  <c r="I3423" i="10"/>
  <c r="M2050" i="10"/>
  <c r="F1657" i="10"/>
  <c r="M2094" i="10"/>
  <c r="L2752" i="10"/>
  <c r="I3436" i="10"/>
  <c r="H1419" i="10"/>
  <c r="K2062" i="10"/>
  <c r="J924" i="10"/>
  <c r="M2582" i="10"/>
  <c r="N3487" i="10"/>
  <c r="M1393" i="10"/>
  <c r="L1961" i="10"/>
  <c r="J1985" i="10"/>
  <c r="L2335" i="10"/>
  <c r="J3164" i="10"/>
  <c r="G1195" i="10"/>
  <c r="K2073" i="10"/>
  <c r="M2045" i="10"/>
  <c r="J1781" i="10"/>
  <c r="H3454" i="10"/>
  <c r="F1093" i="10"/>
  <c r="I1652" i="10"/>
  <c r="L2312" i="10"/>
  <c r="M947" i="10"/>
  <c r="K3376" i="10"/>
  <c r="M952" i="10"/>
  <c r="N1149" i="10"/>
  <c r="L1764" i="10"/>
  <c r="N2506" i="10"/>
  <c r="H3067" i="10"/>
  <c r="H1078" i="10"/>
  <c r="I1082" i="10"/>
  <c r="G1705" i="10"/>
  <c r="I1324" i="10"/>
  <c r="N3091" i="10"/>
  <c r="F3095" i="10"/>
  <c r="M3229" i="10"/>
  <c r="I1232" i="10"/>
  <c r="F2115" i="10"/>
  <c r="G2562" i="10"/>
  <c r="N2562" i="10"/>
  <c r="M3225" i="10"/>
  <c r="L1883" i="10"/>
  <c r="I1489" i="10"/>
  <c r="K1684" i="10"/>
  <c r="K2574" i="10"/>
  <c r="M3237" i="10"/>
  <c r="N1252" i="10"/>
  <c r="F1902" i="10"/>
  <c r="G1501" i="10"/>
  <c r="H2339" i="10"/>
  <c r="N3315" i="10"/>
  <c r="K1169" i="10"/>
  <c r="K2057" i="10"/>
  <c r="M2013" i="10"/>
  <c r="I1468" i="10"/>
  <c r="L3120" i="10"/>
  <c r="J1169" i="10"/>
  <c r="J1422" i="10"/>
  <c r="I2025" i="10"/>
  <c r="F3165" i="10"/>
  <c r="N2924" i="10"/>
  <c r="M3474" i="10"/>
  <c r="I1291" i="10"/>
  <c r="J1528" i="10"/>
  <c r="L2254" i="10"/>
  <c r="K2926" i="10"/>
  <c r="M3500" i="10"/>
  <c r="G1081" i="10"/>
  <c r="H1798" i="10"/>
  <c r="I2522" i="10"/>
  <c r="M3083" i="10"/>
  <c r="K3083" i="10"/>
  <c r="J1098" i="10"/>
  <c r="I1216" i="10"/>
  <c r="F2099" i="10"/>
  <c r="F2275" i="10"/>
  <c r="L2942" i="10"/>
  <c r="I3656" i="10"/>
  <c r="K1351" i="10"/>
  <c r="F1921" i="10"/>
  <c r="H1894" i="10"/>
  <c r="L2281" i="10"/>
  <c r="K3028" i="10"/>
  <c r="M1149" i="10"/>
  <c r="H2029" i="10"/>
  <c r="G1961" i="10"/>
  <c r="J1636" i="10"/>
  <c r="H3442" i="10"/>
  <c r="M1020" i="10"/>
  <c r="F1696" i="10"/>
  <c r="H2361" i="10"/>
  <c r="H976" i="10"/>
  <c r="K3439" i="10"/>
  <c r="L1008" i="10"/>
  <c r="H1267" i="10"/>
  <c r="L1584" i="10"/>
  <c r="N1588" i="10"/>
  <c r="K3107" i="10"/>
  <c r="M1118" i="10"/>
  <c r="J1126" i="10"/>
  <c r="M1749" i="10"/>
  <c r="N1366" i="10"/>
  <c r="H3142" i="10"/>
  <c r="M3142" i="10"/>
  <c r="K1158" i="10"/>
  <c r="M2434" i="10"/>
  <c r="N2042" i="10"/>
  <c r="J2490" i="10"/>
  <c r="L3146" i="10"/>
  <c r="I1154" i="10"/>
  <c r="F1811" i="10"/>
  <c r="K1411" i="10"/>
  <c r="G2453" i="10"/>
  <c r="F3158" i="10"/>
  <c r="I1166" i="10"/>
  <c r="K1296" i="10"/>
  <c r="M1942" i="10"/>
  <c r="F1545" i="10"/>
  <c r="H2335" i="10"/>
  <c r="N3163" i="10"/>
  <c r="H1157" i="10"/>
  <c r="M2041" i="10"/>
  <c r="H1985" i="10"/>
  <c r="I1462" i="10"/>
  <c r="L3116" i="10"/>
  <c r="I1157" i="10"/>
  <c r="G1406" i="10"/>
  <c r="N1997" i="10"/>
  <c r="F2943" i="10"/>
  <c r="N2686" i="10"/>
  <c r="J3455" i="10"/>
  <c r="H1279" i="10"/>
  <c r="G1516" i="10"/>
  <c r="N2238" i="10"/>
  <c r="K2688" i="10"/>
  <c r="M3484" i="10"/>
  <c r="J1024" i="10"/>
  <c r="J1764" i="10"/>
  <c r="H2510" i="10"/>
  <c r="G3067" i="10"/>
  <c r="L3071" i="10"/>
  <c r="H1086" i="10"/>
  <c r="K2362" i="10"/>
  <c r="F1970" i="10"/>
  <c r="N2445" i="10"/>
  <c r="I3095" i="10"/>
  <c r="N1110" i="10"/>
  <c r="H1741" i="10"/>
  <c r="G1358" i="10"/>
  <c r="H2002" i="10"/>
  <c r="H3099" i="10"/>
  <c r="M1114" i="10"/>
  <c r="K1130" i="10"/>
  <c r="I1753" i="10"/>
  <c r="I1370" i="10"/>
  <c r="H3111" i="10"/>
  <c r="M3111" i="10"/>
  <c r="H1134" i="10"/>
  <c r="N2418" i="10"/>
  <c r="I2022" i="10"/>
  <c r="G1772" i="10"/>
  <c r="I3165" i="10"/>
  <c r="M992" i="10"/>
  <c r="F1878" i="10"/>
  <c r="H2522" i="10"/>
  <c r="G959" i="10"/>
  <c r="K3383" i="10"/>
  <c r="K992" i="10"/>
  <c r="F1271" i="10"/>
  <c r="F1600" i="10"/>
  <c r="F2280" i="10"/>
  <c r="M2926" i="10"/>
  <c r="N3526" i="10"/>
  <c r="G1484" i="10"/>
  <c r="J2045" i="10"/>
  <c r="N2134" i="10"/>
  <c r="N2295" i="10"/>
  <c r="H3526" i="10"/>
  <c r="M1357" i="10"/>
  <c r="K1596" i="10"/>
  <c r="L2345" i="10"/>
  <c r="F2880" i="10"/>
  <c r="I2880" i="10"/>
  <c r="K3635" i="10"/>
  <c r="I2175" i="10"/>
  <c r="H1799" i="10"/>
  <c r="N2258" i="10"/>
  <c r="M2904" i="10"/>
  <c r="F3660" i="10"/>
  <c r="M1573" i="10"/>
  <c r="H2211" i="10"/>
  <c r="N1831" i="10"/>
  <c r="L2908" i="10"/>
  <c r="G1066" i="10"/>
  <c r="I1078" i="10"/>
  <c r="K1701" i="10"/>
  <c r="M1320" i="10"/>
  <c r="N3059" i="10"/>
  <c r="F3063" i="10"/>
  <c r="J1082" i="10"/>
  <c r="F2370" i="10"/>
  <c r="G1974" i="10"/>
  <c r="L974" i="10"/>
  <c r="G3438" i="10"/>
  <c r="L996" i="10"/>
  <c r="F1255" i="10"/>
  <c r="G1810" i="10"/>
  <c r="K2538" i="10"/>
  <c r="H2682" i="10"/>
  <c r="M3535" i="10"/>
  <c r="I1251" i="10"/>
  <c r="J1814" i="10"/>
  <c r="H2542" i="10"/>
  <c r="M1782" i="10"/>
  <c r="N3352" i="10"/>
  <c r="N1203" i="10"/>
  <c r="J3027" i="10"/>
  <c r="H2401" i="10"/>
  <c r="G1769" i="10"/>
  <c r="L2433" i="10"/>
  <c r="N3071" i="10"/>
  <c r="H997" i="10"/>
  <c r="G1617" i="10"/>
  <c r="L1240" i="10"/>
  <c r="N2964" i="10"/>
  <c r="F2968" i="10"/>
  <c r="N1001" i="10"/>
  <c r="F2267" i="10"/>
  <c r="H1891" i="10"/>
  <c r="F2345" i="10"/>
  <c r="J2976" i="10"/>
  <c r="H1005" i="10"/>
  <c r="H1645" i="10"/>
  <c r="M1260" i="10"/>
  <c r="J1906" i="10"/>
  <c r="L3306" i="10"/>
  <c r="J2940" i="10"/>
  <c r="N972" i="10"/>
  <c r="L1534" i="10"/>
  <c r="I2172" i="10"/>
  <c r="I2669" i="10"/>
  <c r="L990" i="10"/>
  <c r="I2977" i="10"/>
  <c r="I2196" i="10"/>
  <c r="F1562" i="10"/>
  <c r="J2115" i="10"/>
  <c r="J2977" i="10"/>
  <c r="H1010" i="10"/>
  <c r="K1562" i="10"/>
  <c r="H2200" i="10"/>
  <c r="I1876" i="10"/>
  <c r="M3358" i="10"/>
  <c r="F2985" i="10"/>
  <c r="K1022" i="10"/>
  <c r="G1574" i="10"/>
  <c r="I2212" i="10"/>
  <c r="M3577" i="10"/>
  <c r="J3609" i="10"/>
  <c r="I3621" i="10"/>
  <c r="H3430" i="10"/>
  <c r="M1471" i="10"/>
  <c r="I2854" i="10"/>
  <c r="I2858" i="10"/>
  <c r="H2870" i="10"/>
  <c r="N2902" i="10"/>
  <c r="H2080" i="10"/>
  <c r="L2513" i="10"/>
  <c r="G2216" i="10"/>
  <c r="G2232" i="10"/>
  <c r="J2268" i="10"/>
  <c r="M2715" i="10"/>
  <c r="N3161" i="10"/>
  <c r="J1594" i="10"/>
  <c r="J1610" i="10"/>
  <c r="M1666" i="10"/>
  <c r="I2863" i="10"/>
  <c r="J3312" i="10"/>
  <c r="J2082" i="10"/>
  <c r="L3068" i="10"/>
  <c r="N2255" i="10"/>
  <c r="H1650" i="10"/>
  <c r="J3592" i="10"/>
  <c r="M2204" i="10"/>
  <c r="N2305" i="10"/>
  <c r="F3096" i="10"/>
  <c r="H1518" i="10"/>
  <c r="L2156" i="10"/>
  <c r="N1674" i="10"/>
  <c r="I3302" i="10"/>
  <c r="K2928" i="10"/>
  <c r="H954" i="10"/>
  <c r="F1526" i="10"/>
  <c r="L2160" i="10"/>
  <c r="K2649" i="10"/>
  <c r="M950" i="10"/>
  <c r="H2953" i="10"/>
  <c r="J2172" i="10"/>
  <c r="N1534" i="10"/>
  <c r="K2786" i="10"/>
  <c r="K2790" i="10"/>
  <c r="N2802" i="10"/>
  <c r="H2810" i="10"/>
  <c r="J2177" i="10"/>
  <c r="M2587" i="10"/>
  <c r="I1892" i="10"/>
  <c r="J1939" i="10"/>
  <c r="F1963" i="10"/>
  <c r="M2795" i="10"/>
  <c r="G3240" i="10"/>
  <c r="F3569" i="10"/>
  <c r="J3577" i="10"/>
  <c r="N3609" i="10"/>
  <c r="K3434" i="10"/>
  <c r="I1475" i="10"/>
  <c r="K3346" i="10"/>
  <c r="F3389" i="10"/>
  <c r="F3393" i="10"/>
  <c r="G3659" i="10"/>
  <c r="F1623" i="10"/>
  <c r="N3481" i="10"/>
  <c r="N3290" i="10"/>
  <c r="F2928" i="10"/>
  <c r="L950" i="10"/>
  <c r="I1522" i="10"/>
  <c r="H2156" i="10"/>
  <c r="G2653" i="10"/>
  <c r="L964" i="10"/>
  <c r="G2961" i="10"/>
  <c r="I3648" i="10"/>
  <c r="K1662" i="10"/>
  <c r="F2215" i="10"/>
  <c r="M3092" i="10"/>
  <c r="G2567" i="10"/>
  <c r="F1800" i="10"/>
  <c r="H1277" i="10"/>
  <c r="K2520" i="10"/>
  <c r="N2677" i="10"/>
  <c r="J3337" i="10"/>
  <c r="K1285" i="10"/>
  <c r="L1931" i="10"/>
  <c r="H1297" i="10"/>
  <c r="M1190" i="10"/>
  <c r="L1202" i="10"/>
  <c r="G1234" i="10"/>
  <c r="J3058" i="10"/>
  <c r="F3590" i="10"/>
  <c r="G3219" i="10"/>
  <c r="K3251" i="10"/>
  <c r="F3263" i="10"/>
  <c r="L3267" i="10"/>
  <c r="G1727" i="10"/>
  <c r="L2161" i="10"/>
  <c r="M2634" i="10"/>
  <c r="M2638" i="10"/>
  <c r="N2650" i="10"/>
  <c r="J2344" i="10"/>
  <c r="F2775" i="10"/>
  <c r="M2484" i="10"/>
  <c r="I2516" i="10"/>
  <c r="J2528" i="10"/>
  <c r="I2464" i="10"/>
  <c r="G2891" i="10"/>
  <c r="G2466" i="10"/>
  <c r="J3358" i="10"/>
  <c r="N2713" i="10"/>
  <c r="L1943" i="10"/>
  <c r="G1301" i="10"/>
  <c r="M2544" i="10"/>
  <c r="N2721" i="10"/>
  <c r="F3596" i="10"/>
  <c r="H1440" i="10"/>
  <c r="M2083" i="10"/>
  <c r="G1444" i="10"/>
  <c r="J3230" i="10"/>
  <c r="H2857" i="10"/>
  <c r="F3616" i="10"/>
  <c r="M1448" i="10"/>
  <c r="M2087" i="10"/>
  <c r="H2579" i="10"/>
  <c r="L3608" i="10"/>
  <c r="I2869" i="10"/>
  <c r="I2100" i="10"/>
  <c r="F1460" i="10"/>
  <c r="H2718" i="10"/>
  <c r="H2722" i="10"/>
  <c r="I2846" i="10"/>
  <c r="L2978" i="10"/>
  <c r="F2020" i="10"/>
  <c r="N2456" i="10"/>
  <c r="I2318" i="10"/>
  <c r="H2330" i="10"/>
  <c r="N2334" i="10"/>
  <c r="M2655" i="10"/>
  <c r="H3102" i="10"/>
  <c r="H973" i="10"/>
  <c r="K3354" i="10"/>
  <c r="M2514" i="10"/>
  <c r="I1597" i="10"/>
  <c r="N2312" i="10"/>
  <c r="L2935" i="10"/>
  <c r="I1609" i="10"/>
  <c r="M1228" i="10"/>
  <c r="J1871" i="10"/>
  <c r="H2956" i="10"/>
  <c r="K985" i="10"/>
  <c r="I1114" i="10"/>
  <c r="G1737" i="10"/>
  <c r="H1358" i="10"/>
  <c r="J3095" i="10"/>
  <c r="G3095" i="10"/>
  <c r="G1118" i="10"/>
  <c r="M2402" i="10"/>
  <c r="N2010" i="10"/>
  <c r="G2074" i="10"/>
  <c r="M3060" i="10"/>
  <c r="J2227" i="10"/>
  <c r="I1642" i="10"/>
  <c r="M3564" i="10"/>
  <c r="H2176" i="10"/>
  <c r="J2259" i="10"/>
  <c r="L3088" i="10"/>
  <c r="N1159" i="10"/>
  <c r="J1800" i="10"/>
  <c r="L1163" i="10"/>
  <c r="M2917" i="10"/>
  <c r="G2563" i="10"/>
  <c r="M3230" i="10"/>
  <c r="K1163" i="10"/>
  <c r="J1804" i="10"/>
  <c r="K2358" i="10"/>
  <c r="G3226" i="10"/>
  <c r="F2579" i="10"/>
  <c r="F1816" i="10"/>
  <c r="K1175" i="10"/>
  <c r="I2427" i="10"/>
  <c r="J2455" i="10"/>
  <c r="I2467" i="10"/>
  <c r="H2476" i="10"/>
  <c r="H2521" i="10"/>
  <c r="J2959" i="10"/>
  <c r="M1104" i="10"/>
  <c r="K1116" i="10"/>
  <c r="M1148" i="10"/>
  <c r="L3149" i="10"/>
  <c r="H3417" i="10"/>
  <c r="F3140" i="10"/>
  <c r="J3148" i="10"/>
  <c r="J3152" i="10"/>
  <c r="F3171" i="10"/>
  <c r="M1849" i="10"/>
  <c r="H2970" i="10"/>
  <c r="K2978" i="10"/>
  <c r="K2982" i="10"/>
  <c r="H2998" i="10"/>
  <c r="J2000" i="10"/>
  <c r="J2436" i="10"/>
  <c r="H3005" i="10"/>
  <c r="L2649" i="10"/>
  <c r="H3306" i="10"/>
  <c r="J1249" i="10"/>
  <c r="F1892" i="10"/>
  <c r="M2446" i="10"/>
  <c r="H3317" i="10"/>
  <c r="F2677" i="10"/>
  <c r="F1919" i="10"/>
  <c r="J1273" i="10"/>
  <c r="J2516" i="10"/>
  <c r="L2677" i="10"/>
  <c r="H3337" i="10"/>
  <c r="G1391" i="10"/>
  <c r="M2035" i="10"/>
  <c r="J1395" i="10"/>
  <c r="J3182" i="10"/>
  <c r="H2809" i="10"/>
  <c r="F3568" i="10"/>
  <c r="F1408" i="10"/>
  <c r="L2047" i="10"/>
  <c r="J3307" i="10"/>
  <c r="J3311" i="10"/>
  <c r="I3326" i="10"/>
  <c r="F3334" i="10"/>
  <c r="L1667" i="10"/>
  <c r="H2076" i="10"/>
  <c r="M2694" i="10"/>
  <c r="L2706" i="10"/>
  <c r="N2710" i="10"/>
  <c r="I2273" i="10"/>
  <c r="L2719" i="10"/>
  <c r="M1342" i="10"/>
  <c r="J1546" i="10"/>
  <c r="L1598" i="10"/>
  <c r="I2879" i="10"/>
  <c r="J3331" i="10"/>
  <c r="I1222" i="10"/>
  <c r="I1226" i="10"/>
  <c r="K1238" i="10"/>
  <c r="L3054" i="10"/>
  <c r="M3582" i="10"/>
  <c r="H1723" i="10"/>
  <c r="F2793" i="10"/>
  <c r="N3548" i="10"/>
  <c r="G1510" i="10"/>
  <c r="K2148" i="10"/>
  <c r="G2120" i="10"/>
  <c r="I3489" i="10"/>
  <c r="N3072" i="10"/>
  <c r="H3576" i="10"/>
  <c r="J1654" i="10"/>
  <c r="I3616" i="10"/>
  <c r="M2789" i="10"/>
  <c r="I2290" i="10"/>
  <c r="N3092" i="10"/>
  <c r="I1151" i="10"/>
  <c r="F1792" i="10"/>
  <c r="H2346" i="10"/>
  <c r="I3210" i="10"/>
  <c r="N2563" i="10"/>
  <c r="M1800" i="10"/>
  <c r="H1163" i="10"/>
  <c r="H2415" i="10"/>
  <c r="L2415" i="10"/>
  <c r="F2427" i="10"/>
  <c r="M2459" i="10"/>
  <c r="K2533" i="10"/>
  <c r="H2975" i="10"/>
  <c r="H1120" i="10"/>
  <c r="G1128" i="10"/>
  <c r="J1132" i="10"/>
  <c r="F3168" i="10"/>
  <c r="I3545" i="10"/>
  <c r="L3124" i="10"/>
  <c r="H3167" i="10"/>
  <c r="H3171" i="10"/>
  <c r="I3183" i="10"/>
  <c r="N1829" i="10"/>
  <c r="N2982" i="10"/>
  <c r="M2994" i="10"/>
  <c r="J3033" i="10"/>
  <c r="K3053" i="10"/>
  <c r="L1956" i="10"/>
  <c r="M2392" i="10"/>
  <c r="I2921" i="10"/>
  <c r="N2575" i="10"/>
  <c r="I3234" i="10"/>
  <c r="J1175" i="10"/>
  <c r="L1816" i="10"/>
  <c r="H2378" i="10"/>
  <c r="I3242" i="10"/>
  <c r="L2605" i="10"/>
  <c r="L1959" i="10"/>
  <c r="M3314" i="10"/>
  <c r="H2389" i="10"/>
  <c r="M1910" i="10"/>
  <c r="G2490" i="10"/>
  <c r="F3169" i="10"/>
  <c r="H1057" i="10"/>
  <c r="H1681" i="10"/>
  <c r="I1296" i="10"/>
  <c r="K3020" i="10"/>
  <c r="L3031" i="10"/>
  <c r="M1057" i="10"/>
  <c r="L2346" i="10"/>
  <c r="H1950" i="10"/>
  <c r="L2401" i="10"/>
  <c r="G3039" i="10"/>
  <c r="N1178" i="10"/>
  <c r="G1831" i="10"/>
  <c r="I1435" i="10"/>
  <c r="M2095" i="10"/>
  <c r="G2475" i="10"/>
  <c r="M3258" i="10"/>
  <c r="I1201" i="10"/>
  <c r="N1844" i="10"/>
  <c r="G1205" i="10"/>
  <c r="M2977" i="10"/>
  <c r="J2621" i="10"/>
  <c r="L3286" i="10"/>
  <c r="G1229" i="10"/>
  <c r="I1872" i="10"/>
  <c r="L2422" i="10"/>
  <c r="M3286" i="10"/>
  <c r="F2769" i="10"/>
  <c r="N1991" i="10"/>
  <c r="N1345" i="10"/>
  <c r="H2594" i="10"/>
  <c r="M2761" i="10"/>
  <c r="I3470" i="10"/>
  <c r="I1359" i="10"/>
  <c r="K2003" i="10"/>
  <c r="M1367" i="10"/>
  <c r="J1290" i="10"/>
  <c r="N1706" i="10"/>
  <c r="M1730" i="10"/>
  <c r="I2847" i="10"/>
  <c r="J3296" i="10"/>
  <c r="H3467" i="10"/>
  <c r="H3471" i="10"/>
  <c r="G3494" i="10"/>
  <c r="M3570" i="10"/>
  <c r="H1539" i="10"/>
  <c r="G2790" i="10"/>
  <c r="J2802" i="10"/>
  <c r="J2806" i="10"/>
  <c r="G2818" i="10"/>
  <c r="L2165" i="10"/>
  <c r="K2603" i="10"/>
  <c r="N2642" i="10"/>
  <c r="N2646" i="10"/>
  <c r="K2658" i="10"/>
  <c r="H2331" i="10"/>
  <c r="G2763" i="10"/>
  <c r="K2665" i="10"/>
  <c r="F990" i="10"/>
  <c r="H2969" i="10"/>
  <c r="J2188" i="10"/>
  <c r="L1670" i="10"/>
  <c r="G2227" i="10"/>
  <c r="J3104" i="10"/>
  <c r="I2458" i="10"/>
  <c r="L1694" i="10"/>
  <c r="L1058" i="10"/>
  <c r="G2314" i="10"/>
  <c r="L2462" i="10"/>
  <c r="I3131" i="10"/>
  <c r="K1067" i="10"/>
  <c r="N1698" i="10"/>
  <c r="I1079" i="10"/>
  <c r="J2833" i="10"/>
  <c r="M2479" i="10"/>
  <c r="K3262" i="10"/>
  <c r="L1205" i="10"/>
  <c r="H1844" i="10"/>
  <c r="F3101" i="10"/>
  <c r="L3227" i="10"/>
  <c r="K3239" i="10"/>
  <c r="M3243" i="10"/>
  <c r="J1751" i="10"/>
  <c r="K2161" i="10"/>
  <c r="H2598" i="10"/>
  <c r="I2734" i="10"/>
  <c r="L2854" i="10"/>
  <c r="F2133" i="10"/>
  <c r="K2561" i="10"/>
  <c r="I2015" i="10"/>
  <c r="H2144" i="10"/>
  <c r="J2383" i="10"/>
  <c r="I2611" i="10"/>
  <c r="G3062" i="10"/>
  <c r="F1995" i="10"/>
  <c r="F2011" i="10"/>
  <c r="M2059" i="10"/>
  <c r="L2771" i="10"/>
  <c r="M3220" i="10"/>
  <c r="K2086" i="10"/>
  <c r="F3076" i="10"/>
  <c r="F2305" i="10"/>
  <c r="K1654" i="10"/>
  <c r="N3620" i="10"/>
  <c r="F2236" i="10"/>
  <c r="F2342" i="10"/>
  <c r="G3100" i="10"/>
  <c r="K1002" i="10"/>
  <c r="N1682" i="10"/>
  <c r="F1018" i="10"/>
  <c r="J2817" i="10"/>
  <c r="F2422" i="10"/>
  <c r="J3127" i="10"/>
  <c r="N1026" i="10"/>
  <c r="N1686" i="10"/>
  <c r="J2235" i="10"/>
  <c r="K3123" i="10"/>
  <c r="M2470" i="10"/>
  <c r="J1828" i="10"/>
  <c r="L1193" i="10"/>
  <c r="L2443" i="10"/>
  <c r="K2443" i="10"/>
  <c r="H2455" i="10"/>
  <c r="I2488" i="10"/>
  <c r="J2505" i="10"/>
  <c r="F2938" i="10"/>
  <c r="L1148" i="10"/>
  <c r="F1160" i="10"/>
  <c r="F1164" i="10"/>
  <c r="N3133" i="10"/>
  <c r="I3650" i="10"/>
  <c r="I3152" i="10"/>
  <c r="L3195" i="10"/>
  <c r="L3199" i="10"/>
  <c r="M3211" i="10"/>
  <c r="J1801" i="10"/>
  <c r="I2396" i="10"/>
  <c r="I3090" i="10"/>
  <c r="K1491" i="10"/>
  <c r="H1904" i="10"/>
  <c r="L2344" i="10"/>
  <c r="K3394" i="10"/>
  <c r="N3554" i="10"/>
  <c r="J1523" i="10"/>
  <c r="N1968" i="10"/>
  <c r="M2284" i="10"/>
  <c r="I3074" i="10"/>
  <c r="J3602" i="10"/>
  <c r="K1571" i="10"/>
  <c r="J1849" i="10"/>
  <c r="I2695" i="10"/>
  <c r="J3141" i="10"/>
  <c r="L3618" i="10"/>
  <c r="H1932" i="10"/>
  <c r="F2372" i="10"/>
  <c r="M2799" i="10"/>
  <c r="L1453" i="10"/>
  <c r="J1551" i="10"/>
  <c r="F1996" i="10"/>
  <c r="N2432" i="10"/>
  <c r="N1124" i="10"/>
  <c r="G2068" i="10"/>
  <c r="G2505" i="10"/>
  <c r="L2938" i="10"/>
  <c r="K1595" i="10"/>
  <c r="I1691" i="10"/>
  <c r="I2129" i="10"/>
  <c r="L2569" i="10"/>
  <c r="I2715" i="10"/>
  <c r="N2261" i="10"/>
  <c r="I2722" i="10"/>
  <c r="M2318" i="10"/>
  <c r="N969" i="10"/>
  <c r="F1857" i="10"/>
  <c r="N2484" i="10"/>
  <c r="K1132" i="10"/>
  <c r="H2814" i="10"/>
  <c r="H3550" i="10"/>
  <c r="J3561" i="10"/>
  <c r="H3248" i="10"/>
  <c r="M1096" i="10"/>
  <c r="M2051" i="10"/>
  <c r="G2187" i="10"/>
  <c r="N1071" i="10"/>
  <c r="J1096" i="10"/>
  <c r="H2060" i="10"/>
  <c r="M2468" i="10"/>
  <c r="I2899" i="10"/>
  <c r="N1559" i="10"/>
  <c r="M1655" i="10"/>
  <c r="K2093" i="10"/>
  <c r="I2533" i="10"/>
  <c r="L2983" i="10"/>
  <c r="K1392" i="10"/>
  <c r="G1833" i="10"/>
  <c r="K2257" i="10"/>
  <c r="K3296" i="10"/>
  <c r="N3418" i="10"/>
  <c r="H1453" i="10"/>
  <c r="M1904" i="10"/>
  <c r="N2269" i="10"/>
  <c r="J3066" i="10"/>
  <c r="I3410" i="10"/>
  <c r="N1445" i="10"/>
  <c r="M2265" i="10"/>
  <c r="H2561" i="10"/>
  <c r="J2999" i="10"/>
  <c r="L1873" i="10"/>
  <c r="K2311" i="10"/>
  <c r="K3086" i="10"/>
  <c r="H3618" i="10"/>
  <c r="M1587" i="10"/>
  <c r="I1865" i="10"/>
  <c r="K2707" i="10"/>
  <c r="H3157" i="10"/>
  <c r="N2137" i="10"/>
  <c r="G1695" i="10"/>
  <c r="L3299" i="10"/>
  <c r="J3105" i="10"/>
  <c r="I2268" i="10"/>
  <c r="N1425" i="10"/>
  <c r="M2929" i="10"/>
  <c r="N2283" i="10"/>
  <c r="M3609" i="10"/>
  <c r="G2751" i="10"/>
  <c r="M2108" i="10"/>
  <c r="G2541" i="10"/>
  <c r="K2878" i="10"/>
  <c r="I2092" i="10"/>
  <c r="J2973" i="10"/>
  <c r="I3262" i="10"/>
  <c r="J1731" i="10"/>
  <c r="J2388" i="10"/>
  <c r="L2557" i="10"/>
  <c r="N2995" i="10"/>
  <c r="H1651" i="10"/>
  <c r="G1739" i="10"/>
  <c r="N2181" i="10"/>
  <c r="N2619" i="10"/>
  <c r="J3082" i="10"/>
  <c r="L1483" i="10"/>
  <c r="I1928" i="10"/>
  <c r="J2364" i="10"/>
  <c r="I3414" i="10"/>
  <c r="K3578" i="10"/>
  <c r="I1547" i="10"/>
  <c r="H1988" i="10"/>
  <c r="L2380" i="10"/>
  <c r="N3157" i="10"/>
  <c r="K3557" i="10"/>
  <c r="L1655" i="10"/>
  <c r="I1932" i="10"/>
  <c r="K2771" i="10"/>
  <c r="H3224" i="10"/>
  <c r="N2088" i="10"/>
  <c r="F2517" i="10"/>
  <c r="M3296" i="10"/>
  <c r="M1364" i="10"/>
  <c r="F1809" i="10"/>
  <c r="K2064" i="10"/>
  <c r="N2907" i="10"/>
  <c r="G3394" i="10"/>
  <c r="F1346" i="10"/>
  <c r="L1607" i="10"/>
  <c r="I3638" i="10"/>
  <c r="F3231" i="10"/>
  <c r="M2548" i="10"/>
  <c r="H3356" i="10"/>
  <c r="K3634" i="10"/>
  <c r="M2714" i="10"/>
  <c r="G1474" i="10"/>
  <c r="L2117" i="10"/>
  <c r="I2862" i="10"/>
  <c r="G2149" i="10"/>
  <c r="H3287" i="10"/>
  <c r="G1189" i="10"/>
  <c r="K2809" i="10"/>
  <c r="M2817" i="10"/>
  <c r="I1395" i="10"/>
  <c r="F1633" i="10"/>
  <c r="N2582" i="10"/>
  <c r="N3671" i="10"/>
  <c r="G1303" i="10"/>
  <c r="H1540" i="10"/>
  <c r="G2266" i="10"/>
  <c r="N1839" i="10"/>
  <c r="H3501" i="10"/>
  <c r="I1450" i="10"/>
  <c r="K1688" i="10"/>
  <c r="G2433" i="10"/>
  <c r="H2091" i="10"/>
  <c r="I3461" i="10"/>
  <c r="F1097" i="10"/>
  <c r="F1977" i="10"/>
  <c r="F1850" i="10"/>
  <c r="N983" i="10"/>
  <c r="L3375" i="10"/>
  <c r="M956" i="10"/>
  <c r="H1528" i="10"/>
  <c r="L2174" i="10"/>
  <c r="J2057" i="10"/>
  <c r="I2732" i="10"/>
  <c r="N3407" i="10"/>
  <c r="K1386" i="10"/>
  <c r="L2030" i="10"/>
  <c r="N1629" i="10"/>
  <c r="M2756" i="10"/>
  <c r="L3436" i="10"/>
  <c r="J1264" i="10"/>
  <c r="H1910" i="10"/>
  <c r="F1513" i="10"/>
  <c r="J2596" i="10"/>
  <c r="I3253" i="10"/>
  <c r="N1122" i="10"/>
  <c r="J1745" i="10"/>
  <c r="J1362" i="10"/>
  <c r="I3103" i="10"/>
  <c r="N3103" i="10"/>
  <c r="K1126" i="10"/>
  <c r="K2410" i="10"/>
  <c r="F2018" i="10"/>
  <c r="G948" i="10"/>
  <c r="G3383" i="10"/>
  <c r="M984" i="10"/>
  <c r="G1215" i="10"/>
  <c r="L1798" i="10"/>
  <c r="N2522" i="10"/>
  <c r="H2678" i="10"/>
  <c r="M3531" i="10"/>
  <c r="M1211" i="10"/>
  <c r="F1802" i="10"/>
  <c r="M2526" i="10"/>
  <c r="L1772" i="10"/>
  <c r="N3348" i="10"/>
  <c r="H1191" i="10"/>
  <c r="J2069" i="10"/>
  <c r="N2037" i="10"/>
  <c r="N1779" i="10"/>
  <c r="L3452" i="10"/>
  <c r="N1093" i="10"/>
  <c r="K1680" i="10"/>
  <c r="F2349" i="10"/>
  <c r="G2238" i="10"/>
  <c r="N2880" i="10"/>
  <c r="I1037" i="10"/>
  <c r="H1661" i="10"/>
  <c r="M1276" i="10"/>
  <c r="J1922" i="10"/>
  <c r="L3039" i="10"/>
  <c r="L1057" i="10"/>
  <c r="N1070" i="10"/>
  <c r="N1693" i="10"/>
  <c r="F1312" i="10"/>
  <c r="M3051" i="10"/>
  <c r="K3051" i="10"/>
  <c r="G1074" i="10"/>
  <c r="G2358" i="10"/>
  <c r="J1966" i="10"/>
  <c r="N2413" i="10"/>
  <c r="I3063" i="10"/>
  <c r="N1078" i="10"/>
  <c r="K1713" i="10"/>
  <c r="M1332" i="10"/>
  <c r="L959" i="10"/>
  <c r="N3046" i="10"/>
  <c r="K3528" i="10"/>
  <c r="K1012" i="10"/>
  <c r="G1728" i="10"/>
  <c r="K2474" i="10"/>
  <c r="K2946" i="10"/>
  <c r="M3512" i="10"/>
  <c r="L1125" i="10"/>
  <c r="N1760" i="10"/>
  <c r="L2506" i="10"/>
  <c r="H2336" i="10"/>
  <c r="N3164" i="10"/>
  <c r="K1195" i="10"/>
  <c r="M2073" i="10"/>
  <c r="H2049" i="10"/>
  <c r="N1781" i="10"/>
  <c r="L3454" i="10"/>
  <c r="H1073" i="10"/>
  <c r="L1628" i="10"/>
  <c r="I2274" i="10"/>
  <c r="L2186" i="10"/>
  <c r="L2832" i="10"/>
  <c r="J3579" i="10"/>
  <c r="K1605" i="10"/>
  <c r="F1228" i="10"/>
  <c r="I1871" i="10"/>
  <c r="G2980" i="10"/>
  <c r="K1005" i="10"/>
  <c r="M1021" i="10"/>
  <c r="L1645" i="10"/>
  <c r="J1260" i="10"/>
  <c r="F2988" i="10"/>
  <c r="I2988" i="10"/>
  <c r="F1025" i="10"/>
  <c r="H2305" i="10"/>
  <c r="K1914" i="10"/>
  <c r="K2365" i="10"/>
  <c r="K2996" i="10"/>
  <c r="N1142" i="10"/>
  <c r="K1795" i="10"/>
  <c r="L1398" i="10"/>
  <c r="F2949" i="10"/>
  <c r="L2948" i="10"/>
  <c r="I3668" i="10"/>
  <c r="J1315" i="10"/>
  <c r="I1882" i="10"/>
  <c r="F1822" i="10"/>
  <c r="L1898" i="10"/>
  <c r="M3458" i="10"/>
  <c r="M1085" i="10"/>
  <c r="H1965" i="10"/>
  <c r="J1826" i="10"/>
  <c r="J981" i="10"/>
  <c r="H3373" i="10"/>
  <c r="I1117" i="10"/>
  <c r="I1997" i="10"/>
  <c r="J1890" i="10"/>
  <c r="N1401" i="10"/>
  <c r="L3381" i="10"/>
  <c r="G992" i="10"/>
  <c r="I1608" i="10"/>
  <c r="K2254" i="10"/>
  <c r="I2166" i="10"/>
  <c r="K2808" i="10"/>
  <c r="L3559" i="10"/>
  <c r="N1469" i="10"/>
  <c r="F2111" i="10"/>
  <c r="I1713" i="10"/>
  <c r="F2836" i="10"/>
  <c r="F3587" i="10"/>
  <c r="F977" i="10"/>
  <c r="G3049" i="10"/>
  <c r="K3532" i="10"/>
  <c r="L1446" i="10"/>
  <c r="H1688" i="10"/>
  <c r="I2429" i="10"/>
  <c r="K2685" i="10"/>
  <c r="I3475" i="10"/>
  <c r="K1287" i="10"/>
  <c r="G1854" i="10"/>
  <c r="F1700" i="10"/>
  <c r="M1898" i="10"/>
  <c r="N3370" i="10"/>
  <c r="M1239" i="10"/>
  <c r="N1480" i="10"/>
  <c r="H2126" i="10"/>
  <c r="K981" i="10"/>
  <c r="L3466" i="10"/>
  <c r="L1231" i="10"/>
  <c r="J1806" i="10"/>
  <c r="I2453" i="10"/>
  <c r="N2365" i="10"/>
  <c r="I3000" i="10"/>
  <c r="H1146" i="10"/>
  <c r="M1906" i="10"/>
  <c r="H1505" i="10"/>
  <c r="M1858" i="10"/>
  <c r="K2620" i="10"/>
  <c r="L3277" i="10"/>
  <c r="H1411" i="10"/>
  <c r="N2054" i="10"/>
  <c r="J1657" i="10"/>
  <c r="H2752" i="10"/>
  <c r="G3431" i="10"/>
  <c r="F3631" i="10"/>
  <c r="J1541" i="10"/>
  <c r="H2438" i="10"/>
  <c r="J2876" i="10"/>
  <c r="K2876" i="10"/>
  <c r="J3631" i="10"/>
  <c r="K2187" i="10"/>
  <c r="L1811" i="10"/>
  <c r="F3542" i="10"/>
  <c r="N3023" i="10"/>
  <c r="K3515" i="10"/>
  <c r="K1339" i="10"/>
  <c r="L1576" i="10"/>
  <c r="F2320" i="10"/>
  <c r="N2280" i="10"/>
  <c r="H3523" i="10"/>
  <c r="F1020" i="10"/>
  <c r="F2065" i="10"/>
  <c r="J2154" i="10"/>
  <c r="J2301" i="10"/>
  <c r="L3531" i="10"/>
  <c r="F1373" i="10"/>
  <c r="N1608" i="10"/>
  <c r="K2357" i="10"/>
  <c r="G2295" i="10"/>
  <c r="M3439" i="10"/>
  <c r="F1048" i="10"/>
  <c r="M1961" i="10"/>
  <c r="G1818" i="10"/>
  <c r="H2518" i="10"/>
  <c r="M3173" i="10"/>
  <c r="I3293" i="10"/>
  <c r="J1942" i="10"/>
  <c r="K1541" i="10"/>
  <c r="F1933" i="10"/>
  <c r="G2656" i="10"/>
  <c r="H3313" i="10"/>
  <c r="H1328" i="10"/>
  <c r="M1974" i="10"/>
  <c r="F1577" i="10"/>
  <c r="J2660" i="10"/>
  <c r="I3320" i="10"/>
  <c r="F3336" i="10"/>
  <c r="J1340" i="10"/>
  <c r="G2223" i="10"/>
  <c r="J2672" i="10"/>
  <c r="K2672" i="10"/>
  <c r="J3336" i="10"/>
  <c r="K1994" i="10"/>
  <c r="M1597" i="10"/>
  <c r="K948" i="10"/>
  <c r="G3460" i="10"/>
  <c r="I1077" i="10"/>
  <c r="G1814" i="10"/>
  <c r="J2461" i="10"/>
  <c r="F3525" i="10"/>
  <c r="K3367" i="10"/>
  <c r="L3652" i="10"/>
  <c r="J1105" i="10"/>
  <c r="J1752" i="10"/>
  <c r="J923" i="10"/>
  <c r="M2581" i="10"/>
  <c r="N3486" i="10"/>
  <c r="I1422" i="10"/>
  <c r="M1985" i="10"/>
  <c r="G2033" i="10"/>
  <c r="N1836" i="10"/>
  <c r="H3486" i="10"/>
  <c r="I1299" i="10"/>
  <c r="K1540" i="10"/>
  <c r="F2266" i="10"/>
  <c r="G2820" i="10"/>
  <c r="H2824" i="10"/>
  <c r="F3579" i="10"/>
  <c r="H2119" i="10"/>
  <c r="K1721" i="10"/>
  <c r="L2202" i="10"/>
  <c r="L2848" i="10"/>
  <c r="J3595" i="10"/>
  <c r="F1517" i="10"/>
  <c r="J2155" i="10"/>
  <c r="M1757" i="10"/>
  <c r="F2852" i="10"/>
  <c r="F3603" i="10"/>
  <c r="L3615" i="10"/>
  <c r="M1529" i="10"/>
  <c r="J2422" i="10"/>
  <c r="F2864" i="10"/>
  <c r="I2864" i="10"/>
  <c r="K3619" i="10"/>
  <c r="G2175" i="10"/>
  <c r="N1795" i="10"/>
  <c r="L961" i="10"/>
  <c r="G3044" i="10"/>
  <c r="K3530" i="10"/>
  <c r="M1381" i="10"/>
  <c r="I1620" i="10"/>
  <c r="I2365" i="10"/>
  <c r="N2304" i="10"/>
  <c r="H3535" i="10"/>
  <c r="J1036" i="10"/>
  <c r="I1740" i="10"/>
  <c r="J2482" i="10"/>
  <c r="H2300" i="10"/>
  <c r="N3116" i="10"/>
  <c r="N1145" i="10"/>
  <c r="K2025" i="10"/>
  <c r="M1949" i="10"/>
  <c r="N1634" i="10"/>
  <c r="L3440" i="10"/>
  <c r="K1020" i="10"/>
  <c r="L1640" i="10"/>
  <c r="H2289" i="10"/>
  <c r="K2194" i="10"/>
  <c r="F2840" i="10"/>
  <c r="I3587" i="10"/>
  <c r="F1501" i="10"/>
  <c r="M1776" i="10"/>
  <c r="H3352" i="10"/>
  <c r="G1235" i="10"/>
  <c r="M1524" i="10"/>
  <c r="I2170" i="10"/>
  <c r="F3523" i="10"/>
  <c r="I3045" i="10"/>
  <c r="J3655" i="10"/>
  <c r="I1219" i="10"/>
  <c r="K2114" i="10"/>
  <c r="G2202" i="10"/>
  <c r="G2678" i="10"/>
  <c r="H3669" i="10"/>
  <c r="L1191" i="10"/>
  <c r="N1794" i="10"/>
  <c r="L2522" i="10"/>
  <c r="L1633" i="10"/>
  <c r="J3347" i="10"/>
  <c r="L1173" i="10"/>
  <c r="J1548" i="10"/>
  <c r="N2194" i="10"/>
  <c r="F2752" i="10"/>
  <c r="I2752" i="10"/>
  <c r="K3436" i="10"/>
  <c r="I2046" i="10"/>
  <c r="H1653" i="10"/>
  <c r="M2130" i="10"/>
  <c r="M2776" i="10"/>
  <c r="F3496" i="10"/>
  <c r="M1439" i="10"/>
  <c r="G2082" i="10"/>
  <c r="N1685" i="10"/>
  <c r="L2780" i="10"/>
  <c r="K3505" i="10"/>
  <c r="M3538" i="10"/>
  <c r="G1569" i="10"/>
  <c r="L2466" i="10"/>
  <c r="N2904" i="10"/>
  <c r="F2908" i="10"/>
  <c r="H1070" i="10"/>
  <c r="N2354" i="10"/>
  <c r="I1958" i="10"/>
  <c r="F3518" i="10"/>
  <c r="G3367" i="10"/>
  <c r="J920" i="10"/>
  <c r="G984" i="10"/>
  <c r="F1724" i="10"/>
  <c r="M2465" i="10"/>
  <c r="K2944" i="10"/>
  <c r="M3503" i="10"/>
  <c r="K970" i="10"/>
  <c r="G1724" i="10"/>
  <c r="K2469" i="10"/>
  <c r="H2296" i="10"/>
  <c r="N3048" i="10"/>
  <c r="M1129" i="10"/>
  <c r="M2009" i="10"/>
  <c r="N1921" i="10"/>
  <c r="N1464" i="10"/>
  <c r="L3385" i="10"/>
  <c r="L1036" i="10"/>
  <c r="K1620" i="10"/>
  <c r="J2266" i="10"/>
  <c r="M2178" i="10"/>
  <c r="M2824" i="10"/>
  <c r="F3575" i="10"/>
  <c r="K1485" i="10"/>
  <c r="H2123" i="10"/>
  <c r="K1725" i="10"/>
  <c r="J2848" i="10"/>
  <c r="I3599" i="10"/>
  <c r="F3615" i="10"/>
  <c r="F1521" i="10"/>
  <c r="I2414" i="10"/>
  <c r="G2852" i="10"/>
  <c r="H2856" i="10"/>
  <c r="F3611" i="10"/>
  <c r="J2167" i="10"/>
  <c r="M1769" i="10"/>
  <c r="G2222" i="10"/>
  <c r="N2864" i="10"/>
  <c r="F3623" i="10"/>
  <c r="M1541" i="10"/>
  <c r="G2179" i="10"/>
  <c r="F3474" i="10"/>
  <c r="M3042" i="10"/>
  <c r="N3652" i="10"/>
  <c r="N1069" i="10"/>
  <c r="J2077" i="10"/>
  <c r="N2166" i="10"/>
  <c r="I2295" i="10"/>
  <c r="J3382" i="10"/>
  <c r="I1187" i="10"/>
  <c r="L1552" i="10"/>
  <c r="J2198" i="10"/>
  <c r="G1771" i="10"/>
  <c r="I3164" i="10"/>
  <c r="G1207" i="10"/>
  <c r="G1764" i="10"/>
  <c r="J2429" i="10"/>
  <c r="K924" i="10"/>
  <c r="K3459" i="10"/>
  <c r="K1081" i="10"/>
  <c r="N1335" i="10"/>
  <c r="G1858" i="10"/>
  <c r="H2514" i="10"/>
  <c r="I3189" i="10"/>
  <c r="J1192" i="10"/>
  <c r="L1200" i="10"/>
  <c r="M1843" i="10"/>
  <c r="G1439" i="10"/>
  <c r="L2558" i="10"/>
  <c r="K3217" i="10"/>
  <c r="G3357" i="10"/>
  <c r="G1348" i="10"/>
  <c r="L2227" i="10"/>
  <c r="K2676" i="10"/>
  <c r="L2692" i="10"/>
  <c r="G3344" i="10"/>
  <c r="N2002" i="10"/>
  <c r="J1601" i="10"/>
  <c r="F1997" i="10"/>
  <c r="G2700" i="10"/>
  <c r="G3387" i="10"/>
  <c r="K1370" i="10"/>
  <c r="L2014" i="10"/>
  <c r="N1613" i="10"/>
  <c r="M2298" i="10"/>
  <c r="N3385" i="10"/>
  <c r="G1093" i="10"/>
  <c r="K1536" i="10"/>
  <c r="J2182" i="10"/>
  <c r="N1353" i="10"/>
  <c r="L3380" i="10"/>
  <c r="L970" i="10"/>
  <c r="M1540" i="10"/>
  <c r="I2186" i="10"/>
  <c r="F1787" i="10"/>
  <c r="G3118" i="10"/>
  <c r="K3537" i="10"/>
  <c r="H1410" i="10"/>
  <c r="I1648" i="10"/>
  <c r="F1776" i="10"/>
  <c r="H2925" i="10"/>
  <c r="M3653" i="10"/>
  <c r="L1319" i="10"/>
  <c r="N1917" i="10"/>
  <c r="N1890" i="10"/>
  <c r="F2550" i="10"/>
  <c r="F3209" i="10"/>
  <c r="M3213" i="10"/>
  <c r="I1332" i="10"/>
  <c r="L2211" i="10"/>
  <c r="J959" i="10"/>
  <c r="M2681" i="10"/>
  <c r="N3503" i="10"/>
  <c r="L1472" i="10"/>
  <c r="K2033" i="10"/>
  <c r="G2122" i="10"/>
  <c r="I1898" i="10"/>
  <c r="J3370" i="10"/>
  <c r="I1016" i="10"/>
  <c r="N1508" i="10"/>
  <c r="K2154" i="10"/>
  <c r="G1401" i="10"/>
  <c r="G3028" i="10"/>
  <c r="G1133" i="10"/>
  <c r="M1826" i="10"/>
  <c r="M2474" i="10"/>
  <c r="I982" i="10"/>
  <c r="K3476" i="10"/>
  <c r="I1125" i="10"/>
  <c r="J1381" i="10"/>
  <c r="H1945" i="10"/>
  <c r="N1692" i="10"/>
  <c r="N2574" i="10"/>
  <c r="H3233" i="10"/>
  <c r="K1240" i="10"/>
  <c r="K1883" i="10"/>
  <c r="M1489" i="10"/>
  <c r="K2600" i="10"/>
  <c r="N3257" i="10"/>
  <c r="H3273" i="10"/>
  <c r="J1276" i="10"/>
  <c r="M2155" i="10"/>
  <c r="H2608" i="10"/>
  <c r="M2608" i="10"/>
  <c r="H3269" i="10"/>
  <c r="L1930" i="10"/>
  <c r="J1529" i="10"/>
  <c r="G1850" i="10"/>
  <c r="F2620" i="10"/>
  <c r="H3281" i="10"/>
  <c r="F1415" i="10"/>
  <c r="J2058" i="10"/>
  <c r="M1661" i="10"/>
  <c r="M2294" i="10"/>
  <c r="N3381" i="10"/>
  <c r="F1361" i="10"/>
  <c r="K1925" i="10"/>
  <c r="J1913" i="10"/>
  <c r="L2295" i="10"/>
  <c r="J3048" i="10"/>
  <c r="N1129" i="10"/>
  <c r="K2009" i="10"/>
  <c r="L1917" i="10"/>
  <c r="J1464" i="10"/>
  <c r="H3385" i="10"/>
  <c r="H996" i="10"/>
  <c r="M1556" i="10"/>
  <c r="I2202" i="10"/>
  <c r="F2679" i="10"/>
  <c r="K3164" i="10"/>
  <c r="G3544" i="10"/>
  <c r="H1004" i="10"/>
  <c r="I1728" i="10"/>
  <c r="J2469" i="10"/>
  <c r="L3016" i="10"/>
  <c r="L1041" i="10"/>
  <c r="G1045" i="10"/>
  <c r="K1669" i="10"/>
  <c r="L1288" i="10"/>
  <c r="K3055" i="10"/>
  <c r="H3059" i="10"/>
  <c r="M1078" i="10"/>
  <c r="I2358" i="10"/>
  <c r="M1962" i="10"/>
  <c r="K2413" i="10"/>
  <c r="G3059" i="10"/>
  <c r="L1078" i="10"/>
  <c r="M1713" i="10"/>
  <c r="J1328" i="10"/>
  <c r="K1974" i="10"/>
  <c r="M3071" i="10"/>
  <c r="L1090" i="10"/>
  <c r="N1102" i="10"/>
  <c r="N1725" i="10"/>
  <c r="F1344" i="10"/>
  <c r="J2304" i="10"/>
  <c r="L3534" i="10"/>
  <c r="H1032" i="10"/>
  <c r="K1736" i="10"/>
  <c r="G2482" i="10"/>
  <c r="G1837" i="10"/>
  <c r="M3373" i="10"/>
  <c r="N992" i="10"/>
  <c r="J1870" i="10"/>
  <c r="N2514" i="10"/>
  <c r="M1464" i="10"/>
  <c r="H3119" i="10"/>
  <c r="K1165" i="10"/>
  <c r="I1446" i="10"/>
  <c r="M2069" i="10"/>
  <c r="F3454" i="10"/>
  <c r="J2946" i="10"/>
  <c r="G3500" i="10"/>
  <c r="M1323" i="10"/>
  <c r="L1560" i="10"/>
  <c r="F2293" i="10"/>
  <c r="I2840" i="10"/>
  <c r="H3591" i="10"/>
  <c r="F3599" i="10"/>
  <c r="F1505" i="10"/>
  <c r="I2398" i="10"/>
  <c r="K2864" i="10"/>
  <c r="L2868" i="10"/>
  <c r="G3623" i="10"/>
  <c r="L2171" i="10"/>
  <c r="G1791" i="10"/>
  <c r="L2226" i="10"/>
  <c r="F2872" i="10"/>
  <c r="H1025" i="10"/>
  <c r="F1665" i="10"/>
  <c r="J1280" i="10"/>
  <c r="L1926" i="10"/>
  <c r="F3008" i="10"/>
  <c r="M1037" i="10"/>
  <c r="L1053" i="10"/>
  <c r="L1677" i="10"/>
  <c r="G1292" i="10"/>
  <c r="K1898" i="10"/>
  <c r="I3377" i="10"/>
  <c r="L952" i="10"/>
  <c r="J1854" i="10"/>
  <c r="N2498" i="10"/>
  <c r="M948" i="10"/>
  <c r="K3377" i="10"/>
  <c r="I956" i="10"/>
  <c r="J1133" i="10"/>
  <c r="I1760" i="10"/>
  <c r="J947" i="10"/>
  <c r="M2678" i="10"/>
  <c r="N3500" i="10"/>
  <c r="N1969" i="10"/>
  <c r="N946" i="10"/>
  <c r="G2780" i="10"/>
  <c r="L1954" i="10"/>
  <c r="F2566" i="10"/>
  <c r="I3241" i="10"/>
  <c r="F1581" i="10"/>
  <c r="G2219" i="10"/>
  <c r="N1843" i="10"/>
  <c r="F2916" i="10"/>
  <c r="M3488" i="10"/>
  <c r="L1431" i="10"/>
  <c r="F2078" i="10"/>
  <c r="I1681" i="10"/>
  <c r="K2772" i="10"/>
  <c r="N3492" i="10"/>
  <c r="H3514" i="10"/>
  <c r="I1447" i="10"/>
  <c r="N2346" i="10"/>
  <c r="K2366" i="10"/>
  <c r="M3416" i="10"/>
  <c r="J2749" i="10"/>
  <c r="G1979" i="10"/>
  <c r="M1337" i="10"/>
  <c r="G2580" i="10"/>
  <c r="J2757" i="10"/>
  <c r="L3480" i="10"/>
  <c r="L1363" i="10"/>
  <c r="I2007" i="10"/>
  <c r="F1367" i="10"/>
  <c r="K3151" i="10"/>
  <c r="J2777" i="10"/>
  <c r="L3510" i="10"/>
  <c r="K1367" i="10"/>
  <c r="I2011" i="10"/>
  <c r="J2499" i="10"/>
  <c r="N3497" i="10"/>
  <c r="G2789" i="10"/>
  <c r="H2019" i="10"/>
  <c r="N1379" i="10"/>
  <c r="M2630" i="10"/>
  <c r="N2658" i="10"/>
  <c r="M2670" i="10"/>
  <c r="K2674" i="10"/>
  <c r="H2315" i="10"/>
  <c r="G2747" i="10"/>
  <c r="J1306" i="10"/>
  <c r="I1318" i="10"/>
  <c r="K1350" i="10"/>
  <c r="N2915" i="10"/>
  <c r="H3394" i="10"/>
  <c r="J3342" i="10"/>
  <c r="I3366" i="10"/>
  <c r="I3389" i="10"/>
  <c r="I3659" i="10"/>
  <c r="L1623" i="10"/>
  <c r="N3191" i="10"/>
  <c r="M3203" i="10"/>
  <c r="M3207" i="10"/>
  <c r="N3219" i="10"/>
  <c r="I1793" i="10"/>
  <c r="J2213" i="10"/>
  <c r="N3226" i="10"/>
  <c r="F2861" i="10"/>
  <c r="G3612" i="10"/>
  <c r="I1452" i="10"/>
  <c r="H2092" i="10"/>
  <c r="G2589" i="10"/>
  <c r="G3620" i="10"/>
  <c r="G2885" i="10"/>
  <c r="H2116" i="10"/>
  <c r="K1482" i="10"/>
  <c r="H2034" i="10"/>
  <c r="F2889" i="10"/>
  <c r="G3640" i="10"/>
  <c r="I1486" i="10"/>
  <c r="N2124" i="10"/>
  <c r="J1534" i="10"/>
  <c r="G3270" i="10"/>
  <c r="M2893" i="10"/>
  <c r="H3657" i="10"/>
  <c r="G1498" i="10"/>
  <c r="F2136" i="10"/>
  <c r="G3429" i="10"/>
  <c r="G3433" i="10"/>
  <c r="N3471" i="10"/>
  <c r="F3610" i="10"/>
  <c r="G1575" i="10"/>
  <c r="G2774" i="10"/>
  <c r="G2778" i="10"/>
  <c r="J2790" i="10"/>
  <c r="F2798" i="10"/>
  <c r="N2189" i="10"/>
  <c r="K2619" i="10"/>
  <c r="M1762" i="10"/>
  <c r="N1915" i="10"/>
  <c r="H1967" i="10"/>
  <c r="F2795" i="10"/>
  <c r="L3244" i="10"/>
  <c r="L1310" i="10"/>
  <c r="M1314" i="10"/>
  <c r="F1326" i="10"/>
  <c r="K2951" i="10"/>
  <c r="H3426" i="10"/>
  <c r="M1825" i="10"/>
  <c r="I2877" i="10"/>
  <c r="K3636" i="10"/>
  <c r="M1482" i="10"/>
  <c r="I2120" i="10"/>
  <c r="G1522" i="10"/>
  <c r="F3274" i="10"/>
  <c r="H2905" i="10"/>
  <c r="N1063" i="10"/>
  <c r="L1622" i="10"/>
  <c r="G2260" i="10"/>
  <c r="I2761" i="10"/>
  <c r="H2523" i="10"/>
  <c r="F3190" i="10"/>
  <c r="L1123" i="10"/>
  <c r="K1880" i="10"/>
  <c r="N2430" i="10"/>
  <c r="N3294" i="10"/>
  <c r="G2649" i="10"/>
  <c r="H1888" i="10"/>
  <c r="G1249" i="10"/>
  <c r="G2500" i="10"/>
  <c r="M2500" i="10"/>
  <c r="K2512" i="10"/>
  <c r="J2544" i="10"/>
  <c r="I2448" i="10"/>
  <c r="G2875" i="10"/>
  <c r="M1206" i="10"/>
  <c r="L1218" i="10"/>
  <c r="L1222" i="10"/>
  <c r="N3070" i="10"/>
  <c r="H3594" i="10"/>
  <c r="J3211" i="10"/>
  <c r="M3251" i="10"/>
  <c r="M3255" i="10"/>
  <c r="N3267" i="10"/>
  <c r="I1727" i="10"/>
  <c r="F3085" i="10"/>
  <c r="K3093" i="10"/>
  <c r="N3132" i="10"/>
  <c r="G3148" i="10"/>
  <c r="I1869" i="10"/>
  <c r="I2292" i="10"/>
  <c r="N3017" i="10"/>
  <c r="G2661" i="10"/>
  <c r="N3321" i="10"/>
  <c r="N1261" i="10"/>
  <c r="K1907" i="10"/>
  <c r="N2462" i="10"/>
  <c r="N3329" i="10"/>
  <c r="F2817" i="10"/>
  <c r="F2047" i="10"/>
  <c r="K1404" i="10"/>
  <c r="K2646" i="10"/>
  <c r="L2817" i="10"/>
  <c r="H3568" i="10"/>
  <c r="I1408" i="10"/>
  <c r="K2051" i="10"/>
  <c r="H1412" i="10"/>
  <c r="H3198" i="10"/>
  <c r="N2821" i="10"/>
  <c r="I3580" i="10"/>
  <c r="G1420" i="10"/>
  <c r="N2063" i="10"/>
  <c r="H3326" i="10"/>
  <c r="H3330" i="10"/>
  <c r="I3557" i="10"/>
  <c r="N3356" i="10"/>
  <c r="H1413" i="10"/>
  <c r="G2902" i="10"/>
  <c r="G2906" i="10"/>
  <c r="J2918" i="10"/>
  <c r="F2929" i="10"/>
  <c r="N2060" i="10"/>
  <c r="M2489" i="10"/>
  <c r="L2081" i="10"/>
  <c r="J1077" i="10"/>
  <c r="L2896" i="10"/>
  <c r="G1757" i="10"/>
  <c r="M3099" i="10"/>
  <c r="F1130" i="10"/>
  <c r="J1725" i="10"/>
  <c r="N1340" i="10"/>
  <c r="F1990" i="10"/>
  <c r="J3083" i="10"/>
  <c r="K1102" i="10"/>
  <c r="H1232" i="10"/>
  <c r="M1875" i="10"/>
  <c r="H1477" i="10"/>
  <c r="H2562" i="10"/>
  <c r="G3221" i="10"/>
  <c r="I3233" i="10"/>
  <c r="G1244" i="10"/>
  <c r="M2123" i="10"/>
  <c r="M2223" i="10"/>
  <c r="N3182" i="10"/>
  <c r="G2535" i="10"/>
  <c r="G1754" i="10"/>
  <c r="N1135" i="10"/>
  <c r="I2379" i="10"/>
  <c r="G2543" i="10"/>
  <c r="M3210" i="10"/>
  <c r="N1273" i="10"/>
  <c r="F1923" i="10"/>
  <c r="N1277" i="10"/>
  <c r="K3056" i="10"/>
  <c r="L2693" i="10"/>
  <c r="G3358" i="10"/>
  <c r="G1281" i="10"/>
  <c r="F1927" i="10"/>
  <c r="H2475" i="10"/>
  <c r="I3341" i="10"/>
  <c r="M2705" i="10"/>
  <c r="L1935" i="10"/>
  <c r="H1293" i="10"/>
  <c r="H2544" i="10"/>
  <c r="K2572" i="10"/>
  <c r="H2586" i="10"/>
  <c r="J2590" i="10"/>
  <c r="K2404" i="10"/>
  <c r="H2835" i="10"/>
  <c r="F1222" i="10"/>
  <c r="N1230" i="10"/>
  <c r="I1262" i="10"/>
  <c r="F3015" i="10"/>
  <c r="M3550" i="10"/>
  <c r="L3255" i="10"/>
  <c r="K3267" i="10"/>
  <c r="K3271" i="10"/>
  <c r="L3283" i="10"/>
  <c r="G1711" i="10"/>
  <c r="J3097" i="10"/>
  <c r="I3109" i="10"/>
  <c r="I3113" i="10"/>
  <c r="I3132" i="10"/>
  <c r="G1881" i="10"/>
  <c r="G2319" i="10"/>
  <c r="I3139" i="10"/>
  <c r="L3266" i="10"/>
  <c r="G1209" i="10"/>
  <c r="L1852" i="10"/>
  <c r="L1213" i="10"/>
  <c r="L2985" i="10"/>
  <c r="I2629" i="10"/>
  <c r="K3294" i="10"/>
  <c r="L1237" i="10"/>
  <c r="H1876" i="10"/>
  <c r="F2430" i="10"/>
  <c r="L3294" i="10"/>
  <c r="I2649" i="10"/>
  <c r="F1999" i="10"/>
  <c r="K1355" i="10"/>
  <c r="K2598" i="10"/>
  <c r="L2769" i="10"/>
  <c r="H3489" i="10"/>
  <c r="H1367" i="10"/>
  <c r="N2011" i="10"/>
  <c r="K1375" i="10"/>
  <c r="F1270" i="10"/>
  <c r="N1278" i="10"/>
  <c r="K1282" i="10"/>
  <c r="H2995" i="10"/>
  <c r="L3468" i="10"/>
  <c r="M3295" i="10"/>
  <c r="M3299" i="10"/>
  <c r="L3311" i="10"/>
  <c r="N3318" i="10"/>
  <c r="I1679" i="10"/>
  <c r="F2113" i="10"/>
  <c r="G2654" i="10"/>
  <c r="K2698" i="10"/>
  <c r="H2714" i="10"/>
  <c r="G2273" i="10"/>
  <c r="J2723" i="10"/>
  <c r="F2536" i="10"/>
  <c r="F2540" i="10"/>
  <c r="L2552" i="10"/>
  <c r="F2444" i="10"/>
  <c r="M2871" i="10"/>
  <c r="F2454" i="10"/>
  <c r="K3432" i="10"/>
  <c r="J2877" i="10"/>
  <c r="G2108" i="10"/>
  <c r="M1474" i="10"/>
  <c r="H2147" i="10"/>
  <c r="F3013" i="10"/>
  <c r="M1050" i="10"/>
  <c r="K1610" i="10"/>
  <c r="J2248" i="10"/>
  <c r="J2071" i="10"/>
  <c r="M3428" i="10"/>
  <c r="F3040" i="10"/>
  <c r="N1111" i="10"/>
  <c r="J1734" i="10"/>
  <c r="L1115" i="10"/>
  <c r="M2869" i="10"/>
  <c r="G2515" i="10"/>
  <c r="M3182" i="10"/>
  <c r="J1123" i="10"/>
  <c r="I1746" i="10"/>
  <c r="M3006" i="10"/>
  <c r="M3010" i="10"/>
  <c r="L3029" i="10"/>
  <c r="K3069" i="10"/>
  <c r="L1940" i="10"/>
  <c r="M2376" i="10"/>
  <c r="L2431" i="10"/>
  <c r="F2443" i="10"/>
  <c r="G2447" i="10"/>
  <c r="G2545" i="10"/>
  <c r="M2979" i="10"/>
  <c r="M1120" i="10"/>
  <c r="I1124" i="10"/>
  <c r="K1136" i="10"/>
  <c r="I3161" i="10"/>
  <c r="N3565" i="10"/>
  <c r="K955" i="10"/>
  <c r="N1003" i="10"/>
  <c r="K1015" i="10"/>
  <c r="H3284" i="10"/>
  <c r="F1330" i="10"/>
  <c r="F1499" i="10"/>
  <c r="G2527" i="10"/>
  <c r="M3194" i="10"/>
  <c r="M1135" i="10"/>
  <c r="G1758" i="10"/>
  <c r="N1139" i="10"/>
  <c r="M2901" i="10"/>
  <c r="J2555" i="10"/>
  <c r="L3222" i="10"/>
  <c r="G1965" i="10"/>
  <c r="M1307" i="10"/>
  <c r="F2860" i="10"/>
  <c r="K2066" i="10"/>
  <c r="I2652" i="10"/>
  <c r="J3297" i="10"/>
  <c r="L1641" i="10"/>
  <c r="J1256" i="10"/>
  <c r="H1902" i="10"/>
  <c r="L2984" i="10"/>
  <c r="F1017" i="10"/>
  <c r="L1029" i="10"/>
  <c r="M1653" i="10"/>
  <c r="K1268" i="10"/>
  <c r="L2996" i="10"/>
  <c r="J2996" i="10"/>
  <c r="J1146" i="10"/>
  <c r="F2434" i="10"/>
  <c r="G2038" i="10"/>
  <c r="N2111" i="10"/>
  <c r="J3088" i="10"/>
  <c r="M2563" i="10"/>
  <c r="K1800" i="10"/>
  <c r="M1163" i="10"/>
  <c r="N2407" i="10"/>
  <c r="M2571" i="10"/>
  <c r="J3238" i="10"/>
  <c r="M1189" i="10"/>
  <c r="N1828" i="10"/>
  <c r="J1193" i="10"/>
  <c r="J2957" i="10"/>
  <c r="K2593" i="10"/>
  <c r="K3408" i="10"/>
  <c r="M1309" i="10"/>
  <c r="J1955" i="10"/>
  <c r="J2325" i="10"/>
  <c r="M3400" i="10"/>
  <c r="J2733" i="10"/>
  <c r="G1963" i="10"/>
  <c r="M1321" i="10"/>
  <c r="L2572" i="10"/>
  <c r="M2602" i="10"/>
  <c r="N2738" i="10"/>
  <c r="H2746" i="10"/>
  <c r="G2241" i="10"/>
  <c r="J2691" i="10"/>
  <c r="L1494" i="10"/>
  <c r="N1538" i="10"/>
  <c r="F1682" i="10"/>
  <c r="M2859" i="10"/>
  <c r="G3304" i="10"/>
  <c r="F3433" i="10"/>
  <c r="J3471" i="10"/>
  <c r="J3481" i="10"/>
  <c r="H3598" i="10"/>
  <c r="M1567" i="10"/>
  <c r="G3251" i="10"/>
  <c r="N3259" i="10"/>
  <c r="N3263" i="10"/>
  <c r="G3279" i="10"/>
  <c r="H1719" i="10"/>
  <c r="H2157" i="10"/>
  <c r="G3286" i="10"/>
  <c r="L2917" i="10"/>
  <c r="I944" i="10"/>
  <c r="N1626" i="10"/>
  <c r="L2264" i="10"/>
  <c r="M2773" i="10"/>
  <c r="M2247" i="10"/>
  <c r="M3084" i="10"/>
  <c r="L3620" i="10"/>
  <c r="H1658" i="10"/>
  <c r="N2207" i="10"/>
  <c r="N3084" i="10"/>
  <c r="K2350" i="10"/>
  <c r="G1658" i="10"/>
  <c r="L3636" i="10"/>
  <c r="I2248" i="10"/>
  <c r="L2321" i="10"/>
  <c r="H3092" i="10"/>
  <c r="I1163" i="10"/>
  <c r="M1804" i="10"/>
  <c r="K1171" i="10"/>
  <c r="I1180" i="10"/>
  <c r="M1194" i="10"/>
  <c r="M1198" i="10"/>
  <c r="M3094" i="10"/>
  <c r="J3594" i="10"/>
  <c r="H3211" i="10"/>
  <c r="H3215" i="10"/>
  <c r="I3342" i="10"/>
  <c r="N3562" i="10"/>
  <c r="J1531" i="10"/>
  <c r="J2798" i="10"/>
  <c r="I2810" i="10"/>
  <c r="M2842" i="10"/>
  <c r="H2982" i="10"/>
  <c r="J2016" i="10"/>
  <c r="L2794" i="10"/>
  <c r="F2806" i="10"/>
  <c r="F2810" i="10"/>
  <c r="L2822" i="10"/>
  <c r="F2165" i="10"/>
  <c r="M2603" i="10"/>
  <c r="K2741" i="10"/>
  <c r="F1054" i="10"/>
  <c r="H3040" i="10"/>
  <c r="G2252" i="10"/>
  <c r="N1614" i="10"/>
  <c r="M2175" i="10"/>
  <c r="H3056" i="10"/>
  <c r="I2235" i="10"/>
  <c r="G1642" i="10"/>
  <c r="L3572" i="10"/>
  <c r="G2184" i="10"/>
  <c r="L2239" i="10"/>
  <c r="H3076" i="10"/>
  <c r="G3584" i="10"/>
  <c r="L1650" i="10"/>
  <c r="K3596" i="10"/>
  <c r="H2785" i="10"/>
  <c r="K2263" i="10"/>
  <c r="I3088" i="10"/>
  <c r="K1151" i="10"/>
  <c r="M1792" i="10"/>
  <c r="J3041" i="10"/>
  <c r="J3053" i="10"/>
  <c r="I3065" i="10"/>
  <c r="G3097" i="10"/>
  <c r="G1912" i="10"/>
  <c r="G2348" i="10"/>
  <c r="K2459" i="10"/>
  <c r="H2472" i="10"/>
  <c r="M2476" i="10"/>
  <c r="K2517" i="10"/>
  <c r="I2951" i="10"/>
  <c r="N1148" i="10"/>
  <c r="J1152" i="10"/>
  <c r="M1164" i="10"/>
  <c r="L3133" i="10"/>
  <c r="N3659" i="10"/>
  <c r="J999" i="10"/>
  <c r="M1031" i="10"/>
  <c r="J1043" i="10"/>
  <c r="K3256" i="10"/>
  <c r="J1214" i="10"/>
  <c r="I1527" i="10"/>
  <c r="M2555" i="10"/>
  <c r="J3222" i="10"/>
  <c r="G1163" i="10"/>
  <c r="K1804" i="10"/>
  <c r="J1167" i="10"/>
  <c r="J2932" i="10"/>
  <c r="N2585" i="10"/>
  <c r="I3250" i="10"/>
  <c r="M1193" i="10"/>
  <c r="L1832" i="10"/>
  <c r="I2386" i="10"/>
  <c r="J3250" i="10"/>
  <c r="N2605" i="10"/>
  <c r="H3661" i="10"/>
  <c r="I1666" i="10"/>
  <c r="L2215" i="10"/>
  <c r="K3092" i="10"/>
  <c r="L2571" i="10"/>
  <c r="L1808" i="10"/>
  <c r="K1167" i="10"/>
  <c r="J2419" i="10"/>
  <c r="F2423" i="10"/>
  <c r="N2431" i="10"/>
  <c r="L2439" i="10"/>
  <c r="J2471" i="10"/>
  <c r="M2262" i="10"/>
  <c r="L1362" i="10"/>
  <c r="L2210" i="10"/>
  <c r="K2844" i="10"/>
  <c r="H3571" i="10"/>
  <c r="G1477" i="10"/>
  <c r="K2370" i="10"/>
  <c r="H2812" i="10"/>
  <c r="M2812" i="10"/>
  <c r="H3567" i="10"/>
  <c r="L2123" i="10"/>
  <c r="G1725" i="10"/>
  <c r="K2178" i="10"/>
  <c r="F2824" i="10"/>
  <c r="H3579" i="10"/>
  <c r="H1497" i="10"/>
  <c r="M2135" i="10"/>
  <c r="F1741" i="10"/>
  <c r="N3159" i="10"/>
  <c r="F2797" i="10"/>
  <c r="G3548" i="10"/>
  <c r="H1506" i="10"/>
  <c r="N2144" i="10"/>
  <c r="L2641" i="10"/>
  <c r="J944" i="10"/>
  <c r="L2940" i="10"/>
  <c r="N2168" i="10"/>
  <c r="J1530" i="10"/>
  <c r="F2086" i="10"/>
  <c r="M2940" i="10"/>
  <c r="J972" i="10"/>
  <c r="H1534" i="10"/>
  <c r="L2172" i="10"/>
  <c r="N1738" i="10"/>
  <c r="I3321" i="10"/>
  <c r="K2953" i="10"/>
  <c r="L994" i="10"/>
  <c r="N1546" i="10"/>
  <c r="K2184" i="10"/>
  <c r="I3549" i="10"/>
  <c r="M3581" i="10"/>
  <c r="L3593" i="10"/>
  <c r="L3499" i="10"/>
  <c r="G1499" i="10"/>
  <c r="L2826" i="10"/>
  <c r="L2830" i="10"/>
  <c r="F2842" i="10"/>
  <c r="J2874" i="10"/>
  <c r="M2109" i="10"/>
  <c r="I2541" i="10"/>
  <c r="L2100" i="10"/>
  <c r="L2116" i="10"/>
  <c r="H2379" i="10"/>
  <c r="H2619" i="10"/>
  <c r="J3070" i="10"/>
  <c r="M1963" i="10"/>
  <c r="M1979" i="10"/>
  <c r="H2031" i="10"/>
  <c r="F2779" i="10"/>
  <c r="K2481" i="10"/>
  <c r="K2959" i="10"/>
  <c r="F1372" i="10"/>
  <c r="I1767" i="10"/>
  <c r="I2205" i="10"/>
  <c r="J3244" i="10"/>
  <c r="L3339" i="10"/>
  <c r="K1405" i="10"/>
  <c r="F1845" i="10"/>
  <c r="N2165" i="10"/>
  <c r="K2934" i="10"/>
  <c r="H3418" i="10"/>
  <c r="M1453" i="10"/>
  <c r="J2311" i="10"/>
  <c r="M2565" i="10"/>
  <c r="I3007" i="10"/>
  <c r="F3434" i="10"/>
  <c r="H1813" i="10"/>
  <c r="I2233" i="10"/>
  <c r="F2675" i="10"/>
  <c r="M1282" i="10"/>
  <c r="I1433" i="10"/>
  <c r="J1877" i="10"/>
  <c r="F2315" i="10"/>
  <c r="J3638" i="10"/>
  <c r="K1952" i="10"/>
  <c r="I2392" i="10"/>
  <c r="G2819" i="10"/>
  <c r="M1483" i="10"/>
  <c r="G1571" i="10"/>
  <c r="G2016" i="10"/>
  <c r="G2452" i="10"/>
  <c r="G2827" i="10"/>
  <c r="I2400" i="10"/>
  <c r="K2594" i="10"/>
  <c r="I1832" i="10"/>
  <c r="G3549" i="10"/>
  <c r="M2028" i="10"/>
  <c r="L2343" i="10"/>
  <c r="N987" i="10"/>
  <c r="I2181" i="10"/>
  <c r="G3247" i="10"/>
  <c r="N3227" i="10"/>
  <c r="K3582" i="10"/>
  <c r="K3401" i="10"/>
  <c r="I1570" i="10"/>
  <c r="I2411" i="10"/>
  <c r="M3222" i="10"/>
  <c r="F3634" i="10"/>
  <c r="J1948" i="10"/>
  <c r="N2356" i="10"/>
  <c r="K2783" i="10"/>
  <c r="J1441" i="10"/>
  <c r="F1539" i="10"/>
  <c r="L1980" i="10"/>
  <c r="M2416" i="10"/>
  <c r="G2855" i="10"/>
  <c r="N1031" i="10"/>
  <c r="I1703" i="10"/>
  <c r="I2141" i="10"/>
  <c r="J3180" i="10"/>
  <c r="L3272" i="10"/>
  <c r="G1282" i="10"/>
  <c r="G2509" i="10"/>
  <c r="L2157" i="10"/>
  <c r="H2930" i="10"/>
  <c r="G3264" i="10"/>
  <c r="H1246" i="10"/>
  <c r="N2008" i="10"/>
  <c r="K2444" i="10"/>
  <c r="H2875" i="10"/>
  <c r="I1739" i="10"/>
  <c r="I2177" i="10"/>
  <c r="M2959" i="10"/>
  <c r="N3430" i="10"/>
  <c r="J1471" i="10"/>
  <c r="F2376" i="10"/>
  <c r="M2583" i="10"/>
  <c r="K3019" i="10"/>
  <c r="M2249" i="10"/>
  <c r="L1829" i="10"/>
  <c r="F3187" i="10"/>
  <c r="K2906" i="10"/>
  <c r="K1682" i="10"/>
  <c r="F1575" i="10"/>
  <c r="K2782" i="10"/>
  <c r="N1602" i="10"/>
  <c r="J3275" i="10"/>
  <c r="N2991" i="10"/>
  <c r="L1282" i="10"/>
  <c r="N2783" i="10"/>
  <c r="F2642" i="10"/>
  <c r="J1606" i="10"/>
  <c r="G2491" i="10"/>
  <c r="G2769" i="10"/>
  <c r="L1380" i="10"/>
  <c r="L2032" i="10"/>
  <c r="G2440" i="10"/>
  <c r="L2871" i="10"/>
  <c r="L1531" i="10"/>
  <c r="H1623" i="10"/>
  <c r="I2064" i="10"/>
  <c r="L2505" i="10"/>
  <c r="H2955" i="10"/>
  <c r="L1364" i="10"/>
  <c r="N1805" i="10"/>
  <c r="G2229" i="10"/>
  <c r="G3268" i="10"/>
  <c r="J3390" i="10"/>
  <c r="K1425" i="10"/>
  <c r="I1873" i="10"/>
  <c r="J2241" i="10"/>
  <c r="M3030" i="10"/>
  <c r="N3566" i="10"/>
  <c r="J1535" i="10"/>
  <c r="N1809" i="10"/>
  <c r="M2647" i="10"/>
  <c r="K3098" i="10"/>
  <c r="J1964" i="10"/>
  <c r="J2400" i="10"/>
  <c r="K3184" i="10"/>
  <c r="I3641" i="10"/>
  <c r="J1675" i="10"/>
  <c r="L1952" i="10"/>
  <c r="L2795" i="10"/>
  <c r="M3244" i="10"/>
  <c r="G3577" i="10"/>
  <c r="K1723" i="10"/>
  <c r="H3271" i="10"/>
  <c r="I3041" i="10"/>
  <c r="F2407" i="10"/>
  <c r="N3590" i="10"/>
  <c r="L3219" i="10"/>
  <c r="J2556" i="10"/>
  <c r="K1214" i="10"/>
  <c r="I2368" i="10"/>
  <c r="M2622" i="10"/>
  <c r="L2400" i="10"/>
  <c r="M3041" i="10"/>
  <c r="M1975" i="10"/>
  <c r="N3341" i="10"/>
  <c r="G1002" i="10"/>
  <c r="L924" i="10"/>
  <c r="N3042" i="10"/>
  <c r="K3524" i="10"/>
  <c r="H1418" i="10"/>
  <c r="F1660" i="10"/>
  <c r="M2401" i="10"/>
  <c r="K2582" i="10"/>
  <c r="L3667" i="10"/>
  <c r="M1259" i="10"/>
  <c r="I1822" i="10"/>
  <c r="J1580" i="10"/>
  <c r="M1784" i="10"/>
  <c r="N3354" i="10"/>
  <c r="G1211" i="10"/>
  <c r="K2089" i="10"/>
  <c r="M2077" i="10"/>
  <c r="K963" i="10"/>
  <c r="L3458" i="10"/>
  <c r="G1085" i="10"/>
  <c r="F1648" i="10"/>
  <c r="G2308" i="10"/>
  <c r="N2202" i="10"/>
  <c r="G2844" i="10"/>
  <c r="H3595" i="10"/>
  <c r="J1505" i="10"/>
  <c r="K2143" i="10"/>
  <c r="L1749" i="10"/>
  <c r="K2868" i="10"/>
  <c r="N3619" i="10"/>
  <c r="H3635" i="10"/>
  <c r="G1541" i="10"/>
  <c r="K2434" i="10"/>
  <c r="H2876" i="10"/>
  <c r="M2876" i="10"/>
  <c r="H3631" i="10"/>
  <c r="L2187" i="10"/>
  <c r="G1807" i="10"/>
  <c r="L2242" i="10"/>
  <c r="F2888" i="10"/>
  <c r="H3643" i="10"/>
  <c r="J1561" i="10"/>
  <c r="M2199" i="10"/>
  <c r="F1823" i="10"/>
  <c r="J2294" i="10"/>
  <c r="L3524" i="10"/>
  <c r="I1040" i="10"/>
  <c r="I2069" i="10"/>
  <c r="K2158" i="10"/>
  <c r="I2281" i="10"/>
  <c r="J3380" i="10"/>
  <c r="M1351" i="10"/>
  <c r="K1921" i="10"/>
  <c r="H1901" i="10"/>
  <c r="M2301" i="10"/>
  <c r="N3439" i="10"/>
  <c r="N1165" i="10"/>
  <c r="I1548" i="10"/>
  <c r="H2190" i="10"/>
  <c r="K1636" i="10"/>
  <c r="M3120" i="10"/>
  <c r="K1207" i="10"/>
  <c r="I1814" i="10"/>
  <c r="G2461" i="10"/>
  <c r="M2373" i="10"/>
  <c r="H3008" i="10"/>
  <c r="I1150" i="10"/>
  <c r="J1791" i="10"/>
  <c r="J1390" i="10"/>
  <c r="N2474" i="10"/>
  <c r="M3169" i="10"/>
  <c r="I1170" i="10"/>
  <c r="H1188" i="10"/>
  <c r="H1827" i="10"/>
  <c r="N1427" i="10"/>
  <c r="N3173" i="10"/>
  <c r="K3177" i="10"/>
  <c r="N1188" i="10"/>
  <c r="L2475" i="10"/>
  <c r="H2078" i="10"/>
  <c r="L2530" i="10"/>
  <c r="J3185" i="10"/>
  <c r="H1196" i="10"/>
  <c r="H1851" i="10"/>
  <c r="K1447" i="10"/>
  <c r="F3537" i="10"/>
  <c r="G3369" i="10"/>
  <c r="H3665" i="10"/>
  <c r="M1303" i="10"/>
  <c r="G1736" i="10"/>
  <c r="F2337" i="10"/>
  <c r="H2945" i="10"/>
  <c r="M3664" i="10"/>
  <c r="J992" i="10"/>
  <c r="M1724" i="10"/>
  <c r="F3502" i="10"/>
  <c r="L3045" i="10"/>
  <c r="N3460" i="10"/>
  <c r="F1393" i="10"/>
  <c r="H1957" i="10"/>
  <c r="I1977" i="10"/>
  <c r="L1779" i="10"/>
  <c r="N3457" i="10"/>
  <c r="M1271" i="10"/>
  <c r="G1512" i="10"/>
  <c r="N2234" i="10"/>
  <c r="N2792" i="10"/>
  <c r="F2796" i="10"/>
  <c r="N3547" i="10"/>
  <c r="K2203" i="10"/>
  <c r="L1827" i="10"/>
  <c r="F2308" i="10"/>
  <c r="J2935" i="10"/>
  <c r="L957" i="10"/>
  <c r="H1601" i="10"/>
  <c r="I1220" i="10"/>
  <c r="L1863" i="10"/>
  <c r="I2939" i="10"/>
  <c r="I971" i="10"/>
  <c r="J993" i="10"/>
  <c r="J1613" i="10"/>
  <c r="N1232" i="10"/>
  <c r="I2960" i="10"/>
  <c r="N2960" i="10"/>
  <c r="M1110" i="10"/>
  <c r="H2398" i="10"/>
  <c r="L2002" i="10"/>
  <c r="L982" i="10"/>
  <c r="G3446" i="10"/>
  <c r="L1024" i="10"/>
  <c r="H1283" i="10"/>
  <c r="M1652" i="10"/>
  <c r="F1635" i="10"/>
  <c r="H2924" i="10"/>
  <c r="M3652" i="10"/>
  <c r="I1279" i="10"/>
  <c r="J1846" i="10"/>
  <c r="K1668" i="10"/>
  <c r="M1838" i="10"/>
  <c r="N3368" i="10"/>
  <c r="I1231" i="10"/>
  <c r="H2110" i="10"/>
  <c r="F2122" i="10"/>
  <c r="K979" i="10"/>
  <c r="L3464" i="10"/>
  <c r="F1109" i="10"/>
  <c r="J1724" i="10"/>
  <c r="I2389" i="10"/>
  <c r="J2285" i="10"/>
  <c r="I2927" i="10"/>
  <c r="K949" i="10"/>
  <c r="H1585" i="10"/>
  <c r="I1204" i="10"/>
  <c r="L1847" i="10"/>
  <c r="M2960" i="10"/>
  <c r="L985" i="10"/>
  <c r="I922" i="10"/>
  <c r="G3373" i="10"/>
  <c r="N966" i="10"/>
  <c r="I1259" i="10"/>
  <c r="I1564" i="10"/>
  <c r="L1568" i="10"/>
  <c r="H2684" i="10"/>
  <c r="M3537" i="10"/>
  <c r="H1406" i="10"/>
  <c r="M1969" i="10"/>
  <c r="G2001" i="10"/>
  <c r="J1784" i="10"/>
  <c r="N3474" i="10"/>
  <c r="K1275" i="10"/>
  <c r="L1516" i="10"/>
  <c r="K2242" i="10"/>
  <c r="L1636" i="10"/>
  <c r="M3354" i="10"/>
  <c r="L1040" i="10"/>
  <c r="F1929" i="10"/>
  <c r="N1660" i="10"/>
  <c r="L2482" i="10"/>
  <c r="J3134" i="10"/>
  <c r="M3257" i="10"/>
  <c r="M2018" i="10"/>
  <c r="F1621" i="10"/>
  <c r="J2089" i="10"/>
  <c r="I2748" i="10"/>
  <c r="N3423" i="10"/>
  <c r="H1529" i="10"/>
  <c r="M2167" i="10"/>
  <c r="F1791" i="10"/>
  <c r="J2864" i="10"/>
  <c r="I3615" i="10"/>
  <c r="L1037" i="10"/>
  <c r="L1661" i="10"/>
  <c r="G1276" i="10"/>
  <c r="F3004" i="10"/>
  <c r="I3004" i="10"/>
  <c r="F1041" i="10"/>
  <c r="H2321" i="10"/>
  <c r="K1930" i="10"/>
  <c r="F3372" i="10"/>
  <c r="G3351" i="10"/>
  <c r="K3665" i="10"/>
  <c r="K1454" i="10"/>
  <c r="K1692" i="10"/>
  <c r="G2437" i="10"/>
  <c r="K2687" i="10"/>
  <c r="M3483" i="10"/>
  <c r="L1454" i="10"/>
  <c r="N1696" i="10"/>
  <c r="L2441" i="10"/>
  <c r="H2276" i="10"/>
  <c r="I3463" i="10"/>
  <c r="M1101" i="10"/>
  <c r="H1981" i="10"/>
  <c r="L1862" i="10"/>
  <c r="N1182" i="10"/>
  <c r="L3377" i="10"/>
  <c r="I1008" i="10"/>
  <c r="J1592" i="10"/>
  <c r="M2238" i="10"/>
  <c r="H2150" i="10"/>
  <c r="I2796" i="10"/>
  <c r="N3538" i="10"/>
  <c r="N1569" i="10"/>
  <c r="K2207" i="10"/>
  <c r="L1831" i="10"/>
  <c r="K2935" i="10"/>
  <c r="L953" i="10"/>
  <c r="G985" i="10"/>
  <c r="H1605" i="10"/>
  <c r="I1224" i="10"/>
  <c r="H2952" i="10"/>
  <c r="M2952" i="10"/>
  <c r="I989" i="10"/>
  <c r="L2251" i="10"/>
  <c r="L1875" i="10"/>
  <c r="L2324" i="10"/>
  <c r="F2964" i="10"/>
  <c r="G993" i="10"/>
  <c r="J1625" i="10"/>
  <c r="N1244" i="10"/>
  <c r="F3115" i="10"/>
  <c r="N2689" i="10"/>
  <c r="J3472" i="10"/>
  <c r="N1287" i="10"/>
  <c r="F1528" i="10"/>
  <c r="I2250" i="10"/>
  <c r="N1787" i="10"/>
  <c r="H3485" i="10"/>
  <c r="I1319" i="10"/>
  <c r="G1556" i="10"/>
  <c r="L2289" i="10"/>
  <c r="K1837" i="10"/>
  <c r="I3374" i="10"/>
  <c r="I996" i="10"/>
  <c r="I1874" i="10"/>
  <c r="L2518" i="10"/>
  <c r="I1465" i="10"/>
  <c r="L3119" i="10"/>
  <c r="F1169" i="10"/>
  <c r="M1426" i="10"/>
  <c r="J2033" i="10"/>
  <c r="K1854" i="10"/>
  <c r="M2620" i="10"/>
  <c r="F3277" i="10"/>
  <c r="M1284" i="10"/>
  <c r="J1930" i="10"/>
  <c r="N1529" i="10"/>
  <c r="J2644" i="10"/>
  <c r="I3301" i="10"/>
  <c r="F3320" i="10"/>
  <c r="F1320" i="10"/>
  <c r="G2199" i="10"/>
  <c r="G2648" i="10"/>
  <c r="H2652" i="10"/>
  <c r="F3313" i="10"/>
  <c r="J1974" i="10"/>
  <c r="L1573" i="10"/>
  <c r="N1937" i="10"/>
  <c r="N2660" i="10"/>
  <c r="F3328" i="10"/>
  <c r="K1340" i="10"/>
  <c r="G1986" i="10"/>
  <c r="K1585" i="10"/>
  <c r="M2278" i="10"/>
  <c r="N3377" i="10"/>
  <c r="M970" i="10"/>
  <c r="G1508" i="10"/>
  <c r="F2154" i="10"/>
  <c r="N980" i="10"/>
  <c r="L3372" i="10"/>
  <c r="L1069" i="10"/>
  <c r="J1624" i="10"/>
  <c r="M2270" i="10"/>
  <c r="F3654" i="10"/>
  <c r="G3370" i="10"/>
  <c r="L3669" i="10"/>
  <c r="M1028" i="10"/>
  <c r="N1732" i="10"/>
  <c r="F3534" i="10"/>
  <c r="H3048" i="10"/>
  <c r="J3474" i="10"/>
  <c r="F1410" i="10"/>
  <c r="M2001" i="10"/>
  <c r="G2065" i="10"/>
  <c r="I2636" i="10"/>
  <c r="H3293" i="10"/>
  <c r="F3301" i="10"/>
  <c r="F1304" i="10"/>
  <c r="F921" i="10"/>
  <c r="L2685" i="10"/>
  <c r="I3541" i="10"/>
  <c r="I1323" i="10"/>
  <c r="L1716" i="10"/>
  <c r="N2457" i="10"/>
  <c r="K2942" i="10"/>
  <c r="M3501" i="10"/>
  <c r="F1069" i="10"/>
  <c r="H1748" i="10"/>
  <c r="I2490" i="10"/>
  <c r="H2302" i="10"/>
  <c r="N3118" i="10"/>
  <c r="H1020" i="10"/>
  <c r="M1512" i="10"/>
  <c r="M2154" i="10"/>
  <c r="K1401" i="10"/>
  <c r="G3043" i="10"/>
  <c r="J1141" i="10"/>
  <c r="N1834" i="10"/>
  <c r="N2482" i="10"/>
  <c r="J2393" i="10"/>
  <c r="M3035" i="10"/>
  <c r="I1057" i="10"/>
  <c r="M1681" i="10"/>
  <c r="G1296" i="10"/>
  <c r="K1942" i="10"/>
  <c r="J3067" i="10"/>
  <c r="G1078" i="10"/>
  <c r="F1094" i="10"/>
  <c r="F1717" i="10"/>
  <c r="G1332" i="10"/>
  <c r="K3071" i="10"/>
  <c r="H3075" i="10"/>
  <c r="M1094" i="10"/>
  <c r="J1220" i="10"/>
  <c r="K2099" i="10"/>
  <c r="K2550" i="10"/>
  <c r="I2550" i="10"/>
  <c r="I3213" i="10"/>
  <c r="J1990" i="10"/>
  <c r="L1589" i="10"/>
  <c r="F1899" i="10"/>
  <c r="M2925" i="10"/>
  <c r="N3525" i="10"/>
  <c r="J1446" i="10"/>
  <c r="J2013" i="10"/>
  <c r="F2085" i="10"/>
  <c r="I1786" i="10"/>
  <c r="J3361" i="10"/>
  <c r="I1215" i="10"/>
  <c r="H2094" i="10"/>
  <c r="G2089" i="10"/>
  <c r="G975" i="10"/>
  <c r="H3460" i="10"/>
  <c r="L1085" i="10"/>
  <c r="J1644" i="10"/>
  <c r="M2293" i="10"/>
  <c r="M923" i="10"/>
  <c r="K3374" i="10"/>
  <c r="K1271" i="10"/>
  <c r="J1612" i="10"/>
  <c r="H2385" i="10"/>
  <c r="I3122" i="10"/>
  <c r="G1126" i="10"/>
  <c r="L1134" i="10"/>
  <c r="L1757" i="10"/>
  <c r="M1374" i="10"/>
  <c r="G3150" i="10"/>
  <c r="L3150" i="10"/>
  <c r="H1166" i="10"/>
  <c r="K2442" i="10"/>
  <c r="F2050" i="10"/>
  <c r="I2498" i="10"/>
  <c r="K3154" i="10"/>
  <c r="N1162" i="10"/>
  <c r="G1815" i="10"/>
  <c r="I1419" i="10"/>
  <c r="F2469" i="10"/>
  <c r="J3162" i="10"/>
  <c r="N1174" i="10"/>
  <c r="F1192" i="10"/>
  <c r="F1831" i="10"/>
  <c r="J1431" i="10"/>
  <c r="G2925" i="10"/>
  <c r="I3487" i="10"/>
  <c r="M1467" i="10"/>
  <c r="G1708" i="10"/>
  <c r="K2453" i="10"/>
  <c r="M1779" i="10"/>
  <c r="M3362" i="10"/>
  <c r="G946" i="10"/>
  <c r="L1842" i="10"/>
  <c r="I2486" i="10"/>
  <c r="M1182" i="10"/>
  <c r="K3044" i="10"/>
  <c r="N1137" i="10"/>
  <c r="F1418" i="10"/>
  <c r="L2013" i="10"/>
  <c r="F3047" i="10"/>
  <c r="J2689" i="10"/>
  <c r="J3465" i="10"/>
  <c r="H1295" i="10"/>
  <c r="G1532" i="10"/>
  <c r="N2254" i="10"/>
  <c r="L2812" i="10"/>
  <c r="K3563" i="10"/>
  <c r="N3567" i="10"/>
  <c r="N1473" i="10"/>
  <c r="L2370" i="10"/>
  <c r="G2836" i="10"/>
  <c r="H2840" i="10"/>
  <c r="M1001" i="10"/>
  <c r="J2255" i="10"/>
  <c r="I1883" i="10"/>
  <c r="N2328" i="10"/>
  <c r="I2968" i="10"/>
  <c r="J997" i="10"/>
  <c r="G1629" i="10"/>
  <c r="L1252" i="10"/>
  <c r="H1895" i="10"/>
  <c r="K2976" i="10"/>
  <c r="N1009" i="10"/>
  <c r="I1025" i="10"/>
  <c r="H1649" i="10"/>
  <c r="M1264" i="10"/>
  <c r="K1784" i="10"/>
  <c r="I3369" i="10"/>
  <c r="L1247" i="10"/>
  <c r="J1822" i="10"/>
  <c r="I2469" i="10"/>
  <c r="F3543" i="10"/>
  <c r="K3369" i="10"/>
  <c r="H3667" i="10"/>
  <c r="G1020" i="10"/>
  <c r="L1732" i="10"/>
  <c r="F3530" i="10"/>
  <c r="L3047" i="10"/>
  <c r="J3473" i="10"/>
  <c r="K1369" i="10"/>
  <c r="K1937" i="10"/>
  <c r="H1933" i="10"/>
  <c r="I2336" i="10"/>
  <c r="J3444" i="10"/>
  <c r="G1279" i="10"/>
  <c r="M1548" i="10"/>
  <c r="J2270" i="10"/>
  <c r="J2828" i="10"/>
  <c r="K2828" i="10"/>
  <c r="J3583" i="10"/>
  <c r="J2239" i="10"/>
  <c r="I1867" i="10"/>
  <c r="J2300" i="10"/>
  <c r="L3530" i="10"/>
  <c r="G1418" i="10"/>
  <c r="H1668" i="10"/>
  <c r="I2409" i="10"/>
  <c r="K1774" i="10"/>
  <c r="M3315" i="10"/>
  <c r="M1219" i="10"/>
  <c r="K1794" i="10"/>
  <c r="F2445" i="10"/>
  <c r="M963" i="10"/>
  <c r="G3463" i="10"/>
  <c r="M1093" i="10"/>
  <c r="K1458" i="10"/>
  <c r="F2102" i="10"/>
  <c r="F3517" i="10"/>
  <c r="J2950" i="10"/>
  <c r="G3504" i="10"/>
  <c r="H1335" i="10"/>
  <c r="F1576" i="10"/>
  <c r="I2316" i="10"/>
  <c r="K2852" i="10"/>
  <c r="N3603" i="10"/>
  <c r="I3611" i="10"/>
  <c r="H1517" i="10"/>
  <c r="M2410" i="10"/>
  <c r="M2880" i="10"/>
  <c r="G2880" i="10"/>
  <c r="M3635" i="10"/>
  <c r="F2187" i="10"/>
  <c r="I1807" i="10"/>
  <c r="F2242" i="10"/>
  <c r="J2884" i="10"/>
  <c r="N3639" i="10"/>
  <c r="I1561" i="10"/>
  <c r="N2199" i="10"/>
  <c r="J1819" i="10"/>
  <c r="H2896" i="10"/>
  <c r="G3647" i="10"/>
  <c r="I1066" i="10"/>
  <c r="G1689" i="10"/>
  <c r="H1308" i="10"/>
  <c r="M1778" i="10"/>
  <c r="I3362" i="10"/>
  <c r="N1231" i="10"/>
  <c r="F1810" i="10"/>
  <c r="H2457" i="10"/>
  <c r="F3485" i="10"/>
  <c r="K3362" i="10"/>
  <c r="G3673" i="10"/>
  <c r="M946" i="10"/>
  <c r="N1716" i="10"/>
  <c r="F3464" i="10"/>
  <c r="L3043" i="10"/>
  <c r="N3452" i="10"/>
  <c r="H1357" i="10"/>
  <c r="H1921" i="10"/>
  <c r="L1905" i="10"/>
  <c r="I2302" i="10"/>
  <c r="J3440" i="10"/>
  <c r="I1263" i="10"/>
  <c r="L1532" i="10"/>
  <c r="K2258" i="10"/>
  <c r="F2816" i="10"/>
  <c r="I2816" i="10"/>
  <c r="K3571" i="10"/>
  <c r="I2111" i="10"/>
  <c r="H1717" i="10"/>
  <c r="M2194" i="10"/>
  <c r="M2840" i="10"/>
  <c r="F3591" i="10"/>
  <c r="M1509" i="10"/>
  <c r="G2147" i="10"/>
  <c r="N1749" i="10"/>
  <c r="L2844" i="10"/>
  <c r="K3595" i="10"/>
  <c r="M3607" i="10"/>
  <c r="K1521" i="10"/>
  <c r="G2414" i="10"/>
  <c r="L2856" i="10"/>
  <c r="J2856" i="10"/>
  <c r="L3611" i="10"/>
  <c r="H2167" i="10"/>
  <c r="K1769" i="10"/>
  <c r="J980" i="10"/>
  <c r="H3372" i="10"/>
  <c r="J1065" i="10"/>
  <c r="I1624" i="10"/>
  <c r="K2270" i="10"/>
  <c r="F3446" i="10"/>
  <c r="J2945" i="10"/>
  <c r="G3487" i="10"/>
  <c r="M1339" i="10"/>
  <c r="G1576" i="10"/>
  <c r="L2320" i="10"/>
  <c r="G2303" i="10"/>
  <c r="I3526" i="10"/>
  <c r="G1247" i="10"/>
  <c r="L1810" i="10"/>
  <c r="N2534" i="10"/>
  <c r="I1780" i="10"/>
  <c r="J3351" i="10"/>
  <c r="J1199" i="10"/>
  <c r="J2085" i="10"/>
  <c r="N2069" i="10"/>
  <c r="H2640" i="10"/>
  <c r="M2640" i="10"/>
  <c r="H3301" i="10"/>
  <c r="K1946" i="10"/>
  <c r="M1549" i="10"/>
  <c r="G1945" i="10"/>
  <c r="J2664" i="10"/>
  <c r="G3324" i="10"/>
  <c r="G1336" i="10"/>
  <c r="L1982" i="10"/>
  <c r="N1581" i="10"/>
  <c r="I2668" i="10"/>
  <c r="H3328" i="10"/>
  <c r="K3559" i="10"/>
  <c r="F1473" i="10"/>
  <c r="I2366" i="10"/>
  <c r="G2804" i="10"/>
  <c r="H2808" i="10"/>
  <c r="F3563" i="10"/>
  <c r="J2119" i="10"/>
  <c r="M1721" i="10"/>
  <c r="F3484" i="10"/>
  <c r="N2948" i="10"/>
  <c r="K3502" i="10"/>
  <c r="L1323" i="10"/>
  <c r="G1560" i="10"/>
  <c r="L2293" i="10"/>
  <c r="N2276" i="10"/>
  <c r="H3516" i="10"/>
  <c r="N1323" i="10"/>
  <c r="K1564" i="10"/>
  <c r="K2308" i="10"/>
  <c r="K1839" i="10"/>
  <c r="I3376" i="10"/>
  <c r="H956" i="10"/>
  <c r="L2280" i="10"/>
  <c r="G2025" i="10"/>
  <c r="N2267" i="10"/>
  <c r="G2073" i="10"/>
  <c r="M2732" i="10"/>
  <c r="N3364" i="10"/>
  <c r="F1386" i="10"/>
  <c r="H2263" i="10"/>
  <c r="G2724" i="10"/>
  <c r="H2728" i="10"/>
  <c r="F3411" i="10"/>
  <c r="J2038" i="10"/>
  <c r="M1641" i="10"/>
  <c r="H2065" i="10"/>
  <c r="N2736" i="10"/>
  <c r="F3423" i="10"/>
  <c r="L1407" i="10"/>
  <c r="G2050" i="10"/>
  <c r="N1653" i="10"/>
  <c r="J3068" i="10"/>
  <c r="N2709" i="10"/>
  <c r="J3388" i="10"/>
  <c r="K1297" i="10"/>
  <c r="K1943" i="10"/>
  <c r="K2313" i="10"/>
  <c r="J3396" i="10"/>
  <c r="M2737" i="10"/>
  <c r="K1967" i="10"/>
  <c r="I1325" i="10"/>
  <c r="K2568" i="10"/>
  <c r="N2737" i="10"/>
  <c r="J3416" i="10"/>
  <c r="H1325" i="10"/>
  <c r="M1971" i="10"/>
  <c r="G1329" i="10"/>
  <c r="G3108" i="10"/>
  <c r="H2745" i="10"/>
  <c r="F3432" i="10"/>
  <c r="F1341" i="10"/>
  <c r="L1983" i="10"/>
  <c r="J3243" i="10"/>
  <c r="N3275" i="10"/>
  <c r="M3287" i="10"/>
  <c r="G3295" i="10"/>
  <c r="H1703" i="10"/>
  <c r="H2141" i="10"/>
  <c r="M2618" i="10"/>
  <c r="L2630" i="10"/>
  <c r="G2662" i="10"/>
  <c r="L2327" i="10"/>
  <c r="H2755" i="10"/>
  <c r="K1306" i="10"/>
  <c r="N1310" i="10"/>
  <c r="H1322" i="10"/>
  <c r="I2955" i="10"/>
  <c r="J3426" i="10"/>
  <c r="J1156" i="10"/>
  <c r="G1160" i="10"/>
  <c r="G1172" i="10"/>
  <c r="K3125" i="10"/>
  <c r="M3646" i="10"/>
  <c r="H1659" i="10"/>
  <c r="I2813" i="10"/>
  <c r="K3572" i="10"/>
  <c r="I1412" i="10"/>
  <c r="I2055" i="10"/>
  <c r="F1416" i="10"/>
  <c r="F3210" i="10"/>
  <c r="H2841" i="10"/>
  <c r="F3600" i="10"/>
  <c r="F1440" i="10"/>
  <c r="L2079" i="10"/>
  <c r="M2567" i="10"/>
  <c r="K3600" i="10"/>
  <c r="H2861" i="10"/>
  <c r="I2083" i="10"/>
  <c r="F1444" i="10"/>
  <c r="H1986" i="10"/>
  <c r="J2853" i="10"/>
  <c r="M3604" i="10"/>
  <c r="N1452" i="10"/>
  <c r="G2096" i="10"/>
  <c r="F1470" i="10"/>
  <c r="K1356" i="10"/>
  <c r="J1502" i="10"/>
  <c r="L1526" i="10"/>
  <c r="G2895" i="10"/>
  <c r="G3323" i="10"/>
  <c r="F3417" i="10"/>
  <c r="F3421" i="10"/>
  <c r="J3429" i="10"/>
  <c r="G3622" i="10"/>
  <c r="F1591" i="10"/>
  <c r="I2742" i="10"/>
  <c r="H2754" i="10"/>
  <c r="L2786" i="10"/>
  <c r="M2798" i="10"/>
  <c r="I2185" i="10"/>
  <c r="L2627" i="10"/>
  <c r="I2622" i="10"/>
  <c r="I2626" i="10"/>
  <c r="J2638" i="10"/>
  <c r="K2356" i="10"/>
  <c r="H2787" i="10"/>
  <c r="L2559" i="10"/>
  <c r="I3588" i="10"/>
  <c r="M2849" i="10"/>
  <c r="K2079" i="10"/>
  <c r="I1440" i="10"/>
  <c r="G1994" i="10"/>
  <c r="M2857" i="10"/>
  <c r="H3616" i="10"/>
  <c r="J1582" i="10"/>
  <c r="M2220" i="10"/>
  <c r="L1955" i="10"/>
  <c r="I3400" i="10"/>
  <c r="H3139" i="10"/>
  <c r="I1083" i="10"/>
  <c r="M1706" i="10"/>
  <c r="M1201" i="10"/>
  <c r="G2965" i="10"/>
  <c r="H2605" i="10"/>
  <c r="F3270" i="10"/>
  <c r="F1213" i="10"/>
  <c r="J1852" i="10"/>
  <c r="K3105" i="10"/>
  <c r="K3109" i="10"/>
  <c r="I3128" i="10"/>
  <c r="G3167" i="10"/>
  <c r="I1853" i="10"/>
  <c r="I2269" i="10"/>
  <c r="M2516" i="10"/>
  <c r="K2528" i="10"/>
  <c r="N2532" i="10"/>
  <c r="N2460" i="10"/>
  <c r="H2883" i="10"/>
  <c r="I1206" i="10"/>
  <c r="I1210" i="10"/>
  <c r="K1222" i="10"/>
  <c r="L3070" i="10"/>
  <c r="M3598" i="10"/>
  <c r="F1059" i="10"/>
  <c r="H1092" i="10"/>
  <c r="J1100" i="10"/>
  <c r="F3200" i="10"/>
  <c r="K973" i="10"/>
  <c r="H1583" i="10"/>
  <c r="H2617" i="10"/>
  <c r="F3282" i="10"/>
  <c r="F1225" i="10"/>
  <c r="I1868" i="10"/>
  <c r="K1225" i="10"/>
  <c r="G2997" i="10"/>
  <c r="I2769" i="10"/>
  <c r="K3497" i="10"/>
  <c r="L1367" i="10"/>
  <c r="M2007" i="10"/>
  <c r="H2499" i="10"/>
  <c r="L3497" i="10"/>
  <c r="I2789" i="10"/>
  <c r="G2011" i="10"/>
  <c r="L1371" i="10"/>
  <c r="M2614" i="10"/>
  <c r="G2781" i="10"/>
  <c r="N3506" i="10"/>
  <c r="K1379" i="10"/>
  <c r="H2023" i="10"/>
  <c r="L1391" i="10"/>
  <c r="N1282" i="10"/>
  <c r="J1678" i="10"/>
  <c r="J2184" i="10"/>
  <c r="N2739" i="10"/>
  <c r="G3192" i="10"/>
  <c r="F3617" i="10"/>
  <c r="F3621" i="10"/>
  <c r="J3629" i="10"/>
  <c r="G3422" i="10"/>
  <c r="F1457" i="10"/>
  <c r="I2870" i="10"/>
  <c r="N1676" i="10"/>
  <c r="N1540" i="10"/>
  <c r="L3427" i="10"/>
  <c r="H1509" i="10"/>
  <c r="H2616" i="10"/>
  <c r="H3415" i="10"/>
  <c r="G2342" i="10"/>
  <c r="J1950" i="10"/>
  <c r="N2397" i="10"/>
  <c r="I3039" i="10"/>
  <c r="H1178" i="10"/>
  <c r="I1831" i="10"/>
  <c r="K1431" i="10"/>
  <c r="H2498" i="10"/>
  <c r="H3181" i="10"/>
  <c r="H1192" i="10"/>
  <c r="M1204" i="10"/>
  <c r="J1847" i="10"/>
  <c r="L1443" i="10"/>
  <c r="G2841" i="10"/>
  <c r="M2495" i="10"/>
  <c r="F3155" i="10"/>
  <c r="F1099" i="10"/>
  <c r="N1718" i="10"/>
  <c r="I2282" i="10"/>
  <c r="F3166" i="10"/>
  <c r="H2641" i="10"/>
  <c r="I1880" i="10"/>
  <c r="K1237" i="10"/>
  <c r="F2484" i="10"/>
  <c r="I2641" i="10"/>
  <c r="L3298" i="10"/>
  <c r="G1241" i="10"/>
  <c r="L1884" i="10"/>
  <c r="L1245" i="10"/>
  <c r="M3009" i="10"/>
  <c r="G2645" i="10"/>
  <c r="M3310" i="10"/>
  <c r="I1253" i="10"/>
  <c r="K1896" i="10"/>
  <c r="L3156" i="10"/>
  <c r="I3191" i="10"/>
  <c r="H3203" i="10"/>
  <c r="J3207" i="10"/>
  <c r="M1805" i="10"/>
  <c r="N2225" i="10"/>
  <c r="H2532" i="10"/>
  <c r="J2540" i="10"/>
  <c r="G2576" i="10"/>
  <c r="G2416" i="10"/>
  <c r="M2839" i="10"/>
  <c r="M1222" i="10"/>
  <c r="M1226" i="10"/>
  <c r="L1238" i="10"/>
  <c r="N3054" i="10"/>
  <c r="G3586" i="10"/>
  <c r="M1072" i="10"/>
  <c r="I1076" i="10"/>
  <c r="K1088" i="10"/>
  <c r="I3212" i="10"/>
  <c r="M1039" i="10"/>
  <c r="N1567" i="10"/>
  <c r="F2729" i="10"/>
  <c r="N3412" i="10"/>
  <c r="N1321" i="10"/>
  <c r="F1971" i="10"/>
  <c r="L1325" i="10"/>
  <c r="N3112" i="10"/>
  <c r="G2753" i="10"/>
  <c r="M3470" i="10"/>
  <c r="M1349" i="10"/>
  <c r="I1995" i="10"/>
  <c r="J2483" i="10"/>
  <c r="N3470" i="10"/>
  <c r="G2773" i="10"/>
  <c r="K2112" i="10"/>
  <c r="I1478" i="10"/>
  <c r="N2030" i="10"/>
  <c r="N2881" i="10"/>
  <c r="J3632" i="10"/>
  <c r="H1486" i="10"/>
  <c r="L2124" i="10"/>
  <c r="N1570" i="10"/>
  <c r="M1574" i="10"/>
  <c r="H1618" i="10"/>
  <c r="H1646" i="10"/>
  <c r="N2867" i="10"/>
  <c r="F3292" i="10"/>
  <c r="G3481" i="10"/>
  <c r="G3490" i="10"/>
  <c r="N3498" i="10"/>
  <c r="F3594" i="10"/>
  <c r="G1559" i="10"/>
  <c r="M2770" i="10"/>
  <c r="L2782" i="10"/>
  <c r="I2814" i="10"/>
  <c r="J2826" i="10"/>
  <c r="M2157" i="10"/>
  <c r="H2599" i="10"/>
  <c r="M2650" i="10"/>
  <c r="M2654" i="10"/>
  <c r="N2666" i="10"/>
  <c r="I2323" i="10"/>
  <c r="F2759" i="10"/>
  <c r="I2589" i="10"/>
  <c r="M3616" i="10"/>
  <c r="F3005" i="10"/>
  <c r="F2224" i="10"/>
  <c r="K1586" i="10"/>
  <c r="F2263" i="10"/>
  <c r="L3147" i="10"/>
  <c r="H2511" i="10"/>
  <c r="H1730" i="10"/>
  <c r="G1107" i="10"/>
  <c r="F2355" i="10"/>
  <c r="I2511" i="10"/>
  <c r="L3170" i="10"/>
  <c r="N1225" i="10"/>
  <c r="F1872" i="10"/>
  <c r="I1229" i="10"/>
  <c r="K2993" i="10"/>
  <c r="L2633" i="10"/>
  <c r="G3298" i="10"/>
  <c r="H1241" i="10"/>
  <c r="H1880" i="10"/>
  <c r="N3140" i="10"/>
  <c r="N3144" i="10"/>
  <c r="M3156" i="10"/>
  <c r="K3195" i="10"/>
  <c r="F1821" i="10"/>
  <c r="L2241" i="10"/>
  <c r="I2544" i="10"/>
  <c r="G2556" i="10"/>
  <c r="J2560" i="10"/>
  <c r="I2432" i="10"/>
  <c r="F2855" i="10"/>
  <c r="F1238" i="10"/>
  <c r="F1242" i="10"/>
  <c r="N1250" i="10"/>
  <c r="H3034" i="10"/>
  <c r="I3570" i="10"/>
  <c r="H1088" i="10"/>
  <c r="L1120" i="10"/>
  <c r="F1132" i="10"/>
  <c r="N3168" i="10"/>
  <c r="K3589" i="10"/>
  <c r="L1611" i="10"/>
  <c r="L2645" i="10"/>
  <c r="G3310" i="10"/>
  <c r="H1253" i="10"/>
  <c r="M1896" i="10"/>
  <c r="N1253" i="10"/>
  <c r="K3032" i="10"/>
  <c r="F2673" i="10"/>
  <c r="N3337" i="10"/>
  <c r="K1806" i="10"/>
  <c r="M1472" i="10"/>
  <c r="I3364" i="10"/>
  <c r="J2313" i="10"/>
  <c r="K2804" i="10"/>
  <c r="L3575" i="10"/>
  <c r="N1753" i="10"/>
  <c r="F1374" i="10"/>
  <c r="K2377" i="10"/>
  <c r="N3111" i="10"/>
  <c r="G1130" i="10"/>
  <c r="I1142" i="10"/>
  <c r="K1765" i="10"/>
  <c r="L1386" i="10"/>
  <c r="M3130" i="10"/>
  <c r="F3134" i="10"/>
  <c r="M3261" i="10"/>
  <c r="M1272" i="10"/>
  <c r="I2151" i="10"/>
  <c r="I2259" i="10"/>
  <c r="F3214" i="10"/>
  <c r="I2693" i="10"/>
  <c r="J1923" i="10"/>
  <c r="F1281" i="10"/>
  <c r="L2524" i="10"/>
  <c r="I2701" i="10"/>
  <c r="K3388" i="10"/>
  <c r="F1305" i="10"/>
  <c r="J1951" i="10"/>
  <c r="K1305" i="10"/>
  <c r="F3088" i="10"/>
  <c r="I2721" i="10"/>
  <c r="M3592" i="10"/>
  <c r="L1424" i="10"/>
  <c r="G2067" i="10"/>
  <c r="G2555" i="10"/>
  <c r="G3588" i="10"/>
  <c r="F2849" i="10"/>
  <c r="F2079" i="10"/>
  <c r="K1436" i="10"/>
  <c r="G2694" i="10"/>
  <c r="K2726" i="10"/>
  <c r="H2854" i="10"/>
  <c r="J2858" i="10"/>
  <c r="M2125" i="10"/>
  <c r="H2565" i="10"/>
  <c r="K1979" i="10"/>
  <c r="G2023" i="10"/>
  <c r="H2160" i="10"/>
  <c r="F2747" i="10"/>
  <c r="M3188" i="10"/>
  <c r="L3617" i="10"/>
  <c r="K3629" i="10"/>
  <c r="K3633" i="10"/>
  <c r="N3410" i="10"/>
  <c r="H1445" i="10"/>
  <c r="I3397" i="10"/>
  <c r="H3409" i="10"/>
  <c r="H3413" i="10"/>
  <c r="J3630" i="10"/>
  <c r="K1599" i="10"/>
  <c r="K3605" i="10"/>
  <c r="I3432" i="10"/>
  <c r="N3056" i="10"/>
  <c r="M1075" i="10"/>
  <c r="L1746" i="10"/>
  <c r="K1123" i="10"/>
  <c r="K2885" i="10"/>
  <c r="F2543" i="10"/>
  <c r="N3206" i="10"/>
  <c r="K1147" i="10"/>
  <c r="J1788" i="10"/>
  <c r="K2342" i="10"/>
  <c r="G3210" i="10"/>
  <c r="F2563" i="10"/>
  <c r="L1792" i="10"/>
  <c r="G1151" i="10"/>
  <c r="H2399" i="10"/>
  <c r="N2555" i="10"/>
  <c r="I3214" i="10"/>
  <c r="I1277" i="10"/>
  <c r="N1923" i="10"/>
  <c r="G1289" i="10"/>
  <c r="H1298" i="10"/>
  <c r="M1306" i="10"/>
  <c r="I1310" i="10"/>
  <c r="F2967" i="10"/>
  <c r="H3410" i="10"/>
  <c r="J3326" i="10"/>
  <c r="J3330" i="10"/>
  <c r="F3561" i="10"/>
  <c r="L3356" i="10"/>
  <c r="J1413" i="10"/>
  <c r="F2914" i="10"/>
  <c r="G2922" i="10"/>
  <c r="K2966" i="10"/>
  <c r="J3109" i="10"/>
  <c r="G1897" i="10"/>
  <c r="N2906" i="10"/>
  <c r="M2918" i="10"/>
  <c r="M2922" i="10"/>
  <c r="N2937" i="10"/>
  <c r="H2048" i="10"/>
  <c r="F2489" i="10"/>
  <c r="I2857" i="10"/>
  <c r="N2511" i="10"/>
  <c r="I3170" i="10"/>
  <c r="J1111" i="10"/>
  <c r="L1734" i="10"/>
  <c r="G2309" i="10"/>
  <c r="I3178" i="10"/>
  <c r="L2539" i="10"/>
  <c r="L1758" i="10"/>
  <c r="G1135" i="10"/>
  <c r="H2383" i="10"/>
  <c r="N2539" i="10"/>
  <c r="I3198" i="10"/>
  <c r="M1139" i="10"/>
  <c r="N1762" i="10"/>
  <c r="I1143" i="10"/>
  <c r="J2897" i="10"/>
  <c r="M2543" i="10"/>
  <c r="J3210" i="10"/>
  <c r="L1269" i="10"/>
  <c r="K1911" i="10"/>
  <c r="F3175" i="10"/>
  <c r="F3179" i="10"/>
  <c r="J3187" i="10"/>
  <c r="H3223" i="10"/>
  <c r="K1789" i="10"/>
  <c r="H2213" i="10"/>
  <c r="N2572" i="10"/>
  <c r="J2586" i="10"/>
  <c r="F2594" i="10"/>
  <c r="L2404" i="10"/>
  <c r="K2823" i="10"/>
  <c r="H1266" i="10"/>
  <c r="H1270" i="10"/>
  <c r="I1278" i="10"/>
  <c r="F2999" i="10"/>
  <c r="L3521" i="10"/>
  <c r="L1116" i="10"/>
  <c r="K1148" i="10"/>
  <c r="H1160" i="10"/>
  <c r="J3137" i="10"/>
  <c r="J3401" i="10"/>
  <c r="J1643" i="10"/>
  <c r="I2673" i="10"/>
  <c r="K3341" i="10"/>
  <c r="L1281" i="10"/>
  <c r="J1927" i="10"/>
  <c r="F1285" i="10"/>
  <c r="F3072" i="10"/>
  <c r="H2713" i="10"/>
  <c r="F3400" i="10"/>
  <c r="F1309" i="10"/>
  <c r="L1951" i="10"/>
  <c r="F2321" i="10"/>
  <c r="K3400" i="10"/>
  <c r="H2733" i="10"/>
  <c r="I1955" i="10"/>
  <c r="F1313" i="10"/>
  <c r="L2556" i="10"/>
  <c r="J2725" i="10"/>
  <c r="G3592" i="10"/>
  <c r="L1436" i="10"/>
  <c r="F2083" i="10"/>
  <c r="N1448" i="10"/>
  <c r="J1338" i="10"/>
  <c r="I1350" i="10"/>
  <c r="M1356" i="10"/>
  <c r="I1353" i="10"/>
  <c r="M2102" i="10"/>
  <c r="I1821" i="10"/>
  <c r="M2835" i="10"/>
  <c r="N3549" i="10"/>
  <c r="K1651" i="10"/>
  <c r="G2093" i="10"/>
  <c r="H3129" i="10"/>
  <c r="F3224" i="10"/>
  <c r="J1080" i="10"/>
  <c r="H1829" i="10"/>
  <c r="I2048" i="10"/>
  <c r="M2819" i="10"/>
  <c r="N3268" i="10"/>
  <c r="L1274" i="10"/>
  <c r="F2016" i="10"/>
  <c r="N2452" i="10"/>
  <c r="K2879" i="10"/>
  <c r="I3284" i="10"/>
  <c r="N1679" i="10"/>
  <c r="J2121" i="10"/>
  <c r="J2557" i="10"/>
  <c r="G3545" i="10"/>
  <c r="N1190" i="10"/>
  <c r="H1743" i="10"/>
  <c r="H2181" i="10"/>
  <c r="H3495" i="10"/>
  <c r="M1833" i="10"/>
  <c r="N2253" i="10"/>
  <c r="I2707" i="10"/>
  <c r="N1360" i="10"/>
  <c r="N1453" i="10"/>
  <c r="K1897" i="10"/>
  <c r="I2340" i="10"/>
  <c r="L2955" i="10"/>
  <c r="G2513" i="10"/>
  <c r="G2480" i="10"/>
  <c r="I1298" i="10"/>
  <c r="L3271" i="10"/>
  <c r="N2173" i="10"/>
  <c r="G1911" i="10"/>
  <c r="G3511" i="10"/>
  <c r="K2432" i="10"/>
  <c r="L2994" i="10"/>
  <c r="F2978" i="10"/>
  <c r="H1350" i="10"/>
  <c r="M2874" i="10"/>
  <c r="I1103" i="10"/>
  <c r="H1321" i="10"/>
  <c r="K2729" i="10"/>
  <c r="I3482" i="10"/>
  <c r="N1825" i="10"/>
  <c r="F2221" i="10"/>
  <c r="M2659" i="10"/>
  <c r="K1226" i="10"/>
  <c r="G1417" i="10"/>
  <c r="F1865" i="10"/>
  <c r="L2288" i="10"/>
  <c r="I2743" i="10"/>
  <c r="F3618" i="10"/>
  <c r="G1583" i="10"/>
  <c r="G2028" i="10"/>
  <c r="I3058" i="10"/>
  <c r="F3157" i="10"/>
  <c r="M3520" i="10"/>
  <c r="F1801" i="10"/>
  <c r="F2044" i="10"/>
  <c r="N2811" i="10"/>
  <c r="M3145" i="10"/>
  <c r="H3433" i="10"/>
  <c r="L1889" i="10"/>
  <c r="K2327" i="10"/>
  <c r="N2759" i="10"/>
  <c r="G1619" i="10"/>
  <c r="G2064" i="10"/>
  <c r="F2835" i="10"/>
  <c r="L3284" i="10"/>
  <c r="L1330" i="10"/>
  <c r="H2028" i="10"/>
  <c r="F2468" i="10"/>
  <c r="M2895" i="10"/>
  <c r="H2388" i="10"/>
  <c r="M1948" i="10"/>
  <c r="J3061" i="10"/>
  <c r="I2766" i="10"/>
  <c r="M1238" i="10"/>
  <c r="J1719" i="10"/>
  <c r="L2602" i="10"/>
  <c r="N1246" i="10"/>
  <c r="K3029" i="10"/>
  <c r="I3244" i="10"/>
  <c r="K1051" i="10"/>
  <c r="J3030" i="10"/>
  <c r="G1832" i="10"/>
  <c r="G1139" i="10"/>
  <c r="K2070" i="10"/>
  <c r="N2641" i="10"/>
  <c r="H3019" i="10"/>
  <c r="M1429" i="10"/>
  <c r="J1845" i="10"/>
  <c r="F2265" i="10"/>
  <c r="F3304" i="10"/>
  <c r="M3426" i="10"/>
  <c r="H1466" i="10"/>
  <c r="F1912" i="10"/>
  <c r="M2356" i="10"/>
  <c r="I3137" i="10"/>
  <c r="N3397" i="10"/>
  <c r="G1627" i="10"/>
  <c r="K1908" i="10"/>
  <c r="J2751" i="10"/>
  <c r="F3204" i="10"/>
  <c r="I3498" i="10"/>
  <c r="I1988" i="10"/>
  <c r="L2428" i="10"/>
  <c r="N2855" i="10"/>
  <c r="I1519" i="10"/>
  <c r="N1607" i="10"/>
  <c r="N2052" i="10"/>
  <c r="K2489" i="10"/>
  <c r="I1356" i="10"/>
  <c r="K2288" i="10"/>
  <c r="F2565" i="10"/>
  <c r="M3003" i="10"/>
  <c r="K1655" i="10"/>
  <c r="J1747" i="10"/>
  <c r="F2189" i="10"/>
  <c r="M2627" i="10"/>
  <c r="H2647" i="10"/>
  <c r="H2344" i="10"/>
  <c r="H2654" i="10"/>
  <c r="L2180" i="10"/>
  <c r="H3605" i="10"/>
  <c r="G1944" i="10"/>
  <c r="M2427" i="10"/>
  <c r="F1047" i="10"/>
  <c r="N2698" i="10"/>
  <c r="I3393" i="10"/>
  <c r="H3346" i="10"/>
  <c r="I3609" i="10"/>
  <c r="J2634" i="10"/>
  <c r="N2240" i="10"/>
  <c r="K1091" i="10"/>
  <c r="F2491" i="10"/>
  <c r="G974" i="10"/>
  <c r="H3459" i="10"/>
  <c r="N1109" i="10"/>
  <c r="K1696" i="10"/>
  <c r="F2365" i="10"/>
  <c r="F924" i="10"/>
  <c r="G3046" i="10"/>
  <c r="G3531" i="10"/>
  <c r="F1165" i="10"/>
  <c r="H1768" i="10"/>
  <c r="J958" i="10"/>
  <c r="M2680" i="10"/>
  <c r="N3502" i="10"/>
  <c r="J1406" i="10"/>
  <c r="I1973" i="10"/>
  <c r="K2005" i="10"/>
  <c r="N1784" i="10"/>
  <c r="N3475" i="10"/>
  <c r="H1287" i="10"/>
  <c r="J1524" i="10"/>
  <c r="L2250" i="10"/>
  <c r="L2808" i="10"/>
  <c r="J2808" i="10"/>
  <c r="L3563" i="10"/>
  <c r="F2107" i="10"/>
  <c r="I1709" i="10"/>
  <c r="J2190" i="10"/>
  <c r="N2832" i="10"/>
  <c r="K3583" i="10"/>
  <c r="K1501" i="10"/>
  <c r="H2139" i="10"/>
  <c r="K1741" i="10"/>
  <c r="M2836" i="10"/>
  <c r="L3587" i="10"/>
  <c r="N3599" i="10"/>
  <c r="L1513" i="10"/>
  <c r="F2410" i="10"/>
  <c r="M2848" i="10"/>
  <c r="G2848" i="10"/>
  <c r="M3603" i="10"/>
  <c r="I2159" i="10"/>
  <c r="H1765" i="10"/>
  <c r="F3442" i="10"/>
  <c r="N2944" i="10"/>
  <c r="K3486" i="10"/>
  <c r="H1311" i="10"/>
  <c r="H1548" i="10"/>
  <c r="N2270" i="10"/>
  <c r="N1899" i="10"/>
  <c r="H3503" i="10"/>
  <c r="G1311" i="10"/>
  <c r="I1552" i="10"/>
  <c r="M2274" i="10"/>
  <c r="K1787" i="10"/>
  <c r="I3372" i="10"/>
  <c r="L1834" i="10"/>
  <c r="K2482" i="10"/>
  <c r="I1061" i="10"/>
  <c r="K3025" i="10"/>
  <c r="H1133" i="10"/>
  <c r="G1446" i="10"/>
  <c r="H2073" i="10"/>
  <c r="F1901" i="10"/>
  <c r="G2640" i="10"/>
  <c r="J3479" i="10"/>
  <c r="M1423" i="10"/>
  <c r="G2066" i="10"/>
  <c r="N1669" i="10"/>
  <c r="I2792" i="10"/>
  <c r="H3538" i="10"/>
  <c r="J3555" i="10"/>
  <c r="H1455" i="10"/>
  <c r="H2358" i="10"/>
  <c r="J2796" i="10"/>
  <c r="K2796" i="10"/>
  <c r="J3551" i="10"/>
  <c r="K2107" i="10"/>
  <c r="L1713" i="10"/>
  <c r="M2162" i="10"/>
  <c r="M2808" i="10"/>
  <c r="J3563" i="10"/>
  <c r="F1485" i="10"/>
  <c r="J2123" i="10"/>
  <c r="F2300" i="10"/>
  <c r="M2942" i="10"/>
  <c r="N3527" i="10"/>
  <c r="N1259" i="10"/>
  <c r="J1496" i="10"/>
  <c r="L2222" i="10"/>
  <c r="H1777" i="10"/>
  <c r="N3453" i="10"/>
  <c r="F1291" i="10"/>
  <c r="N1528" i="10"/>
  <c r="H2254" i="10"/>
  <c r="M1780" i="10"/>
  <c r="I3363" i="10"/>
  <c r="F952" i="10"/>
  <c r="F1846" i="10"/>
  <c r="H2490" i="10"/>
  <c r="I1183" i="10"/>
  <c r="K3046" i="10"/>
  <c r="M1137" i="10"/>
  <c r="H1397" i="10"/>
  <c r="M1973" i="10"/>
  <c r="K1748" i="10"/>
  <c r="I2592" i="10"/>
  <c r="N3245" i="10"/>
  <c r="N1370" i="10"/>
  <c r="K2014" i="10"/>
  <c r="M1617" i="10"/>
  <c r="K2740" i="10"/>
  <c r="N3419" i="10"/>
  <c r="H3436" i="10"/>
  <c r="K1407" i="10"/>
  <c r="M2290" i="10"/>
  <c r="H2748" i="10"/>
  <c r="M2748" i="10"/>
  <c r="H3431" i="10"/>
  <c r="L2058" i="10"/>
  <c r="G1661" i="10"/>
  <c r="K2110" i="10"/>
  <c r="F2760" i="10"/>
  <c r="J3627" i="10"/>
  <c r="F1549" i="10"/>
  <c r="J2187" i="10"/>
  <c r="M1807" i="10"/>
  <c r="J2336" i="10"/>
  <c r="L3536" i="10"/>
  <c r="K1381" i="10"/>
  <c r="M1628" i="10"/>
  <c r="N2373" i="10"/>
  <c r="K1465" i="10"/>
  <c r="M3115" i="10"/>
  <c r="G1153" i="10"/>
  <c r="K1712" i="10"/>
  <c r="F2381" i="10"/>
  <c r="L981" i="10"/>
  <c r="G3445" i="10"/>
  <c r="L1028" i="10"/>
  <c r="L1279" i="10"/>
  <c r="G1632" i="10"/>
  <c r="F2582" i="10"/>
  <c r="I2944" i="10"/>
  <c r="J3529" i="10"/>
  <c r="G1004" i="10"/>
  <c r="N2089" i="10"/>
  <c r="I2178" i="10"/>
  <c r="N2732" i="10"/>
  <c r="M3411" i="10"/>
  <c r="H3419" i="10"/>
  <c r="K1390" i="10"/>
  <c r="M2267" i="10"/>
  <c r="L2760" i="10"/>
  <c r="J2760" i="10"/>
  <c r="N3627" i="10"/>
  <c r="J1899" i="10"/>
  <c r="L3502" i="10"/>
  <c r="I1361" i="10"/>
  <c r="G1604" i="10"/>
  <c r="G2353" i="10"/>
  <c r="K1353" i="10"/>
  <c r="G3026" i="10"/>
  <c r="I1161" i="10"/>
  <c r="I1858" i="10"/>
  <c r="L2502" i="10"/>
  <c r="M1401" i="10"/>
  <c r="H3115" i="10"/>
  <c r="F1153" i="10"/>
  <c r="N1402" i="10"/>
  <c r="G1985" i="10"/>
  <c r="F2682" i="10"/>
  <c r="J2685" i="10"/>
  <c r="J3449" i="10"/>
  <c r="F1397" i="10"/>
  <c r="M1632" i="10"/>
  <c r="N2377" i="10"/>
  <c r="H2912" i="10"/>
  <c r="G1062" i="10"/>
  <c r="I1184" i="10"/>
  <c r="N1823" i="10"/>
  <c r="F1427" i="10"/>
  <c r="I3201" i="10"/>
  <c r="M3201" i="10"/>
  <c r="G3217" i="10"/>
  <c r="H1332" i="10"/>
  <c r="N2211" i="10"/>
  <c r="I2664" i="10"/>
  <c r="N2664" i="10"/>
  <c r="I3328" i="10"/>
  <c r="J2103" i="10"/>
  <c r="M1705" i="10"/>
  <c r="J2158" i="10"/>
  <c r="N2800" i="10"/>
  <c r="F3559" i="10"/>
  <c r="M1477" i="10"/>
  <c r="G2115" i="10"/>
  <c r="N1717" i="10"/>
  <c r="H1775" i="10"/>
  <c r="N3451" i="10"/>
  <c r="N1251" i="10"/>
  <c r="M1500" i="10"/>
  <c r="J2222" i="10"/>
  <c r="N1770" i="10"/>
  <c r="L3443" i="10"/>
  <c r="G1024" i="10"/>
  <c r="G1580" i="10"/>
  <c r="F2230" i="10"/>
  <c r="F3361" i="10"/>
  <c r="G3350" i="10"/>
  <c r="K3664" i="10"/>
  <c r="H1450" i="10"/>
  <c r="F1692" i="10"/>
  <c r="F3315" i="10"/>
  <c r="H3023" i="10"/>
  <c r="M3672" i="10"/>
  <c r="I1365" i="10"/>
  <c r="N1961" i="10"/>
  <c r="N1981" i="10"/>
  <c r="N2592" i="10"/>
  <c r="M3249" i="10"/>
  <c r="J3403" i="10"/>
  <c r="N1374" i="10"/>
  <c r="G2255" i="10"/>
  <c r="N2744" i="10"/>
  <c r="F2748" i="10"/>
  <c r="N3427" i="10"/>
  <c r="N2050" i="10"/>
  <c r="J1653" i="10"/>
  <c r="F2094" i="10"/>
  <c r="G2748" i="10"/>
  <c r="G3436" i="10"/>
  <c r="I1910" i="10"/>
  <c r="K1509" i="10"/>
  <c r="L1790" i="10"/>
  <c r="N2596" i="10"/>
  <c r="F3261" i="10"/>
  <c r="L1276" i="10"/>
  <c r="G1922" i="10"/>
  <c r="L1521" i="10"/>
  <c r="L2681" i="10"/>
  <c r="I3535" i="10"/>
  <c r="J1251" i="10"/>
  <c r="H1814" i="10"/>
  <c r="I2538" i="10"/>
  <c r="G2296" i="10"/>
  <c r="M3440" i="10"/>
  <c r="J1048" i="10"/>
  <c r="H1929" i="10"/>
  <c r="L1676" i="10"/>
  <c r="G960" i="10"/>
  <c r="H3355" i="10"/>
  <c r="I1223" i="10"/>
  <c r="N1504" i="10"/>
  <c r="M2150" i="10"/>
  <c r="H959" i="10"/>
  <c r="J3046" i="10"/>
  <c r="G3528" i="10"/>
  <c r="N1381" i="10"/>
  <c r="K1616" i="10"/>
  <c r="L2365" i="10"/>
  <c r="J2896" i="10"/>
  <c r="I3647" i="10"/>
  <c r="K3660" i="10"/>
  <c r="M1561" i="10"/>
  <c r="J2454" i="10"/>
  <c r="H2927" i="10"/>
  <c r="M2927" i="10"/>
  <c r="I957" i="10"/>
  <c r="M2227" i="10"/>
  <c r="F1855" i="10"/>
  <c r="M2289" i="10"/>
  <c r="L2931" i="10"/>
  <c r="G953" i="10"/>
  <c r="N1601" i="10"/>
  <c r="H1224" i="10"/>
  <c r="M1867" i="10"/>
  <c r="G2939" i="10"/>
  <c r="G971" i="10"/>
  <c r="F997" i="10"/>
  <c r="F1617" i="10"/>
  <c r="G1236" i="10"/>
  <c r="G1782" i="10"/>
  <c r="I3353" i="10"/>
  <c r="H1219" i="10"/>
  <c r="M1794" i="10"/>
  <c r="M2441" i="10"/>
  <c r="F3443" i="10"/>
  <c r="K3353" i="10"/>
  <c r="G3668" i="10"/>
  <c r="J1275" i="10"/>
  <c r="I1628" i="10"/>
  <c r="F2338" i="10"/>
  <c r="M2943" i="10"/>
  <c r="N3528" i="10"/>
  <c r="F1458" i="10"/>
  <c r="H2021" i="10"/>
  <c r="I2106" i="10"/>
  <c r="N2277" i="10"/>
  <c r="H3517" i="10"/>
  <c r="K1365" i="10"/>
  <c r="J1632" i="10"/>
  <c r="H2381" i="10"/>
  <c r="K2912" i="10"/>
  <c r="L2916" i="10"/>
  <c r="L3488" i="10"/>
  <c r="N1419" i="10"/>
  <c r="F3669" i="10"/>
  <c r="K2337" i="10"/>
  <c r="N3483" i="10"/>
  <c r="G1438" i="10"/>
  <c r="I2005" i="10"/>
  <c r="K2069" i="10"/>
  <c r="I1784" i="10"/>
  <c r="J3354" i="10"/>
  <c r="H1239" i="10"/>
  <c r="J2118" i="10"/>
  <c r="I2126" i="10"/>
  <c r="G981" i="10"/>
  <c r="H3466" i="10"/>
  <c r="F1223" i="10"/>
  <c r="I1798" i="10"/>
  <c r="G2445" i="10"/>
  <c r="I974" i="10"/>
  <c r="K3463" i="10"/>
  <c r="L1097" i="10"/>
  <c r="J1472" i="10"/>
  <c r="K2118" i="10"/>
  <c r="L1941" i="10"/>
  <c r="H2664" i="10"/>
  <c r="M3320" i="10"/>
  <c r="I1328" i="10"/>
  <c r="N1974" i="10"/>
  <c r="J1573" i="10"/>
  <c r="L2700" i="10"/>
  <c r="K3357" i="10"/>
  <c r="M3391" i="10"/>
  <c r="I1362" i="10"/>
  <c r="F2243" i="10"/>
  <c r="M2704" i="10"/>
  <c r="G2704" i="10"/>
  <c r="M3387" i="10"/>
  <c r="N2131" i="10"/>
  <c r="J1733" i="10"/>
  <c r="N2186" i="10"/>
  <c r="G2828" i="10"/>
  <c r="G3587" i="10"/>
  <c r="N1617" i="10"/>
  <c r="H1240" i="10"/>
  <c r="M1883" i="10"/>
  <c r="K2304" i="10"/>
  <c r="L3542" i="10"/>
  <c r="L1397" i="10"/>
  <c r="G1644" i="10"/>
  <c r="K2389" i="10"/>
  <c r="K1635" i="10"/>
  <c r="M3119" i="10"/>
  <c r="H1169" i="10"/>
  <c r="M1728" i="10"/>
  <c r="M2393" i="10"/>
  <c r="L1182" i="10"/>
  <c r="G3449" i="10"/>
  <c r="I1044" i="10"/>
  <c r="J1291" i="10"/>
  <c r="H1696" i="10"/>
  <c r="F3042" i="10"/>
  <c r="I2948" i="10"/>
  <c r="J3533" i="10"/>
  <c r="H1177" i="10"/>
  <c r="H2102" i="10"/>
  <c r="M2190" i="10"/>
  <c r="L2748" i="10"/>
  <c r="K3427" i="10"/>
  <c r="N3431" i="10"/>
  <c r="J1403" i="10"/>
  <c r="K2290" i="10"/>
  <c r="G2772" i="10"/>
  <c r="H2776" i="10"/>
  <c r="F3505" i="10"/>
  <c r="G2078" i="10"/>
  <c r="N1681" i="10"/>
  <c r="I2134" i="10"/>
  <c r="K2776" i="10"/>
  <c r="K3509" i="10"/>
  <c r="N1447" i="10"/>
  <c r="H2090" i="10"/>
  <c r="K1693" i="10"/>
  <c r="M2788" i="10"/>
  <c r="L3514" i="10"/>
  <c r="N3551" i="10"/>
  <c r="K1459" i="10"/>
  <c r="F2362" i="10"/>
  <c r="I1781" i="10"/>
  <c r="N3351" i="10"/>
  <c r="F1195" i="10"/>
  <c r="H2077" i="10"/>
  <c r="G2057" i="10"/>
  <c r="I1771" i="10"/>
  <c r="L3316" i="10"/>
  <c r="L1195" i="10"/>
  <c r="N1476" i="10"/>
  <c r="I2122" i="10"/>
  <c r="F3663" i="10"/>
  <c r="N3024" i="10"/>
  <c r="K3516" i="10"/>
  <c r="L1373" i="10"/>
  <c r="L1608" i="10"/>
  <c r="F2357" i="10"/>
  <c r="H2681" i="10"/>
  <c r="M3534" i="10"/>
  <c r="N1255" i="10"/>
  <c r="M1818" i="10"/>
  <c r="F1568" i="10"/>
  <c r="K3103" i="10"/>
  <c r="H3107" i="10"/>
  <c r="F1122" i="10"/>
  <c r="J2398" i="10"/>
  <c r="K2002" i="10"/>
  <c r="I2482" i="10"/>
  <c r="K3138" i="10"/>
  <c r="G3261" i="10"/>
  <c r="L1914" i="10"/>
  <c r="J1513" i="10"/>
  <c r="J1810" i="10"/>
  <c r="F2604" i="10"/>
  <c r="H3265" i="10"/>
  <c r="K1280" i="10"/>
  <c r="H1926" i="10"/>
  <c r="F1529" i="10"/>
  <c r="J2612" i="10"/>
  <c r="I3269" i="10"/>
  <c r="F3285" i="10"/>
  <c r="I1292" i="10"/>
  <c r="J2175" i="10"/>
  <c r="M1774" i="10"/>
  <c r="H3350" i="10"/>
  <c r="M1199" i="10"/>
  <c r="H1454" i="10"/>
  <c r="N2094" i="10"/>
  <c r="F2304" i="10"/>
  <c r="I2943" i="10"/>
  <c r="J3528" i="10"/>
  <c r="G1454" i="10"/>
  <c r="I2021" i="10"/>
  <c r="K2102" i="10"/>
  <c r="J2277" i="10"/>
  <c r="L3516" i="10"/>
  <c r="J1327" i="10"/>
  <c r="I1568" i="10"/>
  <c r="M2308" i="10"/>
  <c r="G1898" i="10"/>
  <c r="M3376" i="10"/>
  <c r="J1004" i="10"/>
  <c r="M1921" i="10"/>
  <c r="J1628" i="10"/>
  <c r="G2474" i="10"/>
  <c r="F3130" i="10"/>
  <c r="K1138" i="10"/>
  <c r="N1895" i="10"/>
  <c r="J1497" i="10"/>
  <c r="H2275" i="10"/>
  <c r="I3462" i="10"/>
  <c r="I1149" i="10"/>
  <c r="J2037" i="10"/>
  <c r="N1973" i="10"/>
  <c r="I1401" i="10"/>
  <c r="L3114" i="10"/>
  <c r="J1177" i="10"/>
  <c r="I1430" i="10"/>
  <c r="M2037" i="10"/>
  <c r="F3367" i="10"/>
  <c r="N2926" i="10"/>
  <c r="K3483" i="10"/>
  <c r="L1414" i="10"/>
  <c r="H1656" i="10"/>
  <c r="F1898" i="10"/>
  <c r="H2942" i="10"/>
  <c r="M3655" i="10"/>
  <c r="G1299" i="10"/>
  <c r="I1866" i="10"/>
  <c r="N1740" i="10"/>
  <c r="L3154" i="10"/>
  <c r="J3154" i="10"/>
  <c r="J1162" i="10"/>
  <c r="L2442" i="10"/>
  <c r="H2046" i="10"/>
  <c r="K2526" i="10"/>
  <c r="N3181" i="10"/>
  <c r="L1192" i="10"/>
  <c r="N1835" i="10"/>
  <c r="F1439" i="10"/>
  <c r="K2506" i="10"/>
  <c r="M3185" i="10"/>
  <c r="M1196" i="10"/>
  <c r="K1208" i="10"/>
  <c r="K1851" i="10"/>
  <c r="M1451" i="10"/>
  <c r="M3197" i="10"/>
  <c r="F3201" i="10"/>
  <c r="K3213" i="10"/>
  <c r="L1336" i="10"/>
  <c r="J2215" i="10"/>
  <c r="M1770" i="10"/>
  <c r="H3316" i="10"/>
  <c r="F1187" i="10"/>
  <c r="M1442" i="10"/>
  <c r="J2065" i="10"/>
  <c r="F1781" i="10"/>
  <c r="I2924" i="10"/>
  <c r="J3524" i="10"/>
  <c r="F1442" i="10"/>
  <c r="H2005" i="10"/>
  <c r="I2073" i="10"/>
  <c r="J1900" i="10"/>
  <c r="L3503" i="10"/>
  <c r="N1311" i="10"/>
  <c r="J1552" i="10"/>
  <c r="G2285" i="10"/>
  <c r="G1836" i="10"/>
  <c r="M3372" i="10"/>
  <c r="L988" i="10"/>
  <c r="G1905" i="10"/>
  <c r="H1572" i="10"/>
  <c r="J2457" i="10"/>
  <c r="M3107" i="10"/>
  <c r="I1122" i="10"/>
  <c r="M1745" i="10"/>
  <c r="N1362" i="10"/>
  <c r="M2417" i="10"/>
  <c r="I3138" i="10"/>
  <c r="G1142" i="10"/>
  <c r="F1158" i="10"/>
  <c r="F1799" i="10"/>
  <c r="K1398" i="10"/>
  <c r="J3142" i="10"/>
  <c r="G3146" i="10"/>
  <c r="M1158" i="10"/>
  <c r="H2446" i="10"/>
  <c r="L2050" i="10"/>
  <c r="H2502" i="10"/>
  <c r="M3154" i="10"/>
  <c r="F1166" i="10"/>
  <c r="L1819" i="10"/>
  <c r="G1419" i="10"/>
  <c r="F3439" i="10"/>
  <c r="G3353" i="10"/>
  <c r="K3667" i="10"/>
  <c r="G1275" i="10"/>
  <c r="H1620" i="10"/>
  <c r="F982" i="10"/>
  <c r="H2688" i="10"/>
  <c r="M3543" i="10"/>
  <c r="L1303" i="10"/>
  <c r="F1870" i="10"/>
  <c r="L1756" i="10"/>
  <c r="M2275" i="10"/>
  <c r="N3374" i="10"/>
  <c r="H1081" i="10"/>
  <c r="N1524" i="10"/>
  <c r="K2170" i="10"/>
  <c r="K1464" i="10"/>
  <c r="M3114" i="10"/>
  <c r="N1157" i="10"/>
  <c r="G1716" i="10"/>
  <c r="J2381" i="10"/>
  <c r="F2274" i="10"/>
  <c r="J2916" i="10"/>
  <c r="J3488" i="10"/>
  <c r="G2062" i="10"/>
  <c r="N1665" i="10"/>
  <c r="K2146" i="10"/>
  <c r="F2792" i="10"/>
  <c r="I3514" i="10"/>
  <c r="H1451" i="10"/>
  <c r="K2095" i="10"/>
  <c r="L1701" i="10"/>
  <c r="G2792" i="10"/>
  <c r="J3538" i="10"/>
  <c r="N949" i="10"/>
  <c r="L1585" i="10"/>
  <c r="K1204" i="10"/>
  <c r="L2920" i="10"/>
  <c r="J2920" i="10"/>
  <c r="M953" i="10"/>
  <c r="I2231" i="10"/>
  <c r="K1855" i="10"/>
  <c r="F3048" i="10"/>
  <c r="G3347" i="10"/>
  <c r="K3655" i="10"/>
  <c r="I1442" i="10"/>
  <c r="I1680" i="10"/>
  <c r="J2421" i="10"/>
  <c r="K2683" i="10"/>
  <c r="J3464" i="10"/>
  <c r="J1442" i="10"/>
  <c r="H1684" i="10"/>
  <c r="I2425" i="10"/>
  <c r="H1899" i="10"/>
  <c r="I3459" i="10"/>
  <c r="L1089" i="10"/>
  <c r="K2949" i="10"/>
  <c r="I1596" i="10"/>
  <c r="L1481" i="10"/>
  <c r="I2238" i="10"/>
  <c r="H2904" i="10"/>
  <c r="L3599" i="10"/>
  <c r="K1505" i="10"/>
  <c r="G2398" i="10"/>
  <c r="L2840" i="10"/>
  <c r="J2840" i="10"/>
  <c r="L3595" i="10"/>
  <c r="H2151" i="10"/>
  <c r="K1753" i="10"/>
  <c r="G2206" i="10"/>
  <c r="H2852" i="10"/>
  <c r="L3607" i="10"/>
  <c r="L1525" i="10"/>
  <c r="I2163" i="10"/>
  <c r="H1769" i="10"/>
  <c r="F3194" i="10"/>
  <c r="H2825" i="10"/>
  <c r="K3576" i="10"/>
  <c r="M1416" i="10"/>
  <c r="M2055" i="10"/>
  <c r="M2551" i="10"/>
  <c r="K3584" i="10"/>
  <c r="K2849" i="10"/>
  <c r="M2079" i="10"/>
  <c r="G1440" i="10"/>
  <c r="J1986" i="10"/>
  <c r="H2853" i="10"/>
  <c r="K3604" i="10"/>
  <c r="M1444" i="10"/>
  <c r="I2087" i="10"/>
  <c r="F1448" i="10"/>
  <c r="K3234" i="10"/>
  <c r="J2857" i="10"/>
  <c r="L3616" i="10"/>
  <c r="N1456" i="10"/>
  <c r="J2100" i="10"/>
  <c r="K3393" i="10"/>
  <c r="H3425" i="10"/>
  <c r="G3467" i="10"/>
  <c r="J3614" i="10"/>
  <c r="K1583" i="10"/>
  <c r="K2738" i="10"/>
  <c r="K2742" i="10"/>
  <c r="N2754" i="10"/>
  <c r="L2790" i="10"/>
  <c r="F2197" i="10"/>
  <c r="N2627" i="10"/>
  <c r="I1734" i="10"/>
  <c r="I1750" i="10"/>
  <c r="L1820" i="10"/>
  <c r="K2827" i="10"/>
  <c r="H3280" i="10"/>
  <c r="J1274" i="10"/>
  <c r="J1278" i="10"/>
  <c r="H1290" i="10"/>
  <c r="G2987" i="10"/>
  <c r="K3508" i="10"/>
  <c r="L1669" i="10"/>
  <c r="G2928" i="10"/>
  <c r="K954" i="10"/>
  <c r="L1530" i="10"/>
  <c r="H2168" i="10"/>
  <c r="H1726" i="10"/>
  <c r="L3325" i="10"/>
  <c r="J2965" i="10"/>
  <c r="L998" i="10"/>
  <c r="L1558" i="10"/>
  <c r="J2196" i="10"/>
  <c r="I2697" i="10"/>
  <c r="K998" i="10"/>
  <c r="J2985" i="10"/>
  <c r="H2196" i="10"/>
  <c r="L1562" i="10"/>
  <c r="H2115" i="10"/>
  <c r="F2981" i="10"/>
  <c r="K1010" i="10"/>
  <c r="G1570" i="10"/>
  <c r="F2212" i="10"/>
  <c r="J1943" i="10"/>
  <c r="G1943" i="10"/>
  <c r="L1987" i="10"/>
  <c r="K2011" i="10"/>
  <c r="I2783" i="10"/>
  <c r="M3204" i="10"/>
  <c r="L3601" i="10"/>
  <c r="L3605" i="10"/>
  <c r="K3617" i="10"/>
  <c r="M3434" i="10"/>
  <c r="H1475" i="10"/>
  <c r="G2854" i="10"/>
  <c r="J2866" i="10"/>
  <c r="N2898" i="10"/>
  <c r="K2910" i="10"/>
  <c r="G2072" i="10"/>
  <c r="F2738" i="10"/>
  <c r="G2746" i="10"/>
  <c r="G2750" i="10"/>
  <c r="F2766" i="10"/>
  <c r="K2221" i="10"/>
  <c r="N2659" i="10"/>
  <c r="N2673" i="10"/>
  <c r="G994" i="10"/>
  <c r="K2973" i="10"/>
  <c r="M2192" i="10"/>
  <c r="J1558" i="10"/>
  <c r="L2119" i="10"/>
  <c r="K2981" i="10"/>
  <c r="H1022" i="10"/>
  <c r="F1702" i="10"/>
  <c r="M1079" i="10"/>
  <c r="J2318" i="10"/>
  <c r="L2483" i="10"/>
  <c r="J3254" i="10"/>
  <c r="K1197" i="10"/>
  <c r="N1840" i="10"/>
  <c r="F1317" i="10"/>
  <c r="L3096" i="10"/>
  <c r="J2729" i="10"/>
  <c r="L3416" i="10"/>
  <c r="K1325" i="10"/>
  <c r="J1971" i="10"/>
  <c r="K3231" i="10"/>
  <c r="K3235" i="10"/>
  <c r="F3247" i="10"/>
  <c r="I3279" i="10"/>
  <c r="N1715" i="10"/>
  <c r="J2157" i="10"/>
  <c r="F2634" i="10"/>
  <c r="G2642" i="10"/>
  <c r="L2650" i="10"/>
  <c r="F2348" i="10"/>
  <c r="N2767" i="10"/>
  <c r="G1322" i="10"/>
  <c r="G1326" i="10"/>
  <c r="G1338" i="10"/>
  <c r="G2930" i="10"/>
  <c r="K3414" i="10"/>
  <c r="M1172" i="10"/>
  <c r="J1206" i="10"/>
  <c r="G1218" i="10"/>
  <c r="J3074" i="10"/>
  <c r="F3606" i="10"/>
  <c r="G1699" i="10"/>
  <c r="J2741" i="10"/>
  <c r="L3428" i="10"/>
  <c r="K1337" i="10"/>
  <c r="G1983" i="10"/>
  <c r="K1341" i="10"/>
  <c r="K3135" i="10"/>
  <c r="G2881" i="10"/>
  <c r="M3640" i="10"/>
  <c r="L1486" i="10"/>
  <c r="I2124" i="10"/>
  <c r="J2613" i="10"/>
  <c r="N3640" i="10"/>
  <c r="G2901" i="10"/>
  <c r="F2128" i="10"/>
  <c r="L1490" i="10"/>
  <c r="I2042" i="10"/>
  <c r="L2897" i="10"/>
  <c r="H3648" i="10"/>
  <c r="I1502" i="10"/>
  <c r="N2140" i="10"/>
  <c r="F1630" i="10"/>
  <c r="L1630" i="10"/>
  <c r="I2160" i="10"/>
  <c r="F2383" i="10"/>
  <c r="L2615" i="10"/>
  <c r="N3066" i="10"/>
  <c r="L1011" i="10"/>
  <c r="M1023" i="10"/>
  <c r="M1027" i="10"/>
  <c r="M3272" i="10"/>
  <c r="J1286" i="10"/>
  <c r="G2994" i="10"/>
  <c r="F2945" i="10"/>
  <c r="L1945" i="10"/>
  <c r="J3241" i="10"/>
  <c r="H1657" i="10"/>
  <c r="N2768" i="10"/>
  <c r="K1094" i="10"/>
  <c r="L2458" i="10"/>
  <c r="H2062" i="10"/>
  <c r="L2514" i="10"/>
  <c r="J3169" i="10"/>
  <c r="M3289" i="10"/>
  <c r="I1950" i="10"/>
  <c r="I1553" i="10"/>
  <c r="I1894" i="10"/>
  <c r="I2640" i="10"/>
  <c r="M3301" i="10"/>
  <c r="K1316" i="10"/>
  <c r="F1966" i="10"/>
  <c r="H1565" i="10"/>
  <c r="L2969" i="10"/>
  <c r="I2613" i="10"/>
  <c r="L3270" i="10"/>
  <c r="G1213" i="10"/>
  <c r="I1856" i="10"/>
  <c r="F2414" i="10"/>
  <c r="L3278" i="10"/>
  <c r="J2765" i="10"/>
  <c r="G1995" i="10"/>
  <c r="L1355" i="10"/>
  <c r="H2394" i="10"/>
  <c r="I3258" i="10"/>
  <c r="M2613" i="10"/>
  <c r="J1844" i="10"/>
  <c r="J1205" i="10"/>
  <c r="M2447" i="10"/>
  <c r="K2605" i="10"/>
  <c r="K2414" i="10"/>
  <c r="J1682" i="10"/>
  <c r="H1014" i="10"/>
  <c r="K2310" i="10"/>
  <c r="G2343" i="10"/>
  <c r="L2355" i="10"/>
  <c r="I2359" i="10"/>
  <c r="J2635" i="10"/>
  <c r="F3090" i="10"/>
  <c r="I991" i="10"/>
  <c r="N999" i="10"/>
  <c r="F1035" i="10"/>
  <c r="N3264" i="10"/>
  <c r="L1258" i="10"/>
  <c r="J3002" i="10"/>
  <c r="I3014" i="10"/>
  <c r="I3018" i="10"/>
  <c r="J3037" i="10"/>
  <c r="M1964" i="10"/>
  <c r="N2842" i="10"/>
  <c r="M2854" i="10"/>
  <c r="M2858" i="10"/>
  <c r="N2870" i="10"/>
  <c r="H2113" i="10"/>
  <c r="F2553" i="10"/>
  <c r="N2877" i="10"/>
  <c r="G2531" i="10"/>
  <c r="N3190" i="10"/>
  <c r="K1131" i="10"/>
  <c r="J1754" i="10"/>
  <c r="L2329" i="10"/>
  <c r="N3198" i="10"/>
  <c r="J2559" i="10"/>
  <c r="J1796" i="10"/>
  <c r="L1159" i="10"/>
  <c r="G2403" i="10"/>
  <c r="G2559" i="10"/>
  <c r="N3218" i="10"/>
  <c r="G1277" i="10"/>
  <c r="H1923" i="10"/>
  <c r="H1281" i="10"/>
  <c r="I3060" i="10"/>
  <c r="N2693" i="10"/>
  <c r="I3358" i="10"/>
  <c r="I1289" i="10"/>
  <c r="M1935" i="10"/>
  <c r="H3195" i="10"/>
  <c r="H3199" i="10"/>
  <c r="G3211" i="10"/>
  <c r="I3215" i="10"/>
  <c r="N1797" i="10"/>
  <c r="F2193" i="10"/>
  <c r="F2568" i="10"/>
  <c r="N2576" i="10"/>
  <c r="L2586" i="10"/>
  <c r="F2412" i="10"/>
  <c r="N2831" i="10"/>
  <c r="L1230" i="10"/>
  <c r="G1262" i="10"/>
  <c r="H1274" i="10"/>
  <c r="G3003" i="10"/>
  <c r="K3550" i="10"/>
  <c r="M1108" i="10"/>
  <c r="I1112" i="10"/>
  <c r="L1124" i="10"/>
  <c r="M3176" i="10"/>
  <c r="H3617" i="10"/>
  <c r="K1603" i="10"/>
  <c r="J2665" i="10"/>
  <c r="L3333" i="10"/>
  <c r="M1387" i="10"/>
  <c r="F2035" i="10"/>
  <c r="G1638" i="10"/>
  <c r="G3302" i="10"/>
  <c r="L2936" i="10"/>
  <c r="I968" i="10"/>
  <c r="I1538" i="10"/>
  <c r="H2172" i="10"/>
  <c r="F2665" i="10"/>
  <c r="L2228" i="10"/>
  <c r="I2737" i="10"/>
  <c r="J3113" i="10"/>
  <c r="M2951" i="10"/>
  <c r="K3311" i="10"/>
  <c r="F3330" i="10"/>
  <c r="G1663" i="10"/>
  <c r="N2524" i="10"/>
  <c r="G3179" i="10"/>
  <c r="M3125" i="10"/>
  <c r="N2879" i="10"/>
  <c r="L3002" i="10"/>
  <c r="G1023" i="10"/>
  <c r="H3220" i="10"/>
  <c r="F1072" i="10"/>
  <c r="F1563" i="10"/>
  <c r="L3413" i="10"/>
  <c r="L3141" i="10"/>
  <c r="G3034" i="10"/>
  <c r="I2012" i="10"/>
  <c r="H1571" i="10"/>
  <c r="L3602" i="10"/>
  <c r="G2727" i="10"/>
  <c r="H1747" i="10"/>
  <c r="G3499" i="10"/>
  <c r="N2983" i="10"/>
  <c r="I2319" i="10"/>
  <c r="F1877" i="10"/>
  <c r="G1429" i="10"/>
  <c r="M3394" i="10"/>
  <c r="F2583" i="10"/>
  <c r="G2189" i="10"/>
  <c r="K1747" i="10"/>
  <c r="I1218" i="10"/>
  <c r="K3573" i="10"/>
  <c r="I2565" i="10"/>
  <c r="K2125" i="10"/>
  <c r="M1687" i="10"/>
  <c r="H3292" i="10"/>
  <c r="M2831" i="10"/>
  <c r="F2404" i="10"/>
  <c r="H1964" i="10"/>
  <c r="I1072" i="10"/>
  <c r="L3220" i="10"/>
  <c r="F2771" i="10"/>
  <c r="L2028" i="10"/>
  <c r="F1587" i="10"/>
  <c r="F2941" i="10"/>
  <c r="F2937" i="10"/>
  <c r="L2922" i="10"/>
  <c r="I1885" i="10"/>
  <c r="G3132" i="10"/>
  <c r="G3109" i="10"/>
  <c r="G3105" i="10"/>
  <c r="N2966" i="10"/>
  <c r="I1368" i="10"/>
  <c r="J3300" i="10"/>
  <c r="I999" i="10"/>
  <c r="I995" i="10"/>
  <c r="J973" i="10"/>
  <c r="G3094" i="10"/>
  <c r="I2643" i="10"/>
  <c r="J2351" i="10"/>
  <c r="G2347" i="10"/>
  <c r="M2330" i="10"/>
  <c r="I2330" i="10"/>
  <c r="M1083" i="10"/>
  <c r="L1586" i="10"/>
  <c r="H1026" i="10"/>
  <c r="J2993" i="10"/>
  <c r="J2131" i="10"/>
  <c r="F1578" i="10"/>
  <c r="H2212" i="10"/>
  <c r="H3001" i="10"/>
  <c r="M1014" i="10"/>
  <c r="K2709" i="10"/>
  <c r="L2208" i="10"/>
  <c r="F1574" i="10"/>
  <c r="F1014" i="10"/>
  <c r="H2981" i="10"/>
  <c r="F3341" i="10"/>
  <c r="I1800" i="10"/>
  <c r="I2184" i="10"/>
  <c r="M1546" i="10"/>
  <c r="M986" i="10"/>
  <c r="I2953" i="10"/>
  <c r="M1725" i="10"/>
  <c r="K3300" i="10"/>
  <c r="G2847" i="10"/>
  <c r="N1722" i="10"/>
  <c r="G1670" i="10"/>
  <c r="G1538" i="10"/>
  <c r="L3180" i="10"/>
  <c r="F2731" i="10"/>
  <c r="J2224" i="10"/>
  <c r="M2172" i="10"/>
  <c r="H1678" i="10"/>
  <c r="I2671" i="10"/>
  <c r="M2237" i="10"/>
  <c r="J2746" i="10"/>
  <c r="H2742" i="10"/>
  <c r="I2730" i="10"/>
  <c r="L2698" i="10"/>
  <c r="H1627" i="10"/>
  <c r="L3670" i="10"/>
  <c r="H3334" i="10"/>
  <c r="I3322" i="10"/>
  <c r="I3318" i="10"/>
  <c r="K2055" i="10"/>
  <c r="G1412" i="10"/>
  <c r="J3572" i="10"/>
  <c r="K2813" i="10"/>
  <c r="I3190" i="10"/>
  <c r="I1404" i="10"/>
  <c r="L2043" i="10"/>
  <c r="J1399" i="10"/>
  <c r="I3560" i="10"/>
  <c r="M2809" i="10"/>
  <c r="H2642" i="10"/>
  <c r="M1395" i="10"/>
  <c r="N2039" i="10"/>
  <c r="L2809" i="10"/>
  <c r="I3519" i="10"/>
  <c r="L2511" i="10"/>
  <c r="N2015" i="10"/>
  <c r="J1371" i="10"/>
  <c r="I3506" i="10"/>
  <c r="M2781" i="10"/>
  <c r="H3147" i="10"/>
  <c r="F2209" i="10"/>
  <c r="J1767" i="10"/>
  <c r="M3227" i="10"/>
  <c r="F3093" i="10"/>
  <c r="F3089" i="10"/>
  <c r="L3077" i="10"/>
  <c r="H1735" i="10"/>
  <c r="G3263" i="10"/>
  <c r="N3247" i="10"/>
  <c r="J3215" i="10"/>
  <c r="F3207" i="10"/>
  <c r="G3602" i="10"/>
  <c r="M3078" i="10"/>
  <c r="M1214" i="10"/>
  <c r="M1210" i="10"/>
  <c r="K1198" i="10"/>
  <c r="M2855" i="10"/>
  <c r="H2456" i="10"/>
  <c r="H2540" i="10"/>
  <c r="I2532" i="10"/>
  <c r="J2520" i="10"/>
  <c r="N2520" i="10"/>
  <c r="K1269" i="10"/>
  <c r="I1915" i="10"/>
  <c r="H2673" i="10"/>
  <c r="K3321" i="10"/>
  <c r="G2450" i="10"/>
  <c r="N1903" i="10"/>
  <c r="F1261" i="10"/>
  <c r="J3325" i="10"/>
  <c r="K2657" i="10"/>
  <c r="J3021" i="10"/>
  <c r="J1257" i="10"/>
  <c r="J1896" i="10"/>
  <c r="M1253" i="10"/>
  <c r="J3302" i="10"/>
  <c r="K2637" i="10"/>
  <c r="N2472" i="10"/>
  <c r="M1229" i="10"/>
  <c r="H1868" i="10"/>
  <c r="K2629" i="10"/>
  <c r="F3278" i="10"/>
  <c r="M2366" i="10"/>
  <c r="F3106" i="10"/>
  <c r="K3307" i="10"/>
  <c r="F3291" i="10"/>
  <c r="I1539" i="10"/>
  <c r="L3330" i="10"/>
  <c r="M3311" i="10"/>
  <c r="G2955" i="10"/>
  <c r="F1290" i="10"/>
  <c r="K2775" i="10"/>
  <c r="G2646" i="10"/>
  <c r="J2630" i="10"/>
  <c r="H1349" i="10"/>
  <c r="N2761" i="10"/>
  <c r="L2446" i="10"/>
  <c r="G1337" i="10"/>
  <c r="M2749" i="10"/>
  <c r="N1333" i="10"/>
  <c r="I1333" i="10"/>
  <c r="M2729" i="10"/>
  <c r="H1309" i="10"/>
  <c r="F2597" i="10"/>
  <c r="K2321" i="10"/>
  <c r="G1300" i="10"/>
  <c r="H3277" i="10"/>
  <c r="J1533" i="10"/>
  <c r="J1288" i="10"/>
  <c r="G2608" i="10"/>
  <c r="H1521" i="10"/>
  <c r="H1009" i="10"/>
  <c r="I1272" i="10"/>
  <c r="J2170" i="10"/>
  <c r="M1217" i="10"/>
  <c r="K2483" i="10"/>
  <c r="F2973" i="10"/>
  <c r="J1542" i="10"/>
  <c r="K1666" i="10"/>
  <c r="F1609" i="10"/>
  <c r="H1554" i="10"/>
  <c r="L3596" i="10"/>
  <c r="J951" i="10"/>
  <c r="J2711" i="10"/>
  <c r="G3645" i="10"/>
  <c r="N3662" i="10"/>
  <c r="L1425" i="10"/>
  <c r="I2670" i="10"/>
  <c r="M3322" i="10"/>
  <c r="F2923" i="10"/>
  <c r="H2739" i="10"/>
  <c r="J3167" i="10"/>
  <c r="F1198" i="10"/>
  <c r="K3094" i="10"/>
  <c r="H3626" i="10"/>
  <c r="M1679" i="10"/>
  <c r="L1226" i="10"/>
  <c r="N3256" i="10"/>
  <c r="K3168" i="10"/>
  <c r="N2129" i="10"/>
  <c r="G1687" i="10"/>
  <c r="N965" i="10"/>
  <c r="L2843" i="10"/>
  <c r="N2056" i="10"/>
  <c r="I3642" i="10"/>
  <c r="J3121" i="10"/>
  <c r="M3007" i="10"/>
  <c r="L1992" i="10"/>
  <c r="F1551" i="10"/>
  <c r="G3582" i="10"/>
  <c r="M2707" i="10"/>
  <c r="J2319" i="10"/>
  <c r="H1885" i="10"/>
  <c r="L1437" i="10"/>
  <c r="F1314" i="10"/>
  <c r="G2691" i="10"/>
  <c r="H2241" i="10"/>
  <c r="K1817" i="10"/>
  <c r="J3468" i="10"/>
  <c r="K2955" i="10"/>
  <c r="N2517" i="10"/>
  <c r="F2097" i="10"/>
  <c r="N1400" i="10"/>
  <c r="N3335" i="10"/>
  <c r="M2883" i="10"/>
  <c r="K2141" i="10"/>
  <c r="M1703" i="10"/>
  <c r="J2822" i="10"/>
  <c r="J2818" i="10"/>
  <c r="G2806" i="10"/>
  <c r="H2000" i="10"/>
  <c r="N2994" i="10"/>
  <c r="M2982" i="10"/>
  <c r="M2978" i="10"/>
  <c r="L2842" i="10"/>
  <c r="I1491" i="10"/>
  <c r="K3491" i="10"/>
  <c r="M3601" i="10"/>
  <c r="N3589" i="10"/>
  <c r="N3585" i="10"/>
  <c r="K3220" i="10"/>
  <c r="G2767" i="10"/>
  <c r="L2067" i="10"/>
  <c r="M2043" i="10"/>
  <c r="H1999" i="10"/>
  <c r="I1999" i="10"/>
  <c r="I2224" i="10"/>
  <c r="F1474" i="10"/>
  <c r="K3620" i="10"/>
  <c r="H2869" i="10"/>
  <c r="M2014" i="10"/>
  <c r="G1456" i="10"/>
  <c r="M2096" i="10"/>
  <c r="N2873" i="10"/>
  <c r="J3612" i="10"/>
  <c r="M2585" i="10"/>
  <c r="N2096" i="10"/>
  <c r="G1452" i="10"/>
  <c r="I3612" i="10"/>
  <c r="N2853" i="10"/>
  <c r="I3222" i="10"/>
  <c r="G1428" i="10"/>
  <c r="M2067" i="10"/>
  <c r="H1424" i="10"/>
  <c r="J3584" i="10"/>
  <c r="K2825" i="10"/>
  <c r="H1805" i="10"/>
  <c r="M3482" i="10"/>
  <c r="L2975" i="10"/>
  <c r="G1302" i="10"/>
  <c r="M1290" i="10"/>
  <c r="N1258" i="10"/>
  <c r="N3292" i="10"/>
  <c r="M2843" i="10"/>
  <c r="F1746" i="10"/>
  <c r="H1694" i="10"/>
  <c r="L1294" i="10"/>
  <c r="G2795" i="10"/>
  <c r="H2376" i="10"/>
  <c r="H2622" i="10"/>
  <c r="N2614" i="10"/>
  <c r="K2602" i="10"/>
  <c r="N2185" i="10"/>
  <c r="G1743" i="10"/>
  <c r="L3251" i="10"/>
  <c r="N3215" i="10"/>
  <c r="G3207" i="10"/>
  <c r="G3203" i="10"/>
  <c r="F1943" i="10"/>
  <c r="G1297" i="10"/>
  <c r="H3388" i="10"/>
  <c r="M2701" i="10"/>
  <c r="H3068" i="10"/>
  <c r="J1285" i="10"/>
  <c r="M1931" i="10"/>
  <c r="H1285" i="10"/>
  <c r="G3345" i="10"/>
  <c r="F2697" i="10"/>
  <c r="I2524" i="10"/>
  <c r="M1281" i="10"/>
  <c r="G1923" i="10"/>
  <c r="G2693" i="10"/>
  <c r="G3325" i="10"/>
  <c r="K2454" i="10"/>
  <c r="H1896" i="10"/>
  <c r="H1257" i="10"/>
  <c r="G3317" i="10"/>
  <c r="F2657" i="10"/>
  <c r="K3009" i="10"/>
  <c r="N2344" i="10"/>
  <c r="F1908" i="10"/>
  <c r="L3105" i="10"/>
  <c r="J2962" i="10"/>
  <c r="J2958" i="10"/>
  <c r="G2937" i="10"/>
  <c r="J1869" i="10"/>
  <c r="M3144" i="10"/>
  <c r="L3132" i="10"/>
  <c r="I3093" i="10"/>
  <c r="J3081" i="10"/>
  <c r="M999" i="10"/>
  <c r="N3200" i="10"/>
  <c r="F1100" i="10"/>
  <c r="F1096" i="10"/>
  <c r="L1084" i="10"/>
  <c r="K2979" i="10"/>
  <c r="J2569" i="10"/>
  <c r="I2423" i="10"/>
  <c r="L2419" i="10"/>
  <c r="G2407" i="10"/>
  <c r="K2407" i="10"/>
  <c r="I1155" i="10"/>
  <c r="N1792" i="10"/>
  <c r="K2555" i="10"/>
  <c r="J3202" i="10"/>
  <c r="H2333" i="10"/>
  <c r="L1766" i="10"/>
  <c r="J1143" i="10"/>
  <c r="H3210" i="10"/>
  <c r="N2543" i="10"/>
  <c r="H2897" i="10"/>
  <c r="K1139" i="10"/>
  <c r="L1762" i="10"/>
  <c r="H1139" i="10"/>
  <c r="H3190" i="10"/>
  <c r="N2523" i="10"/>
  <c r="K2359" i="10"/>
  <c r="H1115" i="10"/>
  <c r="M1734" i="10"/>
  <c r="N2515" i="10"/>
  <c r="I3159" i="10"/>
  <c r="H2195" i="10"/>
  <c r="L3228" i="10"/>
  <c r="I3069" i="10"/>
  <c r="H3053" i="10"/>
  <c r="F1789" i="10"/>
  <c r="J3089" i="10"/>
  <c r="K3073" i="10"/>
  <c r="M3208" i="10"/>
  <c r="H1059" i="10"/>
  <c r="G3015" i="10"/>
  <c r="J2415" i="10"/>
  <c r="I2399" i="10"/>
  <c r="N1119" i="10"/>
  <c r="G2519" i="10"/>
  <c r="L2286" i="10"/>
  <c r="J1107" i="10"/>
  <c r="J2507" i="10"/>
  <c r="F1107" i="10"/>
  <c r="L1103" i="10"/>
  <c r="J2487" i="10"/>
  <c r="L1079" i="10"/>
  <c r="I1022" i="10"/>
  <c r="F1891" i="10"/>
  <c r="K2346" i="10"/>
  <c r="N3031" i="10"/>
  <c r="N1296" i="10"/>
  <c r="N1057" i="10"/>
  <c r="I3012" i="10"/>
  <c r="N1284" i="10"/>
  <c r="F3391" i="10"/>
  <c r="J2127" i="10"/>
  <c r="F2081" i="10"/>
  <c r="F2007" i="10"/>
  <c r="N3001" i="10"/>
  <c r="L2491" i="10"/>
  <c r="H1079" i="10"/>
  <c r="I972" i="10"/>
  <c r="K2329" i="10"/>
  <c r="L3641" i="10"/>
  <c r="H1214" i="10"/>
  <c r="M2137" i="10"/>
  <c r="F2501" i="10"/>
  <c r="M2930" i="10"/>
  <c r="G1587" i="10"/>
  <c r="J1683" i="10"/>
  <c r="F2125" i="10"/>
  <c r="N2561" i="10"/>
  <c r="K2883" i="10"/>
  <c r="H1148" i="10"/>
  <c r="M1731" i="10"/>
  <c r="K2169" i="10"/>
  <c r="N3208" i="10"/>
  <c r="I3300" i="10"/>
  <c r="G1368" i="10"/>
  <c r="M1743" i="10"/>
  <c r="H2185" i="10"/>
  <c r="L2967" i="10"/>
  <c r="M3468" i="10"/>
  <c r="H1479" i="10"/>
  <c r="H2404" i="10"/>
  <c r="L2591" i="10"/>
  <c r="N3034" i="10"/>
  <c r="J1904" i="10"/>
  <c r="I2344" i="10"/>
  <c r="F3125" i="10"/>
  <c r="L3646" i="10"/>
  <c r="H1615" i="10"/>
  <c r="M1893" i="10"/>
  <c r="F2739" i="10"/>
  <c r="L3188" i="10"/>
  <c r="J2109" i="10"/>
  <c r="N1667" i="10"/>
  <c r="I3330" i="10"/>
  <c r="M3140" i="10"/>
  <c r="K2492" i="10"/>
  <c r="M3508" i="10"/>
  <c r="J3303" i="10"/>
  <c r="L2646" i="10"/>
  <c r="I1270" i="10"/>
  <c r="N2229" i="10"/>
  <c r="K2746" i="10"/>
  <c r="H2734" i="10"/>
  <c r="I3622" i="10"/>
  <c r="L2508" i="10"/>
  <c r="I3636" i="10"/>
  <c r="G3644" i="10"/>
  <c r="F2116" i="10"/>
  <c r="I2331" i="10"/>
  <c r="H3082" i="10"/>
  <c r="I3610" i="10"/>
  <c r="L1579" i="10"/>
  <c r="H1857" i="10"/>
  <c r="H2703" i="10"/>
  <c r="I3149" i="10"/>
  <c r="M3557" i="10"/>
  <c r="H1996" i="10"/>
  <c r="F2436" i="10"/>
  <c r="M2863" i="10"/>
  <c r="N1523" i="10"/>
  <c r="J1615" i="10"/>
  <c r="F2060" i="10"/>
  <c r="N2497" i="10"/>
  <c r="H2879" i="10"/>
  <c r="F1120" i="10"/>
  <c r="N1723" i="10"/>
  <c r="M2048" i="10"/>
  <c r="N3078" i="10"/>
  <c r="H3180" i="10"/>
  <c r="F3629" i="10"/>
  <c r="G1723" i="10"/>
  <c r="M2899" i="10"/>
  <c r="G1206" i="10"/>
  <c r="F1747" i="10"/>
  <c r="L2185" i="10"/>
  <c r="L3224" i="10"/>
  <c r="G3319" i="10"/>
  <c r="F1384" i="10"/>
  <c r="J1789" i="10"/>
  <c r="G3570" i="10"/>
  <c r="N3030" i="10"/>
  <c r="L1254" i="10"/>
  <c r="J3101" i="10"/>
  <c r="F2979" i="10"/>
  <c r="N3184" i="10"/>
  <c r="K3081" i="10"/>
  <c r="G2439" i="10"/>
  <c r="H1547" i="10"/>
  <c r="L3545" i="10"/>
  <c r="M3498" i="10"/>
  <c r="F2827" i="10"/>
  <c r="L1198" i="10"/>
  <c r="L2977" i="10"/>
  <c r="I1674" i="10"/>
  <c r="N1670" i="10"/>
  <c r="M2420" i="10"/>
  <c r="L3176" i="10"/>
  <c r="L3613" i="10"/>
  <c r="G1667" i="10"/>
  <c r="M1944" i="10"/>
  <c r="M2787" i="10"/>
  <c r="N3236" i="10"/>
  <c r="F1186" i="10"/>
  <c r="H2109" i="10"/>
  <c r="I2521" i="10"/>
  <c r="G2959" i="10"/>
  <c r="M1611" i="10"/>
  <c r="K1703" i="10"/>
  <c r="G2145" i="10"/>
  <c r="G2583" i="10"/>
  <c r="M2975" i="10"/>
  <c r="M1384" i="10"/>
  <c r="F1829" i="10"/>
  <c r="L2249" i="10"/>
  <c r="L3288" i="10"/>
  <c r="G3414" i="10"/>
  <c r="F1449" i="10"/>
  <c r="N1893" i="10"/>
  <c r="K3133" i="10"/>
  <c r="G1527" i="10"/>
  <c r="I1968" i="10"/>
  <c r="L2408" i="10"/>
  <c r="K3499" i="10"/>
  <c r="N3618" i="10"/>
  <c r="N1587" i="10"/>
  <c r="N2032" i="10"/>
  <c r="H3264" i="10"/>
  <c r="I2930" i="10"/>
  <c r="I1338" i="10"/>
  <c r="I3401" i="10"/>
  <c r="M2722" i="10"/>
  <c r="I2751" i="10"/>
  <c r="L3625" i="10"/>
  <c r="H2882" i="10"/>
  <c r="J3280" i="10"/>
  <c r="I1766" i="10"/>
  <c r="M1698" i="10"/>
  <c r="J2440" i="10"/>
  <c r="M2228" i="10"/>
  <c r="H2543" i="10"/>
  <c r="G1245" i="10"/>
  <c r="K1241" i="10"/>
  <c r="J1785" i="10"/>
  <c r="N3476" i="10"/>
  <c r="M1331" i="10"/>
  <c r="N1576" i="10"/>
  <c r="H2320" i="10"/>
  <c r="K980" i="10"/>
  <c r="L3465" i="10"/>
  <c r="L1133" i="10"/>
  <c r="F1826" i="10"/>
  <c r="H2474" i="10"/>
  <c r="M981" i="10"/>
  <c r="G3476" i="10"/>
  <c r="M1121" i="10"/>
  <c r="I1373" i="10"/>
  <c r="J1929" i="10"/>
  <c r="F1463" i="10"/>
  <c r="J2582" i="10"/>
  <c r="J3671" i="10"/>
  <c r="G1251" i="10"/>
  <c r="L1488" i="10"/>
  <c r="K2214" i="10"/>
  <c r="J2768" i="10"/>
  <c r="I3488" i="10"/>
  <c r="K3496" i="10"/>
  <c r="M1427" i="10"/>
  <c r="I2321" i="10"/>
  <c r="H2796" i="10"/>
  <c r="M2796" i="10"/>
  <c r="H3551" i="10"/>
  <c r="M2099" i="10"/>
  <c r="F1705" i="10"/>
  <c r="L2154" i="10"/>
  <c r="L2800" i="10"/>
  <c r="I3555" i="10"/>
  <c r="J1473" i="10"/>
  <c r="K2111" i="10"/>
  <c r="L1717" i="10"/>
  <c r="G2808" i="10"/>
  <c r="J3559" i="10"/>
  <c r="K3575" i="10"/>
  <c r="F1489" i="10"/>
  <c r="I2382" i="10"/>
  <c r="J1772" i="10"/>
  <c r="H3445" i="10"/>
  <c r="H1028" i="10"/>
  <c r="M1588" i="10"/>
  <c r="H2234" i="10"/>
  <c r="F2924" i="10"/>
  <c r="J2686" i="10"/>
  <c r="J3453" i="10"/>
  <c r="I1275" i="10"/>
  <c r="J1512" i="10"/>
  <c r="L2238" i="10"/>
  <c r="G2688" i="10"/>
  <c r="I3484" i="10"/>
  <c r="J1458" i="10"/>
  <c r="H1700" i="10"/>
  <c r="I2441" i="10"/>
  <c r="L2276" i="10"/>
  <c r="M3463" i="10"/>
  <c r="I1133" i="10"/>
  <c r="N2049" i="10"/>
  <c r="K1997" i="10"/>
  <c r="L2604" i="10"/>
  <c r="J2604" i="10"/>
  <c r="N3411" i="10"/>
  <c r="L2026" i="10"/>
  <c r="N1625" i="10"/>
  <c r="L2102" i="10"/>
  <c r="H2756" i="10"/>
  <c r="M3431" i="10"/>
  <c r="K1906" i="10"/>
  <c r="F1509" i="10"/>
  <c r="M1764" i="10"/>
  <c r="L2596" i="10"/>
  <c r="I3257" i="10"/>
  <c r="K1272" i="10"/>
  <c r="K1918" i="10"/>
  <c r="M1521" i="10"/>
  <c r="G2604" i="10"/>
  <c r="J3261" i="10"/>
  <c r="K3277" i="10"/>
  <c r="F1288" i="10"/>
  <c r="G2167" i="10"/>
  <c r="K2297" i="10"/>
  <c r="I3442" i="10"/>
  <c r="J1020" i="10"/>
  <c r="G2021" i="10"/>
  <c r="J1945" i="10"/>
  <c r="I1182" i="10"/>
  <c r="K3042" i="10"/>
  <c r="F1137" i="10"/>
  <c r="G1414" i="10"/>
  <c r="H2009" i="10"/>
  <c r="F3043" i="10"/>
  <c r="N2688" i="10"/>
  <c r="J3463" i="10"/>
  <c r="F1315" i="10"/>
  <c r="M1552" i="10"/>
  <c r="J2274" i="10"/>
  <c r="K2947" i="10"/>
  <c r="M3515" i="10"/>
  <c r="H1351" i="10"/>
  <c r="J1588" i="10"/>
  <c r="G2332" i="10"/>
  <c r="M2868" i="10"/>
  <c r="L3619" i="10"/>
  <c r="J1025" i="10"/>
  <c r="J1649" i="10"/>
  <c r="N1264" i="10"/>
  <c r="M3020" i="10"/>
  <c r="G3020" i="10"/>
  <c r="G1057" i="10"/>
  <c r="F2333" i="10"/>
  <c r="G1942" i="10"/>
  <c r="F2393" i="10"/>
  <c r="J3031" i="10"/>
  <c r="I1053" i="10"/>
  <c r="H1693" i="10"/>
  <c r="M1308" i="10"/>
  <c r="H1954" i="10"/>
  <c r="H3051" i="10"/>
  <c r="G1184" i="10"/>
  <c r="K1196" i="10"/>
  <c r="G1835" i="10"/>
  <c r="I1439" i="10"/>
  <c r="H2281" i="10"/>
  <c r="K3026" i="10"/>
  <c r="N1113" i="10"/>
  <c r="N2001" i="10"/>
  <c r="G1901" i="10"/>
  <c r="I979" i="10"/>
  <c r="K3473" i="10"/>
  <c r="K1113" i="10"/>
  <c r="H1365" i="10"/>
  <c r="L1909" i="10"/>
  <c r="F962" i="10"/>
  <c r="M2339" i="10"/>
  <c r="N3667" i="10"/>
  <c r="G1199" i="10"/>
  <c r="J2110" i="10"/>
  <c r="N2198" i="10"/>
  <c r="K2581" i="10"/>
  <c r="L3663" i="10"/>
  <c r="F1454" i="10"/>
  <c r="K1720" i="10"/>
  <c r="G2465" i="10"/>
  <c r="L3012" i="10"/>
  <c r="J3012" i="10"/>
  <c r="I1041" i="10"/>
  <c r="F2317" i="10"/>
  <c r="G1926" i="10"/>
  <c r="H2405" i="10"/>
  <c r="N3051" i="10"/>
  <c r="M1184" i="10"/>
  <c r="H1778" i="10"/>
  <c r="I3446" i="10"/>
  <c r="H1093" i="10"/>
  <c r="M1977" i="10"/>
  <c r="H1854" i="10"/>
  <c r="I963" i="10"/>
  <c r="K3462" i="10"/>
  <c r="N1121" i="10"/>
  <c r="N1488" i="10"/>
  <c r="M2134" i="10"/>
  <c r="L923" i="10"/>
  <c r="N3028" i="10"/>
  <c r="K3523" i="10"/>
  <c r="K1357" i="10"/>
  <c r="G1592" i="10"/>
  <c r="G2341" i="10"/>
  <c r="H2582" i="10"/>
  <c r="M3530" i="10"/>
  <c r="J1357" i="10"/>
  <c r="J1925" i="10"/>
  <c r="G1909" i="10"/>
  <c r="N2554" i="10"/>
  <c r="J3213" i="10"/>
  <c r="N3336" i="10"/>
  <c r="J1455" i="10"/>
  <c r="K2354" i="10"/>
  <c r="L2824" i="10"/>
  <c r="J2824" i="10"/>
  <c r="L3579" i="10"/>
  <c r="K2243" i="10"/>
  <c r="J1867" i="10"/>
  <c r="K2316" i="10"/>
  <c r="G2952" i="10"/>
  <c r="I985" i="10"/>
  <c r="G1733" i="10"/>
  <c r="H1354" i="10"/>
  <c r="N1998" i="10"/>
  <c r="K3091" i="10"/>
  <c r="G1110" i="10"/>
  <c r="K1589" i="10"/>
  <c r="F1212" i="10"/>
  <c r="I1855" i="10"/>
  <c r="J2302" i="10"/>
  <c r="L3532" i="10"/>
  <c r="H1369" i="10"/>
  <c r="K1612" i="10"/>
  <c r="L2361" i="10"/>
  <c r="K1461" i="10"/>
  <c r="G3047" i="10"/>
  <c r="F1141" i="10"/>
  <c r="I1700" i="10"/>
  <c r="G2365" i="10"/>
  <c r="L977" i="10"/>
  <c r="G3441" i="10"/>
  <c r="M1016" i="10"/>
  <c r="N1263" i="10"/>
  <c r="K1576" i="10"/>
  <c r="F1837" i="10"/>
  <c r="I2925" i="10"/>
  <c r="J3525" i="10"/>
  <c r="G1060" i="10"/>
  <c r="L2073" i="10"/>
  <c r="H2162" i="10"/>
  <c r="H2720" i="10"/>
  <c r="G3399" i="10"/>
  <c r="K3591" i="10"/>
  <c r="M1497" i="10"/>
  <c r="J2390" i="10"/>
  <c r="H2860" i="10"/>
  <c r="M2860" i="10"/>
  <c r="H3615" i="10"/>
  <c r="M2163" i="10"/>
  <c r="F1769" i="10"/>
  <c r="M2218" i="10"/>
  <c r="L2864" i="10"/>
  <c r="I3619" i="10"/>
  <c r="J1537" i="10"/>
  <c r="K2175" i="10"/>
  <c r="L1799" i="10"/>
  <c r="G2872" i="10"/>
  <c r="J3623" i="10"/>
  <c r="K3639" i="10"/>
  <c r="F1553" i="10"/>
  <c r="I2446" i="10"/>
  <c r="M2296" i="10"/>
  <c r="N3383" i="10"/>
  <c r="G1065" i="10"/>
  <c r="L1528" i="10"/>
  <c r="I2174" i="10"/>
  <c r="N1183" i="10"/>
  <c r="L3378" i="10"/>
  <c r="M1004" i="10"/>
  <c r="J1560" i="10"/>
  <c r="L2206" i="10"/>
  <c r="F2925" i="10"/>
  <c r="G3314" i="10"/>
  <c r="K3652" i="10"/>
  <c r="G1458" i="10"/>
  <c r="G1696" i="10"/>
  <c r="F3369" i="10"/>
  <c r="H3025" i="10"/>
  <c r="H920" i="10"/>
  <c r="F1343" i="10"/>
  <c r="K1909" i="10"/>
  <c r="K1878" i="10"/>
  <c r="G3201" i="10"/>
  <c r="L3201" i="10"/>
  <c r="N3205" i="10"/>
  <c r="N1208" i="10"/>
  <c r="N2090" i="10"/>
  <c r="N2566" i="10"/>
  <c r="H2570" i="10"/>
  <c r="F3233" i="10"/>
  <c r="H1883" i="10"/>
  <c r="L1485" i="10"/>
  <c r="H1680" i="10"/>
  <c r="J2570" i="10"/>
  <c r="K3237" i="10"/>
  <c r="M1252" i="10"/>
  <c r="J1895" i="10"/>
  <c r="N1497" i="10"/>
  <c r="M2584" i="10"/>
  <c r="L3241" i="10"/>
  <c r="N3253" i="10"/>
  <c r="I1264" i="10"/>
  <c r="F2147" i="10"/>
  <c r="M1633" i="10"/>
  <c r="H3164" i="10"/>
  <c r="N1169" i="10"/>
  <c r="K1426" i="10"/>
  <c r="F2037" i="10"/>
  <c r="F979" i="10"/>
  <c r="I2686" i="10"/>
  <c r="J3517" i="10"/>
  <c r="N1191" i="10"/>
  <c r="L2106" i="10"/>
  <c r="H2194" i="10"/>
  <c r="G2581" i="10"/>
  <c r="L3655" i="10"/>
  <c r="K1414" i="10"/>
  <c r="M1656" i="10"/>
  <c r="F2401" i="10"/>
  <c r="L1785" i="10"/>
  <c r="M3451" i="10"/>
  <c r="K1089" i="10"/>
  <c r="G2005" i="10"/>
  <c r="I1913" i="10"/>
  <c r="M2558" i="10"/>
  <c r="J2558" i="10"/>
  <c r="J3221" i="10"/>
  <c r="H1867" i="10"/>
  <c r="K1786" i="10"/>
  <c r="I3371" i="10"/>
  <c r="L1004" i="10"/>
  <c r="L1890" i="10"/>
  <c r="I2534" i="10"/>
  <c r="H975" i="10"/>
  <c r="K3438" i="10"/>
  <c r="H1036" i="10"/>
  <c r="N1283" i="10"/>
  <c r="L1660" i="10"/>
  <c r="F2689" i="10"/>
  <c r="M2945" i="10"/>
  <c r="N3530" i="10"/>
  <c r="J1271" i="10"/>
  <c r="H1508" i="10"/>
  <c r="G2234" i="10"/>
  <c r="K2686" i="10"/>
  <c r="I3477" i="10"/>
  <c r="L1271" i="10"/>
  <c r="F1834" i="10"/>
  <c r="M1624" i="10"/>
  <c r="H3126" i="10"/>
  <c r="M3126" i="10"/>
  <c r="G1134" i="10"/>
  <c r="H2414" i="10"/>
  <c r="L2018" i="10"/>
  <c r="L2498" i="10"/>
  <c r="J3150" i="10"/>
  <c r="H1162" i="10"/>
  <c r="J1807" i="10"/>
  <c r="J1407" i="10"/>
  <c r="H2449" i="10"/>
  <c r="I3154" i="10"/>
  <c r="K1166" i="10"/>
  <c r="H1296" i="10"/>
  <c r="N1942" i="10"/>
  <c r="H1541" i="10"/>
  <c r="H2628" i="10"/>
  <c r="G3285" i="10"/>
  <c r="F3488" i="10"/>
  <c r="H1423" i="10"/>
  <c r="G2321" i="10"/>
  <c r="J1183" i="10"/>
  <c r="H3378" i="10"/>
  <c r="K956" i="10"/>
  <c r="F1532" i="10"/>
  <c r="J2178" i="10"/>
  <c r="F3541" i="10"/>
  <c r="I3047" i="10"/>
  <c r="J3663" i="10"/>
  <c r="N1133" i="10"/>
  <c r="J2094" i="10"/>
  <c r="N2182" i="10"/>
  <c r="K2300" i="10"/>
  <c r="L3541" i="10"/>
  <c r="H1402" i="10"/>
  <c r="K1640" i="10"/>
  <c r="G2385" i="10"/>
  <c r="H1781" i="10"/>
  <c r="M3447" i="10"/>
  <c r="H1077" i="10"/>
  <c r="F1993" i="10"/>
  <c r="F1882" i="10"/>
  <c r="F2546" i="10"/>
  <c r="K2546" i="10"/>
  <c r="K3209" i="10"/>
  <c r="L1851" i="10"/>
  <c r="I1451" i="10"/>
  <c r="I1672" i="10"/>
  <c r="G2570" i="10"/>
  <c r="F3229" i="10"/>
  <c r="L1244" i="10"/>
  <c r="H1887" i="10"/>
  <c r="L1489" i="10"/>
  <c r="L2574" i="10"/>
  <c r="K3233" i="10"/>
  <c r="M3245" i="10"/>
  <c r="M1256" i="10"/>
  <c r="I2135" i="10"/>
  <c r="L2588" i="10"/>
  <c r="J2588" i="10"/>
  <c r="L3249" i="10"/>
  <c r="N1910" i="10"/>
  <c r="N1509" i="10"/>
  <c r="L962" i="10"/>
  <c r="G3385" i="10"/>
  <c r="F992" i="10"/>
  <c r="M1243" i="10"/>
  <c r="F1806" i="10"/>
  <c r="M2530" i="10"/>
  <c r="H2680" i="10"/>
  <c r="M3533" i="10"/>
  <c r="H1275" i="10"/>
  <c r="K1834" i="10"/>
  <c r="G1640" i="10"/>
  <c r="M1836" i="10"/>
  <c r="N3363" i="10"/>
  <c r="K946" i="10"/>
  <c r="L1496" i="10"/>
  <c r="I2142" i="10"/>
  <c r="K1182" i="10"/>
  <c r="L3475" i="10"/>
  <c r="I1129" i="10"/>
  <c r="N1688" i="10"/>
  <c r="N2353" i="10"/>
  <c r="N2242" i="10"/>
  <c r="M2888" i="10"/>
  <c r="F3639" i="10"/>
  <c r="L1549" i="10"/>
  <c r="H2187" i="10"/>
  <c r="K1807" i="10"/>
  <c r="J2912" i="10"/>
  <c r="F1066" i="10"/>
  <c r="J1078" i="10"/>
  <c r="M1701" i="10"/>
  <c r="J1316" i="10"/>
  <c r="L3059" i="10"/>
  <c r="J3059" i="10"/>
  <c r="L1082" i="10"/>
  <c r="J2366" i="10"/>
  <c r="K1970" i="10"/>
  <c r="M2421" i="10"/>
  <c r="H3071" i="10"/>
  <c r="J1086" i="10"/>
  <c r="N1721" i="10"/>
  <c r="F1340" i="10"/>
  <c r="K1990" i="10"/>
  <c r="L2683" i="10"/>
  <c r="I3537" i="10"/>
  <c r="H1259" i="10"/>
  <c r="K1818" i="10"/>
  <c r="N1572" i="10"/>
  <c r="G2298" i="10"/>
  <c r="M3442" i="10"/>
  <c r="N1028" i="10"/>
  <c r="N1909" i="10"/>
  <c r="G1584" i="10"/>
  <c r="M1773" i="10"/>
  <c r="H3349" i="10"/>
  <c r="G1203" i="10"/>
  <c r="L1450" i="10"/>
  <c r="K2085" i="10"/>
  <c r="F3475" i="10"/>
  <c r="J2948" i="10"/>
  <c r="G3502" i="10"/>
  <c r="H1361" i="10"/>
  <c r="L1624" i="10"/>
  <c r="F2373" i="10"/>
  <c r="I2904" i="10"/>
  <c r="H3660" i="10"/>
  <c r="J1062" i="10"/>
  <c r="M1685" i="10"/>
  <c r="F3348" i="10"/>
  <c r="G3349" i="10"/>
  <c r="K3663" i="10"/>
  <c r="J1069" i="10"/>
  <c r="I1744" i="10"/>
  <c r="J2486" i="10"/>
  <c r="K2950" i="10"/>
  <c r="M3518" i="10"/>
  <c r="N1181" i="10"/>
  <c r="L1794" i="10"/>
  <c r="N2518" i="10"/>
  <c r="H2471" i="10"/>
  <c r="N3316" i="10"/>
  <c r="I1137" i="10"/>
  <c r="G1540" i="10"/>
  <c r="F2186" i="10"/>
  <c r="K1634" i="10"/>
  <c r="M3118" i="10"/>
  <c r="F1173" i="10"/>
  <c r="I1732" i="10"/>
  <c r="G2397" i="10"/>
  <c r="I2293" i="10"/>
  <c r="H2935" i="10"/>
  <c r="N957" i="10"/>
  <c r="I1593" i="10"/>
  <c r="M1212" i="10"/>
  <c r="J1855" i="10"/>
  <c r="L2968" i="10"/>
  <c r="M993" i="10"/>
  <c r="J1005" i="10"/>
  <c r="K1625" i="10"/>
  <c r="F1248" i="10"/>
  <c r="M2972" i="10"/>
  <c r="G2972" i="10"/>
  <c r="L1009" i="10"/>
  <c r="J2271" i="10"/>
  <c r="I1902" i="10"/>
  <c r="N2349" i="10"/>
  <c r="I2984" i="10"/>
  <c r="J1013" i="10"/>
  <c r="I1765" i="10"/>
  <c r="I1382" i="10"/>
  <c r="N2046" i="10"/>
  <c r="L2679" i="10"/>
  <c r="I3533" i="10"/>
  <c r="K1231" i="10"/>
  <c r="I1806" i="10"/>
  <c r="J2530" i="10"/>
  <c r="G2294" i="10"/>
  <c r="M3438" i="10"/>
  <c r="F1016" i="10"/>
  <c r="F1894" i="10"/>
  <c r="H2538" i="10"/>
  <c r="M1636" i="10"/>
  <c r="H3315" i="10"/>
  <c r="K1187" i="10"/>
  <c r="J1438" i="10"/>
  <c r="I2057" i="10"/>
  <c r="F3438" i="10"/>
  <c r="J2944" i="10"/>
  <c r="G3486" i="10"/>
  <c r="K1373" i="10"/>
  <c r="G1608" i="10"/>
  <c r="G2357" i="10"/>
  <c r="G2888" i="10"/>
  <c r="J3639" i="10"/>
  <c r="L3647" i="10"/>
  <c r="L1553" i="10"/>
  <c r="G2446" i="10"/>
  <c r="I2916" i="10"/>
  <c r="N2916" i="10"/>
  <c r="J949" i="10"/>
  <c r="N2219" i="10"/>
  <c r="M1847" i="10"/>
  <c r="N2274" i="10"/>
  <c r="M2920" i="10"/>
  <c r="F1597" i="10"/>
  <c r="G1216" i="10"/>
  <c r="N1859" i="10"/>
  <c r="F2935" i="10"/>
  <c r="H957" i="10"/>
  <c r="M989" i="10"/>
  <c r="M1609" i="10"/>
  <c r="J1228" i="10"/>
  <c r="L1780" i="10"/>
  <c r="N3459" i="10"/>
  <c r="M1373" i="10"/>
  <c r="L1620" i="10"/>
  <c r="F2369" i="10"/>
  <c r="K1463" i="10"/>
  <c r="M3049" i="10"/>
  <c r="J1173" i="10"/>
  <c r="L1736" i="10"/>
  <c r="K2401" i="10"/>
  <c r="L1352" i="10"/>
  <c r="G3451" i="10"/>
  <c r="H1052" i="10"/>
  <c r="L1327" i="10"/>
  <c r="F1842" i="10"/>
  <c r="F3465" i="10"/>
  <c r="I3042" i="10"/>
  <c r="J3652" i="10"/>
  <c r="J1089" i="10"/>
  <c r="K2081" i="10"/>
  <c r="G2170" i="10"/>
  <c r="K2724" i="10"/>
  <c r="N3403" i="10"/>
  <c r="I3411" i="10"/>
  <c r="M1382" i="10"/>
  <c r="N2259" i="10"/>
  <c r="M2752" i="10"/>
  <c r="G2752" i="10"/>
  <c r="M3436" i="10"/>
  <c r="F2058" i="10"/>
  <c r="I1661" i="10"/>
  <c r="G2106" i="10"/>
  <c r="J2756" i="10"/>
  <c r="H3627" i="10"/>
  <c r="H1545" i="10"/>
  <c r="M2183" i="10"/>
  <c r="F1807" i="10"/>
  <c r="J2880" i="10"/>
  <c r="I3631" i="10"/>
  <c r="F3647" i="10"/>
  <c r="N1557" i="10"/>
  <c r="H2454" i="10"/>
  <c r="G1633" i="10"/>
  <c r="I3117" i="10"/>
  <c r="J1157" i="10"/>
  <c r="L1720" i="10"/>
  <c r="K2385" i="10"/>
  <c r="F1783" i="10"/>
  <c r="K3117" i="10"/>
  <c r="G3537" i="10"/>
  <c r="K1406" i="10"/>
  <c r="K1644" i="10"/>
  <c r="F1772" i="10"/>
  <c r="L2924" i="10"/>
  <c r="I3653" i="10"/>
  <c r="K1484" i="10"/>
  <c r="G3522" i="10"/>
  <c r="M2935" i="10"/>
  <c r="J1701" i="10"/>
  <c r="I3071" i="10"/>
  <c r="M1070" i="10"/>
  <c r="G1459" i="10"/>
  <c r="M2103" i="10"/>
  <c r="F1709" i="10"/>
  <c r="J2800" i="10"/>
  <c r="I3551" i="10"/>
  <c r="F3567" i="10"/>
  <c r="J1477" i="10"/>
  <c r="H2374" i="10"/>
  <c r="J2812" i="10"/>
  <c r="K2812" i="10"/>
  <c r="J3567" i="10"/>
  <c r="K2123" i="10"/>
  <c r="L1729" i="10"/>
  <c r="G2402" i="10"/>
  <c r="M2777" i="10"/>
  <c r="H3510" i="10"/>
  <c r="I1375" i="10"/>
  <c r="K2019" i="10"/>
  <c r="H1379" i="10"/>
  <c r="G3174" i="10"/>
  <c r="L2805" i="10"/>
  <c r="G3564" i="10"/>
  <c r="H1404" i="10"/>
  <c r="H2043" i="10"/>
  <c r="F2535" i="10"/>
  <c r="H3564" i="10"/>
  <c r="L2825" i="10"/>
  <c r="K2047" i="10"/>
  <c r="H1408" i="10"/>
  <c r="I2650" i="10"/>
  <c r="N2817" i="10"/>
  <c r="J3568" i="10"/>
  <c r="G1416" i="10"/>
  <c r="L2059" i="10"/>
  <c r="I1428" i="10"/>
  <c r="I1346" i="10"/>
  <c r="N1474" i="10"/>
  <c r="H1498" i="10"/>
  <c r="J2903" i="10"/>
  <c r="F3390" i="10"/>
  <c r="G3359" i="10"/>
  <c r="G3366" i="10"/>
  <c r="N3393" i="10"/>
  <c r="N3626" i="10"/>
  <c r="N1595" i="10"/>
  <c r="J2734" i="10"/>
  <c r="I2746" i="10"/>
  <c r="I2750" i="10"/>
  <c r="J2762" i="10"/>
  <c r="M2221" i="10"/>
  <c r="H2663" i="10"/>
  <c r="M2586" i="10"/>
  <c r="M2590" i="10"/>
  <c r="N2602" i="10"/>
  <c r="J2392" i="10"/>
  <c r="F2823" i="10"/>
  <c r="N2609" i="10"/>
  <c r="F3640" i="10"/>
  <c r="K2897" i="10"/>
  <c r="M2128" i="10"/>
  <c r="H1494" i="10"/>
  <c r="L2054" i="10"/>
  <c r="K2905" i="10"/>
  <c r="I2773" i="10"/>
  <c r="I2003" i="10"/>
  <c r="F1363" i="10"/>
  <c r="L2606" i="10"/>
  <c r="J2773" i="10"/>
  <c r="M3493" i="10"/>
  <c r="K1363" i="10"/>
  <c r="H2007" i="10"/>
  <c r="N1367" i="10"/>
  <c r="M3151" i="10"/>
  <c r="F2781" i="10"/>
  <c r="N3510" i="10"/>
  <c r="M1375" i="10"/>
  <c r="G2019" i="10"/>
  <c r="M3279" i="10"/>
  <c r="M3283" i="10"/>
  <c r="L3295" i="10"/>
  <c r="N3299" i="10"/>
  <c r="I1695" i="10"/>
  <c r="M2105" i="10"/>
  <c r="I2654" i="10"/>
  <c r="H2666" i="10"/>
  <c r="J2670" i="10"/>
  <c r="M2319" i="10"/>
  <c r="I2747" i="10"/>
  <c r="H1314" i="10"/>
  <c r="M1346" i="10"/>
  <c r="F1486" i="10"/>
  <c r="M2907" i="10"/>
  <c r="N3390" i="10"/>
  <c r="N1194" i="10"/>
  <c r="N1198" i="10"/>
  <c r="J1210" i="10"/>
  <c r="I3082" i="10"/>
  <c r="J3610" i="10"/>
  <c r="F1695" i="10"/>
  <c r="K2761" i="10"/>
  <c r="J3489" i="10"/>
  <c r="G1359" i="10"/>
  <c r="M2003" i="10"/>
  <c r="J1363" i="10"/>
  <c r="I3155" i="10"/>
  <c r="N2789" i="10"/>
  <c r="I3548" i="10"/>
  <c r="F1510" i="10"/>
  <c r="L2144" i="10"/>
  <c r="K2633" i="10"/>
  <c r="M1063" i="10"/>
  <c r="J3064" i="10"/>
  <c r="J2260" i="10"/>
  <c r="K1742" i="10"/>
  <c r="F2313" i="10"/>
  <c r="L3182" i="10"/>
  <c r="I2535" i="10"/>
  <c r="I1754" i="10"/>
  <c r="F1135" i="10"/>
  <c r="F2387" i="10"/>
  <c r="H2387" i="10"/>
  <c r="J2395" i="10"/>
  <c r="G2431" i="10"/>
  <c r="G2561" i="10"/>
  <c r="L3003" i="10"/>
  <c r="F1092" i="10"/>
  <c r="G1100" i="10"/>
  <c r="G1104" i="10"/>
  <c r="G3196" i="10"/>
  <c r="I955" i="10"/>
  <c r="I3089" i="10"/>
  <c r="K3136" i="10"/>
  <c r="K3140" i="10"/>
  <c r="L3152" i="10"/>
  <c r="L1861" i="10"/>
  <c r="J2954" i="10"/>
  <c r="I2966" i="10"/>
  <c r="M2998" i="10"/>
  <c r="N3010" i="10"/>
  <c r="H1984" i="10"/>
  <c r="F2424" i="10"/>
  <c r="L2893" i="10"/>
  <c r="I2547" i="10"/>
  <c r="L3206" i="10"/>
  <c r="N1147" i="10"/>
  <c r="H1788" i="10"/>
  <c r="F2350" i="10"/>
  <c r="L3214" i="10"/>
  <c r="J2701" i="10"/>
  <c r="K1931" i="10"/>
  <c r="L1289" i="10"/>
  <c r="G2532" i="10"/>
  <c r="G2701" i="10"/>
  <c r="N3358" i="10"/>
  <c r="N1289" i="10"/>
  <c r="F1939" i="10"/>
  <c r="N1293" i="10"/>
  <c r="K3072" i="10"/>
  <c r="L2709" i="10"/>
  <c r="G3396" i="10"/>
  <c r="H1305" i="10"/>
  <c r="H1947" i="10"/>
  <c r="N3207" i="10"/>
  <c r="N3211" i="10"/>
  <c r="G3342" i="10"/>
  <c r="H3566" i="10"/>
  <c r="M1535" i="10"/>
  <c r="I2790" i="10"/>
  <c r="I2794" i="10"/>
  <c r="H2806" i="10"/>
  <c r="J2810" i="10"/>
  <c r="M2173" i="10"/>
  <c r="I2607" i="10"/>
  <c r="G1596" i="10"/>
  <c r="G3669" i="10"/>
  <c r="G3071" i="10"/>
  <c r="N1525" i="10"/>
  <c r="K2931" i="10"/>
  <c r="H1098" i="10"/>
  <c r="K2090" i="10"/>
  <c r="L1697" i="10"/>
  <c r="M2146" i="10"/>
  <c r="M2792" i="10"/>
  <c r="J3547" i="10"/>
  <c r="L1581" i="10"/>
  <c r="I2219" i="10"/>
  <c r="K1843" i="10"/>
  <c r="M2916" i="10"/>
  <c r="K957" i="10"/>
  <c r="K1593" i="10"/>
  <c r="F1216" i="10"/>
  <c r="K2601" i="10"/>
  <c r="K3632" i="10"/>
  <c r="H2893" i="10"/>
  <c r="J2124" i="10"/>
  <c r="N1486" i="10"/>
  <c r="M2046" i="10"/>
  <c r="H2901" i="10"/>
  <c r="L1067" i="10"/>
  <c r="M1626" i="10"/>
  <c r="H2264" i="10"/>
  <c r="I2128" i="10"/>
  <c r="K3480" i="10"/>
  <c r="J3060" i="10"/>
  <c r="N3493" i="10"/>
  <c r="K1630" i="10"/>
  <c r="F3519" i="10"/>
  <c r="J2769" i="10"/>
  <c r="G1071" i="10"/>
  <c r="G3072" i="10"/>
  <c r="J3576" i="10"/>
  <c r="M1646" i="10"/>
  <c r="J2894" i="10"/>
  <c r="N2929" i="10"/>
  <c r="M2941" i="10"/>
  <c r="K2954" i="10"/>
  <c r="G2040" i="10"/>
  <c r="G2477" i="10"/>
  <c r="K2287" i="10"/>
  <c r="F2310" i="10"/>
  <c r="M2347" i="10"/>
  <c r="N2647" i="10"/>
  <c r="I3094" i="10"/>
  <c r="K991" i="10"/>
  <c r="H995" i="10"/>
  <c r="G1007" i="10"/>
  <c r="I3292" i="10"/>
  <c r="G1360" i="10"/>
  <c r="N3553" i="10"/>
  <c r="M3565" i="10"/>
  <c r="M3569" i="10"/>
  <c r="L3546" i="10"/>
  <c r="G1515" i="10"/>
  <c r="K1258" i="10"/>
  <c r="H2487" i="10"/>
  <c r="F3151" i="10"/>
  <c r="F1095" i="10"/>
  <c r="H1718" i="10"/>
  <c r="K1095" i="10"/>
  <c r="G2857" i="10"/>
  <c r="M2511" i="10"/>
  <c r="J3178" i="10"/>
  <c r="K1119" i="10"/>
  <c r="M1742" i="10"/>
  <c r="I2309" i="10"/>
  <c r="F3182" i="10"/>
  <c r="M2531" i="10"/>
  <c r="L1880" i="10"/>
  <c r="L1241" i="10"/>
  <c r="G2484" i="10"/>
  <c r="G2641" i="10"/>
  <c r="N3298" i="10"/>
  <c r="I1249" i="10"/>
  <c r="N1892" i="10"/>
  <c r="L1261" i="10"/>
  <c r="M1152" i="10"/>
  <c r="K1164" i="10"/>
  <c r="K1168" i="10"/>
  <c r="I3129" i="10"/>
  <c r="N3622" i="10"/>
  <c r="K3183" i="10"/>
  <c r="K3187" i="10"/>
  <c r="F3199" i="10"/>
  <c r="L3203" i="10"/>
  <c r="G1809" i="10"/>
  <c r="L2225" i="10"/>
  <c r="K2540" i="10"/>
  <c r="G2572" i="10"/>
  <c r="N2586" i="10"/>
  <c r="J2408" i="10"/>
  <c r="F2839" i="10"/>
  <c r="M2419" i="10"/>
  <c r="M2423" i="10"/>
  <c r="N2435" i="10"/>
  <c r="N2557" i="10"/>
  <c r="K2995" i="10"/>
  <c r="N2382" i="10"/>
  <c r="J3282" i="10"/>
  <c r="H2765" i="10"/>
  <c r="J1995" i="10"/>
  <c r="J1349" i="10"/>
  <c r="J2034" i="10"/>
  <c r="J2885" i="10"/>
  <c r="L3644" i="10"/>
  <c r="M1498" i="10"/>
  <c r="I2136" i="10"/>
  <c r="H1586" i="10"/>
  <c r="K3282" i="10"/>
  <c r="J2905" i="10"/>
  <c r="G1063" i="10"/>
  <c r="I1618" i="10"/>
  <c r="J2252" i="10"/>
  <c r="F2757" i="10"/>
  <c r="I1058" i="10"/>
  <c r="L3060" i="10"/>
  <c r="K2264" i="10"/>
  <c r="G1626" i="10"/>
  <c r="F2882" i="10"/>
  <c r="F2886" i="10"/>
  <c r="G2894" i="10"/>
  <c r="I2933" i="10"/>
  <c r="K2052" i="10"/>
  <c r="I2493" i="10"/>
  <c r="N2310" i="10"/>
  <c r="I2322" i="10"/>
  <c r="F2330" i="10"/>
  <c r="L2663" i="10"/>
  <c r="K3106" i="10"/>
  <c r="I1007" i="10"/>
  <c r="I1011" i="10"/>
  <c r="J1019" i="10"/>
  <c r="F3280" i="10"/>
  <c r="I1306" i="10"/>
  <c r="L3569" i="10"/>
  <c r="K3581" i="10"/>
  <c r="H3613" i="10"/>
  <c r="J3430" i="10"/>
  <c r="L1471" i="10"/>
  <c r="M1376" i="10"/>
  <c r="G3489" i="10"/>
  <c r="L3072" i="10"/>
  <c r="I3568" i="10"/>
  <c r="I1646" i="10"/>
  <c r="M3580" i="10"/>
  <c r="F2789" i="10"/>
  <c r="N2321" i="10"/>
  <c r="F3100" i="10"/>
  <c r="K1560" i="10"/>
  <c r="J1195" i="10"/>
  <c r="N3020" i="10"/>
  <c r="F1835" i="10"/>
  <c r="M3162" i="10"/>
  <c r="H1158" i="10"/>
  <c r="J1521" i="10"/>
  <c r="K2159" i="10"/>
  <c r="L1765" i="10"/>
  <c r="G2856" i="10"/>
  <c r="J3607" i="10"/>
  <c r="K3623" i="10"/>
  <c r="F1537" i="10"/>
  <c r="I2430" i="10"/>
  <c r="G2868" i="10"/>
  <c r="H2872" i="10"/>
  <c r="L1033" i="10"/>
  <c r="I2313" i="10"/>
  <c r="H1922" i="10"/>
  <c r="J1753" i="10"/>
  <c r="H2961" i="10"/>
  <c r="L2366" i="10"/>
  <c r="M1670" i="10"/>
  <c r="I950" i="10"/>
  <c r="H2272" i="10"/>
  <c r="L2398" i="10"/>
  <c r="G3123" i="10"/>
  <c r="H1063" i="10"/>
  <c r="L1698" i="10"/>
  <c r="L1075" i="10"/>
  <c r="H2833" i="10"/>
  <c r="L2479" i="10"/>
  <c r="J3258" i="10"/>
  <c r="F1197" i="10"/>
  <c r="N1832" i="10"/>
  <c r="G2386" i="10"/>
  <c r="K3254" i="10"/>
  <c r="H2609" i="10"/>
  <c r="I1848" i="10"/>
  <c r="K1205" i="10"/>
  <c r="N2455" i="10"/>
  <c r="F2488" i="10"/>
  <c r="L2614" i="10"/>
  <c r="N2618" i="10"/>
  <c r="J2376" i="10"/>
  <c r="F2807" i="10"/>
  <c r="H1250" i="10"/>
  <c r="I1258" i="10"/>
  <c r="F1294" i="10"/>
  <c r="K2983" i="10"/>
  <c r="I3491" i="10"/>
  <c r="I3283" i="10"/>
  <c r="H3295" i="10"/>
  <c r="H3299" i="10"/>
  <c r="I3311" i="10"/>
  <c r="N1683" i="10"/>
  <c r="M3132" i="10"/>
  <c r="L3144" i="10"/>
  <c r="L3148" i="10"/>
  <c r="M3160" i="10"/>
  <c r="J1853" i="10"/>
  <c r="F2273" i="10"/>
  <c r="M3170" i="10"/>
  <c r="G2801" i="10"/>
  <c r="N3552" i="10"/>
  <c r="G1514" i="10"/>
  <c r="F2152" i="10"/>
  <c r="F2649" i="10"/>
  <c r="I954" i="10"/>
  <c r="F2957" i="10"/>
  <c r="F2176" i="10"/>
  <c r="L1538" i="10"/>
  <c r="I2090" i="10"/>
  <c r="L2957" i="10"/>
  <c r="I990" i="10"/>
  <c r="G1542" i="10"/>
  <c r="K2180" i="10"/>
  <c r="G1766" i="10"/>
  <c r="H3329" i="10"/>
  <c r="N2961" i="10"/>
  <c r="M944" i="10"/>
  <c r="F1674" i="10"/>
  <c r="H1002" i="10"/>
  <c r="L1068" i="10"/>
  <c r="F1080" i="10"/>
  <c r="F1084" i="10"/>
  <c r="N3216" i="10"/>
  <c r="L1064" i="10"/>
  <c r="G3085" i="10"/>
  <c r="G3089" i="10"/>
  <c r="G3227" i="10"/>
  <c r="F3359" i="10"/>
  <c r="L1651" i="10"/>
  <c r="K2080" i="10"/>
  <c r="K2694" i="10"/>
  <c r="F2730" i="10"/>
  <c r="N2854" i="10"/>
  <c r="H2129" i="10"/>
  <c r="F2569" i="10"/>
  <c r="J2690" i="10"/>
  <c r="J2694" i="10"/>
  <c r="G2706" i="10"/>
  <c r="L2284" i="10"/>
  <c r="K2727" i="10"/>
  <c r="M2617" i="10"/>
  <c r="J3644" i="10"/>
  <c r="N2905" i="10"/>
  <c r="L2136" i="10"/>
  <c r="G1502" i="10"/>
  <c r="N2062" i="10"/>
  <c r="N2913" i="10"/>
  <c r="J950" i="10"/>
  <c r="G1526" i="10"/>
  <c r="K2164" i="10"/>
  <c r="G1702" i="10"/>
  <c r="H3310" i="10"/>
  <c r="N2936" i="10"/>
  <c r="G968" i="10"/>
  <c r="N1530" i="10"/>
  <c r="K2168" i="10"/>
  <c r="N2657" i="10"/>
  <c r="F964" i="10"/>
  <c r="K2957" i="10"/>
  <c r="F3636" i="10"/>
  <c r="F1662" i="10"/>
  <c r="H2910" i="10"/>
  <c r="H2914" i="10"/>
  <c r="K2922" i="10"/>
  <c r="M2970" i="10"/>
  <c r="I2024" i="10"/>
  <c r="L2464" i="10"/>
  <c r="J2343" i="10"/>
  <c r="I2355" i="10"/>
  <c r="H2363" i="10"/>
  <c r="H2635" i="10"/>
  <c r="G3078" i="10"/>
  <c r="L1035" i="10"/>
  <c r="L1039" i="10"/>
  <c r="F1051" i="10"/>
  <c r="N3248" i="10"/>
  <c r="L1194" i="10"/>
  <c r="N2424" i="10"/>
  <c r="J2595" i="10"/>
  <c r="G3360" i="10"/>
  <c r="F1417" i="10"/>
  <c r="N1861" i="10"/>
  <c r="H2245" i="10"/>
  <c r="H2971" i="10"/>
  <c r="I3478" i="10"/>
  <c r="N1491" i="10"/>
  <c r="N2360" i="10"/>
  <c r="J2577" i="10"/>
  <c r="F3019" i="10"/>
  <c r="M1671" i="10"/>
  <c r="H1763" i="10"/>
  <c r="H2201" i="10"/>
  <c r="F2643" i="10"/>
  <c r="N3038" i="10"/>
  <c r="H1441" i="10"/>
  <c r="M1889" i="10"/>
  <c r="M2323" i="10"/>
  <c r="M3356" i="10"/>
  <c r="H3521" i="10"/>
  <c r="M1511" i="10"/>
  <c r="M1952" i="10"/>
  <c r="L3192" i="10"/>
  <c r="J1583" i="10"/>
  <c r="F2028" i="10"/>
  <c r="N2464" i="10"/>
  <c r="L3586" i="10"/>
  <c r="H3511" i="10"/>
  <c r="F1651" i="10"/>
  <c r="L2088" i="10"/>
  <c r="G3208" i="10"/>
  <c r="N2755" i="10"/>
  <c r="J2120" i="10"/>
  <c r="N973" i="10"/>
  <c r="I2962" i="10"/>
  <c r="N2509" i="10"/>
  <c r="H1144" i="10"/>
  <c r="F3144" i="10"/>
  <c r="M2903" i="10"/>
  <c r="G2512" i="10"/>
  <c r="L2496" i="10"/>
  <c r="H1845" i="10"/>
  <c r="F1210" i="10"/>
  <c r="M1530" i="10"/>
  <c r="L1638" i="10"/>
  <c r="H2769" i="10"/>
  <c r="M3184" i="10"/>
  <c r="N1575" i="10"/>
  <c r="J1992" i="10"/>
  <c r="J2428" i="10"/>
  <c r="I3550" i="10"/>
  <c r="K3642" i="10"/>
  <c r="I1611" i="10"/>
  <c r="H2052" i="10"/>
  <c r="N2501" i="10"/>
  <c r="G3284" i="10"/>
  <c r="I1326" i="10"/>
  <c r="M1793" i="10"/>
  <c r="G2052" i="10"/>
  <c r="H2895" i="10"/>
  <c r="I3356" i="10"/>
  <c r="N1392" i="10"/>
  <c r="H2327" i="10"/>
  <c r="G2569" i="10"/>
  <c r="G2883" i="10"/>
  <c r="M1547" i="10"/>
  <c r="K1639" i="10"/>
  <c r="G2080" i="10"/>
  <c r="G2517" i="10"/>
  <c r="F1388" i="10"/>
  <c r="K2416" i="10"/>
  <c r="H2595" i="10"/>
  <c r="J3038" i="10"/>
  <c r="F1687" i="10"/>
  <c r="N1793" i="10"/>
  <c r="G2217" i="10"/>
  <c r="J2655" i="10"/>
  <c r="F2619" i="10"/>
  <c r="H2177" i="10"/>
  <c r="N2806" i="10"/>
  <c r="H2439" i="10"/>
  <c r="N3417" i="10"/>
  <c r="I2056" i="10"/>
  <c r="G2310" i="10"/>
  <c r="I3649" i="10"/>
  <c r="N2209" i="10"/>
  <c r="F3219" i="10"/>
  <c r="J3199" i="10"/>
  <c r="H3610" i="10"/>
  <c r="J3251" i="10"/>
  <c r="K1448" i="10"/>
  <c r="J1209" i="10"/>
  <c r="M2605" i="10"/>
  <c r="F3272" i="10"/>
  <c r="H1667" i="10"/>
  <c r="L2076" i="10"/>
  <c r="M2513" i="10"/>
  <c r="N3634" i="10"/>
  <c r="I1019" i="10"/>
  <c r="M1699" i="10"/>
  <c r="K2137" i="10"/>
  <c r="G2587" i="10"/>
  <c r="L3402" i="10"/>
  <c r="J1437" i="10"/>
  <c r="L1881" i="10"/>
  <c r="K2352" i="10"/>
  <c r="M2991" i="10"/>
  <c r="N3508" i="10"/>
  <c r="K1627" i="10"/>
  <c r="N1897" i="10"/>
  <c r="H2659" i="10"/>
  <c r="J3110" i="10"/>
  <c r="F1751" i="10"/>
  <c r="G1861" i="10"/>
  <c r="G2288" i="10"/>
  <c r="J2731" i="10"/>
  <c r="N1591" i="10"/>
  <c r="N2036" i="10"/>
  <c r="K2803" i="10"/>
  <c r="H3256" i="10"/>
  <c r="F1218" i="10"/>
  <c r="L2000" i="10"/>
  <c r="M2436" i="10"/>
  <c r="I2867" i="10"/>
  <c r="L2416" i="10"/>
  <c r="N2093" i="10"/>
  <c r="F2894" i="10"/>
  <c r="M2552" i="10"/>
  <c r="G1210" i="10"/>
  <c r="I1603" i="10"/>
  <c r="N2726" i="10"/>
  <c r="G1490" i="10"/>
  <c r="L3191" i="10"/>
  <c r="F3094" i="10"/>
  <c r="I1194" i="10"/>
  <c r="N3129" i="10"/>
  <c r="L1326" i="10"/>
  <c r="F1820" i="10"/>
  <c r="J2642" i="10"/>
  <c r="I3556" i="10"/>
  <c r="M1461" i="10"/>
  <c r="H3116" i="10"/>
  <c r="L1177" i="10"/>
  <c r="H1467" i="10"/>
  <c r="H2106" i="10"/>
  <c r="F2685" i="10"/>
  <c r="I2945" i="10"/>
  <c r="J3530" i="10"/>
  <c r="F1299" i="10"/>
  <c r="M1536" i="10"/>
  <c r="J2258" i="10"/>
  <c r="G2943" i="10"/>
  <c r="I3502" i="10"/>
  <c r="M1720" i="10"/>
  <c r="F2465" i="10"/>
  <c r="L2294" i="10"/>
  <c r="K3045" i="10"/>
  <c r="K1125" i="10"/>
  <c r="I2013" i="10"/>
  <c r="H1925" i="10"/>
  <c r="K2566" i="10"/>
  <c r="I2566" i="10"/>
  <c r="I3229" i="10"/>
  <c r="I1875" i="10"/>
  <c r="K1477" i="10"/>
  <c r="N1756" i="10"/>
  <c r="G2592" i="10"/>
  <c r="H3249" i="10"/>
  <c r="I1733" i="10"/>
  <c r="M1348" i="10"/>
  <c r="I1994" i="10"/>
  <c r="I3091" i="10"/>
  <c r="H1110" i="10"/>
  <c r="M1589" i="10"/>
  <c r="J1208" i="10"/>
  <c r="G1851" i="10"/>
  <c r="L2927" i="10"/>
  <c r="F953" i="10"/>
  <c r="N971" i="10"/>
  <c r="L1601" i="10"/>
  <c r="K1220" i="10"/>
  <c r="G1463" i="10"/>
  <c r="I3049" i="10"/>
  <c r="I1145" i="10"/>
  <c r="N1704" i="10"/>
  <c r="N2369" i="10"/>
  <c r="F981" i="10"/>
  <c r="K3049" i="10"/>
  <c r="G3533" i="10"/>
  <c r="H1393" i="10"/>
  <c r="H1628" i="10"/>
  <c r="F960" i="10"/>
  <c r="L2686" i="10"/>
  <c r="I3542" i="10"/>
  <c r="I1267" i="10"/>
  <c r="J1830" i="10"/>
  <c r="L1616" i="10"/>
  <c r="I1787" i="10"/>
  <c r="J3362" i="10"/>
  <c r="N956" i="10"/>
  <c r="M1528" i="10"/>
  <c r="M2170" i="10"/>
  <c r="N2728" i="10"/>
  <c r="F2732" i="10"/>
  <c r="H3599" i="10"/>
  <c r="K2139" i="10"/>
  <c r="L1745" i="10"/>
  <c r="F2226" i="10"/>
  <c r="J2868" i="10"/>
  <c r="G3619" i="10"/>
  <c r="G1537" i="10"/>
  <c r="L2175" i="10"/>
  <c r="G1795" i="10"/>
  <c r="I2872" i="10"/>
  <c r="H3623" i="10"/>
  <c r="J3635" i="10"/>
  <c r="J1549" i="10"/>
  <c r="M2442" i="10"/>
  <c r="I2884" i="10"/>
  <c r="N2884" i="10"/>
  <c r="I3639" i="10"/>
  <c r="M2195" i="10"/>
  <c r="F1819" i="10"/>
  <c r="J1353" i="10"/>
  <c r="H3380" i="10"/>
  <c r="N970" i="10"/>
  <c r="L1656" i="10"/>
  <c r="H2316" i="10"/>
  <c r="F3653" i="10"/>
  <c r="J3024" i="10"/>
  <c r="G3516" i="10"/>
  <c r="G1369" i="10"/>
  <c r="F1608" i="10"/>
  <c r="M2353" i="10"/>
  <c r="L2680" i="10"/>
  <c r="I3534" i="10"/>
  <c r="N1275" i="10"/>
  <c r="K1842" i="10"/>
  <c r="J1648" i="10"/>
  <c r="I1837" i="10"/>
  <c r="J3367" i="10"/>
  <c r="G1227" i="10"/>
  <c r="N2114" i="10"/>
  <c r="K2122" i="10"/>
  <c r="L2668" i="10"/>
  <c r="J2668" i="10"/>
  <c r="L3332" i="10"/>
  <c r="L2090" i="10"/>
  <c r="G1693" i="10"/>
  <c r="G2174" i="10"/>
  <c r="H2820" i="10"/>
  <c r="M3567" i="10"/>
  <c r="N1485" i="10"/>
  <c r="F2127" i="10"/>
  <c r="I1729" i="10"/>
  <c r="K2820" i="10"/>
  <c r="N3571" i="10"/>
  <c r="H3587" i="10"/>
  <c r="I1501" i="10"/>
  <c r="N2394" i="10"/>
  <c r="K2832" i="10"/>
  <c r="L2836" i="10"/>
  <c r="G997" i="10"/>
  <c r="M2259" i="10"/>
  <c r="F1887" i="10"/>
  <c r="F3455" i="10"/>
  <c r="G3355" i="10"/>
  <c r="K3669" i="10"/>
  <c r="M1476" i="10"/>
  <c r="M1708" i="10"/>
  <c r="F2453" i="10"/>
  <c r="K2925" i="10"/>
  <c r="M3487" i="10"/>
  <c r="K1476" i="10"/>
  <c r="L1712" i="10"/>
  <c r="N2453" i="10"/>
  <c r="H2280" i="10"/>
  <c r="I3472" i="10"/>
  <c r="G1044" i="10"/>
  <c r="G1740" i="10"/>
  <c r="K2486" i="10"/>
  <c r="L2300" i="10"/>
  <c r="J3117" i="10"/>
  <c r="F1177" i="10"/>
  <c r="M2089" i="10"/>
  <c r="H2081" i="10"/>
  <c r="K2644" i="10"/>
  <c r="L2648" i="10"/>
  <c r="G3309" i="10"/>
  <c r="M1954" i="10"/>
  <c r="F1557" i="10"/>
  <c r="J1961" i="10"/>
  <c r="I2672" i="10"/>
  <c r="N3328" i="10"/>
  <c r="J1463" i="10"/>
  <c r="H3384" i="10"/>
  <c r="I1024" i="10"/>
  <c r="J1608" i="10"/>
  <c r="M2254" i="10"/>
  <c r="F3355" i="10"/>
  <c r="J2926" i="10"/>
  <c r="M3477" i="10"/>
  <c r="G1442" i="10"/>
  <c r="G1680" i="10"/>
  <c r="F3028" i="10"/>
  <c r="L2949" i="10"/>
  <c r="I3669" i="10"/>
  <c r="M1319" i="10"/>
  <c r="F1886" i="10"/>
  <c r="G1826" i="10"/>
  <c r="I2280" i="10"/>
  <c r="J3379" i="10"/>
  <c r="M1315" i="10"/>
  <c r="F1556" i="10"/>
  <c r="I2285" i="10"/>
  <c r="I2836" i="10"/>
  <c r="N2836" i="10"/>
  <c r="F993" i="10"/>
  <c r="F2386" i="10"/>
  <c r="G1990" i="10"/>
  <c r="H2469" i="10"/>
  <c r="K3122" i="10"/>
  <c r="F1134" i="10"/>
  <c r="K1895" i="10"/>
  <c r="M1501" i="10"/>
  <c r="I1736" i="10"/>
  <c r="M2588" i="10"/>
  <c r="J3249" i="10"/>
  <c r="G1382" i="10"/>
  <c r="H2026" i="10"/>
  <c r="G1625" i="10"/>
  <c r="M2724" i="10"/>
  <c r="L3403" i="10"/>
  <c r="N3415" i="10"/>
  <c r="I1394" i="10"/>
  <c r="F2282" i="10"/>
  <c r="J978" i="10"/>
  <c r="H3370" i="10"/>
  <c r="L1243" i="10"/>
  <c r="J1500" i="10"/>
  <c r="F2150" i="10"/>
  <c r="F3441" i="10"/>
  <c r="I3026" i="10"/>
  <c r="J3542" i="10"/>
  <c r="I1347" i="10"/>
  <c r="H1878" i="10"/>
  <c r="F3652" i="10"/>
  <c r="M3047" i="10"/>
  <c r="N3663" i="10"/>
  <c r="L1141" i="10"/>
  <c r="G2094" i="10"/>
  <c r="L2182" i="10"/>
  <c r="K2302" i="10"/>
  <c r="H3542" i="10"/>
  <c r="N1438" i="10"/>
  <c r="I1708" i="10"/>
  <c r="J2449" i="10"/>
  <c r="N2996" i="10"/>
  <c r="F3000" i="10"/>
  <c r="K1142" i="10"/>
  <c r="M2418" i="10"/>
  <c r="N2026" i="10"/>
  <c r="F2506" i="10"/>
  <c r="I3158" i="10"/>
  <c r="N1166" i="10"/>
  <c r="I1815" i="10"/>
  <c r="K1415" i="10"/>
  <c r="I2461" i="10"/>
  <c r="H3162" i="10"/>
  <c r="H1174" i="10"/>
  <c r="J1188" i="10"/>
  <c r="J1827" i="10"/>
  <c r="L1427" i="10"/>
  <c r="H3177" i="10"/>
  <c r="M3177" i="10"/>
  <c r="G1192" i="10"/>
  <c r="K2475" i="10"/>
  <c r="F2082" i="10"/>
  <c r="K1782" i="10"/>
  <c r="I3367" i="10"/>
  <c r="G1239" i="10"/>
  <c r="M1564" i="10"/>
  <c r="J2293" i="10"/>
  <c r="K976" i="10"/>
  <c r="L3461" i="10"/>
  <c r="G1117" i="10"/>
  <c r="F1680" i="10"/>
  <c r="H2345" i="10"/>
  <c r="G961" i="10"/>
  <c r="G3384" i="10"/>
  <c r="L992" i="10"/>
  <c r="G1271" i="10"/>
  <c r="N1604" i="10"/>
  <c r="F2296" i="10"/>
  <c r="I2942" i="10"/>
  <c r="J3527" i="10"/>
  <c r="N1458" i="10"/>
  <c r="N2025" i="10"/>
  <c r="N2110" i="10"/>
  <c r="N2656" i="10"/>
  <c r="M3313" i="10"/>
  <c r="H3324" i="10"/>
  <c r="G1324" i="10"/>
  <c r="M2203" i="10"/>
  <c r="L2696" i="10"/>
  <c r="J2696" i="10"/>
  <c r="L3357" i="10"/>
  <c r="I1998" i="10"/>
  <c r="I1601" i="10"/>
  <c r="J1993" i="10"/>
  <c r="I2700" i="10"/>
  <c r="M3364" i="10"/>
  <c r="J1366" i="10"/>
  <c r="F2014" i="10"/>
  <c r="H1613" i="10"/>
  <c r="K2708" i="10"/>
  <c r="N3387" i="10"/>
  <c r="H3403" i="10"/>
  <c r="H1382" i="10"/>
  <c r="L2259" i="10"/>
  <c r="J1461" i="10"/>
  <c r="H3382" i="10"/>
  <c r="M988" i="10"/>
  <c r="H1544" i="10"/>
  <c r="L2190" i="10"/>
  <c r="F958" i="10"/>
  <c r="G2339" i="10"/>
  <c r="J3667" i="10"/>
  <c r="L1347" i="10"/>
  <c r="K1584" i="10"/>
  <c r="K2328" i="10"/>
  <c r="J2339" i="10"/>
  <c r="I3528" i="10"/>
  <c r="H1161" i="10"/>
  <c r="K1768" i="10"/>
  <c r="G2514" i="10"/>
  <c r="L2338" i="10"/>
  <c r="J3315" i="10"/>
  <c r="H1207" i="10"/>
  <c r="H1484" i="10"/>
  <c r="N2130" i="10"/>
  <c r="F2676" i="10"/>
  <c r="I2676" i="10"/>
  <c r="K3340" i="10"/>
  <c r="I1982" i="10"/>
  <c r="H1836" i="10"/>
  <c r="I3454" i="10"/>
  <c r="L1121" i="10"/>
  <c r="F2009" i="10"/>
  <c r="F1917" i="10"/>
  <c r="I981" i="10"/>
  <c r="K3475" i="10"/>
  <c r="K1149" i="10"/>
  <c r="F1402" i="10"/>
  <c r="L1981" i="10"/>
  <c r="F2678" i="10"/>
  <c r="N2684" i="10"/>
  <c r="L3673" i="10"/>
  <c r="G1385" i="10"/>
  <c r="F1624" i="10"/>
  <c r="M2369" i="10"/>
  <c r="H2685" i="10"/>
  <c r="M3540" i="10"/>
  <c r="K1385" i="10"/>
  <c r="K1953" i="10"/>
  <c r="L1965" i="10"/>
  <c r="K2584" i="10"/>
  <c r="N3241" i="10"/>
  <c r="I3249" i="10"/>
  <c r="J1252" i="10"/>
  <c r="K2131" i="10"/>
  <c r="M2612" i="10"/>
  <c r="G2612" i="10"/>
  <c r="M3273" i="10"/>
  <c r="F1930" i="10"/>
  <c r="G1529" i="10"/>
  <c r="L1846" i="10"/>
  <c r="J2616" i="10"/>
  <c r="N3277" i="10"/>
  <c r="M1411" i="10"/>
  <c r="M2054" i="10"/>
  <c r="F1661" i="10"/>
  <c r="J2752" i="10"/>
  <c r="I3431" i="10"/>
  <c r="L3631" i="10"/>
  <c r="M1545" i="10"/>
  <c r="J2438" i="10"/>
  <c r="G976" i="10"/>
  <c r="H3461" i="10"/>
  <c r="H1089" i="10"/>
  <c r="M1648" i="10"/>
  <c r="I2308" i="10"/>
  <c r="F3528" i="10"/>
  <c r="J3022" i="10"/>
  <c r="G3512" i="10"/>
  <c r="N1331" i="10"/>
  <c r="I1572" i="10"/>
  <c r="M2312" i="10"/>
  <c r="G3024" i="10"/>
  <c r="I3524" i="10"/>
  <c r="J1101" i="10"/>
  <c r="I1756" i="10"/>
  <c r="J2498" i="10"/>
  <c r="L2304" i="10"/>
  <c r="J3163" i="10"/>
  <c r="M1191" i="10"/>
  <c r="K2106" i="10"/>
  <c r="M2110" i="10"/>
  <c r="M2660" i="10"/>
  <c r="G2660" i="10"/>
  <c r="M3324" i="10"/>
  <c r="N1970" i="10"/>
  <c r="J1569" i="10"/>
  <c r="N1989" i="10"/>
  <c r="K2696" i="10"/>
  <c r="L3344" i="10"/>
  <c r="I1358" i="10"/>
  <c r="I2002" i="10"/>
  <c r="I1605" i="10"/>
  <c r="N2700" i="10"/>
  <c r="M3357" i="10"/>
  <c r="G3395" i="10"/>
  <c r="J1370" i="10"/>
  <c r="K2251" i="10"/>
  <c r="N2712" i="10"/>
  <c r="F2716" i="10"/>
  <c r="N3395" i="10"/>
  <c r="F2026" i="10"/>
  <c r="H1625" i="10"/>
  <c r="M978" i="10"/>
  <c r="G3473" i="10"/>
  <c r="N1105" i="10"/>
  <c r="K1361" i="10"/>
  <c r="F1909" i="10"/>
  <c r="F3486" i="10"/>
  <c r="H3045" i="10"/>
  <c r="N3458" i="10"/>
  <c r="J1389" i="10"/>
  <c r="I1957" i="10"/>
  <c r="K1973" i="10"/>
  <c r="L1778" i="10"/>
  <c r="N3455" i="10"/>
  <c r="M1291" i="10"/>
  <c r="M1532" i="10"/>
  <c r="J2254" i="10"/>
  <c r="M1781" i="10"/>
  <c r="M3363" i="10"/>
  <c r="I1243" i="10"/>
  <c r="H1822" i="10"/>
  <c r="L2469" i="10"/>
  <c r="K2381" i="10"/>
  <c r="K3012" i="10"/>
  <c r="L1045" i="10"/>
  <c r="K1665" i="10"/>
  <c r="L1284" i="10"/>
  <c r="G1930" i="10"/>
  <c r="F3055" i="10"/>
  <c r="G1178" i="10"/>
  <c r="N1192" i="10"/>
  <c r="K1831" i="10"/>
  <c r="M1435" i="10"/>
  <c r="M3181" i="10"/>
  <c r="F3185" i="10"/>
  <c r="I1196" i="10"/>
  <c r="F1208" i="10"/>
  <c r="G2086" i="10"/>
  <c r="F2538" i="10"/>
  <c r="I3193" i="10"/>
  <c r="N1200" i="10"/>
  <c r="I1859" i="10"/>
  <c r="N1455" i="10"/>
  <c r="F3540" i="10"/>
  <c r="K2299" i="10"/>
  <c r="J3475" i="10"/>
  <c r="J1373" i="10"/>
  <c r="I1941" i="10"/>
  <c r="K1941" i="10"/>
  <c r="L2299" i="10"/>
  <c r="J3116" i="10"/>
  <c r="F1145" i="10"/>
  <c r="F2025" i="10"/>
  <c r="F1949" i="10"/>
  <c r="J1634" i="10"/>
  <c r="H3440" i="10"/>
  <c r="G1012" i="10"/>
  <c r="N1568" i="10"/>
  <c r="N2214" i="10"/>
  <c r="F3044" i="10"/>
  <c r="K3316" i="10"/>
  <c r="G3655" i="10"/>
  <c r="H1065" i="10"/>
  <c r="K1740" i="10"/>
  <c r="G2486" i="10"/>
  <c r="G3035" i="10"/>
  <c r="M1053" i="10"/>
  <c r="G1174" i="10"/>
  <c r="K1815" i="10"/>
  <c r="L976" i="10"/>
  <c r="G3440" i="10"/>
  <c r="G1032" i="10"/>
  <c r="F1319" i="10"/>
  <c r="F1814" i="10"/>
  <c r="F3024" i="10"/>
  <c r="H2949" i="10"/>
  <c r="M3668" i="10"/>
  <c r="N1343" i="10"/>
  <c r="G1913" i="10"/>
  <c r="I1886" i="10"/>
  <c r="M2299" i="10"/>
  <c r="N3435" i="10"/>
  <c r="I1335" i="10"/>
  <c r="G1572" i="10"/>
  <c r="L2316" i="10"/>
  <c r="G1900" i="10"/>
  <c r="M3378" i="10"/>
  <c r="F984" i="10"/>
  <c r="H1866" i="10"/>
  <c r="J2510" i="10"/>
  <c r="F2425" i="10"/>
  <c r="J3071" i="10"/>
  <c r="I1086" i="10"/>
  <c r="J1709" i="10"/>
  <c r="K1324" i="10"/>
  <c r="F1974" i="10"/>
  <c r="N3095" i="10"/>
  <c r="J1106" i="10"/>
  <c r="H1122" i="10"/>
  <c r="H1745" i="10"/>
  <c r="G1362" i="10"/>
  <c r="G3099" i="10"/>
  <c r="L3103" i="10"/>
  <c r="M1122" i="10"/>
  <c r="L2410" i="10"/>
  <c r="H2014" i="10"/>
  <c r="L2465" i="10"/>
  <c r="K3111" i="10"/>
  <c r="H1130" i="10"/>
  <c r="J1902" i="10"/>
  <c r="I1505" i="10"/>
  <c r="F3477" i="10"/>
  <c r="L3044" i="10"/>
  <c r="N3456" i="10"/>
  <c r="F1101" i="10"/>
  <c r="H1752" i="10"/>
  <c r="I2494" i="10"/>
  <c r="K3023" i="10"/>
  <c r="M3523" i="10"/>
  <c r="H1097" i="10"/>
  <c r="K1752" i="10"/>
  <c r="G2498" i="10"/>
  <c r="H2304" i="10"/>
  <c r="N3120" i="10"/>
  <c r="F1161" i="10"/>
  <c r="F2041" i="10"/>
  <c r="F1981" i="10"/>
  <c r="N1771" i="10"/>
  <c r="L3444" i="10"/>
  <c r="I1065" i="10"/>
  <c r="G1652" i="10"/>
  <c r="J2312" i="10"/>
  <c r="F2210" i="10"/>
  <c r="J2852" i="10"/>
  <c r="G3603" i="10"/>
  <c r="H1513" i="10"/>
  <c r="M2151" i="10"/>
  <c r="F1757" i="10"/>
  <c r="N2876" i="10"/>
  <c r="M3627" i="10"/>
  <c r="G3643" i="10"/>
  <c r="I1549" i="10"/>
  <c r="N2442" i="10"/>
  <c r="K2880" i="10"/>
  <c r="L2884" i="10"/>
  <c r="G3639" i="10"/>
  <c r="N2195" i="10"/>
  <c r="J1815" i="10"/>
  <c r="K2250" i="10"/>
  <c r="G2892" i="10"/>
  <c r="G3651" i="10"/>
  <c r="H1569" i="10"/>
  <c r="L2207" i="10"/>
  <c r="F923" i="10"/>
  <c r="G2338" i="10"/>
  <c r="N3666" i="10"/>
  <c r="F1347" i="10"/>
  <c r="M1584" i="10"/>
  <c r="N2324" i="10"/>
  <c r="N2294" i="10"/>
  <c r="H3525" i="10"/>
  <c r="I1377" i="10"/>
  <c r="I1616" i="10"/>
  <c r="I2361" i="10"/>
  <c r="K2296" i="10"/>
  <c r="I3441" i="10"/>
  <c r="I1052" i="10"/>
  <c r="J1933" i="10"/>
  <c r="F1684" i="10"/>
  <c r="N961" i="10"/>
  <c r="L3355" i="10"/>
  <c r="L1227" i="10"/>
  <c r="J1484" i="10"/>
  <c r="F2134" i="10"/>
  <c r="H1969" i="10"/>
  <c r="N2676" i="10"/>
  <c r="K3336" i="10"/>
  <c r="M1340" i="10"/>
  <c r="I1986" i="10"/>
  <c r="I1589" i="10"/>
  <c r="G2712" i="10"/>
  <c r="J3391" i="10"/>
  <c r="K3407" i="10"/>
  <c r="L1378" i="10"/>
  <c r="I2255" i="10"/>
  <c r="F2720" i="10"/>
  <c r="I2720" i="10"/>
  <c r="M3587" i="10"/>
  <c r="I2143" i="10"/>
  <c r="H1749" i="10"/>
  <c r="H2198" i="10"/>
  <c r="I2844" i="10"/>
  <c r="M3599" i="10"/>
  <c r="N1517" i="10"/>
  <c r="F2159" i="10"/>
  <c r="I1761" i="10"/>
  <c r="J2298" i="10"/>
  <c r="L3528" i="10"/>
  <c r="I1351" i="10"/>
  <c r="I1600" i="10"/>
  <c r="I2345" i="10"/>
  <c r="K1183" i="10"/>
  <c r="L3476" i="10"/>
  <c r="N1125" i="10"/>
  <c r="G1684" i="10"/>
  <c r="J2349" i="10"/>
  <c r="L963" i="10"/>
  <c r="G3435" i="10"/>
  <c r="N1000" i="10"/>
  <c r="M1830" i="10"/>
  <c r="F1580" i="10"/>
  <c r="H3505" i="10"/>
  <c r="J1447" i="10"/>
  <c r="F2588" i="10"/>
  <c r="M3209" i="10"/>
  <c r="I2062" i="10"/>
  <c r="H1669" i="10"/>
  <c r="H2118" i="10"/>
  <c r="I2764" i="10"/>
  <c r="I3261" i="10"/>
  <c r="K1922" i="10"/>
  <c r="F1525" i="10"/>
  <c r="K1830" i="10"/>
  <c r="L2612" i="10"/>
  <c r="I3273" i="10"/>
  <c r="G1288" i="10"/>
  <c r="K1934" i="10"/>
  <c r="M1537" i="10"/>
  <c r="H2932" i="10"/>
  <c r="L2585" i="10"/>
  <c r="H3242" i="10"/>
  <c r="J1185" i="10"/>
  <c r="F1824" i="10"/>
  <c r="M2382" i="10"/>
  <c r="H3250" i="10"/>
  <c r="F2613" i="10"/>
  <c r="F1852" i="10"/>
  <c r="I1209" i="10"/>
  <c r="J2451" i="10"/>
  <c r="L2613" i="10"/>
  <c r="H3270" i="10"/>
  <c r="J1213" i="10"/>
  <c r="G1856" i="10"/>
  <c r="H1217" i="10"/>
  <c r="I2981" i="10"/>
  <c r="N2617" i="10"/>
  <c r="I3282" i="10"/>
  <c r="M1225" i="10"/>
  <c r="M1868" i="10"/>
  <c r="H3128" i="10"/>
  <c r="L3160" i="10"/>
  <c r="K3175" i="10"/>
  <c r="M3179" i="10"/>
  <c r="J1833" i="10"/>
  <c r="F2257" i="10"/>
  <c r="F2504" i="10"/>
  <c r="N2512" i="10"/>
  <c r="K2548" i="10"/>
  <c r="M2444" i="10"/>
  <c r="J2867" i="10"/>
  <c r="G1194" i="10"/>
  <c r="G1198" i="10"/>
  <c r="H1210" i="10"/>
  <c r="G3082" i="10"/>
  <c r="K3614" i="10"/>
  <c r="I1043" i="10"/>
  <c r="I1047" i="10"/>
  <c r="L1059" i="10"/>
  <c r="M3240" i="10"/>
  <c r="K1156" i="10"/>
  <c r="L1539" i="10"/>
  <c r="K2697" i="10"/>
  <c r="J3365" i="10"/>
  <c r="I1293" i="10"/>
  <c r="M1939" i="10"/>
  <c r="I1297" i="10"/>
  <c r="J3084" i="10"/>
  <c r="N2725" i="10"/>
  <c r="I3412" i="10"/>
  <c r="G1321" i="10"/>
  <c r="N1967" i="10"/>
  <c r="L2382" i="10"/>
  <c r="J3412" i="10"/>
  <c r="N2745" i="10"/>
  <c r="M1967" i="10"/>
  <c r="G1325" i="10"/>
  <c r="N2568" i="10"/>
  <c r="H2741" i="10"/>
  <c r="K3420" i="10"/>
  <c r="F1337" i="10"/>
  <c r="J1983" i="10"/>
  <c r="I1345" i="10"/>
  <c r="I1238" i="10"/>
  <c r="K1250" i="10"/>
  <c r="K1254" i="10"/>
  <c r="L3030" i="10"/>
  <c r="I3513" i="10"/>
  <c r="I3267" i="10"/>
  <c r="I3271" i="10"/>
  <c r="H3283" i="10"/>
  <c r="J3287" i="10"/>
  <c r="M1707" i="10"/>
  <c r="J2141" i="10"/>
  <c r="N2626" i="10"/>
  <c r="G2658" i="10"/>
  <c r="F2674" i="10"/>
  <c r="K2319" i="10"/>
  <c r="N2751" i="10"/>
  <c r="J2504" i="10"/>
  <c r="J2508" i="10"/>
  <c r="H2524" i="10"/>
  <c r="H2473" i="10"/>
  <c r="J2899" i="10"/>
  <c r="L2305" i="10"/>
  <c r="G3404" i="10"/>
  <c r="F2737" i="10"/>
  <c r="F1967" i="10"/>
  <c r="L1321" i="10"/>
  <c r="J2564" i="10"/>
  <c r="F2745" i="10"/>
  <c r="N3428" i="10"/>
  <c r="I1470" i="10"/>
  <c r="N2108" i="10"/>
  <c r="J1470" i="10"/>
  <c r="G3254" i="10"/>
  <c r="K3001" i="10"/>
  <c r="G1034" i="10"/>
  <c r="F1590" i="10"/>
  <c r="H1087" i="10"/>
  <c r="I2841" i="10"/>
  <c r="K2487" i="10"/>
  <c r="I3151" i="10"/>
  <c r="J1095" i="10"/>
  <c r="L1718" i="10"/>
  <c r="I2978" i="10"/>
  <c r="I2982" i="10"/>
  <c r="H2994" i="10"/>
  <c r="N3033" i="10"/>
  <c r="H1968" i="10"/>
  <c r="F2408" i="10"/>
  <c r="H2403" i="10"/>
  <c r="J2411" i="10"/>
  <c r="K2419" i="10"/>
  <c r="M2573" i="10"/>
  <c r="J3007" i="10"/>
  <c r="M1092" i="10"/>
  <c r="I1096" i="10"/>
  <c r="L1108" i="10"/>
  <c r="M3192" i="10"/>
  <c r="J945" i="10"/>
  <c r="J3658" i="10"/>
  <c r="K965" i="10"/>
  <c r="L987" i="10"/>
  <c r="L3312" i="10"/>
  <c r="K1380" i="10"/>
  <c r="N1466" i="10"/>
  <c r="K2499" i="10"/>
  <c r="I3166" i="10"/>
  <c r="M1107" i="10"/>
  <c r="N1730" i="10"/>
  <c r="I1111" i="10"/>
  <c r="I2873" i="10"/>
  <c r="K2641" i="10"/>
  <c r="J3306" i="10"/>
  <c r="K1249" i="10"/>
  <c r="G1892" i="10"/>
  <c r="J2442" i="10"/>
  <c r="F3310" i="10"/>
  <c r="K2661" i="10"/>
  <c r="I1896" i="10"/>
  <c r="K1253" i="10"/>
  <c r="F2500" i="10"/>
  <c r="I2657" i="10"/>
  <c r="L3317" i="10"/>
  <c r="L1265" i="10"/>
  <c r="J1911" i="10"/>
  <c r="K1273" i="10"/>
  <c r="H1168" i="10"/>
  <c r="J1294" i="10"/>
  <c r="I1702" i="10"/>
  <c r="H2855" i="10"/>
  <c r="I3304" i="10"/>
  <c r="I3429" i="10"/>
  <c r="I3433" i="10"/>
  <c r="H3481" i="10"/>
  <c r="I3606" i="10"/>
  <c r="L1575" i="10"/>
  <c r="K2754" i="10"/>
  <c r="I2065" i="10"/>
  <c r="M1696" i="10"/>
  <c r="J3643" i="10"/>
  <c r="K1328" i="10"/>
  <c r="F3126" i="10"/>
  <c r="J3237" i="10"/>
  <c r="G2207" i="10"/>
  <c r="N1827" i="10"/>
  <c r="H2262" i="10"/>
  <c r="K2904" i="10"/>
  <c r="N1062" i="10"/>
  <c r="K1697" i="10"/>
  <c r="M1316" i="10"/>
  <c r="G1962" i="10"/>
  <c r="G3055" i="10"/>
  <c r="J1074" i="10"/>
  <c r="H1090" i="10"/>
  <c r="H1713" i="10"/>
  <c r="L1328" i="10"/>
  <c r="I2729" i="10"/>
  <c r="N1038" i="10"/>
  <c r="J3017" i="10"/>
  <c r="I2236" i="10"/>
  <c r="M1602" i="10"/>
  <c r="J2163" i="10"/>
  <c r="J3032" i="10"/>
  <c r="K2523" i="10"/>
  <c r="N1742" i="10"/>
  <c r="I1123" i="10"/>
  <c r="M2367" i="10"/>
  <c r="M2523" i="10"/>
  <c r="F3186" i="10"/>
  <c r="F1127" i="10"/>
  <c r="H1750" i="10"/>
  <c r="K1127" i="10"/>
  <c r="F2885" i="10"/>
  <c r="I2531" i="10"/>
  <c r="K3198" i="10"/>
  <c r="L1139" i="10"/>
  <c r="K1758" i="10"/>
  <c r="F3029" i="10"/>
  <c r="H3069" i="10"/>
  <c r="G3077" i="10"/>
  <c r="I3085" i="10"/>
  <c r="N1924" i="10"/>
  <c r="I2364" i="10"/>
  <c r="I2415" i="10"/>
  <c r="G2427" i="10"/>
  <c r="F2463" i="10"/>
  <c r="L2533" i="10"/>
  <c r="K2963" i="10"/>
  <c r="F1108" i="10"/>
  <c r="F1112" i="10"/>
  <c r="G1120" i="10"/>
  <c r="G3180" i="10"/>
  <c r="G3625" i="10"/>
  <c r="I945" i="10"/>
  <c r="L955" i="10"/>
  <c r="F3331" i="10"/>
  <c r="J1392" i="10"/>
  <c r="J1449" i="10"/>
  <c r="J2601" i="10"/>
  <c r="I2394" i="10"/>
  <c r="L1678" i="10"/>
  <c r="M994" i="10"/>
  <c r="G2287" i="10"/>
  <c r="I2426" i="10"/>
  <c r="G3131" i="10"/>
  <c r="G1079" i="10"/>
  <c r="F1706" i="10"/>
  <c r="J1083" i="10"/>
  <c r="K2837" i="10"/>
  <c r="L2487" i="10"/>
  <c r="G3151" i="10"/>
  <c r="K1201" i="10"/>
  <c r="G1844" i="10"/>
  <c r="J2394" i="10"/>
  <c r="F3262" i="10"/>
  <c r="K2613" i="10"/>
  <c r="H1852" i="10"/>
  <c r="M1213" i="10"/>
  <c r="M2463" i="10"/>
  <c r="I2463" i="10"/>
  <c r="G2476" i="10"/>
  <c r="J2480" i="10"/>
  <c r="I2513" i="10"/>
  <c r="N2911" i="10"/>
  <c r="M1140" i="10"/>
  <c r="L1152" i="10"/>
  <c r="L1156" i="10"/>
  <c r="M3141" i="10"/>
  <c r="H3670" i="10"/>
  <c r="J3144" i="10"/>
  <c r="I3156" i="10"/>
  <c r="M3191" i="10"/>
  <c r="N3203" i="10"/>
  <c r="I1809" i="10"/>
  <c r="F3006" i="10"/>
  <c r="G3014" i="10"/>
  <c r="G3018" i="10"/>
  <c r="F3041" i="10"/>
  <c r="N1964" i="10"/>
  <c r="K2400" i="10"/>
  <c r="N2953" i="10"/>
  <c r="G2597" i="10"/>
  <c r="H3404" i="10"/>
  <c r="G1313" i="10"/>
  <c r="F1959" i="10"/>
  <c r="N2567" i="10"/>
  <c r="J3596" i="10"/>
  <c r="M2865" i="10"/>
  <c r="K2096" i="10"/>
  <c r="I1456" i="10"/>
  <c r="N2014" i="10"/>
  <c r="N2865" i="10"/>
  <c r="J3616" i="10"/>
  <c r="M1578" i="10"/>
  <c r="H2216" i="10"/>
  <c r="J1935" i="10"/>
  <c r="K3396" i="10"/>
  <c r="J2997" i="10"/>
  <c r="L1038" i="10"/>
  <c r="L1590" i="10"/>
  <c r="G2228" i="10"/>
  <c r="K3593" i="10"/>
  <c r="K3597" i="10"/>
  <c r="F3609" i="10"/>
  <c r="J3414" i="10"/>
  <c r="K1449" i="10"/>
  <c r="K2866" i="10"/>
  <c r="F2902" i="10"/>
  <c r="G2910" i="10"/>
  <c r="L2918" i="10"/>
  <c r="F2068" i="10"/>
  <c r="K2497" i="10"/>
  <c r="K2314" i="10"/>
  <c r="K2318" i="10"/>
  <c r="L2330" i="10"/>
  <c r="G2659" i="10"/>
  <c r="N3121" i="10"/>
  <c r="L1788" i="10"/>
  <c r="L1923" i="10"/>
  <c r="G1975" i="10"/>
  <c r="J2791" i="10"/>
  <c r="F3244" i="10"/>
  <c r="G1978" i="10"/>
  <c r="J3009" i="10"/>
  <c r="N1042" i="10"/>
  <c r="L1602" i="10"/>
  <c r="I2240" i="10"/>
  <c r="N2035" i="10"/>
  <c r="K3428" i="10"/>
  <c r="I3052" i="10"/>
  <c r="M1123" i="10"/>
  <c r="M1989" i="10"/>
  <c r="H1576" i="10"/>
  <c r="N3611" i="10"/>
  <c r="L1537" i="10"/>
  <c r="L2644" i="10"/>
  <c r="N3265" i="10"/>
  <c r="F2123" i="10"/>
  <c r="I1725" i="10"/>
  <c r="F2178" i="10"/>
  <c r="J2820" i="10"/>
  <c r="N3575" i="10"/>
  <c r="I1497" i="10"/>
  <c r="N2135" i="10"/>
  <c r="J1737" i="10"/>
  <c r="H2832" i="10"/>
  <c r="G3583" i="10"/>
  <c r="H1001" i="10"/>
  <c r="N1621" i="10"/>
  <c r="H1244" i="10"/>
  <c r="F2633" i="10"/>
  <c r="M1067" i="10"/>
  <c r="N3060" i="10"/>
  <c r="H3497" i="10"/>
  <c r="H1630" i="10"/>
  <c r="N2191" i="10"/>
  <c r="N3068" i="10"/>
  <c r="J2309" i="10"/>
  <c r="I1658" i="10"/>
  <c r="M3628" i="10"/>
  <c r="J2240" i="10"/>
  <c r="M2313" i="10"/>
  <c r="N3088" i="10"/>
  <c r="H1155" i="10"/>
  <c r="L1796" i="10"/>
  <c r="K1155" i="10"/>
  <c r="H2913" i="10"/>
  <c r="N2559" i="10"/>
  <c r="H3226" i="10"/>
  <c r="I1167" i="10"/>
  <c r="F1808" i="10"/>
  <c r="H3065" i="10"/>
  <c r="L3097" i="10"/>
  <c r="L3231" i="10"/>
  <c r="N3235" i="10"/>
  <c r="I1759" i="10"/>
  <c r="I2197" i="10"/>
  <c r="L2560" i="10"/>
  <c r="F2572" i="10"/>
  <c r="J2606" i="10"/>
  <c r="K2388" i="10"/>
  <c r="I2811" i="10"/>
  <c r="J1250" i="10"/>
  <c r="J1254" i="10"/>
  <c r="G1266" i="10"/>
  <c r="J3011" i="10"/>
  <c r="F3558" i="10"/>
  <c r="N1100" i="10"/>
  <c r="J1104" i="10"/>
  <c r="M1116" i="10"/>
  <c r="L3184" i="10"/>
  <c r="L3645" i="10"/>
  <c r="G1595" i="10"/>
  <c r="H2757" i="10"/>
  <c r="F3480" i="10"/>
  <c r="F1355" i="10"/>
  <c r="G2112" i="10"/>
  <c r="M1494" i="10"/>
  <c r="K3266" i="10"/>
  <c r="I2897" i="10"/>
  <c r="K3661" i="10"/>
  <c r="M1502" i="10"/>
  <c r="M2136" i="10"/>
  <c r="H2629" i="10"/>
  <c r="L3661" i="10"/>
  <c r="I2917" i="10"/>
  <c r="G2140" i="10"/>
  <c r="M1506" i="10"/>
  <c r="G2058" i="10"/>
  <c r="G2909" i="10"/>
  <c r="H1071" i="10"/>
  <c r="I1630" i="10"/>
  <c r="J3497" i="10"/>
  <c r="F2172" i="10"/>
  <c r="K2379" i="10"/>
  <c r="H2391" i="10"/>
  <c r="M2395" i="10"/>
  <c r="N2599" i="10"/>
  <c r="F3011" i="10"/>
  <c r="H1055" i="10"/>
  <c r="K1180" i="10"/>
  <c r="K1298" i="10"/>
  <c r="H2979" i="10"/>
  <c r="J3478" i="10"/>
  <c r="H3291" i="10"/>
  <c r="G3303" i="10"/>
  <c r="K3338" i="10"/>
  <c r="L3562" i="10"/>
  <c r="G1531" i="10"/>
  <c r="F3287" i="10"/>
  <c r="J3295" i="10"/>
  <c r="J3299" i="10"/>
  <c r="F3318" i="10"/>
  <c r="L1683" i="10"/>
  <c r="M2121" i="10"/>
  <c r="M3234" i="10"/>
  <c r="G2865" i="10"/>
  <c r="N3616" i="10"/>
  <c r="L1456" i="10"/>
  <c r="G2100" i="10"/>
  <c r="J2597" i="10"/>
  <c r="N3624" i="10"/>
  <c r="J2893" i="10"/>
  <c r="G2124" i="10"/>
  <c r="M1490" i="10"/>
  <c r="G2042" i="10"/>
  <c r="G2893" i="10"/>
  <c r="N3644" i="10"/>
  <c r="J1490" i="10"/>
  <c r="F2132" i="10"/>
  <c r="F1566" i="10"/>
  <c r="N3274" i="10"/>
  <c r="L2901" i="10"/>
  <c r="I1067" i="10"/>
  <c r="J1618" i="10"/>
  <c r="K2256" i="10"/>
  <c r="H3621" i="10"/>
  <c r="H3625" i="10"/>
  <c r="G3637" i="10"/>
  <c r="M3386" i="10"/>
  <c r="G1421" i="10"/>
  <c r="F2898" i="10"/>
  <c r="H2933" i="10"/>
  <c r="K2941" i="10"/>
  <c r="I2958" i="10"/>
  <c r="K2036" i="10"/>
  <c r="J2468" i="10"/>
  <c r="K2347" i="10"/>
  <c r="K2351" i="10"/>
  <c r="M2363" i="10"/>
  <c r="N2631" i="10"/>
  <c r="H3086" i="10"/>
  <c r="L1907" i="10"/>
  <c r="J2039" i="10"/>
  <c r="F2092" i="10"/>
  <c r="M2763" i="10"/>
  <c r="N3212" i="10"/>
  <c r="I2058" i="10"/>
  <c r="N3052" i="10"/>
  <c r="J1071" i="10"/>
  <c r="J1630" i="10"/>
  <c r="I3510" i="10"/>
  <c r="L2148" i="10"/>
  <c r="M2231" i="10"/>
  <c r="M3080" i="10"/>
  <c r="L3604" i="10"/>
  <c r="I1662" i="10"/>
  <c r="M3644" i="10"/>
  <c r="L2797" i="10"/>
  <c r="M2329" i="10"/>
  <c r="M3100" i="10"/>
  <c r="K1510" i="10"/>
  <c r="J2148" i="10"/>
  <c r="I2637" i="10"/>
  <c r="H1067" i="10"/>
  <c r="F3068" i="10"/>
  <c r="M3548" i="10"/>
  <c r="N1638" i="10"/>
  <c r="G2886" i="10"/>
  <c r="G2890" i="10"/>
  <c r="J2902" i="10"/>
  <c r="J1365" i="10"/>
  <c r="J3668" i="10"/>
  <c r="F2820" i="10"/>
  <c r="G1407" i="10"/>
  <c r="J2844" i="10"/>
  <c r="G3615" i="10"/>
  <c r="F1316" i="10"/>
  <c r="J1962" i="10"/>
  <c r="L1561" i="10"/>
  <c r="F2648" i="10"/>
  <c r="F3305" i="10"/>
  <c r="L3320" i="10"/>
  <c r="M1328" i="10"/>
  <c r="H2207" i="10"/>
  <c r="F2660" i="10"/>
  <c r="I2660" i="10"/>
  <c r="K3324" i="10"/>
  <c r="G1982" i="10"/>
  <c r="K1581" i="10"/>
  <c r="K2239" i="10"/>
  <c r="K2621" i="10"/>
  <c r="J3286" i="10"/>
  <c r="K1345" i="10"/>
  <c r="I1991" i="10"/>
  <c r="F1349" i="10"/>
  <c r="F3143" i="10"/>
  <c r="H2777" i="10"/>
  <c r="F3510" i="10"/>
  <c r="F1375" i="10"/>
  <c r="L2015" i="10"/>
  <c r="M2503" i="10"/>
  <c r="K3510" i="10"/>
  <c r="H2797" i="10"/>
  <c r="I2019" i="10"/>
  <c r="F1379" i="10"/>
  <c r="L2622" i="10"/>
  <c r="J2789" i="10"/>
  <c r="M3519" i="10"/>
  <c r="N1387" i="10"/>
  <c r="G2031" i="10"/>
  <c r="F1399" i="10"/>
  <c r="L1318" i="10"/>
  <c r="M1330" i="10"/>
  <c r="M1334" i="10"/>
  <c r="N2934" i="10"/>
  <c r="G3418" i="10"/>
  <c r="F3322" i="10"/>
  <c r="F3326" i="10"/>
  <c r="J3334" i="10"/>
  <c r="F3670" i="10"/>
  <c r="G1623" i="10"/>
  <c r="M2706" i="10"/>
  <c r="L2718" i="10"/>
  <c r="L2722" i="10"/>
  <c r="K2846" i="10"/>
  <c r="G2137" i="10"/>
  <c r="G2573" i="10"/>
  <c r="G2670" i="10"/>
  <c r="G2674" i="10"/>
  <c r="F2702" i="10"/>
  <c r="K2292" i="10"/>
  <c r="M2040" i="10"/>
  <c r="H2481" i="10"/>
  <c r="M3232" i="10"/>
  <c r="K1124" i="10"/>
  <c r="F1727" i="10"/>
  <c r="K2000" i="10"/>
  <c r="N2843" i="10"/>
  <c r="G3296" i="10"/>
  <c r="G1372" i="10"/>
  <c r="M2024" i="10"/>
  <c r="H2464" i="10"/>
  <c r="J2891" i="10"/>
  <c r="F1555" i="10"/>
  <c r="N1647" i="10"/>
  <c r="J2088" i="10"/>
  <c r="J2525" i="10"/>
  <c r="L2907" i="10"/>
  <c r="M1234" i="10"/>
  <c r="G1751" i="10"/>
  <c r="N2193" i="10"/>
  <c r="K3232" i="10"/>
  <c r="N3323" i="10"/>
  <c r="N1388" i="10"/>
  <c r="K1809" i="10"/>
  <c r="F3070" i="10"/>
  <c r="I1471" i="10"/>
  <c r="K1912" i="10"/>
  <c r="F2352" i="10"/>
  <c r="F3402" i="10"/>
  <c r="M3562" i="10"/>
  <c r="H1531" i="10"/>
  <c r="F1976" i="10"/>
  <c r="I3323" i="10"/>
  <c r="H2871" i="10"/>
  <c r="I1638" i="10"/>
  <c r="N3557" i="10"/>
  <c r="N2778" i="10"/>
  <c r="F2655" i="10"/>
  <c r="K999" i="10"/>
  <c r="I2941" i="10"/>
  <c r="H3168" i="10"/>
  <c r="G2248" i="10"/>
  <c r="N2180" i="10"/>
  <c r="N2076" i="10"/>
  <c r="N3573" i="10"/>
  <c r="H1018" i="10"/>
  <c r="N1167" i="10"/>
  <c r="L2358" i="10"/>
  <c r="L3062" i="10"/>
  <c r="J1457" i="10"/>
  <c r="G1873" i="10"/>
  <c r="G2311" i="10"/>
  <c r="G3335" i="10"/>
  <c r="J3495" i="10"/>
  <c r="L1495" i="10"/>
  <c r="J1940" i="10"/>
  <c r="F2388" i="10"/>
  <c r="M3168" i="10"/>
  <c r="H3585" i="10"/>
  <c r="F1663" i="10"/>
  <c r="J1936" i="10"/>
  <c r="N2779" i="10"/>
  <c r="G3232" i="10"/>
  <c r="F3645" i="10"/>
  <c r="K2016" i="10"/>
  <c r="I2456" i="10"/>
  <c r="I2771" i="10"/>
  <c r="H1425" i="10"/>
  <c r="K1523" i="10"/>
  <c r="K1964" i="10"/>
  <c r="I2404" i="10"/>
  <c r="G1011" i="10"/>
  <c r="N2040" i="10"/>
  <c r="K2477" i="10"/>
  <c r="H2907" i="10"/>
  <c r="J1567" i="10"/>
  <c r="L1663" i="10"/>
  <c r="M2101" i="10"/>
  <c r="H2541" i="10"/>
  <c r="M2743" i="10"/>
  <c r="F2311" i="10"/>
  <c r="L2694" i="10"/>
  <c r="I2272" i="10"/>
  <c r="H3243" i="10"/>
  <c r="G2201" i="10"/>
  <c r="N1658" i="10"/>
  <c r="F3467" i="10"/>
  <c r="G2460" i="10"/>
  <c r="H2966" i="10"/>
  <c r="K2937" i="10"/>
  <c r="I1384" i="10"/>
  <c r="F2762" i="10"/>
  <c r="L1896" i="10"/>
  <c r="G2003" i="10"/>
  <c r="L3143" i="10"/>
  <c r="I3153" i="10"/>
  <c r="K1547" i="10"/>
  <c r="F1964" i="10"/>
  <c r="N2400" i="10"/>
  <c r="L3491" i="10"/>
  <c r="G3614" i="10"/>
  <c r="F1583" i="10"/>
  <c r="L2024" i="10"/>
  <c r="I2473" i="10"/>
  <c r="F3256" i="10"/>
  <c r="K1210" i="10"/>
  <c r="I1747" i="10"/>
  <c r="N2024" i="10"/>
  <c r="F2867" i="10"/>
  <c r="L3319" i="10"/>
  <c r="I1364" i="10"/>
  <c r="K2193" i="10"/>
  <c r="K2541" i="10"/>
  <c r="H2983" i="10"/>
  <c r="J1631" i="10"/>
  <c r="L1727" i="10"/>
  <c r="M2165" i="10"/>
  <c r="H2607" i="10"/>
  <c r="G1479" i="10"/>
  <c r="H1920" i="10"/>
  <c r="M2691" i="10"/>
  <c r="N3137" i="10"/>
  <c r="K3405" i="10"/>
  <c r="F1885" i="10"/>
  <c r="L2319" i="10"/>
  <c r="K2751" i="10"/>
  <c r="K2529" i="10"/>
  <c r="M2205" i="10"/>
  <c r="J2778" i="10"/>
  <c r="F2411" i="10"/>
  <c r="N1064" i="10"/>
  <c r="G1793" i="10"/>
  <c r="H2572" i="10"/>
  <c r="K1218" i="10"/>
  <c r="J2929" i="10"/>
  <c r="N3331" i="10"/>
  <c r="F951" i="10"/>
  <c r="J3394" i="10"/>
  <c r="H3136" i="10"/>
  <c r="M1333" i="10"/>
  <c r="F1848" i="10"/>
  <c r="G2969" i="10"/>
  <c r="J1061" i="10"/>
  <c r="H3376" i="10"/>
  <c r="F996" i="10"/>
  <c r="L1580" i="10"/>
  <c r="I2226" i="10"/>
  <c r="F2339" i="10"/>
  <c r="J2684" i="10"/>
  <c r="L3671" i="10"/>
  <c r="N1414" i="10"/>
  <c r="N1652" i="10"/>
  <c r="F1836" i="10"/>
  <c r="L2926" i="10"/>
  <c r="I3655" i="10"/>
  <c r="H1291" i="10"/>
  <c r="N1854" i="10"/>
  <c r="G1704" i="10"/>
  <c r="I1899" i="10"/>
  <c r="J3371" i="10"/>
  <c r="F1243" i="10"/>
  <c r="G1492" i="10"/>
  <c r="F2138" i="10"/>
  <c r="G2692" i="10"/>
  <c r="H2696" i="10"/>
  <c r="F3357" i="10"/>
  <c r="H1990" i="10"/>
  <c r="G1589" i="10"/>
  <c r="M2029" i="10"/>
  <c r="L2720" i="10"/>
  <c r="J3395" i="10"/>
  <c r="F1382" i="10"/>
  <c r="J2026" i="10"/>
  <c r="L1625" i="10"/>
  <c r="F2724" i="10"/>
  <c r="F3403" i="10"/>
  <c r="L3415" i="10"/>
  <c r="L1394" i="10"/>
  <c r="I2271" i="10"/>
  <c r="F2736" i="10"/>
  <c r="I2736" i="10"/>
  <c r="K3419" i="10"/>
  <c r="G2046" i="10"/>
  <c r="N1649" i="10"/>
  <c r="F3453" i="10"/>
  <c r="M3027" i="10"/>
  <c r="N3543" i="10"/>
  <c r="N1351" i="10"/>
  <c r="G1890" i="10"/>
  <c r="F3460" i="10"/>
  <c r="H3043" i="10"/>
  <c r="N3450" i="10"/>
  <c r="G1077" i="10"/>
  <c r="G1744" i="10"/>
  <c r="J921" i="10"/>
  <c r="K2339" i="10"/>
  <c r="N3484" i="10"/>
  <c r="L1385" i="10"/>
  <c r="F1953" i="10"/>
  <c r="H1961" i="10"/>
  <c r="H1773" i="10"/>
  <c r="N3449" i="10"/>
  <c r="K1291" i="10"/>
  <c r="N1560" i="10"/>
  <c r="H2293" i="10"/>
  <c r="H2844" i="10"/>
  <c r="M2844" i="10"/>
  <c r="K997" i="10"/>
  <c r="H2255" i="10"/>
  <c r="G1879" i="10"/>
  <c r="G2361" i="10"/>
  <c r="F2996" i="10"/>
  <c r="G1025" i="10"/>
  <c r="G1653" i="10"/>
  <c r="H1272" i="10"/>
  <c r="M1918" i="10"/>
  <c r="G2996" i="10"/>
  <c r="N1029" i="10"/>
  <c r="F1045" i="10"/>
  <c r="F1669" i="10"/>
  <c r="J1284" i="10"/>
  <c r="G3008" i="10"/>
  <c r="H3012" i="10"/>
  <c r="M1045" i="10"/>
  <c r="G2329" i="10"/>
  <c r="L1938" i="10"/>
  <c r="G978" i="10"/>
  <c r="H3463" i="10"/>
  <c r="J1093" i="10"/>
  <c r="N1768" i="10"/>
  <c r="N2433" i="10"/>
  <c r="F3376" i="10"/>
  <c r="K3351" i="10"/>
  <c r="G3666" i="10"/>
  <c r="K1648" i="10"/>
  <c r="F2312" i="10"/>
  <c r="I947" i="10"/>
  <c r="G3376" i="10"/>
  <c r="H946" i="10"/>
  <c r="F1231" i="10"/>
  <c r="H1802" i="10"/>
  <c r="F961" i="10"/>
  <c r="I2685" i="10"/>
  <c r="J3516" i="10"/>
  <c r="J1430" i="10"/>
  <c r="J1997" i="10"/>
  <c r="F2053" i="10"/>
  <c r="J2628" i="10"/>
  <c r="I3285" i="10"/>
  <c r="M3469" i="10"/>
  <c r="I1411" i="10"/>
  <c r="F2309" i="10"/>
  <c r="J2780" i="10"/>
  <c r="K2780" i="10"/>
  <c r="J3509" i="10"/>
  <c r="J2086" i="10"/>
  <c r="M1689" i="10"/>
  <c r="J2142" i="10"/>
  <c r="N2784" i="10"/>
  <c r="F3538" i="10"/>
  <c r="M1455" i="10"/>
  <c r="G2099" i="10"/>
  <c r="N1701" i="10"/>
  <c r="L2796" i="10"/>
  <c r="K3547" i="10"/>
  <c r="L949" i="10"/>
  <c r="G1585" i="10"/>
  <c r="L1208" i="10"/>
  <c r="G1774" i="10"/>
  <c r="I3315" i="10"/>
  <c r="F1191" i="10"/>
  <c r="I1748" i="10"/>
  <c r="G2413" i="10"/>
  <c r="F3023" i="10"/>
  <c r="K3315" i="10"/>
  <c r="G3654" i="10"/>
  <c r="H1434" i="10"/>
  <c r="F1676" i="10"/>
  <c r="F2926" i="10"/>
  <c r="L2947" i="10"/>
  <c r="I3667" i="10"/>
  <c r="M1311" i="10"/>
  <c r="M1878" i="10"/>
  <c r="H1810" i="10"/>
  <c r="I2278" i="10"/>
  <c r="J3377" i="10"/>
  <c r="H1145" i="10"/>
  <c r="F1492" i="10"/>
  <c r="I2214" i="10"/>
  <c r="I2772" i="10"/>
  <c r="N2772" i="10"/>
  <c r="I3496" i="10"/>
  <c r="J2070" i="10"/>
  <c r="M1673" i="10"/>
  <c r="N2154" i="10"/>
  <c r="G2796" i="10"/>
  <c r="H3547" i="10"/>
  <c r="G982" i="10"/>
  <c r="H3472" i="10"/>
  <c r="G1137" i="10"/>
  <c r="F1728" i="10"/>
  <c r="H2393" i="10"/>
  <c r="F2278" i="10"/>
  <c r="K3119" i="10"/>
  <c r="G3541" i="10"/>
  <c r="G1255" i="10"/>
  <c r="L1814" i="10"/>
  <c r="F1636" i="10"/>
  <c r="M2688" i="10"/>
  <c r="N3522" i="10"/>
  <c r="K1434" i="10"/>
  <c r="K2001" i="10"/>
  <c r="L2061" i="10"/>
  <c r="N1898" i="10"/>
  <c r="H3502" i="10"/>
  <c r="K1430" i="10"/>
  <c r="M1672" i="10"/>
  <c r="F2417" i="10"/>
  <c r="G2960" i="10"/>
  <c r="H2964" i="10"/>
  <c r="G1106" i="10"/>
  <c r="M1224" i="10"/>
  <c r="I2103" i="10"/>
  <c r="I2584" i="10"/>
  <c r="N2584" i="10"/>
  <c r="I3245" i="10"/>
  <c r="G2014" i="10"/>
  <c r="K1613" i="10"/>
  <c r="N2021" i="10"/>
  <c r="K2712" i="10"/>
  <c r="K3399" i="10"/>
  <c r="N1501" i="10"/>
  <c r="F2143" i="10"/>
  <c r="I1745" i="10"/>
  <c r="K2836" i="10"/>
  <c r="N3587" i="10"/>
  <c r="H3603" i="10"/>
  <c r="I1517" i="10"/>
  <c r="N2410" i="10"/>
  <c r="J1780" i="10"/>
  <c r="H3453" i="10"/>
  <c r="F1060" i="10"/>
  <c r="H1616" i="10"/>
  <c r="L2262" i="10"/>
  <c r="F3379" i="10"/>
  <c r="J2943" i="10"/>
  <c r="G3485" i="10"/>
  <c r="N1303" i="10"/>
  <c r="F1544" i="10"/>
  <c r="I2266" i="10"/>
  <c r="G2945" i="10"/>
  <c r="I3504" i="10"/>
  <c r="G988" i="10"/>
  <c r="L1728" i="10"/>
  <c r="N2469" i="10"/>
  <c r="L2296" i="10"/>
  <c r="J3049" i="10"/>
  <c r="N1161" i="10"/>
  <c r="I2077" i="10"/>
  <c r="L2053" i="10"/>
  <c r="I2632" i="10"/>
  <c r="N2632" i="10"/>
  <c r="F3479" i="10"/>
  <c r="H2054" i="10"/>
  <c r="K1657" i="10"/>
  <c r="L2138" i="10"/>
  <c r="L2784" i="10"/>
  <c r="J3505" i="10"/>
  <c r="F1447" i="10"/>
  <c r="J2090" i="10"/>
  <c r="M1693" i="10"/>
  <c r="F2788" i="10"/>
  <c r="F3514" i="10"/>
  <c r="L3551" i="10"/>
  <c r="M1459" i="10"/>
  <c r="J2358" i="10"/>
  <c r="F2800" i="10"/>
  <c r="I2800" i="10"/>
  <c r="K3555" i="10"/>
  <c r="G2111" i="10"/>
  <c r="N1713" i="10"/>
  <c r="M1772" i="10"/>
  <c r="H3348" i="10"/>
  <c r="I1191" i="10"/>
  <c r="F1450" i="10"/>
  <c r="L2077" i="10"/>
  <c r="F2276" i="10"/>
  <c r="I2926" i="10"/>
  <c r="J3526" i="10"/>
  <c r="J1480" i="10"/>
  <c r="L2041" i="10"/>
  <c r="H2130" i="10"/>
  <c r="J2295" i="10"/>
  <c r="L3525" i="10"/>
  <c r="G1377" i="10"/>
  <c r="J1616" i="10"/>
  <c r="H2365" i="10"/>
  <c r="G2297" i="10"/>
  <c r="M3441" i="10"/>
  <c r="N1024" i="10"/>
  <c r="K1913" i="10"/>
  <c r="L1600" i="10"/>
  <c r="I2465" i="10"/>
  <c r="N3122" i="10"/>
  <c r="N1130" i="10"/>
  <c r="L1753" i="10"/>
  <c r="M1370" i="10"/>
  <c r="H2433" i="10"/>
  <c r="H3146" i="10"/>
  <c r="K1150" i="10"/>
  <c r="I1162" i="10"/>
  <c r="G1803" i="10"/>
  <c r="H1407" i="10"/>
  <c r="I3150" i="10"/>
  <c r="N3150" i="10"/>
  <c r="G1166" i="10"/>
  <c r="M2450" i="10"/>
  <c r="N2058" i="10"/>
  <c r="J2506" i="10"/>
  <c r="L3162" i="10"/>
  <c r="M1170" i="10"/>
  <c r="F1827" i="10"/>
  <c r="J1427" i="10"/>
  <c r="F3440" i="10"/>
  <c r="L3027" i="10"/>
  <c r="H3666" i="10"/>
  <c r="L1343" i="10"/>
  <c r="M1913" i="10"/>
  <c r="M1882" i="10"/>
  <c r="L2279" i="10"/>
  <c r="M3466" i="10"/>
  <c r="J1231" i="10"/>
  <c r="I2110" i="10"/>
  <c r="G2118" i="10"/>
  <c r="G979" i="10"/>
  <c r="H3464" i="10"/>
  <c r="J1097" i="10"/>
  <c r="H1660" i="10"/>
  <c r="K2320" i="10"/>
  <c r="M958" i="10"/>
  <c r="K3378" i="10"/>
  <c r="F966" i="10"/>
  <c r="M1287" i="10"/>
  <c r="G1672" i="10"/>
  <c r="L2413" i="10"/>
  <c r="G3138" i="10"/>
  <c r="H1142" i="10"/>
  <c r="I1146" i="10"/>
  <c r="F2302" i="10"/>
  <c r="G3163" i="10"/>
  <c r="K3542" i="10"/>
  <c r="N1640" i="10"/>
  <c r="J2289" i="10"/>
  <c r="F3500" i="10"/>
  <c r="J2949" i="10"/>
  <c r="G3503" i="10"/>
  <c r="L1357" i="10"/>
  <c r="L1592" i="10"/>
  <c r="F2341" i="10"/>
  <c r="L2581" i="10"/>
  <c r="I3530" i="10"/>
  <c r="H1347" i="10"/>
  <c r="I1917" i="10"/>
  <c r="F1890" i="10"/>
  <c r="I2300" i="10"/>
  <c r="J3438" i="10"/>
  <c r="H1343" i="10"/>
  <c r="I1584" i="10"/>
  <c r="M2324" i="10"/>
  <c r="M2864" i="10"/>
  <c r="G2864" i="10"/>
  <c r="M3619" i="10"/>
  <c r="N2163" i="10"/>
  <c r="J1765" i="10"/>
  <c r="H2246" i="10"/>
  <c r="K2888" i="10"/>
  <c r="L3639" i="10"/>
  <c r="K1557" i="10"/>
  <c r="I2195" i="10"/>
  <c r="H1819" i="10"/>
  <c r="N2892" i="10"/>
  <c r="M3643" i="10"/>
  <c r="K1066" i="10"/>
  <c r="I1689" i="10"/>
  <c r="M1304" i="10"/>
  <c r="H3039" i="10"/>
  <c r="M3039" i="10"/>
  <c r="J1184" i="10"/>
  <c r="M2466" i="10"/>
  <c r="N2074" i="10"/>
  <c r="L1183" i="10"/>
  <c r="G3450" i="10"/>
  <c r="N1040" i="10"/>
  <c r="K1295" i="10"/>
  <c r="N1708" i="10"/>
  <c r="F2279" i="10"/>
  <c r="H2943" i="10"/>
  <c r="M3656" i="10"/>
  <c r="M1295" i="10"/>
  <c r="M1862" i="10"/>
  <c r="H1728" i="10"/>
  <c r="M1900" i="10"/>
  <c r="N3372" i="10"/>
  <c r="J1247" i="10"/>
  <c r="J1488" i="10"/>
  <c r="G2134" i="10"/>
  <c r="K983" i="10"/>
  <c r="L3473" i="10"/>
  <c r="G1149" i="10"/>
  <c r="H1740" i="10"/>
  <c r="L2405" i="10"/>
  <c r="H2312" i="10"/>
  <c r="K2939" i="10"/>
  <c r="M971" i="10"/>
  <c r="G1597" i="10"/>
  <c r="L1220" i="10"/>
  <c r="H1863" i="10"/>
  <c r="F2976" i="10"/>
  <c r="F1001" i="10"/>
  <c r="L1013" i="10"/>
  <c r="M1637" i="10"/>
  <c r="K1252" i="10"/>
  <c r="L2980" i="10"/>
  <c r="J2980" i="10"/>
  <c r="M1017" i="10"/>
  <c r="I2286" i="10"/>
  <c r="H1906" i="10"/>
  <c r="M2357" i="10"/>
  <c r="H2992" i="10"/>
  <c r="L1021" i="10"/>
  <c r="N1657" i="10"/>
  <c r="F1276" i="10"/>
  <c r="F3458" i="10"/>
  <c r="N2946" i="10"/>
  <c r="K3500" i="10"/>
  <c r="N1315" i="10"/>
  <c r="I1556" i="10"/>
  <c r="M2285" i="10"/>
  <c r="N2091" i="10"/>
  <c r="H3512" i="10"/>
  <c r="K1347" i="10"/>
  <c r="F1588" i="10"/>
  <c r="I2328" i="10"/>
  <c r="K2276" i="10"/>
  <c r="I3382" i="10"/>
  <c r="M1024" i="10"/>
  <c r="M1905" i="10"/>
  <c r="J1564" i="10"/>
  <c r="I1772" i="10"/>
  <c r="L3347" i="10"/>
  <c r="H1199" i="10"/>
  <c r="J1454" i="10"/>
  <c r="I2089" i="10"/>
  <c r="L1913" i="10"/>
  <c r="J2648" i="10"/>
  <c r="G3305" i="10"/>
  <c r="K1312" i="10"/>
  <c r="M1958" i="10"/>
  <c r="F1561" i="10"/>
  <c r="N2672" i="10"/>
  <c r="M3332" i="10"/>
  <c r="I3563" i="10"/>
  <c r="H1469" i="10"/>
  <c r="M2362" i="10"/>
  <c r="I2804" i="10"/>
  <c r="N2804" i="10"/>
  <c r="I3559" i="10"/>
  <c r="M2115" i="10"/>
  <c r="F1721" i="10"/>
  <c r="L2170" i="10"/>
  <c r="L2816" i="10"/>
  <c r="I3571" i="10"/>
  <c r="J1489" i="10"/>
  <c r="K2127" i="10"/>
  <c r="L1733" i="10"/>
  <c r="J2278" i="10"/>
  <c r="L3517" i="10"/>
  <c r="K1323" i="10"/>
  <c r="F1572" i="10"/>
  <c r="I2312" i="10"/>
  <c r="K978" i="10"/>
  <c r="L3463" i="10"/>
  <c r="I1097" i="10"/>
  <c r="N1656" i="10"/>
  <c r="N2316" i="10"/>
  <c r="I958" i="10"/>
  <c r="G3378" i="10"/>
  <c r="G956" i="10"/>
  <c r="G1141" i="10"/>
  <c r="G1760" i="10"/>
  <c r="N947" i="10"/>
  <c r="I2679" i="10"/>
  <c r="J3501" i="10"/>
  <c r="I1438" i="10"/>
  <c r="F2033" i="10"/>
  <c r="J2122" i="10"/>
  <c r="M2664" i="10"/>
  <c r="L3324" i="10"/>
  <c r="G3332" i="10"/>
  <c r="G1447" i="10"/>
  <c r="M2346" i="10"/>
  <c r="F3535" i="10"/>
  <c r="M3046" i="10"/>
  <c r="N3656" i="10"/>
  <c r="L1275" i="10"/>
  <c r="K1512" i="10"/>
  <c r="F2238" i="10"/>
  <c r="N1783" i="10"/>
  <c r="N3473" i="10"/>
  <c r="J1303" i="10"/>
  <c r="G1544" i="10"/>
  <c r="N2266" i="10"/>
  <c r="K1785" i="10"/>
  <c r="I3370" i="10"/>
  <c r="M1065" i="10"/>
  <c r="M1945" i="10"/>
  <c r="L1740" i="10"/>
  <c r="N975" i="10"/>
  <c r="L3367" i="10"/>
  <c r="I1239" i="10"/>
  <c r="K1500" i="10"/>
  <c r="G2146" i="10"/>
  <c r="M1997" i="10"/>
  <c r="L2704" i="10"/>
  <c r="J3357" i="10"/>
  <c r="L1358" i="10"/>
  <c r="G2002" i="10"/>
  <c r="K1601" i="10"/>
  <c r="I2728" i="10"/>
  <c r="H3407" i="10"/>
  <c r="J3419" i="10"/>
  <c r="N1390" i="10"/>
  <c r="G2271" i="10"/>
  <c r="J2732" i="10"/>
  <c r="K2732" i="10"/>
  <c r="J3415" i="10"/>
  <c r="K2042" i="10"/>
  <c r="L1649" i="10"/>
  <c r="I2081" i="10"/>
  <c r="M2744" i="10"/>
  <c r="J3427" i="10"/>
  <c r="K1533" i="10"/>
  <c r="H2171" i="10"/>
  <c r="K1791" i="10"/>
  <c r="J2091" i="10"/>
  <c r="L3504" i="10"/>
  <c r="K1307" i="10"/>
  <c r="L1556" i="10"/>
  <c r="F2289" i="10"/>
  <c r="K974" i="10"/>
  <c r="L3459" i="10"/>
  <c r="J1081" i="10"/>
  <c r="H1644" i="10"/>
  <c r="K2293" i="10"/>
  <c r="I923" i="10"/>
  <c r="G3374" i="10"/>
  <c r="N1085" i="10"/>
  <c r="L1748" i="10"/>
  <c r="N921" i="10"/>
  <c r="I2471" i="10"/>
  <c r="J3485" i="10"/>
  <c r="G1422" i="10"/>
  <c r="K2017" i="10"/>
  <c r="L2094" i="10"/>
  <c r="K2648" i="10"/>
  <c r="N3305" i="10"/>
  <c r="I3313" i="10"/>
  <c r="H1316" i="10"/>
  <c r="K2195" i="10"/>
  <c r="M2676" i="10"/>
  <c r="G2676" i="10"/>
  <c r="M3340" i="10"/>
  <c r="F1994" i="10"/>
  <c r="H1593" i="10"/>
  <c r="G1977" i="10"/>
  <c r="J2692" i="10"/>
  <c r="N3344" i="10"/>
  <c r="H1362" i="10"/>
  <c r="N2006" i="10"/>
  <c r="J1605" i="10"/>
  <c r="H2704" i="10"/>
  <c r="G3364" i="10"/>
  <c r="I3395" i="10"/>
  <c r="K1374" i="10"/>
  <c r="M2251" i="10"/>
  <c r="H2279" i="10"/>
  <c r="I3466" i="10"/>
  <c r="H1223" i="10"/>
  <c r="M2106" i="10"/>
  <c r="H2114" i="10"/>
  <c r="G958" i="10"/>
  <c r="L3354" i="10"/>
  <c r="J1223" i="10"/>
  <c r="G1504" i="10"/>
  <c r="K2150" i="10"/>
  <c r="L958" i="10"/>
  <c r="N3045" i="10"/>
  <c r="K3527" i="10"/>
  <c r="I1402" i="10"/>
  <c r="J1640" i="10"/>
  <c r="F1461" i="10"/>
  <c r="H2689" i="10"/>
  <c r="M3544" i="10"/>
  <c r="J1283" i="10"/>
  <c r="L1850" i="10"/>
  <c r="M1684" i="10"/>
  <c r="N3138" i="10"/>
  <c r="K3142" i="10"/>
  <c r="H1150" i="10"/>
  <c r="K2426" i="10"/>
  <c r="F2034" i="10"/>
  <c r="N2510" i="10"/>
  <c r="H3169" i="10"/>
  <c r="I1174" i="10"/>
  <c r="H1823" i="10"/>
  <c r="N1423" i="10"/>
  <c r="L2478" i="10"/>
  <c r="G3173" i="10"/>
  <c r="L3293" i="10"/>
  <c r="N1308" i="10"/>
  <c r="I1954" i="10"/>
  <c r="I1557" i="10"/>
  <c r="N2640" i="10"/>
  <c r="M3297" i="10"/>
  <c r="G3313" i="10"/>
  <c r="K1320" i="10"/>
  <c r="N2203" i="10"/>
  <c r="J974" i="10"/>
  <c r="H3363" i="10"/>
  <c r="N1227" i="10"/>
  <c r="G1488" i="10"/>
  <c r="K2134" i="10"/>
  <c r="F3350" i="10"/>
  <c r="I3022" i="10"/>
  <c r="J3536" i="10"/>
  <c r="K2049" i="10"/>
  <c r="G2138" i="10"/>
  <c r="J2297" i="10"/>
  <c r="L3527" i="10"/>
  <c r="J1476" i="10"/>
  <c r="M3472" i="10"/>
  <c r="G2616" i="10"/>
  <c r="K1232" i="10"/>
  <c r="H2732" i="10"/>
  <c r="M3427" i="10"/>
  <c r="I1228" i="10"/>
  <c r="L1871" i="10"/>
  <c r="I1477" i="10"/>
  <c r="I2558" i="10"/>
  <c r="M3217" i="10"/>
  <c r="G3233" i="10"/>
  <c r="N1240" i="10"/>
  <c r="N2123" i="10"/>
  <c r="I2570" i="10"/>
  <c r="F2574" i="10"/>
  <c r="N3233" i="10"/>
  <c r="F1895" i="10"/>
  <c r="G1497" i="10"/>
  <c r="K2151" i="10"/>
  <c r="J2535" i="10"/>
  <c r="L3202" i="10"/>
  <c r="N1143" i="10"/>
  <c r="J1766" i="10"/>
  <c r="L1147" i="10"/>
  <c r="L2909" i="10"/>
  <c r="I2563" i="10"/>
  <c r="K3230" i="10"/>
  <c r="L1171" i="10"/>
  <c r="K1808" i="10"/>
  <c r="F2366" i="10"/>
  <c r="L3230" i="10"/>
  <c r="I2585" i="10"/>
  <c r="J1812" i="10"/>
  <c r="L1175" i="10"/>
  <c r="G2419" i="10"/>
  <c r="G2575" i="10"/>
  <c r="N3234" i="10"/>
  <c r="I1185" i="10"/>
  <c r="G1824" i="10"/>
  <c r="L1197" i="10"/>
  <c r="N1116" i="10"/>
  <c r="I1128" i="10"/>
  <c r="M1132" i="10"/>
  <c r="L3168" i="10"/>
  <c r="L3581" i="10"/>
  <c r="L3109" i="10"/>
  <c r="L3113" i="10"/>
  <c r="F3132" i="10"/>
  <c r="I3167" i="10"/>
  <c r="G1849" i="10"/>
  <c r="H2261" i="10"/>
  <c r="G2504" i="10"/>
  <c r="G2508" i="10"/>
  <c r="I2520" i="10"/>
  <c r="J2473" i="10"/>
  <c r="F2903" i="10"/>
  <c r="M2355" i="10"/>
  <c r="M2359" i="10"/>
  <c r="N2371" i="10"/>
  <c r="M2623" i="10"/>
  <c r="K3074" i="10"/>
  <c r="J2410" i="10"/>
  <c r="G3306" i="10"/>
  <c r="F2661" i="10"/>
  <c r="F1903" i="10"/>
  <c r="I1257" i="10"/>
  <c r="J2500" i="10"/>
  <c r="F2669" i="10"/>
  <c r="N3333" i="10"/>
  <c r="J1281" i="10"/>
  <c r="H1927" i="10"/>
  <c r="M1285" i="10"/>
  <c r="N3064" i="10"/>
  <c r="F2701" i="10"/>
  <c r="N3365" i="10"/>
  <c r="H1289" i="10"/>
  <c r="G1931" i="10"/>
  <c r="L2223" i="10"/>
  <c r="H3358" i="10"/>
  <c r="L2713" i="10"/>
  <c r="N1943" i="10"/>
  <c r="N1297" i="10"/>
  <c r="J2548" i="10"/>
  <c r="F2552" i="10"/>
  <c r="N2560" i="10"/>
  <c r="L2568" i="10"/>
  <c r="F2428" i="10"/>
  <c r="I2827" i="10"/>
  <c r="N1226" i="10"/>
  <c r="J1238" i="10"/>
  <c r="J1242" i="10"/>
  <c r="I3050" i="10"/>
  <c r="F3574" i="10"/>
  <c r="G3235" i="10"/>
  <c r="N3243" i="10"/>
  <c r="F3279" i="10"/>
  <c r="K3291" i="10"/>
  <c r="F1707" i="10"/>
  <c r="I3105" i="10"/>
  <c r="G3124" i="10"/>
  <c r="G3128" i="10"/>
  <c r="H3140" i="10"/>
  <c r="K1873" i="10"/>
  <c r="H2311" i="10"/>
  <c r="F3056" i="10"/>
  <c r="H2697" i="10"/>
  <c r="K3345" i="10"/>
  <c r="L1285" i="10"/>
  <c r="K1927" i="10"/>
  <c r="F2239" i="10"/>
  <c r="K3365" i="10"/>
  <c r="K2721" i="10"/>
  <c r="I2067" i="10"/>
  <c r="F1428" i="10"/>
  <c r="L2670" i="10"/>
  <c r="J2837" i="10"/>
  <c r="K994" i="10"/>
  <c r="I1550" i="10"/>
  <c r="N2188" i="10"/>
  <c r="L2268" i="10"/>
  <c r="J2354" i="10"/>
  <c r="K3096" i="10"/>
  <c r="J990" i="10"/>
  <c r="G1678" i="10"/>
  <c r="H1030" i="10"/>
  <c r="J955" i="10"/>
  <c r="L1003" i="10"/>
  <c r="L3296" i="10"/>
  <c r="K1364" i="10"/>
  <c r="L2966" i="10"/>
  <c r="I2998" i="10"/>
  <c r="H3010" i="10"/>
  <c r="J3014" i="10"/>
  <c r="M1980" i="10"/>
  <c r="I2412" i="10"/>
  <c r="M2403" i="10"/>
  <c r="M2407" i="10"/>
  <c r="N2419" i="10"/>
  <c r="N2573" i="10"/>
  <c r="K3011" i="10"/>
  <c r="G2136" i="10"/>
  <c r="M2264" i="10"/>
  <c r="F2287" i="10"/>
  <c r="L2707" i="10"/>
  <c r="M3153" i="10"/>
  <c r="G2139" i="10"/>
  <c r="K3108" i="10"/>
  <c r="J2450" i="10"/>
  <c r="G1690" i="10"/>
  <c r="N1050" i="10"/>
  <c r="M2310" i="10"/>
  <c r="G2479" i="10"/>
  <c r="G3262" i="10"/>
  <c r="N1209" i="10"/>
  <c r="F1856" i="10"/>
  <c r="I1213" i="10"/>
  <c r="K2977" i="10"/>
  <c r="L2617" i="10"/>
  <c r="G3282" i="10"/>
  <c r="J1217" i="10"/>
  <c r="F1860" i="10"/>
  <c r="H2410" i="10"/>
  <c r="I3274" i="10"/>
  <c r="M2629" i="10"/>
  <c r="G1868" i="10"/>
  <c r="H1229" i="10"/>
  <c r="H2480" i="10"/>
  <c r="L2480" i="10"/>
  <c r="M2606" i="10"/>
  <c r="I2738" i="10"/>
  <c r="N2245" i="10"/>
  <c r="I2699" i="10"/>
  <c r="N1356" i="10"/>
  <c r="L1510" i="10"/>
  <c r="K1534" i="10"/>
  <c r="I2895" i="10"/>
  <c r="F3343" i="10"/>
  <c r="G3397" i="10"/>
  <c r="I1839" i="10"/>
  <c r="K2186" i="10"/>
  <c r="N1926" i="10"/>
  <c r="J1842" i="10"/>
  <c r="F2608" i="10"/>
  <c r="I3627" i="10"/>
  <c r="H1533" i="10"/>
  <c r="M2426" i="10"/>
  <c r="I2868" i="10"/>
  <c r="N2868" i="10"/>
  <c r="K1029" i="10"/>
  <c r="G2313" i="10"/>
  <c r="L1922" i="10"/>
  <c r="H2373" i="10"/>
  <c r="N3004" i="10"/>
  <c r="F1037" i="10"/>
  <c r="L1673" i="10"/>
  <c r="K1288" i="10"/>
  <c r="H1934" i="10"/>
  <c r="I3337" i="10"/>
  <c r="N2977" i="10"/>
  <c r="L1010" i="10"/>
  <c r="N1562" i="10"/>
  <c r="K2200" i="10"/>
  <c r="M2709" i="10"/>
  <c r="L1018" i="10"/>
  <c r="N3139" i="10"/>
  <c r="K1083" i="10"/>
  <c r="J1706" i="10"/>
  <c r="M2255" i="10"/>
  <c r="G3143" i="10"/>
  <c r="F2499" i="10"/>
  <c r="L1710" i="10"/>
  <c r="G1087" i="10"/>
  <c r="G2330" i="10"/>
  <c r="N2491" i="10"/>
  <c r="I3147" i="10"/>
  <c r="I1099" i="10"/>
  <c r="M1722" i="10"/>
  <c r="K1107" i="10"/>
  <c r="L1031" i="10"/>
  <c r="H1043" i="10"/>
  <c r="H1047" i="10"/>
  <c r="J3252" i="10"/>
  <c r="N1206" i="10"/>
  <c r="K3006" i="10"/>
  <c r="K3010" i="10"/>
  <c r="N3029" i="10"/>
  <c r="L3073" i="10"/>
  <c r="F1940" i="10"/>
  <c r="K2368" i="10"/>
  <c r="H2419" i="10"/>
  <c r="H2423" i="10"/>
  <c r="K2435" i="10"/>
  <c r="M2557" i="10"/>
  <c r="I2999" i="10"/>
  <c r="H2192" i="10"/>
  <c r="H2208" i="10"/>
  <c r="M2260" i="10"/>
  <c r="G2719" i="10"/>
  <c r="K3172" i="10"/>
  <c r="G2282" i="10"/>
  <c r="J3218" i="10"/>
  <c r="K2571" i="10"/>
  <c r="N1808" i="10"/>
  <c r="I1171" i="10"/>
  <c r="M2415" i="10"/>
  <c r="K2579" i="10"/>
  <c r="I3246" i="10"/>
  <c r="J1197" i="10"/>
  <c r="G1840" i="10"/>
  <c r="H1201" i="10"/>
  <c r="I2965" i="10"/>
  <c r="N2601" i="10"/>
  <c r="I3266" i="10"/>
  <c r="M1317" i="10"/>
  <c r="M1959" i="10"/>
  <c r="M2358" i="10"/>
  <c r="L3408" i="10"/>
  <c r="I2741" i="10"/>
  <c r="I1971" i="10"/>
  <c r="F1329" i="10"/>
  <c r="F2580" i="10"/>
  <c r="H2580" i="10"/>
  <c r="K2590" i="10"/>
  <c r="I2598" i="10"/>
  <c r="M2396" i="10"/>
  <c r="L2799" i="10"/>
  <c r="I1254" i="10"/>
  <c r="K1266" i="10"/>
  <c r="K1270" i="10"/>
  <c r="L3007" i="10"/>
  <c r="N3521" i="10"/>
  <c r="K3263" i="10"/>
  <c r="F3275" i="10"/>
  <c r="G3307" i="10"/>
  <c r="H3322" i="10"/>
  <c r="K1675" i="10"/>
  <c r="L3140" i="10"/>
  <c r="K3152" i="10"/>
  <c r="K3156" i="10"/>
  <c r="L3171" i="10"/>
  <c r="L1845" i="10"/>
  <c r="K2265" i="10"/>
  <c r="H3084" i="10"/>
  <c r="L2725" i="10"/>
  <c r="J3588" i="10"/>
  <c r="H1428" i="10"/>
  <c r="K2071" i="10"/>
  <c r="K2693" i="10"/>
  <c r="F1006" i="10"/>
  <c r="K2989" i="10"/>
  <c r="M2208" i="10"/>
  <c r="J1574" i="10"/>
  <c r="M2127" i="10"/>
  <c r="H2993" i="10"/>
  <c r="F1026" i="10"/>
  <c r="N1694" i="10"/>
  <c r="F1067" i="10"/>
  <c r="I2314" i="10"/>
  <c r="F2470" i="10"/>
  <c r="F3135" i="10"/>
  <c r="G1083" i="10"/>
  <c r="K1706" i="10"/>
  <c r="I1095" i="10"/>
  <c r="K987" i="10"/>
  <c r="L999" i="10"/>
  <c r="H1031" i="10"/>
  <c r="H3268" i="10"/>
  <c r="F1266" i="10"/>
  <c r="I2994" i="10"/>
  <c r="M3033" i="10"/>
  <c r="L3053" i="10"/>
  <c r="N3057" i="10"/>
  <c r="H1952" i="10"/>
  <c r="L2384" i="10"/>
  <c r="I2431" i="10"/>
  <c r="I2435" i="10"/>
  <c r="J2447" i="10"/>
  <c r="I2545" i="10"/>
  <c r="G2983" i="10"/>
  <c r="F2252" i="10"/>
  <c r="J2310" i="10"/>
  <c r="G2326" i="10"/>
  <c r="H2667" i="10"/>
  <c r="I3125" i="10"/>
  <c r="N2175" i="10"/>
  <c r="F3147" i="10"/>
  <c r="M2499" i="10"/>
  <c r="K1718" i="10"/>
  <c r="M1099" i="10"/>
  <c r="N2343" i="10"/>
  <c r="M2507" i="10"/>
  <c r="J3174" i="10"/>
  <c r="F1241" i="10"/>
  <c r="F1352" i="10"/>
  <c r="J2061" i="10"/>
  <c r="K3391" i="10"/>
  <c r="L1685" i="10"/>
  <c r="K2824" i="10"/>
  <c r="I3538" i="10"/>
  <c r="L2235" i="10"/>
  <c r="L1859" i="10"/>
  <c r="L2308" i="10"/>
  <c r="F2939" i="10"/>
  <c r="J967" i="10"/>
  <c r="J1609" i="10"/>
  <c r="N1228" i="10"/>
  <c r="F1875" i="10"/>
  <c r="J2956" i="10"/>
  <c r="G989" i="10"/>
  <c r="L1118" i="10"/>
  <c r="L1741" i="10"/>
  <c r="M1358" i="10"/>
  <c r="M2757" i="10"/>
  <c r="F2527" i="10"/>
  <c r="G3186" i="10"/>
  <c r="H1127" i="10"/>
  <c r="G1746" i="10"/>
  <c r="M2321" i="10"/>
  <c r="G3194" i="10"/>
  <c r="G2551" i="10"/>
  <c r="G1788" i="10"/>
  <c r="N1151" i="10"/>
  <c r="I2395" i="10"/>
  <c r="F2555" i="10"/>
  <c r="G3214" i="10"/>
  <c r="M1269" i="10"/>
  <c r="L1915" i="10"/>
  <c r="G1273" i="10"/>
  <c r="J3052" i="10"/>
  <c r="K2673" i="10"/>
  <c r="J3341" i="10"/>
  <c r="K1281" i="10"/>
  <c r="L1927" i="10"/>
  <c r="I3187" i="10"/>
  <c r="M3219" i="10"/>
  <c r="N3346" i="10"/>
  <c r="H3366" i="10"/>
  <c r="K1643" i="10"/>
  <c r="G2084" i="10"/>
  <c r="N2674" i="10"/>
  <c r="M2698" i="10"/>
  <c r="F2734" i="10"/>
  <c r="K2253" i="10"/>
  <c r="K2695" i="10"/>
  <c r="K1502" i="10"/>
  <c r="K1518" i="10"/>
  <c r="H1570" i="10"/>
  <c r="H2887" i="10"/>
  <c r="I3339" i="10"/>
  <c r="H1218" i="10"/>
  <c r="H1222" i="10"/>
  <c r="I1230" i="10"/>
  <c r="F3062" i="10"/>
  <c r="L3590" i="10"/>
  <c r="I1715" i="10"/>
  <c r="J2869" i="10"/>
  <c r="L3628" i="10"/>
  <c r="K1474" i="10"/>
  <c r="F2228" i="10"/>
  <c r="F1979" i="10"/>
  <c r="M3412" i="10"/>
  <c r="G3021" i="10"/>
  <c r="M1054" i="10"/>
  <c r="K1614" i="10"/>
  <c r="H2252" i="10"/>
  <c r="J2753" i="10"/>
  <c r="G1054" i="10"/>
  <c r="G3056" i="10"/>
  <c r="F2256" i="10"/>
  <c r="K1618" i="10"/>
  <c r="I2171" i="10"/>
  <c r="L3052" i="10"/>
  <c r="J2527" i="10"/>
  <c r="J1746" i="10"/>
  <c r="L1127" i="10"/>
  <c r="L2379" i="10"/>
  <c r="N2492" i="10"/>
  <c r="M2504" i="10"/>
  <c r="F2512" i="10"/>
  <c r="L2485" i="10"/>
  <c r="J2883" i="10"/>
  <c r="N1168" i="10"/>
  <c r="N1294" i="10"/>
  <c r="H1710" i="10"/>
  <c r="N2851" i="10"/>
  <c r="H3296" i="10"/>
  <c r="J3467" i="10"/>
  <c r="I3490" i="10"/>
  <c r="M3553" i="10"/>
  <c r="F3356" i="10"/>
  <c r="J1409" i="10"/>
  <c r="L3433" i="10"/>
  <c r="K3481" i="10"/>
  <c r="K3490" i="10"/>
  <c r="N3594" i="10"/>
  <c r="N1563" i="10"/>
  <c r="N1055" i="10"/>
  <c r="G3365" i="10"/>
  <c r="L2993" i="10"/>
  <c r="I1026" i="10"/>
  <c r="H1578" i="10"/>
  <c r="F2216" i="10"/>
  <c r="F2725" i="10"/>
  <c r="H1034" i="10"/>
  <c r="F3021" i="10"/>
  <c r="F2240" i="10"/>
  <c r="K1602" i="10"/>
  <c r="I2155" i="10"/>
  <c r="L3021" i="10"/>
  <c r="H1054" i="10"/>
  <c r="H1606" i="10"/>
  <c r="L2244" i="10"/>
  <c r="H2047" i="10"/>
  <c r="H3424" i="10"/>
  <c r="N3032" i="10"/>
  <c r="G1111" i="10"/>
  <c r="F1738" i="10"/>
  <c r="N1123" i="10"/>
  <c r="J1015" i="10"/>
  <c r="H1027" i="10"/>
  <c r="G1059" i="10"/>
  <c r="K3240" i="10"/>
  <c r="I1148" i="10"/>
  <c r="M3029" i="10"/>
  <c r="J3069" i="10"/>
  <c r="I3081" i="10"/>
  <c r="K3085" i="10"/>
  <c r="L1924" i="10"/>
  <c r="H2356" i="10"/>
  <c r="N2459" i="10"/>
  <c r="N2463" i="10"/>
  <c r="F2480" i="10"/>
  <c r="L2517" i="10"/>
  <c r="N2955" i="10"/>
  <c r="J2306" i="10"/>
  <c r="F2347" i="10"/>
  <c r="L2359" i="10"/>
  <c r="F2639" i="10"/>
  <c r="M3090" i="10"/>
  <c r="N2215" i="10"/>
  <c r="G3178" i="10"/>
  <c r="F2531" i="10"/>
  <c r="F1750" i="10"/>
  <c r="M1127" i="10"/>
  <c r="J2371" i="10"/>
  <c r="F2539" i="10"/>
  <c r="N3202" i="10"/>
  <c r="M1151" i="10"/>
  <c r="G1792" i="10"/>
  <c r="N1155" i="10"/>
  <c r="N2909" i="10"/>
  <c r="F2559" i="10"/>
  <c r="N3222" i="10"/>
  <c r="H1159" i="10"/>
  <c r="G1796" i="10"/>
  <c r="M2350" i="10"/>
  <c r="H3218" i="10"/>
  <c r="N2697" i="10"/>
  <c r="N1927" i="10"/>
  <c r="G1285" i="10"/>
  <c r="K2536" i="10"/>
  <c r="G2536" i="10"/>
  <c r="L2548" i="10"/>
  <c r="I2552" i="10"/>
  <c r="L3049" i="10"/>
  <c r="I1929" i="10"/>
  <c r="M1928" i="10"/>
  <c r="K2364" i="10"/>
  <c r="L3110" i="10"/>
  <c r="M3638" i="10"/>
  <c r="J1607" i="10"/>
  <c r="N1885" i="10"/>
  <c r="L2731" i="10"/>
  <c r="M3180" i="10"/>
  <c r="G3598" i="10"/>
  <c r="M1912" i="10"/>
  <c r="K2348" i="10"/>
  <c r="H2779" i="10"/>
  <c r="G1433" i="10"/>
  <c r="M1531" i="10"/>
  <c r="M1972" i="10"/>
  <c r="H2412" i="10"/>
  <c r="G2791" i="10"/>
  <c r="M3421" i="10"/>
  <c r="I1639" i="10"/>
  <c r="I2076" i="10"/>
  <c r="G3106" i="10"/>
  <c r="L3208" i="10"/>
  <c r="L1023" i="10"/>
  <c r="H1889" i="10"/>
  <c r="J2930" i="10"/>
  <c r="J1318" i="10"/>
  <c r="H1793" i="10"/>
  <c r="I2213" i="10"/>
  <c r="I3252" i="10"/>
  <c r="K3356" i="10"/>
  <c r="I1413" i="10"/>
  <c r="L1849" i="10"/>
  <c r="F3521" i="10"/>
  <c r="J2995" i="10"/>
  <c r="J1282" i="10"/>
  <c r="K3283" i="10"/>
  <c r="N2611" i="10"/>
  <c r="J2807" i="10"/>
  <c r="G3520" i="10"/>
  <c r="G2794" i="10"/>
  <c r="K3430" i="10"/>
  <c r="G1314" i="10"/>
  <c r="N1298" i="10"/>
  <c r="G2323" i="10"/>
  <c r="H2990" i="10"/>
  <c r="J3274" i="10"/>
  <c r="J1967" i="10"/>
  <c r="M2560" i="10"/>
  <c r="G2919" i="10"/>
  <c r="I1290" i="10"/>
  <c r="L1739" i="10"/>
  <c r="M2177" i="10"/>
  <c r="M3216" i="10"/>
  <c r="H3308" i="10"/>
  <c r="L1376" i="10"/>
  <c r="G1763" i="10"/>
  <c r="I2249" i="10"/>
  <c r="L3038" i="10"/>
  <c r="M3574" i="10"/>
  <c r="H1543" i="10"/>
  <c r="M1817" i="10"/>
  <c r="L2655" i="10"/>
  <c r="N3106" i="10"/>
  <c r="H3590" i="10"/>
  <c r="L1904" i="10"/>
  <c r="M2340" i="10"/>
  <c r="K2643" i="10"/>
  <c r="I1168" i="10"/>
  <c r="F1405" i="10"/>
  <c r="N1849" i="10"/>
  <c r="N2265" i="10"/>
  <c r="M3610" i="10"/>
  <c r="K1924" i="10"/>
  <c r="L2364" i="10"/>
  <c r="N2791" i="10"/>
  <c r="I1449" i="10"/>
  <c r="J1543" i="10"/>
  <c r="N1988" i="10"/>
  <c r="K2424" i="10"/>
  <c r="K2855" i="10"/>
  <c r="N2428" i="10"/>
  <c r="N2564" i="10"/>
  <c r="K1698" i="10"/>
  <c r="K3089" i="10"/>
  <c r="F2396" i="10"/>
  <c r="J1258" i="10"/>
  <c r="L3259" i="10"/>
  <c r="N2703" i="10"/>
  <c r="L2726" i="10"/>
  <c r="F2710" i="10"/>
  <c r="J1619" i="10"/>
  <c r="K2268" i="10"/>
  <c r="G1408" i="10"/>
  <c r="N1518" i="10"/>
  <c r="K2152" i="10"/>
  <c r="I2537" i="10"/>
  <c r="N3288" i="10"/>
  <c r="L1356" i="10"/>
  <c r="L1801" i="10"/>
  <c r="J2060" i="10"/>
  <c r="K2899" i="10"/>
  <c r="H3386" i="10"/>
  <c r="K1429" i="10"/>
  <c r="I1877" i="10"/>
  <c r="G2635" i="10"/>
  <c r="L3090" i="10"/>
  <c r="N1727" i="10"/>
  <c r="H1841" i="10"/>
  <c r="J2257" i="10"/>
  <c r="L2711" i="10"/>
  <c r="K3102" i="10"/>
  <c r="F1507" i="10"/>
  <c r="L1948" i="10"/>
  <c r="M2384" i="10"/>
  <c r="N3434" i="10"/>
  <c r="I3598" i="10"/>
  <c r="L1567" i="10"/>
  <c r="K2008" i="10"/>
  <c r="M3248" i="10"/>
  <c r="G1643" i="10"/>
  <c r="N2084" i="10"/>
  <c r="K2521" i="10"/>
  <c r="M3642" i="10"/>
  <c r="L1047" i="10"/>
  <c r="L1707" i="10"/>
  <c r="M2145" i="10"/>
  <c r="N3145" i="10"/>
  <c r="K2811" i="10"/>
  <c r="M1888" i="10"/>
  <c r="G3617" i="10"/>
  <c r="F2866" i="10"/>
  <c r="K2565" i="10"/>
  <c r="G1055" i="10"/>
  <c r="N3041" i="10"/>
  <c r="K3034" i="10"/>
  <c r="F2399" i="10"/>
  <c r="N2379" i="10"/>
  <c r="M2189" i="10"/>
  <c r="L2750" i="10"/>
  <c r="K3021" i="10"/>
  <c r="L1714" i="10"/>
  <c r="M2326" i="10"/>
  <c r="M1899" i="10"/>
  <c r="N3371" i="10"/>
  <c r="J1121" i="10"/>
  <c r="M1544" i="10"/>
  <c r="M2186" i="10"/>
  <c r="N1461" i="10"/>
  <c r="L3382" i="10"/>
  <c r="H1016" i="10"/>
  <c r="J1692" i="10"/>
  <c r="I2357" i="10"/>
  <c r="L975" i="10"/>
  <c r="G3439" i="10"/>
  <c r="K1008" i="10"/>
  <c r="K1255" i="10"/>
  <c r="N1814" i="10"/>
  <c r="F1773" i="10"/>
  <c r="I2689" i="10"/>
  <c r="J3523" i="10"/>
  <c r="L1442" i="10"/>
  <c r="L2009" i="10"/>
  <c r="J2081" i="10"/>
  <c r="H2644" i="10"/>
  <c r="G3301" i="10"/>
  <c r="J3305" i="10"/>
  <c r="I1308" i="10"/>
  <c r="J2191" i="10"/>
  <c r="N2668" i="10"/>
  <c r="F2672" i="10"/>
  <c r="N3332" i="10"/>
  <c r="N1986" i="10"/>
  <c r="J1585" i="10"/>
  <c r="F1965" i="10"/>
  <c r="G2672" i="10"/>
  <c r="G3340" i="10"/>
  <c r="K1354" i="10"/>
  <c r="L1998" i="10"/>
  <c r="N1597" i="10"/>
  <c r="I2696" i="10"/>
  <c r="H3344" i="10"/>
  <c r="J3387" i="10"/>
  <c r="M1366" i="10"/>
  <c r="N2243" i="10"/>
  <c r="G947" i="10"/>
  <c r="H3354" i="10"/>
  <c r="H1215" i="10"/>
  <c r="G1476" i="10"/>
  <c r="M2118" i="10"/>
  <c r="F2950" i="10"/>
  <c r="I2947" i="10"/>
  <c r="J3532" i="10"/>
  <c r="I1476" i="10"/>
  <c r="M2033" i="10"/>
  <c r="F2126" i="10"/>
  <c r="J2281" i="10"/>
  <c r="L3523" i="10"/>
  <c r="N1339" i="10"/>
  <c r="K1580" i="10"/>
  <c r="K2324" i="10"/>
  <c r="G2275" i="10"/>
  <c r="M3380" i="10"/>
  <c r="L1016" i="10"/>
  <c r="K1933" i="10"/>
  <c r="G1688" i="10"/>
  <c r="F2490" i="10"/>
  <c r="I3142" i="10"/>
  <c r="L3265" i="10"/>
  <c r="F1914" i="10"/>
  <c r="G1513" i="10"/>
  <c r="H1870" i="10"/>
  <c r="N2628" i="10"/>
  <c r="K3285" i="10"/>
  <c r="M1300" i="10"/>
  <c r="H1946" i="10"/>
  <c r="N1545" i="10"/>
  <c r="M2632" i="10"/>
  <c r="L3289" i="10"/>
  <c r="N3301" i="10"/>
  <c r="M1312" i="10"/>
  <c r="F2195" i="10"/>
  <c r="M2644" i="10"/>
  <c r="G2644" i="10"/>
  <c r="M3305" i="10"/>
  <c r="I1966" i="10"/>
  <c r="I1569" i="10"/>
  <c r="L1353" i="10"/>
  <c r="G3452" i="10"/>
  <c r="L1048" i="10"/>
  <c r="L1418" i="10"/>
  <c r="K2021" i="10"/>
  <c r="F922" i="10"/>
  <c r="I2684" i="10"/>
  <c r="J3515" i="10"/>
  <c r="H1446" i="10"/>
  <c r="G2013" i="10"/>
  <c r="M2085" i="10"/>
  <c r="J2275" i="10"/>
  <c r="L3512" i="10"/>
  <c r="M1347" i="10"/>
  <c r="L1588" i="10"/>
  <c r="F2332" i="10"/>
  <c r="G2277" i="10"/>
  <c r="M3382" i="10"/>
  <c r="N996" i="10"/>
  <c r="K1882" i="10"/>
  <c r="G2526" i="10"/>
  <c r="M2437" i="10"/>
  <c r="H3087" i="10"/>
  <c r="J1102" i="10"/>
  <c r="J1859" i="10"/>
  <c r="L1455" i="10"/>
  <c r="M1700" i="10"/>
  <c r="L2578" i="10"/>
  <c r="J3233" i="10"/>
  <c r="F1252" i="10"/>
  <c r="I1895" i="10"/>
  <c r="K1497" i="10"/>
  <c r="F2584" i="10"/>
  <c r="F3241" i="10"/>
  <c r="L3253" i="10"/>
  <c r="L1264" i="10"/>
  <c r="H2143" i="10"/>
  <c r="F2596" i="10"/>
  <c r="I2596" i="10"/>
  <c r="M3403" i="10"/>
  <c r="I2030" i="10"/>
  <c r="H1637" i="10"/>
  <c r="F980" i="10"/>
  <c r="N2471" i="10"/>
  <c r="N3668" i="10"/>
  <c r="F1215" i="10"/>
  <c r="F2114" i="10"/>
  <c r="J2202" i="10"/>
  <c r="I2335" i="10"/>
  <c r="J3443" i="10"/>
  <c r="K1215" i="10"/>
  <c r="M1560" i="10"/>
  <c r="M2202" i="10"/>
  <c r="G1773" i="10"/>
  <c r="I3314" i="10"/>
  <c r="H1187" i="10"/>
  <c r="M1744" i="10"/>
  <c r="M2409" i="10"/>
  <c r="H1461" i="10"/>
  <c r="K3453" i="10"/>
  <c r="I1060" i="10"/>
  <c r="G1373" i="10"/>
  <c r="M1933" i="10"/>
  <c r="J1664" i="10"/>
  <c r="F2570" i="10"/>
  <c r="I3225" i="10"/>
  <c r="F1236" i="10"/>
  <c r="I1879" i="10"/>
  <c r="K1481" i="10"/>
  <c r="H2596" i="10"/>
  <c r="G3253" i="10"/>
  <c r="F3415" i="10"/>
  <c r="F2946" i="10"/>
  <c r="M2946" i="10"/>
  <c r="N3531" i="10"/>
  <c r="G1125" i="10"/>
  <c r="L2089" i="10"/>
  <c r="H2178" i="10"/>
  <c r="I2299" i="10"/>
  <c r="J3435" i="10"/>
  <c r="F1247" i="10"/>
  <c r="J1600" i="10"/>
  <c r="H2349" i="10"/>
  <c r="K2280" i="10"/>
  <c r="I3435" i="10"/>
  <c r="N1008" i="10"/>
  <c r="J1886" i="10"/>
  <c r="N2530" i="10"/>
  <c r="I1635" i="10"/>
  <c r="L3165" i="10"/>
  <c r="J1000" i="10"/>
  <c r="K1556" i="10"/>
  <c r="H2202" i="10"/>
  <c r="I2114" i="10"/>
  <c r="M2760" i="10"/>
  <c r="L3623" i="10"/>
  <c r="I1653" i="10"/>
  <c r="I1268" i="10"/>
  <c r="N1914" i="10"/>
  <c r="M3031" i="10"/>
  <c r="I1049" i="10"/>
  <c r="K1178" i="10"/>
  <c r="I1819" i="10"/>
  <c r="K1419" i="10"/>
  <c r="G3169" i="10"/>
  <c r="L3169" i="10"/>
  <c r="G3297" i="10"/>
  <c r="N1304" i="10"/>
  <c r="N2187" i="10"/>
  <c r="N2636" i="10"/>
  <c r="F2640" i="10"/>
  <c r="N3297" i="10"/>
  <c r="F1962" i="10"/>
  <c r="H1561" i="10"/>
  <c r="J961" i="10"/>
  <c r="M2683" i="10"/>
  <c r="N3512" i="10"/>
  <c r="M1418" i="10"/>
  <c r="F1985" i="10"/>
  <c r="H2025" i="10"/>
  <c r="L1770" i="10"/>
  <c r="J3348" i="10"/>
  <c r="N1187" i="10"/>
  <c r="L2065" i="10"/>
  <c r="I2033" i="10"/>
  <c r="J1779" i="10"/>
  <c r="H3452" i="10"/>
  <c r="H1056" i="10"/>
  <c r="L1612" i="10"/>
  <c r="I2258" i="10"/>
  <c r="F3512" i="10"/>
  <c r="K3363" i="10"/>
  <c r="N920" i="10"/>
  <c r="I1235" i="10"/>
  <c r="J1802" i="10"/>
  <c r="H2530" i="10"/>
  <c r="M3087" i="10"/>
  <c r="G1098" i="10"/>
  <c r="M1220" i="10"/>
  <c r="J1863" i="10"/>
  <c r="L1459" i="10"/>
  <c r="M2578" i="10"/>
  <c r="I3237" i="10"/>
  <c r="F3253" i="10"/>
  <c r="F1256" i="10"/>
  <c r="G2135" i="10"/>
  <c r="G2584" i="10"/>
  <c r="H2588" i="10"/>
  <c r="F3249" i="10"/>
  <c r="M2386" i="10"/>
  <c r="N1994" i="10"/>
  <c r="J2441" i="10"/>
  <c r="M3091" i="10"/>
  <c r="I1106" i="10"/>
  <c r="F1745" i="10"/>
  <c r="K1362" i="10"/>
  <c r="F1779" i="10"/>
  <c r="G3117" i="10"/>
  <c r="K3536" i="10"/>
  <c r="L1406" i="10"/>
  <c r="M1644" i="10"/>
  <c r="F2389" i="10"/>
  <c r="K2336" i="10"/>
  <c r="H3543" i="10"/>
  <c r="G1434" i="10"/>
  <c r="I1676" i="10"/>
  <c r="J2417" i="10"/>
  <c r="H1839" i="10"/>
  <c r="I3457" i="10"/>
  <c r="K1109" i="10"/>
  <c r="G1989" i="10"/>
  <c r="I1878" i="10"/>
  <c r="N1352" i="10"/>
  <c r="L3379" i="10"/>
  <c r="H984" i="10"/>
  <c r="I1544" i="10"/>
  <c r="N2190" i="10"/>
  <c r="N2085" i="10"/>
  <c r="K2744" i="10"/>
  <c r="L3423" i="10"/>
  <c r="J1398" i="10"/>
  <c r="F2046" i="10"/>
  <c r="I1649" i="10"/>
  <c r="F2772" i="10"/>
  <c r="F3492" i="10"/>
  <c r="L3509" i="10"/>
  <c r="N1435" i="10"/>
  <c r="J2329" i="10"/>
  <c r="L2776" i="10"/>
  <c r="J2776" i="10"/>
  <c r="L3505" i="10"/>
  <c r="H2086" i="10"/>
  <c r="K1689" i="10"/>
  <c r="G2142" i="10"/>
  <c r="H2788" i="10"/>
  <c r="L3538" i="10"/>
  <c r="K1455" i="10"/>
  <c r="I2099" i="10"/>
  <c r="H1705" i="10"/>
  <c r="J1839" i="10"/>
  <c r="L3500" i="10"/>
  <c r="G1295" i="10"/>
  <c r="J1540" i="10"/>
  <c r="L2266" i="10"/>
  <c r="K947" i="10"/>
  <c r="L3455" i="10"/>
  <c r="J1181" i="10"/>
  <c r="F1744" i="10"/>
  <c r="H2409" i="10"/>
  <c r="L1401" i="10"/>
  <c r="G3453" i="10"/>
  <c r="M1056" i="10"/>
  <c r="G1307" i="10"/>
  <c r="I1752" i="10"/>
  <c r="F3363" i="10"/>
  <c r="I3023" i="10"/>
  <c r="J3537" i="10"/>
  <c r="J1117" i="10"/>
  <c r="I2118" i="10"/>
  <c r="K2206" i="10"/>
  <c r="G2760" i="10"/>
  <c r="J3469" i="10"/>
  <c r="H1264" i="10"/>
  <c r="I961" i="10"/>
  <c r="G3381" i="10"/>
  <c r="N1004" i="10"/>
  <c r="I1287" i="10"/>
  <c r="J1680" i="10"/>
  <c r="F1784" i="10"/>
  <c r="H2926" i="10"/>
  <c r="M3654" i="10"/>
  <c r="H1315" i="10"/>
  <c r="L1882" i="10"/>
  <c r="K1822" i="10"/>
  <c r="M2279" i="10"/>
  <c r="N3378" i="10"/>
  <c r="F1307" i="10"/>
  <c r="N1544" i="10"/>
  <c r="H2270" i="10"/>
  <c r="G1786" i="10"/>
  <c r="M3370" i="10"/>
  <c r="I1069" i="10"/>
  <c r="J1957" i="10"/>
  <c r="H1794" i="10"/>
  <c r="K2510" i="10"/>
  <c r="N3162" i="10"/>
  <c r="L1174" i="10"/>
  <c r="K1811" i="10"/>
  <c r="M1415" i="10"/>
  <c r="G2518" i="10"/>
  <c r="F3193" i="10"/>
  <c r="F1196" i="10"/>
  <c r="G1208" i="10"/>
  <c r="N1851" i="10"/>
  <c r="H1447" i="10"/>
  <c r="K3197" i="10"/>
  <c r="I3197" i="10"/>
  <c r="J3209" i="10"/>
  <c r="F1336" i="10"/>
  <c r="H2215" i="10"/>
  <c r="G2664" i="10"/>
  <c r="H2668" i="10"/>
  <c r="F3332" i="10"/>
  <c r="H2103" i="10"/>
  <c r="K1705" i="10"/>
  <c r="F1782" i="10"/>
  <c r="N2679" i="10"/>
  <c r="N3673" i="10"/>
  <c r="K1251" i="10"/>
  <c r="I1492" i="10"/>
  <c r="M2214" i="10"/>
  <c r="H1636" i="10"/>
  <c r="J3447" i="10"/>
  <c r="H1255" i="10"/>
  <c r="J1492" i="10"/>
  <c r="L2218" i="10"/>
  <c r="G1777" i="10"/>
  <c r="I3348" i="10"/>
  <c r="N1199" i="10"/>
  <c r="F1760" i="10"/>
  <c r="H2425" i="10"/>
  <c r="H1465" i="10"/>
  <c r="K3457" i="10"/>
  <c r="M1073" i="10"/>
  <c r="I1389" i="10"/>
  <c r="I1961" i="10"/>
  <c r="G1720" i="10"/>
  <c r="J2584" i="10"/>
  <c r="G3241" i="10"/>
  <c r="J1248" i="10"/>
  <c r="G1891" i="10"/>
  <c r="F1497" i="10"/>
  <c r="N2608" i="10"/>
  <c r="M3265" i="10"/>
  <c r="G3281" i="10"/>
  <c r="H1284" i="10"/>
  <c r="L2163" i="10"/>
  <c r="K2612" i="10"/>
  <c r="L2616" i="10"/>
  <c r="G3277" i="10"/>
  <c r="M1938" i="10"/>
  <c r="H1537" i="10"/>
  <c r="F1866" i="10"/>
  <c r="G2624" i="10"/>
  <c r="G3289" i="10"/>
  <c r="J1304" i="10"/>
  <c r="L1950" i="10"/>
  <c r="F1465" i="10"/>
  <c r="L2689" i="10"/>
  <c r="I3652" i="10"/>
  <c r="M1279" i="10"/>
  <c r="M1846" i="10"/>
  <c r="H1664" i="10"/>
  <c r="L1782" i="10"/>
  <c r="M3448" i="10"/>
  <c r="F1081" i="10"/>
  <c r="F1961" i="10"/>
  <c r="N1806" i="10"/>
  <c r="J979" i="10"/>
  <c r="H3371" i="10"/>
  <c r="G966" i="10"/>
  <c r="J1532" i="10"/>
  <c r="F2182" i="10"/>
  <c r="F1775" i="10"/>
  <c r="K3116" i="10"/>
  <c r="G3536" i="10"/>
  <c r="J1410" i="10"/>
  <c r="G1648" i="10"/>
  <c r="K2393" i="10"/>
  <c r="N2927" i="10"/>
  <c r="J953" i="10"/>
  <c r="H1589" i="10"/>
  <c r="I1208" i="10"/>
  <c r="L2964" i="10"/>
  <c r="J2964" i="10"/>
  <c r="J1114" i="10"/>
  <c r="L2394" i="10"/>
  <c r="H1998" i="10"/>
  <c r="L2449" i="10"/>
  <c r="K3095" i="10"/>
  <c r="H1114" i="10"/>
  <c r="I1749" i="10"/>
  <c r="I1366" i="10"/>
  <c r="I2010" i="10"/>
  <c r="I3107" i="10"/>
  <c r="H1126" i="10"/>
  <c r="N1138" i="10"/>
  <c r="J1761" i="10"/>
  <c r="J1378" i="10"/>
  <c r="H1786" i="10"/>
  <c r="I3452" i="10"/>
  <c r="L1056" i="10"/>
  <c r="F1945" i="10"/>
  <c r="N1724" i="10"/>
  <c r="H1401" i="10"/>
  <c r="K3452" i="10"/>
  <c r="N1056" i="10"/>
  <c r="I1303" i="10"/>
  <c r="J1744" i="10"/>
  <c r="F3354" i="10"/>
  <c r="M3022" i="10"/>
  <c r="N3536" i="10"/>
  <c r="G952" i="10"/>
  <c r="M2049" i="10"/>
  <c r="F2142" i="10"/>
  <c r="N2297" i="10"/>
  <c r="H3528" i="10"/>
  <c r="G1393" i="10"/>
  <c r="N1664" i="10"/>
  <c r="L2409" i="10"/>
  <c r="F2956" i="10"/>
  <c r="I2956" i="10"/>
  <c r="M985" i="10"/>
  <c r="L2378" i="10"/>
  <c r="H1982" i="10"/>
  <c r="G2944" i="10"/>
  <c r="I3503" i="10"/>
  <c r="I1203" i="10"/>
  <c r="J1798" i="10"/>
  <c r="H2526" i="10"/>
  <c r="G2280" i="10"/>
  <c r="M3385" i="10"/>
  <c r="I1036" i="10"/>
  <c r="J1917" i="10"/>
  <c r="F1616" i="10"/>
  <c r="M1775" i="10"/>
  <c r="H3351" i="10"/>
  <c r="L1211" i="10"/>
  <c r="J1576" i="10"/>
  <c r="M2222" i="10"/>
  <c r="F3314" i="10"/>
  <c r="K3348" i="10"/>
  <c r="G3663" i="10"/>
  <c r="M1454" i="10"/>
  <c r="M1692" i="10"/>
  <c r="F2437" i="10"/>
  <c r="I2980" i="10"/>
  <c r="G1005" i="10"/>
  <c r="F1013" i="10"/>
  <c r="F1637" i="10"/>
  <c r="G1252" i="10"/>
  <c r="K3004" i="10"/>
  <c r="L3008" i="10"/>
  <c r="G1041" i="10"/>
  <c r="L2317" i="10"/>
  <c r="J1926" i="10"/>
  <c r="G2377" i="10"/>
  <c r="F3012" i="10"/>
  <c r="K1041" i="10"/>
  <c r="J1677" i="10"/>
  <c r="K1292" i="10"/>
  <c r="F1942" i="10"/>
  <c r="J3020" i="10"/>
  <c r="K1053" i="10"/>
  <c r="L1184" i="10"/>
  <c r="L1823" i="10"/>
  <c r="G1423" i="10"/>
  <c r="H1782" i="10"/>
  <c r="I3448" i="10"/>
  <c r="G1040" i="10"/>
  <c r="K1929" i="10"/>
  <c r="M1668" i="10"/>
  <c r="H1182" i="10"/>
  <c r="K3448" i="10"/>
  <c r="J1040" i="10"/>
  <c r="G1291" i="10"/>
  <c r="I1688" i="10"/>
  <c r="F3025" i="10"/>
  <c r="M2947" i="10"/>
  <c r="N3532" i="10"/>
  <c r="H1476" i="10"/>
  <c r="I2037" i="10"/>
  <c r="K2126" i="10"/>
  <c r="N2281" i="10"/>
  <c r="H3524" i="10"/>
  <c r="L1381" i="10"/>
  <c r="H1652" i="10"/>
  <c r="I2393" i="10"/>
  <c r="M2931" i="10"/>
  <c r="G2931" i="10"/>
  <c r="K953" i="10"/>
  <c r="K2227" i="10"/>
  <c r="J1851" i="10"/>
  <c r="H2328" i="10"/>
  <c r="K2964" i="10"/>
  <c r="M997" i="10"/>
  <c r="K1621" i="10"/>
  <c r="F1244" i="10"/>
  <c r="I1887" i="10"/>
  <c r="N2968" i="10"/>
  <c r="L1001" i="10"/>
  <c r="H1013" i="10"/>
  <c r="K1637" i="10"/>
  <c r="L1256" i="10"/>
  <c r="N2980" i="10"/>
  <c r="F2984" i="10"/>
  <c r="N1017" i="10"/>
  <c r="F2290" i="10"/>
  <c r="G1910" i="10"/>
  <c r="K923" i="10"/>
  <c r="H3455" i="10"/>
  <c r="L1181" i="10"/>
  <c r="J1740" i="10"/>
  <c r="I2405" i="10"/>
  <c r="F2687" i="10"/>
  <c r="K3165" i="10"/>
  <c r="G3652" i="10"/>
  <c r="I1458" i="10"/>
  <c r="I1696" i="10"/>
  <c r="F3362" i="10"/>
  <c r="L3024" i="10"/>
  <c r="L920" i="10"/>
  <c r="M1361" i="10"/>
  <c r="G1929" i="10"/>
  <c r="I1921" i="10"/>
  <c r="I2304" i="10"/>
  <c r="J3442" i="10"/>
  <c r="G1231" i="10"/>
  <c r="F1484" i="10"/>
  <c r="H2206" i="10"/>
  <c r="J2764" i="10"/>
  <c r="K2764" i="10"/>
  <c r="G3265" i="10"/>
  <c r="H1268" i="10"/>
  <c r="L2147" i="10"/>
  <c r="F2628" i="10"/>
  <c r="I2628" i="10"/>
  <c r="K3289" i="10"/>
  <c r="H1942" i="10"/>
  <c r="N1541" i="10"/>
  <c r="J1874" i="10"/>
  <c r="H2632" i="10"/>
  <c r="N3469" i="10"/>
  <c r="I1427" i="10"/>
  <c r="N2070" i="10"/>
  <c r="J1673" i="10"/>
  <c r="H2768" i="10"/>
  <c r="G3488" i="10"/>
  <c r="I3505" i="10"/>
  <c r="J1439" i="10"/>
  <c r="M2333" i="10"/>
  <c r="J1776" i="10"/>
  <c r="H3449" i="10"/>
  <c r="N1044" i="10"/>
  <c r="N1600" i="10"/>
  <c r="N2246" i="10"/>
  <c r="F3119" i="10"/>
  <c r="J2924" i="10"/>
  <c r="M3473" i="10"/>
  <c r="L1291" i="10"/>
  <c r="K1528" i="10"/>
  <c r="F2254" i="10"/>
  <c r="G2926" i="10"/>
  <c r="I3500" i="10"/>
  <c r="H1319" i="10"/>
  <c r="M3517" i="10"/>
  <c r="J3111" i="10"/>
  <c r="L1469" i="10"/>
  <c r="G2900" i="10"/>
  <c r="K3643" i="10"/>
  <c r="G1344" i="10"/>
  <c r="N1990" i="10"/>
  <c r="J1589" i="10"/>
  <c r="H2676" i="10"/>
  <c r="G3336" i="10"/>
  <c r="I3357" i="10"/>
  <c r="K1358" i="10"/>
  <c r="M2235" i="10"/>
  <c r="H2700" i="10"/>
  <c r="M2700" i="10"/>
  <c r="H3364" i="10"/>
  <c r="L2010" i="10"/>
  <c r="N1609" i="10"/>
  <c r="H2267" i="10"/>
  <c r="F2653" i="10"/>
  <c r="N3317" i="10"/>
  <c r="N1257" i="10"/>
  <c r="F1907" i="10"/>
  <c r="I1261" i="10"/>
  <c r="N3040" i="10"/>
  <c r="G2677" i="10"/>
  <c r="M3345" i="10"/>
  <c r="N1285" i="10"/>
  <c r="J1931" i="10"/>
  <c r="N2479" i="10"/>
  <c r="N3345" i="10"/>
  <c r="G2709" i="10"/>
  <c r="F1935" i="10"/>
  <c r="J1289" i="10"/>
  <c r="J2532" i="10"/>
  <c r="L2705" i="10"/>
  <c r="H3365" i="10"/>
  <c r="H1301" i="10"/>
  <c r="N1947" i="10"/>
  <c r="N1309" i="10"/>
  <c r="H1234" i="10"/>
  <c r="I1242" i="10"/>
  <c r="I1246" i="10"/>
  <c r="F3038" i="10"/>
  <c r="L3574" i="10"/>
  <c r="M3231" i="10"/>
  <c r="M3235" i="10"/>
  <c r="L3247" i="10"/>
  <c r="F3283" i="10"/>
  <c r="L1715" i="10"/>
  <c r="K2145" i="10"/>
  <c r="K2618" i="10"/>
  <c r="K2622" i="10"/>
  <c r="H2638" i="10"/>
  <c r="H2360" i="10"/>
  <c r="J2787" i="10"/>
  <c r="F2472" i="10"/>
  <c r="F2476" i="10"/>
  <c r="L2488" i="10"/>
  <c r="F2509" i="10"/>
  <c r="M2938" i="10"/>
  <c r="L2495" i="10"/>
  <c r="I3493" i="10"/>
  <c r="M2785" i="10"/>
  <c r="K2015" i="10"/>
  <c r="H1375" i="10"/>
  <c r="I2618" i="10"/>
  <c r="M2793" i="10"/>
  <c r="H3552" i="10"/>
  <c r="H1399" i="10"/>
  <c r="N2043" i="10"/>
  <c r="M1399" i="10"/>
  <c r="G3190" i="10"/>
  <c r="M2813" i="10"/>
  <c r="H3572" i="10"/>
  <c r="J1404" i="10"/>
  <c r="N2047" i="10"/>
  <c r="N2535" i="10"/>
  <c r="J3564" i="10"/>
  <c r="N2825" i="10"/>
  <c r="L2055" i="10"/>
  <c r="J1416" i="10"/>
  <c r="I2666" i="10"/>
  <c r="M2666" i="10"/>
  <c r="L2690" i="10"/>
  <c r="N2694" i="10"/>
  <c r="I2307" i="10"/>
  <c r="K2711" i="10"/>
  <c r="K1342" i="10"/>
  <c r="F1356" i="10"/>
  <c r="M1478" i="10"/>
  <c r="K2907" i="10"/>
  <c r="I3386" i="10"/>
  <c r="I3359" i="10"/>
  <c r="H3393" i="10"/>
  <c r="L3425" i="10"/>
  <c r="M3618" i="10"/>
  <c r="J1587" i="10"/>
  <c r="J3227" i="10"/>
  <c r="I3239" i="10"/>
  <c r="I3243" i="10"/>
  <c r="J3255" i="10"/>
  <c r="M1739" i="10"/>
  <c r="K2177" i="10"/>
  <c r="L3178" i="10"/>
  <c r="J2809" i="10"/>
  <c r="M3560" i="10"/>
  <c r="K1399" i="10"/>
  <c r="I2043" i="10"/>
  <c r="I2539" i="10"/>
  <c r="M3568" i="10"/>
  <c r="I2837" i="10"/>
  <c r="H2180" i="10"/>
  <c r="L1546" i="10"/>
  <c r="H2099" i="10"/>
  <c r="F2965" i="10"/>
  <c r="G2378" i="10"/>
  <c r="J1666" i="10"/>
  <c r="M1159" i="10"/>
  <c r="J2403" i="10"/>
  <c r="L2563" i="10"/>
  <c r="H3222" i="10"/>
  <c r="H1171" i="10"/>
  <c r="L1812" i="10"/>
  <c r="K1179" i="10"/>
  <c r="F1076" i="10"/>
  <c r="G1084" i="10"/>
  <c r="J1116" i="10"/>
  <c r="F3184" i="10"/>
  <c r="M3637" i="10"/>
  <c r="N3093" i="10"/>
  <c r="J3132" i="10"/>
  <c r="I3144" i="10"/>
  <c r="F3152" i="10"/>
  <c r="M1865" i="10"/>
  <c r="N2273" i="10"/>
  <c r="F2520" i="10"/>
  <c r="F2524" i="10"/>
  <c r="L2536" i="10"/>
  <c r="F2460" i="10"/>
  <c r="M2887" i="10"/>
  <c r="H2371" i="10"/>
  <c r="L2403" i="10"/>
  <c r="G2415" i="10"/>
  <c r="G2577" i="10"/>
  <c r="K1042" i="10"/>
  <c r="K3424" i="10"/>
  <c r="I3124" i="10"/>
  <c r="K1988" i="10"/>
  <c r="I2351" i="10"/>
  <c r="J2367" i="10"/>
  <c r="F3074" i="10"/>
  <c r="G3175" i="10"/>
  <c r="L1172" i="10"/>
  <c r="L2452" i="10"/>
  <c r="M2990" i="10"/>
  <c r="H1011" i="10"/>
  <c r="I2232" i="10"/>
  <c r="J2727" i="10"/>
  <c r="F3180" i="10"/>
  <c r="H2117" i="10"/>
  <c r="H1679" i="10"/>
  <c r="J3649" i="10"/>
  <c r="I3614" i="10"/>
  <c r="J2493" i="10"/>
  <c r="J2056" i="10"/>
  <c r="K1611" i="10"/>
  <c r="I3220" i="10"/>
  <c r="I1980" i="10"/>
  <c r="G1539" i="10"/>
  <c r="L3570" i="10"/>
  <c r="J3406" i="10"/>
  <c r="G2356" i="10"/>
  <c r="G1920" i="10"/>
  <c r="N1475" i="10"/>
  <c r="G3074" i="10"/>
  <c r="H2671" i="10"/>
  <c r="M2229" i="10"/>
  <c r="L1809" i="10"/>
  <c r="J1699" i="10"/>
  <c r="H3062" i="10"/>
  <c r="N2607" i="10"/>
  <c r="M2473" i="10"/>
  <c r="M1400" i="10"/>
  <c r="K3327" i="10"/>
  <c r="G2871" i="10"/>
  <c r="F2032" i="10"/>
  <c r="H1755" i="10"/>
  <c r="N1238" i="10"/>
  <c r="J3260" i="10"/>
  <c r="L2509" i="10"/>
  <c r="I2068" i="10"/>
  <c r="L2467" i="10"/>
  <c r="L2463" i="10"/>
  <c r="I2795" i="10"/>
  <c r="M2364" i="10"/>
  <c r="I2630" i="10"/>
  <c r="H2618" i="10"/>
  <c r="H2614" i="10"/>
  <c r="G2269" i="10"/>
  <c r="N1857" i="10"/>
  <c r="J3156" i="10"/>
  <c r="H3152" i="10"/>
  <c r="I3140" i="10"/>
  <c r="I3136" i="10"/>
  <c r="G3425" i="10"/>
  <c r="G3145" i="10"/>
  <c r="G1152" i="10"/>
  <c r="G1148" i="10"/>
  <c r="F1140" i="10"/>
  <c r="I1245" i="10"/>
  <c r="M1880" i="10"/>
  <c r="M1119" i="10"/>
  <c r="N3170" i="10"/>
  <c r="G2511" i="10"/>
  <c r="G2355" i="10"/>
  <c r="L1111" i="10"/>
  <c r="J1730" i="10"/>
  <c r="I2519" i="10"/>
  <c r="L3166" i="10"/>
  <c r="F2286" i="10"/>
  <c r="K1726" i="10"/>
  <c r="L1107" i="10"/>
  <c r="K3166" i="10"/>
  <c r="I2499" i="10"/>
  <c r="L2845" i="10"/>
  <c r="L1083" i="10"/>
  <c r="J1702" i="10"/>
  <c r="N1079" i="10"/>
  <c r="L3135" i="10"/>
  <c r="K2446" i="10"/>
  <c r="H1433" i="10"/>
  <c r="G1409" i="10"/>
  <c r="I3343" i="10"/>
  <c r="L3637" i="10"/>
  <c r="M3625" i="10"/>
  <c r="N1076" i="10"/>
  <c r="J3220" i="10"/>
  <c r="H1080" i="10"/>
  <c r="K1068" i="10"/>
  <c r="F3633" i="10"/>
  <c r="G3176" i="10"/>
  <c r="M2731" i="10"/>
  <c r="F2220" i="10"/>
  <c r="N2196" i="10"/>
  <c r="J2152" i="10"/>
  <c r="J2549" i="10"/>
  <c r="J2113" i="10"/>
  <c r="H2874" i="10"/>
  <c r="J2838" i="10"/>
  <c r="G2826" i="10"/>
  <c r="G2822" i="10"/>
  <c r="K1570" i="10"/>
  <c r="F2208" i="10"/>
  <c r="F2989" i="10"/>
  <c r="I1002" i="10"/>
  <c r="G2697" i="10"/>
  <c r="G2196" i="10"/>
  <c r="G1558" i="10"/>
  <c r="K1006" i="10"/>
  <c r="G2973" i="10"/>
  <c r="L3341" i="10"/>
  <c r="M1840" i="10"/>
  <c r="G2192" i="10"/>
  <c r="L1554" i="10"/>
  <c r="H994" i="10"/>
  <c r="G2953" i="10"/>
  <c r="G2090" i="10"/>
  <c r="K1530" i="10"/>
  <c r="H2164" i="10"/>
  <c r="G2936" i="10"/>
  <c r="K950" i="10"/>
  <c r="J2645" i="10"/>
  <c r="G2699" i="10"/>
  <c r="H2249" i="10"/>
  <c r="K2734" i="10"/>
  <c r="L2598" i="10"/>
  <c r="L2594" i="10"/>
  <c r="I2655" i="10"/>
  <c r="N2213" i="10"/>
  <c r="I2770" i="10"/>
  <c r="H2758" i="10"/>
  <c r="F2726" i="10"/>
  <c r="L2714" i="10"/>
  <c r="I1619" i="10"/>
  <c r="K3650" i="10"/>
  <c r="M3401" i="10"/>
  <c r="N3389" i="10"/>
  <c r="N3366" i="10"/>
  <c r="K3360" i="10"/>
  <c r="K2923" i="10"/>
  <c r="F1342" i="10"/>
  <c r="F1338" i="10"/>
  <c r="M1326" i="10"/>
  <c r="L1432" i="10"/>
  <c r="K2067" i="10"/>
  <c r="J1424" i="10"/>
  <c r="I3576" i="10"/>
  <c r="M2825" i="10"/>
  <c r="H2658" i="10"/>
  <c r="L1412" i="10"/>
  <c r="N2055" i="10"/>
  <c r="F2833" i="10"/>
  <c r="G3572" i="10"/>
  <c r="G2539" i="10"/>
  <c r="G2051" i="10"/>
  <c r="M1408" i="10"/>
  <c r="N3568" i="10"/>
  <c r="F2813" i="10"/>
  <c r="N3178" i="10"/>
  <c r="M1383" i="10"/>
  <c r="N2027" i="10"/>
  <c r="H1383" i="10"/>
  <c r="G3539" i="10"/>
  <c r="L2785" i="10"/>
  <c r="F1627" i="10"/>
  <c r="F3507" i="10"/>
  <c r="I2343" i="10"/>
  <c r="L2322" i="10"/>
  <c r="K2501" i="10"/>
  <c r="J2363" i="10"/>
  <c r="M2424" i="10"/>
  <c r="F3002" i="10"/>
  <c r="N2954" i="10"/>
  <c r="J1376" i="10"/>
  <c r="J987" i="10"/>
  <c r="I965" i="10"/>
  <c r="L1666" i="10"/>
  <c r="I3084" i="10"/>
  <c r="L2220" i="10"/>
  <c r="F1654" i="10"/>
  <c r="K3076" i="10"/>
  <c r="I1650" i="10"/>
  <c r="N3076" i="10"/>
  <c r="N2765" i="10"/>
  <c r="F1622" i="10"/>
  <c r="M2909" i="10"/>
  <c r="N1875" i="10"/>
  <c r="F1613" i="10"/>
  <c r="M2939" i="10"/>
  <c r="M1863" i="10"/>
  <c r="G957" i="10"/>
  <c r="J2927" i="10"/>
  <c r="N1589" i="10"/>
  <c r="J3035" i="10"/>
  <c r="J1713" i="10"/>
  <c r="G1124" i="10"/>
  <c r="I1852" i="10"/>
  <c r="H2322" i="10"/>
  <c r="I986" i="10"/>
  <c r="L972" i="10"/>
  <c r="N2156" i="10"/>
  <c r="H3331" i="10"/>
  <c r="G1346" i="10"/>
  <c r="L3226" i="10"/>
  <c r="L1322" i="10"/>
  <c r="F1739" i="10"/>
  <c r="M2580" i="10"/>
  <c r="G2598" i="10"/>
  <c r="H2819" i="10"/>
  <c r="M3318" i="10"/>
  <c r="N1342" i="10"/>
  <c r="M2292" i="10"/>
  <c r="F3156" i="10"/>
  <c r="L1186" i="10"/>
  <c r="H2395" i="10"/>
  <c r="H2603" i="10"/>
  <c r="J3054" i="10"/>
  <c r="F2233" i="10"/>
  <c r="J1809" i="10"/>
  <c r="H1368" i="10"/>
  <c r="N1023" i="10"/>
  <c r="F2611" i="10"/>
  <c r="H2169" i="10"/>
  <c r="H1731" i="10"/>
  <c r="F3339" i="10"/>
  <c r="N2097" i="10"/>
  <c r="G1655" i="10"/>
  <c r="L3565" i="10"/>
  <c r="K3594" i="10"/>
  <c r="L2473" i="10"/>
  <c r="I2032" i="10"/>
  <c r="H1591" i="10"/>
  <c r="K3200" i="10"/>
  <c r="J2795" i="10"/>
  <c r="H2368" i="10"/>
  <c r="N1928" i="10"/>
  <c r="N3645" i="10"/>
  <c r="I3184" i="10"/>
  <c r="H2735" i="10"/>
  <c r="L1964" i="10"/>
  <c r="F1523" i="10"/>
  <c r="M3521" i="10"/>
  <c r="L2999" i="10"/>
  <c r="G2380" i="10"/>
  <c r="J1889" i="10"/>
  <c r="I1445" i="10"/>
  <c r="K3410" i="10"/>
  <c r="N2623" i="10"/>
  <c r="M2537" i="10"/>
  <c r="N2351" i="10"/>
  <c r="N2347" i="10"/>
  <c r="G2907" i="10"/>
  <c r="I2481" i="10"/>
  <c r="J2512" i="10"/>
  <c r="I2500" i="10"/>
  <c r="I2496" i="10"/>
  <c r="J2404" i="10"/>
  <c r="K1972" i="10"/>
  <c r="I3029" i="10"/>
  <c r="K3014" i="10"/>
  <c r="H3006" i="10"/>
  <c r="H3002" i="10"/>
  <c r="I1234" i="10"/>
  <c r="I3260" i="10"/>
  <c r="K1039" i="10"/>
  <c r="K1035" i="10"/>
  <c r="K1023" i="10"/>
  <c r="L1131" i="10"/>
  <c r="G1742" i="10"/>
  <c r="H1075" i="10"/>
  <c r="M3040" i="10"/>
  <c r="G3432" i="10"/>
  <c r="M2075" i="10"/>
  <c r="K2252" i="10"/>
  <c r="I1614" i="10"/>
  <c r="K1058" i="10"/>
  <c r="F3036" i="10"/>
  <c r="H2163" i="10"/>
  <c r="L1610" i="10"/>
  <c r="J2244" i="10"/>
  <c r="G3032" i="10"/>
  <c r="J1038" i="10"/>
  <c r="G2729" i="10"/>
  <c r="J2220" i="10"/>
  <c r="I1586" i="10"/>
  <c r="G1030" i="10"/>
  <c r="F3001" i="10"/>
  <c r="N3388" i="10"/>
  <c r="M1202" i="10"/>
  <c r="N1527" i="10"/>
  <c r="F3562" i="10"/>
  <c r="G3557" i="10"/>
  <c r="F3494" i="10"/>
  <c r="K3471" i="10"/>
  <c r="H1405" i="10"/>
  <c r="K3339" i="10"/>
  <c r="K945" i="10"/>
  <c r="L3557" i="10"/>
  <c r="I3481" i="10"/>
  <c r="I3288" i="10"/>
  <c r="K2843" i="10"/>
  <c r="L1738" i="10"/>
  <c r="M1714" i="10"/>
  <c r="I1670" i="10"/>
  <c r="F2667" i="10"/>
  <c r="I2225" i="10"/>
  <c r="N2758" i="10"/>
  <c r="H2726" i="10"/>
  <c r="I2714" i="10"/>
  <c r="I2710" i="10"/>
  <c r="M1452" i="10"/>
  <c r="G2092" i="10"/>
  <c r="J2861" i="10"/>
  <c r="M3600" i="10"/>
  <c r="I2571" i="10"/>
  <c r="J2083" i="10"/>
  <c r="N1440" i="10"/>
  <c r="K3608" i="10"/>
  <c r="I2849" i="10"/>
  <c r="F3226" i="10"/>
  <c r="H1436" i="10"/>
  <c r="J2079" i="10"/>
  <c r="F1436" i="10"/>
  <c r="K3588" i="10"/>
  <c r="I2829" i="10"/>
  <c r="L2654" i="10"/>
  <c r="F1412" i="10"/>
  <c r="I2051" i="10"/>
  <c r="I2821" i="10"/>
  <c r="L3560" i="10"/>
  <c r="H2531" i="10"/>
  <c r="L2815" i="10"/>
  <c r="G2384" i="10"/>
  <c r="M2610" i="10"/>
  <c r="N2480" i="10"/>
  <c r="N2476" i="10"/>
  <c r="G2779" i="10"/>
  <c r="I2352" i="10"/>
  <c r="K2642" i="10"/>
  <c r="N2630" i="10"/>
  <c r="J2598" i="10"/>
  <c r="N2169" i="10"/>
  <c r="J1735" i="10"/>
  <c r="M3259" i="10"/>
  <c r="K3255" i="10"/>
  <c r="L3243" i="10"/>
  <c r="L3239" i="10"/>
  <c r="M3566" i="10"/>
  <c r="I3066" i="10"/>
  <c r="J1226" i="10"/>
  <c r="J1222" i="10"/>
  <c r="N1210" i="10"/>
  <c r="K1317" i="10"/>
  <c r="F1955" i="10"/>
  <c r="N1305" i="10"/>
  <c r="G3392" i="10"/>
  <c r="F2713" i="10"/>
  <c r="I2540" i="10"/>
  <c r="M1297" i="10"/>
  <c r="G1939" i="10"/>
  <c r="J2717" i="10"/>
  <c r="M3365" i="10"/>
  <c r="J2243" i="10"/>
  <c r="I1939" i="10"/>
  <c r="M1293" i="10"/>
  <c r="L3365" i="10"/>
  <c r="J2697" i="10"/>
  <c r="M3056" i="10"/>
  <c r="G1269" i="10"/>
  <c r="H1911" i="10"/>
  <c r="I1265" i="10"/>
  <c r="M3325" i="10"/>
  <c r="G2657" i="10"/>
  <c r="H1511" i="10"/>
  <c r="N1270" i="10"/>
  <c r="F1550" i="10"/>
  <c r="I1482" i="10"/>
  <c r="J2743" i="10"/>
  <c r="G1630" i="10"/>
  <c r="G2655" i="10"/>
  <c r="H2762" i="10"/>
  <c r="G2714" i="10"/>
  <c r="N1611" i="10"/>
  <c r="F3409" i="10"/>
  <c r="G3334" i="10"/>
  <c r="J1428" i="10"/>
  <c r="M2829" i="10"/>
  <c r="L1416" i="10"/>
  <c r="I1416" i="10"/>
  <c r="F2825" i="10"/>
  <c r="J1412" i="10"/>
  <c r="G2821" i="10"/>
  <c r="G2523" i="10"/>
  <c r="H1387" i="10"/>
  <c r="J2669" i="10"/>
  <c r="J1621" i="10"/>
  <c r="H1378" i="10"/>
  <c r="J2708" i="10"/>
  <c r="H1609" i="10"/>
  <c r="N3357" i="10"/>
  <c r="N2696" i="10"/>
  <c r="J1354" i="10"/>
  <c r="I2704" i="10"/>
  <c r="L2155" i="10"/>
  <c r="N3279" i="10"/>
  <c r="I1363" i="10"/>
  <c r="G1237" i="10"/>
  <c r="H3135" i="10"/>
  <c r="G3135" i="10"/>
  <c r="M1674" i="10"/>
  <c r="I1405" i="10"/>
  <c r="H3609" i="10"/>
  <c r="N3602" i="10"/>
  <c r="J3212" i="10"/>
  <c r="G1603" i="10"/>
  <c r="N2020" i="10"/>
  <c r="K2456" i="10"/>
  <c r="M3578" i="10"/>
  <c r="K3467" i="10"/>
  <c r="L1643" i="10"/>
  <c r="M2080" i="10"/>
  <c r="H2416" i="10"/>
  <c r="J3196" i="10"/>
  <c r="H969" i="10"/>
  <c r="H1691" i="10"/>
  <c r="F1968" i="10"/>
  <c r="G2807" i="10"/>
  <c r="K3260" i="10"/>
  <c r="I1039" i="10"/>
  <c r="F2048" i="10"/>
  <c r="N2485" i="10"/>
  <c r="K2911" i="10"/>
  <c r="H1575" i="10"/>
  <c r="F1671" i="10"/>
  <c r="L2109" i="10"/>
  <c r="M2545" i="10"/>
  <c r="I1417" i="10"/>
  <c r="H2533" i="10"/>
  <c r="L2623" i="10"/>
  <c r="N3074" i="10"/>
  <c r="H1715" i="10"/>
  <c r="G1821" i="10"/>
  <c r="K2245" i="10"/>
  <c r="N2695" i="10"/>
  <c r="K2587" i="10"/>
  <c r="L2149" i="10"/>
  <c r="G2834" i="10"/>
  <c r="K2496" i="10"/>
  <c r="F1124" i="10"/>
  <c r="M1691" i="10"/>
  <c r="M2658" i="10"/>
  <c r="M1274" i="10"/>
  <c r="F3069" i="10"/>
  <c r="L3216" i="10"/>
  <c r="I1080" i="10"/>
  <c r="M2995" i="10"/>
  <c r="M2272" i="10"/>
  <c r="L1257" i="10"/>
  <c r="L2609" i="10"/>
  <c r="L2885" i="10"/>
  <c r="K1409" i="10"/>
  <c r="F2505" i="10"/>
  <c r="I2587" i="10"/>
  <c r="G3030" i="10"/>
  <c r="L1679" i="10"/>
  <c r="K1767" i="10"/>
  <c r="H2209" i="10"/>
  <c r="G2647" i="10"/>
  <c r="N3110" i="10"/>
  <c r="J1511" i="10"/>
  <c r="N1956" i="10"/>
  <c r="K2392" i="10"/>
  <c r="M3478" i="10"/>
  <c r="H3606" i="10"/>
  <c r="M1575" i="10"/>
  <c r="M2016" i="10"/>
  <c r="I2408" i="10"/>
  <c r="F3192" i="10"/>
  <c r="F3598" i="10"/>
  <c r="G1563" i="10"/>
  <c r="L1841" i="10"/>
  <c r="J2675" i="10"/>
  <c r="F3137" i="10"/>
  <c r="N1992" i="10"/>
  <c r="K2428" i="10"/>
  <c r="H3212" i="10"/>
  <c r="F1039" i="10"/>
  <c r="N1703" i="10"/>
  <c r="H1980" i="10"/>
  <c r="I2823" i="10"/>
  <c r="J3272" i="10"/>
  <c r="H999" i="10"/>
  <c r="H1579" i="10"/>
  <c r="L3610" i="10"/>
  <c r="G3259" i="10"/>
  <c r="H2435" i="10"/>
  <c r="K3658" i="10"/>
  <c r="F3097" i="10"/>
  <c r="G2443" i="10"/>
  <c r="F1043" i="10"/>
  <c r="M2509" i="10"/>
  <c r="J2476" i="10"/>
  <c r="N2307" i="10"/>
  <c r="J3140" i="10"/>
  <c r="J1301" i="10"/>
  <c r="K2382" i="10"/>
  <c r="M2406" i="10"/>
  <c r="K944" i="10"/>
  <c r="J1944" i="10"/>
  <c r="N2671" i="10"/>
  <c r="G3133" i="10"/>
  <c r="J1763" i="10"/>
  <c r="M1877" i="10"/>
  <c r="M2311" i="10"/>
  <c r="H2747" i="10"/>
  <c r="F3208" i="10"/>
  <c r="I1599" i="10"/>
  <c r="H2040" i="10"/>
  <c r="F2481" i="10"/>
  <c r="F3602" i="10"/>
  <c r="I3593" i="10"/>
  <c r="J1663" i="10"/>
  <c r="F2105" i="10"/>
  <c r="K2493" i="10"/>
  <c r="H3276" i="10"/>
  <c r="F1298" i="10"/>
  <c r="N1767" i="10"/>
  <c r="H2044" i="10"/>
  <c r="I2887" i="10"/>
  <c r="J3339" i="10"/>
  <c r="L1421" i="10"/>
  <c r="M2631" i="10"/>
  <c r="G3482" i="10"/>
  <c r="F1487" i="10"/>
  <c r="L1928" i="10"/>
  <c r="I2525" i="10"/>
  <c r="H3050" i="10"/>
  <c r="I3578" i="10"/>
  <c r="L1475" i="10"/>
  <c r="F1495" i="10"/>
  <c r="G3495" i="10"/>
  <c r="I3405" i="10"/>
  <c r="L2734" i="10"/>
  <c r="J3200" i="10"/>
  <c r="M3418" i="10"/>
  <c r="H2886" i="10"/>
  <c r="G2071" i="10"/>
  <c r="J1885" i="10"/>
  <c r="K3124" i="10"/>
  <c r="J2846" i="10"/>
  <c r="G3468" i="10"/>
  <c r="K2228" i="10"/>
  <c r="M3302" i="10"/>
  <c r="K3310" i="10"/>
  <c r="I1884" i="10"/>
  <c r="F1777" i="10"/>
  <c r="M2689" i="10"/>
  <c r="N3523" i="10"/>
  <c r="M1012" i="10"/>
  <c r="G2061" i="10"/>
  <c r="L2150" i="10"/>
  <c r="I2279" i="10"/>
  <c r="J3378" i="10"/>
  <c r="L1331" i="10"/>
  <c r="L1572" i="10"/>
  <c r="F2316" i="10"/>
  <c r="K1899" i="10"/>
  <c r="I3378" i="10"/>
  <c r="G970" i="10"/>
  <c r="L1858" i="10"/>
  <c r="I2502" i="10"/>
  <c r="I1461" i="10"/>
  <c r="L3115" i="10"/>
  <c r="N1153" i="10"/>
  <c r="K1410" i="10"/>
  <c r="F2005" i="10"/>
  <c r="L1822" i="10"/>
  <c r="K2604" i="10"/>
  <c r="L3261" i="10"/>
  <c r="N1268" i="10"/>
  <c r="F1918" i="10"/>
  <c r="G1517" i="10"/>
  <c r="F2632" i="10"/>
  <c r="F3289" i="10"/>
  <c r="L3301" i="10"/>
  <c r="I1304" i="10"/>
  <c r="I2183" i="10"/>
  <c r="L2636" i="10"/>
  <c r="J2636" i="10"/>
  <c r="L3297" i="10"/>
  <c r="H1958" i="10"/>
  <c r="G1557" i="10"/>
  <c r="H1909" i="10"/>
  <c r="H2648" i="10"/>
  <c r="L3309" i="10"/>
  <c r="N1324" i="10"/>
  <c r="I1970" i="10"/>
  <c r="I1573" i="10"/>
  <c r="L1776" i="10"/>
  <c r="N3349" i="10"/>
  <c r="L1187" i="10"/>
  <c r="F2073" i="10"/>
  <c r="F2045" i="10"/>
  <c r="I1636" i="10"/>
  <c r="L3314" i="10"/>
  <c r="G1187" i="10"/>
  <c r="L1434" i="10"/>
  <c r="K2053" i="10"/>
  <c r="F3383" i="10"/>
  <c r="N2943" i="10"/>
  <c r="K3485" i="10"/>
  <c r="L1307" i="10"/>
  <c r="K1544" i="10"/>
  <c r="F2270" i="10"/>
  <c r="K2945" i="10"/>
  <c r="M3504" i="10"/>
  <c r="J1137" i="10"/>
  <c r="N1810" i="10"/>
  <c r="L2538" i="10"/>
  <c r="F3099" i="10"/>
  <c r="I3099" i="10"/>
  <c r="K3229" i="10"/>
  <c r="L1232" i="10"/>
  <c r="H2111" i="10"/>
  <c r="H2592" i="10"/>
  <c r="M2592" i="10"/>
  <c r="H3253" i="10"/>
  <c r="N2386" i="10"/>
  <c r="I1990" i="10"/>
  <c r="G2441" i="10"/>
  <c r="F3091" i="10"/>
  <c r="K1106" i="10"/>
  <c r="J1741" i="10"/>
  <c r="J1358" i="10"/>
  <c r="F2006" i="10"/>
  <c r="J3099" i="10"/>
  <c r="K1118" i="10"/>
  <c r="I1130" i="10"/>
  <c r="G1753" i="10"/>
  <c r="H1374" i="10"/>
  <c r="N2339" i="10"/>
  <c r="H3653" i="10"/>
  <c r="G1145" i="10"/>
  <c r="F1768" i="10"/>
  <c r="M2510" i="10"/>
  <c r="G2276" i="10"/>
  <c r="M3381" i="10"/>
  <c r="L1020" i="10"/>
  <c r="K1901" i="10"/>
  <c r="J2542" i="10"/>
  <c r="M1771" i="10"/>
  <c r="H3347" i="10"/>
  <c r="N1195" i="10"/>
  <c r="M1480" i="10"/>
  <c r="H2122" i="10"/>
  <c r="F3667" i="10"/>
  <c r="J3025" i="10"/>
  <c r="G3517" i="10"/>
  <c r="F1516" i="10"/>
  <c r="J2162" i="10"/>
  <c r="F2029" i="10"/>
  <c r="G2716" i="10"/>
  <c r="H3395" i="10"/>
  <c r="M1493" i="10"/>
  <c r="G2131" i="10"/>
  <c r="N1733" i="10"/>
  <c r="I2856" i="10"/>
  <c r="H3607" i="10"/>
  <c r="J3619" i="10"/>
  <c r="J1525" i="10"/>
  <c r="H2422" i="10"/>
  <c r="J2860" i="10"/>
  <c r="K2860" i="10"/>
  <c r="J3615" i="10"/>
  <c r="K2171" i="10"/>
  <c r="L1795" i="10"/>
  <c r="N2226" i="10"/>
  <c r="M2872" i="10"/>
  <c r="M1029" i="10"/>
  <c r="M1665" i="10"/>
  <c r="G1280" i="10"/>
  <c r="K1926" i="10"/>
  <c r="G2950" i="10"/>
  <c r="I3518" i="10"/>
  <c r="L1060" i="10"/>
  <c r="N1744" i="10"/>
  <c r="L2490" i="10"/>
  <c r="G1839" i="10"/>
  <c r="M3375" i="10"/>
  <c r="J956" i="10"/>
  <c r="K1850" i="10"/>
  <c r="G2494" i="10"/>
  <c r="M1352" i="10"/>
  <c r="H3049" i="10"/>
  <c r="L1145" i="10"/>
  <c r="K1393" i="10"/>
  <c r="F1973" i="10"/>
  <c r="F2301" i="10"/>
  <c r="J2683" i="10"/>
  <c r="L3666" i="10"/>
  <c r="K1299" i="10"/>
  <c r="M1568" i="10"/>
  <c r="N2308" i="10"/>
  <c r="H2848" i="10"/>
  <c r="G3599" i="10"/>
  <c r="J3603" i="10"/>
  <c r="J1509" i="10"/>
  <c r="H2406" i="10"/>
  <c r="N2872" i="10"/>
  <c r="F2876" i="10"/>
  <c r="H1037" i="10"/>
  <c r="G2679" i="10"/>
  <c r="M920" i="10"/>
  <c r="L956" i="10"/>
  <c r="I1724" i="10"/>
  <c r="J2465" i="10"/>
  <c r="G1785" i="10"/>
  <c r="M3369" i="10"/>
  <c r="I970" i="10"/>
  <c r="G1973" i="10"/>
  <c r="I1846" i="10"/>
  <c r="J983" i="10"/>
  <c r="H3375" i="10"/>
  <c r="F946" i="10"/>
  <c r="G1520" i="10"/>
  <c r="K2166" i="10"/>
  <c r="F963" i="10"/>
  <c r="K3048" i="10"/>
  <c r="G3532" i="10"/>
  <c r="L1093" i="10"/>
  <c r="N1748" i="10"/>
  <c r="L2494" i="10"/>
  <c r="J3051" i="10"/>
  <c r="F1178" i="10"/>
  <c r="F1300" i="10"/>
  <c r="J1946" i="10"/>
  <c r="K1545" i="10"/>
  <c r="H2660" i="10"/>
  <c r="G3320" i="10"/>
  <c r="I3332" i="10"/>
  <c r="F1451" i="10"/>
  <c r="I2350" i="10"/>
  <c r="G2788" i="10"/>
  <c r="H2792" i="10"/>
  <c r="F3547" i="10"/>
  <c r="I2215" i="10"/>
  <c r="K1835" i="10"/>
  <c r="I2270" i="10"/>
  <c r="H2916" i="10"/>
  <c r="H3488" i="10"/>
  <c r="L2074" i="10"/>
  <c r="G1677" i="10"/>
  <c r="F3666" i="10"/>
  <c r="G2300" i="10"/>
  <c r="N3664" i="10"/>
  <c r="J1153" i="10"/>
  <c r="K2098" i="10"/>
  <c r="G2186" i="10"/>
  <c r="I2301" i="10"/>
  <c r="J3439" i="10"/>
  <c r="G1157" i="10"/>
  <c r="L1544" i="10"/>
  <c r="I2190" i="10"/>
  <c r="G1636" i="10"/>
  <c r="I3120" i="10"/>
  <c r="G1169" i="10"/>
  <c r="K1728" i="10"/>
  <c r="F2397" i="10"/>
  <c r="H1183" i="10"/>
  <c r="K3449" i="10"/>
  <c r="M1044" i="10"/>
  <c r="L1361" i="10"/>
  <c r="I1905" i="10"/>
  <c r="H1604" i="10"/>
  <c r="G2554" i="10"/>
  <c r="F3213" i="10"/>
  <c r="K1332" i="10"/>
  <c r="F1982" i="10"/>
  <c r="H1581" i="10"/>
  <c r="F2708" i="10"/>
  <c r="F3387" i="10"/>
  <c r="L3399" i="10"/>
  <c r="G1370" i="10"/>
  <c r="J2247" i="10"/>
  <c r="L2712" i="10"/>
  <c r="J2712" i="10"/>
  <c r="L3395" i="10"/>
  <c r="H2022" i="10"/>
  <c r="G1621" i="10"/>
  <c r="L2037" i="10"/>
  <c r="H2724" i="10"/>
  <c r="L3407" i="10"/>
  <c r="I1390" i="10"/>
  <c r="I2034" i="10"/>
  <c r="F3522" i="10"/>
  <c r="L3046" i="10"/>
  <c r="N3464" i="10"/>
  <c r="G1365" i="10"/>
  <c r="N1933" i="10"/>
  <c r="L1925" i="10"/>
  <c r="L2297" i="10"/>
  <c r="J3114" i="10"/>
  <c r="I1165" i="10"/>
  <c r="I2045" i="10"/>
  <c r="L1989" i="10"/>
  <c r="J1773" i="10"/>
  <c r="H3446" i="10"/>
  <c r="J1060" i="10"/>
  <c r="M1620" i="10"/>
  <c r="H2266" i="10"/>
  <c r="F3533" i="10"/>
  <c r="K3368" i="10"/>
  <c r="H3663" i="10"/>
  <c r="F1036" i="10"/>
  <c r="H1736" i="10"/>
  <c r="I2478" i="10"/>
  <c r="F3031" i="10"/>
  <c r="F1049" i="10"/>
  <c r="N1053" i="10"/>
  <c r="N1677" i="10"/>
  <c r="F1296" i="10"/>
  <c r="J3063" i="10"/>
  <c r="G3063" i="10"/>
  <c r="G1086" i="10"/>
  <c r="H2366" i="10"/>
  <c r="L1970" i="10"/>
  <c r="H2421" i="10"/>
  <c r="N3067" i="10"/>
  <c r="F1086" i="10"/>
  <c r="L1721" i="10"/>
  <c r="H1336" i="10"/>
  <c r="M1982" i="10"/>
  <c r="L3079" i="10"/>
  <c r="F1098" i="10"/>
  <c r="J1110" i="10"/>
  <c r="M1733" i="10"/>
  <c r="J1348" i="10"/>
  <c r="H1770" i="10"/>
  <c r="I3444" i="10"/>
  <c r="I1028" i="10"/>
  <c r="H1913" i="10"/>
  <c r="M1608" i="10"/>
  <c r="H981" i="10"/>
  <c r="K3444" i="10"/>
  <c r="J1028" i="10"/>
  <c r="L1393" i="10"/>
  <c r="J1969" i="10"/>
  <c r="F2297" i="10"/>
  <c r="N2682" i="10"/>
  <c r="L3664" i="10"/>
  <c r="M1263" i="10"/>
  <c r="N1500" i="10"/>
  <c r="H2226" i="10"/>
  <c r="K2684" i="10"/>
  <c r="I3473" i="10"/>
  <c r="I952" i="10"/>
  <c r="F1752" i="10"/>
  <c r="M2494" i="10"/>
  <c r="I3055" i="10"/>
  <c r="N3055" i="10"/>
  <c r="G1070" i="10"/>
  <c r="H2350" i="10"/>
  <c r="J2280" i="10"/>
  <c r="L3522" i="10"/>
  <c r="N1389" i="10"/>
  <c r="F1640" i="10"/>
  <c r="M2381" i="10"/>
  <c r="K1633" i="10"/>
  <c r="M3117" i="10"/>
  <c r="G1191" i="10"/>
  <c r="G1748" i="10"/>
  <c r="J2413" i="10"/>
  <c r="L1462" i="10"/>
  <c r="G3455" i="10"/>
  <c r="H1181" i="10"/>
  <c r="G1430" i="10"/>
  <c r="H2041" i="10"/>
  <c r="F3371" i="10"/>
  <c r="J2942" i="10"/>
  <c r="G3484" i="10"/>
  <c r="I1426" i="10"/>
  <c r="I1664" i="10"/>
  <c r="J2405" i="10"/>
  <c r="L2952" i="10"/>
  <c r="M967" i="10"/>
  <c r="L971" i="10"/>
  <c r="G1601" i="10"/>
  <c r="L1224" i="10"/>
  <c r="G2976" i="10"/>
  <c r="H2980" i="10"/>
  <c r="K1013" i="10"/>
  <c r="H2271" i="10"/>
  <c r="G1895" i="10"/>
  <c r="K2349" i="10"/>
  <c r="K2980" i="10"/>
  <c r="M1013" i="10"/>
  <c r="K1761" i="10"/>
  <c r="L1382" i="10"/>
  <c r="L2397" i="10"/>
  <c r="N3126" i="10"/>
  <c r="J1138" i="10"/>
  <c r="M1268" i="10"/>
  <c r="J1914" i="10"/>
  <c r="N1513" i="10"/>
  <c r="H2297" i="10"/>
  <c r="N3049" i="10"/>
  <c r="F1129" i="10"/>
  <c r="H2013" i="10"/>
  <c r="L1929" i="10"/>
  <c r="I983" i="10"/>
  <c r="K3477" i="10"/>
  <c r="L1129" i="10"/>
  <c r="K1377" i="10"/>
  <c r="F1941" i="10"/>
  <c r="F1774" i="10"/>
  <c r="N2678" i="10"/>
  <c r="N3672" i="10"/>
  <c r="F1251" i="10"/>
  <c r="M1488" i="10"/>
  <c r="J2210" i="10"/>
  <c r="K2680" i="10"/>
  <c r="J3452" i="10"/>
  <c r="H1472" i="10"/>
  <c r="M1736" i="10"/>
  <c r="F2482" i="10"/>
  <c r="G3031" i="10"/>
  <c r="H3035" i="10"/>
  <c r="F1057" i="10"/>
  <c r="I2329" i="10"/>
  <c r="H1938" i="10"/>
  <c r="I2417" i="10"/>
  <c r="L3067" i="10"/>
  <c r="N1082" i="10"/>
  <c r="F1713" i="10"/>
  <c r="G1328" i="10"/>
  <c r="L1974" i="10"/>
  <c r="F3071" i="10"/>
  <c r="M1086" i="10"/>
  <c r="L1102" i="10"/>
  <c r="L1725" i="10"/>
  <c r="I1340" i="10"/>
  <c r="F3083" i="10"/>
  <c r="I3083" i="10"/>
  <c r="F1106" i="10"/>
  <c r="I2390" i="10"/>
  <c r="M1994" i="10"/>
  <c r="G1465" i="10"/>
  <c r="I3115" i="10"/>
  <c r="H1153" i="10"/>
  <c r="M1712" i="10"/>
  <c r="M2377" i="10"/>
  <c r="F1634" i="10"/>
  <c r="K3115" i="10"/>
  <c r="G3535" i="10"/>
  <c r="F1430" i="10"/>
  <c r="L1668" i="10"/>
  <c r="F2581" i="10"/>
  <c r="L2945" i="10"/>
  <c r="I3665" i="10"/>
  <c r="H1331" i="10"/>
  <c r="N1901" i="10"/>
  <c r="N1858" i="10"/>
  <c r="I2296" i="10"/>
  <c r="J3383" i="10"/>
  <c r="F1117" i="10"/>
  <c r="F1536" i="10"/>
  <c r="L2178" i="10"/>
  <c r="M2736" i="10"/>
  <c r="G2736" i="10"/>
  <c r="M3419" i="10"/>
  <c r="N2034" i="10"/>
  <c r="J1637" i="10"/>
  <c r="N2118" i="10"/>
  <c r="K2760" i="10"/>
  <c r="N3623" i="10"/>
  <c r="I1545" i="10"/>
  <c r="N2183" i="10"/>
  <c r="J1803" i="10"/>
  <c r="H2880" i="10"/>
  <c r="G3631" i="10"/>
  <c r="I3643" i="10"/>
  <c r="H1557" i="10"/>
  <c r="K2450" i="10"/>
  <c r="H2892" i="10"/>
  <c r="M2892" i="10"/>
  <c r="H3647" i="10"/>
  <c r="L2203" i="10"/>
  <c r="G1823" i="10"/>
  <c r="F2091" i="10"/>
  <c r="G3119" i="10"/>
  <c r="K3540" i="10"/>
  <c r="F1414" i="10"/>
  <c r="L1652" i="10"/>
  <c r="N2393" i="10"/>
  <c r="K2471" i="10"/>
  <c r="L3653" i="10"/>
  <c r="M1414" i="10"/>
  <c r="F1656" i="10"/>
  <c r="M2397" i="10"/>
  <c r="H1785" i="10"/>
  <c r="I3451" i="10"/>
  <c r="H1060" i="10"/>
  <c r="J1941" i="10"/>
  <c r="H1712" i="10"/>
  <c r="N963" i="10"/>
  <c r="L3362" i="10"/>
  <c r="F1235" i="10"/>
  <c r="G1548" i="10"/>
  <c r="F2198" i="10"/>
  <c r="H2098" i="10"/>
  <c r="N2752" i="10"/>
  <c r="K3431" i="10"/>
  <c r="I1529" i="10"/>
  <c r="N2167" i="10"/>
  <c r="J1778" i="10"/>
  <c r="H3451" i="10"/>
  <c r="I1081" i="10"/>
  <c r="G1668" i="10"/>
  <c r="J2328" i="10"/>
  <c r="H923" i="10"/>
  <c r="J3028" i="10"/>
  <c r="G3523" i="10"/>
  <c r="I1385" i="10"/>
  <c r="J1620" i="10"/>
  <c r="H2369" i="10"/>
  <c r="L2684" i="10"/>
  <c r="I3540" i="10"/>
  <c r="N1377" i="10"/>
  <c r="N1945" i="10"/>
  <c r="N1949" i="10"/>
  <c r="I2338" i="10"/>
  <c r="J3446" i="10"/>
  <c r="F1259" i="10"/>
  <c r="N1496" i="10"/>
  <c r="H2222" i="10"/>
  <c r="H2780" i="10"/>
  <c r="M2780" i="10"/>
  <c r="H3509" i="10"/>
  <c r="K2074" i="10"/>
  <c r="L1681" i="10"/>
  <c r="F2162" i="10"/>
  <c r="J2804" i="10"/>
  <c r="G3555" i="10"/>
  <c r="G1473" i="10"/>
  <c r="L2111" i="10"/>
  <c r="G1713" i="10"/>
  <c r="I2808" i="10"/>
  <c r="H3559" i="10"/>
  <c r="J3571" i="10"/>
  <c r="H1485" i="10"/>
  <c r="M2378" i="10"/>
  <c r="I2820" i="10"/>
  <c r="N2820" i="10"/>
  <c r="I3575" i="10"/>
  <c r="G2247" i="10"/>
  <c r="N1871" i="10"/>
  <c r="F1464" i="10"/>
  <c r="G3115" i="10"/>
  <c r="K3534" i="10"/>
  <c r="N1397" i="10"/>
  <c r="K1632" i="10"/>
  <c r="L2381" i="10"/>
  <c r="K2298" i="10"/>
  <c r="H3541" i="10"/>
  <c r="K1397" i="10"/>
  <c r="M1640" i="10"/>
  <c r="F2385" i="10"/>
  <c r="H1780" i="10"/>
  <c r="I3447" i="10"/>
  <c r="K1044" i="10"/>
  <c r="N1925" i="10"/>
  <c r="K1652" i="10"/>
  <c r="G923" i="10"/>
  <c r="L3353" i="10"/>
  <c r="G1219" i="10"/>
  <c r="G1536" i="10"/>
  <c r="K2182" i="10"/>
  <c r="L2069" i="10"/>
  <c r="H2740" i="10"/>
  <c r="M3415" i="10"/>
  <c r="H1394" i="10"/>
  <c r="N2038" i="10"/>
  <c r="J1641" i="10"/>
  <c r="L2764" i="10"/>
  <c r="K3479" i="10"/>
  <c r="M3496" i="10"/>
  <c r="K1427" i="10"/>
  <c r="F2325" i="10"/>
  <c r="M2768" i="10"/>
  <c r="G2768" i="10"/>
  <c r="M3492" i="10"/>
  <c r="I2078" i="10"/>
  <c r="H1685" i="10"/>
  <c r="H2134" i="10"/>
  <c r="I2780" i="10"/>
  <c r="M3509" i="10"/>
  <c r="L1447" i="10"/>
  <c r="F2095" i="10"/>
  <c r="F975" i="10"/>
  <c r="M2685" i="10"/>
  <c r="N3516" i="10"/>
  <c r="G1181" i="10"/>
  <c r="N2106" i="10"/>
  <c r="I2194" i="10"/>
  <c r="I2303" i="10"/>
  <c r="J3441" i="10"/>
  <c r="K1259" i="10"/>
  <c r="L1500" i="10"/>
  <c r="K2226" i="10"/>
  <c r="G1779" i="10"/>
  <c r="I3350" i="10"/>
  <c r="M1235" i="10"/>
  <c r="K1810" i="10"/>
  <c r="F2461" i="10"/>
  <c r="I978" i="10"/>
  <c r="K3472" i="10"/>
  <c r="M1109" i="10"/>
  <c r="F1369" i="10"/>
  <c r="H1917" i="10"/>
  <c r="L1632" i="10"/>
  <c r="L2562" i="10"/>
  <c r="J3217" i="10"/>
  <c r="L1228" i="10"/>
  <c r="H1871" i="10"/>
  <c r="L1473" i="10"/>
  <c r="I2588" i="10"/>
  <c r="H3245" i="10"/>
  <c r="J3257" i="10"/>
  <c r="K1260" i="10"/>
  <c r="J2143" i="10"/>
  <c r="J2592" i="10"/>
  <c r="K2592" i="10"/>
  <c r="K3403" i="10"/>
  <c r="G2030" i="10"/>
  <c r="K1629" i="10"/>
  <c r="N2053" i="10"/>
  <c r="K2728" i="10"/>
  <c r="K3415" i="10"/>
  <c r="G1398" i="10"/>
  <c r="H2042" i="10"/>
  <c r="K1645" i="10"/>
  <c r="M2336" i="10"/>
  <c r="N3444" i="10"/>
  <c r="H1211" i="10"/>
  <c r="L1484" i="10"/>
  <c r="K2210" i="10"/>
  <c r="N1633" i="10"/>
  <c r="L3439" i="10"/>
  <c r="F1012" i="10"/>
  <c r="H1568" i="10"/>
  <c r="L2214" i="10"/>
  <c r="F3027" i="10"/>
  <c r="G3316" i="10"/>
  <c r="K3654" i="10"/>
  <c r="G2130" i="10"/>
  <c r="L1389" i="10"/>
  <c r="N953" i="10"/>
  <c r="I1300" i="10"/>
  <c r="K3059" i="10"/>
  <c r="G1037" i="10"/>
  <c r="G1950" i="10"/>
  <c r="K1549" i="10"/>
  <c r="M1890" i="10"/>
  <c r="K2636" i="10"/>
  <c r="K3301" i="10"/>
  <c r="L1316" i="10"/>
  <c r="H1962" i="10"/>
  <c r="G1561" i="10"/>
  <c r="M2648" i="10"/>
  <c r="L3305" i="10"/>
  <c r="N3320" i="10"/>
  <c r="N1328" i="10"/>
  <c r="F2211" i="10"/>
  <c r="H2362" i="10"/>
  <c r="K3270" i="10"/>
  <c r="H2625" i="10"/>
  <c r="I1864" i="10"/>
  <c r="K1221" i="10"/>
  <c r="F2467" i="10"/>
  <c r="H2633" i="10"/>
  <c r="F3298" i="10"/>
  <c r="K1245" i="10"/>
  <c r="N1888" i="10"/>
  <c r="M1249" i="10"/>
  <c r="G3013" i="10"/>
  <c r="H2653" i="10"/>
  <c r="F3321" i="10"/>
  <c r="L1253" i="10"/>
  <c r="H1892" i="10"/>
  <c r="F2446" i="10"/>
  <c r="L3310" i="10"/>
  <c r="I2665" i="10"/>
  <c r="J1907" i="10"/>
  <c r="F1265" i="10"/>
  <c r="F2516" i="10"/>
  <c r="L2544" i="10"/>
  <c r="F2556" i="10"/>
  <c r="G2560" i="10"/>
  <c r="G2432" i="10"/>
  <c r="L2863" i="10"/>
  <c r="I1190" i="10"/>
  <c r="K1202" i="10"/>
  <c r="N1234" i="10"/>
  <c r="H3058" i="10"/>
  <c r="J3578" i="10"/>
  <c r="H3227" i="10"/>
  <c r="G3239" i="10"/>
  <c r="G3243" i="10"/>
  <c r="H3255" i="10"/>
  <c r="K1739" i="10"/>
  <c r="M3069" i="10"/>
  <c r="L3081" i="10"/>
  <c r="L3085" i="10"/>
  <c r="M3097" i="10"/>
  <c r="H1912" i="10"/>
  <c r="L2352" i="10"/>
  <c r="M3104" i="10"/>
  <c r="J2745" i="10"/>
  <c r="M3424" i="10"/>
  <c r="L1333" i="10"/>
  <c r="I1979" i="10"/>
  <c r="G2458" i="10"/>
  <c r="M3432" i="10"/>
  <c r="G3266" i="10"/>
  <c r="H1209" i="10"/>
  <c r="H1848" i="10"/>
  <c r="M2398" i="10"/>
  <c r="H3266" i="10"/>
  <c r="L2621" i="10"/>
  <c r="G1852" i="10"/>
  <c r="H1213" i="10"/>
  <c r="K2455" i="10"/>
  <c r="N2613" i="10"/>
  <c r="J3270" i="10"/>
  <c r="M1221" i="10"/>
  <c r="J1864" i="10"/>
  <c r="H1233" i="10"/>
  <c r="M1124" i="10"/>
  <c r="L1136" i="10"/>
  <c r="L1140" i="10"/>
  <c r="M3157" i="10"/>
  <c r="F3659" i="10"/>
  <c r="G3152" i="10"/>
  <c r="G3156" i="10"/>
  <c r="N3167" i="10"/>
  <c r="H3175" i="10"/>
  <c r="K1841" i="10"/>
  <c r="I2253" i="10"/>
  <c r="L2512" i="10"/>
  <c r="K2544" i="10"/>
  <c r="M2556" i="10"/>
  <c r="K2436" i="10"/>
  <c r="H2867" i="10"/>
  <c r="G2391" i="10"/>
  <c r="G2395" i="10"/>
  <c r="I2407" i="10"/>
  <c r="J2587" i="10"/>
  <c r="F3034" i="10"/>
  <c r="J2333" i="10"/>
  <c r="M3254" i="10"/>
  <c r="J2609" i="10"/>
  <c r="L1848" i="10"/>
  <c r="L1209" i="10"/>
  <c r="G2451" i="10"/>
  <c r="J2617" i="10"/>
  <c r="L3282" i="10"/>
  <c r="M1345" i="10"/>
  <c r="H1991" i="10"/>
  <c r="L1349" i="10"/>
  <c r="M3135" i="10"/>
  <c r="M2877" i="10"/>
  <c r="H3636" i="10"/>
  <c r="H1474" i="10"/>
  <c r="M2224" i="10"/>
  <c r="K2725" i="10"/>
  <c r="M1030" i="10"/>
  <c r="H3017" i="10"/>
  <c r="G2236" i="10"/>
  <c r="N1598" i="10"/>
  <c r="K2850" i="10"/>
  <c r="K2854" i="10"/>
  <c r="N2866" i="10"/>
  <c r="L2902" i="10"/>
  <c r="F2084" i="10"/>
  <c r="N2521" i="10"/>
  <c r="I2264" i="10"/>
  <c r="L2283" i="10"/>
  <c r="N2287" i="10"/>
  <c r="I2703" i="10"/>
  <c r="F3145" i="10"/>
  <c r="F969" i="10"/>
  <c r="F973" i="10"/>
  <c r="J991" i="10"/>
  <c r="G3308" i="10"/>
  <c r="F1376" i="10"/>
  <c r="H3520" i="10"/>
  <c r="G3553" i="10"/>
  <c r="K3585" i="10"/>
  <c r="N3499" i="10"/>
  <c r="J1499" i="10"/>
  <c r="K1314" i="10"/>
  <c r="F3420" i="10"/>
  <c r="H3036" i="10"/>
  <c r="F1063" i="10"/>
  <c r="M1614" i="10"/>
  <c r="N2248" i="10"/>
  <c r="K2757" i="10"/>
  <c r="N2527" i="10"/>
  <c r="H3194" i="10"/>
  <c r="I1135" i="10"/>
  <c r="F1758" i="10"/>
  <c r="G2325" i="10"/>
  <c r="I3194" i="10"/>
  <c r="N2547" i="10"/>
  <c r="N1758" i="10"/>
  <c r="I1139" i="10"/>
  <c r="M2383" i="10"/>
  <c r="M2539" i="10"/>
  <c r="F3202" i="10"/>
  <c r="G1147" i="10"/>
  <c r="K1788" i="10"/>
  <c r="I1159" i="10"/>
  <c r="N1051" i="10"/>
  <c r="J1176" i="10"/>
  <c r="J1298" i="10"/>
  <c r="J2979" i="10"/>
  <c r="F3495" i="10"/>
  <c r="G3283" i="10"/>
  <c r="G3287" i="10"/>
  <c r="N3295" i="10"/>
  <c r="H3303" i="10"/>
  <c r="K1691" i="10"/>
  <c r="H2125" i="10"/>
  <c r="F2246" i="10"/>
  <c r="G1177" i="10"/>
  <c r="M1082" i="10"/>
  <c r="I2462" i="10"/>
  <c r="I2920" i="10"/>
  <c r="L3237" i="10"/>
  <c r="M1296" i="10"/>
  <c r="F2179" i="10"/>
  <c r="M2628" i="10"/>
  <c r="G2628" i="10"/>
  <c r="G3469" i="10"/>
  <c r="N2066" i="10"/>
  <c r="J1669" i="10"/>
  <c r="N2122" i="10"/>
  <c r="G2764" i="10"/>
  <c r="G3492" i="10"/>
  <c r="J1435" i="10"/>
  <c r="L2078" i="10"/>
  <c r="G1681" i="10"/>
  <c r="N3096" i="10"/>
  <c r="G2737" i="10"/>
  <c r="N3416" i="10"/>
  <c r="N1325" i="10"/>
  <c r="G1971" i="10"/>
  <c r="K2430" i="10"/>
  <c r="N3424" i="10"/>
  <c r="F2881" i="10"/>
  <c r="F2112" i="10"/>
  <c r="L1474" i="10"/>
  <c r="I2026" i="10"/>
  <c r="L2881" i="10"/>
  <c r="H3632" i="10"/>
  <c r="G1478" i="10"/>
  <c r="K2116" i="10"/>
  <c r="N1506" i="10"/>
  <c r="H3262" i="10"/>
  <c r="N2885" i="10"/>
  <c r="I3644" i="10"/>
  <c r="H1490" i="10"/>
  <c r="N2128" i="10"/>
  <c r="H3421" i="10"/>
  <c r="L3494" i="10"/>
  <c r="K3511" i="10"/>
  <c r="M3586" i="10"/>
  <c r="J1555" i="10"/>
  <c r="F2770" i="10"/>
  <c r="F2774" i="10"/>
  <c r="G2782" i="10"/>
  <c r="I2818" i="10"/>
  <c r="K2165" i="10"/>
  <c r="J2599" i="10"/>
  <c r="N1868" i="10"/>
  <c r="N1884" i="10"/>
  <c r="L1939" i="10"/>
  <c r="G2799" i="10"/>
  <c r="K3252" i="10"/>
  <c r="K1302" i="10"/>
  <c r="G1306" i="10"/>
  <c r="M1318" i="10"/>
  <c r="N2959" i="10"/>
  <c r="G3434" i="10"/>
  <c r="N1799" i="10"/>
  <c r="K2965" i="10"/>
  <c r="N998" i="10"/>
  <c r="N1558" i="10"/>
  <c r="M2196" i="10"/>
  <c r="L1860" i="10"/>
  <c r="I3365" i="10"/>
  <c r="N2993" i="10"/>
  <c r="L1026" i="10"/>
  <c r="J1586" i="10"/>
  <c r="K2224" i="10"/>
  <c r="M2725" i="10"/>
  <c r="G1026" i="10"/>
  <c r="N3013" i="10"/>
  <c r="I1087" i="10"/>
  <c r="F1710" i="10"/>
  <c r="G2259" i="10"/>
  <c r="I3143" i="10"/>
  <c r="N2499" i="10"/>
  <c r="M1718" i="10"/>
  <c r="H1099" i="10"/>
  <c r="H2351" i="10"/>
  <c r="L2351" i="10"/>
  <c r="F2363" i="10"/>
  <c r="G2367" i="10"/>
  <c r="G2627" i="10"/>
  <c r="H3054" i="10"/>
  <c r="F1027" i="10"/>
  <c r="G1035" i="10"/>
  <c r="G1039" i="10"/>
  <c r="G3260" i="10"/>
  <c r="H1230" i="10"/>
  <c r="I3010" i="10"/>
  <c r="H3029" i="10"/>
  <c r="L3069" i="10"/>
  <c r="M3081" i="10"/>
  <c r="H1928" i="10"/>
  <c r="J2878" i="10"/>
  <c r="I2890" i="10"/>
  <c r="I2894" i="10"/>
  <c r="J2906" i="10"/>
  <c r="M2076" i="10"/>
  <c r="H2517" i="10"/>
  <c r="L2829" i="10"/>
  <c r="I2483" i="10"/>
  <c r="N3254" i="10"/>
  <c r="N1197" i="10"/>
  <c r="L1840" i="10"/>
  <c r="N2374" i="10"/>
  <c r="H3412" i="10"/>
  <c r="F2753" i="10"/>
  <c r="F1983" i="10"/>
  <c r="L1337" i="10"/>
  <c r="J2580" i="10"/>
  <c r="L2753" i="10"/>
  <c r="H3432" i="10"/>
  <c r="H1456" i="10"/>
  <c r="M2100" i="10"/>
  <c r="G1460" i="10"/>
  <c r="J3246" i="10"/>
  <c r="H2873" i="10"/>
  <c r="F3632" i="10"/>
  <c r="F1478" i="10"/>
  <c r="L2112" i="10"/>
  <c r="J3405" i="10"/>
  <c r="J3409" i="10"/>
  <c r="I3421" i="10"/>
  <c r="K3602" i="10"/>
  <c r="I1571" i="10"/>
  <c r="M2754" i="10"/>
  <c r="J2786" i="10"/>
  <c r="I2798" i="10"/>
  <c r="G2802" i="10"/>
  <c r="L2181" i="10"/>
  <c r="H2615" i="10"/>
  <c r="F1931" i="10"/>
  <c r="F1947" i="10"/>
  <c r="M1995" i="10"/>
  <c r="L2787" i="10"/>
  <c r="M3236" i="10"/>
  <c r="F1318" i="10"/>
  <c r="G1350" i="10"/>
  <c r="N1490" i="10"/>
  <c r="F2907" i="10"/>
  <c r="L3390" i="10"/>
  <c r="H1865" i="10"/>
  <c r="H2885" i="10"/>
  <c r="F3644" i="10"/>
  <c r="F1490" i="10"/>
  <c r="J2128" i="10"/>
  <c r="L1550" i="10"/>
  <c r="J3278" i="10"/>
  <c r="K2909" i="10"/>
  <c r="L1071" i="10"/>
  <c r="I2206" i="10"/>
  <c r="K1826" i="10"/>
  <c r="F1053" i="10"/>
  <c r="H1390" i="10"/>
  <c r="G3154" i="10"/>
  <c r="L1126" i="10"/>
  <c r="H2006" i="10"/>
  <c r="G1605" i="10"/>
  <c r="L2005" i="10"/>
  <c r="H2708" i="10"/>
  <c r="L3391" i="10"/>
  <c r="I1374" i="10"/>
  <c r="I2018" i="10"/>
  <c r="I1621" i="10"/>
  <c r="N2716" i="10"/>
  <c r="M3395" i="10"/>
  <c r="I3595" i="10"/>
  <c r="G1509" i="10"/>
  <c r="K2402" i="10"/>
  <c r="J2515" i="10"/>
  <c r="N3539" i="10"/>
  <c r="L2921" i="10"/>
  <c r="N2152" i="10"/>
  <c r="J1514" i="10"/>
  <c r="I2074" i="10"/>
  <c r="L2932" i="10"/>
  <c r="L968" i="10"/>
  <c r="J1538" i="10"/>
  <c r="F2180" i="10"/>
  <c r="F1762" i="10"/>
  <c r="N3325" i="10"/>
  <c r="L2961" i="10"/>
  <c r="H3640" i="10"/>
  <c r="G1662" i="10"/>
  <c r="L3657" i="10"/>
  <c r="N2797" i="10"/>
  <c r="N2342" i="10"/>
  <c r="K3100" i="10"/>
  <c r="M968" i="10"/>
  <c r="J1674" i="10"/>
  <c r="N2922" i="10"/>
  <c r="G2966" i="10"/>
  <c r="F3109" i="10"/>
  <c r="M3113" i="10"/>
  <c r="L1893" i="10"/>
  <c r="K2331" i="10"/>
  <c r="N2443" i="10"/>
  <c r="M2455" i="10"/>
  <c r="H2492" i="10"/>
  <c r="H2505" i="10"/>
  <c r="G2923" i="10"/>
  <c r="H1136" i="10"/>
  <c r="H1140" i="10"/>
  <c r="J1148" i="10"/>
  <c r="F3149" i="10"/>
  <c r="M3467" i="10"/>
  <c r="M987" i="10"/>
  <c r="M991" i="10"/>
  <c r="F1003" i="10"/>
  <c r="N3296" i="10"/>
  <c r="N1364" i="10"/>
  <c r="K1483" i="10"/>
  <c r="N2629" i="10"/>
  <c r="I3294" i="10"/>
  <c r="M1237" i="10"/>
  <c r="J1999" i="10"/>
  <c r="G1355" i="10"/>
  <c r="J3147" i="10"/>
  <c r="K2781" i="10"/>
  <c r="J3519" i="10"/>
  <c r="G1379" i="10"/>
  <c r="K2023" i="10"/>
  <c r="K2511" i="10"/>
  <c r="F3539" i="10"/>
  <c r="K2801" i="10"/>
  <c r="J2027" i="10"/>
  <c r="G1383" i="10"/>
  <c r="F2630" i="10"/>
  <c r="I2797" i="10"/>
  <c r="L3548" i="10"/>
  <c r="L1514" i="10"/>
  <c r="H2152" i="10"/>
  <c r="L1690" i="10"/>
  <c r="K2172" i="10"/>
  <c r="I2216" i="10"/>
  <c r="H2240" i="10"/>
  <c r="H2727" i="10"/>
  <c r="L3145" i="10"/>
  <c r="M3662" i="10"/>
  <c r="G1064" i="10"/>
  <c r="G1186" i="10"/>
  <c r="J3106" i="10"/>
  <c r="K3630" i="10"/>
  <c r="N3175" i="10"/>
  <c r="M3187" i="10"/>
  <c r="J3219" i="10"/>
  <c r="L3359" i="10"/>
  <c r="G1647" i="10"/>
  <c r="I3171" i="10"/>
  <c r="H3183" i="10"/>
  <c r="H3187" i="10"/>
  <c r="I3199" i="10"/>
  <c r="N1813" i="10"/>
  <c r="G2237" i="10"/>
  <c r="L3112" i="10"/>
  <c r="I2753" i="10"/>
  <c r="L3432" i="10"/>
  <c r="L1341" i="10"/>
  <c r="J1987" i="10"/>
  <c r="H2483" i="10"/>
  <c r="L3470" i="10"/>
  <c r="H2781" i="10"/>
  <c r="J2011" i="10"/>
  <c r="G1367" i="10"/>
  <c r="F2614" i="10"/>
  <c r="I2781" i="10"/>
  <c r="L3506" i="10"/>
  <c r="N1371" i="10"/>
  <c r="G2015" i="10"/>
  <c r="L1375" i="10"/>
  <c r="L3159" i="10"/>
  <c r="G2785" i="10"/>
  <c r="M3539" i="10"/>
  <c r="I1506" i="10"/>
  <c r="H2140" i="10"/>
  <c r="N3433" i="10"/>
  <c r="N3467" i="10"/>
  <c r="M3490" i="10"/>
  <c r="G3574" i="10"/>
  <c r="F1543" i="10"/>
  <c r="J2782" i="10"/>
  <c r="N2814" i="10"/>
  <c r="M2826" i="10"/>
  <c r="K2830" i="10"/>
  <c r="G2153" i="10"/>
  <c r="F2587" i="10"/>
  <c r="K2043" i="10"/>
  <c r="K2059" i="10"/>
  <c r="I2112" i="10"/>
  <c r="H2759" i="10"/>
  <c r="I3208" i="10"/>
  <c r="I1675" i="10"/>
  <c r="I2113" i="10"/>
  <c r="I2855" i="10"/>
  <c r="J3304" i="10"/>
  <c r="I1372" i="10"/>
  <c r="K2048" i="10"/>
  <c r="I2489" i="10"/>
  <c r="G2915" i="10"/>
  <c r="K3264" i="10"/>
  <c r="I1659" i="10"/>
  <c r="I2097" i="10"/>
  <c r="L2537" i="10"/>
  <c r="M3670" i="10"/>
  <c r="I1104" i="10"/>
  <c r="G1719" i="10"/>
  <c r="N2161" i="10"/>
  <c r="M2549" i="10"/>
  <c r="I3335" i="10"/>
  <c r="G1400" i="10"/>
  <c r="K1845" i="10"/>
  <c r="J2189" i="10"/>
  <c r="J2955" i="10"/>
  <c r="F3430" i="10"/>
  <c r="K1687" i="10"/>
  <c r="N2699" i="10"/>
  <c r="H3574" i="10"/>
  <c r="M1543" i="10"/>
  <c r="M1984" i="10"/>
  <c r="N2999" i="10"/>
  <c r="I3106" i="10"/>
  <c r="J3634" i="10"/>
  <c r="N1531" i="10"/>
  <c r="M1186" i="10"/>
  <c r="L3248" i="10"/>
  <c r="M995" i="10"/>
  <c r="H2974" i="10"/>
  <c r="K2938" i="10"/>
  <c r="J3153" i="10"/>
  <c r="F3148" i="10"/>
  <c r="M2467" i="10"/>
  <c r="M1519" i="10"/>
  <c r="I3573" i="10"/>
  <c r="J3557" i="10"/>
  <c r="K2795" i="10"/>
  <c r="G1310" i="10"/>
  <c r="M954" i="10"/>
  <c r="N3519" i="10"/>
  <c r="K3506" i="10"/>
  <c r="K2691" i="10"/>
  <c r="L3513" i="10"/>
  <c r="G1507" i="10"/>
  <c r="I1948" i="10"/>
  <c r="G2963" i="10"/>
  <c r="M3070" i="10"/>
  <c r="N3598" i="10"/>
  <c r="M1579" i="10"/>
  <c r="M2020" i="10"/>
  <c r="I2791" i="10"/>
  <c r="J3240" i="10"/>
  <c r="N1156" i="10"/>
  <c r="K1984" i="10"/>
  <c r="I2424" i="10"/>
  <c r="G2851" i="10"/>
  <c r="L3256" i="10"/>
  <c r="J1651" i="10"/>
  <c r="F2093" i="10"/>
  <c r="F2416" i="10"/>
  <c r="F3513" i="10"/>
  <c r="M3626" i="10"/>
  <c r="J1595" i="10"/>
  <c r="F2040" i="10"/>
  <c r="J3276" i="10"/>
  <c r="K1671" i="10"/>
  <c r="G2113" i="10"/>
  <c r="G2549" i="10"/>
  <c r="F3481" i="10"/>
  <c r="J1160" i="10"/>
  <c r="I1735" i="10"/>
  <c r="I2173" i="10"/>
  <c r="G3110" i="10"/>
  <c r="I2659" i="10"/>
  <c r="J2330" i="10"/>
  <c r="G1096" i="10"/>
  <c r="J2750" i="10"/>
  <c r="H2695" i="10"/>
  <c r="I3658" i="10"/>
  <c r="L2910" i="10"/>
  <c r="L3196" i="10"/>
  <c r="L2132" i="10"/>
  <c r="H2063" i="10"/>
  <c r="G2105" i="10"/>
  <c r="L3389" i="10"/>
  <c r="H3159" i="10"/>
  <c r="J1848" i="10"/>
  <c r="H2447" i="10"/>
  <c r="L2779" i="10"/>
  <c r="J3622" i="10"/>
  <c r="K1591" i="10"/>
  <c r="J2036" i="10"/>
  <c r="H3066" i="10"/>
  <c r="J3161" i="10"/>
  <c r="J3569" i="10"/>
  <c r="J1667" i="10"/>
  <c r="F2109" i="10"/>
  <c r="N2875" i="10"/>
  <c r="G3331" i="10"/>
  <c r="F1396" i="10"/>
  <c r="N2072" i="10"/>
  <c r="K2509" i="10"/>
  <c r="H2951" i="10"/>
  <c r="J3343" i="10"/>
  <c r="K1735" i="10"/>
  <c r="G2177" i="10"/>
  <c r="G2615" i="10"/>
  <c r="F1055" i="10"/>
  <c r="J1372" i="10"/>
  <c r="I1817" i="10"/>
  <c r="J2237" i="10"/>
  <c r="I3582" i="10"/>
  <c r="G1893" i="10"/>
  <c r="G2331" i="10"/>
  <c r="J2763" i="10"/>
  <c r="F1421" i="10"/>
  <c r="L1515" i="10"/>
  <c r="J1960" i="10"/>
  <c r="J2396" i="10"/>
  <c r="F2887" i="10"/>
  <c r="F2573" i="10"/>
  <c r="L2423" i="10"/>
  <c r="G1214" i="10"/>
  <c r="K3215" i="10"/>
  <c r="I2257" i="10"/>
  <c r="M1542" i="10"/>
  <c r="N3405" i="10"/>
  <c r="H2549" i="10"/>
  <c r="G2866" i="10"/>
  <c r="J2850" i="10"/>
  <c r="K1707" i="10"/>
  <c r="I969" i="10"/>
  <c r="G1293" i="10"/>
  <c r="I1399" i="10"/>
  <c r="L2527" i="10"/>
  <c r="K2281" i="10"/>
  <c r="I3438" i="10"/>
  <c r="F1065" i="10"/>
  <c r="H1949" i="10"/>
  <c r="G1752" i="10"/>
  <c r="H1462" i="10"/>
  <c r="K3454" i="10"/>
  <c r="I1093" i="10"/>
  <c r="M1458" i="10"/>
  <c r="J2098" i="10"/>
  <c r="F3504" i="10"/>
  <c r="N2949" i="10"/>
  <c r="K3503" i="10"/>
  <c r="G1327" i="10"/>
  <c r="N1564" i="10"/>
  <c r="H2308" i="10"/>
  <c r="K3022" i="10"/>
  <c r="M3522" i="10"/>
  <c r="G1109" i="10"/>
  <c r="G1756" i="10"/>
  <c r="K2502" i="10"/>
  <c r="H3063" i="10"/>
  <c r="M3063" i="10"/>
  <c r="K1078" i="10"/>
  <c r="M2354" i="10"/>
  <c r="N1962" i="10"/>
  <c r="F2441" i="10"/>
  <c r="J3087" i="10"/>
  <c r="I1102" i="10"/>
  <c r="G2215" i="10"/>
  <c r="M1835" i="10"/>
  <c r="G2270" i="10"/>
  <c r="N2912" i="10"/>
  <c r="N3479" i="10"/>
  <c r="F2074" i="10"/>
  <c r="I1677" i="10"/>
  <c r="F2130" i="10"/>
  <c r="J2772" i="10"/>
  <c r="N3496" i="10"/>
  <c r="I1443" i="10"/>
  <c r="N2086" i="10"/>
  <c r="J1689" i="10"/>
  <c r="M2302" i="10"/>
  <c r="N3440" i="10"/>
  <c r="J1149" i="10"/>
  <c r="F1552" i="10"/>
  <c r="L2194" i="10"/>
  <c r="N1463" i="10"/>
  <c r="L3384" i="10"/>
  <c r="G996" i="10"/>
  <c r="N1552" i="10"/>
  <c r="M2198" i="10"/>
  <c r="F2471" i="10"/>
  <c r="G3164" i="10"/>
  <c r="K3543" i="10"/>
  <c r="K1422" i="10"/>
  <c r="K1660" i="10"/>
  <c r="F2299" i="10"/>
  <c r="H2944" i="10"/>
  <c r="M3663" i="10"/>
  <c r="M1335" i="10"/>
  <c r="I1933" i="10"/>
  <c r="F1925" i="10"/>
  <c r="M2562" i="10"/>
  <c r="I3221" i="10"/>
  <c r="M3344" i="10"/>
  <c r="M1344" i="10"/>
  <c r="F2227" i="10"/>
  <c r="J2716" i="10"/>
  <c r="K2716" i="10"/>
  <c r="J3399" i="10"/>
  <c r="J2022" i="10"/>
  <c r="L1621" i="10"/>
  <c r="H2033" i="10"/>
  <c r="N2720" i="10"/>
  <c r="F3407" i="10"/>
  <c r="L1390" i="10"/>
  <c r="G2034" i="10"/>
  <c r="N1637" i="10"/>
  <c r="L2732" i="10"/>
  <c r="K3411" i="10"/>
  <c r="M3423" i="10"/>
  <c r="G1403" i="10"/>
  <c r="J2286" i="10"/>
  <c r="H2299" i="10"/>
  <c r="N3115" i="10"/>
  <c r="M1133" i="10"/>
  <c r="H1500" i="10"/>
  <c r="N2146" i="10"/>
  <c r="N978" i="10"/>
  <c r="L3370" i="10"/>
  <c r="I966" i="10"/>
  <c r="K1532" i="10"/>
  <c r="G2178" i="10"/>
  <c r="F1771" i="10"/>
  <c r="G3116" i="10"/>
  <c r="K3535" i="10"/>
  <c r="N1430" i="10"/>
  <c r="N1668" i="10"/>
  <c r="F2680" i="10"/>
  <c r="H2946" i="10"/>
  <c r="M3665" i="10"/>
  <c r="I1311" i="10"/>
  <c r="J1878" i="10"/>
  <c r="K1814" i="10"/>
  <c r="F3173" i="10"/>
  <c r="H3173" i="10"/>
  <c r="K3293" i="10"/>
  <c r="L1296" i="10"/>
  <c r="H2175" i="10"/>
  <c r="H2656" i="10"/>
  <c r="M2656" i="10"/>
  <c r="H3320" i="10"/>
  <c r="M1970" i="10"/>
  <c r="F1573" i="10"/>
  <c r="L1933" i="10"/>
  <c r="L2660" i="10"/>
  <c r="I3324" i="10"/>
  <c r="J1336" i="10"/>
  <c r="K1982" i="10"/>
  <c r="M1585" i="10"/>
  <c r="G2668" i="10"/>
  <c r="J3328" i="10"/>
  <c r="M3559" i="10"/>
  <c r="K1473" i="10"/>
  <c r="G2366" i="10"/>
  <c r="G962" i="10"/>
  <c r="H3457" i="10"/>
  <c r="G1073" i="10"/>
  <c r="G1628" i="10"/>
  <c r="F2285" i="10"/>
  <c r="F3462" i="10"/>
  <c r="J2947" i="10"/>
  <c r="G3501" i="10"/>
  <c r="J1319" i="10"/>
  <c r="J1556" i="10"/>
  <c r="G2289" i="10"/>
  <c r="G2949" i="10"/>
  <c r="I3517" i="10"/>
  <c r="N1347" i="10"/>
  <c r="I1588" i="10"/>
  <c r="M2328" i="10"/>
  <c r="G2471" i="10"/>
  <c r="M3528" i="10"/>
  <c r="G1263" i="10"/>
  <c r="K1858" i="10"/>
  <c r="J1712" i="10"/>
  <c r="M3146" i="10"/>
  <c r="F3150" i="10"/>
  <c r="M1154" i="10"/>
  <c r="N2434" i="10"/>
  <c r="I2038" i="10"/>
  <c r="M2518" i="10"/>
  <c r="G3177" i="10"/>
  <c r="F3297" i="10"/>
  <c r="H2303" i="10"/>
  <c r="N3119" i="10"/>
  <c r="M1207" i="10"/>
  <c r="I2094" i="10"/>
  <c r="L2085" i="10"/>
  <c r="I1775" i="10"/>
  <c r="L3350" i="10"/>
  <c r="K1235" i="10"/>
  <c r="M1604" i="10"/>
  <c r="H2250" i="10"/>
  <c r="F3463" i="10"/>
  <c r="G3361" i="10"/>
  <c r="K3671" i="10"/>
  <c r="I1480" i="10"/>
  <c r="I1712" i="10"/>
  <c r="F3452" i="10"/>
  <c r="H3042" i="10"/>
  <c r="H3673" i="10"/>
  <c r="F1480" i="10"/>
  <c r="H2037" i="10"/>
  <c r="M2126" i="10"/>
  <c r="L2672" i="10"/>
  <c r="K3332" i="10"/>
  <c r="H3555" i="10"/>
  <c r="N1573" i="10"/>
  <c r="H2470" i="10"/>
  <c r="N2939" i="10"/>
  <c r="F2952" i="10"/>
  <c r="N985" i="10"/>
  <c r="K2378" i="10"/>
  <c r="F1986" i="10"/>
  <c r="I2433" i="10"/>
  <c r="L3083" i="10"/>
  <c r="N1098" i="10"/>
  <c r="M1871" i="10"/>
  <c r="H1473" i="10"/>
  <c r="K1624" i="10"/>
  <c r="N2558" i="10"/>
  <c r="G3225" i="10"/>
  <c r="G1240" i="10"/>
  <c r="N1883" i="10"/>
  <c r="J1485" i="10"/>
  <c r="H2277" i="10"/>
  <c r="I3464" i="10"/>
  <c r="M1097" i="10"/>
  <c r="L1985" i="10"/>
  <c r="K1870" i="10"/>
  <c r="I975" i="10"/>
  <c r="K3464" i="10"/>
  <c r="H1101" i="10"/>
  <c r="G1830" i="10"/>
  <c r="J2478" i="10"/>
  <c r="M983" i="10"/>
  <c r="G3483" i="10"/>
  <c r="K1129" i="10"/>
  <c r="H1381" i="10"/>
  <c r="M1941" i="10"/>
  <c r="F1778" i="10"/>
  <c r="J2679" i="10"/>
  <c r="J3673" i="10"/>
  <c r="K1315" i="10"/>
  <c r="K1552" i="10"/>
  <c r="K2285" i="10"/>
  <c r="J2832" i="10"/>
  <c r="I3583" i="10"/>
  <c r="J989" i="10"/>
  <c r="K1609" i="10"/>
  <c r="F1232" i="10"/>
  <c r="J2984" i="10"/>
  <c r="K2984" i="10"/>
  <c r="N1021" i="10"/>
  <c r="G2286" i="10"/>
  <c r="L1906" i="10"/>
  <c r="H2357" i="10"/>
  <c r="N2988" i="10"/>
  <c r="F1021" i="10"/>
  <c r="L1657" i="10"/>
  <c r="J1272" i="10"/>
  <c r="H1918" i="10"/>
  <c r="L3000" i="10"/>
  <c r="F1033" i="10"/>
  <c r="I1045" i="10"/>
  <c r="M1669" i="10"/>
  <c r="I1284" i="10"/>
  <c r="J2276" i="10"/>
  <c r="L3515" i="10"/>
  <c r="L1315" i="10"/>
  <c r="F2049" i="10"/>
  <c r="J2138" i="10"/>
  <c r="I2275" i="10"/>
  <c r="J3374" i="10"/>
  <c r="I1073" i="10"/>
  <c r="G1524" i="10"/>
  <c r="F2170" i="10"/>
  <c r="G1464" i="10"/>
  <c r="I3114" i="10"/>
  <c r="I1177" i="10"/>
  <c r="N1736" i="10"/>
  <c r="N2401" i="10"/>
  <c r="H1353" i="10"/>
  <c r="K3451" i="10"/>
  <c r="K1052" i="10"/>
  <c r="J1307" i="10"/>
  <c r="H1760" i="10"/>
  <c r="J2453" i="10"/>
  <c r="L3158" i="10"/>
  <c r="G1162" i="10"/>
  <c r="H1170" i="10"/>
  <c r="H1811" i="10"/>
  <c r="G1411" i="10"/>
  <c r="F3189" i="10"/>
  <c r="H3189" i="10"/>
  <c r="F1204" i="10"/>
  <c r="J1204" i="10"/>
  <c r="K2082" i="10"/>
  <c r="M2534" i="10"/>
  <c r="G3193" i="10"/>
  <c r="M1200" i="10"/>
  <c r="G1855" i="10"/>
  <c r="F1455" i="10"/>
  <c r="N2538" i="10"/>
  <c r="L2546" i="10"/>
  <c r="I3209" i="10"/>
  <c r="K1224" i="10"/>
  <c r="K1867" i="10"/>
  <c r="M1473" i="10"/>
  <c r="H2301" i="10"/>
  <c r="N3117" i="10"/>
  <c r="K1141" i="10"/>
  <c r="I2029" i="10"/>
  <c r="L1957" i="10"/>
  <c r="I1352" i="10"/>
  <c r="L3048" i="10"/>
  <c r="M1141" i="10"/>
  <c r="I1512" i="10"/>
  <c r="N2158" i="10"/>
  <c r="L960" i="10"/>
  <c r="G3027" i="10"/>
  <c r="K3529" i="10"/>
  <c r="F1381" i="10"/>
  <c r="M1616" i="10"/>
  <c r="N2361" i="10"/>
  <c r="H2683" i="10"/>
  <c r="M3536" i="10"/>
  <c r="N1291" i="10"/>
  <c r="G1886" i="10"/>
  <c r="N1830" i="10"/>
  <c r="J3177" i="10"/>
  <c r="G3181" i="10"/>
  <c r="F1188" i="10"/>
  <c r="J2462" i="10"/>
  <c r="G2687" i="10"/>
  <c r="I3483" i="10"/>
  <c r="I1089" i="10"/>
  <c r="M1752" i="10"/>
  <c r="F2498" i="10"/>
  <c r="G1899" i="10"/>
  <c r="M3377" i="10"/>
  <c r="M1008" i="10"/>
  <c r="M1886" i="10"/>
  <c r="K2530" i="10"/>
  <c r="M1634" i="10"/>
  <c r="H3165" i="10"/>
  <c r="I992" i="10"/>
  <c r="L1548" i="10"/>
  <c r="G2194" i="10"/>
  <c r="F2298" i="10"/>
  <c r="K3120" i="10"/>
  <c r="G3542" i="10"/>
  <c r="N1207" i="10"/>
  <c r="G1794" i="10"/>
  <c r="K2522" i="10"/>
  <c r="N3079" i="10"/>
  <c r="J1090" i="10"/>
  <c r="K1098" i="10"/>
  <c r="I1721" i="10"/>
  <c r="N1336" i="10"/>
  <c r="L3107" i="10"/>
  <c r="J3107" i="10"/>
  <c r="L1130" i="10"/>
  <c r="G2406" i="10"/>
  <c r="J2014" i="10"/>
  <c r="N2461" i="10"/>
  <c r="I3111" i="10"/>
  <c r="N1126" i="10"/>
  <c r="G1902" i="10"/>
  <c r="L1501" i="10"/>
  <c r="H1744" i="10"/>
  <c r="K2588" i="10"/>
  <c r="K3253" i="10"/>
  <c r="J1382" i="10"/>
  <c r="F2030" i="10"/>
  <c r="H1629" i="10"/>
  <c r="M2091" i="10"/>
  <c r="N3373" i="10"/>
  <c r="G1243" i="10"/>
  <c r="N1492" i="10"/>
  <c r="K2138" i="10"/>
  <c r="N976" i="10"/>
  <c r="L3368" i="10"/>
  <c r="N1243" i="10"/>
  <c r="H1496" i="10"/>
  <c r="L2142" i="10"/>
  <c r="L947" i="10"/>
  <c r="N3043" i="10"/>
  <c r="K3525" i="10"/>
  <c r="N1365" i="10"/>
  <c r="K1600" i="10"/>
  <c r="L2349" i="10"/>
  <c r="H2679" i="10"/>
  <c r="M3532" i="10"/>
  <c r="F1279" i="10"/>
  <c r="N1870" i="10"/>
  <c r="G1768" i="10"/>
  <c r="K3162" i="10"/>
  <c r="I3162" i="10"/>
  <c r="G1170" i="10"/>
  <c r="F2450" i="10"/>
  <c r="G2054" i="10"/>
  <c r="H2534" i="10"/>
  <c r="M3189" i="10"/>
  <c r="F1200" i="10"/>
  <c r="N1847" i="10"/>
  <c r="H1443" i="10"/>
  <c r="J2518" i="10"/>
  <c r="L3193" i="10"/>
  <c r="L1204" i="10"/>
  <c r="J1216" i="10"/>
  <c r="G1859" i="10"/>
  <c r="F1459" i="10"/>
  <c r="M2546" i="10"/>
  <c r="I3205" i="10"/>
  <c r="F3221" i="10"/>
  <c r="K1228" i="10"/>
  <c r="J2111" i="10"/>
  <c r="K1838" i="10"/>
  <c r="I3375" i="10"/>
  <c r="I946" i="10"/>
  <c r="N1846" i="10"/>
  <c r="F2494" i="10"/>
  <c r="M924" i="10"/>
  <c r="K3375" i="10"/>
  <c r="J946" i="10"/>
  <c r="L1223" i="10"/>
  <c r="N1798" i="10"/>
  <c r="F948" i="10"/>
  <c r="M2684" i="10"/>
  <c r="N3515" i="10"/>
  <c r="M1450" i="10"/>
  <c r="F2017" i="10"/>
  <c r="H2089" i="10"/>
  <c r="N2275" i="10"/>
  <c r="H3515" i="10"/>
  <c r="H1327" i="10"/>
  <c r="J1568" i="10"/>
  <c r="G2312" i="10"/>
  <c r="K2848" i="10"/>
  <c r="L2852" i="10"/>
  <c r="G3607" i="10"/>
  <c r="M2147" i="10"/>
  <c r="F1753" i="10"/>
  <c r="J2230" i="10"/>
  <c r="I2876" i="10"/>
  <c r="H1033" i="10"/>
  <c r="J1661" i="10"/>
  <c r="K1276" i="10"/>
  <c r="F1926" i="10"/>
  <c r="J3004" i="10"/>
  <c r="K1037" i="10"/>
  <c r="M1049" i="10"/>
  <c r="G1673" i="10"/>
  <c r="H1292" i="10"/>
  <c r="J3016" i="10"/>
  <c r="K3016" i="10"/>
  <c r="G1053" i="10"/>
  <c r="N2333" i="10"/>
  <c r="N1946" i="10"/>
  <c r="I959" i="10"/>
  <c r="G3379" i="10"/>
  <c r="K952" i="10"/>
  <c r="L1157" i="10"/>
  <c r="N1764" i="10"/>
  <c r="L2510" i="10"/>
  <c r="M2338" i="10"/>
  <c r="M3527" i="10"/>
  <c r="I1153" i="10"/>
  <c r="M1768" i="10"/>
  <c r="F2514" i="10"/>
  <c r="H2338" i="10"/>
  <c r="N3314" i="10"/>
  <c r="K1173" i="10"/>
  <c r="G2053" i="10"/>
  <c r="J2009" i="10"/>
  <c r="N1775" i="10"/>
  <c r="L3448" i="10"/>
  <c r="M1048" i="10"/>
  <c r="I1668" i="10"/>
  <c r="L2328" i="10"/>
  <c r="I2222" i="10"/>
  <c r="H2868" i="10"/>
  <c r="M3615" i="10"/>
  <c r="J1645" i="10"/>
  <c r="N1260" i="10"/>
  <c r="G1635" i="10"/>
  <c r="I3119" i="10"/>
  <c r="I1195" i="10"/>
  <c r="L1802" i="10"/>
  <c r="K2449" i="10"/>
  <c r="F3459" i="10"/>
  <c r="K3355" i="10"/>
  <c r="G3671" i="10"/>
  <c r="K1048" i="10"/>
  <c r="F1740" i="10"/>
  <c r="F3655" i="10"/>
  <c r="K2303" i="10"/>
  <c r="J3477" i="10"/>
  <c r="K996" i="10"/>
  <c r="L2057" i="10"/>
  <c r="H2146" i="10"/>
  <c r="N2299" i="10"/>
  <c r="H3530" i="10"/>
  <c r="N1373" i="10"/>
  <c r="M1612" i="10"/>
  <c r="N2357" i="10"/>
  <c r="J2892" i="10"/>
  <c r="K2892" i="10"/>
  <c r="J3647" i="10"/>
  <c r="G2191" i="10"/>
  <c r="N1811" i="10"/>
  <c r="L2274" i="10"/>
  <c r="F2920" i="10"/>
  <c r="N1585" i="10"/>
  <c r="H1208" i="10"/>
  <c r="M1851" i="10"/>
  <c r="G2920" i="10"/>
  <c r="G949" i="10"/>
  <c r="F971" i="10"/>
  <c r="F1601" i="10"/>
  <c r="G1220" i="10"/>
  <c r="G2935" i="10"/>
  <c r="H2939" i="10"/>
  <c r="H971" i="10"/>
  <c r="J2382" i="10"/>
  <c r="K1986" i="10"/>
  <c r="I924" i="10"/>
  <c r="G3375" i="10"/>
  <c r="L1117" i="10"/>
  <c r="J1676" i="10"/>
  <c r="I2341" i="10"/>
  <c r="H947" i="10"/>
  <c r="J3043" i="10"/>
  <c r="G3525" i="10"/>
  <c r="F1365" i="10"/>
  <c r="M1600" i="10"/>
  <c r="N2345" i="10"/>
  <c r="L2678" i="10"/>
  <c r="I3532" i="10"/>
  <c r="J1219" i="10"/>
  <c r="M1802" i="10"/>
  <c r="F2530" i="10"/>
  <c r="L1774" i="10"/>
  <c r="J3349" i="10"/>
  <c r="N1219" i="10"/>
  <c r="I1500" i="10"/>
  <c r="H2142" i="10"/>
  <c r="J2700" i="10"/>
  <c r="K2700" i="10"/>
  <c r="J3364" i="10"/>
  <c r="G1998" i="10"/>
  <c r="K1597" i="10"/>
  <c r="K2045" i="10"/>
  <c r="F2728" i="10"/>
  <c r="I3403" i="10"/>
  <c r="N1386" i="10"/>
  <c r="K2030" i="10"/>
  <c r="L1637" i="10"/>
  <c r="G2728" i="10"/>
  <c r="J3407" i="10"/>
  <c r="K3423" i="10"/>
  <c r="F1403" i="10"/>
  <c r="H2286" i="10"/>
  <c r="G2740" i="10"/>
  <c r="H2744" i="10"/>
  <c r="F3427" i="10"/>
  <c r="J2054" i="10"/>
  <c r="M1657" i="10"/>
  <c r="M1183" i="10"/>
  <c r="N3047" i="10"/>
  <c r="K1133" i="10"/>
  <c r="L1508" i="10"/>
  <c r="H2154" i="10"/>
  <c r="F3457" i="10"/>
  <c r="I3028" i="10"/>
  <c r="J3544" i="10"/>
  <c r="G1161" i="10"/>
  <c r="M2098" i="10"/>
  <c r="F2190" i="10"/>
  <c r="K2338" i="10"/>
  <c r="L3543" i="10"/>
  <c r="F1438" i="10"/>
  <c r="G1676" i="10"/>
  <c r="K2421" i="10"/>
  <c r="L1839" i="10"/>
  <c r="M3457" i="10"/>
  <c r="M1081" i="10"/>
  <c r="L1969" i="10"/>
  <c r="I1834" i="10"/>
  <c r="J2522" i="10"/>
  <c r="L3181" i="10"/>
  <c r="K1188" i="10"/>
  <c r="M1827" i="10"/>
  <c r="H1427" i="10"/>
  <c r="M1576" i="10"/>
  <c r="H2550" i="10"/>
  <c r="M3205" i="10"/>
  <c r="N1220" i="10"/>
  <c r="F1867" i="10"/>
  <c r="G1469" i="10"/>
  <c r="J2550" i="10"/>
  <c r="N3209" i="10"/>
  <c r="J3340" i="10"/>
  <c r="I1348" i="10"/>
  <c r="N2227" i="10"/>
  <c r="I2692" i="10"/>
  <c r="N2692" i="10"/>
  <c r="I3344" i="10"/>
  <c r="M2002" i="10"/>
  <c r="F1605" i="10"/>
  <c r="F3516" i="10"/>
  <c r="M3044" i="10"/>
  <c r="N3654" i="10"/>
  <c r="G1097" i="10"/>
  <c r="M2081" i="10"/>
  <c r="F2174" i="10"/>
  <c r="I2297" i="10"/>
  <c r="J3384" i="10"/>
  <c r="N1101" i="10"/>
  <c r="I1532" i="10"/>
  <c r="H2174" i="10"/>
  <c r="G1468" i="10"/>
  <c r="I3116" i="10"/>
  <c r="F1157" i="10"/>
  <c r="N981" i="10"/>
  <c r="G2226" i="10"/>
  <c r="H1807" i="10"/>
  <c r="J1728" i="10"/>
  <c r="J2574" i="10"/>
  <c r="H3209" i="10"/>
  <c r="J1268" i="10"/>
  <c r="K2147" i="10"/>
  <c r="I2600" i="10"/>
  <c r="N2600" i="10"/>
  <c r="H1118" i="10"/>
  <c r="N2402" i="10"/>
  <c r="I2006" i="10"/>
  <c r="G2457" i="10"/>
  <c r="F3107" i="10"/>
  <c r="K1122" i="10"/>
  <c r="J1757" i="10"/>
  <c r="J1374" i="10"/>
  <c r="L2038" i="10"/>
  <c r="N2223" i="10"/>
  <c r="F3080" i="10"/>
  <c r="M3596" i="10"/>
  <c r="H1654" i="10"/>
  <c r="J3608" i="10"/>
  <c r="G2793" i="10"/>
  <c r="F2358" i="10"/>
  <c r="G3104" i="10"/>
  <c r="G990" i="10"/>
  <c r="M1678" i="10"/>
  <c r="I2227" i="10"/>
  <c r="F3108" i="10"/>
  <c r="F2438" i="10"/>
  <c r="H1682" i="10"/>
  <c r="G1006" i="10"/>
  <c r="F2291" i="10"/>
  <c r="G2410" i="10"/>
  <c r="M3112" i="10"/>
  <c r="K1046" i="10"/>
  <c r="I1694" i="10"/>
  <c r="K1079" i="10"/>
  <c r="M1003" i="10"/>
  <c r="F1015" i="10"/>
  <c r="F1019" i="10"/>
  <c r="N3280" i="10"/>
  <c r="M1322" i="10"/>
  <c r="G2978" i="10"/>
  <c r="G2982" i="10"/>
  <c r="J2994" i="10"/>
  <c r="H3037" i="10"/>
  <c r="J1968" i="10"/>
  <c r="G2396" i="10"/>
  <c r="F2391" i="10"/>
  <c r="F2395" i="10"/>
  <c r="L2407" i="10"/>
  <c r="F2591" i="10"/>
  <c r="M3034" i="10"/>
  <c r="I2079" i="10"/>
  <c r="I2096" i="10"/>
  <c r="N2148" i="10"/>
  <c r="K2747" i="10"/>
  <c r="H3200" i="10"/>
  <c r="L2231" i="10"/>
  <c r="M3190" i="10"/>
  <c r="J2543" i="10"/>
  <c r="J1762" i="10"/>
  <c r="L1143" i="10"/>
  <c r="G2387" i="10"/>
  <c r="J2551" i="10"/>
  <c r="L3218" i="10"/>
  <c r="L1167" i="10"/>
  <c r="I1808" i="10"/>
  <c r="F1171" i="10"/>
  <c r="L2928" i="10"/>
  <c r="J2571" i="10"/>
  <c r="L3238" i="10"/>
  <c r="J1171" i="10"/>
  <c r="I1812" i="10"/>
  <c r="N2366" i="10"/>
  <c r="N3230" i="10"/>
  <c r="G2585" i="10"/>
  <c r="G1820" i="10"/>
  <c r="G1185" i="10"/>
  <c r="G2435" i="10"/>
  <c r="M2435" i="10"/>
  <c r="K2447" i="10"/>
  <c r="N2451" i="10"/>
  <c r="N2541" i="10"/>
  <c r="G2951" i="10"/>
  <c r="K1112" i="10"/>
  <c r="H1124" i="10"/>
  <c r="H1128" i="10"/>
  <c r="J3172" i="10"/>
  <c r="M3573" i="10"/>
  <c r="N3109" i="10"/>
  <c r="L3128" i="10"/>
  <c r="I3160" i="10"/>
  <c r="J3175" i="10"/>
  <c r="N1841" i="10"/>
  <c r="K2974" i="10"/>
  <c r="N2986" i="10"/>
  <c r="N2990" i="10"/>
  <c r="K3002" i="10"/>
  <c r="G1992" i="10"/>
  <c r="G2428" i="10"/>
  <c r="J2913" i="10"/>
  <c r="K2567" i="10"/>
  <c r="J3226" i="10"/>
  <c r="G1167" i="10"/>
  <c r="M1808" i="10"/>
  <c r="I2370" i="10"/>
  <c r="J3234" i="10"/>
  <c r="M2597" i="10"/>
  <c r="M1951" i="10"/>
  <c r="K1309" i="10"/>
  <c r="N2552" i="10"/>
  <c r="H2725" i="10"/>
  <c r="M3588" i="10"/>
  <c r="K1428" i="10"/>
  <c r="H2071" i="10"/>
  <c r="K1812" i="10"/>
  <c r="G3337" i="10"/>
  <c r="M2969" i="10"/>
  <c r="I1010" i="10"/>
  <c r="H1562" i="10"/>
  <c r="F2200" i="10"/>
  <c r="G3565" i="10"/>
  <c r="G3569" i="10"/>
  <c r="N3577" i="10"/>
  <c r="N3478" i="10"/>
  <c r="J1483" i="10"/>
  <c r="G2838" i="10"/>
  <c r="K2870" i="10"/>
  <c r="N2882" i="10"/>
  <c r="H2890" i="10"/>
  <c r="J2097" i="10"/>
  <c r="G2525" i="10"/>
  <c r="G2268" i="10"/>
  <c r="G2272" i="10"/>
  <c r="H2291" i="10"/>
  <c r="K2699" i="10"/>
  <c r="H3149" i="10"/>
  <c r="G1654" i="10"/>
  <c r="L1804" i="10"/>
  <c r="I1860" i="10"/>
  <c r="N2819" i="10"/>
  <c r="G3272" i="10"/>
  <c r="K1859" i="10"/>
  <c r="M2981" i="10"/>
  <c r="J1014" i="10"/>
  <c r="H1574" i="10"/>
  <c r="L2212" i="10"/>
  <c r="H1919" i="10"/>
  <c r="G3400" i="10"/>
  <c r="M3143" i="10"/>
  <c r="N1095" i="10"/>
  <c r="J1718" i="10"/>
  <c r="L1099" i="10"/>
  <c r="M2853" i="10"/>
  <c r="G2499" i="10"/>
  <c r="M3166" i="10"/>
  <c r="K1099" i="10"/>
  <c r="J1722" i="10"/>
  <c r="M2271" i="10"/>
  <c r="G3159" i="10"/>
  <c r="F2515" i="10"/>
  <c r="F1734" i="10"/>
  <c r="M1111" i="10"/>
  <c r="I2363" i="10"/>
  <c r="N2363" i="10"/>
  <c r="F2492" i="10"/>
  <c r="K2610" i="10"/>
  <c r="I2384" i="10"/>
  <c r="G2811" i="10"/>
  <c r="G1242" i="10"/>
  <c r="H1254" i="10"/>
  <c r="H1258" i="10"/>
  <c r="G3019" i="10"/>
  <c r="L3558" i="10"/>
  <c r="M3247" i="10"/>
  <c r="K960" i="10"/>
  <c r="M2361" i="10"/>
  <c r="H1435" i="10"/>
  <c r="G2389" i="10"/>
  <c r="G3107" i="10"/>
  <c r="G3479" i="10"/>
  <c r="I1415" i="10"/>
  <c r="L2309" i="10"/>
  <c r="K2752" i="10"/>
  <c r="L2756" i="10"/>
  <c r="I3623" i="10"/>
  <c r="M2179" i="10"/>
  <c r="F1803" i="10"/>
  <c r="M2234" i="10"/>
  <c r="L2880" i="10"/>
  <c r="I3635" i="10"/>
  <c r="N1553" i="10"/>
  <c r="K2191" i="10"/>
  <c r="L1815" i="10"/>
  <c r="G3222" i="10"/>
  <c r="L2853" i="10"/>
  <c r="H3604" i="10"/>
  <c r="J1444" i="10"/>
  <c r="F2087" i="10"/>
  <c r="F2585" i="10"/>
  <c r="H3612" i="10"/>
  <c r="M3005" i="10"/>
  <c r="L2224" i="10"/>
  <c r="I1590" i="10"/>
  <c r="N2143" i="10"/>
  <c r="N3005" i="10"/>
  <c r="K1038" i="10"/>
  <c r="N1590" i="10"/>
  <c r="N2228" i="10"/>
  <c r="G1991" i="10"/>
  <c r="J3408" i="10"/>
  <c r="H3013" i="10"/>
  <c r="G1050" i="10"/>
  <c r="F1606" i="10"/>
  <c r="M2240" i="10"/>
  <c r="J3605" i="10"/>
  <c r="N3637" i="10"/>
  <c r="M3649" i="10"/>
  <c r="K3402" i="10"/>
  <c r="I1437" i="10"/>
  <c r="M2882" i="10"/>
  <c r="M2886" i="10"/>
  <c r="L2898" i="10"/>
  <c r="G2933" i="10"/>
  <c r="L2052" i="10"/>
  <c r="H2485" i="10"/>
  <c r="M2287" i="10"/>
  <c r="M2291" i="10"/>
  <c r="J2314" i="10"/>
  <c r="I2675" i="10"/>
  <c r="J3133" i="10"/>
  <c r="F1714" i="10"/>
  <c r="F1730" i="10"/>
  <c r="K1796" i="10"/>
  <c r="L2835" i="10"/>
  <c r="M3284" i="10"/>
  <c r="F2119" i="10"/>
  <c r="I3096" i="10"/>
  <c r="F2932" i="10"/>
  <c r="F2160" i="10"/>
  <c r="L1522" i="10"/>
  <c r="H2082" i="10"/>
  <c r="F2940" i="10"/>
  <c r="G986" i="10"/>
  <c r="K1546" i="10"/>
  <c r="H2184" i="10"/>
  <c r="H1808" i="10"/>
  <c r="M3333" i="10"/>
  <c r="F2969" i="10"/>
  <c r="G998" i="10"/>
  <c r="J1670" i="10"/>
  <c r="G950" i="10"/>
  <c r="M2805" i="10"/>
  <c r="J2370" i="10"/>
  <c r="N3108" i="10"/>
  <c r="J1006" i="10"/>
  <c r="I1682" i="10"/>
  <c r="M2933" i="10"/>
  <c r="M2937" i="10"/>
  <c r="L2958" i="10"/>
  <c r="N2962" i="10"/>
  <c r="H2032" i="10"/>
  <c r="M2440" i="10"/>
  <c r="G2334" i="10"/>
  <c r="J2347" i="10"/>
  <c r="K2355" i="10"/>
  <c r="K2639" i="10"/>
  <c r="J3086" i="10"/>
  <c r="G999" i="10"/>
  <c r="K1031" i="10"/>
  <c r="L1043" i="10"/>
  <c r="M3256" i="10"/>
  <c r="G1222" i="10"/>
  <c r="J3589" i="10"/>
  <c r="I3601" i="10"/>
  <c r="I3605" i="10"/>
  <c r="I3468" i="10"/>
  <c r="K1479" i="10"/>
  <c r="N1368" i="10"/>
  <c r="G2290" i="10"/>
  <c r="J3092" i="10"/>
  <c r="F1159" i="10"/>
  <c r="H1800" i="10"/>
  <c r="L1277" i="10"/>
  <c r="L3064" i="10"/>
  <c r="I2705" i="10"/>
  <c r="K3392" i="10"/>
  <c r="L1301" i="10"/>
  <c r="M1943" i="10"/>
  <c r="N2271" i="10"/>
  <c r="L3392" i="10"/>
  <c r="I2725" i="10"/>
  <c r="F2063" i="10"/>
  <c r="K1420" i="10"/>
  <c r="K2662" i="10"/>
  <c r="L2833" i="10"/>
  <c r="H3584" i="10"/>
  <c r="I1432" i="10"/>
  <c r="N2075" i="10"/>
  <c r="K1440" i="10"/>
  <c r="F1334" i="10"/>
  <c r="J1342" i="10"/>
  <c r="N1554" i="10"/>
  <c r="F2891" i="10"/>
  <c r="L3343" i="10"/>
  <c r="M3393" i="10"/>
  <c r="J3425" i="10"/>
  <c r="I3467" i="10"/>
  <c r="H3614" i="10"/>
  <c r="M1583" i="10"/>
  <c r="H2750" i="10"/>
  <c r="F2790" i="10"/>
  <c r="F2794" i="10"/>
  <c r="L2806" i="10"/>
  <c r="F2181" i="10"/>
  <c r="M2619" i="10"/>
  <c r="H2630" i="10"/>
  <c r="L2662" i="10"/>
  <c r="M2674" i="10"/>
  <c r="J2315" i="10"/>
  <c r="L2751" i="10"/>
  <c r="F2567" i="10"/>
  <c r="H3596" i="10"/>
  <c r="L2857" i="10"/>
  <c r="N2087" i="10"/>
  <c r="L1444" i="10"/>
  <c r="K2006" i="10"/>
  <c r="L2865" i="10"/>
  <c r="G3624" i="10"/>
  <c r="H1590" i="10"/>
  <c r="N1782" i="10"/>
  <c r="J2316" i="10"/>
  <c r="F2042" i="10"/>
  <c r="L1901" i="10"/>
  <c r="L2664" i="10"/>
  <c r="M3293" i="10"/>
  <c r="J1324" i="10"/>
  <c r="J2207" i="10"/>
  <c r="J2656" i="10"/>
  <c r="K2656" i="10"/>
  <c r="J3320" i="10"/>
  <c r="K1978" i="10"/>
  <c r="M1581" i="10"/>
  <c r="I1953" i="10"/>
  <c r="M2668" i="10"/>
  <c r="J3332" i="10"/>
  <c r="K1469" i="10"/>
  <c r="H2107" i="10"/>
  <c r="K1709" i="10"/>
  <c r="J3131" i="10"/>
  <c r="I2881" i="10"/>
  <c r="L3632" i="10"/>
  <c r="K1478" i="10"/>
  <c r="J2116" i="10"/>
  <c r="H2613" i="10"/>
  <c r="L3640" i="10"/>
  <c r="H2909" i="10"/>
  <c r="J2140" i="10"/>
  <c r="N1502" i="10"/>
  <c r="K2054" i="10"/>
  <c r="I2909" i="10"/>
  <c r="J1067" i="10"/>
  <c r="G1618" i="10"/>
  <c r="F2260" i="10"/>
  <c r="F2108" i="10"/>
  <c r="N3437" i="10"/>
  <c r="L3056" i="10"/>
  <c r="M3506" i="10"/>
  <c r="H1638" i="10"/>
  <c r="J3539" i="10"/>
  <c r="N3633" i="10"/>
  <c r="L1072" i="10"/>
  <c r="L1076" i="10"/>
  <c r="M3224" i="10"/>
  <c r="K1092" i="10"/>
  <c r="F3053" i="10"/>
  <c r="F3057" i="10"/>
  <c r="K3065" i="10"/>
  <c r="I3101" i="10"/>
  <c r="N1908" i="10"/>
  <c r="J2340" i="10"/>
  <c r="L2447" i="10"/>
  <c r="L2451" i="10"/>
  <c r="G2463" i="10"/>
  <c r="G2529" i="10"/>
  <c r="L2971" i="10"/>
  <c r="H2283" i="10"/>
  <c r="H2287" i="10"/>
  <c r="I2310" i="10"/>
  <c r="N2691" i="10"/>
  <c r="G3141" i="10"/>
  <c r="F2329" i="10"/>
  <c r="N3246" i="10"/>
  <c r="G2601" i="10"/>
  <c r="H1840" i="10"/>
  <c r="N1313" i="10"/>
  <c r="H2560" i="10"/>
  <c r="L2737" i="10"/>
  <c r="G3424" i="10"/>
  <c r="N1337" i="10"/>
  <c r="F1987" i="10"/>
  <c r="M1341" i="10"/>
  <c r="N3127" i="10"/>
  <c r="L2757" i="10"/>
  <c r="G3480" i="10"/>
  <c r="H1345" i="10"/>
  <c r="F1991" i="10"/>
  <c r="I2475" i="10"/>
  <c r="I3437" i="10"/>
  <c r="K2881" i="10"/>
  <c r="M2112" i="10"/>
  <c r="H1478" i="10"/>
  <c r="N2730" i="10"/>
  <c r="H2850" i="10"/>
  <c r="K2858" i="10"/>
  <c r="I2866" i="10"/>
  <c r="K2117" i="10"/>
  <c r="L2529" i="10"/>
  <c r="F2124" i="10"/>
  <c r="F2379" i="10"/>
  <c r="J2496" i="10"/>
  <c r="I2497" i="10"/>
  <c r="F2919" i="10"/>
  <c r="J1140" i="10"/>
  <c r="F1176" i="10"/>
  <c r="L1302" i="10"/>
  <c r="N2975" i="10"/>
  <c r="G3491" i="10"/>
  <c r="M1136" i="10"/>
  <c r="I1140" i="10"/>
  <c r="K1152" i="10"/>
  <c r="I3145" i="10"/>
  <c r="N3429" i="10"/>
  <c r="N1631" i="10"/>
  <c r="N2705" i="10"/>
  <c r="I3392" i="10"/>
  <c r="K1301" i="10"/>
  <c r="L1947" i="10"/>
  <c r="G1305" i="10"/>
  <c r="I3092" i="10"/>
  <c r="M2733" i="10"/>
  <c r="H3420" i="10"/>
  <c r="J1329" i="10"/>
  <c r="F1975" i="10"/>
  <c r="I2410" i="10"/>
  <c r="I3420" i="10"/>
  <c r="M2753" i="10"/>
  <c r="L1975" i="10"/>
  <c r="J1333" i="10"/>
  <c r="M2576" i="10"/>
  <c r="K2745" i="10"/>
  <c r="F3428" i="10"/>
  <c r="M1460" i="10"/>
  <c r="I2104" i="10"/>
  <c r="K1486" i="10"/>
  <c r="J1486" i="10"/>
  <c r="F1534" i="10"/>
  <c r="L1674" i="10"/>
  <c r="K2859" i="10"/>
  <c r="H3312" i="10"/>
  <c r="J3421" i="10"/>
  <c r="N3494" i="10"/>
  <c r="M3511" i="10"/>
  <c r="K3586" i="10"/>
  <c r="I1555" i="10"/>
  <c r="L2778" i="10"/>
  <c r="H2818" i="10"/>
  <c r="H2822" i="10"/>
  <c r="I2834" i="10"/>
  <c r="K2149" i="10"/>
  <c r="I2591" i="10"/>
  <c r="L2658" i="10"/>
  <c r="I2702" i="10"/>
  <c r="J2714" i="10"/>
  <c r="M2269" i="10"/>
  <c r="H2723" i="10"/>
  <c r="H2597" i="10"/>
  <c r="L3624" i="10"/>
  <c r="I2885" i="10"/>
  <c r="I2116" i="10"/>
  <c r="F1482" i="10"/>
  <c r="K2038" i="10"/>
  <c r="I2893" i="10"/>
  <c r="K3657" i="10"/>
  <c r="F1506" i="10"/>
  <c r="J2144" i="10"/>
  <c r="L1614" i="10"/>
  <c r="F3290" i="10"/>
  <c r="I2913" i="10"/>
  <c r="G1349" i="10"/>
  <c r="N1995" i="10"/>
  <c r="N1349" i="10"/>
  <c r="G3139" i="10"/>
  <c r="K2877" i="10"/>
  <c r="J3636" i="10"/>
  <c r="N1482" i="10"/>
  <c r="K2120" i="10"/>
  <c r="I3413" i="10"/>
  <c r="I3417" i="10"/>
  <c r="H3429" i="10"/>
  <c r="N1913" i="10"/>
  <c r="I1271" i="10"/>
  <c r="F3571" i="10"/>
  <c r="F2378" i="10"/>
  <c r="H2864" i="10"/>
  <c r="I3603" i="10"/>
  <c r="G1799" i="10"/>
  <c r="H1403" i="10"/>
  <c r="M2433" i="10"/>
  <c r="J3146" i="10"/>
  <c r="G1158" i="10"/>
  <c r="F1174" i="10"/>
  <c r="F1815" i="10"/>
  <c r="J1415" i="10"/>
  <c r="J3158" i="10"/>
  <c r="G3162" i="10"/>
  <c r="M1174" i="10"/>
  <c r="H2462" i="10"/>
  <c r="L2066" i="10"/>
  <c r="J2147" i="10"/>
  <c r="M3123" i="10"/>
  <c r="J2479" i="10"/>
  <c r="F1832" i="10"/>
  <c r="I1193" i="10"/>
  <c r="J2435" i="10"/>
  <c r="F2605" i="10"/>
  <c r="N3266" i="10"/>
  <c r="I1217" i="10"/>
  <c r="N1860" i="10"/>
  <c r="G1221" i="10"/>
  <c r="N2985" i="10"/>
  <c r="F2625" i="10"/>
  <c r="N3286" i="10"/>
  <c r="H1225" i="10"/>
  <c r="H1864" i="10"/>
  <c r="M2414" i="10"/>
  <c r="H3282" i="10"/>
  <c r="L2637" i="10"/>
  <c r="M1876" i="10"/>
  <c r="N1233" i="10"/>
  <c r="J2484" i="10"/>
  <c r="H2516" i="10"/>
  <c r="J2524" i="10"/>
  <c r="K2532" i="10"/>
  <c r="M2460" i="10"/>
  <c r="I2891" i="10"/>
  <c r="N1160" i="10"/>
  <c r="J1172" i="10"/>
  <c r="K1206" i="10"/>
  <c r="L3086" i="10"/>
  <c r="N3606" i="10"/>
  <c r="K3199" i="10"/>
  <c r="F3211" i="10"/>
  <c r="F3215" i="10"/>
  <c r="M3342" i="10"/>
  <c r="J1655" i="10"/>
  <c r="J3160" i="10"/>
  <c r="I3175" i="10"/>
  <c r="I3179" i="10"/>
  <c r="J3191" i="10"/>
  <c r="M1821" i="10"/>
  <c r="G1555" i="10"/>
  <c r="G2000" i="10"/>
  <c r="K2739" i="10"/>
  <c r="H3192" i="10"/>
  <c r="L1936" i="10"/>
  <c r="M2372" i="10"/>
  <c r="I2803" i="10"/>
  <c r="J3145" i="10"/>
  <c r="N1539" i="10"/>
  <c r="G1984" i="10"/>
  <c r="G2420" i="10"/>
  <c r="J3521" i="10"/>
  <c r="L3634" i="10"/>
  <c r="H1603" i="10"/>
  <c r="I2044" i="10"/>
  <c r="N2436" i="10"/>
  <c r="G3220" i="10"/>
  <c r="H1068" i="10"/>
  <c r="M1711" i="10"/>
  <c r="G1988" i="10"/>
  <c r="H2831" i="10"/>
  <c r="I3280" i="10"/>
  <c r="H2340" i="10"/>
  <c r="L2573" i="10"/>
  <c r="N3386" i="10"/>
  <c r="H1421" i="10"/>
  <c r="M1869" i="10"/>
  <c r="L2273" i="10"/>
  <c r="K2975" i="10"/>
  <c r="H3491" i="10"/>
  <c r="N1413" i="10"/>
  <c r="H1429" i="10"/>
  <c r="N3394" i="10"/>
  <c r="N3561" i="10"/>
  <c r="M2790" i="10"/>
  <c r="M3106" i="10"/>
  <c r="H3300" i="10"/>
  <c r="I2954" i="10"/>
  <c r="F2322" i="10"/>
  <c r="H1751" i="10"/>
  <c r="M3239" i="10"/>
  <c r="N3223" i="10"/>
  <c r="G3050" i="10"/>
  <c r="N3569" i="10"/>
  <c r="N3104" i="10"/>
  <c r="G1804" i="10"/>
  <c r="H1804" i="10"/>
  <c r="N2565" i="10"/>
  <c r="F3323" i="10"/>
  <c r="J1384" i="10"/>
  <c r="I1829" i="10"/>
  <c r="K2129" i="10"/>
  <c r="F2934" i="10"/>
  <c r="L3414" i="10"/>
  <c r="H1457" i="10"/>
  <c r="M1908" i="10"/>
  <c r="K2663" i="10"/>
  <c r="H3125" i="10"/>
  <c r="G1755" i="10"/>
  <c r="N1869" i="10"/>
  <c r="N2292" i="10"/>
  <c r="I2739" i="10"/>
  <c r="F3141" i="10"/>
  <c r="I1535" i="10"/>
  <c r="H1976" i="10"/>
  <c r="I2284" i="10"/>
  <c r="I3319" i="10"/>
  <c r="K3478" i="10"/>
  <c r="I1483" i="10"/>
  <c r="H1924" i="10"/>
  <c r="H3161" i="10"/>
  <c r="L1555" i="10"/>
  <c r="K1996" i="10"/>
  <c r="I2436" i="10"/>
  <c r="H3558" i="10"/>
  <c r="F3650" i="10"/>
  <c r="G1615" i="10"/>
  <c r="G2060" i="10"/>
  <c r="K3236" i="10"/>
  <c r="G2783" i="10"/>
  <c r="L2003" i="10"/>
  <c r="M3429" i="10"/>
  <c r="G2639" i="10"/>
  <c r="G2863" i="10"/>
  <c r="F3471" i="10"/>
  <c r="N2766" i="10"/>
  <c r="H3499" i="10"/>
  <c r="L1286" i="10"/>
  <c r="M1270" i="10"/>
  <c r="L2356" i="10"/>
  <c r="N2862" i="10"/>
  <c r="J2657" i="10"/>
  <c r="M1359" i="10"/>
  <c r="L1359" i="10"/>
  <c r="G2651" i="10"/>
  <c r="H3468" i="10"/>
  <c r="M1479" i="10"/>
  <c r="N1920" i="10"/>
  <c r="L2497" i="10"/>
  <c r="I3034" i="10"/>
  <c r="J3570" i="10"/>
  <c r="I1551" i="10"/>
  <c r="H1992" i="10"/>
  <c r="L2763" i="10"/>
  <c r="M3212" i="10"/>
  <c r="K1043" i="10"/>
  <c r="I1956" i="10"/>
  <c r="L2396" i="10"/>
  <c r="N2823" i="10"/>
  <c r="H3228" i="10"/>
  <c r="L1619" i="10"/>
  <c r="K2060" i="10"/>
  <c r="I2501" i="10"/>
  <c r="H3622" i="10"/>
  <c r="K1683" i="10"/>
  <c r="G2125" i="10"/>
  <c r="G3398" i="10"/>
  <c r="L1759" i="10"/>
  <c r="M2197" i="10"/>
  <c r="H2639" i="10"/>
  <c r="K1140" i="10"/>
  <c r="L1396" i="10"/>
  <c r="G1841" i="10"/>
  <c r="G2261" i="10"/>
  <c r="M3011" i="10"/>
  <c r="M2699" i="10"/>
  <c r="J2291" i="10"/>
  <c r="G1068" i="10"/>
  <c r="J3018" i="10"/>
  <c r="H2424" i="10"/>
  <c r="M1230" i="10"/>
  <c r="K3203" i="10"/>
  <c r="F2791" i="10"/>
  <c r="K2626" i="10"/>
  <c r="N2610" i="10"/>
  <c r="I1960" i="10"/>
  <c r="F3243" i="10"/>
  <c r="M3608" i="10"/>
  <c r="F2196" i="10"/>
  <c r="G2107" i="10"/>
  <c r="H2295" i="10"/>
  <c r="J3047" i="10"/>
  <c r="N1177" i="10"/>
  <c r="N2065" i="10"/>
  <c r="K2029" i="10"/>
  <c r="I1634" i="10"/>
  <c r="L3164" i="10"/>
  <c r="I1207" i="10"/>
  <c r="I1576" i="10"/>
  <c r="K2222" i="10"/>
  <c r="F3120" i="10"/>
  <c r="G3348" i="10"/>
  <c r="K3656" i="10"/>
  <c r="F1446" i="10"/>
  <c r="L1684" i="10"/>
  <c r="F3045" i="10"/>
  <c r="H2950" i="10"/>
  <c r="M3669" i="10"/>
  <c r="K1327" i="10"/>
  <c r="M1894" i="10"/>
  <c r="M1850" i="10"/>
  <c r="I3185" i="10"/>
  <c r="N3185" i="10"/>
  <c r="K1192" i="10"/>
  <c r="I2470" i="10"/>
  <c r="M2074" i="10"/>
  <c r="L2554" i="10"/>
  <c r="M2554" i="10"/>
  <c r="L3217" i="10"/>
  <c r="L1867" i="10"/>
  <c r="I1473" i="10"/>
  <c r="G1616" i="10"/>
  <c r="K2558" i="10"/>
  <c r="M3221" i="10"/>
  <c r="N1236" i="10"/>
  <c r="F1883" i="10"/>
  <c r="G1485" i="10"/>
  <c r="J2566" i="10"/>
  <c r="N3225" i="10"/>
  <c r="H3241" i="10"/>
  <c r="H1252" i="10"/>
  <c r="L2131" i="10"/>
  <c r="M976" i="10"/>
  <c r="G3466" i="10"/>
  <c r="K1097" i="10"/>
  <c r="I1842" i="10"/>
  <c r="L2486" i="10"/>
  <c r="M922" i="10"/>
  <c r="K3373" i="10"/>
  <c r="J1109" i="10"/>
  <c r="L1672" i="10"/>
  <c r="H2332" i="10"/>
  <c r="G922" i="10"/>
  <c r="G3382" i="10"/>
  <c r="I988" i="10"/>
  <c r="K1199" i="10"/>
  <c r="I1794" i="10"/>
  <c r="N960" i="10"/>
  <c r="I2683" i="10"/>
  <c r="J3512" i="10"/>
  <c r="K1450" i="10"/>
  <c r="G2045" i="10"/>
  <c r="L2134" i="10"/>
  <c r="F2692" i="10"/>
  <c r="F3340" i="10"/>
  <c r="G3563" i="10"/>
  <c r="I1469" i="10"/>
  <c r="N2362" i="10"/>
  <c r="F2832" i="10"/>
  <c r="I2832" i="10"/>
  <c r="K3587" i="10"/>
  <c r="H2135" i="10"/>
  <c r="K1737" i="10"/>
  <c r="G2190" i="10"/>
  <c r="H2836" i="10"/>
  <c r="L3591" i="10"/>
  <c r="L1509" i="10"/>
  <c r="I2147" i="10"/>
  <c r="H1753" i="10"/>
  <c r="N2844" i="10"/>
  <c r="M3595" i="10"/>
  <c r="G3611" i="10"/>
  <c r="N1521" i="10"/>
  <c r="L2418" i="10"/>
  <c r="M2276" i="10"/>
  <c r="N3375" i="10"/>
  <c r="J1287" i="10"/>
  <c r="I1536" i="10"/>
  <c r="M2258" i="10"/>
  <c r="N1780" i="10"/>
  <c r="L3453" i="10"/>
  <c r="G1089" i="10"/>
  <c r="M1496" i="10"/>
  <c r="M2138" i="10"/>
  <c r="G1182" i="10"/>
  <c r="H3475" i="10"/>
  <c r="L1149" i="10"/>
  <c r="J1708" i="10"/>
  <c r="I2373" i="10"/>
  <c r="H980" i="10"/>
  <c r="K3443" i="10"/>
  <c r="K1024" i="10"/>
  <c r="K1279" i="10"/>
  <c r="N1644" i="10"/>
  <c r="I2397" i="10"/>
  <c r="H3130" i="10"/>
  <c r="K1134" i="10"/>
  <c r="G1256" i="10"/>
  <c r="L1902" i="10"/>
  <c r="J1501" i="10"/>
  <c r="M2616" i="10"/>
  <c r="L3273" i="10"/>
  <c r="N3285" i="10"/>
  <c r="N1288" i="10"/>
  <c r="N2171" i="10"/>
  <c r="N2620" i="10"/>
  <c r="F2624" i="10"/>
  <c r="N3281" i="10"/>
  <c r="F1946" i="10"/>
  <c r="G1545" i="10"/>
  <c r="L1878" i="10"/>
  <c r="J2632" i="10"/>
  <c r="H3479" i="10"/>
  <c r="G1427" i="10"/>
  <c r="M2070" i="10"/>
  <c r="F1677" i="10"/>
  <c r="J1783" i="10"/>
  <c r="N3472" i="10"/>
  <c r="L1267" i="10"/>
  <c r="N1512" i="10"/>
  <c r="H2238" i="10"/>
  <c r="N1774" i="10"/>
  <c r="L3447" i="10"/>
  <c r="H1040" i="10"/>
  <c r="L1596" i="10"/>
  <c r="I2242" i="10"/>
  <c r="F3447" i="10"/>
  <c r="G3354" i="10"/>
  <c r="K3668" i="10"/>
  <c r="G1472" i="10"/>
  <c r="J1704" i="10"/>
  <c r="F3385" i="10"/>
  <c r="H3027" i="10"/>
  <c r="H3664" i="10"/>
  <c r="M1377" i="10"/>
  <c r="H1973" i="10"/>
  <c r="I2009" i="10"/>
  <c r="L2608" i="10"/>
  <c r="K3265" i="10"/>
  <c r="N3269" i="10"/>
  <c r="N1272" i="10"/>
  <c r="N2155" i="10"/>
  <c r="G2632" i="10"/>
  <c r="H2636" i="10"/>
  <c r="L3479" i="10"/>
  <c r="M2280" i="10"/>
  <c r="N3379" i="10"/>
  <c r="L1239" i="10"/>
  <c r="K1492" i="10"/>
  <c r="F2218" i="10"/>
  <c r="N1635" i="10"/>
  <c r="L3441" i="10"/>
  <c r="J1044" i="10"/>
  <c r="N1720" i="10"/>
  <c r="N2385" i="10"/>
  <c r="L983" i="10"/>
  <c r="G3447" i="10"/>
  <c r="K1036" i="10"/>
  <c r="F1287" i="10"/>
  <c r="F1668" i="10"/>
  <c r="F2942" i="10"/>
  <c r="I2946" i="10"/>
  <c r="J3531" i="10"/>
  <c r="J1279" i="10"/>
  <c r="N1516" i="10"/>
  <c r="H2242" i="10"/>
  <c r="N2796" i="10"/>
  <c r="M3547" i="10"/>
  <c r="L1070" i="10"/>
  <c r="L1693" i="10"/>
  <c r="G1308" i="10"/>
  <c r="H3079" i="10"/>
  <c r="M3079" i="10"/>
  <c r="H1102" i="10"/>
  <c r="H1220" i="10"/>
  <c r="L2099" i="10"/>
  <c r="J2546" i="10"/>
  <c r="L2550" i="10"/>
  <c r="G3213" i="10"/>
  <c r="M1986" i="10"/>
  <c r="F1589" i="10"/>
  <c r="M1965" i="10"/>
  <c r="L2676" i="10"/>
  <c r="I3340" i="10"/>
  <c r="N1354" i="10"/>
  <c r="K1998" i="10"/>
  <c r="M1601" i="10"/>
  <c r="M1787" i="10"/>
  <c r="N3362" i="10"/>
  <c r="J1215" i="10"/>
  <c r="J2102" i="10"/>
  <c r="N2102" i="10"/>
  <c r="I1777" i="10"/>
  <c r="L3352" i="10"/>
  <c r="M1215" i="10"/>
  <c r="F1472" i="10"/>
  <c r="L2110" i="10"/>
  <c r="F3532" i="10"/>
  <c r="N3022" i="10"/>
  <c r="K3512" i="10"/>
  <c r="J1335" i="10"/>
  <c r="J1572" i="10"/>
  <c r="G2316" i="10"/>
  <c r="K3024" i="10"/>
  <c r="M3524" i="10"/>
  <c r="K1247" i="10"/>
  <c r="H1842" i="10"/>
  <c r="I1656" i="10"/>
  <c r="G3134" i="10"/>
  <c r="L3134" i="10"/>
  <c r="H3257" i="10"/>
  <c r="G1260" i="10"/>
  <c r="M2139" i="10"/>
  <c r="L2620" i="10"/>
  <c r="J2620" i="10"/>
  <c r="L3281" i="10"/>
  <c r="J1934" i="10"/>
  <c r="I1537" i="10"/>
  <c r="I1862" i="10"/>
  <c r="I2624" i="10"/>
  <c r="M3285" i="10"/>
  <c r="K1300" i="10"/>
  <c r="F1950" i="10"/>
  <c r="H1549" i="10"/>
  <c r="K2632" i="10"/>
  <c r="N3289" i="10"/>
  <c r="H3305" i="10"/>
  <c r="I1316" i="10"/>
  <c r="L2195" i="10"/>
  <c r="H1784" i="10"/>
  <c r="I3450" i="10"/>
  <c r="N1048" i="10"/>
  <c r="M1937" i="10"/>
  <c r="J1696" i="10"/>
  <c r="H1352" i="10"/>
  <c r="K3450" i="10"/>
  <c r="G1048" i="10"/>
  <c r="M1327" i="10"/>
  <c r="H1834" i="10"/>
  <c r="F3461" i="10"/>
  <c r="M3028" i="10"/>
  <c r="N3544" i="10"/>
  <c r="I1169" i="10"/>
  <c r="I2102" i="10"/>
  <c r="K2190" i="10"/>
  <c r="I2339" i="10"/>
  <c r="H3544" i="10"/>
  <c r="I1418" i="10"/>
  <c r="K1656" i="10"/>
  <c r="G2401" i="10"/>
  <c r="L2939" i="10"/>
  <c r="J2939" i="10"/>
  <c r="N967" i="10"/>
  <c r="F2235" i="10"/>
  <c r="H1859" i="10"/>
  <c r="H2341" i="10"/>
  <c r="N2972" i="10"/>
  <c r="F1005" i="10"/>
  <c r="L1629" i="10"/>
  <c r="K1248" i="10"/>
  <c r="K1891" i="10"/>
  <c r="M2976" i="10"/>
  <c r="M1009" i="10"/>
  <c r="J1021" i="10"/>
  <c r="N1645" i="10"/>
  <c r="F1264" i="10"/>
  <c r="M2988" i="10"/>
  <c r="G2988" i="10"/>
  <c r="L1025" i="10"/>
  <c r="J2305" i="10"/>
  <c r="I1918" i="10"/>
  <c r="F3668" i="10"/>
  <c r="G3371" i="10"/>
  <c r="I920" i="10"/>
  <c r="M1040" i="10"/>
  <c r="J1736" i="10"/>
  <c r="H2482" i="10"/>
  <c r="K2948" i="10"/>
  <c r="M3516" i="10"/>
  <c r="F1311" i="10"/>
  <c r="H1874" i="10"/>
  <c r="I1802" i="10"/>
  <c r="M2277" i="10"/>
  <c r="N3376" i="10"/>
  <c r="H992" i="10"/>
  <c r="K1504" i="10"/>
  <c r="J2150" i="10"/>
  <c r="K1352" i="10"/>
  <c r="L3477" i="10"/>
  <c r="H1137" i="10"/>
  <c r="N1752" i="10"/>
  <c r="N2417" i="10"/>
  <c r="J2324" i="10"/>
  <c r="M2964" i="10"/>
  <c r="H993" i="10"/>
  <c r="L1613" i="10"/>
  <c r="J1770" i="10"/>
  <c r="H3443" i="10"/>
  <c r="L1052" i="10"/>
  <c r="F1488" i="10"/>
  <c r="L2130" i="10"/>
  <c r="N974" i="10"/>
  <c r="L3363" i="10"/>
  <c r="J1516" i="10"/>
  <c r="F2166" i="10"/>
  <c r="F959" i="10"/>
  <c r="K3047" i="10"/>
  <c r="K3531" i="10"/>
  <c r="I1056" i="10"/>
  <c r="M1740" i="10"/>
  <c r="F3665" i="10"/>
  <c r="K2335" i="10"/>
  <c r="J3483" i="10"/>
  <c r="K1032" i="10"/>
  <c r="M2065" i="10"/>
  <c r="F2158" i="10"/>
  <c r="I2712" i="10"/>
  <c r="H3391" i="10"/>
  <c r="F3399" i="10"/>
  <c r="F1370" i="10"/>
  <c r="H2247" i="10"/>
  <c r="K2736" i="10"/>
  <c r="L2740" i="10"/>
  <c r="G3423" i="10"/>
  <c r="L2042" i="10"/>
  <c r="G1645" i="10"/>
  <c r="K2077" i="10"/>
  <c r="F2744" i="10"/>
  <c r="H3427" i="10"/>
  <c r="F1533" i="10"/>
  <c r="J2171" i="10"/>
  <c r="M1791" i="10"/>
  <c r="F2868" i="10"/>
  <c r="F3619" i="10"/>
  <c r="J1037" i="10"/>
  <c r="N1661" i="10"/>
  <c r="F1280" i="10"/>
  <c r="G1778" i="10"/>
  <c r="I3349" i="10"/>
  <c r="M1203" i="10"/>
  <c r="K1760" i="10"/>
  <c r="F2429" i="10"/>
  <c r="F3352" i="10"/>
  <c r="K3349" i="10"/>
  <c r="G3664" i="10"/>
  <c r="J1450" i="10"/>
  <c r="J1688" i="10"/>
  <c r="F3163" i="10"/>
  <c r="L3022" i="10"/>
  <c r="I3672" i="10"/>
  <c r="F1327" i="10"/>
  <c r="H1890" i="10"/>
  <c r="K1846" i="10"/>
  <c r="I2294" i="10"/>
  <c r="J3381" i="10"/>
  <c r="J1203" i="10"/>
  <c r="H1504" i="10"/>
  <c r="G2230" i="10"/>
  <c r="K2784" i="10"/>
  <c r="L2788" i="10"/>
  <c r="G3538" i="10"/>
  <c r="M2082" i="10"/>
  <c r="F1689" i="10"/>
  <c r="H2166" i="10"/>
  <c r="I2812" i="10"/>
  <c r="N3559" i="10"/>
  <c r="I1481" i="10"/>
  <c r="N2119" i="10"/>
  <c r="J1721" i="10"/>
  <c r="H2816" i="10"/>
  <c r="G3567" i="10"/>
  <c r="I3579" i="10"/>
  <c r="G1493" i="10"/>
  <c r="K2386" i="10"/>
  <c r="H2828" i="10"/>
  <c r="M2828" i="10"/>
  <c r="H3583" i="10"/>
  <c r="L2139" i="10"/>
  <c r="G1741" i="10"/>
  <c r="J962" i="10"/>
  <c r="H3361" i="10"/>
  <c r="K1219" i="10"/>
  <c r="I1484" i="10"/>
  <c r="L2126" i="10"/>
  <c r="F3114" i="10"/>
  <c r="I2949" i="10"/>
  <c r="J3534" i="10"/>
  <c r="H1048" i="10"/>
  <c r="H2069" i="10"/>
  <c r="M2158" i="10"/>
  <c r="J2303" i="10"/>
  <c r="L3533" i="10"/>
  <c r="M1406" i="10"/>
  <c r="N1648" i="10"/>
  <c r="L2393" i="10"/>
  <c r="L1783" i="10"/>
  <c r="M3449" i="10"/>
  <c r="M1052" i="10"/>
  <c r="G1941" i="10"/>
  <c r="K1716" i="10"/>
  <c r="N2494" i="10"/>
  <c r="H3150" i="10"/>
  <c r="N1158" i="10"/>
  <c r="I1799" i="10"/>
  <c r="I1398" i="10"/>
  <c r="K2490" i="10"/>
  <c r="L3177" i="10"/>
  <c r="F3293" i="10"/>
  <c r="L1308" i="10"/>
  <c r="G1954" i="10"/>
  <c r="K1553" i="10"/>
  <c r="L2640" i="10"/>
  <c r="K3297" i="10"/>
  <c r="M3309" i="10"/>
  <c r="L1320" i="10"/>
  <c r="I2199" i="10"/>
  <c r="L2652" i="10"/>
  <c r="J2652" i="10"/>
  <c r="L3313" i="10"/>
  <c r="H1974" i="10"/>
  <c r="G1573" i="10"/>
  <c r="F3370" i="10"/>
  <c r="M3023" i="10"/>
  <c r="N3537" i="10"/>
  <c r="I984" i="10"/>
  <c r="H2053" i="10"/>
  <c r="M2142" i="10"/>
  <c r="I2277" i="10"/>
  <c r="J3376" i="10"/>
  <c r="F988" i="10"/>
  <c r="F1504" i="10"/>
  <c r="L2146" i="10"/>
  <c r="G1352" i="10"/>
  <c r="H3477" i="10"/>
  <c r="J1125" i="10"/>
  <c r="L1688" i="10"/>
  <c r="K2353" i="10"/>
  <c r="H974" i="10"/>
  <c r="K3435" i="10"/>
  <c r="I1004" i="10"/>
  <c r="G1315" i="10"/>
  <c r="L1806" i="10"/>
  <c r="G2469" i="10"/>
  <c r="K3169" i="10"/>
  <c r="L1170" i="10"/>
  <c r="L1292" i="10"/>
  <c r="G1938" i="10"/>
  <c r="M982" i="10"/>
  <c r="G3477" i="10"/>
  <c r="H1149" i="10"/>
  <c r="N1434" i="10"/>
  <c r="G2049" i="10"/>
  <c r="F1468" i="10"/>
  <c r="I2688" i="10"/>
  <c r="J3522" i="10"/>
  <c r="G1467" i="10"/>
  <c r="J2029" i="10"/>
  <c r="F2118" i="10"/>
  <c r="J2279" i="10"/>
  <c r="L3518" i="10"/>
  <c r="G1450" i="10"/>
  <c r="I1692" i="10"/>
  <c r="J2433" i="10"/>
  <c r="L2091" i="10"/>
  <c r="M3461" i="10"/>
  <c r="N1097" i="10"/>
  <c r="N1985" i="10"/>
  <c r="G1866" i="10"/>
  <c r="G2538" i="10"/>
  <c r="F3197" i="10"/>
  <c r="G1204" i="10"/>
  <c r="F1847" i="10"/>
  <c r="J1443" i="10"/>
  <c r="L1644" i="10"/>
  <c r="I2562" i="10"/>
  <c r="K3221" i="10"/>
  <c r="M1236" i="10"/>
  <c r="J1879" i="10"/>
  <c r="N1481" i="10"/>
  <c r="G2566" i="10"/>
  <c r="L3225" i="10"/>
  <c r="N3237" i="10"/>
  <c r="I1248" i="10"/>
  <c r="F2131" i="10"/>
  <c r="G2578" i="10"/>
  <c r="N2578" i="10"/>
  <c r="M3241" i="10"/>
  <c r="N2018" i="10"/>
  <c r="J1617" i="10"/>
  <c r="F3046" i="10"/>
  <c r="M2948" i="10"/>
  <c r="N3533" i="10"/>
  <c r="K1480" i="10"/>
  <c r="N2041" i="10"/>
  <c r="I2130" i="10"/>
  <c r="I1900" i="10"/>
  <c r="J3372" i="10"/>
  <c r="K1243" i="10"/>
  <c r="K1488" i="10"/>
  <c r="J2134" i="10"/>
  <c r="G983" i="10"/>
  <c r="H3473" i="10"/>
  <c r="I1113" i="10"/>
  <c r="N1672" i="10"/>
  <c r="N2332" i="10"/>
  <c r="G924" i="10"/>
  <c r="K3382" i="10"/>
  <c r="N988" i="10"/>
  <c r="F1303" i="10"/>
  <c r="F1732" i="10"/>
  <c r="K2441" i="10"/>
  <c r="M3150" i="10"/>
  <c r="J1154" i="10"/>
  <c r="K1162" i="10"/>
  <c r="I1803" i="10"/>
  <c r="I1403" i="10"/>
  <c r="K3181" i="10"/>
  <c r="I3181" i="10"/>
  <c r="L1196" i="10"/>
  <c r="G2470" i="10"/>
  <c r="J2078" i="10"/>
  <c r="N2526" i="10"/>
  <c r="H3185" i="10"/>
  <c r="I1192" i="10"/>
  <c r="K1847" i="10"/>
  <c r="M1447" i="10"/>
  <c r="L2526" i="10"/>
  <c r="N3193" i="10"/>
  <c r="J3201" i="10"/>
  <c r="F1220" i="10"/>
  <c r="I1863" i="10"/>
  <c r="N1459" i="10"/>
  <c r="G2948" i="10"/>
  <c r="I3516" i="10"/>
  <c r="N1307" i="10"/>
  <c r="K1874" i="10"/>
  <c r="J1794" i="10"/>
  <c r="L1838" i="10"/>
  <c r="M3456" i="10"/>
  <c r="H1109" i="10"/>
  <c r="J1989" i="10"/>
  <c r="M1874" i="10"/>
  <c r="J1352" i="10"/>
  <c r="H3379" i="10"/>
  <c r="K1004" i="10"/>
  <c r="F1564" i="10"/>
  <c r="G2210" i="10"/>
  <c r="F2944" i="10"/>
  <c r="K3314" i="10"/>
  <c r="G3653" i="10"/>
  <c r="K1438" i="10"/>
  <c r="K1676" i="10"/>
  <c r="G2421" i="10"/>
  <c r="G2964" i="10"/>
  <c r="K989" i="10"/>
  <c r="L997" i="10"/>
  <c r="L1617" i="10"/>
  <c r="K1236" i="10"/>
  <c r="I2992" i="10"/>
  <c r="N2992" i="10"/>
  <c r="G1029" i="10"/>
  <c r="N2290" i="10"/>
  <c r="M1914" i="10"/>
  <c r="J2361" i="10"/>
  <c r="M2996" i="10"/>
  <c r="L1142" i="10"/>
  <c r="M1795" i="10"/>
  <c r="N1394" i="10"/>
  <c r="K2425" i="10"/>
  <c r="L3142" i="10"/>
  <c r="L1154" i="10"/>
  <c r="M1166" i="10"/>
  <c r="N1807" i="10"/>
  <c r="F1411" i="10"/>
  <c r="H1900" i="10"/>
  <c r="I3460" i="10"/>
  <c r="I1085" i="10"/>
  <c r="J1973" i="10"/>
  <c r="M1842" i="10"/>
  <c r="K959" i="10"/>
  <c r="K3460" i="10"/>
  <c r="K1085" i="10"/>
  <c r="F1335" i="10"/>
  <c r="J1850" i="10"/>
  <c r="F3487" i="10"/>
  <c r="M3043" i="10"/>
  <c r="N3653" i="10"/>
  <c r="N1712" i="10"/>
  <c r="M1145" i="10"/>
  <c r="H2620" i="10"/>
  <c r="G2183" i="10"/>
  <c r="N2748" i="10"/>
  <c r="G3419" i="10"/>
  <c r="M1697" i="10"/>
  <c r="G1312" i="10"/>
  <c r="K1958" i="10"/>
  <c r="M3055" i="10"/>
  <c r="L1074" i="10"/>
  <c r="N1086" i="10"/>
  <c r="N1709" i="10"/>
  <c r="F1328" i="10"/>
  <c r="M3067" i="10"/>
  <c r="K3067" i="10"/>
  <c r="G1090" i="10"/>
  <c r="G2374" i="10"/>
  <c r="J1982" i="10"/>
  <c r="K2022" i="10"/>
  <c r="I3017" i="10"/>
  <c r="L1050" i="10"/>
  <c r="M1610" i="10"/>
  <c r="H2248" i="10"/>
  <c r="I2063" i="10"/>
  <c r="F3437" i="10"/>
  <c r="H3060" i="10"/>
  <c r="F1079" i="10"/>
  <c r="F1642" i="10"/>
  <c r="H3560" i="10"/>
  <c r="K2773" i="10"/>
  <c r="H2227" i="10"/>
  <c r="H3080" i="10"/>
  <c r="F3572" i="10"/>
  <c r="F1646" i="10"/>
  <c r="J2195" i="10"/>
  <c r="J3072" i="10"/>
  <c r="K2286" i="10"/>
  <c r="M1654" i="10"/>
  <c r="G3616" i="10"/>
  <c r="H2256" i="10"/>
  <c r="H2310" i="10"/>
  <c r="G2322" i="10"/>
  <c r="I2326" i="10"/>
  <c r="N2663" i="10"/>
  <c r="G3125" i="10"/>
  <c r="F945" i="10"/>
  <c r="H955" i="10"/>
  <c r="J1003" i="10"/>
  <c r="F3296" i="10"/>
  <c r="J1360" i="10"/>
  <c r="M2974" i="10"/>
  <c r="L2986" i="10"/>
  <c r="L2990" i="10"/>
  <c r="M3002" i="10"/>
  <c r="I1992" i="10"/>
  <c r="J2814" i="10"/>
  <c r="I2826" i="10"/>
  <c r="I2830" i="10"/>
  <c r="J2842" i="10"/>
  <c r="M2141" i="10"/>
  <c r="H2583" i="10"/>
  <c r="J2849" i="10"/>
  <c r="K2503" i="10"/>
  <c r="J3159" i="10"/>
  <c r="K1103" i="10"/>
  <c r="M1726" i="10"/>
  <c r="H2290" i="10"/>
  <c r="J3170" i="10"/>
  <c r="N2531" i="10"/>
  <c r="M1750" i="10"/>
  <c r="H1131" i="10"/>
  <c r="K2375" i="10"/>
  <c r="K2531" i="10"/>
  <c r="J3190" i="10"/>
  <c r="G1131" i="10"/>
  <c r="K1754" i="10"/>
  <c r="J1135" i="10"/>
  <c r="G2889" i="10"/>
  <c r="H2539" i="10"/>
  <c r="F3206" i="10"/>
  <c r="F1147" i="10"/>
  <c r="N1766" i="10"/>
  <c r="G3033" i="10"/>
  <c r="G3037" i="10"/>
  <c r="J3057" i="10"/>
  <c r="F3065" i="10"/>
  <c r="N1948" i="10"/>
  <c r="J2356" i="10"/>
  <c r="G2423" i="10"/>
  <c r="L2435" i="10"/>
  <c r="I2439" i="10"/>
  <c r="J2553" i="10"/>
  <c r="L2987" i="10"/>
  <c r="N1084" i="10"/>
  <c r="G1116" i="10"/>
  <c r="M1128" i="10"/>
  <c r="H3172" i="10"/>
  <c r="F3597" i="10"/>
  <c r="L945" i="10"/>
  <c r="L951" i="10"/>
  <c r="K969" i="10"/>
  <c r="K3323" i="10"/>
  <c r="H1388" i="10"/>
  <c r="I1457" i="10"/>
  <c r="F2523" i="10"/>
  <c r="N3186" i="10"/>
  <c r="G1127" i="10"/>
  <c r="F1754" i="10"/>
  <c r="J1131" i="10"/>
  <c r="N2893" i="10"/>
  <c r="G2547" i="10"/>
  <c r="M3214" i="10"/>
  <c r="H1273" i="10"/>
  <c r="G1915" i="10"/>
  <c r="M2462" i="10"/>
  <c r="H3333" i="10"/>
  <c r="N2809" i="10"/>
  <c r="M2031" i="10"/>
  <c r="F1514" i="10"/>
  <c r="J2066" i="10"/>
  <c r="J2917" i="10"/>
  <c r="N944" i="10"/>
  <c r="K1522" i="10"/>
  <c r="G2160" i="10"/>
  <c r="I1718" i="10"/>
  <c r="G1718" i="10"/>
  <c r="K1762" i="10"/>
  <c r="I1927" i="10"/>
  <c r="N2803" i="10"/>
  <c r="G3256" i="10"/>
  <c r="F3553" i="10"/>
  <c r="G3585" i="10"/>
  <c r="N3593" i="10"/>
  <c r="F3499" i="10"/>
  <c r="N1495" i="10"/>
  <c r="M2834" i="10"/>
  <c r="I2874" i="10"/>
  <c r="I2878" i="10"/>
  <c r="J2890" i="10"/>
  <c r="M2093" i="10"/>
  <c r="N2714" i="10"/>
  <c r="M2726" i="10"/>
  <c r="J2758" i="10"/>
  <c r="G2770" i="10"/>
  <c r="L2213" i="10"/>
  <c r="K2651" i="10"/>
  <c r="I2653" i="10"/>
  <c r="N964" i="10"/>
  <c r="J2953" i="10"/>
  <c r="G2172" i="10"/>
  <c r="M1538" i="10"/>
  <c r="J2099" i="10"/>
  <c r="J2961" i="10"/>
  <c r="H2402" i="10"/>
  <c r="N1678" i="10"/>
  <c r="F1002" i="10"/>
  <c r="I2287" i="10"/>
  <c r="F2406" i="10"/>
  <c r="F3112" i="10"/>
  <c r="N1010" i="10"/>
  <c r="H1686" i="10"/>
  <c r="G1022" i="10"/>
  <c r="F2821" i="10"/>
  <c r="G2426" i="10"/>
  <c r="K3131" i="10"/>
  <c r="J1063" i="10"/>
  <c r="K1694" i="10"/>
  <c r="F2958" i="10"/>
  <c r="F2962" i="10"/>
  <c r="L3101" i="10"/>
  <c r="G3231" i="10"/>
  <c r="H1767" i="10"/>
  <c r="H2205" i="10"/>
  <c r="G2552" i="10"/>
  <c r="L2564" i="10"/>
  <c r="I2568" i="10"/>
  <c r="J2424" i="10"/>
  <c r="L2847" i="10"/>
  <c r="G1283" i="10"/>
  <c r="J3369" i="10"/>
  <c r="L2744" i="10"/>
  <c r="K2078" i="10"/>
  <c r="N2604" i="10"/>
  <c r="K3281" i="10"/>
  <c r="L1374" i="10"/>
  <c r="G2018" i="10"/>
  <c r="K1617" i="10"/>
  <c r="L2716" i="10"/>
  <c r="K3395" i="10"/>
  <c r="G3595" i="10"/>
  <c r="N1505" i="10"/>
  <c r="L2402" i="10"/>
  <c r="N2840" i="10"/>
  <c r="F2844" i="10"/>
  <c r="N3595" i="10"/>
  <c r="F2155" i="10"/>
  <c r="I1757" i="10"/>
  <c r="M2430" i="10"/>
  <c r="J2805" i="10"/>
  <c r="L3564" i="10"/>
  <c r="N1404" i="10"/>
  <c r="G2047" i="10"/>
  <c r="L1408" i="10"/>
  <c r="K3202" i="10"/>
  <c r="I2833" i="10"/>
  <c r="K990" i="10"/>
  <c r="K1550" i="10"/>
  <c r="I2188" i="10"/>
  <c r="J2677" i="10"/>
  <c r="N990" i="10"/>
  <c r="G2977" i="10"/>
  <c r="F2192" i="10"/>
  <c r="K1554" i="10"/>
  <c r="I2107" i="10"/>
  <c r="L2973" i="10"/>
  <c r="I1006" i="10"/>
  <c r="I1566" i="10"/>
  <c r="N2204" i="10"/>
  <c r="F1915" i="10"/>
  <c r="M2027" i="10"/>
  <c r="F2075" i="10"/>
  <c r="H2096" i="10"/>
  <c r="F2763" i="10"/>
  <c r="L3212" i="10"/>
  <c r="M3593" i="10"/>
  <c r="M3597" i="10"/>
  <c r="L3609" i="10"/>
  <c r="H3414" i="10"/>
  <c r="M1449" i="10"/>
  <c r="H2878" i="10"/>
  <c r="K2886" i="10"/>
  <c r="K2890" i="10"/>
  <c r="H2906" i="10"/>
  <c r="J2080" i="10"/>
  <c r="L2730" i="10"/>
  <c r="F2742" i="10"/>
  <c r="F2746" i="10"/>
  <c r="L2758" i="10"/>
  <c r="F2229" i="10"/>
  <c r="M2667" i="10"/>
  <c r="L2765" i="10"/>
  <c r="I1075" i="10"/>
  <c r="M3068" i="10"/>
  <c r="L3556" i="10"/>
  <c r="H1642" i="10"/>
  <c r="F2199" i="10"/>
  <c r="M3076" i="10"/>
  <c r="M2342" i="10"/>
  <c r="H1666" i="10"/>
  <c r="J3661" i="10"/>
  <c r="F2268" i="10"/>
  <c r="G2346" i="10"/>
  <c r="M3096" i="10"/>
  <c r="G1159" i="10"/>
  <c r="F1804" i="10"/>
  <c r="J1163" i="10"/>
  <c r="K2917" i="10"/>
  <c r="L2567" i="10"/>
  <c r="G3234" i="10"/>
  <c r="H1175" i="10"/>
  <c r="G1812" i="10"/>
  <c r="G3069" i="10"/>
  <c r="G3073" i="10"/>
  <c r="N3085" i="10"/>
  <c r="H3093" i="10"/>
  <c r="I1920" i="10"/>
  <c r="L2323" i="10"/>
  <c r="M2451" i="10"/>
  <c r="K2463" i="10"/>
  <c r="N2467" i="10"/>
  <c r="N2525" i="10"/>
  <c r="H2959" i="10"/>
  <c r="G1112" i="10"/>
  <c r="N1144" i="10"/>
  <c r="G1156" i="10"/>
  <c r="K3141" i="10"/>
  <c r="I3409" i="10"/>
  <c r="F995" i="10"/>
  <c r="F999" i="10"/>
  <c r="J1007" i="10"/>
  <c r="G3292" i="10"/>
  <c r="F1360" i="10"/>
  <c r="M1491" i="10"/>
  <c r="H2551" i="10"/>
  <c r="F3218" i="10"/>
  <c r="M1273" i="10"/>
  <c r="G1919" i="10"/>
  <c r="K1391" i="10"/>
  <c r="M3186" i="10"/>
  <c r="G2817" i="10"/>
  <c r="M3576" i="10"/>
  <c r="K1416" i="10"/>
  <c r="I2059" i="10"/>
  <c r="J2547" i="10"/>
  <c r="N3576" i="10"/>
  <c r="G2837" i="10"/>
  <c r="K2176" i="10"/>
  <c r="I1542" i="10"/>
  <c r="N2095" i="10"/>
  <c r="N2957" i="10"/>
  <c r="H990" i="10"/>
  <c r="J1550" i="10"/>
  <c r="L2188" i="10"/>
  <c r="N1852" i="10"/>
  <c r="M1856" i="10"/>
  <c r="J1903" i="10"/>
  <c r="G2039" i="10"/>
  <c r="J2775" i="10"/>
  <c r="F3228" i="10"/>
  <c r="G3581" i="10"/>
  <c r="K3613" i="10"/>
  <c r="F3625" i="10"/>
  <c r="N3426" i="10"/>
  <c r="J1466" i="10"/>
  <c r="J2862" i="10"/>
  <c r="M2902" i="10"/>
  <c r="M2906" i="10"/>
  <c r="N2918" i="10"/>
  <c r="H2064" i="10"/>
  <c r="G2742" i="10"/>
  <c r="J2754" i="10"/>
  <c r="N2786" i="10"/>
  <c r="K2798" i="10"/>
  <c r="G2185" i="10"/>
  <c r="G2623" i="10"/>
  <c r="M2693" i="10"/>
  <c r="L1002" i="10"/>
  <c r="N2981" i="10"/>
  <c r="L2200" i="10"/>
  <c r="H1566" i="10"/>
  <c r="N2127" i="10"/>
  <c r="N2989" i="10"/>
  <c r="J1030" i="10"/>
  <c r="G1706" i="10"/>
  <c r="I2687" i="10"/>
  <c r="N2150" i="10"/>
  <c r="K1244" i="10"/>
  <c r="I2182" i="10"/>
  <c r="G2816" i="10"/>
  <c r="K3538" i="10"/>
  <c r="M1443" i="10"/>
  <c r="J2342" i="10"/>
  <c r="F2784" i="10"/>
  <c r="I2784" i="10"/>
  <c r="K3514" i="10"/>
  <c r="G2095" i="10"/>
  <c r="N1697" i="10"/>
  <c r="I2150" i="10"/>
  <c r="K2792" i="10"/>
  <c r="K3551" i="10"/>
  <c r="G1581" i="10"/>
  <c r="F2223" i="10"/>
  <c r="H1847" i="10"/>
  <c r="K3250" i="10"/>
  <c r="G3005" i="10"/>
  <c r="M1038" i="10"/>
  <c r="G1590" i="10"/>
  <c r="I2228" i="10"/>
  <c r="J2737" i="10"/>
  <c r="M1046" i="10"/>
  <c r="J3040" i="10"/>
  <c r="I2252" i="10"/>
  <c r="M1618" i="10"/>
  <c r="G2171" i="10"/>
  <c r="G3040" i="10"/>
  <c r="H2527" i="10"/>
  <c r="I1738" i="10"/>
  <c r="F1119" i="10"/>
  <c r="L2363" i="10"/>
  <c r="J2519" i="10"/>
  <c r="M3178" i="10"/>
  <c r="N1127" i="10"/>
  <c r="J1750" i="10"/>
  <c r="F1139" i="10"/>
  <c r="M1059" i="10"/>
  <c r="K1186" i="10"/>
  <c r="K1190" i="10"/>
  <c r="L3102" i="10"/>
  <c r="M3630" i="10"/>
  <c r="L3175" i="10"/>
  <c r="L3179" i="10"/>
  <c r="K3191" i="10"/>
  <c r="J3223" i="10"/>
  <c r="M1789" i="10"/>
  <c r="J2205" i="10"/>
  <c r="I2560" i="10"/>
  <c r="I2564" i="10"/>
  <c r="J2576" i="10"/>
  <c r="I2416" i="10"/>
  <c r="G2843" i="10"/>
  <c r="N2411" i="10"/>
  <c r="N2415" i="10"/>
  <c r="F2431" i="10"/>
  <c r="L2565" i="10"/>
  <c r="N3003" i="10"/>
  <c r="K2231" i="10"/>
  <c r="H3396" i="10"/>
  <c r="L2729" i="10"/>
  <c r="N1959" i="10"/>
  <c r="J1432" i="10"/>
  <c r="J2674" i="10"/>
  <c r="N2849" i="10"/>
  <c r="I3608" i="10"/>
  <c r="J1456" i="10"/>
  <c r="K2100" i="10"/>
  <c r="I1460" i="10"/>
  <c r="H3246" i="10"/>
  <c r="N2869" i="10"/>
  <c r="I3628" i="10"/>
  <c r="H1460" i="10"/>
  <c r="K2104" i="10"/>
  <c r="N2593" i="10"/>
  <c r="F3624" i="10"/>
  <c r="I3009" i="10"/>
  <c r="H2228" i="10"/>
  <c r="F1594" i="10"/>
  <c r="H2846" i="10"/>
  <c r="J2974" i="10"/>
  <c r="I2986" i="10"/>
  <c r="G2990" i="10"/>
  <c r="L2004" i="10"/>
  <c r="G2412" i="10"/>
  <c r="L2367" i="10"/>
  <c r="G2492" i="10"/>
  <c r="I2614" i="10"/>
  <c r="M2380" i="10"/>
  <c r="J2803" i="10"/>
  <c r="G1258" i="10"/>
  <c r="G1290" i="10"/>
  <c r="K1714" i="10"/>
  <c r="L2851" i="10"/>
  <c r="M3300" i="10"/>
  <c r="F1254" i="10"/>
  <c r="F1258" i="10"/>
  <c r="N1266" i="10"/>
  <c r="H3011" i="10"/>
  <c r="I3554" i="10"/>
  <c r="L1751" i="10"/>
  <c r="H2821" i="10"/>
  <c r="F3580" i="10"/>
  <c r="F1420" i="10"/>
  <c r="J2063" i="10"/>
  <c r="H1420" i="10"/>
  <c r="J3214" i="10"/>
  <c r="K2845" i="10"/>
  <c r="J3604" i="10"/>
  <c r="H1444" i="10"/>
  <c r="K2087" i="10"/>
  <c r="K2575" i="10"/>
  <c r="F3608" i="10"/>
  <c r="K2865" i="10"/>
  <c r="J2092" i="10"/>
  <c r="H1448" i="10"/>
  <c r="J2002" i="10"/>
  <c r="I2861" i="10"/>
  <c r="L3612" i="10"/>
  <c r="K1578" i="10"/>
  <c r="J2216" i="10"/>
  <c r="N1971" i="10"/>
  <c r="L1971" i="10"/>
  <c r="H2015" i="10"/>
  <c r="F2156" i="10"/>
  <c r="M2747" i="10"/>
  <c r="N3196" i="10"/>
  <c r="K3609" i="10"/>
  <c r="H3641" i="10"/>
  <c r="G3658" i="10"/>
  <c r="J3398" i="10"/>
  <c r="K1433" i="10"/>
  <c r="N2890" i="10"/>
  <c r="J2933" i="10"/>
  <c r="J2937" i="10"/>
  <c r="G2958" i="10"/>
  <c r="L2036" i="10"/>
  <c r="K2770" i="10"/>
  <c r="N2782" i="10"/>
  <c r="G2814" i="10"/>
  <c r="F2830" i="10"/>
  <c r="N2157" i="10"/>
  <c r="N2595" i="10"/>
  <c r="J2721" i="10"/>
  <c r="K1030" i="10"/>
  <c r="G3009" i="10"/>
  <c r="J2228" i="10"/>
  <c r="L1594" i="10"/>
  <c r="G2155" i="10"/>
  <c r="G3017" i="10"/>
  <c r="N1058" i="10"/>
  <c r="L1618" i="10"/>
  <c r="I2256" i="10"/>
  <c r="N2100" i="10"/>
  <c r="L3437" i="10"/>
  <c r="G3052" i="10"/>
  <c r="M1071" i="10"/>
  <c r="G1622" i="10"/>
  <c r="I2260" i="10"/>
  <c r="G2761" i="10"/>
  <c r="J2523" i="10"/>
  <c r="L3190" i="10"/>
  <c r="N1131" i="10"/>
  <c r="H1754" i="10"/>
  <c r="L3014" i="10"/>
  <c r="L3018" i="10"/>
  <c r="F3037" i="10"/>
  <c r="H1850" i="10"/>
  <c r="K1145" i="10"/>
  <c r="I2656" i="10"/>
  <c r="N1437" i="10"/>
  <c r="K1881" i="10"/>
  <c r="M2615" i="10"/>
  <c r="K3066" i="10"/>
  <c r="I1707" i="10"/>
  <c r="F1817" i="10"/>
  <c r="L2237" i="10"/>
  <c r="K2675" i="10"/>
  <c r="I3011" i="10"/>
  <c r="N1421" i="10"/>
  <c r="K1865" i="10"/>
  <c r="H2292" i="10"/>
  <c r="H3327" i="10"/>
  <c r="F3491" i="10"/>
  <c r="N1487" i="10"/>
  <c r="G1932" i="10"/>
  <c r="F2319" i="10"/>
  <c r="N3094" i="10"/>
  <c r="G3626" i="10"/>
  <c r="F1595" i="10"/>
  <c r="K1869" i="10"/>
  <c r="N2715" i="10"/>
  <c r="G3168" i="10"/>
  <c r="G2020" i="10"/>
  <c r="G2456" i="10"/>
  <c r="L3240" i="10"/>
  <c r="I1152" i="10"/>
  <c r="G1731" i="10"/>
  <c r="M2008" i="10"/>
  <c r="M2851" i="10"/>
  <c r="N3300" i="10"/>
  <c r="H1116" i="10"/>
  <c r="M1551" i="10"/>
  <c r="H3582" i="10"/>
  <c r="K3287" i="10"/>
  <c r="K2634" i="10"/>
  <c r="F3260" i="10"/>
  <c r="F3578" i="10"/>
  <c r="G2798" i="10"/>
  <c r="J1840" i="10"/>
  <c r="F2004" i="10"/>
  <c r="G2986" i="10"/>
  <c r="F2974" i="10"/>
  <c r="M3288" i="10"/>
  <c r="H2986" i="10"/>
  <c r="K2609" i="10"/>
  <c r="F1321" i="10"/>
  <c r="J1317" i="10"/>
  <c r="F2452" i="10"/>
  <c r="I3204" i="10"/>
  <c r="N1007" i="10"/>
  <c r="K1695" i="10"/>
  <c r="I1972" i="10"/>
  <c r="J2815" i="10"/>
  <c r="F3268" i="10"/>
  <c r="G1298" i="10"/>
  <c r="F2225" i="10"/>
  <c r="N2549" i="10"/>
  <c r="K2987" i="10"/>
  <c r="I1643" i="10"/>
  <c r="F1735" i="10"/>
  <c r="L2173" i="10"/>
  <c r="K2611" i="10"/>
  <c r="J3003" i="10"/>
  <c r="K1413" i="10"/>
  <c r="I1861" i="10"/>
  <c r="J2165" i="10"/>
  <c r="G3204" i="10"/>
  <c r="J3292" i="10"/>
  <c r="I1360" i="10"/>
  <c r="N1735" i="10"/>
  <c r="K3030" i="10"/>
  <c r="F1437" i="10"/>
  <c r="N1881" i="10"/>
  <c r="N2315" i="10"/>
  <c r="N3339" i="10"/>
  <c r="I3508" i="10"/>
  <c r="K1503" i="10"/>
  <c r="K1944" i="10"/>
  <c r="M3360" i="10"/>
  <c r="L2899" i="10"/>
  <c r="J1518" i="10"/>
  <c r="G3255" i="10"/>
  <c r="M2823" i="10"/>
  <c r="I3019" i="10"/>
  <c r="L3263" i="10"/>
  <c r="F2586" i="10"/>
  <c r="M1168" i="10"/>
  <c r="K1055" i="10"/>
  <c r="N1039" i="10"/>
  <c r="H2587" i="10"/>
  <c r="J2391" i="10"/>
  <c r="F3564" i="10"/>
  <c r="J2156" i="10"/>
  <c r="N1514" i="10"/>
  <c r="H2056" i="10"/>
  <c r="H2799" i="10"/>
  <c r="I3248" i="10"/>
  <c r="I1186" i="10"/>
  <c r="M1992" i="10"/>
  <c r="H2432" i="10"/>
  <c r="J2859" i="10"/>
  <c r="L3323" i="10"/>
  <c r="J1715" i="10"/>
  <c r="F2157" i="10"/>
  <c r="M2595" i="10"/>
  <c r="K951" i="10"/>
  <c r="G1334" i="10"/>
  <c r="F1797" i="10"/>
  <c r="L2217" i="10"/>
  <c r="H2611" i="10"/>
  <c r="J3422" i="10"/>
  <c r="K1457" i="10"/>
  <c r="I1908" i="10"/>
  <c r="F2440" i="10"/>
  <c r="G3011" i="10"/>
  <c r="K3558" i="10"/>
  <c r="N1853" i="10"/>
  <c r="K2755" i="10"/>
  <c r="I3630" i="10"/>
  <c r="L1599" i="10"/>
  <c r="K2040" i="10"/>
  <c r="K3070" i="10"/>
  <c r="I3172" i="10"/>
  <c r="N3597" i="10"/>
  <c r="I1591" i="10"/>
  <c r="M1372" i="10"/>
  <c r="M3304" i="10"/>
  <c r="G3621" i="10"/>
  <c r="G2874" i="10"/>
  <c r="H3007" i="10"/>
  <c r="G3244" i="10"/>
  <c r="N3053" i="10"/>
  <c r="K2411" i="10"/>
  <c r="K1631" i="10"/>
  <c r="G3389" i="10"/>
  <c r="M3101" i="10"/>
  <c r="K3176" i="10"/>
  <c r="L2746" i="10"/>
  <c r="F1038" i="10"/>
  <c r="H1091" i="10"/>
  <c r="N1087" i="10"/>
  <c r="F3049" i="10"/>
  <c r="L2950" i="10"/>
  <c r="I3671" i="10"/>
  <c r="I1381" i="10"/>
  <c r="J1949" i="10"/>
  <c r="F1957" i="10"/>
  <c r="L2301" i="10"/>
  <c r="J3118" i="10"/>
  <c r="G1129" i="10"/>
  <c r="J1536" i="10"/>
  <c r="G2182" i="10"/>
  <c r="G1634" i="10"/>
  <c r="I3118" i="10"/>
  <c r="J1161" i="10"/>
  <c r="H1724" i="10"/>
  <c r="L2389" i="10"/>
  <c r="H1061" i="10"/>
  <c r="K3447" i="10"/>
  <c r="F1040" i="10"/>
  <c r="L1295" i="10"/>
  <c r="K1700" i="10"/>
  <c r="N2425" i="10"/>
  <c r="N3142" i="10"/>
  <c r="M1146" i="10"/>
  <c r="N1154" i="10"/>
  <c r="J1795" i="10"/>
  <c r="J1394" i="10"/>
  <c r="L3173" i="10"/>
  <c r="J3173" i="10"/>
  <c r="M1188" i="10"/>
  <c r="F2466" i="10"/>
  <c r="G2070" i="10"/>
  <c r="F2522" i="10"/>
  <c r="I3177" i="10"/>
  <c r="N1184" i="10"/>
  <c r="I1843" i="10"/>
  <c r="N1439" i="10"/>
  <c r="I2510" i="10"/>
  <c r="G3189" i="10"/>
  <c r="N1196" i="10"/>
  <c r="L1212" i="10"/>
  <c r="H1855" i="10"/>
  <c r="K1451" i="10"/>
  <c r="H1838" i="10"/>
  <c r="I3456" i="10"/>
  <c r="M1069" i="10"/>
  <c r="G1957" i="10"/>
  <c r="K1798" i="10"/>
  <c r="H1464" i="10"/>
  <c r="K3456" i="10"/>
  <c r="F1073" i="10"/>
  <c r="K1319" i="10"/>
  <c r="J1818" i="10"/>
  <c r="F3445" i="10"/>
  <c r="M3026" i="10"/>
  <c r="N3542" i="10"/>
  <c r="H1024" i="10"/>
  <c r="K2065" i="10"/>
  <c r="G2154" i="10"/>
  <c r="N2301" i="10"/>
  <c r="H3532" i="10"/>
  <c r="I1410" i="10"/>
  <c r="L1680" i="10"/>
  <c r="N2421" i="10"/>
  <c r="J2968" i="10"/>
  <c r="K2968" i="10"/>
  <c r="L1114" i="10"/>
  <c r="G2390" i="10"/>
  <c r="J1998" i="10"/>
  <c r="J2474" i="10"/>
  <c r="L3130" i="10"/>
  <c r="I1138" i="10"/>
  <c r="L1769" i="10"/>
  <c r="M1386" i="10"/>
  <c r="G2405" i="10"/>
  <c r="K3134" i="10"/>
  <c r="F1146" i="10"/>
  <c r="J1158" i="10"/>
  <c r="M1799" i="10"/>
  <c r="N1398" i="10"/>
  <c r="K3146" i="10"/>
  <c r="I3146" i="10"/>
  <c r="L1162" i="10"/>
  <c r="J2446" i="10"/>
  <c r="K2050" i="10"/>
  <c r="G1780" i="10"/>
  <c r="I3351" i="10"/>
  <c r="J1211" i="10"/>
  <c r="I1909" i="10"/>
  <c r="I1580" i="10"/>
  <c r="H979" i="10"/>
  <c r="K3442" i="10"/>
  <c r="N1020" i="10"/>
  <c r="H1299" i="10"/>
  <c r="M1716" i="10"/>
  <c r="F3118" i="10"/>
  <c r="M2949" i="10"/>
  <c r="N3534" i="10"/>
  <c r="J1052" i="10"/>
  <c r="N2073" i="10"/>
  <c r="I2162" i="10"/>
  <c r="N2303" i="10"/>
  <c r="H3534" i="10"/>
  <c r="F1389" i="10"/>
  <c r="N1624" i="10"/>
  <c r="K2373" i="10"/>
  <c r="H2908" i="10"/>
  <c r="M2908" i="10"/>
  <c r="M1062" i="10"/>
  <c r="I2342" i="10"/>
  <c r="M1946" i="10"/>
  <c r="G2425" i="10"/>
  <c r="F3075" i="10"/>
  <c r="K1090" i="10"/>
  <c r="G1717" i="10"/>
  <c r="I1336" i="10"/>
  <c r="N1982" i="10"/>
  <c r="K3075" i="10"/>
  <c r="G1094" i="10"/>
  <c r="F1110" i="10"/>
  <c r="F1733" i="10"/>
  <c r="H1348" i="10"/>
  <c r="K3087" i="10"/>
  <c r="H3091" i="10"/>
  <c r="J3225" i="10"/>
  <c r="J1236" i="10"/>
  <c r="K2115" i="10"/>
  <c r="M1353" i="10"/>
  <c r="H3114" i="10"/>
  <c r="I1141" i="10"/>
  <c r="J1397" i="10"/>
  <c r="H1977" i="10"/>
  <c r="N924" i="10"/>
  <c r="I2678" i="10"/>
  <c r="J3500" i="10"/>
  <c r="I1397" i="10"/>
  <c r="J1965" i="10"/>
  <c r="F1989" i="10"/>
  <c r="J1782" i="10"/>
  <c r="N3463" i="10"/>
  <c r="H1271" i="10"/>
  <c r="J1508" i="10"/>
  <c r="L2234" i="10"/>
  <c r="K1781" i="10"/>
  <c r="M3352" i="10"/>
  <c r="G1223" i="10"/>
  <c r="F1862" i="10"/>
  <c r="H2506" i="10"/>
  <c r="L2417" i="10"/>
  <c r="K3063" i="10"/>
  <c r="H1082" i="10"/>
  <c r="G1701" i="10"/>
  <c r="I1320" i="10"/>
  <c r="N1966" i="10"/>
  <c r="G3087" i="10"/>
  <c r="M1098" i="10"/>
  <c r="L1463" i="10"/>
  <c r="G3456" i="10"/>
  <c r="M1089" i="10"/>
  <c r="L1377" i="10"/>
  <c r="I1937" i="10"/>
  <c r="F3544" i="10"/>
  <c r="K2301" i="10"/>
  <c r="J3476" i="10"/>
  <c r="I1105" i="10"/>
  <c r="I2085" i="10"/>
  <c r="K2174" i="10"/>
  <c r="J2337" i="10"/>
  <c r="L3537" i="10"/>
  <c r="I1393" i="10"/>
  <c r="I1632" i="10"/>
  <c r="I2377" i="10"/>
  <c r="H1776" i="10"/>
  <c r="M3445" i="10"/>
  <c r="K1153" i="10"/>
  <c r="K2041" i="10"/>
  <c r="M1981" i="10"/>
  <c r="M2596" i="10"/>
  <c r="G2596" i="10"/>
  <c r="G3407" i="10"/>
  <c r="J2135" i="10"/>
  <c r="M1737" i="10"/>
  <c r="K2218" i="10"/>
  <c r="G2860" i="10"/>
  <c r="H3611" i="10"/>
  <c r="F1649" i="10"/>
  <c r="G1264" i="10"/>
  <c r="L1910" i="10"/>
  <c r="F2992" i="10"/>
  <c r="K1021" i="10"/>
  <c r="N1150" i="10"/>
  <c r="N1791" i="10"/>
  <c r="F1394" i="10"/>
  <c r="L3138" i="10"/>
  <c r="J3138" i="10"/>
  <c r="G1154" i="10"/>
  <c r="G2438" i="10"/>
  <c r="J2046" i="10"/>
  <c r="L978" i="10"/>
  <c r="G3442" i="10"/>
  <c r="J1012" i="10"/>
  <c r="M1267" i="10"/>
  <c r="M1592" i="10"/>
  <c r="F947" i="10"/>
  <c r="H2686" i="10"/>
  <c r="M3541" i="10"/>
  <c r="J1267" i="10"/>
  <c r="H1830" i="10"/>
  <c r="K1608" i="10"/>
  <c r="M1786" i="10"/>
  <c r="N3361" i="10"/>
  <c r="L1219" i="10"/>
  <c r="N2098" i="10"/>
  <c r="K2094" i="10"/>
  <c r="K975" i="10"/>
  <c r="L3460" i="10"/>
  <c r="G1121" i="10"/>
  <c r="F1712" i="10"/>
  <c r="H2377" i="10"/>
  <c r="K2266" i="10"/>
  <c r="G2908" i="10"/>
  <c r="N1066" i="10"/>
  <c r="L1689" i="10"/>
  <c r="K1304" i="10"/>
  <c r="M1950" i="10"/>
  <c r="I3075" i="10"/>
  <c r="K1086" i="10"/>
  <c r="I1098" i="10"/>
  <c r="G1721" i="10"/>
  <c r="G1340" i="10"/>
  <c r="J3079" i="10"/>
  <c r="G3079" i="10"/>
  <c r="G1102" i="10"/>
  <c r="K1577" i="10"/>
  <c r="F2475" i="10"/>
  <c r="M2912" i="10"/>
  <c r="G2912" i="10"/>
  <c r="J2223" i="10"/>
  <c r="I1851" i="10"/>
  <c r="J1633" i="10"/>
  <c r="H3439" i="10"/>
  <c r="G1008" i="10"/>
  <c r="G1564" i="10"/>
  <c r="F2214" i="10"/>
  <c r="F1786" i="10"/>
  <c r="J2680" i="10"/>
  <c r="K920" i="10"/>
  <c r="M1283" i="10"/>
  <c r="L1520" i="10"/>
  <c r="K2246" i="10"/>
  <c r="G2924" i="10"/>
  <c r="I3486" i="10"/>
  <c r="G1016" i="10"/>
  <c r="F1736" i="10"/>
  <c r="M2478" i="10"/>
  <c r="L2298" i="10"/>
  <c r="J3115" i="10"/>
  <c r="H1141" i="10"/>
  <c r="M2025" i="10"/>
  <c r="H1953" i="10"/>
  <c r="J2578" i="10"/>
  <c r="L2584" i="10"/>
  <c r="G3245" i="10"/>
  <c r="G1887" i="10"/>
  <c r="F1493" i="10"/>
  <c r="H1826" i="10"/>
  <c r="I2608" i="10"/>
  <c r="N3261" i="10"/>
  <c r="H1280" i="10"/>
  <c r="M1926" i="10"/>
  <c r="H1525" i="10"/>
  <c r="H2612" i="10"/>
  <c r="G3269" i="10"/>
  <c r="I3281" i="10"/>
  <c r="J1292" i="10"/>
  <c r="M2171" i="10"/>
  <c r="H2624" i="10"/>
  <c r="M2624" i="10"/>
  <c r="H3285" i="10"/>
  <c r="L1946" i="10"/>
  <c r="J1545" i="10"/>
  <c r="F2681" i="10"/>
  <c r="M2944" i="10"/>
  <c r="N3529" i="10"/>
  <c r="L1458" i="10"/>
  <c r="L2025" i="10"/>
  <c r="J2114" i="10"/>
  <c r="I1838" i="10"/>
  <c r="J3368" i="10"/>
  <c r="N1267" i="10"/>
  <c r="K1508" i="10"/>
  <c r="F2234" i="10"/>
  <c r="G1781" i="10"/>
  <c r="I3352" i="10"/>
  <c r="L1215" i="10"/>
  <c r="J1790" i="10"/>
  <c r="I2437" i="10"/>
  <c r="I962" i="10"/>
  <c r="K3461" i="10"/>
  <c r="N1089" i="10"/>
  <c r="M1402" i="10"/>
  <c r="K1989" i="10"/>
  <c r="F1798" i="10"/>
  <c r="H2600" i="10"/>
  <c r="M3253" i="10"/>
  <c r="K1729" i="10"/>
  <c r="G1461" i="10"/>
  <c r="G3045" i="10"/>
  <c r="G1165" i="10"/>
  <c r="H1756" i="10"/>
  <c r="L2421" i="10"/>
  <c r="F3116" i="10"/>
  <c r="K3347" i="10"/>
  <c r="G3656" i="10"/>
  <c r="L1476" i="10"/>
  <c r="K1708" i="10"/>
  <c r="F3448" i="10"/>
  <c r="L3028" i="10"/>
  <c r="H3671" i="10"/>
  <c r="N1467" i="10"/>
  <c r="G2029" i="10"/>
  <c r="L2118" i="10"/>
  <c r="N2279" i="10"/>
  <c r="H3522" i="10"/>
  <c r="H1458" i="10"/>
  <c r="J1700" i="10"/>
  <c r="H2445" i="10"/>
  <c r="K2988" i="10"/>
  <c r="L2992" i="10"/>
  <c r="I1021" i="10"/>
  <c r="M2282" i="10"/>
  <c r="F1906" i="10"/>
  <c r="N2381" i="10"/>
  <c r="I3016" i="10"/>
  <c r="J1045" i="10"/>
  <c r="H1677" i="10"/>
  <c r="M1292" i="10"/>
  <c r="J1938" i="10"/>
  <c r="H3020" i="10"/>
  <c r="G1049" i="10"/>
  <c r="I1178" i="10"/>
  <c r="G1819" i="10"/>
  <c r="I1423" i="10"/>
  <c r="I3169" i="10"/>
  <c r="N3169" i="10"/>
  <c r="I3297" i="10"/>
  <c r="J1308" i="10"/>
  <c r="M2187" i="10"/>
  <c r="M1463" i="10"/>
  <c r="H3118" i="10"/>
  <c r="M1153" i="10"/>
  <c r="I1414" i="10"/>
  <c r="M2005" i="10"/>
  <c r="N959" i="10"/>
  <c r="I2682" i="10"/>
  <c r="J3504" i="10"/>
  <c r="M1410" i="10"/>
  <c r="L1977" i="10"/>
  <c r="J2017" i="10"/>
  <c r="J1786" i="10"/>
  <c r="L3483" i="10"/>
  <c r="I1283" i="10"/>
  <c r="K1524" i="10"/>
  <c r="F2250" i="10"/>
  <c r="L1777" i="10"/>
  <c r="M3361" i="10"/>
  <c r="L1874" i="10"/>
  <c r="I2518" i="10"/>
  <c r="N2429" i="10"/>
  <c r="I3079" i="10"/>
  <c r="N1094" i="10"/>
  <c r="I1717" i="10"/>
  <c r="N1332" i="10"/>
  <c r="I1978" i="10"/>
  <c r="M3103" i="10"/>
  <c r="G1114" i="10"/>
  <c r="I1126" i="10"/>
  <c r="K1749" i="10"/>
  <c r="L1370" i="10"/>
  <c r="N3107" i="10"/>
  <c r="F3111" i="10"/>
  <c r="J1130" i="10"/>
  <c r="F2418" i="10"/>
  <c r="G2022" i="10"/>
  <c r="F2474" i="10"/>
  <c r="I3126" i="10"/>
  <c r="I1134" i="10"/>
  <c r="H1791" i="10"/>
  <c r="G1390" i="10"/>
  <c r="F2948" i="10"/>
  <c r="G3315" i="10"/>
  <c r="K3653" i="10"/>
  <c r="J1434" i="10"/>
  <c r="J1672" i="10"/>
  <c r="H2417" i="10"/>
  <c r="K2681" i="10"/>
  <c r="J3456" i="10"/>
  <c r="L1467" i="10"/>
  <c r="M1704" i="10"/>
  <c r="F2449" i="10"/>
  <c r="H2278" i="10"/>
  <c r="I3465" i="10"/>
  <c r="K1137" i="10"/>
  <c r="L2017" i="10"/>
  <c r="J1937" i="10"/>
  <c r="N1468" i="10"/>
  <c r="L3438" i="10"/>
  <c r="H1012" i="10"/>
  <c r="M1572" i="10"/>
  <c r="H2218" i="10"/>
  <c r="K2130" i="10"/>
  <c r="F2776" i="10"/>
  <c r="I3492" i="10"/>
  <c r="F1431" i="10"/>
  <c r="J2074" i="10"/>
  <c r="M1677" i="10"/>
  <c r="H2800" i="10"/>
  <c r="G3551" i="10"/>
  <c r="F949" i="10"/>
  <c r="F1585" i="10"/>
  <c r="I2479" i="10"/>
  <c r="G2916" i="10"/>
  <c r="H2920" i="10"/>
  <c r="H949" i="10"/>
  <c r="G2231" i="10"/>
  <c r="N1855" i="10"/>
  <c r="G2293" i="10"/>
  <c r="N2931" i="10"/>
  <c r="F957" i="10"/>
  <c r="M1605" i="10"/>
  <c r="J1224" i="10"/>
  <c r="G1867" i="10"/>
  <c r="G2685" i="10"/>
  <c r="I3474" i="10"/>
  <c r="L1438" i="10"/>
  <c r="M1688" i="10"/>
  <c r="F2433" i="10"/>
  <c r="K1780" i="10"/>
  <c r="M3351" i="10"/>
  <c r="I1211" i="10"/>
  <c r="H1790" i="10"/>
  <c r="L2437" i="10"/>
  <c r="K961" i="10"/>
  <c r="G3461" i="10"/>
  <c r="F1089" i="10"/>
  <c r="K1335" i="10"/>
  <c r="L1854" i="10"/>
  <c r="F3503" i="10"/>
  <c r="I3044" i="10"/>
  <c r="J3654" i="10"/>
  <c r="J1235" i="10"/>
  <c r="F1512" i="10"/>
  <c r="I2234" i="10"/>
  <c r="K2788" i="10"/>
  <c r="N3514" i="10"/>
  <c r="I3547" i="10"/>
  <c r="F1569" i="10"/>
  <c r="F3524" i="10"/>
  <c r="N2950" i="10"/>
  <c r="K3504" i="10"/>
  <c r="K1389" i="10"/>
  <c r="G1624" i="10"/>
  <c r="G2373" i="10"/>
  <c r="N2336" i="10"/>
  <c r="H3537" i="10"/>
  <c r="F1422" i="10"/>
  <c r="G1660" i="10"/>
  <c r="K2405" i="10"/>
  <c r="H1787" i="10"/>
  <c r="I3453" i="10"/>
  <c r="I1181" i="10"/>
  <c r="I2061" i="10"/>
  <c r="L2021" i="10"/>
  <c r="N1777" i="10"/>
  <c r="L3450" i="10"/>
  <c r="G1056" i="10"/>
  <c r="G1612" i="10"/>
  <c r="F2262" i="10"/>
  <c r="J2174" i="10"/>
  <c r="N2816" i="10"/>
  <c r="K3567" i="10"/>
  <c r="L1477" i="10"/>
  <c r="I2115" i="10"/>
  <c r="H1721" i="10"/>
  <c r="G2840" i="10"/>
  <c r="J3591" i="10"/>
  <c r="K3607" i="10"/>
  <c r="M1513" i="10"/>
  <c r="J2406" i="10"/>
  <c r="F2848" i="10"/>
  <c r="I2848" i="10"/>
  <c r="K3603" i="10"/>
  <c r="G2159" i="10"/>
  <c r="N1761" i="10"/>
  <c r="H2214" i="10"/>
  <c r="K2856" i="10"/>
  <c r="K3615" i="10"/>
  <c r="K1649" i="10"/>
  <c r="L1268" i="10"/>
  <c r="G1914" i="10"/>
  <c r="G2681" i="10"/>
  <c r="J3454" i="10"/>
  <c r="J1426" i="10"/>
  <c r="K1672" i="10"/>
  <c r="G2417" i="10"/>
  <c r="K1776" i="10"/>
  <c r="M3347" i="10"/>
  <c r="L1199" i="10"/>
  <c r="J1756" i="10"/>
  <c r="I2421" i="10"/>
  <c r="L1464" i="10"/>
  <c r="G3457" i="10"/>
  <c r="N1073" i="10"/>
  <c r="N1319" i="10"/>
  <c r="M1822" i="10"/>
  <c r="F3449" i="10"/>
  <c r="I3027" i="10"/>
  <c r="J3543" i="10"/>
  <c r="L1259" i="10"/>
  <c r="K1496" i="10"/>
  <c r="F2222" i="10"/>
  <c r="I2776" i="10"/>
  <c r="H3496" i="10"/>
  <c r="F3509" i="10"/>
  <c r="F1435" i="10"/>
  <c r="H2329" i="10"/>
  <c r="K2800" i="10"/>
  <c r="L2804" i="10"/>
  <c r="G3559" i="10"/>
  <c r="L2107" i="10"/>
  <c r="G1709" i="10"/>
  <c r="K2162" i="10"/>
  <c r="F2808" i="10"/>
  <c r="H3563" i="10"/>
  <c r="H1481" i="10"/>
  <c r="M2119" i="10"/>
  <c r="F1725" i="10"/>
  <c r="J2816" i="10"/>
  <c r="I3567" i="10"/>
  <c r="F3583" i="10"/>
  <c r="J1493" i="10"/>
  <c r="H2390" i="10"/>
  <c r="M1837" i="10"/>
  <c r="N3367" i="10"/>
  <c r="G1259" i="10"/>
  <c r="F1508" i="10"/>
  <c r="I2230" i="10"/>
  <c r="N1772" i="10"/>
  <c r="L3445" i="10"/>
  <c r="N1060" i="10"/>
  <c r="N1616" i="10"/>
  <c r="N2262" i="10"/>
  <c r="F3529" i="10"/>
  <c r="G3368" i="10"/>
  <c r="H3655" i="10"/>
  <c r="G1113" i="10"/>
  <c r="F1756" i="10"/>
  <c r="N923" i="10"/>
  <c r="I2582" i="10"/>
  <c r="J3487" i="10"/>
  <c r="L1402" i="10"/>
  <c r="F1969" i="10"/>
  <c r="H1993" i="10"/>
  <c r="M2600" i="10"/>
  <c r="L3257" i="10"/>
  <c r="I1110" i="10"/>
  <c r="K1733" i="10"/>
  <c r="L1354" i="10"/>
  <c r="J3126" i="10"/>
  <c r="G3130" i="10"/>
  <c r="M1142" i="10"/>
  <c r="I2422" i="10"/>
  <c r="M2026" i="10"/>
  <c r="K2478" i="10"/>
  <c r="N3130" i="10"/>
  <c r="J3253" i="10"/>
  <c r="H1914" i="10"/>
  <c r="M1517" i="10"/>
  <c r="I1818" i="10"/>
  <c r="M2604" i="10"/>
  <c r="J3265" i="10"/>
  <c r="F1284" i="10"/>
  <c r="I1930" i="10"/>
  <c r="K1529" i="10"/>
  <c r="M1783" i="10"/>
  <c r="N3353" i="10"/>
  <c r="I1199" i="10"/>
  <c r="G2085" i="10"/>
  <c r="J2073" i="10"/>
  <c r="I1773" i="10"/>
  <c r="L3348" i="10"/>
  <c r="F1203" i="10"/>
  <c r="N1450" i="10"/>
  <c r="G2081" i="10"/>
  <c r="F3466" i="10"/>
  <c r="N2947" i="10"/>
  <c r="K3501" i="10"/>
  <c r="F1560" i="10"/>
  <c r="F1199" i="10"/>
  <c r="G3111" i="10"/>
  <c r="L2434" i="10"/>
  <c r="L2892" i="10"/>
  <c r="M3631" i="10"/>
  <c r="K1827" i="10"/>
  <c r="M1431" i="10"/>
  <c r="N2490" i="10"/>
  <c r="N3177" i="10"/>
  <c r="I1188" i="10"/>
  <c r="H1204" i="10"/>
  <c r="I1847" i="10"/>
  <c r="N1443" i="10"/>
  <c r="N3189" i="10"/>
  <c r="K3193" i="10"/>
  <c r="L3205" i="10"/>
  <c r="L1216" i="10"/>
  <c r="H2095" i="10"/>
  <c r="I2187" i="10"/>
  <c r="J3151" i="10"/>
  <c r="K2507" i="10"/>
  <c r="N1726" i="10"/>
  <c r="I1107" i="10"/>
  <c r="M2351" i="10"/>
  <c r="K2515" i="10"/>
  <c r="I3182" i="10"/>
  <c r="I1131" i="10"/>
  <c r="M1754" i="10"/>
  <c r="H1135" i="10"/>
  <c r="I2889" i="10"/>
  <c r="K2535" i="10"/>
  <c r="I3202" i="10"/>
  <c r="K1135" i="10"/>
  <c r="M1758" i="10"/>
  <c r="I2325" i="10"/>
  <c r="F3198" i="10"/>
  <c r="M2547" i="10"/>
  <c r="K1766" i="10"/>
  <c r="M1147" i="10"/>
  <c r="M2399" i="10"/>
  <c r="N2427" i="10"/>
  <c r="M2439" i="10"/>
  <c r="F2447" i="10"/>
  <c r="L2549" i="10"/>
  <c r="N2987" i="10"/>
  <c r="M1076" i="10"/>
  <c r="L1088" i="10"/>
  <c r="K1120" i="10"/>
  <c r="I3180" i="10"/>
  <c r="J3601" i="10"/>
  <c r="G3101" i="10"/>
  <c r="N3113" i="10"/>
  <c r="M3124" i="10"/>
  <c r="N3136" i="10"/>
  <c r="H1877" i="10"/>
  <c r="F2933" i="10"/>
  <c r="G2941" i="10"/>
  <c r="G2954" i="10"/>
  <c r="F2970" i="10"/>
  <c r="N2028" i="10"/>
  <c r="K2464" i="10"/>
  <c r="F2977" i="10"/>
  <c r="H2621" i="10"/>
  <c r="K3278" i="10"/>
  <c r="L1221" i="10"/>
  <c r="H1860" i="10"/>
  <c r="G2418" i="10"/>
  <c r="K3286" i="10"/>
  <c r="K2645" i="10"/>
  <c r="H1884" i="10"/>
  <c r="M1245" i="10"/>
  <c r="N2488" i="10"/>
  <c r="H2649" i="10"/>
  <c r="K3306" i="10"/>
  <c r="L1249" i="10"/>
  <c r="K1892" i="10"/>
  <c r="F1253" i="10"/>
  <c r="L3017" i="10"/>
  <c r="J2653" i="10"/>
  <c r="L3321" i="10"/>
  <c r="G1261" i="10"/>
  <c r="I1907" i="10"/>
  <c r="K3167" i="10"/>
  <c r="K3171" i="10"/>
  <c r="F3183" i="10"/>
  <c r="L3187" i="10"/>
  <c r="G1825" i="10"/>
  <c r="G2221" i="10"/>
  <c r="J2536" i="10"/>
  <c r="I2548" i="10"/>
  <c r="H2556" i="10"/>
  <c r="H2440" i="10"/>
  <c r="G2859" i="10"/>
  <c r="H1202" i="10"/>
  <c r="L1234" i="10"/>
  <c r="F1246" i="10"/>
  <c r="K3038" i="10"/>
  <c r="H3578" i="10"/>
  <c r="K1080" i="10"/>
  <c r="K1084" i="10"/>
  <c r="H1096" i="10"/>
  <c r="J3204" i="10"/>
  <c r="N1011" i="10"/>
  <c r="J1575" i="10"/>
  <c r="M2637" i="10"/>
  <c r="H3302" i="10"/>
  <c r="J1245" i="10"/>
  <c r="G1888" i="10"/>
  <c r="H1249" i="10"/>
  <c r="H3021" i="10"/>
  <c r="L2665" i="10"/>
  <c r="G3333" i="10"/>
  <c r="J1387" i="10"/>
  <c r="N2031" i="10"/>
  <c r="N2519" i="10"/>
  <c r="J3548" i="10"/>
  <c r="H2928" i="10"/>
  <c r="I2148" i="10"/>
  <c r="L1626" i="10"/>
  <c r="H2179" i="10"/>
  <c r="F3060" i="10"/>
  <c r="K1075" i="10"/>
  <c r="K1638" i="10"/>
  <c r="N3556" i="10"/>
  <c r="J2200" i="10"/>
  <c r="G2200" i="10"/>
  <c r="M2244" i="10"/>
  <c r="F2314" i="10"/>
  <c r="L2691" i="10"/>
  <c r="M3137" i="10"/>
  <c r="G965" i="10"/>
  <c r="G987" i="10"/>
  <c r="G991" i="10"/>
  <c r="I3308" i="10"/>
  <c r="G1376" i="10"/>
  <c r="K2958" i="10"/>
  <c r="G2998" i="10"/>
  <c r="G3002" i="10"/>
  <c r="F3018" i="10"/>
  <c r="N1980" i="10"/>
  <c r="H2830" i="10"/>
  <c r="K2838" i="10"/>
  <c r="F2874" i="10"/>
  <c r="L2886" i="10"/>
  <c r="F2101" i="10"/>
  <c r="N2537" i="10"/>
  <c r="G2777" i="10"/>
  <c r="F2271" i="10"/>
  <c r="F3084" i="10"/>
  <c r="M3612" i="10"/>
  <c r="N1654" i="10"/>
  <c r="I2211" i="10"/>
  <c r="F3092" i="10"/>
  <c r="H2575" i="10"/>
  <c r="H1812" i="10"/>
  <c r="G1171" i="10"/>
  <c r="F2419" i="10"/>
  <c r="I2575" i="10"/>
  <c r="L3234" i="10"/>
  <c r="N1175" i="10"/>
  <c r="J1816" i="10"/>
  <c r="L1179" i="10"/>
  <c r="M2936" i="10"/>
  <c r="G2579" i="10"/>
  <c r="M3246" i="10"/>
  <c r="I1189" i="10"/>
  <c r="I1828" i="10"/>
  <c r="M3085" i="10"/>
  <c r="M3089" i="10"/>
  <c r="M3223" i="10"/>
  <c r="I3346" i="10"/>
  <c r="N1651" i="10"/>
  <c r="J2093" i="10"/>
  <c r="K2666" i="10"/>
  <c r="N2690" i="10"/>
  <c r="H2698" i="10"/>
  <c r="G2307" i="10"/>
  <c r="G2731" i="10"/>
  <c r="M1438" i="10"/>
  <c r="M3667" i="10"/>
  <c r="H2578" i="10"/>
  <c r="F1292" i="10"/>
  <c r="I2788" i="10"/>
  <c r="J3496" i="10"/>
  <c r="L1493" i="10"/>
  <c r="I2131" i="10"/>
  <c r="H1737" i="10"/>
  <c r="N2828" i="10"/>
  <c r="M3579" i="10"/>
  <c r="G1001" i="10"/>
  <c r="H1621" i="10"/>
  <c r="I1240" i="10"/>
  <c r="H2968" i="10"/>
  <c r="M2968" i="10"/>
  <c r="L2232" i="10"/>
  <c r="K1217" i="10"/>
  <c r="M3585" i="10"/>
  <c r="N3422" i="10"/>
  <c r="K3318" i="10"/>
  <c r="L3334" i="10"/>
  <c r="L2097" i="10"/>
  <c r="I1160" i="10"/>
  <c r="F2544" i="10"/>
  <c r="K1821" i="10"/>
  <c r="K1007" i="10"/>
  <c r="J2379" i="10"/>
  <c r="M2750" i="10"/>
  <c r="J2233" i="10"/>
  <c r="L2675" i="10"/>
  <c r="I2599" i="10"/>
  <c r="K2157" i="10"/>
  <c r="M1719" i="10"/>
  <c r="N1623" i="10"/>
  <c r="I2975" i="10"/>
  <c r="M2533" i="10"/>
  <c r="I2165" i="10"/>
  <c r="L1242" i="10"/>
  <c r="J2460" i="10"/>
  <c r="J2024" i="10"/>
  <c r="K1579" i="10"/>
  <c r="F1491" i="10"/>
  <c r="J2827" i="10"/>
  <c r="H2400" i="10"/>
  <c r="M1960" i="10"/>
  <c r="I3646" i="10"/>
  <c r="N3172" i="10"/>
  <c r="M2723" i="10"/>
  <c r="G1877" i="10"/>
  <c r="N1599" i="10"/>
  <c r="N3630" i="10"/>
  <c r="M3102" i="10"/>
  <c r="J2323" i="10"/>
  <c r="K1877" i="10"/>
  <c r="N1433" i="10"/>
  <c r="I3398" i="10"/>
  <c r="N3272" i="10"/>
  <c r="N2233" i="10"/>
  <c r="M1813" i="10"/>
  <c r="H1400" i="10"/>
  <c r="F2991" i="10"/>
  <c r="K1751" i="10"/>
  <c r="J1270" i="10"/>
  <c r="J1266" i="10"/>
  <c r="G3288" i="10"/>
  <c r="N2835" i="10"/>
  <c r="H1792" i="10"/>
  <c r="L1722" i="10"/>
  <c r="L1706" i="10"/>
  <c r="K2759" i="10"/>
  <c r="L2340" i="10"/>
  <c r="F2658" i="10"/>
  <c r="J2650" i="10"/>
  <c r="G2638" i="10"/>
  <c r="N2121" i="10"/>
  <c r="G1679" i="10"/>
  <c r="L3318" i="10"/>
  <c r="F3311" i="10"/>
  <c r="K3299" i="10"/>
  <c r="K3295" i="10"/>
  <c r="J2035" i="10"/>
  <c r="N1391" i="10"/>
  <c r="F3337" i="10"/>
  <c r="H2669" i="10"/>
  <c r="G3036" i="10"/>
  <c r="M1265" i="10"/>
  <c r="N1907" i="10"/>
  <c r="K1261" i="10"/>
  <c r="J3321" i="10"/>
  <c r="N2661" i="10"/>
  <c r="K2504" i="10"/>
  <c r="H1261" i="10"/>
  <c r="L1903" i="10"/>
  <c r="M2661" i="10"/>
  <c r="J3298" i="10"/>
  <c r="I2434" i="10"/>
  <c r="G1876" i="10"/>
  <c r="K1233" i="10"/>
  <c r="J3290" i="10"/>
  <c r="N2633" i="10"/>
  <c r="J2989" i="10"/>
  <c r="M2331" i="10"/>
  <c r="M1897" i="10"/>
  <c r="F3113" i="10"/>
  <c r="K3097" i="10"/>
  <c r="N3065" i="10"/>
  <c r="G3053" i="10"/>
  <c r="M1755" i="10"/>
  <c r="J3239" i="10"/>
  <c r="I3227" i="10"/>
  <c r="H3101" i="10"/>
  <c r="L3061" i="10"/>
  <c r="I1084" i="10"/>
  <c r="K3224" i="10"/>
  <c r="G1076" i="10"/>
  <c r="J1072" i="10"/>
  <c r="J1059" i="10"/>
  <c r="I3038" i="10"/>
  <c r="K2591" i="10"/>
  <c r="K2403" i="10"/>
  <c r="N2367" i="10"/>
  <c r="F2359" i="10"/>
  <c r="J2355" i="10"/>
  <c r="G1103" i="10"/>
  <c r="L1726" i="10"/>
  <c r="L2507" i="10"/>
  <c r="H3151" i="10"/>
  <c r="N2263" i="10"/>
  <c r="G1714" i="10"/>
  <c r="H1095" i="10"/>
  <c r="N3155" i="10"/>
  <c r="F2495" i="10"/>
  <c r="N2845" i="10"/>
  <c r="N1091" i="10"/>
  <c r="G1710" i="10"/>
  <c r="M1087" i="10"/>
  <c r="N3135" i="10"/>
  <c r="N2454" i="10"/>
  <c r="N2291" i="10"/>
  <c r="J1022" i="10"/>
  <c r="F1686" i="10"/>
  <c r="N2422" i="10"/>
  <c r="H3104" i="10"/>
  <c r="H2131" i="10"/>
  <c r="I3192" i="10"/>
  <c r="H2743" i="10"/>
  <c r="I2176" i="10"/>
  <c r="N1642" i="10"/>
  <c r="K1622" i="10"/>
  <c r="G3157" i="10"/>
  <c r="N2707" i="10"/>
  <c r="I2283" i="10"/>
  <c r="K2260" i="10"/>
  <c r="H2128" i="10"/>
  <c r="J2533" i="10"/>
  <c r="K2101" i="10"/>
  <c r="I2882" i="10"/>
  <c r="K2874" i="10"/>
  <c r="H2866" i="10"/>
  <c r="H2862" i="10"/>
  <c r="H1491" i="10"/>
  <c r="M3491" i="10"/>
  <c r="K3601" i="10"/>
  <c r="L3589" i="10"/>
  <c r="L3585" i="10"/>
  <c r="H2220" i="10"/>
  <c r="K1582" i="10"/>
  <c r="L1030" i="10"/>
  <c r="G2989" i="10"/>
  <c r="L3388" i="10"/>
  <c r="M1907" i="10"/>
  <c r="G2208" i="10"/>
  <c r="L1570" i="10"/>
  <c r="M1018" i="10"/>
  <c r="I2985" i="10"/>
  <c r="K2119" i="10"/>
  <c r="N1566" i="10"/>
  <c r="J2204" i="10"/>
  <c r="H2985" i="10"/>
  <c r="M998" i="10"/>
  <c r="H2677" i="10"/>
  <c r="J2180" i="10"/>
  <c r="K1542" i="10"/>
  <c r="M990" i="10"/>
  <c r="I2957" i="10"/>
  <c r="K3317" i="10"/>
  <c r="L2129" i="10"/>
  <c r="F1691" i="10"/>
  <c r="F3295" i="10"/>
  <c r="K3279" i="10"/>
  <c r="K3570" i="10"/>
  <c r="L3326" i="10"/>
  <c r="L3422" i="10"/>
  <c r="I1322" i="10"/>
  <c r="L1278" i="10"/>
  <c r="N2348" i="10"/>
  <c r="I2642" i="10"/>
  <c r="I2602" i="10"/>
  <c r="L1991" i="10"/>
  <c r="J3428" i="10"/>
  <c r="N1983" i="10"/>
  <c r="H3437" i="10"/>
  <c r="J3123" i="10"/>
  <c r="N1979" i="10"/>
  <c r="H3416" i="10"/>
  <c r="K2552" i="10"/>
  <c r="K1951" i="10"/>
  <c r="G3242" i="10"/>
  <c r="K2179" i="10"/>
  <c r="J3289" i="10"/>
  <c r="I2620" i="10"/>
  <c r="L1934" i="10"/>
  <c r="G3273" i="10"/>
  <c r="F1830" i="10"/>
  <c r="M1922" i="10"/>
  <c r="N3016" i="10"/>
  <c r="N3309" i="10"/>
  <c r="J1120" i="10"/>
  <c r="F1209" i="10"/>
  <c r="H1083" i="10"/>
  <c r="G2669" i="10"/>
  <c r="F2953" i="10"/>
  <c r="I1518" i="10"/>
  <c r="K2875" i="10"/>
  <c r="H3408" i="10"/>
  <c r="M1175" i="10"/>
  <c r="F1214" i="10"/>
  <c r="F3161" i="10"/>
  <c r="G3649" i="10"/>
  <c r="F3394" i="10"/>
  <c r="M2898" i="10"/>
  <c r="I1334" i="10"/>
  <c r="J2698" i="10"/>
  <c r="I1663" i="10"/>
  <c r="L1180" i="10"/>
  <c r="G2524" i="10"/>
  <c r="K2862" i="10"/>
  <c r="G2121" i="10"/>
  <c r="G2557" i="10"/>
  <c r="G2723" i="10"/>
  <c r="H2273" i="10"/>
  <c r="K1853" i="10"/>
  <c r="L1743" i="10"/>
  <c r="G3102" i="10"/>
  <c r="I2651" i="10"/>
  <c r="G1889" i="10"/>
  <c r="M1445" i="10"/>
  <c r="F2577" i="10"/>
  <c r="H2137" i="10"/>
  <c r="H1699" i="10"/>
  <c r="L1603" i="10"/>
  <c r="F2955" i="10"/>
  <c r="J2513" i="10"/>
  <c r="L2080" i="10"/>
  <c r="N1152" i="10"/>
  <c r="H3288" i="10"/>
  <c r="K2835" i="10"/>
  <c r="J1996" i="10"/>
  <c r="L1719" i="10"/>
  <c r="L1096" i="10"/>
  <c r="N3224" i="10"/>
  <c r="L2444" i="10"/>
  <c r="G1996" i="10"/>
  <c r="G1551" i="10"/>
  <c r="F3586" i="10"/>
  <c r="H3422" i="10"/>
  <c r="I2372" i="10"/>
  <c r="N1932" i="10"/>
  <c r="H1519" i="10"/>
  <c r="L3125" i="10"/>
  <c r="J1164" i="10"/>
  <c r="H1156" i="10"/>
  <c r="H1152" i="10"/>
  <c r="I3434" i="10"/>
  <c r="H2963" i="10"/>
  <c r="J1314" i="10"/>
  <c r="F1306" i="10"/>
  <c r="F1302" i="10"/>
  <c r="I2875" i="10"/>
  <c r="K2452" i="10"/>
  <c r="M2540" i="10"/>
  <c r="H2536" i="10"/>
  <c r="K2524" i="10"/>
  <c r="M2233" i="10"/>
  <c r="L1813" i="10"/>
  <c r="F3203" i="10"/>
  <c r="I3195" i="10"/>
  <c r="J3183" i="10"/>
  <c r="J3179" i="10"/>
  <c r="N1919" i="10"/>
  <c r="F1277" i="10"/>
  <c r="I3218" i="10"/>
  <c r="K2551" i="10"/>
  <c r="I2905" i="10"/>
  <c r="H1151" i="10"/>
  <c r="M1788" i="10"/>
  <c r="I1147" i="10"/>
  <c r="H3206" i="10"/>
  <c r="L2547" i="10"/>
  <c r="J2387" i="10"/>
  <c r="M1143" i="10"/>
  <c r="F1766" i="10"/>
  <c r="F2547" i="10"/>
  <c r="H3186" i="10"/>
  <c r="N2313" i="10"/>
  <c r="F1742" i="10"/>
  <c r="I1119" i="10"/>
  <c r="H3178" i="10"/>
  <c r="L2519" i="10"/>
  <c r="H2865" i="10"/>
  <c r="H2452" i="10"/>
  <c r="M2012" i="10"/>
  <c r="J2982" i="10"/>
  <c r="I2970" i="10"/>
  <c r="L2929" i="10"/>
  <c r="M2914" i="10"/>
  <c r="K1889" i="10"/>
  <c r="H3124" i="10"/>
  <c r="H3105" i="10"/>
  <c r="N2970" i="10"/>
  <c r="G2918" i="10"/>
  <c r="M1405" i="10"/>
  <c r="M3339" i="10"/>
  <c r="M945" i="10"/>
  <c r="H3637" i="10"/>
  <c r="J3168" i="10"/>
  <c r="I2719" i="10"/>
  <c r="N2264" i="10"/>
  <c r="N2132" i="10"/>
  <c r="J2087" i="10"/>
  <c r="L2083" i="10"/>
  <c r="N2244" i="10"/>
  <c r="N1606" i="10"/>
  <c r="G1046" i="10"/>
  <c r="K3013" i="10"/>
  <c r="L2151" i="10"/>
  <c r="H1598" i="10"/>
  <c r="M2232" i="10"/>
  <c r="M3021" i="10"/>
  <c r="K1034" i="10"/>
  <c r="L2733" i="10"/>
  <c r="F2232" i="10"/>
  <c r="H1594" i="10"/>
  <c r="I1034" i="10"/>
  <c r="M3001" i="10"/>
  <c r="H3392" i="10"/>
  <c r="J1888" i="10"/>
  <c r="L2204" i="10"/>
  <c r="J1566" i="10"/>
  <c r="H1006" i="10"/>
  <c r="N2973" i="10"/>
  <c r="G1827" i="10"/>
  <c r="F3308" i="10"/>
  <c r="J2855" i="10"/>
  <c r="J1694" i="10"/>
  <c r="H1286" i="10"/>
  <c r="H1282" i="10"/>
  <c r="I3272" i="10"/>
  <c r="H2823" i="10"/>
  <c r="K1852" i="10"/>
  <c r="M1796" i="10"/>
  <c r="F1650" i="10"/>
  <c r="F2651" i="10"/>
  <c r="H2217" i="10"/>
  <c r="K2766" i="10"/>
  <c r="M2762" i="10"/>
  <c r="N2750" i="10"/>
  <c r="N2746" i="10"/>
  <c r="F1607" i="10"/>
  <c r="G3638" i="10"/>
  <c r="J3413" i="10"/>
  <c r="F3405" i="10"/>
  <c r="F3401" i="10"/>
  <c r="M2104" i="10"/>
  <c r="M1470" i="10"/>
  <c r="K3624" i="10"/>
  <c r="I2865" i="10"/>
  <c r="F3242" i="10"/>
  <c r="H1452" i="10"/>
  <c r="J2096" i="10"/>
  <c r="F1452" i="10"/>
  <c r="F3612" i="10"/>
  <c r="K2857" i="10"/>
  <c r="M1998" i="10"/>
  <c r="J1448" i="10"/>
  <c r="L2087" i="10"/>
  <c r="N2857" i="10"/>
  <c r="F3592" i="10"/>
  <c r="K2559" i="10"/>
  <c r="L2063" i="10"/>
  <c r="F1424" i="10"/>
  <c r="F3584" i="10"/>
  <c r="K2829" i="10"/>
  <c r="J3198" i="10"/>
  <c r="N2241" i="10"/>
  <c r="K1940" i="10"/>
  <c r="H3057" i="10"/>
  <c r="I3033" i="10"/>
  <c r="K3227" i="10"/>
  <c r="J3085" i="10"/>
  <c r="G1027" i="10"/>
  <c r="L1092" i="10"/>
  <c r="K1047" i="10"/>
  <c r="I2577" i="10"/>
  <c r="G2411" i="10"/>
  <c r="G2371" i="10"/>
  <c r="G1738" i="10"/>
  <c r="N3166" i="10"/>
  <c r="I1730" i="10"/>
  <c r="L3174" i="10"/>
  <c r="L2861" i="10"/>
  <c r="I1726" i="10"/>
  <c r="L3151" i="10"/>
  <c r="L2318" i="10"/>
  <c r="J1698" i="10"/>
  <c r="L2989" i="10"/>
  <c r="F1954" i="10"/>
  <c r="K1062" i="10"/>
  <c r="I3031" i="10"/>
  <c r="J1681" i="10"/>
  <c r="H1045" i="10"/>
  <c r="N1930" i="10"/>
  <c r="I1669" i="10"/>
  <c r="M2692" i="10"/>
  <c r="M2984" i="10"/>
  <c r="G3271" i="10"/>
  <c r="H3493" i="10"/>
  <c r="N1876" i="10"/>
  <c r="N2247" i="10"/>
  <c r="I2442" i="10"/>
  <c r="F954" i="10"/>
  <c r="G1437" i="10"/>
  <c r="M1515" i="10"/>
  <c r="F2723" i="10"/>
  <c r="I3566" i="10"/>
  <c r="K1535" i="10"/>
  <c r="K1976" i="10"/>
  <c r="K2991" i="10"/>
  <c r="J3098" i="10"/>
  <c r="F3630" i="10"/>
  <c r="H1607" i="10"/>
  <c r="G1936" i="10"/>
  <c r="F2707" i="10"/>
  <c r="L3153" i="10"/>
  <c r="L3507" i="10"/>
  <c r="J1897" i="10"/>
  <c r="F2340" i="10"/>
  <c r="M2767" i="10"/>
  <c r="G3172" i="10"/>
  <c r="M1563" i="10"/>
  <c r="M2004" i="10"/>
  <c r="H2444" i="10"/>
  <c r="G3566" i="10"/>
  <c r="J3659" i="10"/>
  <c r="K1623" i="10"/>
  <c r="J2068" i="10"/>
  <c r="N3304" i="10"/>
  <c r="F1703" i="10"/>
  <c r="L2141" i="10"/>
  <c r="M2577" i="10"/>
  <c r="L3629" i="10"/>
  <c r="H1278" i="10"/>
  <c r="M1763" i="10"/>
  <c r="K2201" i="10"/>
  <c r="N3082" i="10"/>
  <c r="L2631" i="10"/>
  <c r="F2367" i="10"/>
  <c r="F1128" i="10"/>
  <c r="N3124" i="10"/>
  <c r="J2331" i="10"/>
  <c r="G1286" i="10"/>
  <c r="I3287" i="10"/>
  <c r="J2663" i="10"/>
  <c r="I2754" i="10"/>
  <c r="H2738" i="10"/>
  <c r="L1591" i="10"/>
  <c r="I2403" i="10"/>
  <c r="F2015" i="10"/>
  <c r="F2120" i="10"/>
  <c r="N3258" i="10"/>
  <c r="G3300" i="10"/>
  <c r="L1695" i="10"/>
  <c r="H2105" i="10"/>
  <c r="F2545" i="10"/>
  <c r="N3413" i="10"/>
  <c r="I1132" i="10"/>
  <c r="J1727" i="10"/>
  <c r="F2169" i="10"/>
  <c r="K2615" i="10"/>
  <c r="I3430" i="10"/>
  <c r="K1471" i="10"/>
  <c r="J1912" i="10"/>
  <c r="H2468" i="10"/>
  <c r="J3019" i="10"/>
  <c r="F3566" i="10"/>
  <c r="L1793" i="10"/>
  <c r="K1928" i="10"/>
  <c r="L2699" i="10"/>
  <c r="L3011" i="10"/>
  <c r="N1663" i="10"/>
  <c r="I1755" i="10"/>
  <c r="I2193" i="10"/>
  <c r="L2635" i="10"/>
  <c r="K1507" i="10"/>
  <c r="K1948" i="10"/>
  <c r="J2719" i="10"/>
  <c r="F3172" i="10"/>
  <c r="M3589" i="10"/>
  <c r="I1916" i="10"/>
  <c r="J2352" i="10"/>
  <c r="F2783" i="10"/>
  <c r="J2501" i="10"/>
  <c r="J2064" i="10"/>
  <c r="H2922" i="10"/>
  <c r="G2610" i="10"/>
  <c r="J1092" i="10"/>
  <c r="M1916" i="10"/>
  <c r="I2455" i="10"/>
  <c r="L1104" i="10"/>
  <c r="F2786" i="10"/>
  <c r="L3578" i="10"/>
  <c r="M3507" i="10"/>
  <c r="L3276" i="10"/>
  <c r="I973" i="10"/>
  <c r="H1939" i="10"/>
  <c r="K2283" i="10"/>
  <c r="L3100" i="10"/>
  <c r="L3418" i="10"/>
  <c r="J1797" i="10"/>
  <c r="K2189" i="10"/>
  <c r="I2631" i="10"/>
  <c r="L1112" i="10"/>
  <c r="G1388" i="10"/>
  <c r="K1829" i="10"/>
  <c r="H2253" i="10"/>
  <c r="L2715" i="10"/>
  <c r="N3586" i="10"/>
  <c r="N1555" i="10"/>
  <c r="N2000" i="10"/>
  <c r="L3015" i="10"/>
  <c r="N3125" i="10"/>
  <c r="H3650" i="10"/>
  <c r="J2229" i="10"/>
  <c r="K2012" i="10"/>
  <c r="J2783" i="10"/>
  <c r="F3236" i="10"/>
  <c r="J1128" i="10"/>
  <c r="J1980" i="10"/>
  <c r="J2416" i="10"/>
  <c r="F2847" i="10"/>
  <c r="L1711" i="10"/>
  <c r="M2149" i="10"/>
  <c r="I2919" i="10"/>
  <c r="J3402" i="10"/>
  <c r="K1437" i="10"/>
  <c r="I2237" i="10"/>
  <c r="I2553" i="10"/>
  <c r="G2991" i="10"/>
  <c r="J2284" i="10"/>
  <c r="I1976" i="10"/>
  <c r="M3018" i="10"/>
  <c r="L2738" i="10"/>
  <c r="N1350" i="10"/>
  <c r="G1453" i="10"/>
  <c r="I2898" i="10"/>
  <c r="G2087" i="10"/>
  <c r="H3494" i="10"/>
  <c r="H2839" i="10"/>
  <c r="J1742" i="10"/>
  <c r="F2871" i="10"/>
  <c r="M2524" i="10"/>
  <c r="F3588" i="10"/>
  <c r="L2438" i="10"/>
  <c r="I2645" i="10"/>
  <c r="L1061" i="10"/>
  <c r="G3448" i="10"/>
  <c r="M1060" i="10"/>
  <c r="G1347" i="10"/>
  <c r="N1874" i="10"/>
  <c r="F3444" i="10"/>
  <c r="H3028" i="10"/>
  <c r="H3668" i="10"/>
  <c r="H988" i="10"/>
  <c r="N2057" i="10"/>
  <c r="I2146" i="10"/>
  <c r="J2299" i="10"/>
  <c r="L3529" i="10"/>
  <c r="L1365" i="10"/>
  <c r="F1604" i="10"/>
  <c r="M2349" i="10"/>
  <c r="G2281" i="10"/>
  <c r="M3435" i="10"/>
  <c r="I1012" i="10"/>
  <c r="N1894" i="10"/>
  <c r="F2542" i="10"/>
  <c r="H2453" i="10"/>
  <c r="N3099" i="10"/>
  <c r="F1118" i="10"/>
  <c r="N1737" i="10"/>
  <c r="F1358" i="10"/>
  <c r="F2405" i="10"/>
  <c r="J3130" i="10"/>
  <c r="M1134" i="10"/>
  <c r="L1150" i="10"/>
  <c r="L1791" i="10"/>
  <c r="M1390" i="10"/>
  <c r="F3138" i="10"/>
  <c r="H3138" i="10"/>
  <c r="F1154" i="10"/>
  <c r="I2438" i="10"/>
  <c r="M2042" i="10"/>
  <c r="K2494" i="10"/>
  <c r="N3146" i="10"/>
  <c r="L1158" i="10"/>
  <c r="M1811" i="10"/>
  <c r="N1411" i="10"/>
  <c r="F978" i="10"/>
  <c r="L2687" i="10"/>
  <c r="I3543" i="10"/>
  <c r="N1271" i="10"/>
  <c r="M1834" i="10"/>
  <c r="F1632" i="10"/>
  <c r="H1779" i="10"/>
  <c r="M3446" i="10"/>
  <c r="H1044" i="10"/>
  <c r="I1925" i="10"/>
  <c r="H1648" i="10"/>
  <c r="M1777" i="10"/>
  <c r="H3353" i="10"/>
  <c r="F1219" i="10"/>
  <c r="K1472" i="10"/>
  <c r="G2114" i="10"/>
  <c r="F3536" i="10"/>
  <c r="J3023" i="10"/>
  <c r="G3515" i="10"/>
  <c r="G1402" i="10"/>
  <c r="F1644" i="10"/>
  <c r="M2385" i="10"/>
  <c r="K2916" i="10"/>
  <c r="K1070" i="10"/>
  <c r="F1078" i="10"/>
  <c r="F1701" i="10"/>
  <c r="G1316" i="10"/>
  <c r="G3083" i="10"/>
  <c r="L3087" i="10"/>
  <c r="M1106" i="10"/>
  <c r="M1577" i="10"/>
  <c r="J2470" i="10"/>
  <c r="F2912" i="10"/>
  <c r="I2912" i="10"/>
  <c r="H2223" i="10"/>
  <c r="G1847" i="10"/>
  <c r="H2285" i="10"/>
  <c r="K2920" i="10"/>
  <c r="M949" i="10"/>
  <c r="L1597" i="10"/>
  <c r="K1216" i="10"/>
  <c r="F2277" i="10"/>
  <c r="N2681" i="10"/>
  <c r="H3654" i="10"/>
  <c r="H1377" i="10"/>
  <c r="H1612" i="10"/>
  <c r="J2357" i="10"/>
  <c r="N2302" i="10"/>
  <c r="H3533" i="10"/>
  <c r="N1406" i="10"/>
  <c r="L1648" i="10"/>
  <c r="N2389" i="10"/>
  <c r="H1783" i="10"/>
  <c r="I3449" i="10"/>
  <c r="N1081" i="10"/>
  <c r="K1961" i="10"/>
  <c r="M1814" i="10"/>
  <c r="N979" i="10"/>
  <c r="L3371" i="10"/>
  <c r="F1113" i="10"/>
  <c r="H1997" i="10"/>
  <c r="L1894" i="10"/>
  <c r="N2550" i="10"/>
  <c r="H2554" i="10"/>
  <c r="F3217" i="10"/>
  <c r="F1978" i="10"/>
  <c r="H1577" i="10"/>
  <c r="H2001" i="10"/>
  <c r="N2704" i="10"/>
  <c r="K3364" i="10"/>
  <c r="G1366" i="10"/>
  <c r="H2010" i="10"/>
  <c r="G1609" i="10"/>
  <c r="M2708" i="10"/>
  <c r="L3387" i="10"/>
  <c r="N3399" i="10"/>
  <c r="I1378" i="10"/>
  <c r="F2259" i="10"/>
  <c r="M2720" i="10"/>
  <c r="G2720" i="10"/>
  <c r="G3591" i="10"/>
  <c r="N2147" i="10"/>
  <c r="J1749" i="10"/>
  <c r="L922" i="10"/>
  <c r="N3027" i="10"/>
  <c r="K3522" i="10"/>
  <c r="J1351" i="10"/>
  <c r="F1592" i="10"/>
  <c r="I2332" i="10"/>
  <c r="N2296" i="10"/>
  <c r="H3527" i="10"/>
  <c r="F1357" i="10"/>
  <c r="N1592" i="10"/>
  <c r="K2341" i="10"/>
  <c r="K2278" i="10"/>
  <c r="I3384" i="10"/>
  <c r="L1000" i="10"/>
  <c r="N1878" i="10"/>
  <c r="F2526" i="10"/>
  <c r="I1633" i="10"/>
  <c r="L3163" i="10"/>
  <c r="G1173" i="10"/>
  <c r="L1492" i="10"/>
  <c r="H2138" i="10"/>
  <c r="I1985" i="10"/>
  <c r="M2696" i="10"/>
  <c r="F3344" i="10"/>
  <c r="L1348" i="10"/>
  <c r="H1994" i="10"/>
  <c r="G1593" i="10"/>
  <c r="J2720" i="10"/>
  <c r="I3399" i="10"/>
  <c r="F2686" i="10"/>
  <c r="N2685" i="10"/>
  <c r="J3451" i="10"/>
  <c r="K1331" i="10"/>
  <c r="K1568" i="10"/>
  <c r="K2312" i="10"/>
  <c r="N2278" i="10"/>
  <c r="H3518" i="10"/>
  <c r="G1361" i="10"/>
  <c r="F1720" i="10"/>
  <c r="M2461" i="10"/>
  <c r="H2294" i="10"/>
  <c r="K3043" i="10"/>
  <c r="H1125" i="10"/>
  <c r="J2005" i="10"/>
  <c r="M1909" i="10"/>
  <c r="N1462" i="10"/>
  <c r="L3383" i="10"/>
  <c r="J1113" i="10"/>
  <c r="H1676" i="10"/>
  <c r="L2341" i="10"/>
  <c r="H2230" i="10"/>
  <c r="K2872" i="10"/>
  <c r="J1029" i="10"/>
  <c r="G1765" i="10"/>
  <c r="H1386" i="10"/>
  <c r="L2461" i="10"/>
  <c r="N3158" i="10"/>
  <c r="M1162" i="10"/>
  <c r="N1292" i="10"/>
  <c r="N1938" i="10"/>
  <c r="I1541" i="10"/>
  <c r="N2624" i="10"/>
  <c r="M3281" i="10"/>
  <c r="I3479" i="10"/>
  <c r="J1423" i="10"/>
  <c r="M2317" i="10"/>
  <c r="H2764" i="10"/>
  <c r="M2764" i="10"/>
  <c r="L3269" i="10"/>
  <c r="L1280" i="10"/>
  <c r="H2159" i="10"/>
  <c r="M1061" i="10"/>
  <c r="K3027" i="10"/>
  <c r="M1125" i="10"/>
  <c r="F1385" i="10"/>
  <c r="L1949" i="10"/>
  <c r="F920" i="10"/>
  <c r="N2338" i="10"/>
  <c r="J3484" i="10"/>
  <c r="G1381" i="10"/>
  <c r="G1949" i="10"/>
  <c r="M1957" i="10"/>
  <c r="H1771" i="10"/>
  <c r="N3447" i="10"/>
  <c r="M1255" i="10"/>
  <c r="G1496" i="10"/>
  <c r="N2218" i="10"/>
  <c r="K1777" i="10"/>
  <c r="M3348" i="10"/>
  <c r="F1239" i="10"/>
  <c r="G1846" i="10"/>
  <c r="M2490" i="10"/>
  <c r="I2401" i="10"/>
  <c r="L3051" i="10"/>
  <c r="F1184" i="10"/>
  <c r="N1819" i="10"/>
  <c r="F1423" i="10"/>
  <c r="F2534" i="10"/>
  <c r="J3197" i="10"/>
  <c r="K1200" i="10"/>
  <c r="H1216" i="10"/>
  <c r="M1859" i="10"/>
  <c r="G1455" i="10"/>
  <c r="H2546" i="10"/>
  <c r="G3205" i="10"/>
  <c r="I3217" i="10"/>
  <c r="G1228" i="10"/>
  <c r="M2107" i="10"/>
  <c r="H2558" i="10"/>
  <c r="G2558" i="10"/>
  <c r="H3221" i="10"/>
  <c r="N1879" i="10"/>
  <c r="J1481" i="10"/>
  <c r="I948" i="10"/>
  <c r="G3377" i="10"/>
  <c r="H1129" i="10"/>
  <c r="K1756" i="10"/>
  <c r="G2502" i="10"/>
  <c r="G2301" i="10"/>
  <c r="M3525" i="10"/>
  <c r="N1239" i="10"/>
  <c r="G1806" i="10"/>
  <c r="K2534" i="10"/>
  <c r="I1779" i="10"/>
  <c r="N3350" i="10"/>
  <c r="F1227" i="10"/>
  <c r="F2106" i="10"/>
  <c r="F2110" i="10"/>
  <c r="K977" i="10"/>
  <c r="L3462" i="10"/>
  <c r="L1101" i="10"/>
  <c r="J1660" i="10"/>
  <c r="M2320" i="10"/>
  <c r="J2214" i="10"/>
  <c r="I2860" i="10"/>
  <c r="N3607" i="10"/>
  <c r="G1521" i="10"/>
  <c r="L2159" i="10"/>
  <c r="G1761" i="10"/>
  <c r="M2884" i="10"/>
  <c r="L3635" i="10"/>
  <c r="N3647" i="10"/>
  <c r="G1553" i="10"/>
  <c r="L2450" i="10"/>
  <c r="N2888" i="10"/>
  <c r="F2892" i="10"/>
  <c r="N3643" i="10"/>
  <c r="F2203" i="10"/>
  <c r="I1823" i="10"/>
  <c r="F2258" i="10"/>
  <c r="J2900" i="10"/>
  <c r="N3660" i="10"/>
  <c r="I1577" i="10"/>
  <c r="K2215" i="10"/>
  <c r="J1835" i="10"/>
  <c r="G2582" i="10"/>
  <c r="L3665" i="10"/>
  <c r="G1410" i="10"/>
  <c r="I1660" i="10"/>
  <c r="J2401" i="10"/>
  <c r="K1772" i="10"/>
  <c r="M3165" i="10"/>
  <c r="K1000" i="10"/>
  <c r="G1878" i="10"/>
  <c r="M2522" i="10"/>
  <c r="M1468" i="10"/>
  <c r="H3163" i="10"/>
  <c r="I1173" i="10"/>
  <c r="H1422" i="10"/>
  <c r="N2029" i="10"/>
  <c r="F3347" i="10"/>
  <c r="J2925" i="10"/>
  <c r="M3475" i="10"/>
  <c r="F1331" i="10"/>
  <c r="H1596" i="10"/>
  <c r="J2341" i="10"/>
  <c r="L2876" i="10"/>
  <c r="K3627" i="10"/>
  <c r="N3631" i="10"/>
  <c r="N1537" i="10"/>
  <c r="F3435" i="10"/>
  <c r="M3025" i="10"/>
  <c r="N3541" i="10"/>
  <c r="H1243" i="10"/>
  <c r="M1484" i="10"/>
  <c r="M2206" i="10"/>
  <c r="I2337" i="10"/>
  <c r="J3445" i="10"/>
  <c r="M1275" i="10"/>
  <c r="M1516" i="10"/>
  <c r="J2238" i="10"/>
  <c r="L1634" i="10"/>
  <c r="I3354" i="10"/>
  <c r="M1036" i="10"/>
  <c r="K1917" i="10"/>
  <c r="N1620" i="10"/>
  <c r="I1776" i="10"/>
  <c r="L3351" i="10"/>
  <c r="N1211" i="10"/>
  <c r="N1584" i="10"/>
  <c r="N2230" i="10"/>
  <c r="F2146" i="10"/>
  <c r="J2788" i="10"/>
  <c r="G3514" i="10"/>
  <c r="G1443" i="10"/>
  <c r="M2086" i="10"/>
  <c r="F1693" i="10"/>
  <c r="N2812" i="10"/>
  <c r="M3563" i="10"/>
  <c r="G3579" i="10"/>
  <c r="I1485" i="10"/>
  <c r="N2378" i="10"/>
  <c r="K2816" i="10"/>
  <c r="L2820" i="10"/>
  <c r="G3575" i="10"/>
  <c r="M2243" i="10"/>
  <c r="F1871" i="10"/>
  <c r="M2316" i="10"/>
  <c r="L2956" i="10"/>
  <c r="J985" i="10"/>
  <c r="L1737" i="10"/>
  <c r="M1354" i="10"/>
  <c r="J2018" i="10"/>
  <c r="G2299" i="10"/>
  <c r="I3525" i="10"/>
  <c r="N1117" i="10"/>
  <c r="L1760" i="10"/>
  <c r="N2502" i="10"/>
  <c r="G2091" i="10"/>
  <c r="M3379" i="10"/>
  <c r="L984" i="10"/>
  <c r="N1862" i="10"/>
  <c r="F2510" i="10"/>
  <c r="M1462" i="10"/>
  <c r="H3117" i="10"/>
  <c r="M1157" i="10"/>
  <c r="L1410" i="10"/>
  <c r="J2001" i="10"/>
  <c r="F2947" i="10"/>
  <c r="J2687" i="10"/>
  <c r="J3457" i="10"/>
  <c r="I1343" i="10"/>
  <c r="N1580" i="10"/>
  <c r="H2324" i="10"/>
  <c r="N2860" i="10"/>
  <c r="M3611" i="10"/>
  <c r="H3619" i="10"/>
  <c r="G1525" i="10"/>
  <c r="K2418" i="10"/>
  <c r="L2888" i="10"/>
  <c r="J2888" i="10"/>
  <c r="L3643" i="10"/>
  <c r="I2191" i="10"/>
  <c r="H1815" i="10"/>
  <c r="J2246" i="10"/>
  <c r="I2892" i="10"/>
  <c r="M3647" i="10"/>
  <c r="G1565" i="10"/>
  <c r="F2207" i="10"/>
  <c r="I1827" i="10"/>
  <c r="K2900" i="10"/>
  <c r="N3651" i="10"/>
  <c r="I1581" i="10"/>
  <c r="N2475" i="10"/>
  <c r="M2304" i="10"/>
  <c r="N3442" i="10"/>
  <c r="F1181" i="10"/>
  <c r="N1556" i="10"/>
  <c r="K2202" i="10"/>
  <c r="N1465" i="10"/>
  <c r="L3435" i="10"/>
  <c r="I1032" i="10"/>
  <c r="K1588" i="10"/>
  <c r="J2234" i="10"/>
  <c r="F3380" i="10"/>
  <c r="G3352" i="10"/>
  <c r="K3666" i="10"/>
  <c r="I1000" i="10"/>
  <c r="K1724" i="10"/>
  <c r="F3515" i="10"/>
  <c r="H3046" i="10"/>
  <c r="N3462" i="10"/>
  <c r="H1373" i="10"/>
  <c r="H1937" i="10"/>
  <c r="L1937" i="10"/>
  <c r="K2570" i="10"/>
  <c r="H3229" i="10"/>
  <c r="F3237" i="10"/>
  <c r="F1240" i="10"/>
  <c r="G2119" i="10"/>
  <c r="K2596" i="10"/>
  <c r="L2600" i="10"/>
  <c r="I3407" i="10"/>
  <c r="K2026" i="10"/>
  <c r="M1629" i="10"/>
  <c r="I2049" i="10"/>
  <c r="M2728" i="10"/>
  <c r="J3411" i="10"/>
  <c r="F1398" i="10"/>
  <c r="J2042" i="10"/>
  <c r="M1645" i="10"/>
  <c r="F2740" i="10"/>
  <c r="F3419" i="10"/>
  <c r="L3431" i="10"/>
  <c r="L1411" i="10"/>
  <c r="I2305" i="10"/>
  <c r="J1635" i="10"/>
  <c r="H3441" i="10"/>
  <c r="J1016" i="10"/>
  <c r="K1572" i="10"/>
  <c r="J2218" i="10"/>
  <c r="F2281" i="10"/>
  <c r="J2682" i="10"/>
  <c r="L3656" i="10"/>
  <c r="H1263" i="10"/>
  <c r="G1500" i="10"/>
  <c r="N2222" i="10"/>
  <c r="G2684" i="10"/>
  <c r="J3466" i="10"/>
  <c r="H1442" i="10"/>
  <c r="J1684" i="10"/>
  <c r="H2429" i="10"/>
  <c r="L1899" i="10"/>
  <c r="M3459" i="10"/>
  <c r="M1117" i="10"/>
  <c r="L2033" i="10"/>
  <c r="I1969" i="10"/>
  <c r="N2588" i="10"/>
  <c r="F2592" i="10"/>
  <c r="N3249" i="10"/>
  <c r="K2010" i="10"/>
  <c r="M1613" i="10"/>
  <c r="M1785" i="10"/>
  <c r="N3355" i="10"/>
  <c r="J1008" i="10"/>
  <c r="I1516" i="10"/>
  <c r="H2158" i="10"/>
  <c r="N982" i="10"/>
  <c r="L3374" i="10"/>
  <c r="K988" i="10"/>
  <c r="F1548" i="10"/>
  <c r="J2194" i="10"/>
  <c r="F2294" i="10"/>
  <c r="G3120" i="10"/>
  <c r="K3541" i="10"/>
  <c r="M1169" i="10"/>
  <c r="J1768" i="10"/>
  <c r="N958" i="10"/>
  <c r="I2681" i="10"/>
  <c r="J3503" i="10"/>
  <c r="H1414" i="10"/>
  <c r="G1981" i="10"/>
  <c r="M2021" i="10"/>
  <c r="F2616" i="10"/>
  <c r="F3273" i="10"/>
  <c r="M3277" i="10"/>
  <c r="M1280" i="10"/>
  <c r="F2163" i="10"/>
  <c r="J2640" i="10"/>
  <c r="K2640" i="10"/>
  <c r="J3301" i="10"/>
  <c r="J1958" i="10"/>
  <c r="L1557" i="10"/>
  <c r="N1905" i="10"/>
  <c r="N2644" i="10"/>
  <c r="F3309" i="10"/>
  <c r="M1324" i="10"/>
  <c r="G1970" i="10"/>
  <c r="K1569" i="10"/>
  <c r="L2656" i="10"/>
  <c r="K3313" i="10"/>
  <c r="M3328" i="10"/>
  <c r="L1451" i="10"/>
  <c r="L2354" i="10"/>
  <c r="J1465" i="10"/>
  <c r="H3435" i="10"/>
  <c r="H1000" i="10"/>
  <c r="I1560" i="10"/>
  <c r="N2206" i="10"/>
  <c r="F1770" i="10"/>
  <c r="J2678" i="10"/>
  <c r="J3672" i="10"/>
  <c r="M1247" i="10"/>
  <c r="N1484" i="10"/>
  <c r="H2210" i="10"/>
  <c r="G2680" i="10"/>
  <c r="J3450" i="10"/>
  <c r="M1430" i="10"/>
  <c r="F1672" i="10"/>
  <c r="M2413" i="10"/>
  <c r="L1837" i="10"/>
  <c r="M3455" i="10"/>
  <c r="L1105" i="10"/>
  <c r="J2021" i="10"/>
  <c r="N1941" i="10"/>
  <c r="H2574" i="10"/>
  <c r="G2574" i="10"/>
  <c r="H3237" i="10"/>
  <c r="K1879" i="10"/>
  <c r="M1485" i="10"/>
  <c r="G1802" i="10"/>
  <c r="J2600" i="10"/>
  <c r="G3257" i="10"/>
  <c r="G1272" i="10"/>
  <c r="L1918" i="10"/>
  <c r="J1517" i="10"/>
  <c r="I2604" i="10"/>
  <c r="H3261" i="10"/>
  <c r="J3273" i="10"/>
  <c r="G1284" i="10"/>
  <c r="K2163" i="10"/>
  <c r="I2616" i="10"/>
  <c r="N2616" i="10"/>
  <c r="I3277" i="10"/>
  <c r="K1938" i="10"/>
  <c r="F1541" i="10"/>
  <c r="L980" i="10"/>
  <c r="G3444" i="10"/>
  <c r="I1020" i="10"/>
  <c r="G1389" i="10"/>
  <c r="N1965" i="10"/>
  <c r="N922" i="10"/>
  <c r="I2581" i="10"/>
  <c r="J3486" i="10"/>
  <c r="K1418" i="10"/>
  <c r="K1985" i="10"/>
  <c r="L2029" i="10"/>
  <c r="J1836" i="10"/>
  <c r="L3485" i="10"/>
  <c r="G1319" i="10"/>
  <c r="H1560" i="10"/>
  <c r="N2289" i="10"/>
  <c r="G1838" i="10"/>
  <c r="M3374" i="10"/>
  <c r="N952" i="10"/>
  <c r="M1854" i="10"/>
  <c r="K2498" i="10"/>
  <c r="G2409" i="10"/>
  <c r="F3059" i="10"/>
  <c r="K1074" i="10"/>
  <c r="F1697" i="10"/>
  <c r="J1312" i="10"/>
  <c r="L1958" i="10"/>
  <c r="H3083" i="10"/>
  <c r="H1094" i="10"/>
  <c r="N1106" i="10"/>
  <c r="J1729" i="10"/>
  <c r="N1344" i="10"/>
  <c r="I3087" i="10"/>
  <c r="N3087" i="10"/>
  <c r="H3225" i="10"/>
  <c r="H1236" i="10"/>
  <c r="L2115" i="10"/>
  <c r="J2562" i="10"/>
  <c r="L2566" i="10"/>
  <c r="G3229" i="10"/>
  <c r="M1887" i="10"/>
  <c r="H1489" i="10"/>
  <c r="J948" i="10"/>
  <c r="M2679" i="10"/>
  <c r="N3501" i="10"/>
  <c r="K1402" i="10"/>
  <c r="K1969" i="10"/>
  <c r="L1997" i="10"/>
  <c r="L2337" i="10"/>
  <c r="J3314" i="10"/>
  <c r="H1173" i="10"/>
  <c r="J2053" i="10"/>
  <c r="N2005" i="10"/>
  <c r="J1775" i="10"/>
  <c r="H3448" i="10"/>
  <c r="K1040" i="10"/>
  <c r="H922" i="10"/>
  <c r="J1656" i="10"/>
  <c r="G1320" i="10"/>
  <c r="I1938" i="10"/>
  <c r="K3079" i="10"/>
  <c r="L1066" i="10"/>
  <c r="H2430" i="10"/>
  <c r="L2034" i="10"/>
  <c r="H2486" i="10"/>
  <c r="M3138" i="10"/>
  <c r="F1150" i="10"/>
  <c r="L1803" i="10"/>
  <c r="M1403" i="10"/>
  <c r="J2437" i="10"/>
  <c r="K3150" i="10"/>
  <c r="F1162" i="10"/>
  <c r="J1174" i="10"/>
  <c r="M1815" i="10"/>
  <c r="H1415" i="10"/>
  <c r="N2813" i="10"/>
  <c r="J2434" i="10"/>
  <c r="N3123" i="10"/>
  <c r="L1042" i="10"/>
  <c r="J1690" i="10"/>
  <c r="L2247" i="10"/>
  <c r="N3131" i="10"/>
  <c r="J2495" i="10"/>
  <c r="J1714" i="10"/>
  <c r="L1095" i="10"/>
  <c r="L2334" i="10"/>
  <c r="G2495" i="10"/>
  <c r="N3151" i="10"/>
  <c r="G1095" i="10"/>
  <c r="F1722" i="10"/>
  <c r="J1099" i="10"/>
  <c r="K2853" i="10"/>
  <c r="L2503" i="10"/>
  <c r="G3170" i="10"/>
  <c r="H1111" i="10"/>
  <c r="G1730" i="10"/>
  <c r="K2990" i="10"/>
  <c r="F3033" i="10"/>
  <c r="G3041" i="10"/>
  <c r="L3057" i="10"/>
  <c r="F1956" i="10"/>
  <c r="N2392" i="10"/>
  <c r="M2387" i="10"/>
  <c r="K2399" i="10"/>
  <c r="J2431" i="10"/>
  <c r="I2561" i="10"/>
  <c r="F2995" i="10"/>
  <c r="J1076" i="10"/>
  <c r="N1080" i="10"/>
  <c r="G1092" i="10"/>
  <c r="K3208" i="10"/>
  <c r="H1019" i="10"/>
  <c r="K3641" i="10"/>
  <c r="F3658" i="10"/>
  <c r="F3662" i="10"/>
  <c r="G3390" i="10"/>
  <c r="F1425" i="10"/>
  <c r="M1421" i="10"/>
  <c r="N2571" i="10"/>
  <c r="H3238" i="10"/>
  <c r="I1179" i="10"/>
  <c r="M1820" i="10"/>
  <c r="H1185" i="10"/>
  <c r="H2957" i="10"/>
  <c r="L2601" i="10"/>
  <c r="H964" i="10"/>
  <c r="K1674" i="10"/>
  <c r="K986" i="10"/>
  <c r="G2809" i="10"/>
  <c r="M2390" i="10"/>
  <c r="F3123" i="10"/>
  <c r="H998" i="10"/>
  <c r="K1678" i="10"/>
  <c r="F2231" i="10"/>
  <c r="M3108" i="10"/>
  <c r="G2442" i="10"/>
  <c r="I1690" i="10"/>
  <c r="M1042" i="10"/>
  <c r="F2318" i="10"/>
  <c r="G2318" i="10"/>
  <c r="J2326" i="10"/>
  <c r="H2334" i="10"/>
  <c r="K2655" i="10"/>
  <c r="L3082" i="10"/>
  <c r="J995" i="10"/>
  <c r="H1007" i="10"/>
  <c r="K1011" i="10"/>
  <c r="K3288" i="10"/>
  <c r="I1342" i="10"/>
  <c r="L2982" i="10"/>
  <c r="F2994" i="10"/>
  <c r="H3033" i="10"/>
  <c r="I3053" i="10"/>
  <c r="K1956" i="10"/>
  <c r="M2850" i="10"/>
  <c r="L2862" i="10"/>
  <c r="L2866" i="10"/>
  <c r="M2878" i="10"/>
  <c r="I2105" i="10"/>
  <c r="L2545" i="10"/>
  <c r="H2801" i="10"/>
  <c r="I2378" i="10"/>
  <c r="I3104" i="10"/>
  <c r="F986" i="10"/>
  <c r="F1678" i="10"/>
  <c r="N2231" i="10"/>
  <c r="I3112" i="10"/>
  <c r="F2483" i="10"/>
  <c r="M1832" i="10"/>
  <c r="H1197" i="10"/>
  <c r="K2439" i="10"/>
  <c r="N2597" i="10"/>
  <c r="K3404" i="10"/>
  <c r="L1313" i="10"/>
  <c r="I1959" i="10"/>
  <c r="N1432" i="10"/>
  <c r="M3218" i="10"/>
  <c r="F2845" i="10"/>
  <c r="N3600" i="10"/>
  <c r="L1440" i="10"/>
  <c r="G2083" i="10"/>
  <c r="M3346" i="10"/>
  <c r="M3359" i="10"/>
  <c r="L3393" i="10"/>
  <c r="H3630" i="10"/>
  <c r="M1599" i="10"/>
  <c r="I2726" i="10"/>
  <c r="M2758" i="10"/>
  <c r="L2770" i="10"/>
  <c r="N2774" i="10"/>
  <c r="I2209" i="10"/>
  <c r="L2643" i="10"/>
  <c r="J1808" i="10"/>
  <c r="J1824" i="10"/>
  <c r="G1880" i="10"/>
  <c r="I2815" i="10"/>
  <c r="J3264" i="10"/>
  <c r="I1286" i="10"/>
  <c r="F1322" i="10"/>
  <c r="J1330" i="10"/>
  <c r="H2938" i="10"/>
  <c r="I3418" i="10"/>
  <c r="L1833" i="10"/>
  <c r="F2857" i="10"/>
  <c r="N3612" i="10"/>
  <c r="L1452" i="10"/>
  <c r="F2100" i="10"/>
  <c r="K1456" i="10"/>
  <c r="M3250" i="10"/>
  <c r="L3009" i="10"/>
  <c r="H1042" i="10"/>
  <c r="I1602" i="10"/>
  <c r="J2236" i="10"/>
  <c r="F2741" i="10"/>
  <c r="I1042" i="10"/>
  <c r="L3036" i="10"/>
  <c r="L2240" i="10"/>
  <c r="I1606" i="10"/>
  <c r="N2159" i="10"/>
  <c r="N3021" i="10"/>
  <c r="J1054" i="10"/>
  <c r="J1614" i="10"/>
  <c r="M2252" i="10"/>
  <c r="H2112" i="10"/>
  <c r="N2116" i="10"/>
  <c r="M2375" i="10"/>
  <c r="G2496" i="10"/>
  <c r="G2497" i="10"/>
  <c r="L2930" i="10"/>
  <c r="J1124" i="10"/>
  <c r="J1136" i="10"/>
  <c r="G1140" i="10"/>
  <c r="K3157" i="10"/>
  <c r="L3481" i="10"/>
  <c r="K3132" i="10"/>
  <c r="F3451" i="10"/>
  <c r="F1790" i="10"/>
  <c r="I967" i="10"/>
  <c r="N1815" i="10"/>
  <c r="I2952" i="10"/>
  <c r="J1142" i="10"/>
  <c r="M1765" i="10"/>
  <c r="N1382" i="10"/>
  <c r="K3130" i="10"/>
  <c r="I3130" i="10"/>
  <c r="K3261" i="10"/>
  <c r="F1272" i="10"/>
  <c r="G2151" i="10"/>
  <c r="G2600" i="10"/>
  <c r="H2604" i="10"/>
  <c r="F3265" i="10"/>
  <c r="I1926" i="10"/>
  <c r="K1525" i="10"/>
  <c r="F2183" i="10"/>
  <c r="K2563" i="10"/>
  <c r="I3230" i="10"/>
  <c r="M1171" i="10"/>
  <c r="N1812" i="10"/>
  <c r="I1175" i="10"/>
  <c r="I2940" i="10"/>
  <c r="M2593" i="10"/>
  <c r="J3404" i="10"/>
  <c r="K1313" i="10"/>
  <c r="K1959" i="10"/>
  <c r="H2354" i="10"/>
  <c r="F3408" i="10"/>
  <c r="K2737" i="10"/>
  <c r="J1963" i="10"/>
  <c r="H1317" i="10"/>
  <c r="F2564" i="10"/>
  <c r="I2733" i="10"/>
  <c r="L3412" i="10"/>
  <c r="M1329" i="10"/>
  <c r="I1975" i="10"/>
  <c r="H1337" i="10"/>
  <c r="L1262" i="10"/>
  <c r="F1274" i="10"/>
  <c r="F1278" i="10"/>
  <c r="K2999" i="10"/>
  <c r="H3546" i="10"/>
  <c r="J3259" i="10"/>
  <c r="J3263" i="10"/>
  <c r="I3275" i="10"/>
  <c r="G3311" i="10"/>
  <c r="H1687" i="10"/>
  <c r="I2117" i="10"/>
  <c r="F2650" i="10"/>
  <c r="F2654" i="10"/>
  <c r="L2666" i="10"/>
  <c r="F2327" i="10"/>
  <c r="M2759" i="10"/>
  <c r="H2500" i="10"/>
  <c r="H2504" i="10"/>
  <c r="K2516" i="10"/>
  <c r="M2477" i="10"/>
  <c r="I2907" i="10"/>
  <c r="I2523" i="10"/>
  <c r="M3552" i="10"/>
  <c r="J2813" i="10"/>
  <c r="G2043" i="10"/>
  <c r="L1404" i="10"/>
  <c r="M2646" i="10"/>
  <c r="J2821" i="10"/>
  <c r="L3580" i="10"/>
  <c r="M1428" i="10"/>
  <c r="I2071" i="10"/>
  <c r="F1432" i="10"/>
  <c r="K3218" i="10"/>
  <c r="J2841" i="10"/>
  <c r="L3600" i="10"/>
  <c r="I1554" i="10"/>
  <c r="H2188" i="10"/>
  <c r="F2693" i="10"/>
  <c r="J994" i="10"/>
  <c r="L2981" i="10"/>
  <c r="N2200" i="10"/>
  <c r="G1562" i="10"/>
  <c r="F2818" i="10"/>
  <c r="F2822" i="10"/>
  <c r="G2830" i="10"/>
  <c r="L2838" i="10"/>
  <c r="F2149" i="10"/>
  <c r="I2557" i="10"/>
  <c r="G2007" i="10"/>
  <c r="L2051" i="10"/>
  <c r="K2075" i="10"/>
  <c r="I2767" i="10"/>
  <c r="F3212" i="10"/>
  <c r="G3597" i="10"/>
  <c r="N3605" i="10"/>
  <c r="F3641" i="10"/>
  <c r="G3406" i="10"/>
  <c r="F1441" i="10"/>
  <c r="H3405" i="10"/>
  <c r="G3417" i="10"/>
  <c r="G3421" i="10"/>
  <c r="F3626" i="10"/>
  <c r="G1591" i="10"/>
  <c r="H3633" i="10"/>
  <c r="F3325" i="10"/>
  <c r="H2965" i="10"/>
  <c r="N3657" i="10"/>
  <c r="N1666" i="10"/>
  <c r="K1159" i="10"/>
  <c r="G2921" i="10"/>
  <c r="M2575" i="10"/>
  <c r="J3242" i="10"/>
  <c r="K1185" i="10"/>
  <c r="M1824" i="10"/>
  <c r="J2378" i="10"/>
  <c r="F3246" i="10"/>
  <c r="K2597" i="10"/>
  <c r="G1947" i="10"/>
  <c r="L1305" i="10"/>
  <c r="G2548" i="10"/>
  <c r="G2717" i="10"/>
  <c r="N3396" i="10"/>
  <c r="J1313" i="10"/>
  <c r="H1959" i="10"/>
  <c r="M1325" i="10"/>
  <c r="J1218" i="10"/>
  <c r="G1230" i="10"/>
  <c r="M1262" i="10"/>
  <c r="M3015" i="10"/>
  <c r="N3558" i="10"/>
  <c r="K3247" i="10"/>
  <c r="H3279" i="10"/>
  <c r="G3291" i="10"/>
  <c r="I3295" i="10"/>
  <c r="N1699" i="10"/>
  <c r="G2133" i="10"/>
  <c r="J2662" i="10"/>
  <c r="J2666" i="10"/>
  <c r="G2690" i="10"/>
  <c r="L2311" i="10"/>
  <c r="K2743" i="10"/>
  <c r="I2512" i="10"/>
  <c r="N2544" i="10"/>
  <c r="F2560" i="10"/>
  <c r="L2436" i="10"/>
  <c r="N2863" i="10"/>
  <c r="I2333" i="10"/>
  <c r="N3408" i="10"/>
  <c r="G2741" i="10"/>
  <c r="H1971" i="10"/>
  <c r="K1329" i="10"/>
  <c r="I2572" i="10"/>
  <c r="G2749" i="10"/>
  <c r="M3437" i="10"/>
  <c r="J1474" i="10"/>
  <c r="K1773" i="10"/>
  <c r="F2478" i="10"/>
  <c r="M1557" i="10"/>
  <c r="I2445" i="10"/>
  <c r="F3146" i="10"/>
  <c r="G1122" i="10"/>
  <c r="G1212" i="10"/>
  <c r="M2090" i="10"/>
  <c r="K2542" i="10"/>
  <c r="N3197" i="10"/>
  <c r="H3205" i="10"/>
  <c r="N1863" i="10"/>
  <c r="H1459" i="10"/>
  <c r="J1596" i="10"/>
  <c r="F2554" i="10"/>
  <c r="H3217" i="10"/>
  <c r="F1348" i="10"/>
  <c r="J1994" i="10"/>
  <c r="L1593" i="10"/>
  <c r="I2997" i="10"/>
  <c r="K2765" i="10"/>
  <c r="F3489" i="10"/>
  <c r="F1359" i="10"/>
  <c r="L1999" i="10"/>
  <c r="K2495" i="10"/>
  <c r="F3497" i="10"/>
  <c r="N2793" i="10"/>
  <c r="L2023" i="10"/>
  <c r="I1383" i="10"/>
  <c r="J2626" i="10"/>
  <c r="K2793" i="10"/>
  <c r="F3548" i="10"/>
  <c r="K1506" i="10"/>
  <c r="G2144" i="10"/>
  <c r="M1622" i="10"/>
  <c r="L3290" i="10"/>
  <c r="G2913" i="10"/>
  <c r="N950" i="10"/>
  <c r="L1518" i="10"/>
  <c r="I2156" i="10"/>
  <c r="L3490" i="10"/>
  <c r="I3553" i="10"/>
  <c r="G3343" i="10"/>
  <c r="F1409" i="10"/>
  <c r="J2910" i="10"/>
  <c r="J2914" i="10"/>
  <c r="I2929" i="10"/>
  <c r="K2970" i="10"/>
  <c r="G2024" i="10"/>
  <c r="F2456" i="10"/>
  <c r="N2326" i="10"/>
  <c r="N2330" i="10"/>
  <c r="F2351" i="10"/>
  <c r="L2647" i="10"/>
  <c r="N3098" i="10"/>
  <c r="G1848" i="10"/>
  <c r="G1864" i="10"/>
  <c r="J1919" i="10"/>
  <c r="H2807" i="10"/>
  <c r="I3256" i="10"/>
  <c r="M2159" i="10"/>
  <c r="L3131" i="10"/>
  <c r="I2487" i="10"/>
  <c r="I1706" i="10"/>
  <c r="G1201" i="10"/>
  <c r="I2443" i="10"/>
  <c r="G2609" i="10"/>
  <c r="M3274" i="10"/>
  <c r="G1225" i="10"/>
  <c r="L1868" i="10"/>
  <c r="L1229" i="10"/>
  <c r="M2993" i="10"/>
  <c r="G2629" i="10"/>
  <c r="M3294" i="10"/>
  <c r="N1229" i="10"/>
  <c r="L1872" i="10"/>
  <c r="K2422" i="10"/>
  <c r="G3290" i="10"/>
  <c r="M2769" i="10"/>
  <c r="K1999" i="10"/>
  <c r="H1359" i="10"/>
  <c r="H2610" i="10"/>
  <c r="N2734" i="10"/>
  <c r="M2746" i="10"/>
  <c r="K2750" i="10"/>
  <c r="H2233" i="10"/>
  <c r="N2643" i="10"/>
  <c r="L1642" i="10"/>
  <c r="J2168" i="10"/>
  <c r="G2383" i="10"/>
  <c r="G2611" i="10"/>
  <c r="M3058" i="10"/>
  <c r="L1027" i="10"/>
  <c r="I1059" i="10"/>
  <c r="N1186" i="10"/>
  <c r="H3106" i="10"/>
  <c r="I3634" i="10"/>
  <c r="I1023" i="10"/>
  <c r="I1027" i="10"/>
  <c r="M1035" i="10"/>
  <c r="F3264" i="10"/>
  <c r="K1242" i="10"/>
  <c r="G1519" i="10"/>
  <c r="L2579" i="10"/>
  <c r="G3246" i="10"/>
  <c r="H1189" i="10"/>
  <c r="L1828" i="10"/>
  <c r="N1189" i="10"/>
  <c r="K2961" i="10"/>
  <c r="F2609" i="10"/>
  <c r="N3270" i="10"/>
  <c r="N1213" i="10"/>
  <c r="L1856" i="10"/>
  <c r="K2406" i="10"/>
  <c r="G3274" i="10"/>
  <c r="F2629" i="10"/>
  <c r="M1860" i="10"/>
  <c r="N1217" i="10"/>
  <c r="H2463" i="10"/>
  <c r="M2621" i="10"/>
  <c r="I3278" i="10"/>
  <c r="J1341" i="10"/>
  <c r="M1987" i="10"/>
  <c r="I1355" i="10"/>
  <c r="K1246" i="10"/>
  <c r="M1258" i="10"/>
  <c r="N1290" i="10"/>
  <c r="I2987" i="10"/>
  <c r="J3499" i="10"/>
  <c r="H3275" i="10"/>
  <c r="L3307" i="10"/>
  <c r="K3322" i="10"/>
  <c r="M3326" i="10"/>
  <c r="J1671" i="10"/>
  <c r="N2105" i="10"/>
  <c r="N2702" i="10"/>
  <c r="N2706" i="10"/>
  <c r="K2718" i="10"/>
  <c r="H2265" i="10"/>
  <c r="F1869" i="10"/>
  <c r="H3401" i="10"/>
  <c r="N1976" i="10"/>
  <c r="J2384" i="10"/>
  <c r="F2815" i="10"/>
  <c r="K1475" i="10"/>
  <c r="I1567" i="10"/>
  <c r="H2008" i="10"/>
  <c r="F2448" i="10"/>
  <c r="M2771" i="10"/>
  <c r="G3646" i="10"/>
  <c r="F1615" i="10"/>
  <c r="L2056" i="10"/>
  <c r="M3086" i="10"/>
  <c r="G3188" i="10"/>
  <c r="G3662" i="10"/>
  <c r="M1861" i="10"/>
  <c r="J2072" i="10"/>
  <c r="G2839" i="10"/>
  <c r="K3292" i="10"/>
  <c r="H1360" i="10"/>
  <c r="G2036" i="10"/>
  <c r="G2473" i="10"/>
  <c r="L2903" i="10"/>
  <c r="M1767" i="10"/>
  <c r="K2205" i="10"/>
  <c r="J2987" i="10"/>
  <c r="F3508" i="10"/>
  <c r="N1499" i="10"/>
  <c r="N2489" i="10"/>
  <c r="J2611" i="10"/>
  <c r="F3066" i="10"/>
  <c r="I2221" i="10"/>
  <c r="H1801" i="10"/>
  <c r="G3215" i="10"/>
  <c r="H2978" i="10"/>
  <c r="M2314" i="10"/>
  <c r="J3511" i="10"/>
  <c r="K3160" i="10"/>
  <c r="M2472" i="10"/>
  <c r="K1128" i="10"/>
  <c r="G2481" i="10"/>
  <c r="F2508" i="10"/>
  <c r="J2261" i="10"/>
  <c r="N3171" i="10"/>
  <c r="J1420" i="10"/>
  <c r="G3064" i="10"/>
  <c r="I3072" i="10"/>
  <c r="M1630" i="10"/>
  <c r="J2201" i="10"/>
  <c r="N2951" i="10"/>
  <c r="G3426" i="10"/>
  <c r="F1466" i="10"/>
  <c r="M2344" i="10"/>
  <c r="K2573" i="10"/>
  <c r="H3015" i="10"/>
  <c r="F3570" i="10"/>
  <c r="I1881" i="10"/>
  <c r="I2315" i="10"/>
  <c r="F2751" i="10"/>
  <c r="G1405" i="10"/>
  <c r="I1503" i="10"/>
  <c r="H1944" i="10"/>
  <c r="F2384" i="10"/>
  <c r="N2763" i="10"/>
  <c r="H3638" i="10"/>
  <c r="M1607" i="10"/>
  <c r="M1936" i="10"/>
  <c r="N2553" i="10"/>
  <c r="K3054" i="10"/>
  <c r="H3586" i="10"/>
  <c r="N1912" i="10"/>
  <c r="F2787" i="10"/>
  <c r="N3670" i="10"/>
  <c r="J1627" i="10"/>
  <c r="F2072" i="10"/>
  <c r="F3102" i="10"/>
  <c r="M3200" i="10"/>
  <c r="G995" i="10"/>
  <c r="M1619" i="10"/>
  <c r="G3561" i="10"/>
  <c r="G3161" i="10"/>
  <c r="G1108" i="10"/>
  <c r="K2902" i="10"/>
  <c r="I3141" i="10"/>
  <c r="I3390" i="10"/>
  <c r="L2914" i="10"/>
  <c r="N2272" i="10"/>
  <c r="L1797" i="10"/>
  <c r="I3211" i="10"/>
  <c r="J3195" i="10"/>
  <c r="K3078" i="10"/>
  <c r="L3366" i="10"/>
  <c r="N2495" i="10"/>
  <c r="M1205" i="10"/>
  <c r="N1201" i="10"/>
  <c r="L2292" i="10"/>
  <c r="F3054" i="10"/>
  <c r="L3582" i="10"/>
  <c r="H1551" i="10"/>
  <c r="L1825" i="10"/>
  <c r="F2663" i="10"/>
  <c r="G3121" i="10"/>
  <c r="H3659" i="10"/>
  <c r="L1968" i="10"/>
  <c r="M2404" i="10"/>
  <c r="I2835" i="10"/>
  <c r="J1495" i="10"/>
  <c r="L1587" i="10"/>
  <c r="K2028" i="10"/>
  <c r="I2468" i="10"/>
  <c r="F2851" i="10"/>
  <c r="H1003" i="10"/>
  <c r="J1695" i="10"/>
  <c r="F2137" i="10"/>
  <c r="F3176" i="10"/>
  <c r="M3264" i="10"/>
  <c r="G1254" i="10"/>
  <c r="N2257" i="10"/>
  <c r="G2995" i="10"/>
  <c r="J1405" i="10"/>
  <c r="H1853" i="10"/>
  <c r="J2269" i="10"/>
  <c r="J3308" i="10"/>
  <c r="L3434" i="10"/>
  <c r="G1475" i="10"/>
  <c r="K1916" i="10"/>
  <c r="J3410" i="10"/>
  <c r="G3066" i="10"/>
  <c r="H1226" i="10"/>
  <c r="F3227" i="10"/>
  <c r="F2711" i="10"/>
  <c r="K2891" i="10"/>
  <c r="N3409" i="10"/>
  <c r="M2710" i="10"/>
  <c r="M3614" i="10"/>
  <c r="I1198" i="10"/>
  <c r="H1186" i="10"/>
  <c r="M2671" i="10"/>
  <c r="G1080" i="10"/>
  <c r="I3345" i="10"/>
  <c r="L2039" i="10"/>
  <c r="F2039" i="10"/>
  <c r="J2338" i="10"/>
  <c r="L3540" i="10"/>
  <c r="K1446" i="10"/>
  <c r="L1696" i="10"/>
  <c r="N2437" i="10"/>
  <c r="L1468" i="10"/>
  <c r="M3353" i="10"/>
  <c r="N1065" i="10"/>
  <c r="K1945" i="10"/>
  <c r="M1732" i="10"/>
  <c r="J975" i="10"/>
  <c r="H3367" i="10"/>
  <c r="J1239" i="10"/>
  <c r="M1492" i="10"/>
  <c r="I2138" i="10"/>
  <c r="H924" i="10"/>
  <c r="J3042" i="10"/>
  <c r="G3524" i="10"/>
  <c r="M1365" i="10"/>
  <c r="I1604" i="10"/>
  <c r="I2349" i="10"/>
  <c r="F2884" i="10"/>
  <c r="F3635" i="10"/>
  <c r="M3639" i="10"/>
  <c r="L1545" i="10"/>
  <c r="F2442" i="10"/>
  <c r="J2908" i="10"/>
  <c r="K2908" i="10"/>
  <c r="N3488" i="10"/>
  <c r="L1419" i="10"/>
  <c r="K2317" i="10"/>
  <c r="N2760" i="10"/>
  <c r="F2764" i="10"/>
  <c r="F3269" i="10"/>
  <c r="I1276" i="10"/>
  <c r="J2159" i="10"/>
  <c r="J2608" i="10"/>
  <c r="K2608" i="10"/>
  <c r="J3269" i="10"/>
  <c r="H1930" i="10"/>
  <c r="M1533" i="10"/>
  <c r="J922" i="10"/>
  <c r="M2471" i="10"/>
  <c r="N3485" i="10"/>
  <c r="H1389" i="10"/>
  <c r="M1953" i="10"/>
  <c r="G1969" i="10"/>
  <c r="L2303" i="10"/>
  <c r="J3120" i="10"/>
  <c r="K1157" i="10"/>
  <c r="G2037" i="10"/>
  <c r="J1977" i="10"/>
  <c r="J1771" i="10"/>
  <c r="H3444" i="10"/>
  <c r="F1028" i="10"/>
  <c r="H1584" i="10"/>
  <c r="L2230" i="10"/>
  <c r="F3368" i="10"/>
  <c r="K3350" i="10"/>
  <c r="G3665" i="10"/>
  <c r="I1121" i="10"/>
  <c r="M1756" i="10"/>
  <c r="F2502" i="10"/>
  <c r="I3059" i="10"/>
  <c r="K1184" i="10"/>
  <c r="M1192" i="10"/>
  <c r="M1831" i="10"/>
  <c r="H1431" i="10"/>
  <c r="G2550" i="10"/>
  <c r="L3209" i="10"/>
  <c r="N3221" i="10"/>
  <c r="N1224" i="10"/>
  <c r="N2107" i="10"/>
  <c r="I2554" i="10"/>
  <c r="F2558" i="10"/>
  <c r="N3217" i="10"/>
  <c r="F1879" i="10"/>
  <c r="G1481" i="10"/>
  <c r="G1656" i="10"/>
  <c r="M2566" i="10"/>
  <c r="N3229" i="10"/>
  <c r="H1248" i="10"/>
  <c r="M1891" i="10"/>
  <c r="H1493" i="10"/>
  <c r="G2337" i="10"/>
  <c r="I3527" i="10"/>
  <c r="L1335" i="10"/>
  <c r="K1905" i="10"/>
  <c r="J1866" i="10"/>
  <c r="L2277" i="10"/>
  <c r="M3464" i="10"/>
  <c r="L1137" i="10"/>
  <c r="N2017" i="10"/>
  <c r="G1933" i="10"/>
  <c r="J1468" i="10"/>
  <c r="H3438" i="10"/>
  <c r="M1032" i="10"/>
  <c r="I1592" i="10"/>
  <c r="K2238" i="10"/>
  <c r="F3384" i="10"/>
  <c r="K3352" i="10"/>
  <c r="G3667" i="10"/>
  <c r="N1472" i="10"/>
  <c r="F1708" i="10"/>
  <c r="M2449" i="10"/>
  <c r="K2992" i="10"/>
  <c r="K1017" i="10"/>
  <c r="F1142" i="10"/>
  <c r="F1765" i="10"/>
  <c r="K1382" i="10"/>
  <c r="N3154" i="10"/>
  <c r="K3158" i="10"/>
  <c r="J1170" i="10"/>
  <c r="N2450" i="10"/>
  <c r="I2054" i="10"/>
  <c r="G2506" i="10"/>
  <c r="F3162" i="10"/>
  <c r="K1170" i="10"/>
  <c r="J1823" i="10"/>
  <c r="L1423" i="10"/>
  <c r="M2482" i="10"/>
  <c r="I3173" i="10"/>
  <c r="N3293" i="10"/>
  <c r="H1312" i="10"/>
  <c r="N1958" i="10"/>
  <c r="J1557" i="10"/>
  <c r="M1839" i="10"/>
  <c r="N3369" i="10"/>
  <c r="K1227" i="10"/>
  <c r="L2114" i="10"/>
  <c r="M2122" i="10"/>
  <c r="N962" i="10"/>
  <c r="L3361" i="10"/>
  <c r="H1231" i="10"/>
  <c r="H1480" i="10"/>
  <c r="J2130" i="10"/>
  <c r="L921" i="10"/>
  <c r="N3026" i="10"/>
  <c r="K3518" i="10"/>
  <c r="H1512" i="10"/>
  <c r="L2158" i="10"/>
  <c r="H961" i="10"/>
  <c r="G3042" i="10"/>
  <c r="G3530" i="10"/>
  <c r="J1418" i="10"/>
  <c r="N1684" i="10"/>
  <c r="L2429" i="10"/>
  <c r="J2972" i="10"/>
  <c r="N997" i="10"/>
  <c r="M1005" i="10"/>
  <c r="M1625" i="10"/>
  <c r="J1244" i="10"/>
  <c r="H3000" i="10"/>
  <c r="M3000" i="10"/>
  <c r="G1150" i="10"/>
  <c r="L2582" i="10"/>
  <c r="I3531" i="10"/>
  <c r="F1295" i="10"/>
  <c r="H1858" i="10"/>
  <c r="I1720" i="10"/>
  <c r="L1786" i="10"/>
  <c r="M3452" i="10"/>
  <c r="K1093" i="10"/>
  <c r="F2089" i="10"/>
  <c r="F2077" i="10"/>
  <c r="G963" i="10"/>
  <c r="H3458" i="10"/>
  <c r="N1077" i="10"/>
  <c r="N1632" i="10"/>
  <c r="N2285" i="10"/>
  <c r="M921" i="10"/>
  <c r="K3372" i="10"/>
  <c r="H1069" i="10"/>
  <c r="J1323" i="10"/>
  <c r="I1826" i="10"/>
  <c r="F2486" i="10"/>
  <c r="F3177" i="10"/>
  <c r="I3289" i="10"/>
  <c r="N1415" i="10"/>
  <c r="H2058" i="10"/>
  <c r="K1661" i="10"/>
  <c r="J2784" i="10"/>
  <c r="I3509" i="10"/>
  <c r="F3551" i="10"/>
  <c r="L1569" i="10"/>
  <c r="G2462" i="10"/>
  <c r="L2904" i="10"/>
  <c r="J2904" i="10"/>
  <c r="J1066" i="10"/>
  <c r="F2354" i="10"/>
  <c r="G1958" i="10"/>
  <c r="F2409" i="10"/>
  <c r="J3055" i="10"/>
  <c r="I1070" i="10"/>
  <c r="H1709" i="10"/>
  <c r="L1324" i="10"/>
  <c r="H1970" i="10"/>
  <c r="G2946" i="10"/>
  <c r="I3512" i="10"/>
  <c r="F1004" i="10"/>
  <c r="H1732" i="10"/>
  <c r="I2474" i="10"/>
  <c r="G1787" i="10"/>
  <c r="M3371" i="10"/>
  <c r="L1339" i="10"/>
  <c r="M1580" i="10"/>
  <c r="N2320" i="10"/>
  <c r="K2091" i="10"/>
  <c r="I3380" i="10"/>
  <c r="J988" i="10"/>
  <c r="K1866" i="10"/>
  <c r="G2510" i="10"/>
  <c r="I1463" i="10"/>
  <c r="L3117" i="10"/>
  <c r="L1161" i="10"/>
  <c r="L1480" i="10"/>
  <c r="N2126" i="10"/>
  <c r="N1957" i="10"/>
  <c r="K2668" i="10"/>
  <c r="L3328" i="10"/>
  <c r="J1451" i="10"/>
  <c r="L2095" i="10"/>
  <c r="G1697" i="10"/>
  <c r="M2820" i="10"/>
  <c r="L3571" i="10"/>
  <c r="N3583" i="10"/>
  <c r="N1489" i="10"/>
  <c r="L2386" i="10"/>
  <c r="N2824" i="10"/>
  <c r="F2828" i="10"/>
  <c r="N3579" i="10"/>
  <c r="F2139" i="10"/>
  <c r="I1741" i="10"/>
  <c r="F2194" i="10"/>
  <c r="J2836" i="10"/>
  <c r="N3591" i="10"/>
  <c r="I1513" i="10"/>
  <c r="N2151" i="10"/>
  <c r="F3316" i="10"/>
  <c r="M2950" i="10"/>
  <c r="N3535" i="10"/>
  <c r="G1331" i="10"/>
  <c r="H1846" i="10"/>
  <c r="F3353" i="10"/>
  <c r="H3024" i="10"/>
  <c r="M3673" i="10"/>
  <c r="N1361" i="10"/>
  <c r="M1929" i="10"/>
  <c r="M1917" i="10"/>
  <c r="M2303" i="10"/>
  <c r="N3441" i="10"/>
  <c r="J1263" i="10"/>
  <c r="I1504" i="10"/>
  <c r="M2226" i="10"/>
  <c r="K1779" i="10"/>
  <c r="M3350" i="10"/>
  <c r="N1215" i="10"/>
  <c r="F1794" i="10"/>
  <c r="H2441" i="10"/>
  <c r="L2353" i="10"/>
  <c r="G2984" i="10"/>
  <c r="I1017" i="10"/>
  <c r="G1637" i="10"/>
  <c r="H1256" i="10"/>
  <c r="M1902" i="10"/>
  <c r="K3008" i="10"/>
  <c r="G1033" i="10"/>
  <c r="K1049" i="10"/>
  <c r="I1673" i="10"/>
  <c r="M1288" i="10"/>
  <c r="H3016" i="10"/>
  <c r="M3016" i="10"/>
  <c r="H1053" i="10"/>
  <c r="L2333" i="10"/>
  <c r="I1942" i="10"/>
  <c r="G2393" i="10"/>
  <c r="F3035" i="10"/>
  <c r="K1057" i="10"/>
  <c r="J1693" i="10"/>
  <c r="K1308" i="10"/>
  <c r="F1958" i="10"/>
  <c r="L2471" i="10"/>
  <c r="I3529" i="10"/>
  <c r="M1173" i="10"/>
  <c r="G1790" i="10"/>
  <c r="K2518" i="10"/>
  <c r="G2278" i="10"/>
  <c r="M3383" i="10"/>
  <c r="M1113" i="10"/>
  <c r="M1993" i="10"/>
  <c r="H1886" i="10"/>
  <c r="J1401" i="10"/>
  <c r="H3381" i="10"/>
  <c r="J984" i="10"/>
  <c r="L1540" i="10"/>
  <c r="H2186" i="10"/>
  <c r="F1839" i="10"/>
  <c r="K3118" i="10"/>
  <c r="G3540" i="10"/>
  <c r="N1446" i="10"/>
  <c r="G1712" i="10"/>
  <c r="K2457" i="10"/>
  <c r="N3000" i="10"/>
  <c r="N1025" i="10"/>
  <c r="K1033" i="10"/>
  <c r="F3375" i="10"/>
  <c r="N2942" i="10"/>
  <c r="K3484" i="10"/>
  <c r="J1361" i="10"/>
  <c r="N1596" i="10"/>
  <c r="K2345" i="10"/>
  <c r="N2298" i="10"/>
  <c r="H3529" i="10"/>
  <c r="M1389" i="10"/>
  <c r="K1628" i="10"/>
  <c r="L2377" i="10"/>
  <c r="H1774" i="10"/>
  <c r="I3445" i="10"/>
  <c r="L1153" i="10"/>
  <c r="N2033" i="10"/>
  <c r="K1965" i="10"/>
  <c r="N1636" i="10"/>
  <c r="L3442" i="10"/>
  <c r="G1028" i="10"/>
  <c r="L1704" i="10"/>
  <c r="K2369" i="10"/>
  <c r="L2258" i="10"/>
  <c r="F2904" i="10"/>
  <c r="I3651" i="10"/>
  <c r="F1565" i="10"/>
  <c r="J2203" i="10"/>
  <c r="M1823" i="10"/>
  <c r="H2931" i="10"/>
  <c r="I949" i="10"/>
  <c r="G967" i="10"/>
  <c r="J1597" i="10"/>
  <c r="N1216" i="10"/>
  <c r="I2935" i="10"/>
  <c r="N2935" i="10"/>
  <c r="J971" i="10"/>
  <c r="H2382" i="10"/>
  <c r="L1986" i="10"/>
  <c r="H2437" i="10"/>
  <c r="N3083" i="10"/>
  <c r="F1102" i="10"/>
  <c r="G1871" i="10"/>
  <c r="F1477" i="10"/>
  <c r="F3349" i="10"/>
  <c r="L3023" i="10"/>
  <c r="I3673" i="10"/>
  <c r="N1327" i="10"/>
  <c r="J1894" i="10"/>
  <c r="I1854" i="10"/>
  <c r="L2275" i="10"/>
  <c r="M3462" i="10"/>
  <c r="I1101" i="10"/>
  <c r="I1981" i="10"/>
  <c r="J1858" i="10"/>
  <c r="J1182" i="10"/>
  <c r="H3377" i="10"/>
  <c r="H952" i="10"/>
  <c r="I1528" i="10"/>
  <c r="N2174" i="10"/>
  <c r="F1401" i="10"/>
  <c r="K3114" i="10"/>
  <c r="G3534" i="10"/>
  <c r="F1467" i="10"/>
  <c r="L1700" i="10"/>
  <c r="N2441" i="10"/>
  <c r="H2988" i="10"/>
  <c r="I1013" i="10"/>
  <c r="H1017" i="10"/>
  <c r="G1641" i="10"/>
  <c r="H1260" i="10"/>
  <c r="N3012" i="10"/>
  <c r="F3016" i="10"/>
  <c r="J1049" i="10"/>
  <c r="K2325" i="10"/>
  <c r="N1934" i="10"/>
  <c r="L2385" i="10"/>
  <c r="G3016" i="10"/>
  <c r="H1049" i="10"/>
  <c r="I1685" i="10"/>
  <c r="N1300" i="10"/>
  <c r="I1946" i="10"/>
  <c r="I3035" i="10"/>
  <c r="H1062" i="10"/>
  <c r="N1074" i="10"/>
  <c r="J1697" i="10"/>
  <c r="N1312" i="10"/>
  <c r="J2296" i="10"/>
  <c r="L3526" i="10"/>
  <c r="J1343" i="10"/>
  <c r="H1592" i="10"/>
  <c r="J2332" i="10"/>
  <c r="K1061" i="10"/>
  <c r="L3474" i="10"/>
  <c r="J1145" i="10"/>
  <c r="H1708" i="10"/>
  <c r="L2373" i="10"/>
  <c r="L979" i="10"/>
  <c r="G3443" i="10"/>
  <c r="F1024" i="10"/>
  <c r="N1299" i="10"/>
  <c r="L1724" i="10"/>
  <c r="F3164" i="10"/>
  <c r="I2950" i="10"/>
  <c r="J3535" i="10"/>
  <c r="J966" i="10"/>
  <c r="I2053" i="10"/>
  <c r="K2142" i="10"/>
  <c r="G2696" i="10"/>
  <c r="J3344" i="10"/>
  <c r="L3364" i="10"/>
  <c r="G1354" i="10"/>
  <c r="J2231" i="10"/>
  <c r="I2724" i="10"/>
  <c r="N2724" i="10"/>
  <c r="F3595" i="10"/>
  <c r="G2143" i="10"/>
  <c r="N1745" i="10"/>
  <c r="I2198" i="10"/>
  <c r="K2840" i="10"/>
  <c r="K3599" i="10"/>
  <c r="K1517" i="10"/>
  <c r="H2155" i="10"/>
  <c r="K1757" i="10"/>
  <c r="M2852" i="10"/>
  <c r="L3603" i="10"/>
  <c r="N3615" i="10"/>
  <c r="L1529" i="10"/>
  <c r="F2426" i="10"/>
  <c r="G1353" i="10"/>
  <c r="H3483" i="10"/>
  <c r="J1129" i="10"/>
  <c r="H1692" i="10"/>
  <c r="L2357" i="10"/>
  <c r="H960" i="10"/>
  <c r="G3025" i="10"/>
  <c r="G3529" i="10"/>
  <c r="J1377" i="10"/>
  <c r="N1612" i="10"/>
  <c r="K2361" i="10"/>
  <c r="L2682" i="10"/>
  <c r="I3536" i="10"/>
  <c r="L1255" i="10"/>
  <c r="F1818" i="10"/>
  <c r="M2542" i="10"/>
  <c r="I1783" i="10"/>
  <c r="J3353" i="10"/>
  <c r="L1235" i="10"/>
  <c r="L1512" i="10"/>
  <c r="I2158" i="10"/>
  <c r="H2716" i="10"/>
  <c r="M2716" i="10"/>
  <c r="H3399" i="10"/>
  <c r="G2127" i="10"/>
  <c r="N1729" i="10"/>
  <c r="H1634" i="10"/>
  <c r="N3446" i="10"/>
  <c r="H1303" i="10"/>
  <c r="K1548" i="10"/>
  <c r="K2274" i="10"/>
  <c r="K962" i="10"/>
  <c r="L3457" i="10"/>
  <c r="H1105" i="10"/>
  <c r="M1664" i="10"/>
  <c r="I2324" i="10"/>
  <c r="I960" i="10"/>
  <c r="G3380" i="10"/>
  <c r="J970" i="10"/>
  <c r="K1343" i="10"/>
  <c r="I1870" i="10"/>
  <c r="F3531" i="10"/>
  <c r="I3046" i="10"/>
  <c r="J3656" i="10"/>
  <c r="F1149" i="10"/>
  <c r="F2098" i="10"/>
  <c r="J2186" i="10"/>
  <c r="M2740" i="10"/>
  <c r="L3419" i="10"/>
  <c r="G3427" i="10"/>
  <c r="H1398" i="10"/>
  <c r="L2282" i="10"/>
  <c r="F2768" i="10"/>
  <c r="I2768" i="10"/>
  <c r="K3492" i="10"/>
  <c r="H2070" i="10"/>
  <c r="K1673" i="10"/>
  <c r="G2126" i="10"/>
  <c r="H2772" i="10"/>
  <c r="L3496" i="10"/>
  <c r="K1439" i="10"/>
  <c r="I2082" i="10"/>
  <c r="H1689" i="10"/>
  <c r="N2780" i="10"/>
  <c r="M3505" i="10"/>
  <c r="G3547" i="10"/>
  <c r="H1573" i="10"/>
  <c r="K2466" i="10"/>
  <c r="G1061" i="10"/>
  <c r="H3474" i="10"/>
  <c r="N1036" i="10"/>
  <c r="J1520" i="10"/>
  <c r="G2166" i="10"/>
  <c r="N1061" i="10"/>
  <c r="L3376" i="10"/>
  <c r="J952" i="10"/>
  <c r="L1524" i="10"/>
  <c r="H2170" i="10"/>
  <c r="F1182" i="10"/>
  <c r="G3114" i="10"/>
  <c r="K3533" i="10"/>
  <c r="J1393" i="10"/>
  <c r="N1628" i="10"/>
  <c r="F974" i="10"/>
  <c r="H2687" i="10"/>
  <c r="M3542" i="10"/>
  <c r="H1307" i="10"/>
  <c r="F1905" i="10"/>
  <c r="H1862" i="10"/>
  <c r="H3193" i="10"/>
  <c r="M3193" i="10"/>
  <c r="J1200" i="10"/>
  <c r="H2479" i="10"/>
  <c r="L2082" i="10"/>
  <c r="F2562" i="10"/>
  <c r="K2562" i="10"/>
  <c r="K3225" i="10"/>
  <c r="J1875" i="10"/>
  <c r="N1477" i="10"/>
  <c r="F1652" i="10"/>
  <c r="H2566" i="10"/>
  <c r="L3229" i="10"/>
  <c r="I1244" i="10"/>
  <c r="L1887" i="10"/>
  <c r="I1493" i="10"/>
  <c r="I2574" i="10"/>
  <c r="M3233" i="10"/>
  <c r="G3249" i="10"/>
  <c r="N1256" i="10"/>
  <c r="N2139" i="10"/>
  <c r="K2277" i="10"/>
  <c r="I3383" i="10"/>
  <c r="K1105" i="10"/>
  <c r="K1993" i="10"/>
  <c r="N1882" i="10"/>
  <c r="I977" i="10"/>
  <c r="K3466" i="10"/>
  <c r="M1105" i="10"/>
  <c r="N1385" i="10"/>
  <c r="G1953" i="10"/>
  <c r="F1838" i="10"/>
  <c r="N2680" i="10"/>
  <c r="G920" i="10"/>
  <c r="K1283" i="10"/>
  <c r="I1524" i="10"/>
  <c r="M2246" i="10"/>
  <c r="K2924" i="10"/>
  <c r="M3486" i="10"/>
  <c r="G1480" i="10"/>
  <c r="H1716" i="10"/>
  <c r="I2457" i="10"/>
  <c r="M3004" i="10"/>
  <c r="G3004" i="10"/>
  <c r="J1033" i="10"/>
  <c r="K2309" i="10"/>
  <c r="N1918" i="10"/>
  <c r="K2397" i="10"/>
  <c r="K3035" i="10"/>
  <c r="L1062" i="10"/>
  <c r="N1689" i="10"/>
  <c r="F1308" i="10"/>
  <c r="J1954" i="10"/>
  <c r="N3039" i="10"/>
  <c r="M1178" i="10"/>
  <c r="G1196" i="10"/>
  <c r="I1835" i="10"/>
  <c r="K1435" i="10"/>
  <c r="G3185" i="10"/>
  <c r="L3185" i="10"/>
  <c r="H1200" i="10"/>
  <c r="M1208" i="10"/>
  <c r="I2086" i="10"/>
  <c r="M980" i="10"/>
  <c r="G3475" i="10"/>
  <c r="L1113" i="10"/>
  <c r="N1369" i="10"/>
  <c r="L1921" i="10"/>
  <c r="F3526" i="10"/>
  <c r="H3047" i="10"/>
  <c r="N3466" i="10"/>
  <c r="L1369" i="10"/>
  <c r="F1937" i="10"/>
  <c r="N1929" i="10"/>
  <c r="M2335" i="10"/>
  <c r="N3443" i="10"/>
  <c r="N1223" i="10"/>
  <c r="L3373" i="10"/>
  <c r="N2138" i="10"/>
  <c r="M2022" i="10"/>
  <c r="M2574" i="10"/>
  <c r="F3225" i="10"/>
  <c r="K1114" i="10"/>
  <c r="I1737" i="10"/>
  <c r="I1354" i="10"/>
  <c r="H3095" i="10"/>
  <c r="M3095" i="10"/>
  <c r="M957" i="10"/>
  <c r="M1593" i="10"/>
  <c r="J1212" i="10"/>
  <c r="F2931" i="10"/>
  <c r="I2931" i="10"/>
  <c r="F967" i="10"/>
  <c r="H2239" i="10"/>
  <c r="G1863" i="10"/>
  <c r="G2394" i="10"/>
  <c r="K2889" i="10"/>
  <c r="J3648" i="10"/>
  <c r="N1494" i="10"/>
  <c r="M2132" i="10"/>
  <c r="J1578" i="10"/>
  <c r="I3286" i="10"/>
  <c r="N2917" i="10"/>
  <c r="G944" i="10"/>
  <c r="H1522" i="10"/>
  <c r="N2160" i="10"/>
  <c r="M2649" i="10"/>
  <c r="H944" i="10"/>
  <c r="N2940" i="10"/>
  <c r="M2160" i="10"/>
  <c r="H1526" i="10"/>
  <c r="M2078" i="10"/>
  <c r="H2936" i="10"/>
  <c r="F968" i="10"/>
  <c r="F1538" i="10"/>
  <c r="J2176" i="10"/>
  <c r="J1792" i="10"/>
  <c r="H1915" i="10"/>
  <c r="G1959" i="10"/>
  <c r="I1983" i="10"/>
  <c r="H2791" i="10"/>
  <c r="I3240" i="10"/>
  <c r="I3565" i="10"/>
  <c r="I3569" i="10"/>
  <c r="H3581" i="10"/>
  <c r="L3478" i="10"/>
  <c r="G1483" i="10"/>
  <c r="F2850" i="10"/>
  <c r="G2858" i="10"/>
  <c r="G2862" i="10"/>
  <c r="F2878" i="10"/>
  <c r="N2109" i="10"/>
  <c r="H2702" i="10"/>
  <c r="K2710" i="10"/>
  <c r="K2714" i="10"/>
  <c r="H2730" i="10"/>
  <c r="G2257" i="10"/>
  <c r="J2707" i="10"/>
  <c r="H2737" i="10"/>
  <c r="L1046" i="10"/>
  <c r="I3032" i="10"/>
  <c r="H2244" i="10"/>
  <c r="F1610" i="10"/>
  <c r="K2167" i="10"/>
  <c r="I3040" i="10"/>
  <c r="F1075" i="10"/>
  <c r="F1638" i="10"/>
  <c r="H3539" i="10"/>
  <c r="K2156" i="10"/>
  <c r="F3493" i="10"/>
  <c r="I3068" i="10"/>
  <c r="F3556" i="10"/>
  <c r="M1642" i="10"/>
  <c r="G3568" i="10"/>
  <c r="I2777" i="10"/>
  <c r="G2235" i="10"/>
  <c r="J3080" i="10"/>
  <c r="N3604" i="10"/>
  <c r="L1654" i="10"/>
  <c r="I2902" i="10"/>
  <c r="I2906" i="10"/>
  <c r="H2918" i="10"/>
  <c r="J2922" i="10"/>
  <c r="M2060" i="10"/>
  <c r="F2473" i="10"/>
  <c r="F2306" i="10"/>
  <c r="N2314" i="10"/>
  <c r="K2322" i="10"/>
  <c r="F2671" i="10"/>
  <c r="H3121" i="10"/>
  <c r="M955" i="10"/>
  <c r="G1003" i="10"/>
  <c r="I1015" i="10"/>
  <c r="J3284" i="10"/>
  <c r="J1334" i="10"/>
  <c r="M3561" i="10"/>
  <c r="L3573" i="10"/>
  <c r="L3577" i="10"/>
  <c r="M3513" i="10"/>
  <c r="H1507" i="10"/>
  <c r="N1286" i="10"/>
  <c r="H3470" i="10"/>
  <c r="M3064" i="10"/>
  <c r="L3519" i="10"/>
  <c r="J1638" i="10"/>
  <c r="I3552" i="10"/>
  <c r="L2781" i="10"/>
  <c r="J2282" i="10"/>
  <c r="L3092" i="10"/>
  <c r="J1155" i="10"/>
  <c r="I1796" i="10"/>
  <c r="N2350" i="10"/>
  <c r="N3214" i="10"/>
  <c r="L2697" i="10"/>
  <c r="L1919" i="10"/>
  <c r="J1391" i="10"/>
  <c r="G2634" i="10"/>
  <c r="H2805" i="10"/>
  <c r="K3556" i="10"/>
  <c r="F1404" i="10"/>
  <c r="J2047" i="10"/>
  <c r="N1412" i="10"/>
  <c r="I1302" i="10"/>
  <c r="N1314" i="10"/>
  <c r="J1346" i="10"/>
  <c r="H2919" i="10"/>
  <c r="I3402" i="10"/>
  <c r="I3334" i="10"/>
  <c r="M3397" i="10"/>
  <c r="L3409" i="10"/>
  <c r="L3642" i="10"/>
  <c r="H1611" i="10"/>
  <c r="F2722" i="10"/>
  <c r="K2758" i="10"/>
  <c r="K2762" i="10"/>
  <c r="H2778" i="10"/>
  <c r="G2209" i="10"/>
  <c r="J2647" i="10"/>
  <c r="F2602" i="10"/>
  <c r="H2634" i="10"/>
  <c r="I2646" i="10"/>
  <c r="M2348" i="10"/>
  <c r="I2779" i="10"/>
  <c r="M2535" i="10"/>
  <c r="K3568" i="10"/>
  <c r="H2829" i="10"/>
  <c r="J2059" i="10"/>
  <c r="H1416" i="10"/>
  <c r="F2662" i="10"/>
  <c r="H2837" i="10"/>
  <c r="M1002" i="10"/>
  <c r="M1562" i="10"/>
  <c r="I2200" i="10"/>
  <c r="K1868" i="10"/>
  <c r="K3358" i="10"/>
  <c r="J2981" i="10"/>
  <c r="L1014" i="10"/>
  <c r="K1566" i="10"/>
  <c r="I2204" i="10"/>
  <c r="J2705" i="10"/>
  <c r="N1006" i="10"/>
  <c r="G2993" i="10"/>
  <c r="J2212" i="10"/>
  <c r="L1578" i="10"/>
  <c r="J2830" i="10"/>
  <c r="J2834" i="10"/>
  <c r="G2970" i="10"/>
  <c r="N3105" i="10"/>
  <c r="K1904" i="10"/>
  <c r="F2344" i="10"/>
  <c r="F2439" i="10"/>
  <c r="N2447" i="10"/>
  <c r="L2455" i="10"/>
  <c r="F2541" i="10"/>
  <c r="N2971" i="10"/>
  <c r="L1100" i="10"/>
  <c r="L3456" i="10"/>
  <c r="M2250" i="10"/>
  <c r="F1851" i="10"/>
  <c r="K2461" i="10"/>
  <c r="K3099" i="10"/>
  <c r="K1256" i="10"/>
  <c r="K1902" i="10"/>
  <c r="M1505" i="10"/>
  <c r="G2588" i="10"/>
  <c r="J3245" i="10"/>
  <c r="M3407" i="10"/>
  <c r="G1386" i="10"/>
  <c r="J2263" i="10"/>
  <c r="L2728" i="10"/>
  <c r="J2728" i="10"/>
  <c r="L3411" i="10"/>
  <c r="H2038" i="10"/>
  <c r="K1641" i="10"/>
  <c r="L2313" i="10"/>
  <c r="H2693" i="10"/>
  <c r="F3358" i="10"/>
  <c r="F1289" i="10"/>
  <c r="I1935" i="10"/>
  <c r="K1289" i="10"/>
  <c r="G3076" i="10"/>
  <c r="K2717" i="10"/>
  <c r="K3592" i="10"/>
  <c r="M1432" i="10"/>
  <c r="M2071" i="10"/>
  <c r="H2563" i="10"/>
  <c r="L3592" i="10"/>
  <c r="I2853" i="10"/>
  <c r="G2075" i="10"/>
  <c r="M1436" i="10"/>
  <c r="M2690" i="10"/>
  <c r="G2845" i="10"/>
  <c r="N3596" i="10"/>
  <c r="K1444" i="10"/>
  <c r="H2087" i="10"/>
  <c r="M1456" i="10"/>
  <c r="I1546" i="10"/>
  <c r="M1590" i="10"/>
  <c r="F1614" i="10"/>
  <c r="M2875" i="10"/>
  <c r="N3327" i="10"/>
  <c r="K3409" i="10"/>
  <c r="K3413" i="10"/>
  <c r="F3425" i="10"/>
  <c r="J3598" i="10"/>
  <c r="K1567" i="10"/>
  <c r="N2762" i="10"/>
  <c r="M2774" i="10"/>
  <c r="M2778" i="10"/>
  <c r="N2790" i="10"/>
  <c r="H2193" i="10"/>
  <c r="F2635" i="10"/>
  <c r="J2614" i="10"/>
  <c r="J2618" i="10"/>
  <c r="G2630" i="10"/>
  <c r="N2364" i="10"/>
  <c r="K2791" i="10"/>
  <c r="G2637" i="10"/>
  <c r="N2773" i="10"/>
  <c r="J3493" i="10"/>
  <c r="G1363" i="10"/>
  <c r="K2007" i="10"/>
  <c r="N2503" i="10"/>
  <c r="J3506" i="10"/>
  <c r="M2801" i="10"/>
  <c r="K2031" i="10"/>
  <c r="H1391" i="10"/>
  <c r="I2634" i="10"/>
  <c r="N2801" i="10"/>
  <c r="J3552" i="10"/>
  <c r="M1514" i="10"/>
  <c r="I2152" i="10"/>
  <c r="I1654" i="10"/>
  <c r="K3298" i="10"/>
  <c r="J2921" i="10"/>
  <c r="M964" i="10"/>
  <c r="K1526" i="10"/>
  <c r="J2164" i="10"/>
  <c r="K3498" i="10"/>
  <c r="K3507" i="10"/>
  <c r="F3545" i="10"/>
  <c r="N3578" i="10"/>
  <c r="N1547" i="10"/>
  <c r="K2802" i="10"/>
  <c r="K2806" i="10"/>
  <c r="N2818" i="10"/>
  <c r="H2826" i="10"/>
  <c r="J2161" i="10"/>
  <c r="G2591" i="10"/>
  <c r="N1896" i="10"/>
  <c r="I2031" i="10"/>
  <c r="N2083" i="10"/>
  <c r="K2763" i="10"/>
  <c r="H3216" i="10"/>
  <c r="H1338" i="10"/>
  <c r="H1342" i="10"/>
  <c r="H1356" i="10"/>
  <c r="G2911" i="10"/>
  <c r="K3398" i="10"/>
  <c r="G1577" i="10"/>
  <c r="M2905" i="10"/>
  <c r="K1063" i="10"/>
  <c r="N1622" i="10"/>
  <c r="N2260" i="10"/>
  <c r="H2367" i="10"/>
  <c r="L2531" i="10"/>
  <c r="G3198" i="10"/>
  <c r="G1143" i="10"/>
  <c r="F1788" i="10"/>
  <c r="J1147" i="10"/>
  <c r="K2901" i="10"/>
  <c r="L2551" i="10"/>
  <c r="G3218" i="10"/>
  <c r="K1265" i="10"/>
  <c r="L1911" i="10"/>
  <c r="J2458" i="10"/>
  <c r="F3329" i="10"/>
  <c r="K2677" i="10"/>
  <c r="K1919" i="10"/>
  <c r="K1277" i="10"/>
  <c r="M2528" i="10"/>
  <c r="I2528" i="10"/>
  <c r="G2540" i="10"/>
  <c r="F2576" i="10"/>
  <c r="L2420" i="10"/>
  <c r="N2847" i="10"/>
  <c r="J1234" i="10"/>
  <c r="G1246" i="10"/>
  <c r="G1250" i="10"/>
  <c r="J3034" i="10"/>
  <c r="K3566" i="10"/>
  <c r="N3239" i="10"/>
  <c r="J3279" i="10"/>
  <c r="J3283" i="10"/>
  <c r="F3299" i="10"/>
  <c r="L1699" i="10"/>
  <c r="H3113" i="10"/>
  <c r="N3128" i="10"/>
  <c r="F3167" i="10"/>
  <c r="K3179" i="10"/>
  <c r="F1841" i="10"/>
  <c r="L2257" i="10"/>
  <c r="G3060" i="10"/>
  <c r="K2701" i="10"/>
  <c r="F3365" i="10"/>
  <c r="F1293" i="10"/>
  <c r="N1935" i="10"/>
  <c r="G2267" i="10"/>
  <c r="F3392" i="10"/>
  <c r="N2729" i="10"/>
  <c r="G1397" i="10"/>
  <c r="N3465" i="10"/>
  <c r="N2856" i="10"/>
  <c r="J2139" i="10"/>
  <c r="K2660" i="10"/>
  <c r="H3309" i="10"/>
  <c r="N1170" i="10"/>
  <c r="J1811" i="10"/>
  <c r="J1411" i="10"/>
  <c r="H3158" i="10"/>
  <c r="M3158" i="10"/>
  <c r="K1174" i="10"/>
  <c r="K2458" i="10"/>
  <c r="F2066" i="10"/>
  <c r="I2514" i="10"/>
  <c r="K3173" i="10"/>
  <c r="G3293" i="10"/>
  <c r="N1954" i="10"/>
  <c r="J1553" i="10"/>
  <c r="G2211" i="10"/>
  <c r="G2593" i="10"/>
  <c r="G3408" i="10"/>
  <c r="I1317" i="10"/>
  <c r="N1963" i="10"/>
  <c r="N1317" i="10"/>
  <c r="K3104" i="10"/>
  <c r="F2749" i="10"/>
  <c r="N3432" i="10"/>
  <c r="N1341" i="10"/>
  <c r="G1987" i="10"/>
  <c r="J2466" i="10"/>
  <c r="G3437" i="10"/>
  <c r="M2881" i="10"/>
  <c r="L2104" i="10"/>
  <c r="G1470" i="10"/>
  <c r="L2022" i="10"/>
  <c r="K2873" i="10"/>
  <c r="F3628" i="10"/>
  <c r="N1478" i="10"/>
  <c r="M2116" i="10"/>
  <c r="L1542" i="10"/>
  <c r="J1662" i="10"/>
  <c r="K2188" i="10"/>
  <c r="K2212" i="10"/>
  <c r="K2731" i="10"/>
  <c r="H3184" i="10"/>
  <c r="J3621" i="10"/>
  <c r="J3625" i="10"/>
  <c r="I3637" i="10"/>
  <c r="K3386" i="10"/>
  <c r="I1421" i="10"/>
  <c r="L2906" i="10"/>
  <c r="F2918" i="10"/>
  <c r="F2922" i="10"/>
  <c r="L2937" i="10"/>
  <c r="F2052" i="10"/>
  <c r="I2758" i="10"/>
  <c r="H2770" i="10"/>
  <c r="H2774" i="10"/>
  <c r="I2786" i="10"/>
  <c r="K2197" i="10"/>
  <c r="I2639" i="10"/>
  <c r="I2793" i="10"/>
  <c r="L2350" i="10"/>
  <c r="J3096" i="10"/>
  <c r="F1163" i="10"/>
  <c r="N1800" i="10"/>
  <c r="J2362" i="10"/>
  <c r="F3230" i="10"/>
  <c r="N2589" i="10"/>
  <c r="N1824" i="10"/>
  <c r="J1189" i="10"/>
  <c r="M2431" i="10"/>
  <c r="K2589" i="10"/>
  <c r="F3250" i="10"/>
  <c r="F1193" i="10"/>
  <c r="H1832" i="10"/>
  <c r="K1193" i="10"/>
  <c r="F2961" i="10"/>
  <c r="I2597" i="10"/>
  <c r="M3408" i="10"/>
  <c r="L1317" i="10"/>
  <c r="I1963" i="10"/>
  <c r="L3223" i="10"/>
  <c r="N3342" i="10"/>
  <c r="M3366" i="10"/>
  <c r="G3393" i="10"/>
  <c r="H1639" i="10"/>
  <c r="J2718" i="10"/>
  <c r="J2722" i="10"/>
  <c r="G2846" i="10"/>
  <c r="N2978" i="10"/>
  <c r="H2016" i="10"/>
  <c r="L2448" i="10"/>
  <c r="J2334" i="10"/>
  <c r="I2371" i="10"/>
  <c r="K2500" i="10"/>
  <c r="M2493" i="10"/>
  <c r="I2923" i="10"/>
  <c r="K2330" i="10"/>
  <c r="K2334" i="10"/>
  <c r="G2351" i="10"/>
  <c r="G2643" i="10"/>
  <c r="L3098" i="10"/>
  <c r="F2247" i="10"/>
  <c r="L3198" i="10"/>
  <c r="I2551" i="10"/>
  <c r="I1788" i="10"/>
  <c r="F1151" i="10"/>
  <c r="L2395" i="10"/>
  <c r="I2559" i="10"/>
  <c r="K3226" i="10"/>
  <c r="F1175" i="10"/>
  <c r="H1816" i="10"/>
  <c r="G1175" i="10"/>
  <c r="F2936" i="10"/>
  <c r="I2579" i="10"/>
  <c r="K3246" i="10"/>
  <c r="N1179" i="10"/>
  <c r="H1820" i="10"/>
  <c r="L2374" i="10"/>
  <c r="M3238" i="10"/>
  <c r="J2593" i="10"/>
  <c r="F1951" i="10"/>
  <c r="J1305" i="10"/>
  <c r="I2556" i="10"/>
  <c r="N2556" i="10"/>
  <c r="M2568" i="10"/>
  <c r="H2606" i="10"/>
  <c r="H2392" i="10"/>
  <c r="J2819" i="10"/>
  <c r="K1262" i="10"/>
  <c r="G1274" i="10"/>
  <c r="K1278" i="10"/>
  <c r="M2999" i="10"/>
  <c r="G3513" i="10"/>
  <c r="F3271" i="10"/>
  <c r="N3307" i="10"/>
  <c r="N3311" i="10"/>
  <c r="G3330" i="10"/>
  <c r="H1671" i="10"/>
  <c r="K3148" i="10"/>
  <c r="F3160" i="10"/>
  <c r="G3195" i="10"/>
  <c r="H3207" i="10"/>
  <c r="K1805" i="10"/>
  <c r="H2229" i="10"/>
  <c r="K3088" i="10"/>
  <c r="F2733" i="10"/>
  <c r="G3412" i="10"/>
  <c r="I1321" i="10"/>
  <c r="H1963" i="10"/>
  <c r="J2402" i="10"/>
  <c r="G3420" i="10"/>
  <c r="G2757" i="10"/>
  <c r="H1987" i="10"/>
  <c r="L1345" i="10"/>
  <c r="N2590" i="10"/>
  <c r="F2761" i="10"/>
  <c r="G3470" i="10"/>
  <c r="K1832" i="10"/>
  <c r="M1197" i="10"/>
  <c r="N2439" i="10"/>
  <c r="H2601" i="10"/>
  <c r="M3404" i="10"/>
  <c r="K1321" i="10"/>
  <c r="G1967" i="10"/>
  <c r="F1333" i="10"/>
  <c r="G1226" i="10"/>
  <c r="H1238" i="10"/>
  <c r="H1242" i="10"/>
  <c r="F976" i="10"/>
  <c r="I1540" i="10"/>
  <c r="M3575" i="10"/>
  <c r="M1741" i="10"/>
  <c r="F2856" i="10"/>
  <c r="M3571" i="10"/>
  <c r="I2263" i="10"/>
  <c r="K1887" i="10"/>
  <c r="M2341" i="10"/>
  <c r="H2976" i="10"/>
  <c r="L1005" i="10"/>
  <c r="N1641" i="10"/>
  <c r="F1260" i="10"/>
  <c r="I1906" i="10"/>
  <c r="N2984" i="10"/>
  <c r="L1017" i="10"/>
  <c r="H1029" i="10"/>
  <c r="K1653" i="10"/>
  <c r="L1272" i="10"/>
  <c r="H2661" i="10"/>
  <c r="M972" i="10"/>
  <c r="I2961" i="10"/>
  <c r="J3640" i="10"/>
  <c r="M1662" i="10"/>
  <c r="H2219" i="10"/>
  <c r="G3096" i="10"/>
  <c r="L2430" i="10"/>
  <c r="M1686" i="10"/>
  <c r="I1030" i="10"/>
  <c r="H2306" i="10"/>
  <c r="H2434" i="10"/>
  <c r="I3123" i="10"/>
  <c r="G1038" i="10"/>
  <c r="K1690" i="10"/>
  <c r="J1050" i="10"/>
  <c r="G2825" i="10"/>
  <c r="M2454" i="10"/>
  <c r="F3139" i="10"/>
  <c r="F1083" i="10"/>
  <c r="N1702" i="10"/>
  <c r="G2962" i="10"/>
  <c r="K2994" i="10"/>
  <c r="N3006" i="10"/>
  <c r="H3014" i="10"/>
  <c r="J1984" i="10"/>
  <c r="J2420" i="10"/>
  <c r="G2359" i="10"/>
  <c r="L2371" i="10"/>
  <c r="N2403" i="10"/>
  <c r="M2591" i="10"/>
  <c r="H3030" i="10"/>
  <c r="G1047" i="10"/>
  <c r="G1051" i="10"/>
  <c r="F1180" i="10"/>
  <c r="K3110" i="10"/>
  <c r="H3642" i="10"/>
  <c r="G1015" i="10"/>
  <c r="G1019" i="10"/>
  <c r="I1031" i="10"/>
  <c r="J3268" i="10"/>
  <c r="I1615" i="10"/>
  <c r="M3546" i="10"/>
  <c r="L1857" i="10"/>
  <c r="G2249" i="10"/>
  <c r="J2699" i="10"/>
  <c r="G1342" i="10"/>
  <c r="K1445" i="10"/>
  <c r="I1893" i="10"/>
  <c r="I2327" i="10"/>
  <c r="F2647" i="10"/>
  <c r="M3499" i="10"/>
  <c r="H1499" i="10"/>
  <c r="F1944" i="10"/>
  <c r="F2959" i="10"/>
  <c r="N3062" i="10"/>
  <c r="G3594" i="10"/>
  <c r="J1881" i="10"/>
  <c r="M1956" i="10"/>
  <c r="I2727" i="10"/>
  <c r="J3176" i="10"/>
  <c r="J3617" i="10"/>
  <c r="J1920" i="10"/>
  <c r="I2360" i="10"/>
  <c r="G2787" i="10"/>
  <c r="F1655" i="10"/>
  <c r="L2093" i="10"/>
  <c r="H2863" i="10"/>
  <c r="I3312" i="10"/>
  <c r="G1380" i="10"/>
  <c r="M2056" i="10"/>
  <c r="H2497" i="10"/>
  <c r="J2923" i="10"/>
  <c r="F2360" i="10"/>
  <c r="K1920" i="10"/>
  <c r="N3089" i="10"/>
  <c r="M2794" i="10"/>
  <c r="I1816" i="10"/>
  <c r="L1368" i="10"/>
  <c r="J2966" i="10"/>
  <c r="F2326" i="10"/>
  <c r="J3637" i="10"/>
  <c r="N2723" i="10"/>
  <c r="H2224" i="10"/>
  <c r="K2513" i="10"/>
  <c r="F2910" i="10"/>
  <c r="H2204" i="10"/>
  <c r="F2571" i="10"/>
  <c r="J2575" i="10"/>
  <c r="N1163" i="10"/>
  <c r="M2084" i="10"/>
  <c r="L2827" i="10"/>
  <c r="M3276" i="10"/>
  <c r="J1302" i="10"/>
  <c r="I2020" i="10"/>
  <c r="L2460" i="10"/>
  <c r="N2887" i="10"/>
  <c r="I3360" i="10"/>
  <c r="N1743" i="10"/>
  <c r="J2185" i="10"/>
  <c r="J2623" i="10"/>
  <c r="H1084" i="10"/>
  <c r="I1380" i="10"/>
  <c r="H1825" i="10"/>
  <c r="I2245" i="10"/>
  <c r="L2639" i="10"/>
  <c r="N3491" i="10"/>
  <c r="J1491" i="10"/>
  <c r="G1813" i="10"/>
  <c r="M2072" i="10"/>
  <c r="M2915" i="10"/>
  <c r="N3398" i="10"/>
  <c r="J1599" i="10"/>
  <c r="J2659" i="10"/>
  <c r="K3546" i="10"/>
  <c r="I1515" i="10"/>
  <c r="H1956" i="10"/>
  <c r="J2971" i="10"/>
  <c r="L3078" i="10"/>
  <c r="M3606" i="10"/>
  <c r="J1503" i="10"/>
  <c r="M1298" i="10"/>
  <c r="I3276" i="10"/>
  <c r="I951" i="10"/>
  <c r="I2762" i="10"/>
  <c r="K3319" i="10"/>
  <c r="G3606" i="10"/>
  <c r="N2770" i="10"/>
  <c r="N1586" i="10"/>
  <c r="J2032" i="10"/>
  <c r="N2958" i="10"/>
  <c r="K2933" i="10"/>
  <c r="J3319" i="10"/>
  <c r="N2858" i="10"/>
  <c r="G3493" i="10"/>
  <c r="M3497" i="10"/>
  <c r="G1999" i="10"/>
  <c r="F2173" i="10"/>
  <c r="J2911" i="10"/>
  <c r="F3398" i="10"/>
  <c r="L1429" i="10"/>
  <c r="L2209" i="10"/>
  <c r="J2545" i="10"/>
  <c r="F2987" i="10"/>
  <c r="N3513" i="10"/>
  <c r="F1853" i="10"/>
  <c r="L2269" i="10"/>
  <c r="K2719" i="10"/>
  <c r="K1376" i="10"/>
  <c r="F1475" i="10"/>
  <c r="L1916" i="10"/>
  <c r="M2352" i="10"/>
  <c r="J2735" i="10"/>
  <c r="K3610" i="10"/>
  <c r="I1579" i="10"/>
  <c r="H2020" i="10"/>
  <c r="J3050" i="10"/>
  <c r="K3149" i="10"/>
  <c r="I3471" i="10"/>
  <c r="L2368" i="10"/>
  <c r="I2871" i="10"/>
  <c r="N1088" i="10"/>
  <c r="K1715" i="10"/>
  <c r="G2157" i="10"/>
  <c r="H3196" i="10"/>
  <c r="F3288" i="10"/>
  <c r="M1338" i="10"/>
  <c r="J1707" i="10"/>
  <c r="K3598" i="10"/>
  <c r="K3192" i="10"/>
  <c r="M1080" i="10"/>
  <c r="I3037" i="10"/>
  <c r="J2851" i="10"/>
  <c r="M3062" i="10"/>
  <c r="K3207" i="10"/>
  <c r="J2552" i="10"/>
  <c r="N1396" i="10"/>
  <c r="F955" i="10"/>
  <c r="H3342" i="10"/>
  <c r="I2911" i="10"/>
  <c r="F3239" i="10"/>
  <c r="G2849" i="10"/>
  <c r="G1554" i="10"/>
  <c r="M1554" i="10"/>
  <c r="G3023" i="10"/>
  <c r="I3523" i="10"/>
  <c r="K1263" i="10"/>
  <c r="N1826" i="10"/>
  <c r="G1600" i="10"/>
  <c r="H1772" i="10"/>
  <c r="M3444" i="10"/>
  <c r="K1177" i="10"/>
  <c r="M2057" i="10"/>
  <c r="H2017" i="10"/>
  <c r="J1777" i="10"/>
  <c r="H3450" i="10"/>
  <c r="I1048" i="10"/>
  <c r="K1604" i="10"/>
  <c r="J2250" i="10"/>
  <c r="F3472" i="10"/>
  <c r="K3361" i="10"/>
  <c r="G3672" i="10"/>
  <c r="H966" i="10"/>
  <c r="J1720" i="10"/>
  <c r="H2465" i="10"/>
  <c r="M3008" i="10"/>
  <c r="I1033" i="10"/>
  <c r="H1041" i="10"/>
  <c r="H1665" i="10"/>
  <c r="I1280" i="10"/>
  <c r="F3051" i="10"/>
  <c r="I3051" i="10"/>
  <c r="F1074" i="10"/>
  <c r="J2350" i="10"/>
  <c r="K1954" i="10"/>
  <c r="M2405" i="10"/>
  <c r="H3055" i="10"/>
  <c r="J1070" i="10"/>
  <c r="N1705" i="10"/>
  <c r="F1324" i="10"/>
  <c r="J1970" i="10"/>
  <c r="N3063" i="10"/>
  <c r="G1082" i="10"/>
  <c r="I1094" i="10"/>
  <c r="K1717" i="10"/>
  <c r="M1336" i="10"/>
  <c r="K1836" i="10"/>
  <c r="I3373" i="10"/>
  <c r="F1339" i="10"/>
  <c r="J1584" i="10"/>
  <c r="G2328" i="10"/>
  <c r="K982" i="10"/>
  <c r="L3472" i="10"/>
  <c r="L1044" i="10"/>
  <c r="H1516" i="10"/>
  <c r="N2162" i="10"/>
  <c r="G1462" i="10"/>
  <c r="G3048" i="10"/>
  <c r="N1141" i="10"/>
  <c r="G1700" i="10"/>
  <c r="J2365" i="10"/>
  <c r="H978" i="10"/>
  <c r="K3441" i="10"/>
  <c r="N1016" i="10"/>
  <c r="I1331" i="10"/>
  <c r="N1842" i="10"/>
  <c r="M2498" i="10"/>
  <c r="J3181" i="10"/>
  <c r="H3297" i="10"/>
  <c r="G1304" i="10"/>
  <c r="K1950" i="10"/>
  <c r="M1553" i="10"/>
  <c r="K2664" i="10"/>
  <c r="N3324" i="10"/>
  <c r="H3340" i="10"/>
  <c r="H1340" i="10"/>
  <c r="M2219" i="10"/>
  <c r="H2672" i="10"/>
  <c r="M2672" i="10"/>
  <c r="H3336" i="10"/>
  <c r="L1994" i="10"/>
  <c r="N1593" i="10"/>
  <c r="K1981" i="10"/>
  <c r="F2696" i="10"/>
  <c r="H3357" i="10"/>
  <c r="M1362" i="10"/>
  <c r="M2006" i="10"/>
  <c r="F3373" i="10"/>
  <c r="L3025" i="10"/>
  <c r="H3652" i="10"/>
  <c r="I1454" i="10"/>
  <c r="M2017" i="10"/>
  <c r="G2098" i="10"/>
  <c r="I1836" i="10"/>
  <c r="J3363" i="10"/>
  <c r="J1331" i="10"/>
  <c r="I1901" i="10"/>
  <c r="F1858" i="10"/>
  <c r="M2295" i="10"/>
  <c r="N3382" i="10"/>
  <c r="M1195" i="10"/>
  <c r="G1552" i="10"/>
  <c r="G2198" i="10"/>
  <c r="K1771" i="10"/>
  <c r="M3164" i="10"/>
  <c r="M1187" i="10"/>
  <c r="K1744" i="10"/>
  <c r="F2413" i="10"/>
  <c r="G2320" i="10"/>
  <c r="N2956" i="10"/>
  <c r="F989" i="10"/>
  <c r="H1725" i="10"/>
  <c r="L1340" i="10"/>
  <c r="J2373" i="10"/>
  <c r="L3111" i="10"/>
  <c r="L1122" i="10"/>
  <c r="N1134" i="10"/>
  <c r="N1757" i="10"/>
  <c r="F1378" i="10"/>
  <c r="M3122" i="10"/>
  <c r="G3122" i="10"/>
  <c r="G1138" i="10"/>
  <c r="G2422" i="10"/>
  <c r="J2030" i="10"/>
  <c r="N2478" i="10"/>
  <c r="H3134" i="10"/>
  <c r="K3257" i="10"/>
  <c r="G1918" i="10"/>
  <c r="L1517" i="10"/>
  <c r="F1462" i="10"/>
  <c r="M2687" i="10"/>
  <c r="N3518" i="10"/>
  <c r="H1430" i="10"/>
  <c r="G1997" i="10"/>
  <c r="M2053" i="10"/>
  <c r="I1782" i="10"/>
  <c r="J3352" i="10"/>
  <c r="L1203" i="10"/>
  <c r="N2081" i="10"/>
  <c r="K2061" i="10"/>
  <c r="K958" i="10"/>
  <c r="H3456" i="10"/>
  <c r="G1069" i="10"/>
  <c r="F1628" i="10"/>
  <c r="G2274" i="10"/>
  <c r="F3664" i="10"/>
  <c r="K3370" i="10"/>
  <c r="L3672" i="10"/>
  <c r="J1259" i="10"/>
  <c r="H1818" i="10"/>
  <c r="I2542" i="10"/>
  <c r="F3103" i="10"/>
  <c r="F1114" i="10"/>
  <c r="N1118" i="10"/>
  <c r="N1741" i="10"/>
  <c r="F1362" i="10"/>
  <c r="I3134" i="10"/>
  <c r="N3134" i="10"/>
  <c r="I3265" i="10"/>
  <c r="F3456" i="10"/>
  <c r="L3042" i="10"/>
  <c r="N3448" i="10"/>
  <c r="N1410" i="10"/>
  <c r="N1977" i="10"/>
  <c r="N2013" i="10"/>
  <c r="L2339" i="10"/>
  <c r="J3316" i="10"/>
  <c r="F1211" i="10"/>
  <c r="I1488" i="10"/>
  <c r="M2210" i="10"/>
  <c r="G1775" i="10"/>
  <c r="I3316" i="10"/>
  <c r="K1191" i="10"/>
  <c r="L1752" i="10"/>
  <c r="K2417" i="10"/>
  <c r="H1463" i="10"/>
  <c r="K3455" i="10"/>
  <c r="K1181" i="10"/>
  <c r="H1438" i="10"/>
  <c r="N2061" i="10"/>
  <c r="G1882" i="10"/>
  <c r="F2636" i="10"/>
  <c r="F3469" i="10"/>
  <c r="N1533" i="10"/>
  <c r="F2175" i="10"/>
  <c r="I1795" i="10"/>
  <c r="F2900" i="10"/>
  <c r="F3651" i="10"/>
  <c r="I1062" i="10"/>
  <c r="K1685" i="10"/>
  <c r="L1304" i="10"/>
  <c r="N3035" i="10"/>
  <c r="F3039" i="10"/>
  <c r="H1184" i="10"/>
  <c r="N2466" i="10"/>
  <c r="I2070" i="10"/>
  <c r="G2522" i="10"/>
  <c r="F3181" i="10"/>
  <c r="G1188" i="10"/>
  <c r="J1843" i="10"/>
  <c r="L1439" i="10"/>
  <c r="F2303" i="10"/>
  <c r="L2944" i="10"/>
  <c r="I3664" i="10"/>
  <c r="J1299" i="10"/>
  <c r="L1866" i="10"/>
  <c r="M1748" i="10"/>
  <c r="L1836" i="10"/>
  <c r="M3454" i="10"/>
  <c r="L1073" i="10"/>
  <c r="N1953" i="10"/>
  <c r="J1760" i="10"/>
  <c r="J977" i="10"/>
  <c r="H3369" i="10"/>
  <c r="H1247" i="10"/>
  <c r="F1500" i="10"/>
  <c r="J2146" i="10"/>
  <c r="H948" i="10"/>
  <c r="J3044" i="10"/>
  <c r="G3526" i="10"/>
  <c r="L1430" i="10"/>
  <c r="H1672" i="10"/>
  <c r="I2413" i="10"/>
  <c r="F2960" i="10"/>
  <c r="F985" i="10"/>
  <c r="H1106" i="10"/>
  <c r="H1729" i="10"/>
  <c r="L1344" i="10"/>
  <c r="F3122" i="10"/>
  <c r="H3122" i="10"/>
  <c r="F1138" i="10"/>
  <c r="J2414" i="10"/>
  <c r="K2018" i="10"/>
  <c r="M2469" i="10"/>
  <c r="G3126" i="10"/>
  <c r="J1134" i="10"/>
  <c r="N1769" i="10"/>
  <c r="F1390" i="10"/>
  <c r="N2409" i="10"/>
  <c r="M3134" i="10"/>
  <c r="G1146" i="10"/>
  <c r="I1158" i="10"/>
  <c r="K1799" i="10"/>
  <c r="L1403" i="10"/>
  <c r="G2683" i="10"/>
  <c r="J3462" i="10"/>
  <c r="I1434" i="10"/>
  <c r="N1680" i="10"/>
  <c r="L2425" i="10"/>
  <c r="K1778" i="10"/>
  <c r="M3349" i="10"/>
  <c r="H1235" i="10"/>
  <c r="M1810" i="10"/>
  <c r="M2457" i="10"/>
  <c r="M977" i="10"/>
  <c r="G3472" i="10"/>
  <c r="I1109" i="10"/>
  <c r="M1385" i="10"/>
  <c r="K1957" i="10"/>
  <c r="F1900" i="10"/>
  <c r="J2681" i="10"/>
  <c r="L3544" i="10"/>
  <c r="F1267" i="10"/>
  <c r="M1504" i="10"/>
  <c r="J2226" i="10"/>
  <c r="H2784" i="10"/>
  <c r="G3509" i="10"/>
  <c r="J3514" i="10"/>
  <c r="H1439" i="10"/>
  <c r="H2342" i="10"/>
  <c r="N2808" i="10"/>
  <c r="F2812" i="10"/>
  <c r="N3563" i="10"/>
  <c r="N2115" i="10"/>
  <c r="J1717" i="10"/>
  <c r="N2170" i="10"/>
  <c r="G2812" i="10"/>
  <c r="G3571" i="10"/>
  <c r="G1489" i="10"/>
  <c r="L2127" i="10"/>
  <c r="G1729" i="10"/>
  <c r="I2824" i="10"/>
  <c r="H3575" i="10"/>
  <c r="J3587" i="10"/>
  <c r="H1501" i="10"/>
  <c r="M2394" i="10"/>
  <c r="G980" i="10"/>
  <c r="H3465" i="10"/>
  <c r="G1101" i="10"/>
  <c r="F1664" i="10"/>
  <c r="G2324" i="10"/>
  <c r="H921" i="10"/>
  <c r="J3026" i="10"/>
  <c r="G3518" i="10"/>
  <c r="J1467" i="10"/>
  <c r="H1704" i="10"/>
  <c r="F3381" i="10"/>
  <c r="L3026" i="10"/>
  <c r="H3656" i="10"/>
  <c r="I1339" i="10"/>
  <c r="J1909" i="10"/>
  <c r="G1874" i="10"/>
  <c r="I2298" i="10"/>
  <c r="J3385" i="10"/>
  <c r="L1251" i="10"/>
  <c r="I1520" i="10"/>
  <c r="M2242" i="10"/>
  <c r="M2800" i="10"/>
  <c r="G2800" i="10"/>
  <c r="M3555" i="10"/>
  <c r="N2099" i="10"/>
  <c r="L1635" i="10"/>
  <c r="N3347" i="10"/>
  <c r="N1235" i="10"/>
  <c r="N1886" i="10"/>
  <c r="J1834" i="10"/>
  <c r="L1900" i="10"/>
  <c r="M3460" i="10"/>
  <c r="K1121" i="10"/>
  <c r="L2001" i="10"/>
  <c r="J1905" i="10"/>
  <c r="J1462" i="10"/>
  <c r="H3383" i="10"/>
  <c r="G1105" i="10"/>
  <c r="K1664" i="10"/>
  <c r="F2328" i="10"/>
  <c r="M960" i="10"/>
  <c r="K3380" i="10"/>
  <c r="H970" i="10"/>
  <c r="L1351" i="10"/>
  <c r="L1886" i="10"/>
  <c r="L2542" i="10"/>
  <c r="I2546" i="10"/>
  <c r="K3205" i="10"/>
  <c r="I1212" i="10"/>
  <c r="L1855" i="10"/>
  <c r="I1455" i="10"/>
  <c r="N2570" i="10"/>
  <c r="J3229" i="10"/>
  <c r="K3245" i="10"/>
  <c r="L1248" i="10"/>
  <c r="H2127" i="10"/>
  <c r="F2578" i="10"/>
  <c r="K2578" i="10"/>
  <c r="K3241" i="10"/>
  <c r="I2014" i="10"/>
  <c r="I1617" i="10"/>
  <c r="J2025" i="10"/>
  <c r="I2716" i="10"/>
  <c r="M3399" i="10"/>
  <c r="G1505" i="10"/>
  <c r="L2143" i="10"/>
  <c r="G1745" i="10"/>
  <c r="J1787" i="10"/>
  <c r="L3484" i="10"/>
  <c r="N1279" i="10"/>
  <c r="G1528" i="10"/>
  <c r="N2250" i="10"/>
  <c r="N1778" i="10"/>
  <c r="L3451" i="10"/>
  <c r="G1052" i="10"/>
  <c r="F1612" i="10"/>
  <c r="G2258" i="10"/>
  <c r="F3501" i="10"/>
  <c r="G3363" i="10"/>
  <c r="K3673" i="10"/>
  <c r="F956" i="10"/>
  <c r="H1720" i="10"/>
  <c r="F3473" i="10"/>
  <c r="H3044" i="10"/>
  <c r="N3454" i="10"/>
  <c r="N1393" i="10"/>
  <c r="I1989" i="10"/>
  <c r="K2037" i="10"/>
  <c r="G2620" i="10"/>
  <c r="J3277" i="10"/>
  <c r="L3285" i="10"/>
  <c r="I1288" i="10"/>
  <c r="I2167" i="10"/>
  <c r="I2648" i="10"/>
  <c r="N2648" i="10"/>
  <c r="I3309" i="10"/>
  <c r="K1962" i="10"/>
  <c r="M1565" i="10"/>
  <c r="J1921" i="10"/>
  <c r="M2652" i="10"/>
  <c r="J3313" i="10"/>
  <c r="F1332" i="10"/>
  <c r="J1978" i="10"/>
  <c r="L1577" i="10"/>
  <c r="F2664" i="10"/>
  <c r="F3324" i="10"/>
  <c r="L3336" i="10"/>
  <c r="K1344" i="10"/>
  <c r="I2223" i="10"/>
  <c r="H1898" i="10"/>
  <c r="I3458" i="10"/>
  <c r="K1077" i="10"/>
  <c r="I1965" i="10"/>
  <c r="N1822" i="10"/>
  <c r="H1468" i="10"/>
  <c r="K3458" i="10"/>
  <c r="M1077" i="10"/>
  <c r="I1357" i="10"/>
  <c r="K1894" i="10"/>
  <c r="G921" i="10"/>
  <c r="G2304" i="10"/>
  <c r="N3665" i="10"/>
  <c r="I1255" i="10"/>
  <c r="F1496" i="10"/>
  <c r="I2218" i="10"/>
  <c r="K2682" i="10"/>
  <c r="J3460" i="10"/>
  <c r="M1446" i="10"/>
  <c r="F1688" i="10"/>
  <c r="M2429" i="10"/>
  <c r="I2976" i="10"/>
  <c r="N2976" i="10"/>
  <c r="N1005" i="10"/>
  <c r="G2263" i="10"/>
  <c r="N1887" i="10"/>
  <c r="L2369" i="10"/>
  <c r="G3000" i="10"/>
  <c r="N1146" i="10"/>
  <c r="F1795" i="10"/>
  <c r="K1394" i="10"/>
  <c r="F2421" i="10"/>
  <c r="F3142" i="10"/>
  <c r="M1150" i="10"/>
  <c r="L1166" i="10"/>
  <c r="L1807" i="10"/>
  <c r="M1407" i="10"/>
  <c r="F3154" i="10"/>
  <c r="H3154" i="10"/>
  <c r="F1170" i="10"/>
  <c r="I2454" i="10"/>
  <c r="M2058" i="10"/>
  <c r="M962" i="10"/>
  <c r="G3462" i="10"/>
  <c r="H1085" i="10"/>
  <c r="H1339" i="10"/>
  <c r="K1862" i="10"/>
  <c r="F3377" i="10"/>
  <c r="H3026" i="10"/>
  <c r="L3654" i="10"/>
  <c r="G1339" i="10"/>
  <c r="H1905" i="10"/>
  <c r="L1870" i="10"/>
  <c r="M2297" i="10"/>
  <c r="N3384" i="10"/>
  <c r="L1109" i="10"/>
  <c r="H1532" i="10"/>
  <c r="N2178" i="10"/>
  <c r="K1468" i="10"/>
  <c r="M3116" i="10"/>
  <c r="L1165" i="10"/>
  <c r="G1798" i="10"/>
  <c r="J2445" i="10"/>
  <c r="F2361" i="10"/>
  <c r="J2992" i="10"/>
  <c r="H1021" i="10"/>
  <c r="F1761" i="10"/>
  <c r="K1378" i="10"/>
  <c r="K1900" i="10"/>
  <c r="I3379" i="10"/>
  <c r="J1032" i="10"/>
  <c r="G1921" i="10"/>
  <c r="I1640" i="10"/>
  <c r="H983" i="10"/>
  <c r="K3446" i="10"/>
  <c r="L1065" i="10"/>
  <c r="K1311" i="10"/>
  <c r="N1790" i="10"/>
  <c r="F3378" i="10"/>
  <c r="M3024" i="10"/>
  <c r="N3540" i="10"/>
  <c r="M1299" i="10"/>
  <c r="L1536" i="10"/>
  <c r="K2262" i="10"/>
  <c r="K2943" i="10"/>
  <c r="M3502" i="10"/>
  <c r="M996" i="10"/>
  <c r="N1728" i="10"/>
  <c r="L2474" i="10"/>
  <c r="F3020" i="10"/>
  <c r="I3020" i="10"/>
  <c r="L1049" i="10"/>
  <c r="J2321" i="10"/>
  <c r="I1934" i="10"/>
  <c r="J2409" i="10"/>
  <c r="M3059" i="10"/>
  <c r="I1074" i="10"/>
  <c r="L1705" i="10"/>
  <c r="H1320" i="10"/>
  <c r="M1966" i="10"/>
  <c r="L3063" i="10"/>
  <c r="F1082" i="10"/>
  <c r="J1094" i="10"/>
  <c r="M1717" i="10"/>
  <c r="J1332" i="10"/>
  <c r="L3075" i="10"/>
  <c r="J3075" i="10"/>
  <c r="L1098" i="10"/>
  <c r="F1224" i="10"/>
  <c r="G2103" i="10"/>
  <c r="L1465" i="10"/>
  <c r="G3458" i="10"/>
  <c r="K1069" i="10"/>
  <c r="H1323" i="10"/>
  <c r="L1830" i="10"/>
  <c r="F3117" i="10"/>
  <c r="H3022" i="10"/>
  <c r="M3671" i="10"/>
  <c r="G1323" i="10"/>
  <c r="K1890" i="10"/>
  <c r="G1842" i="10"/>
  <c r="M2281" i="10"/>
  <c r="N3380" i="10"/>
  <c r="F1052" i="10"/>
  <c r="F1520" i="10"/>
  <c r="L2162" i="10"/>
  <c r="K1462" i="10"/>
  <c r="M3048" i="10"/>
  <c r="M1177" i="10"/>
  <c r="L1768" i="10"/>
  <c r="K2433" i="10"/>
  <c r="G2345" i="10"/>
  <c r="F2980" i="10"/>
  <c r="G1009" i="10"/>
  <c r="F1629" i="10"/>
  <c r="G1248" i="10"/>
  <c r="N1891" i="10"/>
  <c r="H3004" i="10"/>
  <c r="I1029" i="10"/>
  <c r="N1041" i="10"/>
  <c r="J1665" i="10"/>
  <c r="N1280" i="10"/>
  <c r="I3008" i="10"/>
  <c r="N3008" i="10"/>
  <c r="K1045" i="10"/>
  <c r="M2325" i="10"/>
  <c r="F1938" i="10"/>
  <c r="I2385" i="10"/>
  <c r="L3020" i="10"/>
  <c r="N1049" i="10"/>
  <c r="G1685" i="10"/>
  <c r="H1304" i="10"/>
  <c r="F3672" i="10"/>
  <c r="N3025" i="10"/>
  <c r="K3517" i="10"/>
  <c r="K1467" i="10"/>
  <c r="N1700" i="10"/>
  <c r="L2445" i="10"/>
  <c r="K2689" i="10"/>
  <c r="M3485" i="10"/>
  <c r="H1008" i="10"/>
  <c r="J1732" i="10"/>
  <c r="H2478" i="10"/>
  <c r="H2298" i="10"/>
  <c r="N3114" i="10"/>
  <c r="M1165" i="10"/>
  <c r="H2045" i="10"/>
  <c r="G1993" i="10"/>
  <c r="N1773" i="10"/>
  <c r="L3446" i="10"/>
  <c r="F1044" i="10"/>
  <c r="H1600" i="10"/>
  <c r="L2246" i="10"/>
  <c r="G2158" i="10"/>
  <c r="H2804" i="10"/>
  <c r="M3551" i="10"/>
  <c r="I1459" i="10"/>
  <c r="N2103" i="10"/>
  <c r="J1705" i="10"/>
  <c r="L2828" i="10"/>
  <c r="K3579" i="10"/>
  <c r="M3591" i="10"/>
  <c r="L1497" i="10"/>
  <c r="F2394" i="10"/>
  <c r="M2832" i="10"/>
  <c r="G2832" i="10"/>
  <c r="K993" i="10"/>
  <c r="K2259" i="10"/>
  <c r="J1883" i="10"/>
  <c r="K2332" i="10"/>
  <c r="G2968" i="10"/>
  <c r="I1001" i="10"/>
  <c r="I1637" i="10"/>
  <c r="I1252" i="10"/>
  <c r="L1895" i="10"/>
  <c r="G2942" i="10"/>
  <c r="I3501" i="10"/>
  <c r="F1476" i="10"/>
  <c r="J1716" i="10"/>
  <c r="H2461" i="10"/>
  <c r="G1783" i="10"/>
  <c r="M3367" i="10"/>
  <c r="K1239" i="10"/>
  <c r="L1818" i="10"/>
  <c r="K2465" i="10"/>
  <c r="M979" i="10"/>
  <c r="G3474" i="10"/>
  <c r="H1117" i="10"/>
  <c r="L2457" i="10"/>
  <c r="H2061" i="10"/>
  <c r="F3281" i="10"/>
  <c r="F1625" i="10"/>
  <c r="J2740" i="10"/>
  <c r="K3387" i="10"/>
  <c r="N2179" i="10"/>
  <c r="J1799" i="10"/>
  <c r="K2234" i="10"/>
  <c r="G2876" i="10"/>
  <c r="G3635" i="10"/>
  <c r="H1553" i="10"/>
  <c r="L2191" i="10"/>
  <c r="G1811" i="10"/>
  <c r="I2888" i="10"/>
  <c r="H3639" i="10"/>
  <c r="J3651" i="10"/>
  <c r="J1565" i="10"/>
  <c r="M2458" i="10"/>
  <c r="G2571" i="10"/>
  <c r="G3604" i="10"/>
  <c r="F2865" i="10"/>
  <c r="F2096" i="10"/>
  <c r="K1452" i="10"/>
  <c r="H2018" i="10"/>
  <c r="F2873" i="10"/>
  <c r="N3628" i="10"/>
  <c r="L1482" i="10"/>
  <c r="H2120" i="10"/>
  <c r="I1530" i="10"/>
  <c r="M3266" i="10"/>
  <c r="F2893" i="10"/>
  <c r="N3648" i="10"/>
  <c r="I1490" i="10"/>
  <c r="H2124" i="10"/>
  <c r="F2617" i="10"/>
  <c r="H3644" i="10"/>
  <c r="L2905" i="10"/>
  <c r="N2136" i="10"/>
  <c r="J1498" i="10"/>
  <c r="F2754" i="10"/>
  <c r="H2786" i="10"/>
  <c r="K2794" i="10"/>
  <c r="I2802" i="10"/>
  <c r="K2181" i="10"/>
  <c r="I2623" i="10"/>
  <c r="J1726" i="10"/>
  <c r="N1788" i="10"/>
  <c r="N1931" i="10"/>
  <c r="L2803" i="10"/>
  <c r="N3244" i="10"/>
  <c r="K3561" i="10"/>
  <c r="F3573" i="10"/>
  <c r="F3577" i="10"/>
  <c r="G3521" i="10"/>
  <c r="F1511" i="10"/>
  <c r="H3307" i="10"/>
  <c r="G3322" i="10"/>
  <c r="G3326" i="10"/>
  <c r="H3338" i="10"/>
  <c r="K1659" i="10"/>
  <c r="G2101" i="10"/>
  <c r="H3345" i="10"/>
  <c r="M2985" i="10"/>
  <c r="J1018" i="10"/>
  <c r="J1570" i="10"/>
  <c r="N2208" i="10"/>
  <c r="L2717" i="10"/>
  <c r="J1026" i="10"/>
  <c r="L3013" i="10"/>
  <c r="K2232" i="10"/>
  <c r="G1594" i="10"/>
  <c r="F2151" i="10"/>
  <c r="M3013" i="10"/>
  <c r="I1046" i="10"/>
  <c r="J1598" i="10"/>
  <c r="M2236" i="10"/>
  <c r="L2019" i="10"/>
  <c r="I3416" i="10"/>
  <c r="K3017" i="10"/>
  <c r="M1058" i="10"/>
  <c r="N1610" i="10"/>
  <c r="L2248" i="10"/>
  <c r="I3613" i="10"/>
  <c r="I3617" i="10"/>
  <c r="H3629" i="10"/>
  <c r="I3422" i="10"/>
  <c r="N1457" i="10"/>
  <c r="L2890" i="10"/>
  <c r="L2894" i="10"/>
  <c r="F2906" i="10"/>
  <c r="M2910" i="10"/>
  <c r="I2072" i="10"/>
  <c r="N2505" i="10"/>
  <c r="K2244" i="10"/>
  <c r="L2310" i="10"/>
  <c r="M2322" i="10"/>
  <c r="J2667" i="10"/>
  <c r="F3129" i="10"/>
  <c r="H1742" i="10"/>
  <c r="H1758" i="10"/>
  <c r="F1828" i="10"/>
  <c r="M2827" i="10"/>
  <c r="N3276" i="10"/>
  <c r="N1950" i="10"/>
  <c r="G3001" i="10"/>
  <c r="M1034" i="10"/>
  <c r="K1594" i="10"/>
  <c r="J2232" i="10"/>
  <c r="J2007" i="10"/>
  <c r="L3420" i="10"/>
  <c r="J3036" i="10"/>
  <c r="G1115" i="10"/>
  <c r="K1738" i="10"/>
  <c r="J1119" i="10"/>
  <c r="G2873" i="10"/>
  <c r="J2637" i="10"/>
  <c r="L3302" i="10"/>
  <c r="I1237" i="10"/>
  <c r="H1995" i="10"/>
  <c r="F2487" i="10"/>
  <c r="H3480" i="10"/>
  <c r="L2777" i="10"/>
  <c r="N2007" i="10"/>
  <c r="M1363" i="10"/>
  <c r="K2614" i="10"/>
  <c r="F2618" i="10"/>
  <c r="G2626" i="10"/>
  <c r="I2662" i="10"/>
  <c r="N2327" i="10"/>
  <c r="I2763" i="10"/>
  <c r="K1318" i="10"/>
  <c r="N1330" i="10"/>
  <c r="N1334" i="10"/>
  <c r="L2934" i="10"/>
  <c r="N3406" i="10"/>
  <c r="K3330" i="10"/>
  <c r="G3401" i="10"/>
  <c r="G3405" i="10"/>
  <c r="F3642" i="10"/>
  <c r="G1607" i="10"/>
  <c r="L3207" i="10"/>
  <c r="K3219" i="10"/>
  <c r="H3251" i="10"/>
  <c r="I3263" i="10"/>
  <c r="N1731" i="10"/>
  <c r="J2173" i="10"/>
  <c r="G3155" i="10"/>
  <c r="L2789" i="10"/>
  <c r="H3519" i="10"/>
  <c r="I1379" i="10"/>
  <c r="F2023" i="10"/>
  <c r="F2519" i="10"/>
  <c r="H3548" i="10"/>
  <c r="M2932" i="10"/>
  <c r="K2160" i="10"/>
  <c r="I1526" i="10"/>
  <c r="N2078" i="10"/>
  <c r="N2932" i="10"/>
  <c r="G964" i="10"/>
  <c r="N1526" i="10"/>
  <c r="M2164" i="10"/>
  <c r="J1710" i="10"/>
  <c r="J3310" i="10"/>
  <c r="H2940" i="10"/>
  <c r="N986" i="10"/>
  <c r="F1542" i="10"/>
  <c r="L2176" i="10"/>
  <c r="J3520" i="10"/>
  <c r="J3545" i="10"/>
  <c r="M1068" i="10"/>
  <c r="L3232" i="10"/>
  <c r="I1120" i="10"/>
  <c r="L3037" i="10"/>
  <c r="L3041" i="10"/>
  <c r="F3061" i="10"/>
  <c r="M3065" i="10"/>
  <c r="I1944" i="10"/>
  <c r="N2376" i="10"/>
  <c r="I1850" i="10"/>
  <c r="K1028" i="10"/>
  <c r="J2744" i="10"/>
  <c r="M2010" i="10"/>
  <c r="L2624" i="10"/>
  <c r="M3269" i="10"/>
  <c r="F1863" i="10"/>
  <c r="J1459" i="10"/>
  <c r="F1584" i="10"/>
  <c r="M2550" i="10"/>
  <c r="N3213" i="10"/>
  <c r="I1344" i="10"/>
  <c r="M1990" i="10"/>
  <c r="F1593" i="10"/>
  <c r="J2676" i="10"/>
  <c r="I3336" i="10"/>
  <c r="F3364" i="10"/>
  <c r="N1358" i="10"/>
  <c r="G2239" i="10"/>
  <c r="F2398" i="10"/>
  <c r="H3298" i="10"/>
  <c r="L2653" i="10"/>
  <c r="M1892" i="10"/>
  <c r="N1249" i="10"/>
  <c r="H2496" i="10"/>
  <c r="L2661" i="10"/>
  <c r="G3329" i="10"/>
  <c r="I1391" i="10"/>
  <c r="K2035" i="10"/>
  <c r="H1395" i="10"/>
  <c r="H3182" i="10"/>
  <c r="N2805" i="10"/>
  <c r="I3564" i="10"/>
  <c r="G1395" i="10"/>
  <c r="K2039" i="10"/>
  <c r="K2527" i="10"/>
  <c r="F3560" i="10"/>
  <c r="K2817" i="10"/>
  <c r="M2047" i="10"/>
  <c r="J1408" i="10"/>
  <c r="J2658" i="10"/>
  <c r="G2698" i="10"/>
  <c r="J2710" i="10"/>
  <c r="F2718" i="10"/>
  <c r="K2269" i="10"/>
  <c r="N2719" i="10"/>
  <c r="L1334" i="10"/>
  <c r="K1346" i="10"/>
  <c r="J1562" i="10"/>
  <c r="J2887" i="10"/>
  <c r="K3335" i="10"/>
  <c r="N3401" i="10"/>
  <c r="M3413" i="10"/>
  <c r="M3417" i="10"/>
  <c r="L3626" i="10"/>
  <c r="H1595" i="10"/>
  <c r="F3223" i="10"/>
  <c r="J3231" i="10"/>
  <c r="J3235" i="10"/>
  <c r="F3251" i="10"/>
  <c r="L1747" i="10"/>
  <c r="M2185" i="10"/>
  <c r="F3258" i="10"/>
  <c r="H2889" i="10"/>
  <c r="K3640" i="10"/>
  <c r="M1486" i="10"/>
  <c r="M2120" i="10"/>
  <c r="K2617" i="10"/>
  <c r="K3648" i="10"/>
  <c r="K2913" i="10"/>
  <c r="M2144" i="10"/>
  <c r="H1510" i="10"/>
  <c r="M2062" i="10"/>
  <c r="H2917" i="10"/>
  <c r="F944" i="10"/>
  <c r="K1626" i="10"/>
  <c r="J2264" i="10"/>
  <c r="J2136" i="10"/>
  <c r="M3480" i="10"/>
  <c r="F3064" i="10"/>
  <c r="J3560" i="10"/>
  <c r="K1642" i="10"/>
  <c r="N3572" i="10"/>
  <c r="M3641" i="10"/>
  <c r="M3645" i="10"/>
  <c r="L3662" i="10"/>
  <c r="L3394" i="10"/>
  <c r="J1429" i="10"/>
  <c r="I2918" i="10"/>
  <c r="I2922" i="10"/>
  <c r="H2937" i="10"/>
  <c r="J2941" i="10"/>
  <c r="M2044" i="10"/>
  <c r="I2477" i="10"/>
  <c r="L2306" i="10"/>
  <c r="M2343" i="10"/>
  <c r="N2355" i="10"/>
  <c r="M2639" i="10"/>
  <c r="K3090" i="10"/>
  <c r="L1876" i="10"/>
  <c r="L1892" i="10"/>
  <c r="K1947" i="10"/>
  <c r="I2799" i="10"/>
  <c r="J3248" i="10"/>
  <c r="F2054" i="10"/>
  <c r="K3036" i="10"/>
  <c r="L2523" i="10"/>
  <c r="L1742" i="10"/>
  <c r="G1119" i="10"/>
  <c r="M2480" i="10"/>
  <c r="N2645" i="10"/>
  <c r="I3310" i="10"/>
  <c r="J1261" i="10"/>
  <c r="H1907" i="10"/>
  <c r="H1265" i="10"/>
  <c r="I3036" i="10"/>
  <c r="N2665" i="10"/>
  <c r="I3333" i="10"/>
  <c r="L1383" i="10"/>
  <c r="M2023" i="10"/>
  <c r="H2515" i="10"/>
  <c r="L3539" i="10"/>
  <c r="I2805" i="10"/>
  <c r="I2035" i="10"/>
  <c r="F1395" i="10"/>
  <c r="F2646" i="10"/>
  <c r="H2646" i="10"/>
  <c r="K2654" i="10"/>
  <c r="M2702" i="10"/>
  <c r="J2288" i="10"/>
  <c r="L2735" i="10"/>
  <c r="F1350" i="10"/>
  <c r="H1482" i="10"/>
  <c r="G1506" i="10"/>
  <c r="H2903" i="10"/>
  <c r="J3356" i="10"/>
  <c r="H3389" i="10"/>
  <c r="K3429" i="10"/>
  <c r="K3433" i="10"/>
  <c r="N3610" i="10"/>
  <c r="N1579" i="10"/>
  <c r="I3235" i="10"/>
  <c r="H3247" i="10"/>
  <c r="L3279" i="10"/>
  <c r="M3291" i="10"/>
  <c r="J1703" i="10"/>
  <c r="F2145" i="10"/>
  <c r="K3186" i="10"/>
  <c r="I2817" i="10"/>
  <c r="L3568" i="10"/>
  <c r="N1408" i="10"/>
  <c r="J2051" i="10"/>
  <c r="H2547" i="10"/>
  <c r="L3576" i="10"/>
  <c r="H2845" i="10"/>
  <c r="H1251" i="10"/>
  <c r="J3518" i="10"/>
  <c r="J2704" i="10"/>
  <c r="K1348" i="10"/>
  <c r="M2816" i="10"/>
  <c r="N3555" i="10"/>
  <c r="K1284" i="10"/>
  <c r="F1934" i="10"/>
  <c r="G1533" i="10"/>
  <c r="K2616" i="10"/>
  <c r="N3273" i="10"/>
  <c r="H3289" i="10"/>
  <c r="H1300" i="10"/>
  <c r="L2179" i="10"/>
  <c r="K2628" i="10"/>
  <c r="L2632" i="10"/>
  <c r="I3469" i="10"/>
  <c r="M2066" i="10"/>
  <c r="F1673" i="10"/>
  <c r="J2346" i="10"/>
  <c r="L2721" i="10"/>
  <c r="I3592" i="10"/>
  <c r="G1432" i="10"/>
  <c r="L2075" i="10"/>
  <c r="J1436" i="10"/>
  <c r="H3230" i="10"/>
  <c r="M2861" i="10"/>
  <c r="H3620" i="10"/>
  <c r="J1460" i="10"/>
  <c r="F2104" i="10"/>
  <c r="L2593" i="10"/>
  <c r="I3620" i="10"/>
  <c r="K3005" i="10"/>
  <c r="G2220" i="10"/>
  <c r="N1582" i="10"/>
  <c r="K2135" i="10"/>
  <c r="I3001" i="10"/>
  <c r="L1034" i="10"/>
  <c r="M1594" i="10"/>
  <c r="H2232" i="10"/>
  <c r="K2027" i="10"/>
  <c r="I2144" i="10"/>
  <c r="K2383" i="10"/>
  <c r="N2387" i="10"/>
  <c r="M2607" i="10"/>
  <c r="K3058" i="10"/>
  <c r="M1019" i="10"/>
  <c r="F1031" i="10"/>
  <c r="H1064" i="10"/>
  <c r="J3236" i="10"/>
  <c r="N1140" i="10"/>
  <c r="N3037" i="10"/>
  <c r="M3057" i="10"/>
  <c r="M3061" i="10"/>
  <c r="N3073" i="10"/>
  <c r="K1936" i="10"/>
  <c r="G2870" i="10"/>
  <c r="J2882" i="10"/>
  <c r="J2886" i="10"/>
  <c r="G2898" i="10"/>
  <c r="L2084" i="10"/>
  <c r="M2521" i="10"/>
  <c r="G2905" i="10"/>
  <c r="M2559" i="10"/>
  <c r="F3222" i="10"/>
  <c r="M1277" i="10"/>
  <c r="I1923" i="10"/>
  <c r="F2479" i="10"/>
  <c r="L3345" i="10"/>
  <c r="H2717" i="10"/>
  <c r="J1947" i="10"/>
  <c r="I1301" i="10"/>
  <c r="F2548" i="10"/>
  <c r="I2717" i="10"/>
  <c r="L3396" i="10"/>
  <c r="M1305" i="10"/>
  <c r="G1951" i="10"/>
  <c r="L1309" i="10"/>
  <c r="M3088" i="10"/>
  <c r="G2721" i="10"/>
  <c r="G3596" i="10"/>
  <c r="I1436" i="10"/>
  <c r="H2075" i="10"/>
  <c r="N3338" i="10"/>
  <c r="H3561" i="10"/>
  <c r="G3573" i="10"/>
  <c r="J3550" i="10"/>
  <c r="L1519" i="10"/>
  <c r="F2834" i="10"/>
  <c r="F2838" i="10"/>
  <c r="L2974" i="10"/>
  <c r="H3109" i="10"/>
  <c r="I1904" i="10"/>
  <c r="J2327" i="10"/>
  <c r="F2455" i="10"/>
  <c r="H2488" i="10"/>
  <c r="G2614" i="10"/>
  <c r="N2380" i="10"/>
  <c r="K2807" i="10"/>
  <c r="I2447" i="10"/>
  <c r="I2451" i="10"/>
  <c r="J2463" i="10"/>
  <c r="I2529" i="10"/>
  <c r="G2967" i="10"/>
  <c r="I2418" i="10"/>
  <c r="N3310" i="10"/>
  <c r="G2665" i="10"/>
  <c r="G1907" i="10"/>
  <c r="G1265" i="10"/>
  <c r="I2508" i="10"/>
  <c r="G2673" i="10"/>
  <c r="M3341" i="10"/>
  <c r="M1289" i="10"/>
  <c r="G1935" i="10"/>
  <c r="L1293" i="10"/>
  <c r="M3072" i="10"/>
  <c r="G2705" i="10"/>
  <c r="M3392" i="10"/>
  <c r="J1293" i="10"/>
  <c r="K1939" i="10"/>
  <c r="I2251" i="10"/>
  <c r="G3388" i="10"/>
  <c r="F2721" i="10"/>
  <c r="K2063" i="10"/>
  <c r="I1424" i="10"/>
  <c r="H2674" i="10"/>
  <c r="L2674" i="10"/>
  <c r="F2698" i="10"/>
  <c r="J2730" i="10"/>
  <c r="M2253" i="10"/>
  <c r="H2707" i="10"/>
  <c r="G1550" i="10"/>
  <c r="F1598" i="10"/>
  <c r="N1618" i="10"/>
  <c r="F2875" i="10"/>
  <c r="M3319" i="10"/>
  <c r="L3417" i="10"/>
  <c r="H3498" i="10"/>
  <c r="H3507" i="10"/>
  <c r="J3582" i="10"/>
  <c r="K1551" i="10"/>
  <c r="M3263" i="10"/>
  <c r="L3275" i="10"/>
  <c r="I3307" i="10"/>
  <c r="J3322" i="10"/>
  <c r="M1675" i="10"/>
  <c r="K2113" i="10"/>
  <c r="H3214" i="10"/>
  <c r="M2845" i="10"/>
  <c r="I3596" i="10"/>
  <c r="G1436" i="10"/>
  <c r="N2079" i="10"/>
  <c r="L2575" i="10"/>
  <c r="I3604" i="10"/>
  <c r="L2873" i="10"/>
  <c r="N2104" i="10"/>
  <c r="L1460" i="10"/>
  <c r="F2022" i="10"/>
  <c r="M2873" i="10"/>
  <c r="I3624" i="10"/>
  <c r="H1470" i="10"/>
  <c r="L2108" i="10"/>
  <c r="L1478" i="10"/>
  <c r="I3254" i="10"/>
  <c r="I3005" i="10"/>
  <c r="F1046" i="10"/>
  <c r="M1598" i="10"/>
  <c r="N2232" i="10"/>
  <c r="F3601" i="10"/>
  <c r="F3605" i="10"/>
  <c r="J3613" i="10"/>
  <c r="J2494" i="10"/>
  <c r="I1467" i="10"/>
  <c r="L1499" i="10"/>
  <c r="K3331" i="10"/>
  <c r="I1723" i="10"/>
  <c r="M2133" i="10"/>
  <c r="H2573" i="10"/>
  <c r="H3601" i="10"/>
  <c r="F1250" i="10"/>
  <c r="N1755" i="10"/>
  <c r="J2197" i="10"/>
  <c r="J2529" i="10"/>
  <c r="K3312" i="10"/>
  <c r="H1380" i="10"/>
  <c r="J1821" i="10"/>
  <c r="I2101" i="10"/>
  <c r="L2923" i="10"/>
  <c r="M3406" i="10"/>
  <c r="I1487" i="10"/>
  <c r="G2444" i="10"/>
  <c r="K2599" i="10"/>
  <c r="I3054" i="10"/>
  <c r="G1691" i="10"/>
  <c r="M1801" i="10"/>
  <c r="N2221" i="10"/>
  <c r="I2663" i="10"/>
  <c r="H1535" i="10"/>
  <c r="F1980" i="10"/>
  <c r="N2747" i="10"/>
  <c r="G3200" i="10"/>
  <c r="I987" i="10"/>
  <c r="N1944" i="10"/>
  <c r="K2380" i="10"/>
  <c r="H2811" i="10"/>
  <c r="N2473" i="10"/>
  <c r="F2036" i="10"/>
  <c r="L2962" i="10"/>
  <c r="K2638" i="10"/>
  <c r="G1294" i="10"/>
  <c r="N1543" i="10"/>
  <c r="F2814" i="10"/>
  <c r="J1856" i="10"/>
  <c r="N3303" i="10"/>
  <c r="J2963" i="10"/>
  <c r="J1310" i="10"/>
  <c r="J2755" i="10"/>
  <c r="H2670" i="10"/>
  <c r="F1726" i="10"/>
  <c r="F3104" i="10"/>
  <c r="F3412" i="10"/>
  <c r="J1527" i="10"/>
  <c r="N1972" i="10"/>
  <c r="G2711" i="10"/>
  <c r="K3161" i="10"/>
  <c r="I3561" i="10"/>
  <c r="G1908" i="10"/>
  <c r="G2344" i="10"/>
  <c r="L2775" i="10"/>
  <c r="G3236" i="10"/>
  <c r="M1627" i="10"/>
  <c r="M2068" i="10"/>
  <c r="H2509" i="10"/>
  <c r="G3630" i="10"/>
  <c r="F991" i="10"/>
  <c r="N1691" i="10"/>
  <c r="J2133" i="10"/>
  <c r="G2521" i="10"/>
  <c r="L3304" i="10"/>
  <c r="K1372" i="10"/>
  <c r="I1683" i="10"/>
  <c r="N1960" i="10"/>
  <c r="F2803" i="10"/>
  <c r="L3252" i="10"/>
  <c r="M2201" i="10"/>
  <c r="H2545" i="10"/>
  <c r="J3327" i="10"/>
  <c r="I1392" i="10"/>
  <c r="I1841" i="10"/>
  <c r="F2161" i="10"/>
  <c r="G2938" i="10"/>
  <c r="K3422" i="10"/>
  <c r="K1384" i="10"/>
  <c r="L1457" i="10"/>
  <c r="F3426" i="10"/>
  <c r="M3433" i="10"/>
  <c r="G2606" i="10"/>
  <c r="J3562" i="10"/>
  <c r="M3275" i="10"/>
  <c r="F2590" i="10"/>
  <c r="N1242" i="10"/>
  <c r="F2261" i="10"/>
  <c r="G2718" i="10"/>
  <c r="F2706" i="10"/>
  <c r="M3650" i="10"/>
  <c r="N2391" i="10"/>
  <c r="I2928" i="10"/>
  <c r="K2932" i="10"/>
  <c r="M973" i="10"/>
  <c r="F1920" i="10"/>
  <c r="H2323" i="10"/>
  <c r="G2755" i="10"/>
  <c r="M1413" i="10"/>
  <c r="N1507" i="10"/>
  <c r="G1952" i="10"/>
  <c r="G2388" i="10"/>
  <c r="N2827" i="10"/>
  <c r="K3637" i="10"/>
  <c r="L1675" i="10"/>
  <c r="M2113" i="10"/>
  <c r="M3149" i="10"/>
  <c r="H3244" i="10"/>
  <c r="F1168" i="10"/>
  <c r="L2145" i="10"/>
  <c r="G2129" i="10"/>
  <c r="F2899" i="10"/>
  <c r="L3360" i="10"/>
  <c r="J1417" i="10"/>
  <c r="N2153" i="10"/>
  <c r="F2533" i="10"/>
  <c r="M2971" i="10"/>
  <c r="G1845" i="10"/>
  <c r="G2265" i="10"/>
  <c r="G3058" i="10"/>
  <c r="K3590" i="10"/>
  <c r="I1559" i="10"/>
  <c r="F1833" i="10"/>
  <c r="G2667" i="10"/>
  <c r="K3129" i="10"/>
  <c r="G2165" i="10"/>
  <c r="H1861" i="10"/>
  <c r="N3152" i="10"/>
  <c r="G2878" i="10"/>
  <c r="L2164" i="10"/>
  <c r="H1164" i="10"/>
  <c r="G3065" i="10"/>
  <c r="K2415" i="10"/>
  <c r="J1011" i="10"/>
  <c r="L2599" i="10"/>
  <c r="M2391" i="10"/>
  <c r="H2631" i="10"/>
  <c r="J2794" i="10"/>
  <c r="I1494" i="10"/>
  <c r="H2849" i="10"/>
  <c r="G3147" i="10"/>
  <c r="F3476" i="10"/>
  <c r="G3362" i="10"/>
  <c r="K3672" i="10"/>
  <c r="J1187" i="10"/>
  <c r="M1790" i="10"/>
  <c r="F2518" i="10"/>
  <c r="H2581" i="10"/>
  <c r="M3529" i="10"/>
  <c r="F1377" i="10"/>
  <c r="H1941" i="10"/>
  <c r="I1945" i="10"/>
  <c r="M2337" i="10"/>
  <c r="N3445" i="10"/>
  <c r="I1247" i="10"/>
  <c r="H1488" i="10"/>
  <c r="G2214" i="10"/>
  <c r="K1775" i="10"/>
  <c r="M3316" i="10"/>
  <c r="H1203" i="10"/>
  <c r="M1760" i="10"/>
  <c r="M2425" i="10"/>
  <c r="M2332" i="10"/>
  <c r="L2972" i="10"/>
  <c r="J1001" i="10"/>
  <c r="M1621" i="10"/>
  <c r="J1240" i="10"/>
  <c r="G1883" i="10"/>
  <c r="I2996" i="10"/>
  <c r="G1021" i="10"/>
  <c r="M1033" i="10"/>
  <c r="G1657" i="10"/>
  <c r="H1276" i="10"/>
  <c r="J3000" i="10"/>
  <c r="K3000" i="10"/>
  <c r="N1037" i="10"/>
  <c r="N2317" i="10"/>
  <c r="M1930" i="10"/>
  <c r="J2377" i="10"/>
  <c r="M3012" i="10"/>
  <c r="M1041" i="10"/>
  <c r="F1681" i="10"/>
  <c r="J1296" i="10"/>
  <c r="L1942" i="10"/>
  <c r="G2689" i="10"/>
  <c r="I3485" i="10"/>
  <c r="N1454" i="10"/>
  <c r="F1704" i="10"/>
  <c r="M2445" i="10"/>
  <c r="L1773" i="10"/>
  <c r="M3355" i="10"/>
  <c r="J1227" i="10"/>
  <c r="N1802" i="10"/>
  <c r="N2449" i="10"/>
  <c r="M975" i="10"/>
  <c r="G3465" i="10"/>
  <c r="K1101" i="10"/>
  <c r="F1351" i="10"/>
  <c r="J1882" i="10"/>
  <c r="F3656" i="10"/>
  <c r="I3048" i="10"/>
  <c r="J3664" i="10"/>
  <c r="G1287" i="10"/>
  <c r="H1524" i="10"/>
  <c r="G2250" i="10"/>
  <c r="M2804" i="10"/>
  <c r="L3555" i="10"/>
  <c r="J1581" i="10"/>
  <c r="M2475" i="10"/>
  <c r="M2956" i="10"/>
  <c r="G2956" i="10"/>
  <c r="L993" i="10"/>
  <c r="F2251" i="10"/>
  <c r="H1875" i="10"/>
  <c r="F2324" i="10"/>
  <c r="J2960" i="10"/>
  <c r="H989" i="10"/>
  <c r="I1625" i="10"/>
  <c r="M1244" i="10"/>
  <c r="J1887" i="10"/>
  <c r="H2972" i="10"/>
  <c r="K1001" i="10"/>
  <c r="G1017" i="10"/>
  <c r="I1641" i="10"/>
  <c r="I1256" i="10"/>
  <c r="J1837" i="10"/>
  <c r="L3486" i="10"/>
  <c r="F1406" i="10"/>
  <c r="J1652" i="10"/>
  <c r="H2397" i="10"/>
  <c r="K1770" i="10"/>
  <c r="M3163" i="10"/>
  <c r="F1207" i="10"/>
  <c r="I1764" i="10"/>
  <c r="G2429" i="10"/>
  <c r="K922" i="10"/>
  <c r="G3459" i="10"/>
  <c r="L1081" i="10"/>
  <c r="G1357" i="10"/>
  <c r="M1901" i="10"/>
  <c r="K921" i="10"/>
  <c r="G2336" i="10"/>
  <c r="J3666" i="10"/>
  <c r="L1207" i="10"/>
  <c r="G2110" i="10"/>
  <c r="L2198" i="10"/>
  <c r="F2756" i="10"/>
  <c r="F3436" i="10"/>
  <c r="G3627" i="10"/>
  <c r="I1533" i="10"/>
  <c r="N2426" i="10"/>
  <c r="F2896" i="10"/>
  <c r="I2896" i="10"/>
  <c r="K3651" i="10"/>
  <c r="H2199" i="10"/>
  <c r="K1819" i="10"/>
  <c r="I2254" i="10"/>
  <c r="H2900" i="10"/>
  <c r="L3660" i="10"/>
  <c r="K1573" i="10"/>
  <c r="J2211" i="10"/>
  <c r="H1835" i="10"/>
  <c r="N2908" i="10"/>
  <c r="M1066" i="10"/>
  <c r="K1082" i="10"/>
  <c r="I1705" i="10"/>
  <c r="N1320" i="10"/>
  <c r="K2279" i="10"/>
  <c r="I3385" i="10"/>
  <c r="F1000" i="10"/>
  <c r="H1882" i="10"/>
  <c r="J2526" i="10"/>
  <c r="H963" i="10"/>
  <c r="K3385" i="10"/>
  <c r="M1000" i="10"/>
  <c r="N1247" i="10"/>
  <c r="M1806" i="10"/>
  <c r="F983" i="10"/>
  <c r="M2686" i="10"/>
  <c r="N3517" i="10"/>
  <c r="L1426" i="10"/>
  <c r="L1993" i="10"/>
  <c r="J2049" i="10"/>
  <c r="N1838" i="10"/>
  <c r="H3500" i="10"/>
  <c r="G1335" i="10"/>
  <c r="L1604" i="10"/>
  <c r="F2353" i="10"/>
  <c r="G2884" i="10"/>
  <c r="H2888" i="10"/>
  <c r="F3643" i="10"/>
  <c r="H2183" i="10"/>
  <c r="K1803" i="10"/>
  <c r="M2266" i="10"/>
  <c r="L2912" i="10"/>
  <c r="F1070" i="10"/>
  <c r="L1771" i="10"/>
  <c r="I3355" i="10"/>
  <c r="K966" i="10"/>
  <c r="G1862" i="10"/>
  <c r="M2506" i="10"/>
  <c r="M959" i="10"/>
  <c r="K3379" i="10"/>
  <c r="F1008" i="10"/>
  <c r="M1369" i="10"/>
  <c r="G1925" i="10"/>
  <c r="F1353" i="10"/>
  <c r="N2581" i="10"/>
  <c r="N3669" i="10"/>
  <c r="M1227" i="10"/>
  <c r="M2114" i="10"/>
  <c r="F2206" i="10"/>
  <c r="K2678" i="10"/>
  <c r="H3672" i="10"/>
  <c r="H1227" i="10"/>
  <c r="K1802" i="10"/>
  <c r="G2530" i="10"/>
  <c r="L3091" i="10"/>
  <c r="J3091" i="10"/>
  <c r="L3221" i="10"/>
  <c r="K1336" i="10"/>
  <c r="K2219" i="10"/>
  <c r="G2708" i="10"/>
  <c r="H2712" i="10"/>
  <c r="F3395" i="10"/>
  <c r="I2127" i="10"/>
  <c r="H1733" i="10"/>
  <c r="H2182" i="10"/>
  <c r="I2828" i="10"/>
  <c r="M3583" i="10"/>
  <c r="H1617" i="10"/>
  <c r="I1236" i="10"/>
  <c r="L1879" i="10"/>
  <c r="I2964" i="10"/>
  <c r="I997" i="10"/>
  <c r="J1009" i="10"/>
  <c r="J1629" i="10"/>
  <c r="N1248" i="10"/>
  <c r="G1770" i="10"/>
  <c r="I3163" i="10"/>
  <c r="N1173" i="10"/>
  <c r="G1732" i="10"/>
  <c r="J2397" i="10"/>
  <c r="F2336" i="10"/>
  <c r="K3163" i="10"/>
  <c r="G3543" i="10"/>
  <c r="M1422" i="10"/>
  <c r="M1660" i="10"/>
  <c r="F2295" i="10"/>
  <c r="L2943" i="10"/>
  <c r="I3663" i="10"/>
  <c r="I1295" i="10"/>
  <c r="J1862" i="10"/>
  <c r="K1732" i="10"/>
  <c r="I2091" i="10"/>
  <c r="J3373" i="10"/>
  <c r="J1085" i="10"/>
  <c r="H1556" i="10"/>
  <c r="F2202" i="10"/>
  <c r="G2756" i="10"/>
  <c r="H2760" i="10"/>
  <c r="L3627" i="10"/>
  <c r="F2171" i="10"/>
  <c r="I1791" i="10"/>
  <c r="G2254" i="10"/>
  <c r="N2896" i="10"/>
  <c r="K3647" i="10"/>
  <c r="L1565" i="10"/>
  <c r="H2203" i="10"/>
  <c r="K1823" i="10"/>
  <c r="M2900" i="10"/>
  <c r="L3651" i="10"/>
  <c r="J1419" i="10"/>
  <c r="L2062" i="10"/>
  <c r="G1665" i="10"/>
  <c r="I2760" i="10"/>
  <c r="H3469" i="10"/>
  <c r="J3492" i="10"/>
  <c r="G1431" i="10"/>
  <c r="N2325" i="10"/>
  <c r="H2337" i="10"/>
  <c r="N3165" i="10"/>
  <c r="M1161" i="10"/>
  <c r="L2049" i="10"/>
  <c r="I2001" i="10"/>
  <c r="I1464" i="10"/>
  <c r="L3118" i="10"/>
  <c r="H1165" i="10"/>
  <c r="K1442" i="10"/>
  <c r="F2069" i="10"/>
  <c r="F3450" i="10"/>
  <c r="N2945" i="10"/>
  <c r="K3487" i="10"/>
  <c r="G1343" i="10"/>
  <c r="H1580" i="10"/>
  <c r="J2320" i="10"/>
  <c r="G2335" i="10"/>
  <c r="M3526" i="10"/>
  <c r="J1165" i="10"/>
  <c r="I1790" i="10"/>
  <c r="J2514" i="10"/>
  <c r="N3075" i="10"/>
  <c r="F3079" i="10"/>
  <c r="M1090" i="10"/>
  <c r="N2370" i="10"/>
  <c r="I1974" i="10"/>
  <c r="M2453" i="10"/>
  <c r="H3103" i="10"/>
  <c r="J1118" i="10"/>
  <c r="K1745" i="10"/>
  <c r="L1366" i="10"/>
  <c r="G2010" i="10"/>
  <c r="G3103" i="10"/>
  <c r="J1122" i="10"/>
  <c r="H1138" i="10"/>
  <c r="H1761" i="10"/>
  <c r="G1378" i="10"/>
  <c r="L3122" i="10"/>
  <c r="K3126" i="10"/>
  <c r="M1138" i="10"/>
  <c r="L2426" i="10"/>
  <c r="H2030" i="10"/>
  <c r="L1461" i="10"/>
  <c r="G3454" i="10"/>
  <c r="F1056" i="10"/>
  <c r="L1311" i="10"/>
  <c r="K1764" i="10"/>
  <c r="F2688" i="10"/>
  <c r="H2947" i="10"/>
  <c r="M3666" i="10"/>
  <c r="N1426" i="10"/>
  <c r="N1993" i="10"/>
  <c r="N2045" i="10"/>
  <c r="J1838" i="10"/>
  <c r="L3487" i="10"/>
  <c r="L1299" i="10"/>
  <c r="F1540" i="10"/>
  <c r="I2262" i="10"/>
  <c r="G1784" i="10"/>
  <c r="M3368" i="10"/>
  <c r="M966" i="10"/>
  <c r="I1890" i="10"/>
  <c r="L2534" i="10"/>
  <c r="K2445" i="10"/>
  <c r="G3091" i="10"/>
  <c r="L1110" i="10"/>
  <c r="M2211" i="10"/>
  <c r="M2300" i="10"/>
  <c r="N3438" i="10"/>
  <c r="F1275" i="10"/>
  <c r="H1520" i="10"/>
  <c r="G2246" i="10"/>
  <c r="N1776" i="10"/>
  <c r="L3449" i="10"/>
  <c r="F1077" i="10"/>
  <c r="H1632" i="10"/>
  <c r="L2285" i="10"/>
  <c r="I921" i="10"/>
  <c r="G3372" i="10"/>
  <c r="K1065" i="10"/>
  <c r="I1315" i="10"/>
  <c r="M1798" i="10"/>
  <c r="F3382" i="10"/>
  <c r="I3025" i="10"/>
  <c r="J3541" i="10"/>
  <c r="I1307" i="10"/>
  <c r="J1544" i="10"/>
  <c r="L2270" i="10"/>
  <c r="G2824" i="10"/>
  <c r="J3575" i="10"/>
  <c r="L3583" i="10"/>
  <c r="K1489" i="10"/>
  <c r="G2382" i="10"/>
  <c r="I2852" i="10"/>
  <c r="N2852" i="10"/>
  <c r="I3607" i="10"/>
  <c r="K2155" i="10"/>
  <c r="L1761" i="10"/>
  <c r="N2210" i="10"/>
  <c r="M2856" i="10"/>
  <c r="J3611" i="10"/>
  <c r="M1649" i="10"/>
  <c r="K1264" i="10"/>
  <c r="K1910" i="10"/>
  <c r="M2992" i="10"/>
  <c r="M1025" i="10"/>
  <c r="H1154" i="10"/>
  <c r="H1795" i="10"/>
  <c r="G1394" i="10"/>
  <c r="K2295" i="10"/>
  <c r="I3440" i="10"/>
  <c r="N1012" i="10"/>
  <c r="J1901" i="10"/>
  <c r="G2542" i="10"/>
  <c r="H977" i="10"/>
  <c r="K3440" i="10"/>
  <c r="L1012" i="10"/>
  <c r="L1263" i="10"/>
  <c r="G1568" i="10"/>
  <c r="F1785" i="10"/>
  <c r="M2924" i="10"/>
  <c r="N3524" i="10"/>
  <c r="N1442" i="10"/>
  <c r="N2009" i="10"/>
  <c r="N2077" i="10"/>
  <c r="N1900" i="10"/>
  <c r="H3504" i="10"/>
  <c r="G1351" i="10"/>
  <c r="F1620" i="10"/>
  <c r="M2365" i="10"/>
  <c r="I2900" i="10"/>
  <c r="N2900" i="10"/>
  <c r="I3660" i="10"/>
  <c r="J2199" i="10"/>
  <c r="M1819" i="10"/>
  <c r="K2289" i="10"/>
  <c r="G2927" i="10"/>
  <c r="I953" i="10"/>
  <c r="J1593" i="10"/>
  <c r="N1212" i="10"/>
  <c r="F1859" i="10"/>
  <c r="J2931" i="10"/>
  <c r="J957" i="10"/>
  <c r="H985" i="10"/>
  <c r="N1605" i="10"/>
  <c r="H1228" i="10"/>
  <c r="J2952" i="10"/>
  <c r="K2952" i="10"/>
  <c r="N989" i="10"/>
  <c r="N2251" i="10"/>
  <c r="M1879" i="10"/>
  <c r="J1774" i="10"/>
  <c r="H3447" i="10"/>
  <c r="G1036" i="10"/>
  <c r="F1596" i="10"/>
  <c r="G2242" i="10"/>
  <c r="F3026" i="10"/>
  <c r="J2688" i="10"/>
  <c r="J3461" i="10"/>
  <c r="J1311" i="10"/>
  <c r="N1548" i="10"/>
  <c r="H2274" i="10"/>
  <c r="G2947" i="10"/>
  <c r="I3515" i="10"/>
  <c r="F1133" i="10"/>
  <c r="H1764" i="10"/>
  <c r="I2506" i="10"/>
  <c r="L2336" i="10"/>
  <c r="J3165" i="10"/>
  <c r="L1169" i="10"/>
  <c r="F2057" i="10"/>
  <c r="F2013" i="10"/>
  <c r="F2612" i="10"/>
  <c r="I2612" i="10"/>
  <c r="K3273" i="10"/>
  <c r="J1918" i="10"/>
  <c r="I1521" i="10"/>
  <c r="K1886" i="10"/>
  <c r="M2636" i="10"/>
  <c r="L3469" i="10"/>
  <c r="K1423" i="10"/>
  <c r="I2066" i="10"/>
  <c r="H1673" i="10"/>
  <c r="N2764" i="10"/>
  <c r="M3479" i="10"/>
  <c r="G3505" i="10"/>
  <c r="L1435" i="10"/>
  <c r="K2333" i="10"/>
  <c r="N2776" i="10"/>
  <c r="F2780" i="10"/>
  <c r="N3505" i="10"/>
  <c r="F2090" i="10"/>
  <c r="I1693" i="10"/>
  <c r="F3351" i="10"/>
  <c r="N2925" i="10"/>
  <c r="M3476" i="10"/>
  <c r="J1295" i="10"/>
  <c r="N1532" i="10"/>
  <c r="H2258" i="10"/>
  <c r="N1837" i="10"/>
  <c r="H3487" i="10"/>
  <c r="N1295" i="10"/>
  <c r="H1536" i="10"/>
  <c r="G2262" i="10"/>
  <c r="K1783" i="10"/>
  <c r="I3368" i="10"/>
  <c r="J1243" i="10"/>
  <c r="N1818" i="10"/>
  <c r="N2465" i="10"/>
  <c r="I980" i="10"/>
  <c r="K3474" i="10"/>
  <c r="K1117" i="10"/>
  <c r="F1434" i="10"/>
  <c r="L2045" i="10"/>
  <c r="N1866" i="10"/>
  <c r="L2628" i="10"/>
  <c r="J3281" i="10"/>
  <c r="I1407" i="10"/>
  <c r="I2050" i="10"/>
  <c r="J976" i="10"/>
  <c r="H3368" i="10"/>
  <c r="L946" i="10"/>
  <c r="H1552" i="10"/>
  <c r="K2198" i="10"/>
  <c r="F1061" i="10"/>
  <c r="J2581" i="10"/>
  <c r="J3669" i="10"/>
  <c r="K1267" i="10"/>
  <c r="I1508" i="10"/>
  <c r="M2230" i="10"/>
  <c r="G2686" i="10"/>
  <c r="I3476" i="10"/>
  <c r="F1263" i="10"/>
  <c r="G1822" i="10"/>
  <c r="H1588" i="10"/>
  <c r="I1785" i="10"/>
  <c r="J3355" i="10"/>
  <c r="K1211" i="10"/>
  <c r="L2098" i="10"/>
  <c r="I2098" i="10"/>
  <c r="N2652" i="10"/>
  <c r="F2656" i="10"/>
  <c r="N3313" i="10"/>
  <c r="L1962" i="10"/>
  <c r="N1561" i="10"/>
  <c r="L1973" i="10"/>
  <c r="H2692" i="10"/>
  <c r="M3336" i="10"/>
  <c r="N1348" i="10"/>
  <c r="F1998" i="10"/>
  <c r="H1597" i="10"/>
  <c r="K2692" i="10"/>
  <c r="N3340" i="10"/>
  <c r="H3387" i="10"/>
  <c r="H1366" i="10"/>
  <c r="L2243" i="10"/>
  <c r="K2704" i="10"/>
  <c r="L2708" i="10"/>
  <c r="G3391" i="10"/>
  <c r="M2131" i="10"/>
  <c r="F1737" i="10"/>
  <c r="F3022" i="10"/>
  <c r="N2687" i="10"/>
  <c r="J3459" i="10"/>
  <c r="F1283" i="10"/>
  <c r="M1520" i="10"/>
  <c r="J2242" i="10"/>
  <c r="N1785" i="10"/>
  <c r="N3477" i="10"/>
  <c r="L1283" i="10"/>
  <c r="F1524" i="10"/>
  <c r="I2246" i="10"/>
  <c r="L1775" i="10"/>
  <c r="I3361" i="10"/>
  <c r="I1227" i="10"/>
  <c r="H1806" i="10"/>
  <c r="L2453" i="10"/>
  <c r="I976" i="10"/>
  <c r="K3465" i="10"/>
  <c r="F1105" i="10"/>
  <c r="N1418" i="10"/>
  <c r="G2017" i="10"/>
  <c r="G1834" i="10"/>
  <c r="N2612" i="10"/>
  <c r="K3269" i="10"/>
  <c r="N1276" i="10"/>
  <c r="N1922" i="10"/>
  <c r="I1525" i="10"/>
  <c r="G2636" i="10"/>
  <c r="J3293" i="10"/>
  <c r="K3309" i="10"/>
  <c r="L1312" i="10"/>
  <c r="H2191" i="10"/>
  <c r="F2644" i="10"/>
  <c r="I2644" i="10"/>
  <c r="K3305" i="10"/>
  <c r="G1966" i="10"/>
  <c r="K1565" i="10"/>
  <c r="M1925" i="10"/>
  <c r="K2652" i="10"/>
  <c r="K3320" i="10"/>
  <c r="L1332" i="10"/>
  <c r="H1978" i="10"/>
  <c r="F2684" i="10"/>
  <c r="L2946" i="10"/>
  <c r="I3666" i="10"/>
  <c r="F1426" i="10"/>
  <c r="H1989" i="10"/>
  <c r="I2041" i="10"/>
  <c r="I1778" i="10"/>
  <c r="J3350" i="10"/>
  <c r="M1223" i="10"/>
  <c r="G2102" i="10"/>
  <c r="J2106" i="10"/>
  <c r="G977" i="10"/>
  <c r="H3462" i="10"/>
  <c r="H1121" i="10"/>
  <c r="M1680" i="10"/>
  <c r="M2345" i="10"/>
  <c r="H962" i="10"/>
  <c r="K3384" i="10"/>
  <c r="J996" i="10"/>
  <c r="M1251" i="10"/>
  <c r="I1810" i="10"/>
  <c r="J2534" i="10"/>
  <c r="L3095" i="10"/>
  <c r="L1106" i="10"/>
  <c r="J1577" i="10"/>
  <c r="M2215" i="10"/>
  <c r="F1843" i="10"/>
  <c r="N2952" i="10"/>
  <c r="K967" i="10"/>
  <c r="I993" i="10"/>
  <c r="I1613" i="10"/>
  <c r="M1232" i="10"/>
  <c r="K2956" i="10"/>
  <c r="L2960" i="10"/>
  <c r="K1110" i="10"/>
  <c r="K2394" i="10"/>
  <c r="F2002" i="10"/>
  <c r="I2449" i="10"/>
  <c r="L3099" i="10"/>
  <c r="N1114" i="10"/>
  <c r="G1749" i="10"/>
  <c r="H1370" i="10"/>
  <c r="F1780" i="10"/>
  <c r="L2925" i="10"/>
  <c r="I3654" i="10"/>
  <c r="L1287" i="10"/>
  <c r="F1854" i="10"/>
  <c r="L1692" i="10"/>
  <c r="L1784" i="10"/>
  <c r="M3450" i="10"/>
  <c r="K1056" i="10"/>
  <c r="G1937" i="10"/>
  <c r="I1704" i="10"/>
  <c r="J963" i="10"/>
  <c r="H3362" i="10"/>
  <c r="M1231" i="10"/>
  <c r="I2289" i="10"/>
  <c r="L1826" i="10"/>
  <c r="M1126" i="10"/>
  <c r="J1769" i="10"/>
  <c r="H2884" i="10"/>
  <c r="J3599" i="10"/>
  <c r="M2309" i="10"/>
  <c r="F1922" i="10"/>
  <c r="I2369" i="10"/>
  <c r="L3004" i="10"/>
  <c r="N1033" i="10"/>
  <c r="G1669" i="10"/>
  <c r="H1288" i="10"/>
  <c r="M1934" i="10"/>
  <c r="G3012" i="10"/>
  <c r="N1045" i="10"/>
  <c r="F1062" i="10"/>
  <c r="F1685" i="10"/>
  <c r="J1300" i="10"/>
  <c r="L2701" i="10"/>
  <c r="J1010" i="10"/>
  <c r="M2989" i="10"/>
  <c r="K2208" i="10"/>
  <c r="I1574" i="10"/>
  <c r="F2135" i="10"/>
  <c r="M2997" i="10"/>
  <c r="H1038" i="10"/>
  <c r="I1598" i="10"/>
  <c r="K2236" i="10"/>
  <c r="M2011" i="10"/>
  <c r="G3416" i="10"/>
  <c r="M3017" i="10"/>
  <c r="I1050" i="10"/>
  <c r="J1602" i="10"/>
  <c r="K2240" i="10"/>
  <c r="M2741" i="10"/>
  <c r="G1042" i="10"/>
  <c r="N3036" i="10"/>
  <c r="M2248" i="10"/>
  <c r="H1614" i="10"/>
  <c r="M2866" i="10"/>
  <c r="J2898" i="10"/>
  <c r="I2910" i="10"/>
  <c r="G2914" i="10"/>
  <c r="L2068" i="10"/>
  <c r="M2505" i="10"/>
  <c r="I2208" i="10"/>
  <c r="L2252" i="10"/>
  <c r="L2314" i="10"/>
  <c r="G2675" i="10"/>
  <c r="L3129" i="10"/>
  <c r="N945" i="10"/>
  <c r="N951" i="10"/>
  <c r="M969" i="10"/>
  <c r="M3323" i="10"/>
  <c r="M1388" i="10"/>
  <c r="J3494" i="10"/>
  <c r="I3511" i="10"/>
  <c r="I3520" i="10"/>
  <c r="I3574" i="10"/>
  <c r="K1543" i="10"/>
  <c r="L1144" i="10"/>
  <c r="N2390" i="10"/>
  <c r="K3112" i="10"/>
  <c r="M1026" i="10"/>
  <c r="F1690" i="10"/>
  <c r="I1038" i="10"/>
  <c r="N2829" i="10"/>
  <c r="G2483" i="10"/>
  <c r="M3147" i="10"/>
  <c r="J1091" i="10"/>
  <c r="I1714" i="10"/>
  <c r="L2263" i="10"/>
  <c r="N3147" i="10"/>
  <c r="G2503" i="10"/>
  <c r="F1718" i="10"/>
  <c r="M1095" i="10"/>
  <c r="I2334" i="10"/>
  <c r="L2499" i="10"/>
  <c r="H3155" i="10"/>
  <c r="H1107" i="10"/>
  <c r="L1730" i="10"/>
  <c r="J1115" i="10"/>
  <c r="F1011" i="10"/>
  <c r="N1019" i="10"/>
  <c r="J1023" i="10"/>
  <c r="G3276" i="10"/>
  <c r="H1294" i="10"/>
  <c r="N3014" i="10"/>
  <c r="N3018" i="10"/>
  <c r="M3037" i="10"/>
  <c r="K3041" i="10"/>
  <c r="G1960" i="10"/>
  <c r="F2392" i="10"/>
  <c r="N2395" i="10"/>
  <c r="J2427" i="10"/>
  <c r="H2443" i="10"/>
  <c r="H2553" i="10"/>
  <c r="J2991" i="10"/>
  <c r="N2220" i="10"/>
  <c r="N2236" i="10"/>
  <c r="F2715" i="10"/>
  <c r="H2495" i="10"/>
  <c r="H2503" i="10"/>
  <c r="F1237" i="10"/>
  <c r="H1355" i="10"/>
  <c r="N2889" i="10"/>
  <c r="M2742" i="10"/>
  <c r="K2635" i="10"/>
  <c r="G2815" i="10"/>
  <c r="I3589" i="10"/>
  <c r="M3334" i="10"/>
  <c r="L3019" i="10"/>
  <c r="H3234" i="10"/>
  <c r="L1824" i="10"/>
  <c r="H2431" i="10"/>
  <c r="I3408" i="10"/>
  <c r="K1971" i="10"/>
  <c r="I3108" i="10"/>
  <c r="I3428" i="10"/>
  <c r="K1975" i="10"/>
  <c r="F3424" i="10"/>
  <c r="M1983" i="10"/>
  <c r="J2594" i="10"/>
  <c r="K2730" i="10"/>
  <c r="L2133" i="10"/>
  <c r="I1951" i="10"/>
  <c r="N2019" i="10"/>
  <c r="I3224" i="10"/>
  <c r="H2948" i="10"/>
  <c r="I2406" i="10"/>
  <c r="N2788" i="10"/>
  <c r="F1653" i="10"/>
  <c r="G2992" i="10"/>
  <c r="L1146" i="10"/>
  <c r="K2034" i="10"/>
  <c r="G3142" i="10"/>
  <c r="L3567" i="10"/>
  <c r="F1407" i="10"/>
  <c r="H1641" i="10"/>
  <c r="J3480" i="10"/>
  <c r="I998" i="10"/>
  <c r="F2164" i="10"/>
  <c r="J2610" i="10"/>
  <c r="N2470" i="10"/>
  <c r="I3632" i="10"/>
  <c r="M2148" i="10"/>
  <c r="F2805" i="10"/>
  <c r="H2921" i="10"/>
  <c r="M1355" i="10"/>
  <c r="H1674" i="10"/>
  <c r="H2645" i="10"/>
  <c r="F3266" i="10"/>
  <c r="I2164" i="10"/>
  <c r="H2011" i="10"/>
  <c r="G1144" i="10"/>
  <c r="F2826" i="10"/>
  <c r="K3326" i="10"/>
  <c r="G3670" i="10"/>
  <c r="F1864" i="10"/>
  <c r="I2658" i="10"/>
  <c r="M3195" i="10"/>
  <c r="J3216" i="10"/>
  <c r="K1334" i="10"/>
  <c r="M2536" i="10"/>
  <c r="F3478" i="10"/>
  <c r="M3398" i="10"/>
  <c r="I2383" i="10"/>
  <c r="K3366" i="10"/>
  <c r="H3090" i="10"/>
  <c r="G3038" i="10"/>
  <c r="L3404" i="10"/>
  <c r="H3600" i="10"/>
  <c r="I1931" i="10"/>
  <c r="H2236" i="10"/>
  <c r="G3238" i="10"/>
  <c r="F3396" i="10"/>
  <c r="H2260" i="10"/>
  <c r="H2108" i="10"/>
  <c r="G3092" i="10"/>
  <c r="N1075" i="10"/>
  <c r="N2224" i="10"/>
  <c r="I2075" i="10"/>
  <c r="I2527" i="10"/>
  <c r="F1042" i="10"/>
  <c r="H2083" i="10"/>
  <c r="K1143" i="10"/>
  <c r="F2059" i="10"/>
  <c r="I2718" i="10"/>
  <c r="F3248" i="10"/>
  <c r="I3176" i="10"/>
  <c r="N1522" i="10"/>
  <c r="J3073" i="10"/>
  <c r="I3406" i="10"/>
  <c r="L3327" i="10"/>
  <c r="J2423" i="10"/>
  <c r="G2929" i="10"/>
  <c r="I3590" i="10"/>
  <c r="M2963" i="10"/>
  <c r="K2774" i="10"/>
  <c r="M3271" i="10"/>
  <c r="K2671" i="10"/>
  <c r="J2631" i="10"/>
  <c r="I3206" i="10"/>
  <c r="N2637" i="10"/>
  <c r="N1083" i="10"/>
  <c r="M2184" i="10"/>
  <c r="H2773" i="10"/>
  <c r="J2625" i="10"/>
  <c r="F1050" i="10"/>
  <c r="J1379" i="10"/>
  <c r="G2625" i="10"/>
  <c r="N3282" i="10"/>
  <c r="H1341" i="10"/>
  <c r="K1987" i="10"/>
  <c r="G1345" i="10"/>
  <c r="H3131" i="10"/>
  <c r="N2757" i="10"/>
  <c r="I3480" i="10"/>
  <c r="J1355" i="10"/>
  <c r="K1209" i="10"/>
  <c r="H1104" i="10"/>
  <c r="N1112" i="10"/>
  <c r="F1148" i="10"/>
  <c r="N3149" i="10"/>
  <c r="K3494" i="10"/>
  <c r="J3128" i="10"/>
  <c r="N3160" i="10"/>
  <c r="M3175" i="10"/>
  <c r="G3183" i="10"/>
  <c r="H1833" i="10"/>
  <c r="J2245" i="10"/>
  <c r="H2548" i="10"/>
  <c r="H2552" i="10"/>
  <c r="K2564" i="10"/>
  <c r="M2428" i="10"/>
  <c r="I2859" i="10"/>
  <c r="L2399" i="10"/>
  <c r="K2431" i="10"/>
  <c r="M2443" i="10"/>
  <c r="K2549" i="10"/>
  <c r="H2991" i="10"/>
  <c r="I2354" i="10"/>
  <c r="L3262" i="10"/>
  <c r="I2617" i="10"/>
  <c r="K1856" i="10"/>
  <c r="F1217" i="10"/>
  <c r="L2459" i="10"/>
  <c r="I2625" i="10"/>
  <c r="K3290" i="10"/>
  <c r="N1355" i="10"/>
  <c r="H982" i="10"/>
  <c r="F1874" i="10"/>
  <c r="N1090" i="10"/>
  <c r="K1875" i="10"/>
  <c r="M2980" i="10"/>
  <c r="L967" i="10"/>
  <c r="M2370" i="10"/>
  <c r="N1978" i="10"/>
  <c r="J2425" i="10"/>
  <c r="M3075" i="10"/>
  <c r="I1090" i="10"/>
  <c r="F1729" i="10"/>
  <c r="H1344" i="10"/>
  <c r="L1990" i="10"/>
  <c r="F3087" i="10"/>
  <c r="M1102" i="10"/>
  <c r="J1232" i="10"/>
  <c r="G1875" i="10"/>
  <c r="F1481" i="10"/>
  <c r="K2869" i="10"/>
  <c r="M2641" i="10"/>
  <c r="I3298" i="10"/>
  <c r="M1241" i="10"/>
  <c r="M1884" i="10"/>
  <c r="H2442" i="10"/>
  <c r="I3306" i="10"/>
  <c r="L2669" i="10"/>
  <c r="M1911" i="10"/>
  <c r="N1265" i="10"/>
  <c r="H2512" i="10"/>
  <c r="M2669" i="10"/>
  <c r="I3329" i="10"/>
  <c r="F1387" i="10"/>
  <c r="J2031" i="10"/>
  <c r="G1387" i="10"/>
  <c r="F3178" i="10"/>
  <c r="I2801" i="10"/>
  <c r="K3560" i="10"/>
  <c r="L1399" i="10"/>
  <c r="M2039" i="10"/>
  <c r="F3303" i="10"/>
  <c r="G3338" i="10"/>
  <c r="H3565" i="10"/>
  <c r="I3558" i="10"/>
  <c r="K1527" i="10"/>
  <c r="H2798" i="10"/>
  <c r="H2802" i="10"/>
  <c r="K2810" i="10"/>
  <c r="M2846" i="10"/>
  <c r="I2137" i="10"/>
  <c r="N2569" i="10"/>
  <c r="N1987" i="10"/>
  <c r="N2003" i="10"/>
  <c r="J2055" i="10"/>
  <c r="N2771" i="10"/>
  <c r="G3224" i="10"/>
  <c r="H1330" i="10"/>
  <c r="H1334" i="10"/>
  <c r="H1346" i="10"/>
  <c r="J2919" i="10"/>
  <c r="F3406" i="10"/>
  <c r="I1922" i="10"/>
  <c r="F2997" i="10"/>
  <c r="K1026" i="10"/>
  <c r="G1586" i="10"/>
  <c r="F1087" i="10"/>
  <c r="K2326" i="10"/>
  <c r="I2495" i="10"/>
  <c r="K3159" i="10"/>
  <c r="F1111" i="10"/>
  <c r="H1734" i="10"/>
  <c r="K1111" i="10"/>
  <c r="F2869" i="10"/>
  <c r="I2515" i="10"/>
  <c r="K3182" i="10"/>
  <c r="N1115" i="10"/>
  <c r="H1738" i="10"/>
  <c r="K2305" i="10"/>
  <c r="M3174" i="10"/>
  <c r="F2645" i="10"/>
  <c r="F1884" i="10"/>
  <c r="I1241" i="10"/>
  <c r="I2492" i="10"/>
  <c r="L2610" i="10"/>
  <c r="F2622" i="10"/>
  <c r="M2626" i="10"/>
  <c r="G2368" i="10"/>
  <c r="H2771" i="10"/>
  <c r="F1286" i="10"/>
  <c r="I1686" i="10"/>
  <c r="M2188" i="10"/>
  <c r="L2739" i="10"/>
  <c r="N3180" i="10"/>
  <c r="K3625" i="10"/>
  <c r="F3637" i="10"/>
  <c r="K1072" i="10"/>
  <c r="I3228" i="10"/>
  <c r="N1104" i="10"/>
  <c r="N3617" i="10"/>
  <c r="M3629" i="10"/>
  <c r="M3633" i="10"/>
  <c r="L3410" i="10"/>
  <c r="J1445" i="10"/>
  <c r="J1396" i="10"/>
  <c r="J2418" i="10"/>
  <c r="M3127" i="10"/>
  <c r="I1054" i="10"/>
  <c r="G1694" i="10"/>
  <c r="N1067" i="10"/>
  <c r="M2837" i="10"/>
  <c r="J2491" i="10"/>
  <c r="L3155" i="10"/>
  <c r="N1099" i="10"/>
  <c r="H1722" i="10"/>
  <c r="K2271" i="10"/>
  <c r="M3155" i="10"/>
  <c r="J2511" i="10"/>
  <c r="G1722" i="10"/>
  <c r="N1103" i="10"/>
  <c r="I2347" i="10"/>
  <c r="F2507" i="10"/>
  <c r="G3166" i="10"/>
  <c r="J1229" i="10"/>
  <c r="G1872" i="10"/>
  <c r="N1237" i="10"/>
  <c r="L1132" i="10"/>
  <c r="F1144" i="10"/>
  <c r="H1176" i="10"/>
  <c r="M3121" i="10"/>
  <c r="K3646" i="10"/>
  <c r="N3156" i="10"/>
  <c r="F3195" i="10"/>
  <c r="J3203" i="10"/>
  <c r="K3211" i="10"/>
  <c r="F1805" i="10"/>
  <c r="M2217" i="10"/>
  <c r="L2576" i="10"/>
  <c r="L2580" i="10"/>
  <c r="M2594" i="10"/>
  <c r="G2400" i="10"/>
  <c r="L2831" i="10"/>
  <c r="K2427" i="10"/>
  <c r="G2459" i="10"/>
  <c r="I2472" i="10"/>
  <c r="J2521" i="10"/>
  <c r="F2963" i="10"/>
  <c r="L2390" i="10"/>
  <c r="I3290" i="10"/>
  <c r="M2645" i="10"/>
  <c r="G1884" i="10"/>
  <c r="H1245" i="10"/>
  <c r="K2488" i="10"/>
  <c r="M2653" i="10"/>
  <c r="H3321" i="10"/>
  <c r="H1269" i="10"/>
  <c r="M1915" i="10"/>
  <c r="N1269" i="10"/>
  <c r="H3052" i="10"/>
  <c r="M2673" i="10"/>
  <c r="H3341" i="10"/>
  <c r="I1273" i="10"/>
  <c r="M1919" i="10"/>
  <c r="I2466" i="10"/>
  <c r="J3333" i="10"/>
  <c r="H2813" i="10"/>
  <c r="J2043" i="10"/>
  <c r="G1399" i="10"/>
  <c r="G2650" i="10"/>
  <c r="K2650" i="10"/>
  <c r="N2662" i="10"/>
  <c r="N1357" i="10"/>
  <c r="M3384" i="10"/>
  <c r="M2502" i="10"/>
  <c r="L1966" i="10"/>
  <c r="G2546" i="10"/>
  <c r="G3197" i="10"/>
  <c r="L1086" i="10"/>
  <c r="L1709" i="10"/>
  <c r="H1324" i="10"/>
  <c r="F3067" i="10"/>
  <c r="I3067" i="10"/>
  <c r="F1090" i="10"/>
  <c r="I2374" i="10"/>
  <c r="M1978" i="10"/>
  <c r="K2429" i="10"/>
  <c r="G3075" i="10"/>
  <c r="L1094" i="10"/>
  <c r="M1729" i="10"/>
  <c r="J1344" i="10"/>
  <c r="L2006" i="10"/>
  <c r="J3424" i="10"/>
  <c r="K3040" i="10"/>
  <c r="I1115" i="10"/>
  <c r="M1738" i="10"/>
  <c r="H1119" i="10"/>
  <c r="H2881" i="10"/>
  <c r="L2535" i="10"/>
  <c r="G3202" i="10"/>
  <c r="H1143" i="10"/>
  <c r="G1762" i="10"/>
  <c r="N2329" i="10"/>
  <c r="H3202" i="10"/>
  <c r="L2555" i="10"/>
  <c r="M1766" i="10"/>
  <c r="H1147" i="10"/>
  <c r="K2391" i="10"/>
  <c r="K2547" i="10"/>
  <c r="J3206" i="10"/>
  <c r="M1155" i="10"/>
  <c r="N1796" i="10"/>
  <c r="H1167" i="10"/>
  <c r="M1088" i="10"/>
  <c r="K1100" i="10"/>
  <c r="K1104" i="10"/>
  <c r="I3196" i="10"/>
  <c r="L965" i="10"/>
  <c r="H3081" i="10"/>
  <c r="H3085" i="10"/>
  <c r="G3093" i="10"/>
  <c r="L3136" i="10"/>
  <c r="L1877" i="10"/>
  <c r="L2307" i="10"/>
  <c r="K2476" i="10"/>
  <c r="K2480" i="10"/>
  <c r="F2610" i="10"/>
  <c r="L2388" i="10"/>
  <c r="N2815" i="10"/>
  <c r="J2439" i="10"/>
  <c r="J2443" i="10"/>
  <c r="H2459" i="10"/>
  <c r="H2537" i="10"/>
  <c r="F2690" i="10"/>
  <c r="J1058" i="10"/>
  <c r="G3341" i="10"/>
  <c r="H2528" i="10"/>
  <c r="I2168" i="10"/>
  <c r="H2411" i="10"/>
  <c r="H2899" i="10"/>
  <c r="G1164" i="10"/>
  <c r="G3129" i="10"/>
  <c r="H3160" i="10"/>
  <c r="J1975" i="10"/>
  <c r="H2842" i="10"/>
  <c r="L1487" i="10"/>
  <c r="J1322" i="10"/>
  <c r="F2670" i="10"/>
  <c r="I2990" i="10"/>
  <c r="K2004" i="10"/>
  <c r="I2444" i="10"/>
  <c r="L2839" i="10"/>
  <c r="G2408" i="10"/>
  <c r="G1972" i="10"/>
  <c r="I1100" i="10"/>
  <c r="K3228" i="10"/>
  <c r="G2775" i="10"/>
  <c r="J2008" i="10"/>
  <c r="K1563" i="10"/>
  <c r="M2703" i="10"/>
  <c r="F2253" i="10"/>
  <c r="J1829" i="10"/>
  <c r="K1719" i="10"/>
  <c r="M3082" i="10"/>
  <c r="F2631" i="10"/>
  <c r="H1869" i="10"/>
  <c r="G1543" i="10"/>
  <c r="J3434" i="10"/>
  <c r="I2963" i="10"/>
  <c r="K2217" i="10"/>
  <c r="G1853" i="10"/>
  <c r="L1409" i="10"/>
  <c r="H3343" i="10"/>
  <c r="K2557" i="10"/>
  <c r="I2109" i="10"/>
  <c r="I1671" i="10"/>
  <c r="M3621" i="10"/>
  <c r="J3606" i="10"/>
  <c r="G2485" i="10"/>
  <c r="G2048" i="10"/>
  <c r="F1639" i="10"/>
  <c r="N3240" i="10"/>
  <c r="M1051" i="10"/>
  <c r="J1039" i="10"/>
  <c r="J1035" i="10"/>
  <c r="F3622" i="10"/>
  <c r="J3090" i="10"/>
  <c r="G1202" i="10"/>
  <c r="J1190" i="10"/>
  <c r="J1186" i="10"/>
  <c r="G2999" i="10"/>
  <c r="H2569" i="10"/>
  <c r="H2427" i="10"/>
  <c r="I2419" i="10"/>
  <c r="J2407" i="10"/>
  <c r="H2372" i="10"/>
  <c r="J1932" i="10"/>
  <c r="J3077" i="10"/>
  <c r="H3073" i="10"/>
  <c r="I3061" i="10"/>
  <c r="I3057" i="10"/>
  <c r="L1800" i="10"/>
  <c r="J1159" i="10"/>
  <c r="I2601" i="10"/>
  <c r="L3246" i="10"/>
  <c r="F2382" i="10"/>
  <c r="K1824" i="10"/>
  <c r="L1189" i="10"/>
  <c r="F3254" i="10"/>
  <c r="H2589" i="10"/>
  <c r="G2940" i="10"/>
  <c r="M1185" i="10"/>
  <c r="K1820" i="10"/>
  <c r="G1179" i="10"/>
  <c r="F3234" i="10"/>
  <c r="H2567" i="10"/>
  <c r="F2403" i="10"/>
  <c r="G1155" i="10"/>
  <c r="H1796" i="10"/>
  <c r="H2559" i="10"/>
  <c r="K3206" i="10"/>
  <c r="J2251" i="10"/>
  <c r="I3062" i="10"/>
  <c r="K2607" i="10"/>
  <c r="K2387" i="10"/>
  <c r="H2375" i="10"/>
  <c r="F2343" i="10"/>
  <c r="J2915" i="10"/>
  <c r="H2489" i="10"/>
  <c r="H2508" i="10"/>
  <c r="J2492" i="10"/>
  <c r="G2375" i="10"/>
  <c r="N2440" i="10"/>
  <c r="I2008" i="10"/>
  <c r="M2986" i="10"/>
  <c r="F2982" i="10"/>
  <c r="L2970" i="10"/>
  <c r="H2929" i="10"/>
  <c r="G1392" i="10"/>
  <c r="I3327" i="10"/>
  <c r="J965" i="10"/>
  <c r="L3658" i="10"/>
  <c r="L3649" i="10"/>
  <c r="F3604" i="10"/>
  <c r="N1650" i="10"/>
  <c r="N3588" i="10"/>
  <c r="G3068" i="10"/>
  <c r="L3493" i="10"/>
  <c r="N2164" i="10"/>
  <c r="G3552" i="10"/>
  <c r="M1638" i="10"/>
  <c r="H2243" i="10"/>
  <c r="I3064" i="10"/>
  <c r="K2183" i="10"/>
  <c r="N1630" i="10"/>
  <c r="G3510" i="10"/>
  <c r="H3064" i="10"/>
  <c r="L1063" i="10"/>
  <c r="H2753" i="10"/>
  <c r="G2244" i="10"/>
  <c r="L1606" i="10"/>
  <c r="L1054" i="10"/>
  <c r="I3021" i="10"/>
  <c r="K3412" i="10"/>
  <c r="K1172" i="10"/>
  <c r="L1535" i="10"/>
  <c r="J3566" i="10"/>
  <c r="N3330" i="10"/>
  <c r="N3326" i="10"/>
  <c r="G3318" i="10"/>
  <c r="M1503" i="10"/>
  <c r="H3508" i="10"/>
  <c r="J3581" i="10"/>
  <c r="M3549" i="10"/>
  <c r="N3511" i="10"/>
  <c r="K3268" i="10"/>
  <c r="J2823" i="10"/>
  <c r="L1844" i="10"/>
  <c r="G1816" i="10"/>
  <c r="N1754" i="10"/>
  <c r="J2615" i="10"/>
  <c r="N2205" i="10"/>
  <c r="F2782" i="10"/>
  <c r="J2774" i="10"/>
  <c r="G2762" i="10"/>
  <c r="G2758" i="10"/>
  <c r="L1506" i="10"/>
  <c r="F2144" i="10"/>
  <c r="F2913" i="10"/>
  <c r="G3657" i="10"/>
  <c r="G2621" i="10"/>
  <c r="G2132" i="10"/>
  <c r="J1494" i="10"/>
  <c r="M3661" i="10"/>
  <c r="G2897" i="10"/>
  <c r="L3274" i="10"/>
  <c r="M1558" i="10"/>
  <c r="G2128" i="10"/>
  <c r="K1490" i="10"/>
  <c r="M3636" i="10"/>
  <c r="G2877" i="10"/>
  <c r="G2026" i="10"/>
  <c r="N1460" i="10"/>
  <c r="H2100" i="10"/>
  <c r="G2869" i="10"/>
  <c r="N3608" i="10"/>
  <c r="J2579" i="10"/>
  <c r="H2851" i="10"/>
  <c r="H3153" i="10"/>
  <c r="G1132" i="10"/>
  <c r="N3495" i="10"/>
  <c r="K1294" i="10"/>
  <c r="L1164" i="10"/>
  <c r="F2477" i="10"/>
  <c r="I2484" i="10"/>
  <c r="G2292" i="10"/>
  <c r="I3148" i="10"/>
  <c r="H3132" i="10"/>
  <c r="I1840" i="10"/>
  <c r="L3254" i="10"/>
  <c r="L2953" i="10"/>
  <c r="I1824" i="10"/>
  <c r="K3242" i="10"/>
  <c r="N2423" i="10"/>
  <c r="K1816" i="10"/>
  <c r="K3222" i="10"/>
  <c r="K1792" i="10"/>
  <c r="G3088" i="10"/>
  <c r="J2785" i="10"/>
  <c r="I1769" i="10"/>
  <c r="M1130" i="10"/>
  <c r="I2381" i="10"/>
  <c r="H1757" i="10"/>
  <c r="J3103" i="10"/>
  <c r="G2006" i="10"/>
  <c r="F1009" i="10"/>
  <c r="F1910" i="10"/>
  <c r="H3536" i="10"/>
  <c r="I2774" i="10"/>
  <c r="K3552" i="10"/>
  <c r="M3290" i="10"/>
  <c r="K1872" i="10"/>
  <c r="K1848" i="10"/>
  <c r="M2961" i="10"/>
  <c r="N3069" i="10"/>
  <c r="N1594" i="10"/>
  <c r="I1127" i="10"/>
  <c r="F1131" i="10"/>
  <c r="M2897" i="10"/>
  <c r="G2622" i="10"/>
  <c r="J2217" i="10"/>
  <c r="F1582" i="10"/>
  <c r="K1650" i="10"/>
  <c r="N3308" i="10"/>
  <c r="J3006" i="10"/>
  <c r="K1027" i="10"/>
  <c r="K2623" i="10"/>
  <c r="K2834" i="10"/>
  <c r="F3589" i="10"/>
  <c r="G1750" i="10"/>
  <c r="F2843" i="10"/>
  <c r="L3292" i="10"/>
  <c r="J2004" i="10"/>
  <c r="K1559" i="10"/>
  <c r="J3590" i="10"/>
  <c r="G3430" i="10"/>
  <c r="H2380" i="10"/>
  <c r="M1940" i="10"/>
  <c r="M1499" i="10"/>
  <c r="H3098" i="10"/>
  <c r="J1857" i="10"/>
  <c r="L1417" i="10"/>
  <c r="F3386" i="10"/>
  <c r="H3260" i="10"/>
  <c r="H2221" i="10"/>
  <c r="K1797" i="10"/>
  <c r="N1346" i="10"/>
  <c r="I2938" i="10"/>
  <c r="K2553" i="10"/>
  <c r="N2117" i="10"/>
  <c r="G1675" i="10"/>
  <c r="I1583" i="10"/>
  <c r="N2919" i="10"/>
  <c r="L2493" i="10"/>
  <c r="I2052" i="10"/>
  <c r="I1068" i="10"/>
  <c r="J3208" i="10"/>
  <c r="I2759" i="10"/>
  <c r="H1916" i="10"/>
  <c r="N1639" i="10"/>
  <c r="F3429" i="10"/>
  <c r="H3145" i="10"/>
  <c r="G2392" i="10"/>
  <c r="G1956" i="10"/>
  <c r="I2580" i="10"/>
  <c r="I2576" i="10"/>
  <c r="K2667" i="10"/>
  <c r="L2229" i="10"/>
  <c r="G2754" i="10"/>
  <c r="J2742" i="10"/>
  <c r="J2738" i="10"/>
  <c r="M2153" i="10"/>
  <c r="F1723" i="10"/>
  <c r="K3275" i="10"/>
  <c r="J3267" i="10"/>
  <c r="F3259" i="10"/>
  <c r="F3255" i="10"/>
  <c r="G3554" i="10"/>
  <c r="N3007" i="10"/>
  <c r="L1270" i="10"/>
  <c r="L1266" i="10"/>
  <c r="M1254" i="10"/>
  <c r="H1363" i="10"/>
  <c r="L1995" i="10"/>
  <c r="H1237" i="10"/>
  <c r="H3286" i="10"/>
  <c r="L2629" i="10"/>
  <c r="J2467" i="10"/>
  <c r="I1225" i="10"/>
  <c r="F1868" i="10"/>
  <c r="G2633" i="10"/>
  <c r="N3278" i="10"/>
  <c r="N2414" i="10"/>
  <c r="K1864" i="10"/>
  <c r="I1221" i="10"/>
  <c r="M3278" i="10"/>
  <c r="G2613" i="10"/>
  <c r="N2969" i="10"/>
  <c r="I1197" i="10"/>
  <c r="F1840" i="10"/>
  <c r="N1193" i="10"/>
  <c r="N3250" i="10"/>
  <c r="F2589" i="10"/>
  <c r="M1555" i="10"/>
  <c r="H1100" i="10"/>
  <c r="G3228" i="10"/>
  <c r="G1072" i="10"/>
  <c r="F1064" i="10"/>
  <c r="J1027" i="10"/>
  <c r="J3626" i="10"/>
  <c r="I3098" i="10"/>
  <c r="J1194" i="10"/>
  <c r="G1180" i="10"/>
  <c r="K1064" i="10"/>
  <c r="N3050" i="10"/>
  <c r="F2607" i="10"/>
  <c r="L2391" i="10"/>
  <c r="N2383" i="10"/>
  <c r="F2375" i="10"/>
  <c r="H2436" i="10"/>
  <c r="M1996" i="10"/>
  <c r="J2998" i="10"/>
  <c r="F2966" i="10"/>
  <c r="L2954" i="10"/>
  <c r="L2941" i="10"/>
  <c r="H1690" i="10"/>
  <c r="N1034" i="10"/>
  <c r="L3123" i="10"/>
  <c r="K2398" i="10"/>
  <c r="L2813" i="10"/>
  <c r="N994" i="10"/>
  <c r="I1678" i="10"/>
  <c r="G972" i="10"/>
  <c r="L3104" i="10"/>
  <c r="M2374" i="10"/>
  <c r="J2272" i="10"/>
  <c r="L954" i="10"/>
  <c r="K1670" i="10"/>
  <c r="F2374" i="10"/>
  <c r="L3084" i="10"/>
  <c r="I2203" i="10"/>
  <c r="K1646" i="10"/>
  <c r="I3584" i="10"/>
  <c r="L3076" i="10"/>
  <c r="N2239" i="10"/>
  <c r="F2773" i="10"/>
  <c r="I2573" i="10"/>
  <c r="K2133" i="10"/>
  <c r="I2850" i="10"/>
  <c r="N2722" i="10"/>
  <c r="N2718" i="10"/>
  <c r="K2706" i="10"/>
  <c r="L2101" i="10"/>
  <c r="G2882" i="10"/>
  <c r="J2870" i="10"/>
  <c r="M2838" i="10"/>
  <c r="N2826" i="10"/>
  <c r="L1503" i="10"/>
  <c r="J3508" i="10"/>
  <c r="G3589" i="10"/>
  <c r="H3577" i="10"/>
  <c r="H3573" i="10"/>
  <c r="J3232" i="10"/>
  <c r="M2811" i="10"/>
  <c r="F1896" i="10"/>
  <c r="M1872" i="10"/>
  <c r="H1824" i="10"/>
  <c r="N1820" i="10"/>
  <c r="M2180" i="10"/>
  <c r="N1542" i="10"/>
  <c r="H972" i="10"/>
  <c r="K2940" i="10"/>
  <c r="L2086" i="10"/>
  <c r="G1534" i="10"/>
  <c r="L2168" i="10"/>
  <c r="M2957" i="10"/>
  <c r="G954" i="10"/>
  <c r="L2657" i="10"/>
  <c r="F2168" i="10"/>
  <c r="G1530" i="10"/>
  <c r="J954" i="10"/>
  <c r="M2928" i="10"/>
  <c r="H3294" i="10"/>
  <c r="K1606" i="10"/>
  <c r="L2140" i="10"/>
  <c r="H1502" i="10"/>
  <c r="I3661" i="10"/>
  <c r="N2897" i="10"/>
  <c r="N1549" i="10"/>
  <c r="H3562" i="10"/>
  <c r="M2572" i="10"/>
  <c r="K2556" i="10"/>
  <c r="J2249" i="10"/>
  <c r="G2594" i="10"/>
  <c r="F2177" i="10"/>
  <c r="N3251" i="10"/>
  <c r="I3207" i="10"/>
  <c r="I3602" i="10"/>
  <c r="N1218" i="10"/>
  <c r="F1206" i="10"/>
  <c r="I1919" i="10"/>
  <c r="K3325" i="10"/>
  <c r="N2504" i="10"/>
  <c r="K1903" i="10"/>
  <c r="J3317" i="10"/>
  <c r="M1903" i="10"/>
  <c r="I3317" i="10"/>
  <c r="J3005" i="10"/>
  <c r="N1872" i="10"/>
  <c r="H3174" i="10"/>
  <c r="I2123" i="10"/>
  <c r="K1863" i="10"/>
  <c r="H3201" i="10"/>
  <c r="J2095" i="10"/>
  <c r="F3205" i="10"/>
  <c r="L3189" i="10"/>
  <c r="G1843" i="10"/>
  <c r="L3340" i="10"/>
  <c r="G2195" i="10"/>
  <c r="N2318" i="10"/>
  <c r="H986" i="10"/>
  <c r="F2103" i="10"/>
  <c r="K2797" i="10"/>
  <c r="J1383" i="10"/>
  <c r="J1359" i="10"/>
  <c r="K2479" i="10"/>
  <c r="J2572" i="10"/>
  <c r="L3157" i="10"/>
  <c r="N1059" i="10"/>
  <c r="I1940" i="10"/>
  <c r="L1566" i="10"/>
  <c r="L2723" i="10"/>
  <c r="F2204" i="10"/>
  <c r="M2635" i="10"/>
  <c r="M2782" i="10"/>
  <c r="L2766" i="10"/>
  <c r="H1563" i="10"/>
  <c r="L3498" i="10"/>
  <c r="M3471" i="10"/>
  <c r="J1510" i="10"/>
  <c r="L3552" i="10"/>
  <c r="K3170" i="10"/>
  <c r="I2023" i="10"/>
  <c r="K3519" i="10"/>
  <c r="G2618" i="10"/>
  <c r="M2015" i="10"/>
  <c r="K3489" i="10"/>
  <c r="M1991" i="10"/>
  <c r="K3470" i="10"/>
  <c r="F3127" i="10"/>
  <c r="G1759" i="10"/>
  <c r="K3223" i="10"/>
  <c r="H3179" i="10"/>
  <c r="K3389" i="10"/>
  <c r="I3223" i="10"/>
  <c r="L3622" i="10"/>
  <c r="H1194" i="10"/>
  <c r="K1176" i="10"/>
  <c r="N2477" i="10"/>
  <c r="L2484" i="10"/>
  <c r="K2472" i="10"/>
  <c r="J1860" i="10"/>
  <c r="J3266" i="10"/>
  <c r="M1852" i="10"/>
  <c r="H3274" i="10"/>
  <c r="H2973" i="10"/>
  <c r="M1848" i="10"/>
  <c r="H3254" i="10"/>
  <c r="K2423" i="10"/>
  <c r="I3226" i="10"/>
  <c r="M2379" i="10"/>
  <c r="L2583" i="10"/>
  <c r="H2420" i="10"/>
  <c r="J2990" i="10"/>
  <c r="K995" i="10"/>
  <c r="H1702" i="10"/>
  <c r="N2306" i="10"/>
  <c r="G3112" i="10"/>
  <c r="J3112" i="10"/>
  <c r="K1658" i="10"/>
  <c r="N1027" i="10"/>
  <c r="H3236" i="10"/>
  <c r="M2092" i="10"/>
  <c r="I2220" i="10"/>
  <c r="F3388" i="10"/>
  <c r="I2180" i="10"/>
  <c r="L2860" i="10"/>
  <c r="J2151" i="10"/>
  <c r="G1674" i="10"/>
  <c r="M1999" i="10"/>
  <c r="L3161" i="10"/>
  <c r="H1714" i="10"/>
  <c r="F3170" i="10"/>
  <c r="L3001" i="10"/>
  <c r="N2112" i="10"/>
  <c r="L2120" i="10"/>
  <c r="L2754" i="10"/>
  <c r="G1800" i="10"/>
  <c r="L3260" i="10"/>
  <c r="I3495" i="10"/>
  <c r="J3397" i="10"/>
  <c r="F3549" i="10"/>
  <c r="N2901" i="10"/>
  <c r="N1498" i="10"/>
  <c r="M2633" i="10"/>
  <c r="K3068" i="10"/>
  <c r="J1642" i="10"/>
  <c r="H3072" i="10"/>
  <c r="L1646" i="10"/>
  <c r="I2192" i="10"/>
  <c r="J3076" i="10"/>
  <c r="M1658" i="10"/>
  <c r="K3662" i="10"/>
  <c r="J1180" i="10"/>
  <c r="L3638" i="10"/>
  <c r="M3171" i="10"/>
  <c r="N3187" i="10"/>
  <c r="F2241" i="10"/>
  <c r="J1347" i="10"/>
  <c r="I2239" i="10"/>
  <c r="K3488" i="10"/>
  <c r="N1577" i="10"/>
  <c r="F2668" i="10"/>
  <c r="F1469" i="10"/>
  <c r="M1709" i="10"/>
  <c r="F3555" i="10"/>
  <c r="N1803" i="10"/>
  <c r="L1891" i="10"/>
  <c r="N2487" i="10"/>
  <c r="H3108" i="10"/>
  <c r="J1522" i="10"/>
  <c r="I1367" i="10"/>
  <c r="K2821" i="10"/>
  <c r="G2957" i="10"/>
  <c r="N1510" i="10"/>
  <c r="F1844" i="10"/>
  <c r="J3294" i="10"/>
  <c r="N3480" i="10"/>
  <c r="N954" i="10"/>
  <c r="M2152" i="10"/>
  <c r="N3143" i="10"/>
  <c r="I2936" i="10"/>
  <c r="H1371" i="10"/>
  <c r="J1225" i="10"/>
  <c r="L2814" i="10"/>
  <c r="J3318" i="10"/>
  <c r="H3137" i="10"/>
  <c r="L2595" i="10"/>
  <c r="J2646" i="10"/>
  <c r="G3160" i="10"/>
  <c r="H2775" i="10"/>
  <c r="F2727" i="10"/>
  <c r="M2532" i="10"/>
  <c r="G3605" i="10"/>
  <c r="L2915" i="10"/>
  <c r="K2871" i="10"/>
  <c r="K3359" i="10"/>
  <c r="N1202" i="10"/>
  <c r="I2595" i="10"/>
  <c r="J3417" i="10"/>
  <c r="M2841" i="10"/>
  <c r="H2701" i="10"/>
  <c r="K1598" i="10"/>
  <c r="I1444" i="10"/>
  <c r="H2709" i="10"/>
  <c r="I3056" i="10"/>
  <c r="I1474" i="10"/>
  <c r="I1313" i="10"/>
  <c r="J3056" i="10"/>
  <c r="L2889" i="10"/>
  <c r="K1432" i="10"/>
  <c r="F2371" i="10"/>
  <c r="H3009" i="10"/>
  <c r="G2853" i="10"/>
  <c r="I1758" i="10"/>
  <c r="G2055" i="10"/>
  <c r="J2706" i="10"/>
  <c r="J1051" i="10"/>
  <c r="L2755" i="10"/>
  <c r="G2671" i="10"/>
  <c r="K3061" i="10"/>
  <c r="H3645" i="10"/>
  <c r="G2879" i="10"/>
  <c r="M2360" i="10"/>
  <c r="N2894" i="10"/>
  <c r="I3494" i="10"/>
  <c r="F2525" i="10"/>
  <c r="H2766" i="10"/>
  <c r="M3267" i="10"/>
  <c r="H2318" i="10"/>
  <c r="J2193" i="10"/>
  <c r="I2149" i="10"/>
  <c r="H3170" i="10"/>
  <c r="L3139" i="10"/>
  <c r="M1550" i="10"/>
  <c r="F2598" i="10"/>
  <c r="N3262" i="10"/>
  <c r="H3127" i="10"/>
  <c r="M2019" i="10"/>
  <c r="G2467" i="10"/>
  <c r="I3127" i="10"/>
  <c r="N2483" i="10"/>
  <c r="H1828" i="10"/>
  <c r="K1189" i="10"/>
  <c r="F2435" i="10"/>
  <c r="I2593" i="10"/>
  <c r="L3250" i="10"/>
  <c r="L1201" i="10"/>
  <c r="K1844" i="10"/>
  <c r="M2283" i="10"/>
  <c r="J2283" i="10"/>
  <c r="I2306" i="10"/>
  <c r="H2347" i="10"/>
  <c r="H2651" i="10"/>
  <c r="J3102" i="10"/>
  <c r="K1003" i="10"/>
  <c r="L1015" i="10"/>
  <c r="L1019" i="10"/>
  <c r="L3280" i="10"/>
  <c r="L1314" i="10"/>
  <c r="F2990" i="10"/>
  <c r="K3033" i="10"/>
  <c r="K3037" i="10"/>
  <c r="H3061" i="10"/>
  <c r="J1952" i="10"/>
  <c r="L2858" i="10"/>
  <c r="F2870" i="10"/>
  <c r="H2902" i="10"/>
  <c r="I2914" i="10"/>
  <c r="K2068" i="10"/>
  <c r="I2509" i="10"/>
  <c r="K2805" i="10"/>
  <c r="N2406" i="10"/>
  <c r="H3112" i="10"/>
  <c r="I1014" i="10"/>
  <c r="G1682" i="10"/>
  <c r="M2239" i="10"/>
  <c r="G3127" i="10"/>
  <c r="G2487" i="10"/>
  <c r="M1844" i="10"/>
  <c r="K3445" i="10"/>
  <c r="I2526" i="10"/>
  <c r="I1657" i="10"/>
  <c r="J2345" i="10"/>
  <c r="I2972" i="10"/>
  <c r="M3660" i="10"/>
  <c r="K1561" i="10"/>
  <c r="F2458" i="10"/>
  <c r="M2896" i="10"/>
  <c r="G2896" i="10"/>
  <c r="M3651" i="10"/>
  <c r="I2207" i="10"/>
  <c r="H1831" i="10"/>
  <c r="J2262" i="10"/>
  <c r="I2908" i="10"/>
  <c r="H1066" i="10"/>
  <c r="I1701" i="10"/>
  <c r="N1316" i="10"/>
  <c r="I1962" i="10"/>
  <c r="M3396" i="10"/>
  <c r="K3143" i="10"/>
  <c r="L1087" i="10"/>
  <c r="I1710" i="10"/>
  <c r="F1091" i="10"/>
  <c r="F2853" i="10"/>
  <c r="H2507" i="10"/>
  <c r="F3174" i="10"/>
  <c r="F1115" i="10"/>
  <c r="N1734" i="10"/>
  <c r="J2290" i="10"/>
  <c r="K3174" i="10"/>
  <c r="J2641" i="10"/>
  <c r="H1872" i="10"/>
  <c r="G1233" i="10"/>
  <c r="I2476" i="10"/>
  <c r="F2637" i="10"/>
  <c r="G3294" i="10"/>
  <c r="N1241" i="10"/>
  <c r="F1888" i="10"/>
  <c r="G1253" i="10"/>
  <c r="N1172" i="10"/>
  <c r="H1302" i="10"/>
  <c r="H1306" i="10"/>
  <c r="G2971" i="10"/>
  <c r="K3482" i="10"/>
  <c r="N3287" i="10"/>
  <c r="N3291" i="10"/>
  <c r="M3303" i="10"/>
  <c r="K3342" i="10"/>
  <c r="F1659" i="10"/>
  <c r="M2088" i="10"/>
  <c r="H2690" i="10"/>
  <c r="H2694" i="10"/>
  <c r="I2706" i="10"/>
  <c r="N2284" i="10"/>
  <c r="I2731" i="10"/>
  <c r="L2528" i="10"/>
  <c r="L2532" i="10"/>
  <c r="G2544" i="10"/>
  <c r="G2448" i="10"/>
  <c r="L2879" i="10"/>
  <c r="N2551" i="10"/>
  <c r="J3580" i="10"/>
  <c r="N2841" i="10"/>
  <c r="L2071" i="10"/>
  <c r="N1550" i="10"/>
  <c r="M2111" i="10"/>
  <c r="H2977" i="10"/>
  <c r="N1014" i="10"/>
  <c r="N1574" i="10"/>
  <c r="N2212" i="10"/>
  <c r="G1927" i="10"/>
  <c r="J3392" i="10"/>
  <c r="H2997" i="10"/>
  <c r="F1030" i="10"/>
  <c r="M1582" i="10"/>
  <c r="N2216" i="10"/>
  <c r="H2721" i="10"/>
  <c r="L1022" i="10"/>
  <c r="J3143" i="10"/>
  <c r="K1087" i="10"/>
  <c r="M1710" i="10"/>
  <c r="J2970" i="10"/>
  <c r="F3105" i="10"/>
  <c r="K3113" i="10"/>
  <c r="K3128" i="10"/>
  <c r="F1889" i="10"/>
  <c r="H2284" i="10"/>
  <c r="I2480" i="10"/>
  <c r="K2606" i="10"/>
  <c r="G2738" i="10"/>
  <c r="L2245" i="10"/>
  <c r="H2691" i="10"/>
  <c r="H1530" i="10"/>
  <c r="F1666" i="10"/>
  <c r="L2196" i="10"/>
  <c r="G2735" i="10"/>
  <c r="K3188" i="10"/>
  <c r="M1510" i="10"/>
  <c r="M1526" i="10"/>
  <c r="I1578" i="10"/>
  <c r="N2883" i="10"/>
  <c r="G3339" i="10"/>
  <c r="I1697" i="10"/>
  <c r="J2936" i="10"/>
  <c r="N968" i="10"/>
  <c r="K1538" i="10"/>
  <c r="G2176" i="10"/>
  <c r="L1754" i="10"/>
  <c r="K3333" i="10"/>
  <c r="I2973" i="10"/>
  <c r="M1006" i="10"/>
  <c r="M1566" i="10"/>
  <c r="M2200" i="10"/>
  <c r="H2705" i="10"/>
  <c r="L1006" i="10"/>
  <c r="I2993" i="10"/>
  <c r="G2204" i="10"/>
  <c r="M1570" i="10"/>
  <c r="G2123" i="10"/>
  <c r="G2985" i="10"/>
  <c r="G1018" i="10"/>
  <c r="H1698" i="10"/>
  <c r="K1071" i="10"/>
  <c r="N2322" i="10"/>
  <c r="J2322" i="10"/>
  <c r="M2334" i="10"/>
  <c r="L2375" i="10"/>
  <c r="F2623" i="10"/>
  <c r="M3074" i="10"/>
  <c r="J1031" i="10"/>
  <c r="N1043" i="10"/>
  <c r="N1047" i="10"/>
  <c r="H3252" i="10"/>
  <c r="F1202" i="10"/>
  <c r="H3018" i="10"/>
  <c r="F3073" i="10"/>
  <c r="F3077" i="10"/>
  <c r="L3089" i="10"/>
  <c r="F1924" i="10"/>
  <c r="I2886" i="10"/>
  <c r="H2898" i="10"/>
  <c r="L2933" i="10"/>
  <c r="M2954" i="10"/>
  <c r="I2040" i="10"/>
  <c r="L2481" i="10"/>
  <c r="F2837" i="10"/>
  <c r="H2491" i="10"/>
  <c r="K3147" i="10"/>
  <c r="L1091" i="10"/>
  <c r="K1710" i="10"/>
  <c r="J2267" i="10"/>
  <c r="K3155" i="10"/>
  <c r="M2515" i="10"/>
  <c r="K1734" i="10"/>
  <c r="M1115" i="10"/>
  <c r="N2359" i="10"/>
  <c r="H2519" i="10"/>
  <c r="K3178" i="10"/>
  <c r="L1119" i="10"/>
  <c r="I1742" i="10"/>
  <c r="F1123" i="10"/>
  <c r="L2877" i="10"/>
  <c r="F2641" i="10"/>
  <c r="N3302" i="10"/>
  <c r="N1245" i="10"/>
  <c r="L1888" i="10"/>
  <c r="M3148" i="10"/>
  <c r="M3152" i="10"/>
  <c r="L3167" i="10"/>
  <c r="M1596" i="10"/>
  <c r="N1032" i="10"/>
  <c r="G3158" i="10"/>
  <c r="M1895" i="10"/>
  <c r="J3193" i="10"/>
  <c r="L1188" i="10"/>
  <c r="G1549" i="10"/>
  <c r="F2191" i="10"/>
  <c r="I1811" i="10"/>
  <c r="K2884" i="10"/>
  <c r="N3635" i="10"/>
  <c r="H3651" i="10"/>
  <c r="I1565" i="10"/>
  <c r="N2458" i="10"/>
  <c r="K2896" i="10"/>
  <c r="L2900" i="10"/>
  <c r="G3660" i="10"/>
  <c r="K2211" i="10"/>
  <c r="J1831" i="10"/>
  <c r="H2259" i="10"/>
  <c r="G2861" i="10"/>
  <c r="M3620" i="10"/>
  <c r="I1582" i="10"/>
  <c r="K2220" i="10"/>
  <c r="M1947" i="10"/>
  <c r="N3404" i="10"/>
  <c r="F3017" i="10"/>
  <c r="J1046" i="10"/>
  <c r="G1606" i="10"/>
  <c r="I2244" i="10"/>
  <c r="G2745" i="10"/>
  <c r="H1050" i="10"/>
  <c r="F3052" i="10"/>
  <c r="K2248" i="10"/>
  <c r="G1610" i="10"/>
  <c r="F2167" i="10"/>
  <c r="M3036" i="10"/>
  <c r="I1063" i="10"/>
  <c r="H1622" i="10"/>
  <c r="L2260" i="10"/>
  <c r="M2140" i="10"/>
  <c r="J2256" i="10"/>
  <c r="F2283" i="10"/>
  <c r="L2287" i="10"/>
  <c r="G2703" i="10"/>
  <c r="K3153" i="10"/>
  <c r="N3649" i="10"/>
  <c r="N3658" i="10"/>
  <c r="H965" i="10"/>
  <c r="G3327" i="10"/>
  <c r="F1392" i="10"/>
  <c r="I2937" i="10"/>
  <c r="H2958" i="10"/>
  <c r="H2962" i="10"/>
  <c r="K3101" i="10"/>
  <c r="L1908" i="10"/>
  <c r="K2898" i="10"/>
  <c r="N2910" i="10"/>
  <c r="N2914" i="10"/>
  <c r="K2929" i="10"/>
  <c r="G2056" i="10"/>
  <c r="N1436" i="10"/>
  <c r="J1277" i="10"/>
  <c r="F2705" i="10"/>
  <c r="M2697" i="10"/>
  <c r="M1746" i="10"/>
  <c r="K3513" i="10"/>
  <c r="M2818" i="10"/>
  <c r="L2834" i="10"/>
  <c r="H2145" i="10"/>
  <c r="J1959" i="10"/>
  <c r="K2826" i="10"/>
  <c r="J3482" i="10"/>
  <c r="N3228" i="10"/>
  <c r="F2666" i="10"/>
  <c r="L3346" i="10"/>
  <c r="K3554" i="10"/>
  <c r="I1523" i="10"/>
  <c r="J1230" i="10"/>
  <c r="F3335" i="10"/>
  <c r="J2879" i="10"/>
  <c r="I2036" i="10"/>
  <c r="K1759" i="10"/>
  <c r="I1266" i="10"/>
  <c r="I3268" i="10"/>
  <c r="M2485" i="10"/>
  <c r="L2048" i="10"/>
  <c r="K3196" i="10"/>
  <c r="G2743" i="10"/>
  <c r="F1904" i="10"/>
  <c r="I1623" i="10"/>
  <c r="K3659" i="10"/>
  <c r="J3129" i="10"/>
  <c r="H2352" i="10"/>
  <c r="L1960" i="10"/>
  <c r="F1519" i="10"/>
  <c r="G3550" i="10"/>
  <c r="L3386" i="10"/>
  <c r="L2331" i="10"/>
  <c r="F1897" i="10"/>
  <c r="G1449" i="10"/>
  <c r="M3054" i="10"/>
  <c r="J2591" i="10"/>
  <c r="J2153" i="10"/>
  <c r="N1711" i="10"/>
  <c r="F1619" i="10"/>
  <c r="J2967" i="10"/>
  <c r="H2529" i="10"/>
  <c r="G2253" i="10"/>
  <c r="H1326" i="10"/>
  <c r="N3199" i="10"/>
  <c r="N3195" i="10"/>
  <c r="G3187" i="10"/>
  <c r="M1631" i="10"/>
  <c r="F3397" i="10"/>
  <c r="J3359" i="10"/>
  <c r="J3346" i="10"/>
  <c r="I3219" i="10"/>
  <c r="I3586" i="10"/>
  <c r="K3062" i="10"/>
  <c r="F1230" i="10"/>
  <c r="F1226" i="10"/>
  <c r="L1214" i="10"/>
  <c r="K2839" i="10"/>
  <c r="N2412" i="10"/>
  <c r="N2580" i="10"/>
  <c r="K2576" i="10"/>
  <c r="M2564" i="10"/>
  <c r="G2564" i="10"/>
  <c r="M1313" i="10"/>
  <c r="K1840" i="10"/>
  <c r="J3432" i="10"/>
  <c r="N2753" i="10"/>
  <c r="I2586" i="10"/>
  <c r="G1341" i="10"/>
  <c r="K1983" i="10"/>
  <c r="L2761" i="10"/>
  <c r="H3428" i="10"/>
  <c r="N2438" i="10"/>
  <c r="H1979" i="10"/>
  <c r="I1337" i="10"/>
  <c r="G3428" i="10"/>
  <c r="L2741" i="10"/>
  <c r="H3100" i="10"/>
  <c r="H1313" i="10"/>
  <c r="K1955" i="10"/>
  <c r="G1309" i="10"/>
  <c r="H3400" i="10"/>
  <c r="M2713" i="10"/>
  <c r="N1671" i="10"/>
  <c r="G3634" i="10"/>
  <c r="N3102" i="10"/>
  <c r="L1190" i="10"/>
  <c r="I1176" i="10"/>
  <c r="K1144" i="10"/>
  <c r="H3478" i="10"/>
  <c r="K2967" i="10"/>
  <c r="F1310" i="10"/>
  <c r="L1298" i="10"/>
  <c r="N1176" i="10"/>
  <c r="L2911" i="10"/>
  <c r="J2489" i="10"/>
  <c r="I2504" i="10"/>
  <c r="L2500" i="10"/>
  <c r="G2488" i="10"/>
  <c r="M2315" i="10"/>
  <c r="M1881" i="10"/>
  <c r="F3136" i="10"/>
  <c r="M3093" i="10"/>
  <c r="N3081" i="10"/>
  <c r="N3077" i="10"/>
  <c r="J1820" i="10"/>
  <c r="J1179" i="10"/>
  <c r="N3238" i="10"/>
  <c r="F2575" i="10"/>
  <c r="N2928" i="10"/>
  <c r="N1171" i="10"/>
  <c r="G1808" i="10"/>
  <c r="M1167" i="10"/>
  <c r="M3226" i="10"/>
  <c r="J2567" i="10"/>
  <c r="L2411" i="10"/>
  <c r="F1167" i="10"/>
  <c r="I1804" i="10"/>
  <c r="I2567" i="10"/>
  <c r="M3206" i="10"/>
  <c r="L2342" i="10"/>
  <c r="I1762" i="10"/>
  <c r="J1139" i="10"/>
  <c r="M3198" i="10"/>
  <c r="J2539" i="10"/>
  <c r="M2885" i="10"/>
  <c r="M2456" i="10"/>
  <c r="L2020" i="10"/>
  <c r="G2974" i="10"/>
  <c r="H2838" i="10"/>
  <c r="H2834" i="10"/>
  <c r="I2822" i="10"/>
  <c r="F1988" i="10"/>
  <c r="L3010" i="10"/>
  <c r="F2998" i="10"/>
  <c r="K2962" i="10"/>
  <c r="H2954" i="10"/>
  <c r="L1384" i="10"/>
  <c r="H3319" i="10"/>
  <c r="G973" i="10"/>
  <c r="G969" i="10"/>
  <c r="H951" i="10"/>
  <c r="I3110" i="10"/>
  <c r="F2699" i="10"/>
  <c r="K2306" i="10"/>
  <c r="J2287" i="10"/>
  <c r="F2272" i="10"/>
  <c r="N2268" i="10"/>
  <c r="K3644" i="10"/>
  <c r="L1662" i="10"/>
  <c r="H2325" i="10"/>
  <c r="I3080" i="10"/>
  <c r="K2199" i="10"/>
  <c r="G1650" i="10"/>
  <c r="G3600" i="10"/>
  <c r="K3084" i="10"/>
  <c r="L2255" i="10"/>
  <c r="N2781" i="10"/>
  <c r="L3588" i="10"/>
  <c r="G1646" i="10"/>
  <c r="K3548" i="10"/>
  <c r="K3064" i="10"/>
  <c r="J3470" i="10"/>
  <c r="K2092" i="10"/>
  <c r="G2256" i="10"/>
  <c r="F1618" i="10"/>
  <c r="F1058" i="10"/>
  <c r="H3032" i="10"/>
  <c r="M2030" i="10"/>
  <c r="N3343" i="10"/>
  <c r="M2814" i="10"/>
  <c r="L2798" i="10"/>
  <c r="K2020" i="10"/>
  <c r="N2834" i="10"/>
  <c r="K2818" i="10"/>
  <c r="I3521" i="10"/>
  <c r="L3520" i="10"/>
  <c r="M3268" i="10"/>
  <c r="N1864" i="10"/>
  <c r="F1796" i="10"/>
  <c r="F2148" i="10"/>
  <c r="G3661" i="10"/>
  <c r="H2050" i="10"/>
  <c r="H2132" i="10"/>
  <c r="M3648" i="10"/>
  <c r="J2132" i="10"/>
  <c r="L3648" i="10"/>
  <c r="L3258" i="10"/>
  <c r="H2104" i="10"/>
  <c r="K3437" i="10"/>
  <c r="K2374" i="10"/>
  <c r="I2095" i="10"/>
  <c r="G2784" i="10"/>
  <c r="F2346" i="10"/>
  <c r="N3509" i="10"/>
  <c r="M2772" i="10"/>
  <c r="H2074" i="10"/>
  <c r="J1041" i="10"/>
  <c r="I1645" i="10"/>
  <c r="F1085" i="10"/>
  <c r="M1522" i="10"/>
  <c r="M2519" i="10"/>
  <c r="J2633" i="10"/>
  <c r="I2633" i="10"/>
  <c r="I1205" i="10"/>
  <c r="G2364" i="10"/>
  <c r="J3029" i="10"/>
  <c r="I2845" i="10"/>
  <c r="J2881" i="10"/>
  <c r="N1750" i="10"/>
  <c r="K2128" i="10"/>
  <c r="K2998" i="10"/>
  <c r="F1007" i="10"/>
  <c r="I3077" i="10"/>
  <c r="J3093" i="10"/>
  <c r="I2348" i="10"/>
  <c r="N1015" i="10"/>
  <c r="K2371" i="10"/>
  <c r="L1972" i="10"/>
  <c r="K3577" i="10"/>
  <c r="H1951" i="10"/>
  <c r="F2626" i="10"/>
  <c r="L2372" i="10"/>
  <c r="N2799" i="10"/>
  <c r="M2481" i="10"/>
  <c r="L2044" i="10"/>
  <c r="F1603" i="10"/>
  <c r="G1511" i="10"/>
  <c r="K2847" i="10"/>
  <c r="N2420" i="10"/>
  <c r="F1984" i="10"/>
  <c r="L3429" i="10"/>
  <c r="H2348" i="10"/>
  <c r="J1908" i="10"/>
  <c r="M1466" i="10"/>
  <c r="M1368" i="10"/>
  <c r="H2715" i="10"/>
  <c r="M2261" i="10"/>
  <c r="M1845" i="10"/>
  <c r="G3508" i="10"/>
  <c r="M3050" i="10"/>
  <c r="F2599" i="10"/>
  <c r="L2432" i="10"/>
  <c r="G1487" i="10"/>
  <c r="L3482" i="10"/>
  <c r="F2975" i="10"/>
  <c r="G2193" i="10"/>
  <c r="H1948" i="10"/>
  <c r="H1198" i="10"/>
  <c r="G3252" i="10"/>
  <c r="L2121" i="10"/>
  <c r="F1683" i="10"/>
  <c r="J2863" i="10"/>
  <c r="L1582" i="10"/>
  <c r="M3172" i="10"/>
  <c r="N2252" i="10"/>
  <c r="F2188" i="10"/>
  <c r="I2201" i="10"/>
  <c r="F2778" i="10"/>
  <c r="L2762" i="10"/>
  <c r="L3594" i="10"/>
  <c r="M3481" i="10"/>
  <c r="G2148" i="10"/>
  <c r="J2793" i="10"/>
  <c r="F1383" i="10"/>
  <c r="L1379" i="10"/>
  <c r="H2789" i="10"/>
  <c r="J1375" i="10"/>
  <c r="K2785" i="10"/>
  <c r="M2487" i="10"/>
  <c r="K1349" i="10"/>
  <c r="H2761" i="10"/>
  <c r="N2201" i="10"/>
  <c r="L3235" i="10"/>
  <c r="G3191" i="10"/>
  <c r="F1643" i="10"/>
  <c r="F3346" i="10"/>
  <c r="M3183" i="10"/>
  <c r="G3098" i="10"/>
  <c r="H1190" i="10"/>
  <c r="K2903" i="10"/>
  <c r="N2516" i="10"/>
  <c r="G2472" i="10"/>
  <c r="J1221" i="10"/>
  <c r="N2621" i="10"/>
  <c r="I2402" i="10"/>
  <c r="M1209" i="10"/>
  <c r="M2609" i="10"/>
  <c r="N1205" i="10"/>
  <c r="H1205" i="10"/>
  <c r="M2589" i="10"/>
  <c r="M1816" i="10"/>
  <c r="H3070" i="10"/>
  <c r="K2108" i="10"/>
  <c r="N2399" i="10"/>
  <c r="G3006" i="10"/>
  <c r="H1372" i="10"/>
  <c r="L969" i="10"/>
  <c r="K3127" i="10"/>
  <c r="K1686" i="10"/>
  <c r="L1686" i="10"/>
  <c r="J2801" i="10"/>
  <c r="G3084" i="10"/>
  <c r="N3625" i="10"/>
  <c r="I3157" i="10"/>
  <c r="L2882" i="10"/>
  <c r="G2212" i="10"/>
  <c r="F1010" i="10"/>
  <c r="G2430" i="10"/>
  <c r="F3607" i="10"/>
  <c r="G1013" i="10"/>
  <c r="I3174" i="10"/>
  <c r="N2540" i="10"/>
  <c r="L2167" i="10"/>
  <c r="G1091" i="10"/>
  <c r="L1233" i="10"/>
  <c r="F2765" i="10"/>
  <c r="M2601" i="10"/>
  <c r="G1486" i="10"/>
  <c r="G2786" i="10"/>
  <c r="N1848" i="10"/>
  <c r="M3545" i="10"/>
  <c r="K1495" i="10"/>
  <c r="H3646" i="10"/>
  <c r="M2305" i="10"/>
  <c r="L2589" i="10"/>
  <c r="N1185" i="10"/>
  <c r="L2597" i="10"/>
  <c r="J1325" i="10"/>
  <c r="I1329" i="10"/>
  <c r="N2741" i="10"/>
  <c r="H1329" i="10"/>
  <c r="H2418" i="10"/>
  <c r="K2753" i="10"/>
  <c r="I1341" i="10"/>
  <c r="N2594" i="10"/>
  <c r="G2850" i="10"/>
  <c r="M2569" i="10"/>
  <c r="K1995" i="10"/>
  <c r="K2779" i="10"/>
  <c r="I3581" i="10"/>
  <c r="J1953" i="10"/>
  <c r="J2126" i="10"/>
  <c r="F1029" i="10"/>
  <c r="G1268" i="10"/>
  <c r="H2996" i="10"/>
  <c r="J2430" i="10"/>
  <c r="M2486" i="10"/>
  <c r="J1150" i="10"/>
  <c r="L2267" i="10"/>
  <c r="J2374" i="10"/>
  <c r="I2362" i="10"/>
  <c r="L944" i="10"/>
  <c r="L2007" i="10"/>
  <c r="M1010" i="10"/>
  <c r="M3317" i="10"/>
  <c r="I3539" i="10"/>
  <c r="J1201" i="10"/>
  <c r="J1646" i="10"/>
  <c r="G2765" i="10"/>
  <c r="L3108" i="10"/>
  <c r="M1518" i="10"/>
  <c r="K1359" i="10"/>
  <c r="N3100" i="10"/>
  <c r="G3506" i="10"/>
  <c r="N1856" i="10"/>
  <c r="H2782" i="10"/>
  <c r="F3307" i="10"/>
  <c r="M1160" i="10"/>
  <c r="I2153" i="10"/>
  <c r="L2113" i="10"/>
  <c r="H3148" i="10"/>
  <c r="I2047" i="10"/>
  <c r="H2288" i="10"/>
  <c r="K2233" i="10"/>
  <c r="G3601" i="10"/>
  <c r="M1350" i="10"/>
  <c r="N2444" i="10"/>
  <c r="L3338" i="10"/>
  <c r="F1194" i="10"/>
  <c r="J2399" i="10"/>
  <c r="N1627" i="10"/>
  <c r="L1687" i="10"/>
  <c r="K3337" i="10"/>
  <c r="N1046" i="10"/>
  <c r="K2083" i="10"/>
  <c r="F2532" i="10"/>
  <c r="N1054" i="10"/>
  <c r="G3628" i="10"/>
  <c r="M1955" i="10"/>
  <c r="J2179" i="10"/>
  <c r="H3628" i="10"/>
  <c r="F3416" i="10"/>
  <c r="G1123" i="10"/>
  <c r="M2143" i="10"/>
  <c r="N3592" i="10"/>
  <c r="L1135" i="10"/>
  <c r="G2240" i="10"/>
  <c r="J2702" i="10"/>
  <c r="M1047" i="10"/>
  <c r="M2124" i="10"/>
  <c r="L2261" i="10"/>
  <c r="K3057" i="10"/>
  <c r="I3633" i="10"/>
  <c r="K1590" i="10"/>
  <c r="M1932" i="10"/>
  <c r="K2882" i="10"/>
  <c r="L3421" i="10"/>
  <c r="L2472" i="10"/>
  <c r="N2044" i="10"/>
  <c r="N3255" i="10"/>
  <c r="G2306" i="10"/>
  <c r="H2794" i="10"/>
  <c r="I1711" i="10"/>
  <c r="G2203" i="10"/>
  <c r="N1022" i="10"/>
  <c r="F998" i="10"/>
  <c r="J1237" i="10"/>
  <c r="N2398" i="10"/>
  <c r="L2414" i="10"/>
  <c r="G1375" i="10"/>
  <c r="L1225" i="10"/>
  <c r="G2243" i="10"/>
  <c r="J968" i="10"/>
  <c r="L2965" i="10"/>
  <c r="K3628" i="10"/>
  <c r="J1658" i="10"/>
  <c r="M2207" i="10"/>
  <c r="H3088" i="10"/>
  <c r="N2358" i="10"/>
  <c r="F1670" i="10"/>
  <c r="K1514" i="10"/>
  <c r="J2766" i="10"/>
  <c r="J2770" i="10"/>
  <c r="I2782" i="10"/>
  <c r="K2814" i="10"/>
  <c r="G2169" i="10"/>
  <c r="G2607" i="10"/>
  <c r="M1923" i="10"/>
  <c r="I1967" i="10"/>
  <c r="J1991" i="10"/>
  <c r="N2787" i="10"/>
  <c r="H3232" i="10"/>
  <c r="J3573" i="10"/>
  <c r="M3613" i="10"/>
  <c r="M3617" i="10"/>
  <c r="L3426" i="10"/>
  <c r="G1466" i="10"/>
  <c r="F3366" i="10"/>
  <c r="J3393" i="10"/>
  <c r="N3425" i="10"/>
  <c r="K3618" i="10"/>
  <c r="I1587" i="10"/>
  <c r="G955" i="10"/>
  <c r="M3298" i="10"/>
  <c r="G2932" i="10"/>
  <c r="K964" i="10"/>
  <c r="J1526" i="10"/>
  <c r="G2164" i="10"/>
  <c r="J2661" i="10"/>
  <c r="K972" i="10"/>
  <c r="J2969" i="10"/>
  <c r="I1716" i="10"/>
  <c r="L1032" i="10"/>
  <c r="H3197" i="10"/>
  <c r="I1585" i="10"/>
  <c r="F2972" i="10"/>
  <c r="N1013" i="10"/>
  <c r="K1403" i="10"/>
  <c r="L2046" i="10"/>
  <c r="G1649" i="10"/>
  <c r="I2744" i="10"/>
  <c r="H3423" i="10"/>
  <c r="J3436" i="10"/>
  <c r="G1415" i="10"/>
  <c r="N2309" i="10"/>
  <c r="I2756" i="10"/>
  <c r="N2756" i="10"/>
  <c r="F3627" i="10"/>
  <c r="J2183" i="10"/>
  <c r="M1803" i="10"/>
  <c r="F2462" i="10"/>
  <c r="N2833" i="10"/>
  <c r="F994" i="10"/>
  <c r="F1554" i="10"/>
  <c r="J2192" i="10"/>
  <c r="M1828" i="10"/>
  <c r="J3345" i="10"/>
  <c r="K2985" i="10"/>
  <c r="N1018" i="10"/>
  <c r="N1578" i="10"/>
  <c r="L2216" i="10"/>
  <c r="N2717" i="10"/>
  <c r="F1022" i="10"/>
  <c r="H3143" i="10"/>
  <c r="J1079" i="10"/>
  <c r="L1702" i="10"/>
  <c r="H2251" i="10"/>
  <c r="J3135" i="10"/>
  <c r="K2491" i="10"/>
  <c r="N1710" i="10"/>
  <c r="I1091" i="10"/>
  <c r="K2343" i="10"/>
  <c r="M2371" i="10"/>
  <c r="N2496" i="10"/>
  <c r="L2504" i="10"/>
  <c r="F2493" i="10"/>
  <c r="M2919" i="10"/>
  <c r="N1132" i="10"/>
  <c r="I1144" i="10"/>
  <c r="G1176" i="10"/>
  <c r="K3121" i="10"/>
  <c r="F3638" i="10"/>
  <c r="G3171" i="10"/>
  <c r="N3179" i="10"/>
  <c r="N3183" i="10"/>
  <c r="G3199" i="10"/>
  <c r="H1817" i="10"/>
  <c r="L2998" i="10"/>
  <c r="F3010" i="10"/>
  <c r="F3014" i="10"/>
  <c r="L3033" i="10"/>
  <c r="F1972" i="10"/>
  <c r="N2408" i="10"/>
  <c r="L3040" i="10"/>
  <c r="I2677" i="10"/>
  <c r="L3337" i="10"/>
  <c r="M1391" i="10"/>
  <c r="G2035" i="10"/>
  <c r="J2531" i="10"/>
  <c r="N3560" i="10"/>
  <c r="J2829" i="10"/>
  <c r="G2059" i="10"/>
  <c r="M1420" i="10"/>
  <c r="M2662" i="10"/>
  <c r="G2829" i="10"/>
  <c r="N3580" i="10"/>
  <c r="L1420" i="10"/>
  <c r="F2067" i="10"/>
  <c r="K1424" i="10"/>
  <c r="N3210" i="10"/>
  <c r="L2837" i="10"/>
  <c r="J1002" i="10"/>
  <c r="J1554" i="10"/>
  <c r="N2192" i="10"/>
  <c r="H3557" i="10"/>
  <c r="G945" i="10"/>
  <c r="G951" i="10"/>
  <c r="H3335" i="10"/>
  <c r="L1400" i="10"/>
  <c r="M2958" i="10"/>
  <c r="M2962" i="10"/>
  <c r="N3101" i="10"/>
  <c r="I3231" i="10"/>
  <c r="N1763" i="10"/>
  <c r="G2197" i="10"/>
  <c r="G2568" i="10"/>
  <c r="J2602" i="10"/>
  <c r="L2742" i="10"/>
  <c r="F2245" i="10"/>
  <c r="M2695" i="10"/>
  <c r="H2564" i="10"/>
  <c r="H2568" i="10"/>
  <c r="K2580" i="10"/>
  <c r="M2412" i="10"/>
  <c r="I2843" i="10"/>
  <c r="F2503" i="10"/>
  <c r="H3506" i="10"/>
  <c r="L2793" i="10"/>
  <c r="N2023" i="10"/>
  <c r="M1379" i="10"/>
  <c r="H2626" i="10"/>
  <c r="L2801" i="10"/>
  <c r="G3560" i="10"/>
  <c r="M1404" i="10"/>
  <c r="F2051" i="10"/>
  <c r="K1408" i="10"/>
  <c r="N3194" i="10"/>
  <c r="L2821" i="10"/>
  <c r="G3580" i="10"/>
  <c r="M1412" i="10"/>
  <c r="F2055" i="10"/>
  <c r="L2543" i="10"/>
  <c r="I3572" i="10"/>
  <c r="M2833" i="10"/>
  <c r="M2176" i="10"/>
  <c r="H1542" i="10"/>
  <c r="N2794" i="10"/>
  <c r="N2798" i="10"/>
  <c r="M2810" i="10"/>
  <c r="F2846" i="10"/>
  <c r="N2141" i="10"/>
  <c r="K2577" i="10"/>
  <c r="L2035" i="10"/>
  <c r="H2079" i="10"/>
  <c r="G2104" i="10"/>
  <c r="J2759" i="10"/>
  <c r="K3204" i="10"/>
  <c r="N3601" i="10"/>
  <c r="J3641" i="10"/>
  <c r="J3645" i="10"/>
  <c r="H3398" i="10"/>
  <c r="M1433" i="10"/>
  <c r="G3413" i="10"/>
  <c r="N3421" i="10"/>
  <c r="F3498" i="10"/>
  <c r="G3590" i="10"/>
  <c r="F1559" i="10"/>
  <c r="F1088" i="10"/>
  <c r="J3329" i="10"/>
  <c r="K2969" i="10"/>
  <c r="N1002" i="10"/>
  <c r="F1558" i="10"/>
  <c r="L2192" i="10"/>
  <c r="N2701" i="10"/>
  <c r="G1010" i="10"/>
  <c r="N2997" i="10"/>
  <c r="M2216" i="10"/>
  <c r="H1582" i="10"/>
  <c r="L2135" i="10"/>
  <c r="K2997" i="10"/>
  <c r="N1030" i="10"/>
  <c r="F1586" i="10"/>
  <c r="G2224" i="10"/>
  <c r="K1963" i="10"/>
  <c r="F3404" i="10"/>
  <c r="J3139" i="10"/>
  <c r="M1091" i="10"/>
  <c r="N1714" i="10"/>
  <c r="H1103" i="10"/>
  <c r="L995" i="10"/>
  <c r="M1007" i="10"/>
  <c r="M1011" i="10"/>
  <c r="N2341" i="10"/>
  <c r="I1949" i="10"/>
  <c r="J1166" i="10"/>
  <c r="M1419" i="10"/>
  <c r="K3185" i="10"/>
  <c r="K1154" i="10"/>
  <c r="M2034" i="10"/>
  <c r="F1641" i="10"/>
  <c r="M2061" i="10"/>
  <c r="L2736" i="10"/>
  <c r="I3419" i="10"/>
  <c r="N1403" i="10"/>
  <c r="K2046" i="10"/>
  <c r="L1653" i="10"/>
  <c r="G2744" i="10"/>
  <c r="J3423" i="10"/>
  <c r="K3469" i="10"/>
  <c r="F1419" i="10"/>
  <c r="H2313" i="10"/>
  <c r="J2475" i="10"/>
  <c r="I3388" i="10"/>
  <c r="M2721" i="10"/>
  <c r="M2063" i="10"/>
  <c r="G1424" i="10"/>
  <c r="G2666" i="10"/>
  <c r="K2841" i="10"/>
  <c r="J3600" i="10"/>
  <c r="G1448" i="10"/>
  <c r="L2092" i="10"/>
  <c r="J1452" i="10"/>
  <c r="I3238" i="10"/>
  <c r="K2861" i="10"/>
  <c r="J3620" i="10"/>
  <c r="F1456" i="10"/>
  <c r="L2096" i="10"/>
  <c r="K2585" i="10"/>
  <c r="K3616" i="10"/>
  <c r="H2877" i="10"/>
  <c r="J2108" i="10"/>
  <c r="N1470" i="10"/>
  <c r="K2722" i="10"/>
  <c r="F2758" i="10"/>
  <c r="G2766" i="10"/>
  <c r="L2774" i="10"/>
  <c r="F2213" i="10"/>
  <c r="M2651" i="10"/>
  <c r="I1610" i="10"/>
  <c r="L1658" i="10"/>
  <c r="M1812" i="10"/>
  <c r="I2831" i="10"/>
  <c r="F3276" i="10"/>
  <c r="G3507" i="10"/>
  <c r="N3520" i="10"/>
  <c r="N3545" i="10"/>
  <c r="J3360" i="10"/>
  <c r="K1417" i="10"/>
  <c r="M3425" i="10"/>
  <c r="L3467" i="10"/>
  <c r="L3471" i="10"/>
  <c r="M3602" i="10"/>
  <c r="N3009" i="10"/>
  <c r="M1440" i="10"/>
  <c r="K1923" i="10"/>
  <c r="M1927" i="10"/>
  <c r="G2251" i="10"/>
  <c r="K1746" i="10"/>
  <c r="K2468" i="10"/>
  <c r="F1156" i="10"/>
  <c r="G1168" i="10"/>
  <c r="J3642" i="10"/>
  <c r="K2822" i="10"/>
  <c r="H3597" i="10"/>
  <c r="M2779" i="10"/>
  <c r="J2583" i="10"/>
  <c r="L3342" i="10"/>
  <c r="K1310" i="10"/>
  <c r="M2967" i="10"/>
  <c r="N3468" i="10"/>
  <c r="G1885" i="10"/>
  <c r="M1441" i="10"/>
  <c r="H3406" i="10"/>
  <c r="M3280" i="10"/>
  <c r="M2241" i="10"/>
  <c r="L1821" i="10"/>
  <c r="N1376" i="10"/>
  <c r="N2967" i="10"/>
  <c r="I2004" i="10"/>
  <c r="N1136" i="10"/>
  <c r="I3236" i="10"/>
  <c r="N3141" i="10"/>
  <c r="K2105" i="10"/>
  <c r="M1667" i="10"/>
  <c r="G3609" i="10"/>
  <c r="K2819" i="10"/>
  <c r="L2440" i="10"/>
  <c r="I2000" i="10"/>
  <c r="H1559" i="10"/>
  <c r="L1466" i="10"/>
  <c r="L2807" i="10"/>
  <c r="G2376" i="10"/>
  <c r="G1940" i="10"/>
  <c r="K3626" i="10"/>
  <c r="I3086" i="10"/>
  <c r="K2631" i="10"/>
  <c r="H1797" i="10"/>
  <c r="M1523" i="10"/>
  <c r="H3554" i="10"/>
  <c r="K3007" i="10"/>
  <c r="H2257" i="10"/>
  <c r="K1833" i="10"/>
  <c r="H2710" i="10"/>
  <c r="H2706" i="10"/>
  <c r="I2694" i="10"/>
  <c r="F2117" i="10"/>
  <c r="L2870" i="10"/>
  <c r="F2858" i="10"/>
  <c r="F2854" i="10"/>
  <c r="G2726" i="10"/>
  <c r="J1603" i="10"/>
  <c r="M3634" i="10"/>
  <c r="K3417" i="10"/>
  <c r="L3405" i="10"/>
  <c r="L3401" i="10"/>
  <c r="M3335" i="10"/>
  <c r="L2883" i="10"/>
  <c r="G1582" i="10"/>
  <c r="I1562" i="10"/>
  <c r="F1518" i="10"/>
  <c r="H1514" i="10"/>
  <c r="J2112" i="10"/>
  <c r="I1349" i="10"/>
  <c r="F2909" i="10"/>
  <c r="M3282" i="10"/>
  <c r="I1594" i="10"/>
  <c r="H2136" i="10"/>
  <c r="L1498" i="10"/>
  <c r="M3657" i="10"/>
  <c r="J2901" i="10"/>
  <c r="J2050" i="10"/>
  <c r="F1498" i="10"/>
  <c r="I2132" i="10"/>
  <c r="I2901" i="10"/>
  <c r="M3632" i="10"/>
  <c r="I2605" i="10"/>
  <c r="I2108" i="10"/>
  <c r="L1470" i="10"/>
  <c r="M3624" i="10"/>
  <c r="J2873" i="10"/>
  <c r="L3242" i="10"/>
  <c r="I2084" i="10"/>
  <c r="I1647" i="10"/>
  <c r="N3359" i="10"/>
  <c r="M3338" i="10"/>
  <c r="I3303" i="10"/>
  <c r="J3291" i="10"/>
  <c r="H1523" i="10"/>
  <c r="M3554" i="10"/>
  <c r="L3561" i="10"/>
  <c r="F3342" i="10"/>
  <c r="G3299" i="10"/>
  <c r="F3468" i="10"/>
  <c r="I2971" i="10"/>
  <c r="N1306" i="10"/>
  <c r="M1302" i="10"/>
  <c r="K1290" i="10"/>
  <c r="M2791" i="10"/>
  <c r="F2364" i="10"/>
  <c r="L2634" i="10"/>
  <c r="N2598" i="10"/>
  <c r="K2586" i="10"/>
  <c r="G2586" i="10"/>
  <c r="H1333" i="10"/>
  <c r="J1979" i="10"/>
  <c r="H2749" i="10"/>
  <c r="K3416" i="10"/>
  <c r="F2390" i="10"/>
  <c r="L1967" i="10"/>
  <c r="F1325" i="10"/>
  <c r="J3420" i="10"/>
  <c r="K2733" i="10"/>
  <c r="J3100" i="10"/>
  <c r="J1321" i="10"/>
  <c r="L1963" i="10"/>
  <c r="G1317" i="10"/>
  <c r="J3400" i="10"/>
  <c r="K2713" i="10"/>
  <c r="N2536" i="10"/>
  <c r="K1293" i="10"/>
  <c r="K1935" i="10"/>
  <c r="K2705" i="10"/>
  <c r="F3345" i="10"/>
  <c r="L2454" i="10"/>
  <c r="N2930" i="10"/>
  <c r="L2501" i="10"/>
  <c r="F2496" i="10"/>
  <c r="K2367" i="10"/>
  <c r="K2363" i="10"/>
  <c r="L2895" i="10"/>
  <c r="G2464" i="10"/>
  <c r="G2528" i="10"/>
  <c r="L2516" i="10"/>
  <c r="H2484" i="10"/>
  <c r="M2288" i="10"/>
  <c r="F1873" i="10"/>
  <c r="K3144" i="10"/>
  <c r="J3136" i="10"/>
  <c r="F3128" i="10"/>
  <c r="F3124" i="10"/>
  <c r="H3553" i="10"/>
  <c r="J3188" i="10"/>
  <c r="H1112" i="10"/>
  <c r="H1108" i="10"/>
  <c r="K1096" i="10"/>
  <c r="F1205" i="10"/>
  <c r="J1832" i="10"/>
  <c r="G1193" i="10"/>
  <c r="M3242" i="10"/>
  <c r="J2585" i="10"/>
  <c r="L2427" i="10"/>
  <c r="F1185" i="10"/>
  <c r="I1820" i="10"/>
  <c r="H2593" i="10"/>
  <c r="K3238" i="10"/>
  <c r="G2370" i="10"/>
  <c r="N1816" i="10"/>
  <c r="F1179" i="10"/>
  <c r="F3238" i="10"/>
  <c r="H2571" i="10"/>
  <c r="F2917" i="10"/>
  <c r="F1155" i="10"/>
  <c r="I1792" i="10"/>
  <c r="L1151" i="10"/>
  <c r="K3210" i="10"/>
  <c r="I2543" i="10"/>
  <c r="H1392" i="10"/>
  <c r="I1453" i="10"/>
  <c r="M1144" i="10"/>
  <c r="N1128" i="10"/>
  <c r="M2983" i="10"/>
  <c r="L1168" i="10"/>
  <c r="N2895" i="10"/>
  <c r="L2520" i="10"/>
  <c r="J2472" i="10"/>
  <c r="G1865" i="10"/>
  <c r="G3144" i="10"/>
  <c r="L3093" i="10"/>
  <c r="G1197" i="10"/>
  <c r="J2589" i="10"/>
  <c r="F1189" i="10"/>
  <c r="L1185" i="10"/>
  <c r="H2585" i="10"/>
  <c r="M1179" i="10"/>
  <c r="M2579" i="10"/>
  <c r="G2354" i="10"/>
  <c r="L1155" i="10"/>
  <c r="G2317" i="10"/>
  <c r="I1386" i="10"/>
  <c r="K1146" i="10"/>
  <c r="J3122" i="10"/>
  <c r="G1374" i="10"/>
  <c r="I1118" i="10"/>
  <c r="F2457" i="10"/>
  <c r="F2402" i="10"/>
  <c r="J3008" i="10"/>
  <c r="N1204" i="10"/>
  <c r="H2790" i="10"/>
  <c r="G2156" i="10"/>
  <c r="L2031" i="10"/>
  <c r="L2476" i="10"/>
  <c r="M3270" i="10"/>
  <c r="M3262" i="10"/>
  <c r="G1928" i="10"/>
  <c r="G3010" i="10"/>
  <c r="G2079" i="10"/>
  <c r="M2527" i="10"/>
  <c r="J2317" i="10"/>
  <c r="K1371" i="10"/>
  <c r="M2766" i="10"/>
  <c r="L2659" i="10"/>
  <c r="I1626" i="10"/>
  <c r="L2867" i="10"/>
  <c r="K3425" i="10"/>
  <c r="H2359" i="10"/>
  <c r="G3029" i="10"/>
  <c r="M1278" i="10"/>
  <c r="H1935" i="10"/>
  <c r="N2850" i="10"/>
  <c r="J3124" i="10"/>
  <c r="N1889" i="10"/>
  <c r="N2323" i="10"/>
  <c r="N2963" i="10"/>
  <c r="L2525" i="10"/>
  <c r="J2125" i="10"/>
  <c r="M1409" i="10"/>
  <c r="M3343" i="10"/>
  <c r="L2891" i="10"/>
  <c r="H2121" i="10"/>
  <c r="H1683" i="10"/>
  <c r="K2815" i="10"/>
  <c r="N2388" i="10"/>
  <c r="F1952" i="10"/>
  <c r="M1015" i="10"/>
  <c r="N3204" i="10"/>
  <c r="M2755" i="10"/>
  <c r="I1984" i="10"/>
  <c r="K1968" i="10"/>
  <c r="K3622" i="10"/>
  <c r="G3090" i="10"/>
  <c r="H2987" i="10"/>
  <c r="J1972" i="10"/>
  <c r="L1527" i="10"/>
  <c r="J3558" i="10"/>
  <c r="H2675" i="10"/>
  <c r="K2225" i="10"/>
  <c r="G1801" i="10"/>
  <c r="K1360" i="10"/>
  <c r="N995" i="10"/>
  <c r="L2603" i="10"/>
  <c r="I2161" i="10"/>
  <c r="M1751" i="10"/>
  <c r="H3390" i="10"/>
  <c r="K3649" i="10"/>
  <c r="K3645" i="10"/>
  <c r="L3633" i="10"/>
  <c r="J1047" i="10"/>
  <c r="F3216" i="10"/>
  <c r="J1084" i="10"/>
  <c r="H1076" i="10"/>
  <c r="H1072" i="10"/>
  <c r="K3137" i="10"/>
  <c r="J2695" i="10"/>
  <c r="M2306" i="10"/>
  <c r="K2291" i="10"/>
  <c r="L2272" i="10"/>
  <c r="J2485" i="10"/>
  <c r="J2048" i="10"/>
  <c r="H2941" i="10"/>
  <c r="N2933" i="10"/>
  <c r="K2918" i="10"/>
  <c r="K2914" i="10"/>
  <c r="G1666" i="10"/>
  <c r="L2184" i="10"/>
  <c r="N2965" i="10"/>
  <c r="H968" i="10"/>
  <c r="M2665" i="10"/>
  <c r="N2176" i="10"/>
  <c r="H1538" i="10"/>
  <c r="J986" i="10"/>
  <c r="M2953" i="10"/>
  <c r="G3321" i="10"/>
  <c r="K1730" i="10"/>
  <c r="N2172" i="10"/>
  <c r="I1534" i="10"/>
  <c r="I964" i="10"/>
  <c r="M2921" i="10"/>
  <c r="F2070" i="10"/>
  <c r="I1510" i="10"/>
  <c r="K2144" i="10"/>
  <c r="M2913" i="10"/>
  <c r="I3657" i="10"/>
  <c r="L2625" i="10"/>
  <c r="F2695" i="10"/>
  <c r="I2241" i="10"/>
  <c r="N2742" i="10"/>
  <c r="M2730" i="10"/>
  <c r="I2698" i="10"/>
  <c r="L2561" i="10"/>
  <c r="I2121" i="10"/>
  <c r="M2862" i="10"/>
  <c r="L2850" i="10"/>
  <c r="G2730" i="10"/>
  <c r="J2076" i="10"/>
  <c r="M1643" i="10"/>
  <c r="J3366" i="10"/>
  <c r="H3359" i="10"/>
  <c r="I3338" i="10"/>
  <c r="L3303" i="10"/>
  <c r="M3430" i="10"/>
  <c r="L2959" i="10"/>
  <c r="N1318" i="10"/>
  <c r="M1286" i="10"/>
  <c r="K1274" i="10"/>
  <c r="N1383" i="10"/>
  <c r="F2019" i="10"/>
  <c r="M1371" i="10"/>
  <c r="G3497" i="10"/>
  <c r="F2777" i="10"/>
  <c r="N2606" i="10"/>
  <c r="N1363" i="10"/>
  <c r="H2003" i="10"/>
  <c r="J2781" i="10"/>
  <c r="M3489" i="10"/>
  <c r="I2491" i="10"/>
  <c r="J2003" i="10"/>
  <c r="N1359" i="10"/>
  <c r="L3489" i="10"/>
  <c r="J2761" i="10"/>
  <c r="L3127" i="10"/>
  <c r="K1333" i="10"/>
  <c r="H1975" i="10"/>
  <c r="L1329" i="10"/>
  <c r="M3420" i="10"/>
  <c r="G2733" i="10"/>
  <c r="K1663" i="10"/>
  <c r="N3638" i="10"/>
  <c r="M3110" i="10"/>
  <c r="M1180" i="10"/>
  <c r="L1055" i="10"/>
  <c r="L1051" i="10"/>
  <c r="L3606" i="10"/>
  <c r="F3078" i="10"/>
  <c r="I1214" i="10"/>
  <c r="H1206" i="10"/>
  <c r="F1172" i="10"/>
  <c r="K2887" i="10"/>
  <c r="L2468" i="10"/>
  <c r="F2528" i="10"/>
  <c r="M2520" i="10"/>
  <c r="N2508" i="10"/>
  <c r="K2249" i="10"/>
  <c r="K1857" i="10"/>
  <c r="H3156" i="10"/>
  <c r="N3148" i="10"/>
  <c r="G3140" i="10"/>
  <c r="G3136" i="10"/>
  <c r="F1876" i="10"/>
  <c r="J1233" i="10"/>
  <c r="H3290" i="10"/>
  <c r="M2625" i="10"/>
  <c r="H2989" i="10"/>
  <c r="N1221" i="10"/>
  <c r="M1864" i="10"/>
  <c r="H1221" i="10"/>
  <c r="G3278" i="10"/>
  <c r="F2621" i="10"/>
  <c r="I2459" i="10"/>
  <c r="G1217" i="10"/>
  <c r="H1856" i="10"/>
  <c r="G2617" i="10"/>
  <c r="G3258" i="10"/>
  <c r="K2390" i="10"/>
  <c r="G1828" i="10"/>
  <c r="H1193" i="10"/>
  <c r="G3250" i="10"/>
  <c r="F2593" i="10"/>
  <c r="K2936" i="10"/>
  <c r="G2493" i="10"/>
  <c r="K2420" i="10"/>
  <c r="K2560" i="10"/>
  <c r="L2703" i="10"/>
  <c r="M2734" i="10"/>
  <c r="G2590" i="10"/>
  <c r="I1743" i="10"/>
  <c r="H3219" i="10"/>
  <c r="I3203" i="10"/>
  <c r="H3074" i="10"/>
  <c r="N1214" i="10"/>
  <c r="I1281" i="10"/>
  <c r="F1273" i="10"/>
  <c r="H2665" i="10"/>
  <c r="M1261" i="10"/>
  <c r="N2669" i="10"/>
  <c r="I2450" i="10"/>
  <c r="M1257" i="10"/>
  <c r="N2649" i="10"/>
  <c r="M1233" i="10"/>
  <c r="K1229" i="10"/>
  <c r="N2507" i="10"/>
  <c r="M1469" i="10"/>
  <c r="J3205" i="10"/>
  <c r="N2542" i="10"/>
  <c r="K1212" i="10"/>
  <c r="J3189" i="10"/>
  <c r="F1443" i="10"/>
  <c r="I1200" i="10"/>
  <c r="F2704" i="10"/>
  <c r="K2437" i="10"/>
  <c r="I2291" i="10"/>
  <c r="J2386" i="10"/>
  <c r="N2184" i="10"/>
  <c r="I1387" i="10"/>
  <c r="K2777" i="10"/>
  <c r="K2769" i="10"/>
  <c r="H2408" i="10"/>
  <c r="G2715" i="10"/>
  <c r="M1753" i="10"/>
  <c r="N1565" i="10"/>
  <c r="L2291" i="10"/>
  <c r="J3556" i="10"/>
  <c r="G2602" i="10"/>
  <c r="H2590" i="10"/>
  <c r="N2579" i="10"/>
  <c r="N2615" i="10"/>
  <c r="N3019" i="10"/>
  <c r="I2367" i="10"/>
  <c r="I3002" i="10"/>
  <c r="K3304" i="10"/>
  <c r="J1087" i="10"/>
  <c r="M2438" i="10"/>
  <c r="H2466" i="10"/>
  <c r="K1018" i="10"/>
  <c r="N3636" i="10"/>
  <c r="F2255" i="10"/>
  <c r="G3613" i="10"/>
  <c r="H2268" i="10"/>
  <c r="I2838" i="10"/>
  <c r="M1022" i="10"/>
  <c r="K2103" i="10"/>
  <c r="M3623" i="10"/>
  <c r="J2206" i="10"/>
  <c r="H2314" i="10"/>
  <c r="J3510" i="10"/>
  <c r="K2272" i="10"/>
  <c r="K3139" i="10"/>
  <c r="F2334" i="10"/>
  <c r="K1876" i="10"/>
  <c r="N3489" i="10"/>
  <c r="J3628" i="10"/>
  <c r="M2738" i="10"/>
  <c r="L2197" i="10"/>
  <c r="J1872" i="10"/>
  <c r="I3585" i="10"/>
  <c r="N3322" i="10"/>
  <c r="M1615" i="10"/>
  <c r="I3270" i="10"/>
  <c r="J3657" i="10"/>
  <c r="K2136" i="10"/>
  <c r="F1071" i="10"/>
  <c r="K3564" i="10"/>
  <c r="M2191" i="10"/>
  <c r="L2271" i="10"/>
  <c r="K3580" i="10"/>
  <c r="K2247" i="10"/>
  <c r="F3620" i="10"/>
  <c r="G3632" i="10"/>
  <c r="I1064" i="10"/>
  <c r="F3110" i="10"/>
  <c r="M3167" i="10"/>
  <c r="L3183" i="10"/>
  <c r="I1825" i="10"/>
  <c r="M1676" i="10"/>
  <c r="G3237" i="10"/>
  <c r="G2776" i="10"/>
  <c r="L1978" i="10"/>
  <c r="K1949" i="10"/>
  <c r="H3332" i="10"/>
  <c r="J2107" i="10"/>
  <c r="F2804" i="10"/>
  <c r="I1005" i="10"/>
  <c r="M1481" i="10"/>
  <c r="H2066" i="10"/>
  <c r="F2921" i="10"/>
  <c r="N2777" i="10"/>
  <c r="L1682" i="10"/>
  <c r="F1698" i="10"/>
  <c r="N2785" i="10"/>
  <c r="H3258" i="10"/>
  <c r="H1670" i="10"/>
  <c r="M2598" i="10"/>
  <c r="G2362" i="10"/>
  <c r="F950" i="10"/>
  <c r="F2003" i="10"/>
  <c r="K2223" i="10"/>
  <c r="L2773" i="10"/>
  <c r="K1213" i="10"/>
  <c r="F1530" i="10"/>
  <c r="N3271" i="10"/>
  <c r="I1156" i="10"/>
  <c r="M2830" i="10"/>
  <c r="F1675" i="10"/>
  <c r="H3144" i="10"/>
  <c r="I1911" i="10"/>
  <c r="K2702" i="10"/>
  <c r="J1817" i="10"/>
  <c r="H3589" i="10"/>
  <c r="N1338" i="10"/>
  <c r="N2548" i="10"/>
  <c r="N1479" i="10"/>
  <c r="F1190" i="10"/>
  <c r="I2387" i="10"/>
  <c r="K3670" i="10"/>
  <c r="I3618" i="10"/>
  <c r="N2446" i="10"/>
  <c r="J3013" i="10"/>
  <c r="J1440" i="10"/>
  <c r="I1285" i="10"/>
  <c r="I2745" i="10"/>
  <c r="L2869" i="10"/>
  <c r="I1309" i="10"/>
  <c r="F1626" i="10"/>
  <c r="F2601" i="10"/>
  <c r="H2729" i="10"/>
  <c r="H1746" i="10"/>
  <c r="J1590" i="10"/>
  <c r="J2563" i="10"/>
  <c r="L3186" i="10"/>
  <c r="F1602" i="10"/>
  <c r="N1444" i="10"/>
  <c r="H1039" i="10"/>
  <c r="J2104" i="10"/>
  <c r="G2722" i="10"/>
  <c r="M1176" i="10"/>
  <c r="I3629" i="10"/>
  <c r="G1566" i="10"/>
  <c r="F3081" i="10"/>
  <c r="N1441" i="10"/>
  <c r="M3409" i="10"/>
  <c r="F2459" i="10"/>
  <c r="F2954" i="10"/>
  <c r="L1559" i="10"/>
  <c r="G2291" i="10"/>
  <c r="K2778" i="10"/>
  <c r="N3283" i="10"/>
  <c r="H3133" i="10"/>
  <c r="G2713" i="10"/>
  <c r="N2837" i="10"/>
  <c r="J1876" i="10"/>
  <c r="H1706" i="10"/>
  <c r="I2809" i="10"/>
  <c r="F3506" i="10"/>
  <c r="L1864" i="10"/>
  <c r="F1694" i="10"/>
  <c r="J3166" i="10"/>
  <c r="H2793" i="10"/>
  <c r="F3552" i="10"/>
  <c r="L1502" i="10"/>
  <c r="I2140" i="10"/>
  <c r="J2629" i="10"/>
  <c r="N3661" i="10"/>
  <c r="G2917" i="10"/>
  <c r="H2148" i="10"/>
  <c r="N1999" i="10"/>
  <c r="H3259" i="10"/>
  <c r="H3263" i="10"/>
  <c r="G3275" i="10"/>
  <c r="M3307" i="10"/>
  <c r="J1687" i="10"/>
  <c r="F2129" i="10"/>
  <c r="H2662" i="10"/>
  <c r="K2670" i="10"/>
  <c r="I2690" i="10"/>
  <c r="N2311" i="10"/>
  <c r="J2739" i="10"/>
  <c r="L1350" i="10"/>
  <c r="G1356" i="10"/>
  <c r="I1514" i="10"/>
  <c r="N2899" i="10"/>
  <c r="G3386" i="10"/>
  <c r="J1202" i="10"/>
  <c r="K1234" i="10"/>
  <c r="M1246" i="10"/>
  <c r="M3038" i="10"/>
  <c r="N3574" i="10"/>
  <c r="K1727" i="10"/>
  <c r="N2769" i="10"/>
  <c r="I3497" i="10"/>
  <c r="J1367" i="10"/>
  <c r="L2011" i="10"/>
  <c r="I1371" i="10"/>
  <c r="H3166" i="10"/>
  <c r="M2797" i="10"/>
  <c r="H3556" i="10"/>
  <c r="G2381" i="10"/>
  <c r="M1343" i="10"/>
  <c r="G1200" i="10"/>
  <c r="M1216" i="10"/>
  <c r="J2988" i="10"/>
  <c r="K971" i="10"/>
  <c r="I1891" i="10"/>
  <c r="K1493" i="10"/>
  <c r="L1708" i="10"/>
  <c r="I2578" i="10"/>
  <c r="F3245" i="10"/>
  <c r="L1260" i="10"/>
  <c r="G1906" i="10"/>
  <c r="L1505" i="10"/>
  <c r="L2592" i="10"/>
  <c r="K3249" i="10"/>
  <c r="G3411" i="10"/>
  <c r="J1386" i="10"/>
  <c r="K2267" i="10"/>
  <c r="K2438" i="10"/>
  <c r="L3329" i="10"/>
  <c r="G2805" i="10"/>
  <c r="H2035" i="10"/>
  <c r="N1395" i="10"/>
  <c r="N2638" i="10"/>
  <c r="G2813" i="10"/>
  <c r="M3572" i="10"/>
  <c r="N1420" i="10"/>
  <c r="G2063" i="10"/>
  <c r="M1424" i="10"/>
  <c r="L3210" i="10"/>
  <c r="G2833" i="10"/>
  <c r="I994" i="10"/>
  <c r="H1546" i="10"/>
  <c r="F2184" i="10"/>
  <c r="L2673" i="10"/>
  <c r="L986" i="10"/>
  <c r="M2973" i="10"/>
  <c r="K2192" i="10"/>
  <c r="I1558" i="10"/>
  <c r="L2810" i="10"/>
  <c r="I2842" i="10"/>
  <c r="J2978" i="10"/>
  <c r="F2986" i="10"/>
  <c r="N2012" i="10"/>
  <c r="K2448" i="10"/>
  <c r="H2326" i="10"/>
  <c r="H2343" i="10"/>
  <c r="I2375" i="10"/>
  <c r="J2619" i="10"/>
  <c r="L3066" i="10"/>
  <c r="K1019" i="10"/>
  <c r="H1023" i="10"/>
  <c r="I1035" i="10"/>
  <c r="L3264" i="10"/>
  <c r="M1250" i="10"/>
  <c r="F3585" i="10"/>
  <c r="J3593" i="10"/>
  <c r="J3597" i="10"/>
  <c r="H3482" i="10"/>
  <c r="M1487" i="10"/>
  <c r="F1364" i="10"/>
  <c r="L2515" i="10"/>
  <c r="G3182" i="10"/>
  <c r="H1123" i="10"/>
  <c r="J1880" i="10"/>
  <c r="J1241" i="10"/>
  <c r="I3013" i="10"/>
  <c r="M2657" i="10"/>
  <c r="H3325" i="10"/>
  <c r="J1265" i="10"/>
  <c r="F1911" i="10"/>
  <c r="H2458" i="10"/>
  <c r="I3325" i="10"/>
  <c r="M2677" i="10"/>
  <c r="N1911" i="10"/>
  <c r="J1269" i="10"/>
  <c r="M2512" i="10"/>
  <c r="K2669" i="10"/>
  <c r="F3333" i="10"/>
  <c r="L1395" i="10"/>
  <c r="I2039" i="10"/>
  <c r="G1404" i="10"/>
  <c r="N1690" i="10"/>
  <c r="G1734" i="10"/>
  <c r="J1758" i="10"/>
  <c r="J2839" i="10"/>
  <c r="N3260" i="10"/>
  <c r="K3545" i="10"/>
  <c r="K3549" i="10"/>
  <c r="J1068" i="10"/>
  <c r="F3232" i="10"/>
  <c r="J1112" i="10"/>
  <c r="M3053" i="10"/>
  <c r="L3065" i="10"/>
  <c r="I3097" i="10"/>
  <c r="F3235" i="10"/>
  <c r="L1763" i="10"/>
  <c r="H3041" i="10"/>
  <c r="G3057" i="10"/>
  <c r="G3061" i="10"/>
  <c r="H3077" i="10"/>
  <c r="I1936" i="10"/>
  <c r="J2372" i="10"/>
  <c r="G2981" i="10"/>
  <c r="K2625" i="10"/>
  <c r="F3286" i="10"/>
  <c r="F1229" i="10"/>
  <c r="J1868" i="10"/>
  <c r="J2426" i="10"/>
  <c r="F3294" i="10"/>
  <c r="N2653" i="10"/>
  <c r="J1892" i="10"/>
  <c r="J1253" i="10"/>
  <c r="M2496" i="10"/>
  <c r="K2653" i="10"/>
  <c r="F3317" i="10"/>
  <c r="F1257" i="10"/>
  <c r="I1903" i="10"/>
  <c r="K1257" i="10"/>
  <c r="F3032" i="10"/>
  <c r="I2661" i="10"/>
  <c r="K3329" i="10"/>
  <c r="K1383" i="10"/>
  <c r="I2027" i="10"/>
  <c r="L3287" i="10"/>
  <c r="L3291" i="10"/>
  <c r="K3303" i="10"/>
  <c r="J3338" i="10"/>
  <c r="M1659" i="10"/>
  <c r="K2097" i="10"/>
  <c r="L2702" i="10"/>
  <c r="F2714" i="10"/>
  <c r="M2718" i="10"/>
  <c r="J2265" i="10"/>
  <c r="M2711" i="10"/>
  <c r="K1558" i="10"/>
  <c r="K1574" i="10"/>
  <c r="J1626" i="10"/>
  <c r="J2871" i="10"/>
  <c r="F3327" i="10"/>
  <c r="K1230" i="10"/>
  <c r="N1262" i="10"/>
  <c r="N1274" i="10"/>
  <c r="I3003" i="10"/>
  <c r="J3546" i="10"/>
  <c r="F1759" i="10"/>
  <c r="G2797" i="10"/>
  <c r="M3556" i="10"/>
  <c r="K1395" i="10"/>
  <c r="H2039" i="10"/>
  <c r="N1399" i="10"/>
  <c r="L3194" i="10"/>
  <c r="J2825" i="10"/>
  <c r="L3584" i="10"/>
  <c r="N1424" i="10"/>
  <c r="J2067" i="10"/>
  <c r="I2555" i="10"/>
  <c r="M3584" i="10"/>
  <c r="J2845" i="10"/>
  <c r="H2067" i="10"/>
  <c r="N1428" i="10"/>
  <c r="N2670" i="10"/>
  <c r="F2841" i="10"/>
  <c r="J998" i="10"/>
  <c r="H1558" i="10"/>
  <c r="K2196" i="10"/>
  <c r="N1880" i="10"/>
  <c r="K1884" i="10"/>
  <c r="H1931" i="10"/>
  <c r="N1955" i="10"/>
  <c r="G2279" i="10"/>
  <c r="F1748" i="10"/>
  <c r="N1673" i="10"/>
  <c r="J2502" i="10"/>
  <c r="N2546" i="10"/>
  <c r="J1178" i="10"/>
  <c r="M1240" i="10"/>
  <c r="I2119" i="10"/>
  <c r="L2570" i="10"/>
  <c r="M2570" i="10"/>
  <c r="L3233" i="10"/>
  <c r="J1891" i="10"/>
  <c r="N1493" i="10"/>
  <c r="F1716" i="10"/>
  <c r="H2584" i="10"/>
  <c r="L3245" i="10"/>
  <c r="I1260" i="10"/>
  <c r="N1906" i="10"/>
  <c r="I1509" i="10"/>
  <c r="F2901" i="10"/>
  <c r="H2555" i="10"/>
  <c r="K3214" i="10"/>
  <c r="I1269" i="10"/>
  <c r="J1915" i="10"/>
  <c r="L2470" i="10"/>
  <c r="M3337" i="10"/>
  <c r="I2709" i="10"/>
  <c r="N1939" i="10"/>
  <c r="F1297" i="10"/>
  <c r="L2540" i="10"/>
  <c r="J2709" i="10"/>
  <c r="M3388" i="10"/>
  <c r="J1297" i="10"/>
  <c r="H1943" i="10"/>
  <c r="M1301" i="10"/>
  <c r="N3080" i="10"/>
  <c r="F2717" i="10"/>
  <c r="N3400" i="10"/>
  <c r="J1309" i="10"/>
  <c r="G1955" i="10"/>
  <c r="M3215" i="10"/>
  <c r="J3247" i="10"/>
  <c r="I3259" i="10"/>
  <c r="F3267" i="10"/>
  <c r="L1731" i="10"/>
  <c r="M2169" i="10"/>
  <c r="I2590" i="10"/>
  <c r="H2602" i="10"/>
  <c r="N2634" i="10"/>
  <c r="J2360" i="10"/>
  <c r="L2783" i="10"/>
  <c r="G1278" i="10"/>
  <c r="I1282" i="10"/>
  <c r="G1686" i="10"/>
  <c r="F2859" i="10"/>
  <c r="L3308" i="10"/>
  <c r="L1246" i="10"/>
  <c r="L1250" i="10"/>
  <c r="F1262" i="10"/>
  <c r="K3015" i="10"/>
  <c r="J2075" i="10"/>
  <c r="G3230" i="10"/>
  <c r="K2470" i="10"/>
  <c r="N1281" i="10"/>
  <c r="N1646" i="10"/>
  <c r="H2520" i="10"/>
  <c r="I1507" i="10"/>
  <c r="M2822" i="10"/>
  <c r="N2838" i="10"/>
  <c r="L2577" i="10"/>
  <c r="H3593" i="10"/>
  <c r="F2027" i="10"/>
  <c r="J2145" i="10"/>
  <c r="M3330" i="10"/>
  <c r="J1326" i="10"/>
  <c r="M2508" i="10"/>
  <c r="K2485" i="10"/>
  <c r="H2915" i="10"/>
  <c r="N2368" i="10"/>
  <c r="F1932" i="10"/>
  <c r="H1487" i="10"/>
  <c r="J1388" i="10"/>
  <c r="M2735" i="10"/>
  <c r="F2292" i="10"/>
  <c r="J1865" i="10"/>
  <c r="L3554" i="10"/>
  <c r="M2209" i="10"/>
  <c r="L1789" i="10"/>
  <c r="L1306" i="10"/>
  <c r="I3662" i="10"/>
  <c r="N2587" i="10"/>
  <c r="N2149" i="10"/>
  <c r="G1707" i="10"/>
  <c r="M3312" i="10"/>
  <c r="F2911" i="10"/>
  <c r="J2481" i="10"/>
  <c r="J2044" i="10"/>
  <c r="J1364" i="10"/>
  <c r="F3300" i="10"/>
  <c r="J2847" i="10"/>
  <c r="K2076" i="10"/>
  <c r="M1639" i="10"/>
  <c r="I3670" i="10"/>
  <c r="M3133" i="10"/>
  <c r="F3030" i="10"/>
  <c r="F2008" i="10"/>
  <c r="J1563" i="10"/>
  <c r="M3594" i="10"/>
  <c r="H2751" i="10"/>
  <c r="L1571" i="10"/>
  <c r="N2067" i="10"/>
  <c r="N2051" i="10"/>
  <c r="L3050" i="10"/>
  <c r="G2595" i="10"/>
  <c r="G2399" i="10"/>
  <c r="L2387" i="10"/>
  <c r="L2383" i="10"/>
  <c r="F2521" i="10"/>
  <c r="G2088" i="10"/>
  <c r="K2894" i="10"/>
  <c r="M2890" i="10"/>
  <c r="N2878" i="10"/>
  <c r="N2874" i="10"/>
  <c r="L1441" i="10"/>
  <c r="F3410" i="10"/>
  <c r="N3641" i="10"/>
  <c r="G3633" i="10"/>
  <c r="G3629" i="10"/>
  <c r="F2264" i="10"/>
  <c r="H1626" i="10"/>
  <c r="H3096" i="10"/>
  <c r="H2309" i="10"/>
  <c r="K2789" i="10"/>
  <c r="H3624" i="10"/>
  <c r="F1658" i="10"/>
  <c r="K3612" i="10"/>
  <c r="K3080" i="10"/>
  <c r="I2267" i="10"/>
  <c r="M2212" i="10"/>
  <c r="I3600" i="10"/>
  <c r="J1650" i="10"/>
  <c r="M2263" i="10"/>
  <c r="K3060" i="10"/>
  <c r="L2183" i="10"/>
  <c r="J1622" i="10"/>
  <c r="N2256" i="10"/>
  <c r="K3052" i="10"/>
  <c r="G1058" i="10"/>
  <c r="N2749" i="10"/>
  <c r="J2565" i="10"/>
  <c r="J2129" i="10"/>
  <c r="H2858" i="10"/>
  <c r="K2842" i="10"/>
  <c r="G2810" i="10"/>
  <c r="F2802" i="10"/>
  <c r="G2008" i="10"/>
  <c r="K2986" i="10"/>
  <c r="N2974" i="10"/>
  <c r="L2846" i="10"/>
  <c r="I2806" i="10"/>
  <c r="F1527" i="10"/>
  <c r="G3558" i="10"/>
  <c r="J3565" i="10"/>
  <c r="F3557" i="10"/>
  <c r="N3490" i="10"/>
  <c r="K3284" i="10"/>
  <c r="G2831" i="10"/>
  <c r="N1804" i="10"/>
  <c r="M1650" i="10"/>
  <c r="H1602" i="10"/>
  <c r="G1598" i="10"/>
  <c r="K2132" i="10"/>
  <c r="G1494" i="10"/>
  <c r="I3640" i="10"/>
  <c r="M2889" i="10"/>
  <c r="F2038" i="10"/>
  <c r="J1482" i="10"/>
  <c r="N2120" i="10"/>
  <c r="F2897" i="10"/>
  <c r="G3636" i="10"/>
  <c r="G2605" i="10"/>
  <c r="G2116" i="10"/>
  <c r="J1478" i="10"/>
  <c r="N3632" i="10"/>
  <c r="F2877" i="10"/>
  <c r="N3242" i="10"/>
  <c r="L1448" i="10"/>
  <c r="N2092" i="10"/>
  <c r="I1448" i="10"/>
  <c r="G3608" i="10"/>
  <c r="L2849" i="10"/>
  <c r="I1797" i="10"/>
  <c r="L3495" i="10"/>
  <c r="F2983" i="10"/>
  <c r="I1294" i="10"/>
  <c r="J1168" i="10"/>
  <c r="N1164" i="10"/>
  <c r="F3422" i="10"/>
  <c r="J2938" i="10"/>
  <c r="G1330" i="10"/>
  <c r="H1318" i="10"/>
  <c r="K1286" i="10"/>
  <c r="M2775" i="10"/>
  <c r="G2352" i="10"/>
  <c r="M2642" i="10"/>
  <c r="F2638" i="10"/>
  <c r="L2626" i="10"/>
  <c r="I2133" i="10"/>
  <c r="M1723" i="10"/>
  <c r="J3271" i="10"/>
  <c r="H3267" i="10"/>
  <c r="I3255" i="10"/>
  <c r="I3251" i="10"/>
  <c r="K1991" i="10"/>
  <c r="J1345" i="10"/>
  <c r="J3437" i="10"/>
  <c r="K2749" i="10"/>
  <c r="H3123" i="10"/>
  <c r="J1337" i="10"/>
  <c r="L1979" i="10"/>
  <c r="G1333" i="10"/>
  <c r="I3424" i="10"/>
  <c r="M2745" i="10"/>
  <c r="H2576" i="10"/>
  <c r="N1329" i="10"/>
  <c r="N1975" i="10"/>
  <c r="L2745" i="10"/>
  <c r="I3404" i="10"/>
  <c r="I2346" i="10"/>
  <c r="N1951" i="10"/>
  <c r="I1305" i="10"/>
  <c r="I3396" i="10"/>
  <c r="M2717" i="10"/>
  <c r="I3076" i="10"/>
  <c r="I2380" i="10"/>
  <c r="I2169" i="10"/>
  <c r="L2802" i="10"/>
  <c r="M2786" i="10"/>
  <c r="I2974" i="10"/>
  <c r="N2830" i="10"/>
  <c r="K1511" i="10"/>
  <c r="K3553" i="10"/>
  <c r="L3511" i="10"/>
  <c r="L2819" i="10"/>
  <c r="I1844" i="10"/>
  <c r="H1662" i="10"/>
  <c r="J1506" i="10"/>
  <c r="F2905" i="10"/>
  <c r="K1498" i="10"/>
  <c r="J2909" i="10"/>
  <c r="I2621" i="10"/>
  <c r="K1494" i="10"/>
  <c r="J2889" i="10"/>
  <c r="K1470" i="10"/>
  <c r="K1460" i="10"/>
  <c r="I2749" i="10"/>
  <c r="H1701" i="10"/>
  <c r="M3514" i="10"/>
  <c r="M2784" i="10"/>
  <c r="K1443" i="10"/>
  <c r="L3492" i="10"/>
  <c r="K1677" i="10"/>
  <c r="N1431" i="10"/>
  <c r="L3035" i="10"/>
  <c r="H2984" i="10"/>
  <c r="I2778" i="10"/>
  <c r="J2928" i="10"/>
  <c r="F1391" i="10"/>
  <c r="F1233" i="10"/>
  <c r="L2406" i="10"/>
  <c r="J2605" i="10"/>
  <c r="G3081" i="10"/>
  <c r="H1983" i="10"/>
  <c r="N1746" i="10"/>
  <c r="J3194" i="10"/>
  <c r="K3190" i="10"/>
  <c r="N2622" i="10"/>
  <c r="H3204" i="10"/>
  <c r="I3073" i="10"/>
  <c r="H3089" i="10"/>
  <c r="J1916" i="10"/>
  <c r="H2355" i="10"/>
  <c r="J3010" i="10"/>
  <c r="K3272" i="10"/>
  <c r="I3078" i="10"/>
  <c r="N2846" i="10"/>
  <c r="F3593" i="10"/>
  <c r="J3335" i="10"/>
  <c r="I1400" i="10"/>
  <c r="G1441" i="10"/>
  <c r="L3550" i="10"/>
  <c r="F3007" i="10"/>
  <c r="M2408" i="10"/>
  <c r="H1897" i="10"/>
  <c r="L1449" i="10"/>
  <c r="F3418" i="10"/>
  <c r="I2603" i="10"/>
  <c r="J2452" i="10"/>
  <c r="M3308" i="10"/>
  <c r="L2859" i="10"/>
  <c r="L2016" i="10"/>
  <c r="J1739" i="10"/>
  <c r="N1180" i="10"/>
  <c r="K3248" i="10"/>
  <c r="J2464" i="10"/>
  <c r="K2072" i="10"/>
  <c r="L1631" i="10"/>
  <c r="G3409" i="10"/>
  <c r="N3570" i="10"/>
  <c r="M2448" i="10"/>
  <c r="L2012" i="10"/>
  <c r="F1571" i="10"/>
  <c r="N3176" i="10"/>
  <c r="F2719" i="10"/>
  <c r="I2265" i="10"/>
  <c r="I1849" i="10"/>
  <c r="M1735" i="10"/>
  <c r="F3098" i="10"/>
  <c r="J2643" i="10"/>
  <c r="F1916" i="10"/>
  <c r="H1471" i="10"/>
  <c r="M3077" i="10"/>
  <c r="M3073" i="10"/>
  <c r="N3061" i="10"/>
  <c r="N1747" i="10"/>
  <c r="I3247" i="10"/>
  <c r="H3235" i="10"/>
  <c r="H3231" i="10"/>
  <c r="H3097" i="10"/>
  <c r="N3629" i="10"/>
  <c r="H3188" i="10"/>
  <c r="M1112" i="10"/>
  <c r="I1108" i="10"/>
  <c r="N1096" i="10"/>
  <c r="I2967" i="10"/>
  <c r="M2525" i="10"/>
  <c r="K2467" i="10"/>
  <c r="J2459" i="10"/>
  <c r="H2451" i="10"/>
  <c r="F2451" i="10"/>
  <c r="F1201" i="10"/>
  <c r="K1702" i="10"/>
  <c r="M2483" i="10"/>
  <c r="F3131" i="10"/>
  <c r="I2243" i="10"/>
  <c r="M1694" i="10"/>
  <c r="K1054" i="10"/>
  <c r="I3135" i="10"/>
  <c r="H2450" i="10"/>
  <c r="I2825" i="10"/>
  <c r="H1046" i="10"/>
  <c r="M1690" i="10"/>
  <c r="F1034" i="10"/>
  <c r="J3108" i="10"/>
  <c r="H2370" i="10"/>
  <c r="G2264" i="10"/>
  <c r="F3657" i="10"/>
  <c r="N1662" i="10"/>
  <c r="G2333" i="10"/>
  <c r="G3080" i="10"/>
  <c r="L2103" i="10"/>
  <c r="J3184" i="10"/>
  <c r="I2735" i="10"/>
  <c r="K2204" i="10"/>
  <c r="G2152" i="10"/>
  <c r="J2023" i="10"/>
  <c r="F3058" i="10"/>
  <c r="J2603" i="10"/>
  <c r="I2391" i="10"/>
  <c r="G2379" i="10"/>
  <c r="M2156" i="10"/>
  <c r="M2553" i="10"/>
  <c r="N2125" i="10"/>
  <c r="F2862" i="10"/>
  <c r="J2854" i="10"/>
  <c r="G2842" i="10"/>
  <c r="N2810" i="10"/>
  <c r="N1511" i="10"/>
  <c r="F3546" i="10"/>
  <c r="J3549" i="10"/>
  <c r="F3520" i="10"/>
  <c r="F3511" i="10"/>
  <c r="M2168" i="10"/>
  <c r="M1534" i="10"/>
  <c r="F972" i="10"/>
  <c r="I2932" i="10"/>
  <c r="F3306" i="10"/>
  <c r="M1682" i="10"/>
  <c r="J2160" i="10"/>
  <c r="F1522" i="10"/>
  <c r="H950" i="10"/>
  <c r="K2921" i="10"/>
  <c r="L2070" i="10"/>
  <c r="G1518" i="10"/>
  <c r="L2152" i="10"/>
  <c r="N2921" i="10"/>
  <c r="F3661" i="10"/>
  <c r="N2625" i="10"/>
  <c r="L2128" i="10"/>
  <c r="F1494" i="10"/>
  <c r="F3648" i="10"/>
  <c r="K2893" i="10"/>
  <c r="J3262" i="10"/>
  <c r="H2093" i="10"/>
  <c r="H1655" i="10"/>
  <c r="G3346" i="10"/>
  <c r="L3215" i="10"/>
  <c r="L3211" i="10"/>
  <c r="M3199" i="10"/>
  <c r="K1615" i="10"/>
  <c r="J3646" i="10"/>
  <c r="H3397" i="10"/>
  <c r="K3334" i="10"/>
  <c r="L3322" i="10"/>
  <c r="M3414" i="10"/>
  <c r="F2951" i="10"/>
  <c r="K1326" i="10"/>
  <c r="K1322" i="10"/>
  <c r="I1314" i="10"/>
  <c r="F2743" i="10"/>
  <c r="K2340" i="10"/>
  <c r="J2654" i="10"/>
  <c r="H2650" i="10"/>
  <c r="I2638" i="10"/>
  <c r="L2638" i="10"/>
  <c r="L1387" i="10"/>
  <c r="G2027" i="10"/>
  <c r="J2797" i="10"/>
  <c r="M3510" i="10"/>
  <c r="I2507" i="10"/>
  <c r="J2019" i="10"/>
  <c r="N1375" i="10"/>
  <c r="K3539" i="10"/>
  <c r="I2785" i="10"/>
  <c r="F3159" i="10"/>
  <c r="G1371" i="10"/>
  <c r="J2015" i="10"/>
  <c r="F1371" i="10"/>
  <c r="K3493" i="10"/>
  <c r="I2765" i="10"/>
  <c r="L2590" i="10"/>
  <c r="F1345" i="10"/>
  <c r="I1987" i="10"/>
  <c r="I2757" i="10"/>
  <c r="L3424" i="10"/>
  <c r="M2422" i="10"/>
  <c r="J2975" i="10"/>
  <c r="K3418" i="10"/>
  <c r="N3621" i="10"/>
  <c r="F1136" i="10"/>
  <c r="M1064" i="10"/>
  <c r="I3645" i="10"/>
  <c r="K2715" i="10"/>
  <c r="F2140" i="10"/>
  <c r="F2537" i="10"/>
  <c r="N2886" i="10"/>
  <c r="M2870" i="10"/>
  <c r="M1586" i="10"/>
  <c r="J3001" i="10"/>
  <c r="I2713" i="10"/>
  <c r="L1574" i="10"/>
  <c r="I2989" i="10"/>
  <c r="G1896" i="10"/>
  <c r="F1570" i="10"/>
  <c r="I2969" i="10"/>
  <c r="F1546" i="10"/>
  <c r="K2833" i="10"/>
  <c r="K2543" i="10"/>
  <c r="K1537" i="10"/>
  <c r="K3611" i="10"/>
  <c r="N1765" i="10"/>
  <c r="M1525" i="10"/>
  <c r="N2848" i="10"/>
  <c r="G3328" i="10"/>
  <c r="N2335" i="10"/>
  <c r="M2965" i="10"/>
  <c r="L2027" i="10"/>
  <c r="F3470" i="10"/>
  <c r="H1179" i="10"/>
  <c r="N2286" i="10"/>
  <c r="K2124" i="10"/>
  <c r="F2415" i="10"/>
  <c r="L1988" i="10"/>
  <c r="J2986" i="10"/>
  <c r="H991" i="10"/>
  <c r="J1075" i="10"/>
  <c r="J1034" i="10"/>
  <c r="H2235" i="10"/>
  <c r="H2386" i="10"/>
  <c r="J3624" i="10"/>
  <c r="J1571" i="10"/>
  <c r="H3662" i="10"/>
  <c r="H2097" i="10"/>
  <c r="K1014" i="10"/>
  <c r="J2208" i="10"/>
  <c r="F3576" i="10"/>
  <c r="G2163" i="10"/>
  <c r="M2712" i="10"/>
  <c r="G1546" i="10"/>
  <c r="J2835" i="10"/>
  <c r="H2012" i="10"/>
  <c r="H1663" i="10"/>
  <c r="N2859" i="10"/>
  <c r="M1507" i="10"/>
  <c r="L2759" i="10"/>
  <c r="G3478" i="10"/>
  <c r="I2440" i="10"/>
  <c r="M1457" i="10"/>
  <c r="K1992" i="10"/>
  <c r="L2424" i="10"/>
  <c r="F1813" i="10"/>
  <c r="G2934" i="10"/>
  <c r="J2412" i="10"/>
  <c r="N1833" i="10"/>
  <c r="H2493" i="10"/>
  <c r="N3284" i="10"/>
  <c r="G2707" i="10"/>
  <c r="L2060" i="10"/>
  <c r="I3232" i="10"/>
  <c r="I1136" i="10"/>
  <c r="H1567" i="10"/>
  <c r="H3304" i="10"/>
  <c r="H1599" i="10"/>
  <c r="G1703" i="10"/>
  <c r="I2903" i="10"/>
  <c r="H1675" i="10"/>
  <c r="F2895" i="10"/>
  <c r="I2723" i="10"/>
  <c r="F2076" i="10"/>
  <c r="G3248" i="10"/>
  <c r="H1376" i="10"/>
  <c r="H1643" i="10"/>
  <c r="H3402" i="10"/>
  <c r="K1743" i="10"/>
  <c r="G1767" i="10"/>
  <c r="F1152" i="10"/>
  <c r="J1956" i="10"/>
  <c r="L3034" i="10"/>
  <c r="H2795" i="10"/>
  <c r="F2141" i="10"/>
  <c r="N3319" i="10"/>
  <c r="I1441" i="10"/>
  <c r="H2068" i="10"/>
  <c r="L2651" i="10"/>
  <c r="I3426" i="10"/>
  <c r="L1691" i="10"/>
  <c r="G2887" i="10"/>
  <c r="G1611" i="10"/>
  <c r="M2815" i="10"/>
  <c r="K2930" i="10"/>
  <c r="J2209" i="10"/>
  <c r="G3546" i="10"/>
  <c r="I1575" i="10"/>
  <c r="M1727" i="10"/>
  <c r="L3566" i="10"/>
  <c r="H1940" i="10"/>
  <c r="J1579" i="10"/>
  <c r="H2783" i="10"/>
  <c r="I1789" i="10"/>
  <c r="I2647" i="10"/>
  <c r="N1759" i="10"/>
  <c r="M3019" i="10"/>
  <c r="M2245" i="10"/>
  <c r="M3622" i="10"/>
  <c r="K1587" i="10"/>
  <c r="K2121" i="10"/>
  <c r="M1527" i="10"/>
  <c r="K2627" i="10"/>
  <c r="N1845" i="10"/>
  <c r="K2569" i="10"/>
  <c r="M2911" i="10"/>
  <c r="H1015" i="10"/>
  <c r="I1801" i="10"/>
  <c r="G1364" i="10"/>
  <c r="G2012" i="10"/>
  <c r="I3070" i="10"/>
  <c r="M3590" i="10"/>
  <c r="L2477" i="10"/>
  <c r="F1535" i="10"/>
  <c r="L2008" i="10"/>
  <c r="H2319" i="10"/>
  <c r="H1695" i="10"/>
  <c r="K2831" i="10"/>
  <c r="H2197" i="10"/>
  <c r="L2456" i="10"/>
  <c r="L2855" i="10"/>
  <c r="J3433" i="10"/>
  <c r="L1755" i="10"/>
  <c r="G3641" i="10"/>
  <c r="I1889" i="10"/>
  <c r="H2999" i="10"/>
  <c r="M3495" i="10"/>
  <c r="H2448" i="10"/>
  <c r="J1475" i="10"/>
  <c r="N1952" i="10"/>
  <c r="H2237" i="10"/>
  <c r="G1631" i="10"/>
  <c r="N2775" i="10"/>
  <c r="J2084" i="10"/>
  <c r="N1551" i="10"/>
  <c r="J3288" i="10"/>
  <c r="M1571" i="10"/>
  <c r="J1246" i="10"/>
  <c r="I2569" i="10"/>
  <c r="F1731" i="10"/>
  <c r="G2245" i="10"/>
  <c r="N2080" i="10"/>
  <c r="H1483" i="10"/>
  <c r="L2587" i="10"/>
  <c r="K1619" i="10"/>
  <c r="L1639" i="10"/>
  <c r="M2307" i="10"/>
  <c r="H3208" i="10"/>
  <c r="J3618" i="10"/>
  <c r="G2489" i="10"/>
  <c r="I1563" i="10"/>
  <c r="F2088" i="10"/>
  <c r="I1857" i="10"/>
  <c r="K3421" i="10"/>
  <c r="G2141" i="10"/>
  <c r="N1092" i="10"/>
  <c r="M1425" i="10"/>
  <c r="G2619" i="10"/>
  <c r="G1857" i="10"/>
  <c r="F2288" i="10"/>
  <c r="M1885" i="10"/>
  <c r="K1059" i="10"/>
  <c r="I2189" i="10"/>
  <c r="M1294" i="10"/>
  <c r="K2088" i="10"/>
  <c r="G2663" i="10"/>
  <c r="H3434" i="10"/>
  <c r="K1667" i="10"/>
  <c r="M2867" i="10"/>
  <c r="H1527" i="10"/>
  <c r="F2831" i="10"/>
  <c r="M3228" i="10"/>
  <c r="F2356" i="10"/>
  <c r="J1144" i="10"/>
  <c r="I1763" i="10"/>
  <c r="M2064" i="10"/>
  <c r="F1471" i="10"/>
  <c r="H2557" i="10"/>
  <c r="F1711" i="10"/>
  <c r="L1976" i="10"/>
  <c r="J2607" i="10"/>
  <c r="N3360" i="10"/>
  <c r="G1639" i="10"/>
  <c r="I2839" i="10"/>
  <c r="K1421" i="10"/>
  <c r="G2771" i="10"/>
  <c r="M3161" i="10"/>
  <c r="N2319" i="10"/>
  <c r="J3633" i="10"/>
  <c r="H1707" i="10"/>
  <c r="M2000" i="10"/>
  <c r="F1400" i="10"/>
  <c r="K2440" i="10"/>
  <c r="J1591" i="10"/>
  <c r="I1164" i="10"/>
  <c r="K3050" i="10"/>
  <c r="M1380" i="10"/>
  <c r="H1727" i="10"/>
  <c r="N2923" i="10"/>
  <c r="M1759" i="10"/>
  <c r="N2938" i="10"/>
  <c r="L2823" i="10"/>
  <c r="H2153" i="10"/>
  <c r="F3360" i="10"/>
  <c r="H1417" i="10"/>
  <c r="L1445" i="10"/>
  <c r="N3188" i="10"/>
  <c r="N1322" i="10"/>
  <c r="J1647" i="10"/>
  <c r="H2847" i="10"/>
  <c r="F1445" i="10"/>
  <c r="I2787" i="10"/>
  <c r="H987" i="10"/>
  <c r="L2541" i="10"/>
  <c r="G1671" i="10"/>
  <c r="J2181" i="10"/>
  <c r="F1453" i="10"/>
  <c r="I2517" i="10"/>
  <c r="J1893" i="10"/>
  <c r="H3038" i="10"/>
  <c r="J2477" i="10"/>
  <c r="J1623" i="10"/>
  <c r="J3386" i="10"/>
  <c r="G1715" i="10"/>
  <c r="N1302" i="10"/>
  <c r="H2577" i="10"/>
  <c r="J1743" i="10"/>
  <c r="M2257" i="10"/>
  <c r="I2028" i="10"/>
  <c r="I1429" i="10"/>
  <c r="K2505" i="10"/>
  <c r="J1659" i="10"/>
  <c r="K2153" i="10"/>
  <c r="M2719" i="10"/>
  <c r="F3414" i="10"/>
  <c r="G1445" i="10"/>
  <c r="H2643" i="10"/>
  <c r="G1904" i="10"/>
  <c r="M2400" i="10"/>
  <c r="G1043" i="10"/>
  <c r="F2549" i="10"/>
  <c r="I1687" i="10"/>
  <c r="M2193" i="10"/>
  <c r="H1972" i="10"/>
  <c r="J1368" i="10"/>
  <c r="L2392" i="10"/>
  <c r="J1519" i="10"/>
  <c r="M2032" i="10"/>
  <c r="N2635" i="10"/>
  <c r="J3323" i="10"/>
  <c r="I1409" i="10"/>
  <c r="F2615" i="10"/>
  <c r="I1833" i="10"/>
  <c r="K2344" i="10"/>
  <c r="G2044" i="10"/>
  <c r="N1449" i="10"/>
  <c r="F2529" i="10"/>
  <c r="K1679" i="10"/>
  <c r="J2541" i="10"/>
  <c r="K2895" i="10"/>
  <c r="J2715" i="10"/>
  <c r="H3649" i="10"/>
  <c r="N2533" i="10"/>
  <c r="L1659" i="10"/>
  <c r="J2117" i="10"/>
  <c r="K2185" i="10"/>
  <c r="K1575" i="10"/>
  <c r="N2711" i="10"/>
  <c r="M1968" i="10"/>
  <c r="G2213" i="10"/>
  <c r="J2747" i="10"/>
  <c r="I3562" i="10"/>
  <c r="F1699" i="10"/>
  <c r="J2895" i="10"/>
  <c r="F1647" i="10"/>
  <c r="M2879" i="10"/>
  <c r="I1531" i="10"/>
  <c r="N2068" i="10"/>
  <c r="K3406" i="10"/>
  <c r="L1433" i="10"/>
  <c r="L1647" i="10"/>
  <c r="M3292" i="10"/>
  <c r="H2384" i="10"/>
  <c r="H1364" i="10"/>
  <c r="G1829" i="10"/>
  <c r="J2380" i="10"/>
  <c r="I1751" i="10"/>
  <c r="H2891" i="10"/>
  <c r="K2323" i="10"/>
  <c r="G1425" i="10"/>
  <c r="H3176" i="10"/>
  <c r="H1180" i="10"/>
  <c r="F1433" i="10"/>
  <c r="J2627" i="10"/>
  <c r="M1873" i="10"/>
  <c r="G2372" i="10"/>
  <c r="I1699" i="10"/>
  <c r="H3513" i="10"/>
  <c r="J1873" i="10"/>
  <c r="K1813" i="10"/>
  <c r="H1409" i="10"/>
  <c r="I2060" i="10"/>
  <c r="M3098" i="10"/>
  <c r="J3418" i="10"/>
  <c r="J2432" i="10"/>
  <c r="K1441" i="10"/>
  <c r="G1980" i="10"/>
  <c r="K1711" i="10"/>
  <c r="N3550" i="10"/>
  <c r="L1912" i="10"/>
  <c r="J1861" i="10"/>
  <c r="L1563" i="10"/>
  <c r="G2205" i="10"/>
  <c r="F3121" i="10"/>
  <c r="H3634" i="10"/>
  <c r="J2497" i="10"/>
  <c r="L1583" i="10"/>
  <c r="H2101" i="10"/>
  <c r="M1809" i="10"/>
  <c r="N3614" i="10"/>
  <c r="N2048" i="10"/>
  <c r="M1495" i="10"/>
  <c r="G2695" i="10"/>
  <c r="M1988" i="10"/>
  <c r="N2481" i="10"/>
  <c r="M3390" i="10"/>
  <c r="L2412" i="10"/>
  <c r="J1421" i="10"/>
  <c r="F1893" i="10"/>
  <c r="L1944" i="10"/>
  <c r="L1290" i="10"/>
  <c r="F2331" i="10"/>
  <c r="G1471" i="10"/>
  <c r="J1723" i="10"/>
  <c r="G2404" i="10"/>
  <c r="F3252" i="10"/>
  <c r="L3106" i="10"/>
  <c r="I2288" i="10"/>
  <c r="L3549" i="10"/>
  <c r="N1719" i="10"/>
  <c r="H2173" i="10"/>
  <c r="N2016" i="10"/>
  <c r="G1413" i="10"/>
  <c r="G2468" i="10"/>
  <c r="K1499" i="10"/>
  <c r="I2485" i="10"/>
  <c r="G2867" i="10"/>
  <c r="F3565" i="10"/>
  <c r="L1615" i="10"/>
  <c r="F2819" i="10"/>
  <c r="G1238" i="10"/>
  <c r="H2731" i="10"/>
  <c r="M3405" i="10"/>
  <c r="H2513" i="10"/>
  <c r="J1611" i="10"/>
  <c r="M2129" i="10"/>
  <c r="H2460" i="10"/>
  <c r="I1845" i="10"/>
  <c r="K2971" i="10"/>
  <c r="I2356" i="10"/>
  <c r="N1222" i="10"/>
  <c r="M3066" i="10"/>
  <c r="H1396" i="10"/>
  <c r="H1587" i="10"/>
  <c r="K2787" i="10"/>
  <c r="I3425" i="10"/>
  <c r="K2659" i="10"/>
  <c r="K3606" i="10"/>
  <c r="F2485" i="10"/>
  <c r="J1547" i="10"/>
  <c r="L2072" i="10"/>
  <c r="H2396" i="10"/>
  <c r="K1763" i="10"/>
  <c r="N2903" i="10"/>
  <c r="M2225" i="10"/>
  <c r="N991" i="10"/>
  <c r="L2995" i="10"/>
  <c r="I1274" i="10"/>
  <c r="H1809" i="10"/>
  <c r="N1384" i="10"/>
  <c r="L2040" i="10"/>
  <c r="K3082" i="10"/>
  <c r="H2655" i="10"/>
  <c r="I2016" i="10"/>
  <c r="G3184" i="10"/>
  <c r="K1194" i="10"/>
  <c r="F2400" i="10"/>
  <c r="H2827" i="10"/>
  <c r="N3582" i="10"/>
  <c r="L1360" i="10"/>
  <c r="K2583" i="10"/>
  <c r="H1759" i="10"/>
  <c r="L2265" i="10"/>
  <c r="L2489" i="10"/>
  <c r="N1865" i="10"/>
  <c r="F3003" i="10"/>
  <c r="G2533" i="10"/>
  <c r="G1948" i="10"/>
  <c r="F2595" i="10"/>
  <c r="H3339" i="10"/>
  <c r="L1984" i="10"/>
  <c r="F2767" i="10"/>
  <c r="M2117" i="10"/>
  <c r="F3284" i="10"/>
  <c r="M1360" i="10"/>
  <c r="H2004" i="10"/>
  <c r="H2623" i="10"/>
  <c r="L3398" i="10"/>
  <c r="F1503" i="10"/>
  <c r="J2703" i="10"/>
  <c r="N2004" i="10"/>
  <c r="F2497" i="10"/>
  <c r="F3319" i="10"/>
  <c r="M2388" i="10"/>
  <c r="I1376" i="10"/>
  <c r="H1908" i="10"/>
  <c r="L2201" i="10"/>
  <c r="M1591" i="10"/>
  <c r="L2727" i="10"/>
  <c r="H1881" i="10"/>
  <c r="M2368" i="10"/>
  <c r="J2811" i="10"/>
  <c r="I3626" i="10"/>
  <c r="N1471" i="10"/>
  <c r="M2663" i="10"/>
  <c r="F1948" i="10"/>
  <c r="J2444" i="10"/>
  <c r="K3244" i="10"/>
  <c r="G2360" i="10"/>
  <c r="I1202" i="10"/>
  <c r="H1849" i="10"/>
  <c r="L2137" i="10"/>
  <c r="J1539" i="10"/>
  <c r="M2643" i="10"/>
  <c r="H1739" i="10"/>
  <c r="K2241" i="10"/>
  <c r="H2763" i="10"/>
  <c r="H3570" i="10"/>
  <c r="N1675" i="10"/>
  <c r="L2875" i="10"/>
  <c r="G1547" i="10"/>
  <c r="J2843" i="10"/>
  <c r="K3521" i="10"/>
  <c r="M2452" i="10"/>
  <c r="G1491" i="10"/>
  <c r="F2024" i="10"/>
  <c r="J1841" i="10"/>
  <c r="J3650" i="10"/>
  <c r="L2105" i="10"/>
  <c r="N1739" i="10"/>
  <c r="L2951" i="10"/>
  <c r="K1825" i="10"/>
  <c r="G2975" i="10"/>
  <c r="I3264" i="10"/>
  <c r="J2368" i="10"/>
  <c r="H1262" i="10"/>
  <c r="K1861" i="10"/>
  <c r="H2591" i="10"/>
  <c r="G1968" i="10"/>
  <c r="I3121" i="10"/>
  <c r="L1920" i="10"/>
  <c r="L1523" i="10"/>
  <c r="M3260" i="10"/>
  <c r="L1491" i="10"/>
  <c r="F1849" i="10"/>
  <c r="I1543" i="10"/>
  <c r="N2177" i="10"/>
  <c r="N3153" i="10"/>
  <c r="N2667" i="10"/>
  <c r="G2032" i="10"/>
  <c r="M3196" i="10"/>
  <c r="I1250" i="10"/>
  <c r="L2315" i="10"/>
  <c r="M2783" i="10"/>
  <c r="L3598" i="10"/>
  <c r="H1515" i="10"/>
  <c r="H2719" i="10"/>
  <c r="J2040" i="10"/>
  <c r="M2464" i="10"/>
  <c r="N2807" i="10"/>
  <c r="I2145" i="10"/>
  <c r="L3335" i="10"/>
  <c r="K1453" i="10"/>
  <c r="N2603" i="10"/>
  <c r="K1980" i="10"/>
  <c r="L3137" i="10"/>
  <c r="F1023" i="10"/>
  <c r="F2185" i="10"/>
  <c r="F2735" i="10"/>
  <c r="F3550" i="10"/>
  <c r="K1487" i="10"/>
  <c r="F2691" i="10"/>
  <c r="J1976" i="10"/>
  <c r="N2416" i="10"/>
  <c r="M2751" i="10"/>
  <c r="J2105" i="10"/>
  <c r="L3268" i="10"/>
  <c r="L1405" i="10"/>
  <c r="J2348" i="10"/>
  <c r="F2799" i="10"/>
  <c r="F3614" i="10"/>
  <c r="K1607" i="10"/>
  <c r="L2811" i="10"/>
  <c r="N1120" i="10"/>
  <c r="K1793" i="10"/>
  <c r="J2573" i="10"/>
  <c r="I1952" i="10"/>
  <c r="I3102" i="10"/>
  <c r="H2699" i="10"/>
  <c r="K2703" i="10"/>
  <c r="F2930" i="10"/>
  <c r="N1072" i="10"/>
  <c r="N2731" i="10"/>
  <c r="L2553" i="10"/>
  <c r="G2424" i="10"/>
  <c r="K2032" i="10"/>
  <c r="N2249" i="10"/>
  <c r="M1651" i="10"/>
  <c r="L2791" i="10"/>
  <c r="I1996" i="10"/>
  <c r="J1380" i="10"/>
  <c r="M3129" i="10"/>
  <c r="J3553" i="10"/>
  <c r="K1731" i="10"/>
  <c r="M2934" i="10"/>
  <c r="G1797" i="10"/>
  <c r="L2963" i="10"/>
  <c r="J2779" i="10"/>
  <c r="N2133" i="10"/>
  <c r="I3296" i="10"/>
  <c r="J1433" i="10"/>
  <c r="I1667" i="10"/>
  <c r="G2340" i="10"/>
  <c r="L3172" i="10"/>
  <c r="G3593" i="10"/>
  <c r="K2525" i="10"/>
  <c r="N1643" i="10"/>
  <c r="I2157" i="10"/>
  <c r="F2368" i="10"/>
  <c r="G1735" i="10"/>
  <c r="J2875" i="10"/>
  <c r="G2284" i="10"/>
  <c r="L1703" i="10"/>
  <c r="K2376" i="10"/>
  <c r="L3236" i="10"/>
  <c r="L1160" i="10"/>
  <c r="J2561" i="10"/>
  <c r="M1715" i="10"/>
  <c r="G2173" i="10"/>
  <c r="G2501" i="10"/>
  <c r="F1881" i="10"/>
  <c r="J3015" i="10"/>
  <c r="M2561" i="10"/>
  <c r="L1865" i="10"/>
  <c r="L2521" i="10"/>
  <c r="L3300" i="10"/>
  <c r="G2899" i="10"/>
  <c r="N2197" i="10"/>
  <c r="F3482" i="10"/>
  <c r="F1547" i="10"/>
  <c r="N2331" i="10"/>
  <c r="N1707" i="10"/>
  <c r="M2847" i="10"/>
  <c r="N2113" i="10"/>
  <c r="I2125" i="10"/>
  <c r="I2691" i="10"/>
  <c r="N3482" i="10"/>
  <c r="J1400" i="10"/>
  <c r="L2607" i="10"/>
  <c r="G1817" i="10"/>
  <c r="G2327" i="10"/>
  <c r="I2093" i="10"/>
  <c r="I1499" i="10"/>
  <c r="G2599" i="10"/>
  <c r="L1767" i="10"/>
  <c r="G2117" i="10"/>
  <c r="H2269" i="10"/>
  <c r="K2767" i="10"/>
  <c r="L3508" i="10"/>
  <c r="I1595" i="10"/>
  <c r="N2795" i="10"/>
  <c r="F3613" i="10"/>
  <c r="M2675" i="10"/>
  <c r="I3200" i="10"/>
  <c r="N2340" i="10"/>
  <c r="G1031" i="10"/>
  <c r="N1801" i="10"/>
  <c r="M2529" i="10"/>
  <c r="I1912" i="10"/>
  <c r="N3058" i="10"/>
  <c r="F3413" i="10"/>
  <c r="K1466" i="10"/>
  <c r="L3204" i="10"/>
  <c r="F1380" i="10"/>
  <c r="M1683" i="10"/>
  <c r="F2883" i="10"/>
  <c r="N1583" i="10"/>
  <c r="H2859" i="10"/>
  <c r="J3125" i="10"/>
  <c r="H2307" i="10"/>
  <c r="I3577" i="10"/>
  <c r="L1735" i="10"/>
  <c r="K2473" i="10"/>
  <c r="K1849" i="10"/>
  <c r="M2987" i="10"/>
  <c r="M2497" i="10"/>
  <c r="G1396" i="10"/>
  <c r="K3145" i="10"/>
  <c r="N1417" i="10"/>
  <c r="I1655" i="10"/>
  <c r="K2851" i="10"/>
  <c r="I1479" i="10"/>
  <c r="K2799" i="10"/>
  <c r="N3507" i="10"/>
  <c r="M2517" i="10"/>
  <c r="I1627" i="10"/>
  <c r="N2145" i="10"/>
  <c r="N1655" i="10"/>
  <c r="N3414" i="10"/>
  <c r="F1793" i="10"/>
  <c r="N1571" i="10"/>
  <c r="I2775" i="10"/>
  <c r="F2420" i="10"/>
  <c r="I2583" i="10"/>
  <c r="L2695" i="10"/>
  <c r="K2044" i="10"/>
  <c r="K3212" i="10"/>
  <c r="H1310" i="10"/>
  <c r="H1495" i="10"/>
  <c r="J3224" i="10"/>
  <c r="M1437" i="10"/>
  <c r="I1466" i="10"/>
  <c r="N2655" i="10"/>
  <c r="L1932" i="10"/>
  <c r="F2432" i="10"/>
  <c r="I1897" i="10"/>
  <c r="J1755" i="10"/>
  <c r="I3594" i="10"/>
  <c r="F1992" i="10"/>
  <c r="L1479" i="10"/>
  <c r="L2671" i="10"/>
  <c r="H1960" i="10"/>
  <c r="I2452" i="10"/>
  <c r="I2915" i="10"/>
  <c r="F2205" i="10"/>
  <c r="I3499" i="10"/>
  <c r="J1559" i="10"/>
  <c r="K2273" i="10"/>
  <c r="F1667" i="10"/>
  <c r="G2803" i="10"/>
  <c r="H2133" i="10"/>
  <c r="G3471" i="10"/>
  <c r="J2951" i="10"/>
  <c r="K3621" i="10"/>
  <c r="F1567" i="10"/>
  <c r="J2767" i="10"/>
  <c r="G2161" i="10"/>
  <c r="F2627" i="10"/>
  <c r="I2851" i="10"/>
  <c r="K2173" i="10"/>
  <c r="G3410" i="10"/>
  <c r="G1503" i="10"/>
  <c r="F2217" i="10"/>
  <c r="N1603" i="10"/>
  <c r="G2739" i="10"/>
  <c r="K2024" i="10"/>
  <c r="N2513" i="10"/>
  <c r="I2883" i="10"/>
  <c r="G3642" i="10"/>
  <c r="N1535" i="10"/>
  <c r="M2739" i="10"/>
  <c r="I2080" i="10"/>
  <c r="G2565" i="10"/>
  <c r="I3331" i="10"/>
  <c r="K2396" i="10"/>
  <c r="L1392" i="10"/>
  <c r="I1924" i="10"/>
  <c r="K2408" i="10"/>
  <c r="M1797" i="10"/>
  <c r="L2919" i="10"/>
  <c r="N2384" i="10"/>
  <c r="F1928" i="10"/>
  <c r="N2577" i="10"/>
  <c r="H3272" i="10"/>
  <c r="G3578" i="10"/>
  <c r="N2468" i="10"/>
  <c r="K1519" i="10"/>
  <c r="J2052" i="10"/>
  <c r="J2221" i="10"/>
  <c r="H1619" i="10"/>
  <c r="I2755" i="10"/>
  <c r="F2056" i="10"/>
  <c r="L1595" i="10"/>
  <c r="M3327" i="10"/>
  <c r="G1651" i="10"/>
  <c r="G1270" i="10"/>
  <c r="J1793" i="10"/>
  <c r="M1266" i="10"/>
  <c r="N1984" i="10"/>
  <c r="I2991" i="10"/>
  <c r="F1104" i="10"/>
  <c r="G2553" i="10"/>
  <c r="K1699" i="10"/>
  <c r="K2209" i="10"/>
  <c r="L1671" i="10"/>
  <c r="K3468" i="10"/>
  <c r="H1821" i="10"/>
  <c r="L1551" i="10"/>
  <c r="F2755" i="10"/>
  <c r="K2109" i="10"/>
  <c r="K2595" i="10"/>
  <c r="M2955" i="10"/>
  <c r="I2217" i="10"/>
  <c r="M3558" i="10"/>
  <c r="K1531" i="10"/>
  <c r="F1825" i="10"/>
  <c r="K3638" i="10"/>
  <c r="G2076" i="10"/>
  <c r="N3581" i="10"/>
  <c r="F1611" i="10"/>
  <c r="K3343" i="10"/>
  <c r="N1687" i="10"/>
  <c r="G1523" i="10"/>
  <c r="K2723" i="10"/>
  <c r="M2052" i="10"/>
  <c r="K2537" i="10"/>
  <c r="L2887" i="10"/>
  <c r="L2189" i="10"/>
  <c r="L3430" i="10"/>
  <c r="M1475" i="10"/>
  <c r="F1743" i="10"/>
  <c r="F3582" i="10"/>
  <c r="K1960" i="10"/>
  <c r="M1559" i="10"/>
  <c r="G2759" i="10"/>
  <c r="L2125" i="10"/>
  <c r="M2611" i="10"/>
  <c r="K3180" i="10"/>
  <c r="M2327" i="10"/>
  <c r="F965" i="10"/>
  <c r="N1904" i="10"/>
  <c r="G1579" i="10"/>
  <c r="G3312" i="10"/>
  <c r="L1627" i="10"/>
  <c r="M1623" i="10"/>
  <c r="G2823" i="10"/>
  <c r="J1350" i="10"/>
  <c r="N2743" i="10"/>
  <c r="J2983" i="10"/>
  <c r="G2233" i="10"/>
  <c r="J3586" i="10"/>
  <c r="N1615" i="10"/>
  <c r="N2352" i="10"/>
  <c r="L1723" i="10"/>
  <c r="F2863" i="10"/>
  <c r="F2249" i="10"/>
  <c r="J1988" i="10"/>
  <c r="I2420" i="10"/>
  <c r="K1338" i="10"/>
  <c r="L1853" i="10"/>
  <c r="F2307" i="10"/>
  <c r="H1051" i="10"/>
  <c r="G3007" i="10"/>
  <c r="H1132" i="10"/>
  <c r="J1711" i="10"/>
  <c r="H2911" i="10"/>
  <c r="M1695" i="10"/>
  <c r="J2907" i="10"/>
  <c r="J3554" i="10"/>
  <c r="K2460" i="10"/>
  <c r="N1503" i="10"/>
  <c r="H2036" i="10"/>
  <c r="H1789" i="10"/>
  <c r="H3602" i="10"/>
  <c r="J2020" i="10"/>
  <c r="N1372" i="10"/>
  <c r="N2591" i="10"/>
  <c r="N1789" i="10"/>
  <c r="I2229" i="10"/>
  <c r="F2561" i="10"/>
  <c r="N1940" i="10"/>
  <c r="G3086" i="10"/>
  <c r="L3597" i="10"/>
  <c r="K1368" i="10"/>
  <c r="H3110" i="10"/>
  <c r="L3397" i="10"/>
  <c r="K1388" i="10"/>
  <c r="M2599" i="10"/>
  <c r="L1805" i="10"/>
  <c r="I2311" i="10"/>
  <c r="J2639" i="10"/>
  <c r="F2012" i="10"/>
  <c r="I3168" i="10"/>
  <c r="M3658" i="10"/>
  <c r="I1511" i="10"/>
  <c r="H3240" i="10"/>
  <c r="G1457" i="10"/>
  <c r="H1437" i="10"/>
  <c r="I2635" i="10"/>
  <c r="L1885" i="10"/>
  <c r="I2388" i="10"/>
  <c r="G1916" i="10"/>
  <c r="I1172" i="10"/>
  <c r="J2253" i="10"/>
  <c r="K1400" i="10"/>
  <c r="F1282" i="10"/>
  <c r="F3082" i="10"/>
  <c r="K1330" i="10"/>
  <c r="J1507" i="10"/>
  <c r="I2711" i="10"/>
  <c r="H2024" i="10"/>
  <c r="J2509" i="10"/>
  <c r="K2735" i="10"/>
  <c r="H2088" i="10"/>
  <c r="N3252" i="10"/>
  <c r="I1388" i="10"/>
  <c r="H2428" i="10"/>
  <c r="N2839" i="10"/>
  <c r="M3659" i="10"/>
  <c r="F1719" i="10"/>
  <c r="L1543" i="10"/>
  <c r="L2747" i="10"/>
  <c r="G2097" i="10"/>
  <c r="H2525" i="10"/>
  <c r="G3149" i="10"/>
  <c r="G2315" i="10"/>
  <c r="M3605" i="10"/>
  <c r="G1747" i="10"/>
  <c r="H2165" i="10"/>
  <c r="G1567" i="10"/>
  <c r="J2671" i="10"/>
  <c r="K1932" i="10"/>
  <c r="M1539" i="10"/>
  <c r="K3276" i="10"/>
  <c r="G1535" i="10"/>
  <c r="M1747" i="10"/>
  <c r="M3494" i="10"/>
  <c r="F1861" i="10"/>
  <c r="H2923" i="10"/>
  <c r="G3356" i="10"/>
  <c r="N2404" i="10"/>
  <c r="N1405" i="10"/>
  <c r="N1936" i="10"/>
  <c r="G2109" i="10"/>
  <c r="L1511" i="10"/>
  <c r="I2615" i="10"/>
  <c r="I1813" i="10"/>
  <c r="F1483" i="10"/>
  <c r="F3220" i="10"/>
  <c r="L1413" i="10"/>
  <c r="I1719" i="10"/>
  <c r="K2915" i="10"/>
  <c r="I1731" i="10"/>
  <c r="K2863" i="10"/>
  <c r="G3280" i="10"/>
  <c r="I2376" i="10"/>
  <c r="G1318" i="10"/>
  <c r="N1877" i="10"/>
  <c r="N2545" i="10"/>
  <c r="J1924" i="10"/>
  <c r="L3074" i="10"/>
  <c r="K3520" i="10"/>
  <c r="F1579" i="10"/>
  <c r="L2233" i="10"/>
  <c r="F3188" i="10"/>
  <c r="N3090" i="10"/>
  <c r="J2273" i="10"/>
  <c r="H3490" i="10"/>
  <c r="K1647" i="10"/>
  <c r="G1683" i="10"/>
  <c r="J3491" i="10"/>
  <c r="M1853" i="10"/>
  <c r="F1763" i="10"/>
  <c r="N1035" i="10"/>
  <c r="M1920" i="10"/>
  <c r="N3011" i="10"/>
  <c r="G2835" i="10"/>
  <c r="J2169" i="10"/>
  <c r="I3394" i="10"/>
  <c r="J1487" i="10"/>
  <c r="J2028" i="10"/>
  <c r="J1805" i="10"/>
  <c r="F2464" i="10"/>
  <c r="N3220" i="10"/>
  <c r="N2871" i="10"/>
  <c r="M2181" i="10"/>
  <c r="M3422" i="10"/>
  <c r="N1515" i="10"/>
  <c r="J1928" i="10"/>
  <c r="F1234" i="10"/>
  <c r="N2288" i="10"/>
  <c r="N1429" i="10"/>
  <c r="K1108" i="10"/>
  <c r="I3030" i="10"/>
  <c r="F1368" i="10"/>
  <c r="F1631" i="10"/>
  <c r="J2831" i="10"/>
  <c r="M1392" i="10"/>
  <c r="F2703" i="10"/>
  <c r="H3078" i="10"/>
  <c r="F2269" i="10"/>
  <c r="J3670" i="10"/>
  <c r="J1691" i="10"/>
  <c r="G1869" i="10"/>
  <c r="I1003" i="10"/>
  <c r="M2161" i="10"/>
  <c r="L1210" i="10"/>
  <c r="H3569" i="10"/>
  <c r="H2967" i="10"/>
  <c r="G1190" i="10"/>
  <c r="G1599" i="10"/>
  <c r="M2803" i="10"/>
  <c r="L1007" i="10"/>
  <c r="G2631" i="10"/>
  <c r="K3003" i="10"/>
  <c r="N2237" i="10"/>
  <c r="G3610" i="10"/>
  <c r="H1631" i="10"/>
  <c r="J2292" i="10"/>
  <c r="J1679" i="10"/>
  <c r="I2819" i="10"/>
  <c r="L2169" i="10"/>
  <c r="F1413" i="10"/>
  <c r="J3157" i="10"/>
  <c r="J1064" i="10"/>
  <c r="J1453" i="10"/>
  <c r="K2647" i="10"/>
  <c r="N1916" i="10"/>
  <c r="L2360" i="10"/>
  <c r="G2436" i="10"/>
  <c r="J1825" i="10"/>
  <c r="I2959" i="10"/>
  <c r="N2448" i="10"/>
  <c r="I3625" i="10"/>
  <c r="N2979" i="10"/>
  <c r="M1218" i="10"/>
  <c r="M1829" i="10"/>
  <c r="N1483" i="10"/>
  <c r="F2121" i="10"/>
  <c r="I3133" i="10"/>
  <c r="G1659" i="10"/>
  <c r="N3646" i="10"/>
  <c r="I2505" i="10"/>
  <c r="F1599" i="10"/>
  <c r="K2056" i="10"/>
  <c r="L2619" i="10"/>
  <c r="L1996" i="10"/>
  <c r="F3153" i="10"/>
  <c r="L1080" i="10"/>
  <c r="I1607" i="10"/>
  <c r="I2261" i="10"/>
  <c r="J3192" i="10"/>
  <c r="F3050" i="10"/>
  <c r="L2253" i="10"/>
  <c r="L3630" i="10"/>
  <c r="M1663" i="10"/>
  <c r="F1960" i="10"/>
  <c r="L1346" i="10"/>
  <c r="H2364" i="10"/>
  <c r="L1372" i="10"/>
  <c r="K1893" i="10"/>
  <c r="I2549" i="10"/>
  <c r="K3308" i="10"/>
  <c r="M1841" i="10"/>
  <c r="F1515" i="10"/>
  <c r="J2149" i="10"/>
  <c r="H3141" i="10"/>
  <c r="F2971" i="10"/>
  <c r="H2225" i="10"/>
  <c r="K3574" i="10"/>
  <c r="M1603" i="10"/>
  <c r="L1897" i="10"/>
  <c r="I1116" i="10"/>
  <c r="N2217" i="10"/>
  <c r="J969" i="10"/>
  <c r="N1751" i="10"/>
  <c r="M2432" i="10"/>
  <c r="J3256" i="10"/>
  <c r="J3062" i="10"/>
  <c r="K2261" i="10"/>
  <c r="F3646" i="10"/>
  <c r="F1679" i="10"/>
  <c r="F2153" i="10"/>
  <c r="H1555" i="10"/>
  <c r="F2659" i="10"/>
  <c r="N1821" i="10"/>
  <c r="H1449" i="10"/>
  <c r="M2097" i="10"/>
  <c r="G3054" i="10"/>
  <c r="G3216" i="10"/>
  <c r="L2348" i="10"/>
  <c r="I1088" i="10"/>
  <c r="L1817" i="10"/>
  <c r="G1384" i="10"/>
  <c r="K1555" i="10"/>
  <c r="J3094" i="10"/>
  <c r="I1964" i="10"/>
</calcChain>
</file>

<file path=xl/sharedStrings.xml><?xml version="1.0" encoding="utf-8"?>
<sst xmlns="http://schemas.openxmlformats.org/spreadsheetml/2006/main" count="47781" uniqueCount="20094">
  <si>
    <t>#Ref</t>
  </si>
  <si>
    <t>Date d'import</t>
  </si>
  <si>
    <t>Pays</t>
  </si>
  <si>
    <t xml:space="preserve">Nom de la Brasserie </t>
  </si>
  <si>
    <t>Numéro de brasserie</t>
  </si>
  <si>
    <t xml:space="preserve">Rue et numéro </t>
  </si>
  <si>
    <t>CP</t>
  </si>
  <si>
    <t xml:space="preserve">Ville </t>
  </si>
  <si>
    <t>Région</t>
  </si>
  <si>
    <t>Email</t>
  </si>
  <si>
    <t>Site web</t>
  </si>
  <si>
    <t xml:space="preserve">Tel. </t>
  </si>
  <si>
    <t>Logo brasserie (LogoBR+nr)</t>
  </si>
  <si>
    <t>Photo brasserie (FotoBR+nr)</t>
  </si>
  <si>
    <t>BE</t>
  </si>
  <si>
    <t>Abbaye de Villers-la-Ville</t>
  </si>
  <si>
    <t>Brewery1</t>
  </si>
  <si>
    <t>Drève du Tumulus, 83</t>
  </si>
  <si>
    <t xml:space="preserve">Villers-la-Ville </t>
  </si>
  <si>
    <t>Wallonie</t>
  </si>
  <si>
    <t>infos@hostieux.org</t>
  </si>
  <si>
    <t>http://www.hostieux.org</t>
  </si>
  <si>
    <t>32(0)471/87.72.85</t>
  </si>
  <si>
    <t>LogoBR1</t>
  </si>
  <si>
    <t>FotoBR1</t>
  </si>
  <si>
    <t>Abbaye Notre-Dame d'Orval</t>
  </si>
  <si>
    <t>Brewery2</t>
  </si>
  <si>
    <t>Villers-devant-Orval</t>
  </si>
  <si>
    <t>brasserie@orval.be</t>
  </si>
  <si>
    <t>http://www.orval.be</t>
  </si>
  <si>
    <t>32(0)461/31.12.61</t>
  </si>
  <si>
    <t>LogoBR2</t>
  </si>
  <si>
    <t>FotoBR2</t>
  </si>
  <si>
    <t>Abbaye Notre-Dame de Scourmont</t>
  </si>
  <si>
    <t>Brewery3</t>
  </si>
  <si>
    <t>Rue du Rond Point, 294</t>
  </si>
  <si>
    <t>Forges (Chimay)</t>
  </si>
  <si>
    <t>http://www.chimay.com</t>
  </si>
  <si>
    <t>32(0)460/21.03.11</t>
  </si>
  <si>
    <t>LogoBR3</t>
  </si>
  <si>
    <t>FotoBR3</t>
  </si>
  <si>
    <t>Abbaye Notre-Dame Saint-Remy de Rochefort</t>
  </si>
  <si>
    <t>Brewery4</t>
  </si>
  <si>
    <t>Rue de l'Abbaye, 8</t>
  </si>
  <si>
    <t>Rochefort</t>
  </si>
  <si>
    <t>http://www.abbaye-rochefort.be</t>
  </si>
  <si>
    <t>32(0) 484/22.01.40</t>
  </si>
  <si>
    <t>LogoBR4</t>
  </si>
  <si>
    <t>FotoBR4</t>
  </si>
  <si>
    <t>Abdij der Trappisten van Westmalle</t>
  </si>
  <si>
    <t>Brewery5</t>
  </si>
  <si>
    <t>Antwerpsesteenweg, 496</t>
  </si>
  <si>
    <t>Westmalle</t>
  </si>
  <si>
    <t>Vlaanderen</t>
  </si>
  <si>
    <t>info@trappistwestmalle.be</t>
  </si>
  <si>
    <t>http://www.trappistwestmalle.be</t>
  </si>
  <si>
    <t>32(0)3/312.92.22</t>
  </si>
  <si>
    <t>LogoBR5</t>
  </si>
  <si>
    <t>FotoBR5</t>
  </si>
  <si>
    <t>Amburon Craftbrewery</t>
  </si>
  <si>
    <t>Brewery6</t>
  </si>
  <si>
    <t>Hasseltsesteenweg 617</t>
  </si>
  <si>
    <t>Tongeren</t>
  </si>
  <si>
    <t>info@amburonbelgiancraftbrewery.be</t>
  </si>
  <si>
    <t>http://amburonbelgiancraftbrewery.be/</t>
  </si>
  <si>
    <t>32(0)496 022 458</t>
  </si>
  <si>
    <t>LogoBR6</t>
  </si>
  <si>
    <t>FotoBR6</t>
  </si>
  <si>
    <t>Authentique Brasserie</t>
  </si>
  <si>
    <t>Brewery7</t>
  </si>
  <si>
    <t>Rue de Condé, 5</t>
  </si>
  <si>
    <t>Blaton</t>
  </si>
  <si>
    <t>authentiquebrasserie@skynet.be</t>
  </si>
  <si>
    <t>http://www.authentiquebrasserie.be</t>
  </si>
  <si>
    <t>32(0)469/58.07.78</t>
  </si>
  <si>
    <t>LogoBR7</t>
  </si>
  <si>
    <t>FotoBR7</t>
  </si>
  <si>
    <t>Belgo Sapiens Brewers</t>
  </si>
  <si>
    <t>Brewery8</t>
  </si>
  <si>
    <t>Rue du Travail, 5</t>
  </si>
  <si>
    <t>Nivelles</t>
  </si>
  <si>
    <t>contact@belgosapiens.be</t>
  </si>
  <si>
    <t>https://www.facebook.com/belgosapiens</t>
  </si>
  <si>
    <t>32(0)467 33 99 17</t>
  </si>
  <si>
    <t>LogoBR8</t>
  </si>
  <si>
    <t>FotoBR8</t>
  </si>
  <si>
    <t>Belgoo Brouwerij</t>
  </si>
  <si>
    <t>Brewery9</t>
  </si>
  <si>
    <t>G. Wittouckstraat, 61</t>
  </si>
  <si>
    <t>Sint-Pieters-Leeuw</t>
  </si>
  <si>
    <t>info@belgoobeer.com</t>
  </si>
  <si>
    <t>http://www.belgobeer.be/</t>
  </si>
  <si>
    <t>32(0)475/69.24.60</t>
  </si>
  <si>
    <t>LogoBR9</t>
  </si>
  <si>
    <t>FotoBR9</t>
  </si>
  <si>
    <t>Brasse-Temps (LLN)</t>
  </si>
  <si>
    <t>Brewery10</t>
  </si>
  <si>
    <t>Place des Brabançons, 4</t>
  </si>
  <si>
    <t>Louvain-La-Neuve</t>
  </si>
  <si>
    <t>http://www.cuveedestrolls.com/FR/brasserie/brasserie.php</t>
  </si>
  <si>
    <t>32(0)10/45.70.27</t>
  </si>
  <si>
    <t>LogoBR10</t>
  </si>
  <si>
    <t>FotoBR10</t>
  </si>
  <si>
    <t>Brasse-Temps (Mons)</t>
  </si>
  <si>
    <t>Brewery11</t>
  </si>
  <si>
    <t>Boulevard André Delvaux, 1/2</t>
  </si>
  <si>
    <t>Mons</t>
  </si>
  <si>
    <t>mons@brasse-temps.be</t>
  </si>
  <si>
    <t>32(0)65.84.94.14</t>
  </si>
  <si>
    <t>LogoBR11</t>
  </si>
  <si>
    <t>FotoBR11</t>
  </si>
  <si>
    <t>Brasserie à Vapeur</t>
  </si>
  <si>
    <t>Brewery12</t>
  </si>
  <si>
    <t>Rue Maréchal</t>
  </si>
  <si>
    <t>Pipaix</t>
  </si>
  <si>
    <t>brasserie@vapeur.com</t>
  </si>
  <si>
    <t>http://www.vapeur.com</t>
  </si>
  <si>
    <t>32(0)69/66.20.47</t>
  </si>
  <si>
    <t>LogoBR12</t>
  </si>
  <si>
    <t>FotoBR12</t>
  </si>
  <si>
    <t>Brasserie Artisanale de Namur</t>
  </si>
  <si>
    <t>Brewery13</t>
  </si>
  <si>
    <t>Avenue de la Plante, 49</t>
  </si>
  <si>
    <t>Namur</t>
  </si>
  <si>
    <t>32(0)498/84.21.27</t>
  </si>
  <si>
    <t>LogoBR13</t>
  </si>
  <si>
    <t>FotoBR13</t>
  </si>
  <si>
    <t>Brasserie artisanale de Rulles</t>
  </si>
  <si>
    <t>Brewery14</t>
  </si>
  <si>
    <t>Rue Maurice Grévisse, 36</t>
  </si>
  <si>
    <t>Rulles</t>
  </si>
  <si>
    <t>info@larulles.be</t>
  </si>
  <si>
    <t>http://www.larulles.be</t>
  </si>
  <si>
    <t>32(0)63/41.18.38</t>
  </si>
  <si>
    <t>LogoBR14</t>
  </si>
  <si>
    <t>FotoBR14</t>
  </si>
  <si>
    <t>Brasserie Artisanale et Didactique du Flo</t>
  </si>
  <si>
    <t>Brewery15</t>
  </si>
  <si>
    <t>Rue du Château, 21</t>
  </si>
  <si>
    <t>Blehen</t>
  </si>
  <si>
    <t>LogoBR15</t>
  </si>
  <si>
    <t>FotoBR15</t>
  </si>
  <si>
    <t>Brasserie Artisanale La Frasnoise</t>
  </si>
  <si>
    <t>Brewery16</t>
  </si>
  <si>
    <t>Rue Basse, 5</t>
  </si>
  <si>
    <t>Frasnes-Lez-Buissenal</t>
  </si>
  <si>
    <t>lafrasnoise@hotmail.com</t>
  </si>
  <si>
    <t>http://www.brasserie-frasnoise.be</t>
  </si>
  <si>
    <t>32(0)495/42.60.38</t>
  </si>
  <si>
    <t>LogoBR16</t>
  </si>
  <si>
    <t>FotoBR16</t>
  </si>
  <si>
    <t>Brasserie Artisanale Millevertus</t>
  </si>
  <si>
    <t>Brewery17</t>
  </si>
  <si>
    <t>Chemin de l’Eau Vive, 3</t>
  </si>
  <si>
    <t>Breuvanne (Tintigny)</t>
  </si>
  <si>
    <t>info@millevertus.be</t>
  </si>
  <si>
    <t>http://www.millevertus.be</t>
  </si>
  <si>
    <t>32(0)63/22.34.97</t>
  </si>
  <si>
    <t>LogoBR17</t>
  </si>
  <si>
    <t>FotoBR17</t>
  </si>
  <si>
    <t>Brasserie Augrenoise</t>
  </si>
  <si>
    <t>Brewery18</t>
  </si>
  <si>
    <t>Chaussée de Bruxelles, 184</t>
  </si>
  <si>
    <t>Casteau</t>
  </si>
  <si>
    <t>http://www.augrenoise.com</t>
  </si>
  <si>
    <t>32(0)65/72.82.66</t>
  </si>
  <si>
    <t>LogoBR18</t>
  </si>
  <si>
    <t>FotoBR18</t>
  </si>
  <si>
    <t>Brasserie Battignies</t>
  </si>
  <si>
    <t>Brewery19</t>
  </si>
  <si>
    <t>Rue du Coeur Dolent, 14A</t>
  </si>
  <si>
    <t>Binche</t>
  </si>
  <si>
    <t>jos@demanez.be</t>
  </si>
  <si>
    <t>32(0)496.44.08.91</t>
  </si>
  <si>
    <t>LogoBR19</t>
  </si>
  <si>
    <t>FotoBR19</t>
  </si>
  <si>
    <t>Brasserie Belle-Vue</t>
  </si>
  <si>
    <t>Brewery20</t>
  </si>
  <si>
    <t>Bergensesteenweg, 144</t>
  </si>
  <si>
    <t>http://www.inbev.be</t>
  </si>
  <si>
    <t>32(0)2/371.43.00</t>
  </si>
  <si>
    <t>LogoBR20</t>
  </si>
  <si>
    <t>FotoBR20</t>
  </si>
  <si>
    <t>Brasserie Béquin</t>
  </si>
  <si>
    <t>Brewery21</t>
  </si>
  <si>
    <t>Rue des Brasseurs 21b</t>
  </si>
  <si>
    <t>Mouscron</t>
  </si>
  <si>
    <t>brasseriebequin@gmail.com</t>
  </si>
  <si>
    <t>LogoBR21</t>
  </si>
  <si>
    <t>FotoBR21</t>
  </si>
  <si>
    <t>Brasserie Brootcoorens</t>
  </si>
  <si>
    <t>Brewery22</t>
  </si>
  <si>
    <t>Rue de Maubeuge, 197</t>
  </si>
  <si>
    <t>Erquelinnes</t>
  </si>
  <si>
    <t>angelus.br@swing.be</t>
  </si>
  <si>
    <t>http://brasserie-brootcoorens-erquelinnes.be</t>
  </si>
  <si>
    <t>32(0)71/55.86.66</t>
  </si>
  <si>
    <t>LogoBR22</t>
  </si>
  <si>
    <t>FotoBR22</t>
  </si>
  <si>
    <t>Brasserie C</t>
  </si>
  <si>
    <t>Brewery23</t>
  </si>
  <si>
    <t>Impasse des Ursulines, 14/24</t>
  </si>
  <si>
    <t>Liege</t>
  </si>
  <si>
    <t>info@lacurtius.com</t>
  </si>
  <si>
    <t>http://www.lacurtius.com</t>
  </si>
  <si>
    <t>32(0)4/266.06.92</t>
  </si>
  <si>
    <t>LogoBR23</t>
  </si>
  <si>
    <t>FotoBR23</t>
  </si>
  <si>
    <t>Brasserie Cantillon</t>
  </si>
  <si>
    <t>Brewery24</t>
  </si>
  <si>
    <t>Rue Gheude, 56</t>
  </si>
  <si>
    <t>Anderlecht</t>
  </si>
  <si>
    <t>Bruxelles-Capitale</t>
  </si>
  <si>
    <t>info@cantillon.be</t>
  </si>
  <si>
    <t>http://www.cantillon.be</t>
  </si>
  <si>
    <t>32(0)2/521.49.28</t>
  </si>
  <si>
    <t>LogoBR24</t>
  </si>
  <si>
    <t>FotoBR24</t>
  </si>
  <si>
    <t>Brasserie Caracole</t>
  </si>
  <si>
    <t>Brewery25</t>
  </si>
  <si>
    <t>Côte Marie-Thérèse, 86</t>
  </si>
  <si>
    <t>Falmignoul</t>
  </si>
  <si>
    <t>http://www.brasseriecaracole.be/</t>
  </si>
  <si>
    <t>32(0)82/74.40.80</t>
  </si>
  <si>
    <t>LogoBR25</t>
  </si>
  <si>
    <t>FotoBR25</t>
  </si>
  <si>
    <t>Brasserie Caulier</t>
  </si>
  <si>
    <t>Brewery26</t>
  </si>
  <si>
    <t>Rue de Sondeville, 134</t>
  </si>
  <si>
    <t>Peruwelz</t>
  </si>
  <si>
    <t>http://brasseriecaulier.com</t>
  </si>
  <si>
    <t>32(0)69/36.26.10</t>
  </si>
  <si>
    <t>LogoBR26</t>
  </si>
  <si>
    <t>FotoBR26</t>
  </si>
  <si>
    <t>Brasserie Cosse</t>
  </si>
  <si>
    <t>Brewery27</t>
  </si>
  <si>
    <t>Rue du Cimetière, 73</t>
  </si>
  <si>
    <t>Grace-Hollogne</t>
  </si>
  <si>
    <t>brasseriecosse@gmail.com</t>
  </si>
  <si>
    <t>http://www.brasseriecosse.com</t>
  </si>
  <si>
    <t>32(0)4/239.06.92</t>
  </si>
  <si>
    <t>LogoBR27</t>
  </si>
  <si>
    <t>FotoBR27</t>
  </si>
  <si>
    <t>Brasserie Cubus</t>
  </si>
  <si>
    <t>Brewery28</t>
  </si>
  <si>
    <t>Rue Alphonse Robert, 88</t>
  </si>
  <si>
    <t>Sart-Risbart</t>
  </si>
  <si>
    <t>patrick@brasseriecubus.be</t>
  </si>
  <si>
    <t>http://www.brasseriecubus.be/</t>
  </si>
  <si>
    <t>32(0)473/93.23.72</t>
  </si>
  <si>
    <t>LogoBR28</t>
  </si>
  <si>
    <t>FotoBR28</t>
  </si>
  <si>
    <t>Brasserie d'Achouffe</t>
  </si>
  <si>
    <t>Brewery29</t>
  </si>
  <si>
    <t>Rue du Village, 32</t>
  </si>
  <si>
    <t>Achouffe</t>
  </si>
  <si>
    <t>info@achouffe.be</t>
  </si>
  <si>
    <t>http://www.achouffe.be</t>
  </si>
  <si>
    <t>32(0)61/28.81.47</t>
  </si>
  <si>
    <t>LogoBR29</t>
  </si>
  <si>
    <t>FotoBR29</t>
  </si>
  <si>
    <t>Brasserie d'Ecaussines</t>
  </si>
  <si>
    <t>Brewery30</t>
  </si>
  <si>
    <t>Rue Restaumont, 118</t>
  </si>
  <si>
    <t>Ecaussines</t>
  </si>
  <si>
    <t>info@brasseriescassenes.be</t>
  </si>
  <si>
    <t>http://www.brasseriescassenes.be/</t>
  </si>
  <si>
    <t>32(0)67/34.22.77</t>
  </si>
  <si>
    <t>LogoBR30</t>
  </si>
  <si>
    <t>FotoBR30</t>
  </si>
  <si>
    <t>Brasserie d'Oster</t>
  </si>
  <si>
    <t>Brewery31</t>
  </si>
  <si>
    <t>Rue de la Clisore 1</t>
  </si>
  <si>
    <t>Oster</t>
  </si>
  <si>
    <t>eric@brasserieoster.be</t>
  </si>
  <si>
    <t>http://www.brasserieoster.be</t>
  </si>
  <si>
    <t>32(0)471/85.97.03</t>
  </si>
  <si>
    <t>LogoBR31</t>
  </si>
  <si>
    <t>FotoBR31</t>
  </si>
  <si>
    <t>Brasserie de Bastogne</t>
  </si>
  <si>
    <t>Brewery32</t>
  </si>
  <si>
    <t>Belle-Eau, 3</t>
  </si>
  <si>
    <t>Sibret</t>
  </si>
  <si>
    <t>info@brasseriedebastogne.be</t>
  </si>
  <si>
    <t>http://www.brasseriedebastogne.be</t>
  </si>
  <si>
    <t>32(0)475/87.83.66</t>
  </si>
  <si>
    <t>LogoBR32</t>
  </si>
  <si>
    <t>FotoBR32</t>
  </si>
  <si>
    <t>Brasserie de Bellevaux</t>
  </si>
  <si>
    <t>Brewery33</t>
  </si>
  <si>
    <t>Bellevaux, 5</t>
  </si>
  <si>
    <t>Malmedy</t>
  </si>
  <si>
    <t>brasserie@brasseriedebellevaux.be</t>
  </si>
  <si>
    <t>http://www.brasseriedebellevaux.be</t>
  </si>
  <si>
    <t>32(0)80/88.15.40</t>
  </si>
  <si>
    <t>LogoBR33</t>
  </si>
  <si>
    <t>FotoBR33</t>
  </si>
  <si>
    <t>Brasserie de Blaugies</t>
  </si>
  <si>
    <t>Brewery34</t>
  </si>
  <si>
    <t>Rue de la frontière, 435</t>
  </si>
  <si>
    <t>Dour</t>
  </si>
  <si>
    <t>info@brasseriedeblaugies.com</t>
  </si>
  <si>
    <t>http://www.brasseriedeblaugies.com</t>
  </si>
  <si>
    <t>32(0)65/65.03.60</t>
  </si>
  <si>
    <t>LogoBR34</t>
  </si>
  <si>
    <t>FotoBR34</t>
  </si>
  <si>
    <t>Brasserie de Bouillon</t>
  </si>
  <si>
    <t>Brewery35</t>
  </si>
  <si>
    <t>Rue de la Girafe, 76</t>
  </si>
  <si>
    <t>Sensenruth</t>
  </si>
  <si>
    <t>info@brasseriedebouillon.be</t>
  </si>
  <si>
    <t>http://www.brasseriedebouillon.be</t>
  </si>
  <si>
    <t>32(0)61/46.89.40</t>
  </si>
  <si>
    <t>LogoBR35</t>
  </si>
  <si>
    <t>FotoBR35</t>
  </si>
  <si>
    <t>Brasserie De Brabandere</t>
  </si>
  <si>
    <t>Brewery36</t>
  </si>
  <si>
    <t>Rijksweg, 33</t>
  </si>
  <si>
    <t>Bavikhove</t>
  </si>
  <si>
    <t>info@brouwerijdebrabandere.be</t>
  </si>
  <si>
    <t>http://www.brouwerijdebrabandere.be</t>
  </si>
  <si>
    <t>32(0)56/71.90.91</t>
  </si>
  <si>
    <t>LogoBR36</t>
  </si>
  <si>
    <t>FotoBR36</t>
  </si>
  <si>
    <t>Brasserie de Brunehaut</t>
  </si>
  <si>
    <t>Brewery37</t>
  </si>
  <si>
    <t>Rue des Panneries, 17/19</t>
  </si>
  <si>
    <t>Rongy</t>
  </si>
  <si>
    <t>info@brunehaut.com</t>
  </si>
  <si>
    <t>http://www.brunehaut.com</t>
  </si>
  <si>
    <t>32(0)69/34.64.11</t>
  </si>
  <si>
    <t>LogoBR37</t>
  </si>
  <si>
    <t>FotoBR37</t>
  </si>
  <si>
    <t>Brasserie de Cambron</t>
  </si>
  <si>
    <t>Brewery38</t>
  </si>
  <si>
    <t>Domaine de Cambron</t>
  </si>
  <si>
    <t>Brugelette</t>
  </si>
  <si>
    <t>info@pairidaiza.eu</t>
  </si>
  <si>
    <t>http://www.pairidaiza.eu/fr/activites/la-brasserie</t>
  </si>
  <si>
    <t>32(0)68/25.08.50</t>
  </si>
  <si>
    <t>LogoBR38</t>
  </si>
  <si>
    <t>FotoBR38</t>
  </si>
  <si>
    <t>Brasserie de Cazeau</t>
  </si>
  <si>
    <t>Brewery39</t>
  </si>
  <si>
    <t>Rue de Cazeau, 67</t>
  </si>
  <si>
    <t>Templeuve</t>
  </si>
  <si>
    <t>info@brasseriedecazeau.be</t>
  </si>
  <si>
    <t>http://www.brasseriedecazeau.be</t>
  </si>
  <si>
    <t>32(0)69/35.25.53</t>
  </si>
  <si>
    <t>LogoBR39</t>
  </si>
  <si>
    <t>FotoBR39</t>
  </si>
  <si>
    <t>Brasserie de Grandvoir</t>
  </si>
  <si>
    <t>Brewery40</t>
  </si>
  <si>
    <t>Château de Grandvoir – La Cornée 66</t>
  </si>
  <si>
    <t>Grandvoir</t>
  </si>
  <si>
    <t>http://terredevaurien.be/</t>
  </si>
  <si>
    <t>LogoBR40</t>
  </si>
  <si>
    <t>FotoBR40</t>
  </si>
  <si>
    <t>Brasserie de Jandrain-Jandrenouille</t>
  </si>
  <si>
    <t>Brewery41</t>
  </si>
  <si>
    <t>Rue de la Féculerie, 34</t>
  </si>
  <si>
    <t>Jandrain-Jandrenouille</t>
  </si>
  <si>
    <t>alexandre.dumont@skynet.be</t>
  </si>
  <si>
    <t>http://www.brasseriedejandrainjandrenouille.com</t>
  </si>
  <si>
    <t>32(0)475/71.45.35</t>
  </si>
  <si>
    <t>LogoBR41</t>
  </si>
  <si>
    <t>FotoBR41</t>
  </si>
  <si>
    <t>Brasserie de l'Abbaye de Brogne</t>
  </si>
  <si>
    <t>Brewery42</t>
  </si>
  <si>
    <t>Place de Brogne, 3</t>
  </si>
  <si>
    <t>Saint-Gerard</t>
  </si>
  <si>
    <t>info@abbayedebrogne.com</t>
  </si>
  <si>
    <t>http://www.abbayedebrogne.be</t>
  </si>
  <si>
    <t>LogoBR42</t>
  </si>
  <si>
    <t>FotoBR42</t>
  </si>
  <si>
    <t>Brasserie de l'Abbaye de Saint-Ghislain</t>
  </si>
  <si>
    <t>Brewery43</t>
  </si>
  <si>
    <t>Rue Delbory 73</t>
  </si>
  <si>
    <t>Hautrage</t>
  </si>
  <si>
    <t>http://www.abbayedesaintghislain.com/</t>
  </si>
  <si>
    <t>32(0)495.56.53.41</t>
  </si>
  <si>
    <t>LogoBR43</t>
  </si>
  <si>
    <t>FotoBR43</t>
  </si>
  <si>
    <t>Brasserie de l'Abbaye des Rocs</t>
  </si>
  <si>
    <t>Brewery44</t>
  </si>
  <si>
    <t>Chaussée Brunehault, 37</t>
  </si>
  <si>
    <t>Montignies-Sur-Roc</t>
  </si>
  <si>
    <t>http://www.abbaye-des-rocs.com</t>
  </si>
  <si>
    <t>32(0)65/75.99.76</t>
  </si>
  <si>
    <t>LogoBR44</t>
  </si>
  <si>
    <t>FotoBR44</t>
  </si>
  <si>
    <t>Brasserie de l'Abbaye du Val-Dieu</t>
  </si>
  <si>
    <t>Brewery45</t>
  </si>
  <si>
    <t>Val-Dieu, 225</t>
  </si>
  <si>
    <t>Aubel</t>
  </si>
  <si>
    <t>http://www.val-dieu.com</t>
  </si>
  <si>
    <t>32(0)87/68.75.87</t>
  </si>
  <si>
    <t>LogoBR45</t>
  </si>
  <si>
    <t>FotoBR45</t>
  </si>
  <si>
    <t>Brasserie de la Croix</t>
  </si>
  <si>
    <t>Brewery46</t>
  </si>
  <si>
    <t>Rue des Cerisiers, 48</t>
  </si>
  <si>
    <t>Beyne-Heusay</t>
  </si>
  <si>
    <t>http://www.saintenitouche.be</t>
  </si>
  <si>
    <t>32(0)476/37.20.06</t>
  </si>
  <si>
    <t>LogoBR46</t>
  </si>
  <si>
    <t>FotoBR46</t>
  </si>
  <si>
    <t>Brasserie de la Ferme de Bertinchamps</t>
  </si>
  <si>
    <t>Brewery47</t>
  </si>
  <si>
    <t>Rue de Bertinchamps, 4</t>
  </si>
  <si>
    <t>Gembloux</t>
  </si>
  <si>
    <t>info@bertinchamps.be</t>
  </si>
  <si>
    <t>http://www.bertinchamps.be</t>
  </si>
  <si>
    <t>32(0)483/08.74.64</t>
  </si>
  <si>
    <t>LogoBR47</t>
  </si>
  <si>
    <t>FotoBR47</t>
  </si>
  <si>
    <t>Brasserie de la Ferme de Mont-Saint-Jean</t>
  </si>
  <si>
    <t>Brewery48</t>
  </si>
  <si>
    <t>Chaussée de Charleroi, 591</t>
  </si>
  <si>
    <t>Waterloo</t>
  </si>
  <si>
    <t>mc.gobert@johnmartin.be</t>
  </si>
  <si>
    <t>http://www.waterloo-beer.com/</t>
  </si>
  <si>
    <t>32(0)2/385.01.03</t>
  </si>
  <si>
    <t>LogoBR48</t>
  </si>
  <si>
    <t>FotoBR48</t>
  </si>
  <si>
    <t>Brasserie de la Gleize</t>
  </si>
  <si>
    <t>Brewery49</t>
  </si>
  <si>
    <t>La Gleize, 33</t>
  </si>
  <si>
    <t>Stoumont</t>
  </si>
  <si>
    <t>http://www.la44.be/fr/</t>
  </si>
  <si>
    <t>LogoBR49</t>
  </si>
  <si>
    <t>FotoBR49</t>
  </si>
  <si>
    <t>Brasserie de la Lesse</t>
  </si>
  <si>
    <t>Brewery50</t>
  </si>
  <si>
    <t>Rue du Treux, 43b</t>
  </si>
  <si>
    <t>Eprave</t>
  </si>
  <si>
    <t>info@brasseriedelalesse.be</t>
  </si>
  <si>
    <t>http://www.brasseriedelalesse.be</t>
  </si>
  <si>
    <t>32(0)84/45.75.25</t>
  </si>
  <si>
    <t>LogoBR50</t>
  </si>
  <si>
    <t>FotoBR50</t>
  </si>
  <si>
    <t>Brasserie de la Lienne</t>
  </si>
  <si>
    <t>Brewery51</t>
  </si>
  <si>
    <t>Reharmont, 7</t>
  </si>
  <si>
    <t>Lierneux</t>
  </si>
  <si>
    <t>info@brasseriedelalienne.be</t>
  </si>
  <si>
    <t>http://www.brasseriedelalienne.be</t>
  </si>
  <si>
    <t>32(0)80/39.99.06</t>
  </si>
  <si>
    <t>LogoBR51</t>
  </si>
  <si>
    <t>FotoBR51</t>
  </si>
  <si>
    <t>Brasserie de la Sambre</t>
  </si>
  <si>
    <t>Brewery52</t>
  </si>
  <si>
    <t>Rue de Jemeppe, 19</t>
  </si>
  <si>
    <t>Jemeppe-Sur-Sambre</t>
  </si>
  <si>
    <t>https://www.facebook.com/BrasserieDeLaSambre/</t>
  </si>
  <si>
    <t>LogoBR52</t>
  </si>
  <si>
    <t>FotoBR52</t>
  </si>
  <si>
    <t>Brasserie de la Senne</t>
  </si>
  <si>
    <t>Brewery53</t>
  </si>
  <si>
    <t>Chaussée de Gand, 565</t>
  </si>
  <si>
    <t>Molenbeek</t>
  </si>
  <si>
    <t>info@brasseriedelasenne.be</t>
  </si>
  <si>
    <t>http://www.brasseriedelasenne.be</t>
  </si>
  <si>
    <t>32(0)2/465.07.51</t>
  </si>
  <si>
    <t>LogoBR53</t>
  </si>
  <si>
    <t>FotoBR53</t>
  </si>
  <si>
    <t>Brasserie de la Touffe</t>
  </si>
  <si>
    <t>Brewery54</t>
  </si>
  <si>
    <t>Rue de l'Ermitage, 141</t>
  </si>
  <si>
    <t>Gentinnes</t>
  </si>
  <si>
    <t>devans@swing.be</t>
  </si>
  <si>
    <t>http://users.swing.be/devans/The_Brewery.htm</t>
  </si>
  <si>
    <t>32(0)71.87.82.44</t>
  </si>
  <si>
    <t>LogoBR54</t>
  </si>
  <si>
    <t>FotoBR54</t>
  </si>
  <si>
    <t>BRASSERIE DE LEVAL-TRAHEGNIES</t>
  </si>
  <si>
    <t>Brewery55</t>
  </si>
  <si>
    <t>Rue des Scailleux, 62</t>
  </si>
  <si>
    <t>Leval-Trahegnies</t>
  </si>
  <si>
    <t>loic.regulski@skynet.be</t>
  </si>
  <si>
    <t>32(0)472/32.25.97</t>
  </si>
  <si>
    <t>LogoBR55</t>
  </si>
  <si>
    <t>FotoBR55</t>
  </si>
  <si>
    <t>Brasserie de Marsinne</t>
  </si>
  <si>
    <t>Brewery56</t>
  </si>
  <si>
    <t>Rue de la Médaille, 17</t>
  </si>
  <si>
    <t>Couthuin</t>
  </si>
  <si>
    <t>n.declercq@vandecq.be</t>
  </si>
  <si>
    <t>http://www.leopold7.com</t>
  </si>
  <si>
    <t>32(0)478/88.25.01</t>
  </si>
  <si>
    <t>LogoBR56</t>
  </si>
  <si>
    <t>FotoBR56</t>
  </si>
  <si>
    <t>Brasserie de Silenrieux</t>
  </si>
  <si>
    <t>Brewery57</t>
  </si>
  <si>
    <t>Rue de Noupré</t>
  </si>
  <si>
    <t>Silenrieux</t>
  </si>
  <si>
    <t>brasserie.silenrieux@belgacom.net</t>
  </si>
  <si>
    <t>http://www.brasseriedesilenrieux.be</t>
  </si>
  <si>
    <t>32(0)71/63.32.01</t>
  </si>
  <si>
    <t>LogoBR57</t>
  </si>
  <si>
    <t>FotoBR57</t>
  </si>
  <si>
    <t>Brasserie de Silly</t>
  </si>
  <si>
    <t>Brewery58</t>
  </si>
  <si>
    <t>Rue Ville Basse, 141</t>
  </si>
  <si>
    <t>Silly</t>
  </si>
  <si>
    <t>silly@silly-beer.com</t>
  </si>
  <si>
    <t>http://www.silly-beer.com</t>
  </si>
  <si>
    <t>32(0)68/55.16.95</t>
  </si>
  <si>
    <t>LogoBR58</t>
  </si>
  <si>
    <t>FotoBR58</t>
  </si>
  <si>
    <t>Brasserie de Tubize</t>
  </si>
  <si>
    <t>Brewery59</t>
  </si>
  <si>
    <t>Rue de la Filature, 2</t>
  </si>
  <si>
    <t>Tubize</t>
  </si>
  <si>
    <t>brasseriedetubize@gmail.com</t>
  </si>
  <si>
    <t>http://www.brasseriedetubize.com</t>
  </si>
  <si>
    <t>32(0)476.24.16.61</t>
  </si>
  <si>
    <t>LogoBR59</t>
  </si>
  <si>
    <t>FotoBR59</t>
  </si>
  <si>
    <t>Brasserie de Warsage</t>
  </si>
  <si>
    <t>Brewery60</t>
  </si>
  <si>
    <t>Rue de la Gare, 17</t>
  </si>
  <si>
    <t>Warsage</t>
  </si>
  <si>
    <t>info@brasseriewarsage.be</t>
  </si>
  <si>
    <t>http://www.brasseriewarsage.be</t>
  </si>
  <si>
    <t>32(0)474/06.04.34</t>
  </si>
  <si>
    <t>LogoBR60</t>
  </si>
  <si>
    <t>FotoBR60</t>
  </si>
  <si>
    <t>Brasserie Demanez</t>
  </si>
  <si>
    <t>Brewery61</t>
  </si>
  <si>
    <t>Magerotte, 7</t>
  </si>
  <si>
    <t>Sainte-Ode</t>
  </si>
  <si>
    <t>sebastien@demanez.be</t>
  </si>
  <si>
    <t>http://www.demanez.be</t>
  </si>
  <si>
    <t>32(0)61/21.95.74</t>
  </si>
  <si>
    <t>LogoBR61</t>
  </si>
  <si>
    <t>FotoBR61</t>
  </si>
  <si>
    <t>Brasserie des Carrières</t>
  </si>
  <si>
    <t>Brewery62</t>
  </si>
  <si>
    <t>Rue de Condé, 69</t>
  </si>
  <si>
    <t>Basecles</t>
  </si>
  <si>
    <t>info@diole.be</t>
  </si>
  <si>
    <t>http://www.brasseriedescarrieres.be</t>
  </si>
  <si>
    <t>LogoBR62</t>
  </si>
  <si>
    <t>FotoBR62</t>
  </si>
  <si>
    <t>Brasserie des Eaux Vives</t>
  </si>
  <si>
    <t>Brewery63</t>
  </si>
  <si>
    <t>Rue des Tilleuls, 69</t>
  </si>
  <si>
    <t>Romeree</t>
  </si>
  <si>
    <t>http://www.brasseriedeseauxvives.be/</t>
  </si>
  <si>
    <t>32(0)496/65.65.72</t>
  </si>
  <si>
    <t>LogoBR63</t>
  </si>
  <si>
    <t>FotoBR63</t>
  </si>
  <si>
    <t>Brasserie des Fagnes</t>
  </si>
  <si>
    <t>Brewery64</t>
  </si>
  <si>
    <t>Route de Nismes, 26</t>
  </si>
  <si>
    <t>Mariembourg</t>
  </si>
  <si>
    <t>infos@fagnes.com</t>
  </si>
  <si>
    <t>http://www.fagnes.com</t>
  </si>
  <si>
    <t>32(0)60/31.15.70</t>
  </si>
  <si>
    <t>LogoBR64</t>
  </si>
  <si>
    <t>FotoBR64</t>
  </si>
  <si>
    <t>Brasserie des Légendes - site Goliath</t>
  </si>
  <si>
    <t>Brewery65</t>
  </si>
  <si>
    <t>Rue du Castel, 19</t>
  </si>
  <si>
    <t>Irchonwelz (Ath)</t>
  </si>
  <si>
    <t>info@brasseriedeslegendes.be</t>
  </si>
  <si>
    <t>http://www.brasseriedeslegendes.be</t>
  </si>
  <si>
    <t>32(0)68/28.79.36</t>
  </si>
  <si>
    <t>LogoBR65</t>
  </si>
  <si>
    <t>FotoBR65</t>
  </si>
  <si>
    <t>Brasserie des Légendes - site Quintine</t>
  </si>
  <si>
    <t>Brewery66</t>
  </si>
  <si>
    <t>Rue Guinaumont, 75</t>
  </si>
  <si>
    <t>Ellezelles</t>
  </si>
  <si>
    <t>http://brasserie-ellezelloise.be/</t>
  </si>
  <si>
    <t>LogoBR66</t>
  </si>
  <si>
    <t>FotoBR66</t>
  </si>
  <si>
    <t>Brasserie des Monts</t>
  </si>
  <si>
    <t>Brewery67</t>
  </si>
  <si>
    <t>Buis, 14</t>
  </si>
  <si>
    <t>Wodecq</t>
  </si>
  <si>
    <t>info@brasseriedesmonts.be</t>
  </si>
  <si>
    <t>http://www.ellezelles.com/cuveedesmonts.shtml</t>
  </si>
  <si>
    <t>32(0)68/84.39.04</t>
  </si>
  <si>
    <t>LogoBR67</t>
  </si>
  <si>
    <t>FotoBR67</t>
  </si>
  <si>
    <t>Brasserie des Tchèts</t>
  </si>
  <si>
    <t>Brewery68</t>
  </si>
  <si>
    <t>Zoning du Printemps</t>
  </si>
  <si>
    <t>Flohimont</t>
  </si>
  <si>
    <t>http://www.brasserie-des-tchets.be/</t>
  </si>
  <si>
    <t>LogoBR68</t>
  </si>
  <si>
    <t>FotoBR68</t>
  </si>
  <si>
    <t>Brasserie Deseveaux</t>
  </si>
  <si>
    <t>Brewery69</t>
  </si>
  <si>
    <t>Rue d'Hanneton, 8</t>
  </si>
  <si>
    <t>Boussu</t>
  </si>
  <si>
    <t>info@brasserie-deseveaux.be</t>
  </si>
  <si>
    <t>http://www.brasserie-deseveaux.be</t>
  </si>
  <si>
    <t>32(0)65/69.12.42</t>
  </si>
  <si>
    <t>LogoBR69</t>
  </si>
  <si>
    <t>FotoBR69</t>
  </si>
  <si>
    <t>Brasserie du Bocq</t>
  </si>
  <si>
    <t>Brewery70</t>
  </si>
  <si>
    <t>Rue de la Brasserie, 4</t>
  </si>
  <si>
    <t>Purnode</t>
  </si>
  <si>
    <t>brasserie@bocq.be</t>
  </si>
  <si>
    <t>http://www.bocq.be</t>
  </si>
  <si>
    <t>32(0)82/61.07.80</t>
  </si>
  <si>
    <t>LogoBR70</t>
  </si>
  <si>
    <t>FotoBR70</t>
  </si>
  <si>
    <t>Brasserie du Brabant</t>
  </si>
  <si>
    <t>Brewery71</t>
  </si>
  <si>
    <t>Rue Banterlez, 59</t>
  </si>
  <si>
    <t>Genappe</t>
  </si>
  <si>
    <t>32(0)67/79.18.79</t>
  </si>
  <si>
    <t>LogoBR71</t>
  </si>
  <si>
    <t>FotoBR71</t>
  </si>
  <si>
    <t>Brasserie du Clocher</t>
  </si>
  <si>
    <t>Brewery72</t>
  </si>
  <si>
    <t>Rue du Petit-Babin, 156</t>
  </si>
  <si>
    <t>Malonne</t>
  </si>
  <si>
    <t>info@brasserieduclocher.be</t>
  </si>
  <si>
    <t>http://www.brasserieduclocher.be</t>
  </si>
  <si>
    <t>32(0)471/10.18.28</t>
  </si>
  <si>
    <t>LogoBR72</t>
  </si>
  <si>
    <t>FotoBR72</t>
  </si>
  <si>
    <t>Brasserie du Renard</t>
  </si>
  <si>
    <t>Brewery73</t>
  </si>
  <si>
    <t>Rue Léopold Van Meerbeeck, 31</t>
  </si>
  <si>
    <t>Pecrot</t>
  </si>
  <si>
    <t>info@brasseriedurenard.be</t>
  </si>
  <si>
    <t>http://www.brasseriedurenard.be</t>
  </si>
  <si>
    <t>LogoBR73</t>
  </si>
  <si>
    <t>FotoBR73</t>
  </si>
  <si>
    <t>Brasserie du Val de Sambre</t>
  </si>
  <si>
    <t>Brewery74</t>
  </si>
  <si>
    <t>Rue Vandervelde, 273</t>
  </si>
  <si>
    <t>Gozee</t>
  </si>
  <si>
    <t>http://www.valdesambre.be</t>
  </si>
  <si>
    <t>32(0)71/56.20.73</t>
  </si>
  <si>
    <t>LogoBR74</t>
  </si>
  <si>
    <t>FotoBR74</t>
  </si>
  <si>
    <t>Brasserie Dubuisson</t>
  </si>
  <si>
    <t>Brewery75</t>
  </si>
  <si>
    <t>Chaussée de Mons, 28</t>
  </si>
  <si>
    <t>info@br-dubuisson.com</t>
  </si>
  <si>
    <t>http://www.br-dubuisson.com</t>
  </si>
  <si>
    <t>32(0)69/67.22.22</t>
  </si>
  <si>
    <t>LogoBR75</t>
  </si>
  <si>
    <t>FotoBR75</t>
  </si>
  <si>
    <t>Brasserie Dupont</t>
  </si>
  <si>
    <t>Brewery76</t>
  </si>
  <si>
    <t>Rue basse, 5</t>
  </si>
  <si>
    <t>Tourpes</t>
  </si>
  <si>
    <t>contact@brasserie-dupont.com</t>
  </si>
  <si>
    <t>http://www.brasserie-dupont.com</t>
  </si>
  <si>
    <t>32(0)69/67.10.66</t>
  </si>
  <si>
    <t>LogoBR76</t>
  </si>
  <si>
    <t>FotoBR76</t>
  </si>
  <si>
    <t>Brasserie Elfique</t>
  </si>
  <si>
    <t>Brewery77</t>
  </si>
  <si>
    <t>Sur la Heid, 23</t>
  </si>
  <si>
    <t>Sougné-Remouchamps</t>
  </si>
  <si>
    <t>info@elfique.be</t>
  </si>
  <si>
    <t>http://www.elfique.be</t>
  </si>
  <si>
    <t>32(0)4.263.07.17</t>
  </si>
  <si>
    <t>LogoBR77</t>
  </si>
  <si>
    <t>FotoBR77</t>
  </si>
  <si>
    <t>Brasserie Fantôme</t>
  </si>
  <si>
    <t>Brewery78</t>
  </si>
  <si>
    <t>Rue Preal, 8</t>
  </si>
  <si>
    <t>Soy-Erezee</t>
  </si>
  <si>
    <t>contact@fantome.be</t>
  </si>
  <si>
    <t>http://www.fantome.be</t>
  </si>
  <si>
    <t>32(0)86/47.70.44</t>
  </si>
  <si>
    <t>LogoBR78</t>
  </si>
  <si>
    <t>FotoBR78</t>
  </si>
  <si>
    <t>Brasserie Fôret</t>
  </si>
  <si>
    <t>Brewery79</t>
  </si>
  <si>
    <t>rue Lelièvre, 79</t>
  </si>
  <si>
    <t>Poulseur</t>
  </si>
  <si>
    <t>brasserieforet@gmail.com</t>
  </si>
  <si>
    <t>32(0)498/45.09.81</t>
  </si>
  <si>
    <t>LogoBR79</t>
  </si>
  <si>
    <t>FotoBR79</t>
  </si>
  <si>
    <t>Brasserie Gengoulf</t>
  </si>
  <si>
    <t>Brewery80</t>
  </si>
  <si>
    <t>Rue des Hawys, 24</t>
  </si>
  <si>
    <t>Villers-Devant-Orval</t>
  </si>
  <si>
    <t>contact@gengoulf.be</t>
  </si>
  <si>
    <t>http://www.gengoulf.be</t>
  </si>
  <si>
    <t>32(0)61/29.22.39</t>
  </si>
  <si>
    <t>LogoBR80</t>
  </si>
  <si>
    <t>FotoBR80</t>
  </si>
  <si>
    <t>Brasserie Gigi</t>
  </si>
  <si>
    <t>Brewery81</t>
  </si>
  <si>
    <t>Grand'rue 96 </t>
  </si>
  <si>
    <t>Gerouville</t>
  </si>
  <si>
    <t>http://www.brasseriegigi.eu</t>
  </si>
  <si>
    <t>32(0)63/57.75.15</t>
  </si>
  <si>
    <t>LogoBR81</t>
  </si>
  <si>
    <t>FotoBR81</t>
  </si>
  <si>
    <t>Brasserie Gosselin</t>
  </si>
  <si>
    <t>Brewery82</t>
  </si>
  <si>
    <t>Rue des Carrières, 9</t>
  </si>
  <si>
    <t>Havay</t>
  </si>
  <si>
    <t>https://www.facebook.com/BrasserieGosselin/</t>
  </si>
  <si>
    <t>32(0)478/22.29.45</t>
  </si>
  <si>
    <t>LogoBR82</t>
  </si>
  <si>
    <t>FotoBR82</t>
  </si>
  <si>
    <t>Brasserie Grain d'Orge </t>
  </si>
  <si>
    <t>Brewery83</t>
  </si>
  <si>
    <t>Centre, 16</t>
  </si>
  <si>
    <t>Hombourg</t>
  </si>
  <si>
    <t>brasserie@grain-dorge.com</t>
  </si>
  <si>
    <t>http://brasserie.grain-dorge.com</t>
  </si>
  <si>
    <t>32(0)87/78.77.84</t>
  </si>
  <si>
    <t>LogoBR83</t>
  </si>
  <si>
    <t>FotoBR83</t>
  </si>
  <si>
    <t>Brasserie Hoppy</t>
  </si>
  <si>
    <t>Brewery84</t>
  </si>
  <si>
    <t>Rue Caulier, 12A</t>
  </si>
  <si>
    <t>Neufvillers</t>
  </si>
  <si>
    <t>http://www.brasseriehoppy.be</t>
  </si>
  <si>
    <t>32(0)472/125159</t>
  </si>
  <si>
    <t>LogoBR84</t>
  </si>
  <si>
    <t>FotoBR84</t>
  </si>
  <si>
    <t>Brasserie Inter-Pol</t>
  </si>
  <si>
    <t>Brewery85</t>
  </si>
  <si>
    <t>Mont, 33</t>
  </si>
  <si>
    <t>Houffalize</t>
  </si>
  <si>
    <t>lavieilleforge@skynet.be</t>
  </si>
  <si>
    <t>http://vieilleforge.freehostia.com</t>
  </si>
  <si>
    <t>32(0)61/28.96.39</t>
  </si>
  <si>
    <t>LogoBR85</t>
  </si>
  <si>
    <t>FotoBR85</t>
  </si>
  <si>
    <t>Brasserie Jean Tout Seul</t>
  </si>
  <si>
    <t>Brewery86</t>
  </si>
  <si>
    <t>Rue d'Horlebaix, 57</t>
  </si>
  <si>
    <t>Bois-De-Lessines</t>
  </si>
  <si>
    <t>info@latrompeuse.be</t>
  </si>
  <si>
    <t>http://latrompeuse.be</t>
  </si>
  <si>
    <t>32(0)474/04.89.81</t>
  </si>
  <si>
    <t>LogoBR86</t>
  </si>
  <si>
    <t>FotoBR86</t>
  </si>
  <si>
    <t>Brasserie Jupiler (AB InBev)</t>
  </si>
  <si>
    <t>Brewery87</t>
  </si>
  <si>
    <t>Rue des Anciennes Houblonnières, 2</t>
  </si>
  <si>
    <t>Jupille-sur Meuse</t>
  </si>
  <si>
    <t>32(0)4/345.82.11</t>
  </si>
  <si>
    <t>LogoBR87</t>
  </si>
  <si>
    <t>FotoBR87</t>
  </si>
  <si>
    <t>Brasserie L'Echappée Belle</t>
  </si>
  <si>
    <t>Brewery88</t>
  </si>
  <si>
    <t>Rue du Try 20</t>
  </si>
  <si>
    <t>Sart-Dames-Avelines</t>
  </si>
  <si>
    <t>http://www.brasserie-echappee-belle.be</t>
  </si>
  <si>
    <t>LogoBR88</t>
  </si>
  <si>
    <t>FotoBR88</t>
  </si>
  <si>
    <t>Brasserie la Barbiot</t>
  </si>
  <si>
    <t>Brewery89</t>
  </si>
  <si>
    <t>Rue du Coron, 27</t>
  </si>
  <si>
    <t>Ville-sur-Haine</t>
  </si>
  <si>
    <t>brasserie-la-barbiot@hotmail.com</t>
  </si>
  <si>
    <t>http://brasseriebarbiot.skyrock.com</t>
  </si>
  <si>
    <t>32(0)65/87.37.23</t>
  </si>
  <si>
    <t>LogoBR89</t>
  </si>
  <si>
    <t>FotoBR89</t>
  </si>
  <si>
    <t>Brasserie la Binchoise</t>
  </si>
  <si>
    <t>Brewery90</t>
  </si>
  <si>
    <t>Faubourg Saint Paul, 38</t>
  </si>
  <si>
    <t>info@brasserielabinchoise.be</t>
  </si>
  <si>
    <t>http://www.brasserielabinchoise.be</t>
  </si>
  <si>
    <t>32(0)64/37.01.75</t>
  </si>
  <si>
    <t>LogoBR90</t>
  </si>
  <si>
    <t>FotoBR90</t>
  </si>
  <si>
    <t>Brasserie La Natoise</t>
  </si>
  <si>
    <t>Brewery91</t>
  </si>
  <si>
    <t>Chaussée de Namur, 76</t>
  </si>
  <si>
    <t>Natoye</t>
  </si>
  <si>
    <t>herba-jere@hotmail.com</t>
  </si>
  <si>
    <t>32(0)471/75.34.72</t>
  </si>
  <si>
    <t>LogoBR91</t>
  </si>
  <si>
    <t>FotoBR91</t>
  </si>
  <si>
    <t>Brasserie Le Goupil</t>
  </si>
  <si>
    <t>Brewery92</t>
  </si>
  <si>
    <t>Rue la Hulpe, 59</t>
  </si>
  <si>
    <t>Rosieres</t>
  </si>
  <si>
    <t>http://brasserie-legoupil.be/</t>
  </si>
  <si>
    <t>32(0)496/86.91.08</t>
  </si>
  <si>
    <t>LogoBR92</t>
  </si>
  <si>
    <t>FotoBR92</t>
  </si>
  <si>
    <t>Brasserie Lefèbvre</t>
  </si>
  <si>
    <t>Brewery93</t>
  </si>
  <si>
    <t>Chemin du Croly, 54</t>
  </si>
  <si>
    <t>Quenast</t>
  </si>
  <si>
    <t>info@brasserielefebvre.be</t>
  </si>
  <si>
    <t>http://www.brasserielefebvre.be</t>
  </si>
  <si>
    <t>32(0)67/67.07.66</t>
  </si>
  <si>
    <t>LogoBR93</t>
  </si>
  <si>
    <t>FotoBR93</t>
  </si>
  <si>
    <t>Brasserie Oxymore</t>
  </si>
  <si>
    <t>Brewery94</t>
  </si>
  <si>
    <t>Rue Verte, 1</t>
  </si>
  <si>
    <t>Limerle</t>
  </si>
  <si>
    <t>http://www.peripleenlademeure.be/spip.php?rubrique5</t>
  </si>
  <si>
    <t>32(0)80/51.10.13</t>
  </si>
  <si>
    <t>LogoBR94</t>
  </si>
  <si>
    <t>FotoBR94</t>
  </si>
  <si>
    <t>Brasserie Saint Lazare</t>
  </si>
  <si>
    <t>Brewery95</t>
  </si>
  <si>
    <t>170 Rue Henri Dunant</t>
  </si>
  <si>
    <t>jp.mottoul@brasserie-saint-lazare.be</t>
  </si>
  <si>
    <t>http://www.brasserie-saint-lazare.be/</t>
  </si>
  <si>
    <t>32(0)495/22.29.11</t>
  </si>
  <si>
    <t>LogoBR95</t>
  </si>
  <si>
    <t>FotoBR95</t>
  </si>
  <si>
    <t>Brasserie Saint-Feuillien</t>
  </si>
  <si>
    <t>Brewery96</t>
  </si>
  <si>
    <t>Rue d'Houdeng, 20</t>
  </si>
  <si>
    <t>Le Roeulx</t>
  </si>
  <si>
    <t>info@st-feuillien.com</t>
  </si>
  <si>
    <t>http://www.st-feuillien.com</t>
  </si>
  <si>
    <t>32(0)64/31.18.18</t>
  </si>
  <si>
    <t>LogoBR96</t>
  </si>
  <si>
    <t>FotoBR96</t>
  </si>
  <si>
    <t>Brasserie Saint-Monon</t>
  </si>
  <si>
    <t>Brewery97</t>
  </si>
  <si>
    <t>Rue Principale, 41</t>
  </si>
  <si>
    <t>Ambly</t>
  </si>
  <si>
    <t>info@saintmonon.be</t>
  </si>
  <si>
    <t>http://www.saintmonon.be</t>
  </si>
  <si>
    <t>32(0)84/21.46.32</t>
  </si>
  <si>
    <t>LogoBR97</t>
  </si>
  <si>
    <t>FotoBR97</t>
  </si>
  <si>
    <t>Brasserie Sainte-Hélène</t>
  </si>
  <si>
    <t>Brewery98</t>
  </si>
  <si>
    <t>Rue d'Arlon, 17A</t>
  </si>
  <si>
    <t>Florenville</t>
  </si>
  <si>
    <t>saintehelene@skynet.be</t>
  </si>
  <si>
    <t>http://www.sainte-helene.be</t>
  </si>
  <si>
    <t>32(0)61/46.45.43</t>
  </si>
  <si>
    <t>LogoBR98</t>
  </si>
  <si>
    <t>FotoBR98</t>
  </si>
  <si>
    <t>Brasserie Sur-Les-Bois (Botteresse)</t>
  </si>
  <si>
    <t>Brewery99</t>
  </si>
  <si>
    <t>Rue Fond Méan, 6</t>
  </si>
  <si>
    <t>Saint-Georges</t>
  </si>
  <si>
    <t>bernard.pairoux@skynet.be</t>
  </si>
  <si>
    <t>http://www.labotteresse.be</t>
  </si>
  <si>
    <t>32(0)475.78.23.51</t>
  </si>
  <si>
    <t>LogoBR99</t>
  </si>
  <si>
    <t>FotoBR99</t>
  </si>
  <si>
    <t>Brasseries Les 3 Fourquets</t>
  </si>
  <si>
    <t>Brewery100</t>
  </si>
  <si>
    <t>Courtil, 50</t>
  </si>
  <si>
    <t>Courtil-Gouvy</t>
  </si>
  <si>
    <t>http://www.les3fourquets.be</t>
  </si>
  <si>
    <t>32(0)80/64.38.39</t>
  </si>
  <si>
    <t>LogoBR100</t>
  </si>
  <si>
    <t>FotoBR100</t>
  </si>
  <si>
    <t>Brewlab</t>
  </si>
  <si>
    <t>Brewery101</t>
  </si>
  <si>
    <t>Rue Fernand Houget, 14B</t>
  </si>
  <si>
    <t>Verviers</t>
  </si>
  <si>
    <t>contact@brewlab.be</t>
  </si>
  <si>
    <t>http://www.brewlab.be</t>
  </si>
  <si>
    <t>32(0)497/08.13.66</t>
  </si>
  <si>
    <t>LogoBR101</t>
  </si>
  <si>
    <t>FotoBR101</t>
  </si>
  <si>
    <t>Brouwerij 't Gaverhopke</t>
  </si>
  <si>
    <t>Brewery102</t>
  </si>
  <si>
    <t>Steenbrugstraat, 187</t>
  </si>
  <si>
    <t>Harelbeke-Stassegem</t>
  </si>
  <si>
    <t>32(0)56/25.86.70</t>
  </si>
  <si>
    <t>LogoBR102</t>
  </si>
  <si>
    <t>FotoBR102</t>
  </si>
  <si>
    <t>Brouwerij 't Hofbrouwerijke</t>
  </si>
  <si>
    <t>Brewery103</t>
  </si>
  <si>
    <t>Hoogstraat, 151</t>
  </si>
  <si>
    <t>Beerzel</t>
  </si>
  <si>
    <t>info@thofbrouwerijke.be</t>
  </si>
  <si>
    <t>http://www.thofbrouwerijke.be</t>
  </si>
  <si>
    <t>32(0)15/75.77.07</t>
  </si>
  <si>
    <t>LogoBR103</t>
  </si>
  <si>
    <t>FotoBR103</t>
  </si>
  <si>
    <t>Brouwerij 't Kroontje</t>
  </si>
  <si>
    <t>Brewery104</t>
  </si>
  <si>
    <t>Hogebrug, 62</t>
  </si>
  <si>
    <t>Denderbelle</t>
  </si>
  <si>
    <t>http://www.tkroontje.be</t>
  </si>
  <si>
    <t>LogoBR104</t>
  </si>
  <si>
    <t>FotoBR104</t>
  </si>
  <si>
    <t>Brouwerij 't Paenhuys</t>
  </si>
  <si>
    <t>Brewery105</t>
  </si>
  <si>
    <t>Nieuwkerkenstraat, 202B</t>
  </si>
  <si>
    <t>Nieuwkerken-Waas</t>
  </si>
  <si>
    <t>http://tpaenhuys.be</t>
  </si>
  <si>
    <t>LogoBR105</t>
  </si>
  <si>
    <t>FotoBR105</t>
  </si>
  <si>
    <t>Brouwerij 't Smisje</t>
  </si>
  <si>
    <t>Brewery106</t>
  </si>
  <si>
    <t>Driesteutelstraat, 1</t>
  </si>
  <si>
    <t>Oudenaarde</t>
  </si>
  <si>
    <t>http://www.smisje.be</t>
  </si>
  <si>
    <t>LogoBR106</t>
  </si>
  <si>
    <t>FotoBR106</t>
  </si>
  <si>
    <t>Brouwerij &amp; Stokerij Wilderen</t>
  </si>
  <si>
    <t>Brewery107</t>
  </si>
  <si>
    <t>Wilderenlaan, 8</t>
  </si>
  <si>
    <t>Wilderen</t>
  </si>
  <si>
    <t>LogoBR107</t>
  </si>
  <si>
    <t>FotoBR107</t>
  </si>
  <si>
    <t>Brouwerij Affligem</t>
  </si>
  <si>
    <t>Brewery108</t>
  </si>
  <si>
    <t>Ringlaan, 18</t>
  </si>
  <si>
    <t>Opwijk</t>
  </si>
  <si>
    <t>http://www.affligembeer.be</t>
  </si>
  <si>
    <t>32(0)52/35.99.11</t>
  </si>
  <si>
    <t>LogoBR108</t>
  </si>
  <si>
    <t>FotoBR108</t>
  </si>
  <si>
    <t>Brouwerij Alken-Maes</t>
  </si>
  <si>
    <t>Brewery109</t>
  </si>
  <si>
    <t>Stationsstraat, 2</t>
  </si>
  <si>
    <t>Alken</t>
  </si>
  <si>
    <t>http://www.alken-maes.be</t>
  </si>
  <si>
    <t>32(0)11/59.03.00</t>
  </si>
  <si>
    <t>LogoBR109</t>
  </si>
  <si>
    <t>FotoBR109</t>
  </si>
  <si>
    <t>Brouwerij Alvinne</t>
  </si>
  <si>
    <t>Brewery110</t>
  </si>
  <si>
    <t>Mellestraat, 138</t>
  </si>
  <si>
    <t>Heule</t>
  </si>
  <si>
    <t>info@alvinne.be</t>
  </si>
  <si>
    <t>http://www.alvinne.be</t>
  </si>
  <si>
    <t>32(0)496/35.96.19</t>
  </si>
  <si>
    <t>LogoBR110</t>
  </si>
  <si>
    <t>FotoBR110</t>
  </si>
  <si>
    <t>Brouwerij Anders!</t>
  </si>
  <si>
    <t>Brewery111</t>
  </si>
  <si>
    <t>Stadsbeemd, 1025</t>
  </si>
  <si>
    <t>Halen</t>
  </si>
  <si>
    <t>info@bieranders.be</t>
  </si>
  <si>
    <t>http://www.bieranders.be</t>
  </si>
  <si>
    <t>32(0)13/46.03.62</t>
  </si>
  <si>
    <t>LogoBR111</t>
  </si>
  <si>
    <t>FotoBR111</t>
  </si>
  <si>
    <t>Brouwerij Angerik</t>
  </si>
  <si>
    <t>Brewery112</t>
  </si>
  <si>
    <t>Snaekkaarstraat, 30</t>
  </si>
  <si>
    <t>Dilbeek</t>
  </si>
  <si>
    <t>32(0)2/569.33.48</t>
  </si>
  <si>
    <t>LogoBR112</t>
  </si>
  <si>
    <t>FotoBR112</t>
  </si>
  <si>
    <t>Brouwerij Artois (AB InBev)</t>
  </si>
  <si>
    <t>Brewery113</t>
  </si>
  <si>
    <t>Vuurkruisenlaan s/n</t>
  </si>
  <si>
    <t xml:space="preserve">Leuven </t>
  </si>
  <si>
    <t>32(0)16/24.74.61</t>
  </si>
  <si>
    <t>LogoBR113</t>
  </si>
  <si>
    <t>FotoBR113</t>
  </si>
  <si>
    <t>Brouwerij Boelens</t>
  </si>
  <si>
    <t>Brewery114</t>
  </si>
  <si>
    <t>Kerkstraat, 7</t>
  </si>
  <si>
    <t>Belsele</t>
  </si>
  <si>
    <t>http://www.brouwerijboelens.be</t>
  </si>
  <si>
    <t>32(0)3/772.32.00</t>
  </si>
  <si>
    <t>LogoBR114</t>
  </si>
  <si>
    <t>FotoBR114</t>
  </si>
  <si>
    <t>Brouwerij Boon</t>
  </si>
  <si>
    <t>Brewery115</t>
  </si>
  <si>
    <t>Fonteinstraat, 65</t>
  </si>
  <si>
    <t>Lembeek</t>
  </si>
  <si>
    <t>info@boon.be</t>
  </si>
  <si>
    <t>http://www.boon.be/</t>
  </si>
  <si>
    <t>32(0)2/356.66.44</t>
  </si>
  <si>
    <t>LogoBR115</t>
  </si>
  <si>
    <t>FotoBR115</t>
  </si>
  <si>
    <t>Brouwerij Bosteels</t>
  </si>
  <si>
    <t>Brewery116</t>
  </si>
  <si>
    <t>Kerkstraat, 96</t>
  </si>
  <si>
    <t>Buggenhout</t>
  </si>
  <si>
    <t>http://www.bestbelgianspecialbeers.be</t>
  </si>
  <si>
    <t>32(0)52/33.22.82</t>
  </si>
  <si>
    <t>LogoBR116</t>
  </si>
  <si>
    <t>FotoBR116</t>
  </si>
  <si>
    <t>Brouwerij Cnudde</t>
  </si>
  <si>
    <t>Brewery117</t>
  </si>
  <si>
    <t>Fabriekstraat, 8</t>
  </si>
  <si>
    <t>Eine</t>
  </si>
  <si>
    <t>32(0)55/31.18.34</t>
  </si>
  <si>
    <t>LogoBR117</t>
  </si>
  <si>
    <t>FotoBR117</t>
  </si>
  <si>
    <t>Brouwerij Contreras</t>
  </si>
  <si>
    <t>Brewery118</t>
  </si>
  <si>
    <t>Molenstraat, 110</t>
  </si>
  <si>
    <t>Gavere</t>
  </si>
  <si>
    <t>info@contreras.be</t>
  </si>
  <si>
    <t>http://www.contreras.be</t>
  </si>
  <si>
    <t>32(0)9/384.27.06</t>
  </si>
  <si>
    <t>LogoBR118</t>
  </si>
  <si>
    <t>FotoBR118</t>
  </si>
  <si>
    <t>Brouwerij D'oude Caert</t>
  </si>
  <si>
    <t>Brewery119</t>
  </si>
  <si>
    <t>Korte Straat, 72</t>
  </si>
  <si>
    <t>Brasschaat</t>
  </si>
  <si>
    <t>oude.caert@telenet.be</t>
  </si>
  <si>
    <t>http://www.oudecaert.be</t>
  </si>
  <si>
    <t>32(0)473/47.09.16</t>
  </si>
  <si>
    <t>LogoBR119</t>
  </si>
  <si>
    <t>FotoBR119</t>
  </si>
  <si>
    <t>Brouwerij Danny</t>
  </si>
  <si>
    <t>Brewery120</t>
  </si>
  <si>
    <t>Kerkveldstraat, 61</t>
  </si>
  <si>
    <t>Erpe-Mere</t>
  </si>
  <si>
    <t>danny.hoffelinck@skynet.be</t>
  </si>
  <si>
    <t>32(0)53/83.58.95</t>
  </si>
  <si>
    <t>LogoBR120</t>
  </si>
  <si>
    <t>FotoBR120</t>
  </si>
  <si>
    <t>Brouwerij De Bie</t>
  </si>
  <si>
    <t>Brewery121</t>
  </si>
  <si>
    <t>Félix Verhaeghestraat, 8a-8b</t>
  </si>
  <si>
    <t>Waregem</t>
  </si>
  <si>
    <t>http://www.brijdebie.be</t>
  </si>
  <si>
    <t>32(0)56/60.82.39</t>
  </si>
  <si>
    <t>LogoBR121</t>
  </si>
  <si>
    <t>FotoBR121</t>
  </si>
  <si>
    <t>Brouwerij De Block</t>
  </si>
  <si>
    <t>Brewery122</t>
  </si>
  <si>
    <t>Nieuwbaan, 92</t>
  </si>
  <si>
    <t>Merchtem-Peizegem</t>
  </si>
  <si>
    <t>http://www.satanbeer.com</t>
  </si>
  <si>
    <t>32(0)52/37.21 59</t>
  </si>
  <si>
    <t>LogoBR122</t>
  </si>
  <si>
    <t>FotoBR122</t>
  </si>
  <si>
    <t>Brouwerij De Boeretang</t>
  </si>
  <si>
    <t>Brewery123</t>
  </si>
  <si>
    <t>Vlimmersendijk 60</t>
  </si>
  <si>
    <t>Malle</t>
  </si>
  <si>
    <t>info@brouwerijdeboeretang.be</t>
  </si>
  <si>
    <t>http://brouwerijdeboeretang.be/</t>
  </si>
  <si>
    <t>LogoBR123</t>
  </si>
  <si>
    <t>FotoBR123</t>
  </si>
  <si>
    <t>Brouwerij De Dochter van de Korenaar</t>
  </si>
  <si>
    <t>Brewery124</t>
  </si>
  <si>
    <t>Pastoor de Katerstraat, 24</t>
  </si>
  <si>
    <t>Baarle-Hertog</t>
  </si>
  <si>
    <t>http://www.dedochtervandekorenaar.be</t>
  </si>
  <si>
    <t>32(0)14/69.98.00</t>
  </si>
  <si>
    <t>LogoBR124</t>
  </si>
  <si>
    <t>FotoBR124</t>
  </si>
  <si>
    <t>Brouwerij De Dolle Brouwers</t>
  </si>
  <si>
    <t>Brewery125</t>
  </si>
  <si>
    <t>Roeselarestraat, 12b</t>
  </si>
  <si>
    <t>Esen</t>
  </si>
  <si>
    <t>http://www.proximedia.com/web/dolle-brouwers.html</t>
  </si>
  <si>
    <t>32(0)51/50.27.81</t>
  </si>
  <si>
    <t>LogoBR125</t>
  </si>
  <si>
    <t>FotoBR125</t>
  </si>
  <si>
    <t>Brouwerij De Dool</t>
  </si>
  <si>
    <t>Brewery126</t>
  </si>
  <si>
    <t>Eikendreef, 21</t>
  </si>
  <si>
    <t>Helchteren</t>
  </si>
  <si>
    <t>http://www.terdolen.be</t>
  </si>
  <si>
    <t>32(0)11/60.69.99</t>
  </si>
  <si>
    <t>LogoBR126</t>
  </si>
  <si>
    <t>FotoBR126</t>
  </si>
  <si>
    <t>Brouwerij De Glazen Toren</t>
  </si>
  <si>
    <t>Brewery127</t>
  </si>
  <si>
    <t>Glazentorenweg, 11</t>
  </si>
  <si>
    <t>http://www.glazentoren.be</t>
  </si>
  <si>
    <t>32(0)53/83.68.17</t>
  </si>
  <si>
    <t>LogoBR127</t>
  </si>
  <si>
    <t>FotoBR127</t>
  </si>
  <si>
    <t>Brouwerij De Graal</t>
  </si>
  <si>
    <t>Brewery128</t>
  </si>
  <si>
    <t>Warande, 15</t>
  </si>
  <si>
    <t>Brakel</t>
  </si>
  <si>
    <t>http://www.degraal.be</t>
  </si>
  <si>
    <t>32(0)55/42.47.90</t>
  </si>
  <si>
    <t>LogoBR128</t>
  </si>
  <si>
    <t>FotoBR128</t>
  </si>
  <si>
    <t>Brouwerij De Halve Maan</t>
  </si>
  <si>
    <t>Brewery129</t>
  </si>
  <si>
    <t>Walplein, 26</t>
  </si>
  <si>
    <t>Brugge</t>
  </si>
  <si>
    <t>http://www.halvemaan.be</t>
  </si>
  <si>
    <t>32(0)50/33.26.97</t>
  </si>
  <si>
    <t>LogoBR129</t>
  </si>
  <si>
    <t>FotoBR129</t>
  </si>
  <si>
    <t>Brouwerij De Keersmaeker</t>
  </si>
  <si>
    <t>Brewery130</t>
  </si>
  <si>
    <t>Lierput, 1</t>
  </si>
  <si>
    <t>Kobbegem</t>
  </si>
  <si>
    <t>32(0)2/452.63.24</t>
  </si>
  <si>
    <t>LogoBR130</t>
  </si>
  <si>
    <t>FotoBR130</t>
  </si>
  <si>
    <t>Brouwerij De Klem</t>
  </si>
  <si>
    <t>Brewery131</t>
  </si>
  <si>
    <t>Matenstraat, 141</t>
  </si>
  <si>
    <t>Niel</t>
  </si>
  <si>
    <t>info@brouwerijdeklem.be</t>
  </si>
  <si>
    <t>http://brouwerijdeklem.be/</t>
  </si>
  <si>
    <t>32(0)472/44.64.33</t>
  </si>
  <si>
    <t>LogoBR131</t>
  </si>
  <si>
    <t>FotoBR131</t>
  </si>
  <si>
    <t>Brouwerij De Koninck</t>
  </si>
  <si>
    <t>Brewery132</t>
  </si>
  <si>
    <t>Mechelsesteenweg, 291</t>
  </si>
  <si>
    <t xml:space="preserve">Antwerpen </t>
  </si>
  <si>
    <t>info@dekoninck.be</t>
  </si>
  <si>
    <t>http://www.dekoninck.be</t>
  </si>
  <si>
    <t>32(0)3/218.40.48</t>
  </si>
  <si>
    <t>LogoBR132</t>
  </si>
  <si>
    <t>FotoBR132</t>
  </si>
  <si>
    <t>Brouwerij De Kroon</t>
  </si>
  <si>
    <t>Brewery133</t>
  </si>
  <si>
    <t>Beekstraat, 20</t>
  </si>
  <si>
    <t>Huldenberg</t>
  </si>
  <si>
    <t>info@brouwerijdekroon.be</t>
  </si>
  <si>
    <t>32(0)16/43.94.72</t>
  </si>
  <si>
    <t>LogoBR133</t>
  </si>
  <si>
    <t>FotoBR133</t>
  </si>
  <si>
    <t>Brouwerij De Landtsheer</t>
  </si>
  <si>
    <t>Brewery134</t>
  </si>
  <si>
    <t>Mandekensstraat, 179</t>
  </si>
  <si>
    <t>info@malheur.be</t>
  </si>
  <si>
    <t>http://www.malheur.be</t>
  </si>
  <si>
    <t>LogoBR134</t>
  </si>
  <si>
    <t>FotoBR134</t>
  </si>
  <si>
    <t>Brouwerij De Leite</t>
  </si>
  <si>
    <t>Brewery135</t>
  </si>
  <si>
    <t>De Leiteweg, 32</t>
  </si>
  <si>
    <t>Ruddervoorde</t>
  </si>
  <si>
    <t>http://www.deleite.be</t>
  </si>
  <si>
    <t>32(0)50/33.35.54</t>
  </si>
  <si>
    <t>LogoBR135</t>
  </si>
  <si>
    <t>FotoBR135</t>
  </si>
  <si>
    <t>Brouwerij De Plukker</t>
  </si>
  <si>
    <t>Brewery136</t>
  </si>
  <si>
    <t>Elverdingseweg, 16</t>
  </si>
  <si>
    <t>Poperinge</t>
  </si>
  <si>
    <t>http://www.plukker.be</t>
  </si>
  <si>
    <t>LogoBR136</t>
  </si>
  <si>
    <t>FotoBR136</t>
  </si>
  <si>
    <t>Brouwerij De Ranke</t>
  </si>
  <si>
    <t>Brewery137</t>
  </si>
  <si>
    <t>Brugstraat, 43</t>
  </si>
  <si>
    <t>Wevelgem</t>
  </si>
  <si>
    <t>http://www.deranke.be</t>
  </si>
  <si>
    <t>32(0)56/41.82.41</t>
  </si>
  <si>
    <t>LogoBR137</t>
  </si>
  <si>
    <t>FotoBR137</t>
  </si>
  <si>
    <t>Brouwerij De Ryck</t>
  </si>
  <si>
    <t>Brewery138</t>
  </si>
  <si>
    <t>Kerkstraat, 24</t>
  </si>
  <si>
    <t>Herzele</t>
  </si>
  <si>
    <t>brouwerij.de.ryck@skynet.be</t>
  </si>
  <si>
    <t>http://www.brouwerijderyck.be</t>
  </si>
  <si>
    <t>32(0)53/62.23.02</t>
  </si>
  <si>
    <t>LogoBR138</t>
  </si>
  <si>
    <t>FotoBR138</t>
  </si>
  <si>
    <t>Brouwerij De Schuur</t>
  </si>
  <si>
    <t>Brewery139</t>
  </si>
  <si>
    <t>Wolvendreef, 30</t>
  </si>
  <si>
    <t>Linden</t>
  </si>
  <si>
    <t>32(0)16/62.13.58</t>
  </si>
  <si>
    <t>LogoBR139</t>
  </si>
  <si>
    <t>FotoBR139</t>
  </si>
  <si>
    <t>Brouwerij De Troch</t>
  </si>
  <si>
    <t>Brewery140</t>
  </si>
  <si>
    <t>Langestraat, 20</t>
  </si>
  <si>
    <t>Ternat</t>
  </si>
  <si>
    <t>brouwerij.detroch@skynet.be</t>
  </si>
  <si>
    <t>http://www.detroch.be</t>
  </si>
  <si>
    <t>32(0)2/582.10.27</t>
  </si>
  <si>
    <t>LogoBR140</t>
  </si>
  <si>
    <t>FotoBR140</t>
  </si>
  <si>
    <t>Brouwerij De Vlier</t>
  </si>
  <si>
    <t>Brewery141</t>
  </si>
  <si>
    <t>Leuvensebaan, 219</t>
  </si>
  <si>
    <t>Holsbeek</t>
  </si>
  <si>
    <t>32(0)16/25.98.45</t>
  </si>
  <si>
    <t>LogoBR141</t>
  </si>
  <si>
    <t>FotoBR141</t>
  </si>
  <si>
    <t>Brouwerij Deca Services</t>
  </si>
  <si>
    <t>Brewery142</t>
  </si>
  <si>
    <t>Elverdingestraat, 4</t>
  </si>
  <si>
    <t>Woesten</t>
  </si>
  <si>
    <t>http://www.decabrouwerij.com</t>
  </si>
  <si>
    <t>32(0)57/42.20.75</t>
  </si>
  <si>
    <t>LogoBR142</t>
  </si>
  <si>
    <t>FotoBR142</t>
  </si>
  <si>
    <t>Brouwerij Den Herberg</t>
  </si>
  <si>
    <t>Brewery143</t>
  </si>
  <si>
    <t>Octave de Kerchove d’Exaerdestraat, 16</t>
  </si>
  <si>
    <t>Buizingen</t>
  </si>
  <si>
    <t>http://www.denherberg.be</t>
  </si>
  <si>
    <t>32(0)2/305.93.00</t>
  </si>
  <si>
    <t>LogoBR143</t>
  </si>
  <si>
    <t>FotoBR143</t>
  </si>
  <si>
    <t>Brouwerij Den Hopperd</t>
  </si>
  <si>
    <t>Brewery144</t>
  </si>
  <si>
    <t>Netestraat, 67</t>
  </si>
  <si>
    <t>Westmeerbeek</t>
  </si>
  <si>
    <t>LogoBR144</t>
  </si>
  <si>
    <t>FotoBR144</t>
  </si>
  <si>
    <t>Brouwerij Den Houten Molen</t>
  </si>
  <si>
    <t>Brewery145</t>
  </si>
  <si>
    <t>Assestraat, 36</t>
  </si>
  <si>
    <t>Affligem</t>
  </si>
  <si>
    <t>DenHoutenMolen@Gmail.com</t>
  </si>
  <si>
    <t>http://denhoutenmolen.be/</t>
  </si>
  <si>
    <t>LogoBR145</t>
  </si>
  <si>
    <t>FotoBR145</t>
  </si>
  <si>
    <t>Brouwerij Den Triest</t>
  </si>
  <si>
    <t>Brewery146</t>
  </si>
  <si>
    <t>Trieststraat, 24</t>
  </si>
  <si>
    <t>Kapelle-op-den-Bos</t>
  </si>
  <si>
    <t>info@dentriest.be</t>
  </si>
  <si>
    <t>http://www.dentriest.be</t>
  </si>
  <si>
    <t>32(0)475/74.38.05</t>
  </si>
  <si>
    <t>LogoBR146</t>
  </si>
  <si>
    <t>FotoBR146</t>
  </si>
  <si>
    <t>Brouwerij Dijkwaert</t>
  </si>
  <si>
    <t>Brewery147</t>
  </si>
  <si>
    <t>Dompel, 27</t>
  </si>
  <si>
    <t>Herentals</t>
  </si>
  <si>
    <t>info@dijkwaert.be</t>
  </si>
  <si>
    <t>http://www.dijkwaert.be</t>
  </si>
  <si>
    <t>32(0)14/27.77.07</t>
  </si>
  <si>
    <t>LogoBR147</t>
  </si>
  <si>
    <t>FotoBR147</t>
  </si>
  <si>
    <t>Brouwerij Dilewyns</t>
  </si>
  <si>
    <t>Brewery148</t>
  </si>
  <si>
    <t>Vlassenhout, 5</t>
  </si>
  <si>
    <t>Dendermonde</t>
  </si>
  <si>
    <t>http://www.vicaris.be</t>
  </si>
  <si>
    <t>32(0)52/20.18.57</t>
  </si>
  <si>
    <t>LogoBR148</t>
  </si>
  <si>
    <t>FotoBR148</t>
  </si>
  <si>
    <t>Brouwerij Domus</t>
  </si>
  <si>
    <t>Brewery149</t>
  </si>
  <si>
    <t>Tiensestraat, 8</t>
  </si>
  <si>
    <t>Leuven</t>
  </si>
  <si>
    <t>http://www.domusleuven.be</t>
  </si>
  <si>
    <t>32(0)16/20.14.49</t>
  </si>
  <si>
    <t>LogoBR149</t>
  </si>
  <si>
    <t>FotoBR149</t>
  </si>
  <si>
    <t>Brouwerij Donum Ignis</t>
  </si>
  <si>
    <t>Brewery150</t>
  </si>
  <si>
    <t>Leebrugstraat, 55</t>
  </si>
  <si>
    <t>Sinaai-Waas</t>
  </si>
  <si>
    <t>brouwerij@donumignis.be</t>
  </si>
  <si>
    <t>http://donumignis.be</t>
  </si>
  <si>
    <t>32(0)3/772.16.43</t>
  </si>
  <si>
    <t>LogoBR150</t>
  </si>
  <si>
    <t>FotoBR150</t>
  </si>
  <si>
    <t>Brouwerij Drie Fonteinen</t>
  </si>
  <si>
    <t>Brewery151</t>
  </si>
  <si>
    <t>Hoogstraat, 2A</t>
  </si>
  <si>
    <t>Beersel</t>
  </si>
  <si>
    <t>armand.debelder@pandora.be</t>
  </si>
  <si>
    <t>http://www.resto.be/driefonteinen.brouwerij/</t>
  </si>
  <si>
    <t>32(0)2/306.71.03</t>
  </si>
  <si>
    <t>LogoBR151</t>
  </si>
  <si>
    <t>FotoBR151</t>
  </si>
  <si>
    <t>Brouwerij Duvel Moortgat</t>
  </si>
  <si>
    <t>Brewery152</t>
  </si>
  <si>
    <t>Breendonkdorp, 58</t>
  </si>
  <si>
    <t>Puurs</t>
  </si>
  <si>
    <t>info@duvel.be</t>
  </si>
  <si>
    <t>http://www.duvelmoortgat.be</t>
  </si>
  <si>
    <t>32(0)3/860.94.00</t>
  </si>
  <si>
    <t>LogoBR152</t>
  </si>
  <si>
    <t>FotoBR152</t>
  </si>
  <si>
    <t>Brouwerij Engel</t>
  </si>
  <si>
    <t>Brewery153</t>
  </si>
  <si>
    <t>Lindestraat, 21</t>
  </si>
  <si>
    <t>Kortrijk-Dutsel</t>
  </si>
  <si>
    <t>info@brouwerijengel.be</t>
  </si>
  <si>
    <t>http://brouwerijengel.be</t>
  </si>
  <si>
    <t>32(0)16.43.47.60</t>
  </si>
  <si>
    <t>LogoBR153</t>
  </si>
  <si>
    <t>FotoBR153</t>
  </si>
  <si>
    <t>Brouwerij Engilsen</t>
  </si>
  <si>
    <t>Brewery154</t>
  </si>
  <si>
    <t>Lindenstraat, 36</t>
  </si>
  <si>
    <t>Tessenderlo</t>
  </si>
  <si>
    <t>http://www.brouwerijengilsen.be</t>
  </si>
  <si>
    <t>32(0)13/29.58.21</t>
  </si>
  <si>
    <t>LogoBR154</t>
  </si>
  <si>
    <t>FotoBR154</t>
  </si>
  <si>
    <t>Brouwerij Eutropius</t>
  </si>
  <si>
    <t>Brewery155</t>
  </si>
  <si>
    <t>Mellestraat, 118</t>
  </si>
  <si>
    <t>http://www.brouwerij-eutropius.be/</t>
  </si>
  <si>
    <t>LogoBR155</t>
  </si>
  <si>
    <t>FotoBR155</t>
  </si>
  <si>
    <t>Brouwerij Fort Lapin</t>
  </si>
  <si>
    <t>Brewery156</t>
  </si>
  <si>
    <t>Koolkerkse Steenweg, 32</t>
  </si>
  <si>
    <t>info@fortlapin.com</t>
  </si>
  <si>
    <t>http://www.bier-brouwerij.be</t>
  </si>
  <si>
    <t>LogoBR156</t>
  </si>
  <si>
    <t>FotoBR156</t>
  </si>
  <si>
    <t>Brouwerij Girardin</t>
  </si>
  <si>
    <t>Brewery157</t>
  </si>
  <si>
    <t>Lindenberg, 10</t>
  </si>
  <si>
    <t>Sint-Ulriks-Kapelle</t>
  </si>
  <si>
    <t>32(0)2/452.64.19</t>
  </si>
  <si>
    <t>LogoBR157</t>
  </si>
  <si>
    <t>FotoBR157</t>
  </si>
  <si>
    <t>Brouwerij Gulden Spoor</t>
  </si>
  <si>
    <t>Brewery158</t>
  </si>
  <si>
    <t>Heulestraat, 168</t>
  </si>
  <si>
    <t>Gullegem</t>
  </si>
  <si>
    <t>http://www.guldenspoor.be</t>
  </si>
  <si>
    <t>LogoBR158</t>
  </si>
  <si>
    <t>FotoBR158</t>
  </si>
  <si>
    <t>Brouwerij Haacht</t>
  </si>
  <si>
    <t>Brewery159</t>
  </si>
  <si>
    <t>Provinciesteenweg, 28</t>
  </si>
  <si>
    <t>Boortmeerbeek</t>
  </si>
  <si>
    <t>http://www.primus.be</t>
  </si>
  <si>
    <t>32(0)16/60.15.01</t>
  </si>
  <si>
    <t>LogoBR159</t>
  </si>
  <si>
    <t>FotoBR159</t>
  </si>
  <si>
    <t>Brouwerij Het Anker</t>
  </si>
  <si>
    <t>Brewery160</t>
  </si>
  <si>
    <t>Guido Gezellelaan, 49</t>
  </si>
  <si>
    <t>Mechelen</t>
  </si>
  <si>
    <t>het.anker@pandora.be</t>
  </si>
  <si>
    <t>http://www.hetanker.be</t>
  </si>
  <si>
    <t>32(0)15/28.71.47</t>
  </si>
  <si>
    <t>LogoBR160</t>
  </si>
  <si>
    <t>FotoBR160</t>
  </si>
  <si>
    <t>Brouwerij Het Sas</t>
  </si>
  <si>
    <t>Brewery161</t>
  </si>
  <si>
    <t>Diksmuidseweg, 406</t>
  </si>
  <si>
    <t>Boezinge</t>
  </si>
  <si>
    <t>http://www.brouwerijhetsas.be</t>
  </si>
  <si>
    <t>32(0)57/42.20.05</t>
  </si>
  <si>
    <t>LogoBR161</t>
  </si>
  <si>
    <t>FotoBR161</t>
  </si>
  <si>
    <t>Brouwerij Hoegaarden</t>
  </si>
  <si>
    <t>Brewery162</t>
  </si>
  <si>
    <t>Stoopkensstraat, 24</t>
  </si>
  <si>
    <t>Hoegaarden</t>
  </si>
  <si>
    <t>http://www.hoegaarden.com</t>
  </si>
  <si>
    <t>32(0)16/76.98.11</t>
  </si>
  <si>
    <t>LogoBR162</t>
  </si>
  <si>
    <t>FotoBR162</t>
  </si>
  <si>
    <t>Brouwerij Hof ten Dormaal</t>
  </si>
  <si>
    <t>Brewery163</t>
  </si>
  <si>
    <t>Caubergstraat, 2</t>
  </si>
  <si>
    <t>Tildonk</t>
  </si>
  <si>
    <t>andre@janssens.be</t>
  </si>
  <si>
    <t>http://www.hoftendormaal.com</t>
  </si>
  <si>
    <t>32(0)477.51.59.91</t>
  </si>
  <si>
    <t>LogoBR163</t>
  </si>
  <si>
    <t>FotoBR163</t>
  </si>
  <si>
    <t>Brouwerij Huyghe</t>
  </si>
  <si>
    <t>Brewery164</t>
  </si>
  <si>
    <t>Geraardbergsesteenweg, 14b</t>
  </si>
  <si>
    <t>Melle</t>
  </si>
  <si>
    <t>http://www.delirium.be</t>
  </si>
  <si>
    <t>32(0)9/252.15.01</t>
  </si>
  <si>
    <t>LogoBR164</t>
  </si>
  <si>
    <t>FotoBR164</t>
  </si>
  <si>
    <t>Brouwerij Jessenhofke</t>
  </si>
  <si>
    <t>Brewery165</t>
  </si>
  <si>
    <t>Jessenhofstraat, 8</t>
  </si>
  <si>
    <t>Kuringen</t>
  </si>
  <si>
    <t>info@jessenhofke.be</t>
  </si>
  <si>
    <t>http://www.jessenhofke.be</t>
  </si>
  <si>
    <t>32(0)11/25.56.99</t>
  </si>
  <si>
    <t>LogoBR165</t>
  </si>
  <si>
    <t>FotoBR165</t>
  </si>
  <si>
    <t>Brouwerij Kerkom</t>
  </si>
  <si>
    <t>Brewery166</t>
  </si>
  <si>
    <t>Naamsesteenweg, 469</t>
  </si>
  <si>
    <t>Sint-Truiden</t>
  </si>
  <si>
    <t>info@brouwerijkerkom.be</t>
  </si>
  <si>
    <t>http://www.brouwerijkerkom.be</t>
  </si>
  <si>
    <t>32(0)495/38.12.14</t>
  </si>
  <si>
    <t>LogoBR166</t>
  </si>
  <si>
    <t>FotoBR166</t>
  </si>
  <si>
    <t>Brouwerij Kortrijk-Dutsel</t>
  </si>
  <si>
    <t>Brewery167</t>
  </si>
  <si>
    <t>Kortrijk-Dursel</t>
  </si>
  <si>
    <t>32(0)16/43.47.60</t>
  </si>
  <si>
    <t>LogoBR167</t>
  </si>
  <si>
    <t>FotoBR167</t>
  </si>
  <si>
    <t>Brouwerij Liefmans</t>
  </si>
  <si>
    <t>Brewery168</t>
  </si>
  <si>
    <t>Aalststraat, 200</t>
  </si>
  <si>
    <t>http://www.liefmans.be</t>
  </si>
  <si>
    <t>32(0)55/31.13.91</t>
  </si>
  <si>
    <t>LogoBR168</t>
  </si>
  <si>
    <t>FotoBR168</t>
  </si>
  <si>
    <t>Brouwerij Lindemans</t>
  </si>
  <si>
    <t>Brewery169</t>
  </si>
  <si>
    <t>Lenniksebaan, 1479</t>
  </si>
  <si>
    <t>Vlezenbeek</t>
  </si>
  <si>
    <t>http://www.lindemans.be</t>
  </si>
  <si>
    <t>32(0)2/569.03.90</t>
  </si>
  <si>
    <t>LogoBR169</t>
  </si>
  <si>
    <t>FotoBR169</t>
  </si>
  <si>
    <t>Brouwerij Loterbol</t>
  </si>
  <si>
    <t>Brewery170</t>
  </si>
  <si>
    <t>Michel Theysstraat, 58a</t>
  </si>
  <si>
    <t>Diest</t>
  </si>
  <si>
    <t>http://www.loterbol.be</t>
  </si>
  <si>
    <t>32(0)13/32.36.28</t>
  </si>
  <si>
    <t>LogoBR170</t>
  </si>
  <si>
    <t>FotoBR170</t>
  </si>
  <si>
    <t>Brouwerij Maenhout</t>
  </si>
  <si>
    <t>Brewery171</t>
  </si>
  <si>
    <t>Tieltstraat, 219</t>
  </si>
  <si>
    <t>Meulebeke</t>
  </si>
  <si>
    <t>info@brouwerijmaenhout.be</t>
  </si>
  <si>
    <t>http://www.brouwerijmaenhout.be</t>
  </si>
  <si>
    <t>LogoBR171</t>
  </si>
  <si>
    <t>FotoBR171</t>
  </si>
  <si>
    <t>Brouwerij Martens</t>
  </si>
  <si>
    <t>Brewery172</t>
  </si>
  <si>
    <t>Reppelerweg, 1</t>
  </si>
  <si>
    <t>Bocholt</t>
  </si>
  <si>
    <t>http://www.martens.be</t>
  </si>
  <si>
    <t>32(0)89/48.04.80</t>
  </si>
  <si>
    <t>LogoBR172</t>
  </si>
  <si>
    <t>FotoBR172</t>
  </si>
  <si>
    <t>Brouwerij Nieuwhuys</t>
  </si>
  <si>
    <t>Brewery173</t>
  </si>
  <si>
    <t>Ernest Ourystraat, 2</t>
  </si>
  <si>
    <t>LogoBR173</t>
  </si>
  <si>
    <t>FotoBR173</t>
  </si>
  <si>
    <t>Brouwerij Omer Vander Ghinste</t>
  </si>
  <si>
    <t>Brewery174</t>
  </si>
  <si>
    <t>Kwabrugstraat, 5</t>
  </si>
  <si>
    <t>Bellegem</t>
  </si>
  <si>
    <t>info@omer.be</t>
  </si>
  <si>
    <t>http://www.omervanderghinste.be</t>
  </si>
  <si>
    <t>32(0)56/23.51.71</t>
  </si>
  <si>
    <t>LogoBR174</t>
  </si>
  <si>
    <t>FotoBR174</t>
  </si>
  <si>
    <t>Brouwerij Pirlot</t>
  </si>
  <si>
    <t>Brewery175</t>
  </si>
  <si>
    <t>Heistraat, 3</t>
  </si>
  <si>
    <t>Zandhoven</t>
  </si>
  <si>
    <t>info@kempisch-vuur.be</t>
  </si>
  <si>
    <t>http://www.kempisch-vuur.be</t>
  </si>
  <si>
    <t>32(0)3/314.33.70</t>
  </si>
  <si>
    <t>LogoBR175</t>
  </si>
  <si>
    <t>FotoBR175</t>
  </si>
  <si>
    <t>Brouwerij Riva</t>
  </si>
  <si>
    <t>Brewery176</t>
  </si>
  <si>
    <t>Wontergemstraat, 42</t>
  </si>
  <si>
    <t>Dentergem</t>
  </si>
  <si>
    <t>32(0)51/63.36.81</t>
  </si>
  <si>
    <t>LogoBR176</t>
  </si>
  <si>
    <t>FotoBR176</t>
  </si>
  <si>
    <t>Brouwerij Rodenbach</t>
  </si>
  <si>
    <t>Brewery177</t>
  </si>
  <si>
    <t>Spanjestraat, 133</t>
  </si>
  <si>
    <t>Roselaere (Roulers)</t>
  </si>
  <si>
    <t>http://www.rodenbach.be</t>
  </si>
  <si>
    <t>32(0)51/22.34.00</t>
  </si>
  <si>
    <t>LogoBR177</t>
  </si>
  <si>
    <t>FotoBR177</t>
  </si>
  <si>
    <t>Brouwerij Roman</t>
  </si>
  <si>
    <t>Brewery178</t>
  </si>
  <si>
    <t>Hauwaart, 105</t>
  </si>
  <si>
    <t>info@roman.be</t>
  </si>
  <si>
    <t>http://www.roman.be</t>
  </si>
  <si>
    <t>32(0)55/45.54.01</t>
  </si>
  <si>
    <t>LogoBR178</t>
  </si>
  <si>
    <t>FotoBR178</t>
  </si>
  <si>
    <t>Brouwerij Sint-Bernardus</t>
  </si>
  <si>
    <t>Brewery179</t>
  </si>
  <si>
    <t>Trappistenweg, 23</t>
  </si>
  <si>
    <t>Watou</t>
  </si>
  <si>
    <t>http://www.sintbernardus.be</t>
  </si>
  <si>
    <t>32(0)57/38.80.21</t>
  </si>
  <si>
    <t>LogoBR179</t>
  </si>
  <si>
    <t>FotoBR179</t>
  </si>
  <si>
    <t>Brouwerij Sint-Canarus</t>
  </si>
  <si>
    <t>Brewery180</t>
  </si>
  <si>
    <t>Polderweg, 2</t>
  </si>
  <si>
    <t>Gottem</t>
  </si>
  <si>
    <t>info@sintcanarus.be</t>
  </si>
  <si>
    <t>http://users.telenet.be/SintCanarus</t>
  </si>
  <si>
    <t>32(0)51/63.69.31</t>
  </si>
  <si>
    <t>LogoBR180</t>
  </si>
  <si>
    <t>FotoBR180</t>
  </si>
  <si>
    <t>Brouwerij Sint-Jozef</t>
  </si>
  <si>
    <t>Brewery181</t>
  </si>
  <si>
    <t>Itterplein, 19</t>
  </si>
  <si>
    <t>Bree-Opiter</t>
  </si>
  <si>
    <t>http://www.brouwerijsintjozef.be</t>
  </si>
  <si>
    <t>32(0)89/86.47.11</t>
  </si>
  <si>
    <t>LogoBR181</t>
  </si>
  <si>
    <t>FotoBR181</t>
  </si>
  <si>
    <t>Brouwerij Slaghmuylder</t>
  </si>
  <si>
    <t>Brewery182</t>
  </si>
  <si>
    <t>Denderhoutembaan, 2</t>
  </si>
  <si>
    <t>Ninove</t>
  </si>
  <si>
    <t>info@witkap.be</t>
  </si>
  <si>
    <t>http://www.witkap.be</t>
  </si>
  <si>
    <t>32(0)54/33.18.31</t>
  </si>
  <si>
    <t>LogoBR182</t>
  </si>
  <si>
    <t>FotoBR182</t>
  </si>
  <si>
    <t>Brouwerij Stokhove</t>
  </si>
  <si>
    <t>Brewery183</t>
  </si>
  <si>
    <t>Geldeweistraat, 2-4</t>
  </si>
  <si>
    <t>Waardamme</t>
  </si>
  <si>
    <t>http://www.brouwerijstokhove.be</t>
  </si>
  <si>
    <t>LogoBR183</t>
  </si>
  <si>
    <t>FotoBR183</t>
  </si>
  <si>
    <t>Brouwerij Strubbe</t>
  </si>
  <si>
    <t>Brewery184</t>
  </si>
  <si>
    <t>Markt, 1</t>
  </si>
  <si>
    <t>Ichtegem</t>
  </si>
  <si>
    <t>http://www.brouwerij-strubbe.be</t>
  </si>
  <si>
    <t>32(0)51/58.81.16</t>
  </si>
  <si>
    <t>LogoBR184</t>
  </si>
  <si>
    <t>FotoBR184</t>
  </si>
  <si>
    <t>Brouwerij Timmermans</t>
  </si>
  <si>
    <t>Brewery185</t>
  </si>
  <si>
    <t>Kerkstraat, 11</t>
  </si>
  <si>
    <t>Itterbeek</t>
  </si>
  <si>
    <t>http://www.brtimmermans.be</t>
  </si>
  <si>
    <t>32 (0)2/569.03.57</t>
  </si>
  <si>
    <t>LogoBR185</t>
  </si>
  <si>
    <t>FotoBR185</t>
  </si>
  <si>
    <t>Brouwerij Toye</t>
  </si>
  <si>
    <t>Brewery186</t>
  </si>
  <si>
    <t>Rekkemsestraat, 64</t>
  </si>
  <si>
    <t>Kortrijk-Marke</t>
  </si>
  <si>
    <t>info@goedendagbier.be</t>
  </si>
  <si>
    <t>http://www.goedendagbier.be</t>
  </si>
  <si>
    <t>LogoBR186</t>
  </si>
  <si>
    <t>FotoBR186</t>
  </si>
  <si>
    <t>Brouwerij Urthel</t>
  </si>
  <si>
    <t>Brewery187</t>
  </si>
  <si>
    <t>Krommekeerstraat, 21</t>
  </si>
  <si>
    <t>Ruiselede</t>
  </si>
  <si>
    <t>http://www.urthel.com</t>
  </si>
  <si>
    <t>32(0)51/68.89.99</t>
  </si>
  <si>
    <t>LogoBR187</t>
  </si>
  <si>
    <t>FotoBR187</t>
  </si>
  <si>
    <t>Brouwerij Vagebond</t>
  </si>
  <si>
    <t>Brewery188</t>
  </si>
  <si>
    <t>Steenweg op Hoogstraten, 52</t>
  </si>
  <si>
    <t>Merksplas</t>
  </si>
  <si>
    <t>info@brouwerijvagebond.be</t>
  </si>
  <si>
    <t>http://www.brouwerijvagebond.be</t>
  </si>
  <si>
    <t>32(0)14/63.25.25</t>
  </si>
  <si>
    <t>LogoBR188</t>
  </si>
  <si>
    <t>FotoBR188</t>
  </si>
  <si>
    <t>Brouwerij van Campenhout</t>
  </si>
  <si>
    <t>Brewery189</t>
  </si>
  <si>
    <t>Brouwerijstraat, 23F</t>
  </si>
  <si>
    <t>Kampenhout</t>
  </si>
  <si>
    <t>info@brouwerijvancampenhout.be</t>
  </si>
  <si>
    <t>http://www.brouwerijvancampenhout.be/</t>
  </si>
  <si>
    <t>32(0)16/22.64.66</t>
  </si>
  <si>
    <t>LogoBR189</t>
  </si>
  <si>
    <t>FotoBR189</t>
  </si>
  <si>
    <t>Brouwerij Van Den Bossche</t>
  </si>
  <si>
    <t>Brewery190</t>
  </si>
  <si>
    <t>Sint-Lievensplein, 16</t>
  </si>
  <si>
    <t>Sint-Lievens-Esse</t>
  </si>
  <si>
    <t>http://www.paterlieven.be</t>
  </si>
  <si>
    <t>32(0)54/50.04.11</t>
  </si>
  <si>
    <t>LogoBR190</t>
  </si>
  <si>
    <t>FotoBR190</t>
  </si>
  <si>
    <t>Brouwerij Van Eecke</t>
  </si>
  <si>
    <t>Brewery191</t>
  </si>
  <si>
    <t>Douvieweg, 2</t>
  </si>
  <si>
    <t>http://www.brouwerijvaneecke.be</t>
  </si>
  <si>
    <t>32(0)57/38.80.30</t>
  </si>
  <si>
    <t>LogoBR191</t>
  </si>
  <si>
    <t>FotoBR191</t>
  </si>
  <si>
    <t>Brouwerij Van Honsebrouck</t>
  </si>
  <si>
    <t>Brewery192</t>
  </si>
  <si>
    <t>Oostrozebeekstraat, 43</t>
  </si>
  <si>
    <t>Ingelmunster</t>
  </si>
  <si>
    <t>http://www.kasteelbier.be</t>
  </si>
  <si>
    <t>32(0)51/33.51.60</t>
  </si>
  <si>
    <t>LogoBR192</t>
  </si>
  <si>
    <t>FotoBR192</t>
  </si>
  <si>
    <t>Brouwerij Van Steenberge</t>
  </si>
  <si>
    <t>Brewery193</t>
  </si>
  <si>
    <t>Lindenlaan, 25</t>
  </si>
  <si>
    <t>Ertvelde</t>
  </si>
  <si>
    <t>http://www.vansteenberge.com</t>
  </si>
  <si>
    <t>32(0)9/344.50.71</t>
  </si>
  <si>
    <t>LogoBR193</t>
  </si>
  <si>
    <t>FotoBR193</t>
  </si>
  <si>
    <t>Brouwerij Verhaeghe</t>
  </si>
  <si>
    <t>Brewery194</t>
  </si>
  <si>
    <t>Beukenhofstraat, 96</t>
  </si>
  <si>
    <t>Vichte</t>
  </si>
  <si>
    <t>http://www.brouwerijverhaeghe.be</t>
  </si>
  <si>
    <t>32(0)56/77.70.32</t>
  </si>
  <si>
    <t>LogoBR194</t>
  </si>
  <si>
    <t>FotoBR194</t>
  </si>
  <si>
    <t>Brouwerij Vissenaken</t>
  </si>
  <si>
    <t>Brewery195</t>
  </si>
  <si>
    <t>Metselstraat, 74</t>
  </si>
  <si>
    <t>Vissenaken</t>
  </si>
  <si>
    <t>http://www.vissenaken.info/brouwerij</t>
  </si>
  <si>
    <t>32(016/82.13.77</t>
  </si>
  <si>
    <t>LogoBR195</t>
  </si>
  <si>
    <t>FotoBR195</t>
  </si>
  <si>
    <t>Brouwerij Walrave</t>
  </si>
  <si>
    <t>Brewery196</t>
  </si>
  <si>
    <t>Lepelstraat, 36</t>
  </si>
  <si>
    <t>Laarne</t>
  </si>
  <si>
    <t>32(0)9/369.01.34</t>
  </si>
  <si>
    <t>LogoBR196</t>
  </si>
  <si>
    <t>FotoBR196</t>
  </si>
  <si>
    <t>Brouwerij Weldebrouck</t>
  </si>
  <si>
    <t>Brewery197</t>
  </si>
  <si>
    <t>Denderlaan, 24</t>
  </si>
  <si>
    <t>Willebroek</t>
  </si>
  <si>
    <t>http://www.weldebrouck.be</t>
  </si>
  <si>
    <t>LogoBR197</t>
  </si>
  <si>
    <t>FotoBR197</t>
  </si>
  <si>
    <t>Brouwerij Wieze</t>
  </si>
  <si>
    <t>Brewery198</t>
  </si>
  <si>
    <t>Schrovestraat, 70</t>
  </si>
  <si>
    <t>Wieze</t>
  </si>
  <si>
    <t>info@wiezebier.be</t>
  </si>
  <si>
    <t>http://www.wiezebier.be</t>
  </si>
  <si>
    <t>32(0)495.53.22.38</t>
  </si>
  <si>
    <t>LogoBR198</t>
  </si>
  <si>
    <t>FotoBR198</t>
  </si>
  <si>
    <t>Brussels Beer Project</t>
  </si>
  <si>
    <t>Brewery199</t>
  </si>
  <si>
    <t>Rue Antoine Dansaert, 188</t>
  </si>
  <si>
    <t>Bruxelles</t>
  </si>
  <si>
    <t>keepintouch@beerproject.be</t>
  </si>
  <si>
    <t>http://www.beerproject.be</t>
  </si>
  <si>
    <t>LogoBR199</t>
  </si>
  <si>
    <t>FotoBR199</t>
  </si>
  <si>
    <t>Ca brasse pour moi</t>
  </si>
  <si>
    <t>Brewery200</t>
  </si>
  <si>
    <t>rue du Calvaire 21</t>
  </si>
  <si>
    <t>info@cabrassepourmoi.be</t>
  </si>
  <si>
    <t>http://www.cabrassepourmoi.be</t>
  </si>
  <si>
    <t>32(0)476.96.81.85</t>
  </si>
  <si>
    <t>LogoBR200</t>
  </si>
  <si>
    <t>FotoBR200</t>
  </si>
  <si>
    <t>De Proefbrouwerij</t>
  </si>
  <si>
    <t>Brewery201</t>
  </si>
  <si>
    <t>Dornzelestraat, 20</t>
  </si>
  <si>
    <t>Lochristi</t>
  </si>
  <si>
    <t>info@proefbrouwerij.com</t>
  </si>
  <si>
    <t>http://www.proefbrouwerij.com</t>
  </si>
  <si>
    <t>32(0)93/56.71.02</t>
  </si>
  <si>
    <t>LogoBR201</t>
  </si>
  <si>
    <t>FotoBR201</t>
  </si>
  <si>
    <t>Dorpsbrouwerij Humulus</t>
  </si>
  <si>
    <t>Brewery202</t>
  </si>
  <si>
    <t>Pelgrimsplein, 19</t>
  </si>
  <si>
    <t>Arendonk</t>
  </si>
  <si>
    <t>info@dorpsbrouwerijhumulus.be</t>
  </si>
  <si>
    <t>http://www.dorpsbrouwerijhumulus.be</t>
  </si>
  <si>
    <t>LogoBR202</t>
  </si>
  <si>
    <t>FotoBR202</t>
  </si>
  <si>
    <t>En stoemelings</t>
  </si>
  <si>
    <t>Brewery203</t>
  </si>
  <si>
    <t>Rue du Miroir, 1</t>
  </si>
  <si>
    <t>contact@enstoemelings.be</t>
  </si>
  <si>
    <t>https://www.facebook.com/enstoemelings</t>
  </si>
  <si>
    <t>32(0)489/49.59.24</t>
  </si>
  <si>
    <t>LogoBR203</t>
  </si>
  <si>
    <t>FotoBR203</t>
  </si>
  <si>
    <t>Gentse Stadsbrouwerij Gruut</t>
  </si>
  <si>
    <t>Brewery204</t>
  </si>
  <si>
    <t>Grote Huidevettershoek, 10</t>
  </si>
  <si>
    <t>Gent</t>
  </si>
  <si>
    <t>ingrid.vdg@skynet.be</t>
  </si>
  <si>
    <t>http://www.gruut.be</t>
  </si>
  <si>
    <t>32(0)9/269.02.69</t>
  </si>
  <si>
    <t>LogoBR204</t>
  </si>
  <si>
    <t>FotoBR204</t>
  </si>
  <si>
    <t>Guldenboot</t>
  </si>
  <si>
    <t>Brewery205</t>
  </si>
  <si>
    <t>Marktstraat, 59/5</t>
  </si>
  <si>
    <t>info@leirekenbier.be</t>
  </si>
  <si>
    <t>http://www.leirekenbier.be</t>
  </si>
  <si>
    <t>32(0)52/55.56.04</t>
  </si>
  <si>
    <t>LogoBR205</t>
  </si>
  <si>
    <t>FotoBR205</t>
  </si>
  <si>
    <t>Huisbrouwerij 't Pakhuis</t>
  </si>
  <si>
    <t>Brewery206</t>
  </si>
  <si>
    <t>Vlaamse Kaai, 76</t>
  </si>
  <si>
    <t>http://www.huisbrouwerijpakhuis.be</t>
  </si>
  <si>
    <t>32(0)3/238.12.40</t>
  </si>
  <si>
    <t>LogoBR206</t>
  </si>
  <si>
    <t>FotoBR206</t>
  </si>
  <si>
    <t>Huisbrouwerij Den Toëtelèr</t>
  </si>
  <si>
    <t>Brewery207</t>
  </si>
  <si>
    <t>Kleistraat, 54</t>
  </si>
  <si>
    <t>Hoeselt</t>
  </si>
  <si>
    <t>info@toeteler.be</t>
  </si>
  <si>
    <t>http://www.toeteler.be</t>
  </si>
  <si>
    <t>32(0)472/80.24.14</t>
  </si>
  <si>
    <t>LogoBR207</t>
  </si>
  <si>
    <t>FotoBR207</t>
  </si>
  <si>
    <t>Huisbrouwerij Den Tseut</t>
  </si>
  <si>
    <t>Brewery208</t>
  </si>
  <si>
    <t>Oosteeklo-Dorp, 40</t>
  </si>
  <si>
    <t>Oosteeklo</t>
  </si>
  <si>
    <t>den.tseut@skynet.be</t>
  </si>
  <si>
    <t>http://www.huisbrouwerijdentseut.be</t>
  </si>
  <si>
    <t>32(0)9/373.56.03</t>
  </si>
  <si>
    <t>LogoBR208</t>
  </si>
  <si>
    <t>FotoBR208</t>
  </si>
  <si>
    <t>Huisbrouwerij Lestedröppel</t>
  </si>
  <si>
    <t>Brewery209</t>
  </si>
  <si>
    <t>3e Regiment Lanciersstraat, 68</t>
  </si>
  <si>
    <t>Linter</t>
  </si>
  <si>
    <t>info@walsberger.com</t>
  </si>
  <si>
    <t>http://www.walsberger.com</t>
  </si>
  <si>
    <t>32(0)497/51.51.15</t>
  </si>
  <si>
    <t>LogoBR209</t>
  </si>
  <si>
    <t>FotoBR209</t>
  </si>
  <si>
    <t>L'art d'en brasser</t>
  </si>
  <si>
    <t>Brewery210</t>
  </si>
  <si>
    <t>Chaussée de Lessines, 361</t>
  </si>
  <si>
    <t>Horrues</t>
  </si>
  <si>
    <t>info@lartdenbrasser.be</t>
  </si>
  <si>
    <t>32(0)67/41.01.49</t>
  </si>
  <si>
    <t>LogoBR210</t>
  </si>
  <si>
    <t>FotoBR210</t>
  </si>
  <si>
    <t>La Ferme au Chêne</t>
  </si>
  <si>
    <t>Brewery211</t>
  </si>
  <si>
    <t>Rue Comte Th. d'Ursel, 36</t>
  </si>
  <si>
    <t>Durbuy</t>
  </si>
  <si>
    <t>http://lafermeauchene.be/</t>
  </si>
  <si>
    <t>32(0)86/21.10.67</t>
  </si>
  <si>
    <t>LogoBR211</t>
  </si>
  <si>
    <t>FotoBR211</t>
  </si>
  <si>
    <t>La Fourmibiére</t>
  </si>
  <si>
    <t>Brewery212</t>
  </si>
  <si>
    <t>Rue Outre, 14</t>
  </si>
  <si>
    <t>Anvaing</t>
  </si>
  <si>
    <t>https://www.facebook.com/Lafourmibiere</t>
  </si>
  <si>
    <t>32(0)497/27.64.98</t>
  </si>
  <si>
    <t>LogoBR212</t>
  </si>
  <si>
    <t>FotoBR212</t>
  </si>
  <si>
    <t xml:space="preserve">Ambachtelijke Brouwerij Boskal </t>
  </si>
  <si>
    <t>Brewery213</t>
  </si>
  <si>
    <t>Noordeind, 31</t>
  </si>
  <si>
    <t>Kalmthout</t>
  </si>
  <si>
    <t xml:space="preserve">www.boskal.be </t>
  </si>
  <si>
    <t>32(0)497/47.99.94</t>
  </si>
  <si>
    <t>LOGOBR213</t>
  </si>
  <si>
    <t>FOTOBR213</t>
  </si>
  <si>
    <t>Micro-brasserie de Gallaix</t>
  </si>
  <si>
    <t>Brewery214</t>
  </si>
  <si>
    <t>Place de Gallaix, 5</t>
  </si>
  <si>
    <t>Leuze-en-Hainaut</t>
  </si>
  <si>
    <t>32(0)495/72.89.83</t>
  </si>
  <si>
    <t>LogoBR214</t>
  </si>
  <si>
    <t>FotoBR214</t>
  </si>
  <si>
    <t>Micro-Brasserie de la Madelonne</t>
  </si>
  <si>
    <t>Brewery215</t>
  </si>
  <si>
    <t>Sterpigny, 4</t>
  </si>
  <si>
    <t>Gouvy</t>
  </si>
  <si>
    <t>http://madelonne.gouvy.eu/la-legende-de-la-biere-madelonne/</t>
  </si>
  <si>
    <t>32(0)80/51 77 69</t>
  </si>
  <si>
    <t>LogoBR215</t>
  </si>
  <si>
    <t>FotoBR215</t>
  </si>
  <si>
    <t>Nano Brasserie L'Ermitage</t>
  </si>
  <si>
    <t>Brewery216</t>
  </si>
  <si>
    <t>Rue Lambert Crickx, 24-28</t>
  </si>
  <si>
    <t>info@ermitagenanobrasserie.be</t>
  </si>
  <si>
    <t>http://ermitagenanobrasserie.be</t>
  </si>
  <si>
    <t>32(0)2/520.51.11</t>
  </si>
  <si>
    <t>LogoBR216</t>
  </si>
  <si>
    <t>FotoBR216</t>
  </si>
  <si>
    <t>No Science</t>
  </si>
  <si>
    <t>Brewery217</t>
  </si>
  <si>
    <t>Rue Dieudonné Lefèvre 37</t>
  </si>
  <si>
    <t>Laeken</t>
  </si>
  <si>
    <t>info@noscience.be</t>
  </si>
  <si>
    <t>http://noscience.be/</t>
  </si>
  <si>
    <t>LogoBR217</t>
  </si>
  <si>
    <t>FotoBR217</t>
  </si>
  <si>
    <t>Palm Belgian Craft Brewers</t>
  </si>
  <si>
    <t>Brewery218</t>
  </si>
  <si>
    <t>Steenhuffeldorp, 3</t>
  </si>
  <si>
    <t>Steenhuffel</t>
  </si>
  <si>
    <t>info@palm.be</t>
  </si>
  <si>
    <t>http://www.palm.be</t>
  </si>
  <si>
    <t>32(0)52/31.74.11</t>
  </si>
  <si>
    <t>LogoBR218</t>
  </si>
  <si>
    <t>FotoBR218</t>
  </si>
  <si>
    <t>Scheldebrouwerij</t>
  </si>
  <si>
    <t>Brewery219</t>
  </si>
  <si>
    <t>Wenenstraat, 7</t>
  </si>
  <si>
    <t>Hoogstraten</t>
  </si>
  <si>
    <t>http://www.scheldebrouwerij.be</t>
  </si>
  <si>
    <t>32(0)3/317.00.55</t>
  </si>
  <si>
    <t>LogoBR219</t>
  </si>
  <si>
    <t>FotoBR219</t>
  </si>
  <si>
    <t>Seizoensbrouwerij Vandewalle</t>
  </si>
  <si>
    <t>Brewery220</t>
  </si>
  <si>
    <t>Zwartestraat, 43</t>
  </si>
  <si>
    <t>Lo-Reninge</t>
  </si>
  <si>
    <t>vandewalle.chris@skynet.be</t>
  </si>
  <si>
    <t>http://www.seizoensbrouwerij.be/</t>
  </si>
  <si>
    <t>32(0)497/54.95.85</t>
  </si>
  <si>
    <t>LogoBR220</t>
  </si>
  <si>
    <t>FotoBR220</t>
  </si>
  <si>
    <t>Sint-Benedictusabdij De Achelse Kluis</t>
  </si>
  <si>
    <t>Brewery221</t>
  </si>
  <si>
    <t>De Kluis, 1</t>
  </si>
  <si>
    <t>Hamont-Achel</t>
  </si>
  <si>
    <t>http://www.achelsekluis.org</t>
  </si>
  <si>
    <t>32(0)11/80.07.69</t>
  </si>
  <si>
    <t>LogoBR221</t>
  </si>
  <si>
    <t>FotoBR221</t>
  </si>
  <si>
    <t>Sint-Sixtus Abdij van Westvleteren</t>
  </si>
  <si>
    <t>Brewery222</t>
  </si>
  <si>
    <t>Donkerstraat, 12</t>
  </si>
  <si>
    <t>Westvleteren</t>
  </si>
  <si>
    <t>http://www.sintsixtus.be</t>
  </si>
  <si>
    <t>32(0)57/40.03.76</t>
  </si>
  <si>
    <t>LogoBR222</t>
  </si>
  <si>
    <t>FotoBR222</t>
  </si>
  <si>
    <t>Siphon Brewing</t>
  </si>
  <si>
    <t>Brewery223</t>
  </si>
  <si>
    <t>Damse Vaart-Oost, 1</t>
  </si>
  <si>
    <t>Damme</t>
  </si>
  <si>
    <t>http://siphonbrewing.be/</t>
  </si>
  <si>
    <t>32(0)50/62.02.02</t>
  </si>
  <si>
    <t>LogoBR223</t>
  </si>
  <si>
    <t>FotoBR223</t>
  </si>
  <si>
    <t>Stadsbrouwerij ’t Koelschip</t>
  </si>
  <si>
    <t>Brewery224</t>
  </si>
  <si>
    <t>Van Iseghemlaan, 101</t>
  </si>
  <si>
    <t>Oostende</t>
  </si>
  <si>
    <t>debierpromotor@skynet.be</t>
  </si>
  <si>
    <t>https://www.facebook.com/Stadsbrouwerij-t-Koelschip-Oostende-210859923459/</t>
  </si>
  <si>
    <t>LogoBR224</t>
  </si>
  <si>
    <t>FotoBR224</t>
  </si>
  <si>
    <t>Stadsbrouwerij Aarschot</t>
  </si>
  <si>
    <t>Brewery225</t>
  </si>
  <si>
    <t>Elisabethlaan, 103</t>
  </si>
  <si>
    <t>Aarschot</t>
  </si>
  <si>
    <t>http://www.toerismeaarschot.be/aarschotsebruine.html</t>
  </si>
  <si>
    <t>LogoBR225</t>
  </si>
  <si>
    <t>FotoBR225</t>
  </si>
  <si>
    <t>Struise Brouwers</t>
  </si>
  <si>
    <t>Brewery226</t>
  </si>
  <si>
    <t>Vleteren</t>
  </si>
  <si>
    <t>http://struise.com/</t>
  </si>
  <si>
    <t>LogoBR226</t>
  </si>
  <si>
    <t>FotoBR226</t>
  </si>
  <si>
    <t>Verhuisbrouwerij</t>
  </si>
  <si>
    <t>Brewery227</t>
  </si>
  <si>
    <t>De Gryspeerstraat, 48</t>
  </si>
  <si>
    <t>Deurne</t>
  </si>
  <si>
    <t>info@verhuisbrouwerij.be</t>
  </si>
  <si>
    <t>http://www.verhuisbrouwerij.be</t>
  </si>
  <si>
    <t>32(0)3/325.53.42</t>
  </si>
  <si>
    <t>LogoBR227</t>
  </si>
  <si>
    <t>FotoBR227</t>
  </si>
  <si>
    <t>Witches Brewery</t>
  </si>
  <si>
    <t>Brewery228</t>
  </si>
  <si>
    <t>Place, 10</t>
  </si>
  <si>
    <t>Flobecq</t>
  </si>
  <si>
    <t>info@witchesbrewery.be</t>
  </si>
  <si>
    <t>http://witchesbrewery.be</t>
  </si>
  <si>
    <t>LogoBR228</t>
  </si>
  <si>
    <t>FotoBR228</t>
  </si>
  <si>
    <t>DE</t>
  </si>
  <si>
    <t>Aalener Löwenbräu</t>
  </si>
  <si>
    <t>Brewery229</t>
  </si>
  <si>
    <t>Aalen</t>
  </si>
  <si>
    <t xml:space="preserve">Baden-Württemberg </t>
  </si>
  <si>
    <t>LogoBR229</t>
  </si>
  <si>
    <t>FotoBR229</t>
  </si>
  <si>
    <t>Adler Bräu GbR Inhaber Ramona Jentzsch-Volk &amp; Robert Volk</t>
  </si>
  <si>
    <t>Brewery230</t>
  </si>
  <si>
    <t>Wiernsheim </t>
  </si>
  <si>
    <t>LogoBR230</t>
  </si>
  <si>
    <t>FotoBR230</t>
  </si>
  <si>
    <t>Adlerbrauerei Göggingen Vertriebs GmbH</t>
  </si>
  <si>
    <t>Brewery231</t>
  </si>
  <si>
    <t>Göggingen</t>
  </si>
  <si>
    <t>LogoBR231</t>
  </si>
  <si>
    <t>FotoBR231</t>
  </si>
  <si>
    <t>Adlerbrauerei Götz</t>
  </si>
  <si>
    <t>Brewery232</t>
  </si>
  <si>
    <t>Geislingen Steige</t>
  </si>
  <si>
    <t>LogoBR232</t>
  </si>
  <si>
    <t>FotoBR232</t>
  </si>
  <si>
    <t>Adlerbrauerei Herbert Werner GmbH &amp; Co KG</t>
  </si>
  <si>
    <t>Brewery233</t>
  </si>
  <si>
    <t>Zuzenhausen</t>
  </si>
  <si>
    <t>LogoBR233</t>
  </si>
  <si>
    <t>FotoBR233</t>
  </si>
  <si>
    <t>Albquell Bräuhaus Auberger &amp; Schmid GmbH &amp; Co</t>
  </si>
  <si>
    <t>Brewery234</t>
  </si>
  <si>
    <t>Trochtelfingen</t>
  </si>
  <si>
    <t>LogoBR234</t>
  </si>
  <si>
    <t>FotoBR234</t>
  </si>
  <si>
    <t>Alpirsbacher Klosterbräu Glauner GmbH &amp; Co. KG</t>
  </si>
  <si>
    <t>Brewery235</t>
  </si>
  <si>
    <t>Alpirsbach</t>
  </si>
  <si>
    <t>LogoBR235</t>
  </si>
  <si>
    <t>FotoBR235</t>
  </si>
  <si>
    <t>Amadeus Hausbräu</t>
  </si>
  <si>
    <t>Brewery236</t>
  </si>
  <si>
    <t>Sophienstraße 12</t>
  </si>
  <si>
    <t>76530</t>
  </si>
  <si>
    <t>Baden-Baden</t>
  </si>
  <si>
    <t>LogoBR236</t>
  </si>
  <si>
    <t>FotoBR236</t>
  </si>
  <si>
    <t>Andreasbräu GmbH</t>
  </si>
  <si>
    <t>Brewery237</t>
  </si>
  <si>
    <t>Donauring 71A</t>
  </si>
  <si>
    <t>76344</t>
  </si>
  <si>
    <t>Eggenstein Leopoldshafen</t>
  </si>
  <si>
    <t>LogoBR237</t>
  </si>
  <si>
    <t>FotoBR237</t>
  </si>
  <si>
    <t>BADISCH BRAUHAUS Braugesellschaft mbH</t>
  </si>
  <si>
    <t>Brewery238</t>
  </si>
  <si>
    <t>Stephanienstraße 38-40</t>
  </si>
  <si>
    <t>76133</t>
  </si>
  <si>
    <t>Karlsruhe</t>
  </si>
  <si>
    <t>LogoBR238</t>
  </si>
  <si>
    <t>FotoBR238</t>
  </si>
  <si>
    <t>Badische Staatsbrauerei Rothaus AG</t>
  </si>
  <si>
    <t>Brewery239</t>
  </si>
  <si>
    <t>Rothaus 1</t>
  </si>
  <si>
    <t>79865</t>
  </si>
  <si>
    <t>Grafenhausen Rothaus</t>
  </si>
  <si>
    <t>LogoBR239</t>
  </si>
  <si>
    <t>FotoBR239</t>
  </si>
  <si>
    <t>Baisinger Löwenbrauerei, Teufel GmbH</t>
  </si>
  <si>
    <t>Brewery240</t>
  </si>
  <si>
    <t xml:space="preserve"> Ergenzinger Str. 13</t>
  </si>
  <si>
    <t>72108</t>
  </si>
  <si>
    <t>Rottenburg a.N. Baisingen</t>
  </si>
  <si>
    <t>LogoBR240</t>
  </si>
  <si>
    <t>FotoBR240</t>
  </si>
  <si>
    <t>Barfüßer Gastronomie-Betriebs GmbH &amp; Co.KG</t>
  </si>
  <si>
    <t>Brewery241</t>
  </si>
  <si>
    <t>Lautenberg 1</t>
  </si>
  <si>
    <t>89073</t>
  </si>
  <si>
    <t>Ulm</t>
  </si>
  <si>
    <t>LogoBR241</t>
  </si>
  <si>
    <t>FotoBR241</t>
  </si>
  <si>
    <t>Berg Brauerei Ulrich Zimmermann GmbH und Co. KG</t>
  </si>
  <si>
    <t>Brewery242</t>
  </si>
  <si>
    <t>Brauhausstraße 2</t>
  </si>
  <si>
    <t>89584</t>
  </si>
  <si>
    <t>Ehingen Berg</t>
  </si>
  <si>
    <t>LogoBR242</t>
  </si>
  <si>
    <t>FotoBR242</t>
  </si>
  <si>
    <t>Biermanufaktur ENGEL GmbH &amp; Co. KG</t>
  </si>
  <si>
    <t>Brewery243</t>
  </si>
  <si>
    <t>Crailsheim</t>
  </si>
  <si>
    <t>LogoBR243</t>
  </si>
  <si>
    <t>FotoBR243</t>
  </si>
  <si>
    <t>Bräuhaus Ummendorf GmbH</t>
  </si>
  <si>
    <t>Brewery244</t>
  </si>
  <si>
    <t xml:space="preserve"> Bachstraße 10</t>
  </si>
  <si>
    <t>88444</t>
  </si>
  <si>
    <t>Ummendorf </t>
  </si>
  <si>
    <t>LogoBR244</t>
  </si>
  <si>
    <t>FotoBR244</t>
  </si>
  <si>
    <t>Bräunlinger Löwenbrauerei Friedrich Kalb KG</t>
  </si>
  <si>
    <t>Brewery245</t>
  </si>
  <si>
    <t>Friedhofweg 4</t>
  </si>
  <si>
    <t>78199</t>
  </si>
  <si>
    <t>Bräunlingen</t>
  </si>
  <si>
    <t>LogoBR245</t>
  </si>
  <si>
    <t>FotoBR245</t>
  </si>
  <si>
    <t>Brauerei Blank Geschäftsleitung Thomas Blank</t>
  </si>
  <si>
    <t>Brewery246</t>
  </si>
  <si>
    <t>Zwiefaltendorf</t>
  </si>
  <si>
    <t>LogoBR246</t>
  </si>
  <si>
    <t>FotoBR246</t>
  </si>
  <si>
    <t>Brauerei Clemens Härle KG</t>
  </si>
  <si>
    <t>Brewery247</t>
  </si>
  <si>
    <t>Am Hopfengarten 5</t>
  </si>
  <si>
    <t>88299</t>
  </si>
  <si>
    <t>Leutkirch im Allgäu </t>
  </si>
  <si>
    <t>LogoBR247</t>
  </si>
  <si>
    <t>FotoBR247</t>
  </si>
  <si>
    <t>Brauerei Egolf</t>
  </si>
  <si>
    <t>Brewery248</t>
  </si>
  <si>
    <t>Schefflenz </t>
  </si>
  <si>
    <t>LogoBR248</t>
  </si>
  <si>
    <t>FotoBR248</t>
  </si>
  <si>
    <t>Brauerei Eugen Häberlen OHG</t>
  </si>
  <si>
    <t>Brewery249</t>
  </si>
  <si>
    <t>Gaildorf </t>
  </si>
  <si>
    <t>LogoBR249</t>
  </si>
  <si>
    <t>FotoBR249</t>
  </si>
  <si>
    <t>Brauerei Ganter GmbH &amp; Co. KG</t>
  </si>
  <si>
    <t>Brewery250</t>
  </si>
  <si>
    <t>Freiburg</t>
  </si>
  <si>
    <t>LogoBR250</t>
  </si>
  <si>
    <t>FotoBR250</t>
  </si>
  <si>
    <t>Brauerei Gasthof Lamm GmbH</t>
  </si>
  <si>
    <t>Brewery251</t>
  </si>
  <si>
    <t>Hohenstein-Ödenwaldstetten</t>
  </si>
  <si>
    <t>LogoBR251</t>
  </si>
  <si>
    <t>FotoBR251</t>
  </si>
  <si>
    <t>Brauerei Gold Ochsen GmbH</t>
  </si>
  <si>
    <t>Brewery252</t>
  </si>
  <si>
    <t>LogoBR252</t>
  </si>
  <si>
    <t>FotoBR252</t>
  </si>
  <si>
    <t>Brauerei Ladenburger GmbH</t>
  </si>
  <si>
    <t>Brewery253</t>
  </si>
  <si>
    <t>Neuler</t>
  </si>
  <si>
    <t>LogoBR253</t>
  </si>
  <si>
    <t>FotoBR253</t>
  </si>
  <si>
    <t>Brauerei LASSER GmbH</t>
  </si>
  <si>
    <t>Brewery254</t>
  </si>
  <si>
    <t>Lörrach</t>
  </si>
  <si>
    <t>LogoBR254</t>
  </si>
  <si>
    <t>FotoBR254</t>
  </si>
  <si>
    <t>Brauerei Max Leibinger GmbH</t>
  </si>
  <si>
    <t>Brewery255</t>
  </si>
  <si>
    <t>Ravensburg</t>
  </si>
  <si>
    <t>LogoBR255</t>
  </si>
  <si>
    <t>FotoBR255</t>
  </si>
  <si>
    <t>Brauerei Max Wolf GmbH</t>
  </si>
  <si>
    <t>Brewery256</t>
  </si>
  <si>
    <t>LogoBR256</t>
  </si>
  <si>
    <t>FotoBR256</t>
  </si>
  <si>
    <t>Brauerei Moninger GmbH </t>
  </si>
  <si>
    <t>Brewery257</t>
  </si>
  <si>
    <t>LogoBR257</t>
  </si>
  <si>
    <t>FotoBR257</t>
  </si>
  <si>
    <t>Brauerei Stolz GmbH &amp; Co.KG</t>
  </si>
  <si>
    <t>Brewery258</t>
  </si>
  <si>
    <t>Isny Allgäu</t>
  </si>
  <si>
    <t>LogoBR258</t>
  </si>
  <si>
    <t>FotoBR258</t>
  </si>
  <si>
    <t>Brauerei u. Gasthof Krone Tettnang</t>
  </si>
  <si>
    <t>Brewery259</t>
  </si>
  <si>
    <t>Tettnang</t>
  </si>
  <si>
    <t>LogoBR259</t>
  </si>
  <si>
    <t>FotoBR259</t>
  </si>
  <si>
    <t>Brauerei und Getränkehandel e.K. Hubert Mellert</t>
  </si>
  <si>
    <t>Brewery260</t>
  </si>
  <si>
    <t>Steinach</t>
  </si>
  <si>
    <t>LogoBR260</t>
  </si>
  <si>
    <t>FotoBR260</t>
  </si>
  <si>
    <t>Brauerei Zoller-Hof Graf-Fleischhut GmbH &amp; Co.KG</t>
  </si>
  <si>
    <t>Brewery261</t>
  </si>
  <si>
    <t>Sigmaringen</t>
  </si>
  <si>
    <t>LogoBR261</t>
  </si>
  <si>
    <t>FotoBR261</t>
  </si>
  <si>
    <t>Brauerei zum Klosterhof GmbH</t>
  </si>
  <si>
    <t>Brewery262</t>
  </si>
  <si>
    <t>Heidelberg</t>
  </si>
  <si>
    <t>LogoBR262</t>
  </si>
  <si>
    <t>FotoBR262</t>
  </si>
  <si>
    <t>Brauerei zum Rossknecht</t>
  </si>
  <si>
    <t>Brewery263</t>
  </si>
  <si>
    <t>Ludwigsburg</t>
  </si>
  <si>
    <t>LogoBR263</t>
  </si>
  <si>
    <t>FotoBR263</t>
  </si>
  <si>
    <t>Brauerei zum Stadtpark Jochen Oehler GBR</t>
  </si>
  <si>
    <t>Brewery264</t>
  </si>
  <si>
    <t>Hockenheim</t>
  </si>
  <si>
    <t>LogoBR264</t>
  </si>
  <si>
    <t>FotoBR264</t>
  </si>
  <si>
    <t>Brauerei-Gasthof Adler</t>
  </si>
  <si>
    <t>Brewery265</t>
  </si>
  <si>
    <t>Erbach-Dellmensingen</t>
  </si>
  <si>
    <t>LogoBR265</t>
  </si>
  <si>
    <t>FotoBR265</t>
  </si>
  <si>
    <t>Brauereigasthof Schöre</t>
  </si>
  <si>
    <t>Brewery266</t>
  </si>
  <si>
    <t>LogoBR266</t>
  </si>
  <si>
    <t>FotoBR266</t>
  </si>
  <si>
    <t>Brauereigesellschaft vorm.Fr.Reitter mbH &amp; Co.</t>
  </si>
  <si>
    <t>Brewery267</t>
  </si>
  <si>
    <t>LogoBR267</t>
  </si>
  <si>
    <t>FotoBR267</t>
  </si>
  <si>
    <t>Brauhaus Joh. Albrecht</t>
  </si>
  <si>
    <t>Brewery268</t>
  </si>
  <si>
    <t>Konstanz</t>
  </si>
  <si>
    <t>LogoBR268</t>
  </si>
  <si>
    <t>FotoBR268</t>
  </si>
  <si>
    <t>Brauhaus Jupiter</t>
  </si>
  <si>
    <t>Brewery269</t>
  </si>
  <si>
    <t>Sinsheim-Steinsfurt</t>
  </si>
  <si>
    <t>LogoBR269</t>
  </si>
  <si>
    <t>FotoBR269</t>
  </si>
  <si>
    <t>Brauhaus Kühler Krug GmbH &amp; CoKG </t>
  </si>
  <si>
    <t>Brewery270</t>
  </si>
  <si>
    <t>LogoBR270</t>
  </si>
  <si>
    <t>FotoBR270</t>
  </si>
  <si>
    <t>Brauhaus Lamm</t>
  </si>
  <si>
    <t>Brewery271</t>
  </si>
  <si>
    <t>Leutenbach</t>
  </si>
  <si>
    <t>LogoBR271</t>
  </si>
  <si>
    <t>FotoBR271</t>
  </si>
  <si>
    <t>Brauhaus Pforzheim GmbH</t>
  </si>
  <si>
    <t>Brewery272</t>
  </si>
  <si>
    <t>Pforzheim</t>
  </si>
  <si>
    <t>LogoBR272</t>
  </si>
  <si>
    <t>FotoBR272</t>
  </si>
  <si>
    <t>Brauhaus Sacher</t>
  </si>
  <si>
    <t>Brewery273</t>
  </si>
  <si>
    <t>Leonberg</t>
  </si>
  <si>
    <t>LogoBR273</t>
  </si>
  <si>
    <t>FotoBR273</t>
  </si>
  <si>
    <t>Brauhaus Wallhall, Hotel und Restaurant</t>
  </si>
  <si>
    <t>Brewery274</t>
  </si>
  <si>
    <t>Bruchsal</t>
  </si>
  <si>
    <t>LogoBR274</t>
  </si>
  <si>
    <t>FotoBR274</t>
  </si>
  <si>
    <t>Brauzentrum Blaubeuren UG</t>
  </si>
  <si>
    <t>Brewery275</t>
  </si>
  <si>
    <t>Blaubeuren</t>
  </si>
  <si>
    <t>LogoBR275</t>
  </si>
  <si>
    <t>FotoBR275</t>
  </si>
  <si>
    <t>Christophbräu GmbH</t>
  </si>
  <si>
    <t>Brewery276</t>
  </si>
  <si>
    <t>Gaggenau</t>
  </si>
  <si>
    <t>LogoBR276</t>
  </si>
  <si>
    <t>FotoBR276</t>
  </si>
  <si>
    <t>Crailsheimer Engel-Bräu G. Fach GmbH Co. KG</t>
  </si>
  <si>
    <t>Brewery277</t>
  </si>
  <si>
    <t>LogoBR277</t>
  </si>
  <si>
    <t>FotoBR277</t>
  </si>
  <si>
    <t>Dinkelacker-Schwaben Bräu GmbH &amp; Co. KG</t>
  </si>
  <si>
    <t>Brewery278</t>
  </si>
  <si>
    <t>Stuttgart</t>
  </si>
  <si>
    <t>LogoBR278</t>
  </si>
  <si>
    <t>FotoBR278</t>
  </si>
  <si>
    <t>Distelhäuser Brauerei Ernst Bauer GmbH &amp; Co KG</t>
  </si>
  <si>
    <t>Brewery279</t>
  </si>
  <si>
    <t>Distelhausen</t>
  </si>
  <si>
    <t>LogoBR279</t>
  </si>
  <si>
    <t>FotoBR279</t>
  </si>
  <si>
    <t>EDELWEISSBRAUEREI FARNY</t>
  </si>
  <si>
    <t>Brewery280</t>
  </si>
  <si>
    <t>Kisslegg im Allgäu</t>
  </si>
  <si>
    <t>LogoBR280</t>
  </si>
  <si>
    <t>FotoBR280</t>
  </si>
  <si>
    <t>Eichbaum-Brauereien AG</t>
  </si>
  <si>
    <t>Brewery281</t>
  </si>
  <si>
    <t>Mannheim</t>
  </si>
  <si>
    <t>LogoBR281</t>
  </si>
  <si>
    <t>FotoBR281</t>
  </si>
  <si>
    <t>Erste Freiburger Gasthausbrauerei Betriebs-GmbH</t>
  </si>
  <si>
    <t>Brewery282</t>
  </si>
  <si>
    <t>LogoBR282</t>
  </si>
  <si>
    <t>FotoBR282</t>
  </si>
  <si>
    <t>Erste Stuttgarter Lokalbrauerei Calwer Eck Bräu</t>
  </si>
  <si>
    <t>Brewery283</t>
  </si>
  <si>
    <t>LogoBR283</t>
  </si>
  <si>
    <t>FotoBR283</t>
  </si>
  <si>
    <t>Fürstlich Fürstenbergische Brauerei GmbH &amp; Co. KG</t>
  </si>
  <si>
    <t>Brewery284</t>
  </si>
  <si>
    <t>Donaueschingen </t>
  </si>
  <si>
    <t>LogoBR284</t>
  </si>
  <si>
    <t>FotoBR284</t>
  </si>
  <si>
    <t>Familienbrauerei Bauhöfer GmbH &amp; Co. KG </t>
  </si>
  <si>
    <t>Brewery285</t>
  </si>
  <si>
    <t>Ulm Ortenau Baden</t>
  </si>
  <si>
    <t>LogoBR285</t>
  </si>
  <si>
    <t>FotoBR285</t>
  </si>
  <si>
    <t>Feuerbacher Wichtel GmbH &amp; Co KG</t>
  </si>
  <si>
    <t>Brewery286</t>
  </si>
  <si>
    <t>LogoBR286</t>
  </si>
  <si>
    <t>FotoBR286</t>
  </si>
  <si>
    <t>Fischer‘s Brauhaus GmbH u. Co. KG</t>
  </si>
  <si>
    <t>Brewery287</t>
  </si>
  <si>
    <t>Mössingen</t>
  </si>
  <si>
    <t>LogoBR287</t>
  </si>
  <si>
    <t>FotoBR287</t>
  </si>
  <si>
    <t>Franken Bräu Riedbach Krauss GmbH</t>
  </si>
  <si>
    <t>Brewery288</t>
  </si>
  <si>
    <t>Schrozberg</t>
  </si>
  <si>
    <t>LogoBR288</t>
  </si>
  <si>
    <t>FotoBR288</t>
  </si>
  <si>
    <t>Günther-Lehner-Stiftung GmbH Brauerei - Weinkellerei</t>
  </si>
  <si>
    <t>Brewery289</t>
  </si>
  <si>
    <t>Rosenfeld</t>
  </si>
  <si>
    <t>LogoBR289</t>
  </si>
  <si>
    <t>FotoBR289</t>
  </si>
  <si>
    <t>Gasthaus-Brauerei Max&amp;Moritz GmbH</t>
  </si>
  <si>
    <t>Brewery290</t>
  </si>
  <si>
    <t>Kressbronn/Berg</t>
  </si>
  <si>
    <t>LogoBR290</t>
  </si>
  <si>
    <t>FotoBR290</t>
  </si>
  <si>
    <t>Gasthausbrauerei Neckarmüller </t>
  </si>
  <si>
    <t>Brewery291</t>
  </si>
  <si>
    <t>Tübingen</t>
  </si>
  <si>
    <t>LogoBR291</t>
  </si>
  <si>
    <t>FotoBR291</t>
  </si>
  <si>
    <t>Gasthof Brauerei zum Schwanen</t>
  </si>
  <si>
    <t>Brewery292</t>
  </si>
  <si>
    <t>Ehingen</t>
  </si>
  <si>
    <t>LogoBR292</t>
  </si>
  <si>
    <t>FotoBR292</t>
  </si>
  <si>
    <t>Grünbaum-Brauerei Aalen</t>
  </si>
  <si>
    <t>Brewery293</t>
  </si>
  <si>
    <t>LogoBR293</t>
  </si>
  <si>
    <t>FotoBR293</t>
  </si>
  <si>
    <t>Häffner Bräu Brauerei - Hotel - Gasthof</t>
  </si>
  <si>
    <t>Brewery294</t>
  </si>
  <si>
    <t>Bad Rappenau</t>
  </si>
  <si>
    <t>LogoBR294</t>
  </si>
  <si>
    <t>FotoBR294</t>
  </si>
  <si>
    <t>Härtsfelder Familienbrauerei Hald e.K.</t>
  </si>
  <si>
    <t>Brewery295</t>
  </si>
  <si>
    <t>Dunstelkingen</t>
  </si>
  <si>
    <t>LogoBR295</t>
  </si>
  <si>
    <t>FotoBR295</t>
  </si>
  <si>
    <t>Hasmann Gastronomie GmbH</t>
  </si>
  <si>
    <t>Brewery296</t>
  </si>
  <si>
    <t>LogoBR296</t>
  </si>
  <si>
    <t>FotoBR296</t>
  </si>
  <si>
    <t>Hausbrauerei Alter Bahnhof GmbH</t>
  </si>
  <si>
    <t>Brewery297</t>
  </si>
  <si>
    <t>Malsch </t>
  </si>
  <si>
    <t>LogoBR297</t>
  </si>
  <si>
    <t>FotoBR297</t>
  </si>
  <si>
    <t>Hausbrauerei Mönchwasen GbR</t>
  </si>
  <si>
    <t>Brewery298</t>
  </si>
  <si>
    <t>Simmozheim </t>
  </si>
  <si>
    <t>LogoBR298</t>
  </si>
  <si>
    <t>FotoBR298</t>
  </si>
  <si>
    <t>Hausbräu Mülhaupt Brombach</t>
  </si>
  <si>
    <t>Brewery299</t>
  </si>
  <si>
    <t>Lörrach- Brombach</t>
  </si>
  <si>
    <t>LogoBR299</t>
  </si>
  <si>
    <t>FotoBR299</t>
  </si>
  <si>
    <t>Heidelberger Brauerei GmbH</t>
  </si>
  <si>
    <t>Brewery300</t>
  </si>
  <si>
    <t>Heidelberg </t>
  </si>
  <si>
    <t>LogoBR300</t>
  </si>
  <si>
    <t>FotoBR300</t>
  </si>
  <si>
    <t>Herbsthäuser Brauerei Wunderlich KG</t>
  </si>
  <si>
    <t>Brewery301</t>
  </si>
  <si>
    <t>Bad Mergentheim</t>
  </si>
  <si>
    <t>LogoBR301</t>
  </si>
  <si>
    <t>FotoBR301</t>
  </si>
  <si>
    <t>Hirschbrauerei Flözlingen Brennerei, Gasthof</t>
  </si>
  <si>
    <t>Brewery302</t>
  </si>
  <si>
    <t>Zimmern</t>
  </si>
  <si>
    <t>LogoBR302</t>
  </si>
  <si>
    <t>FotoBR302</t>
  </si>
  <si>
    <t>Hirschbrauerei Heubach L. Mayer KG</t>
  </si>
  <si>
    <t>Brewery303</t>
  </si>
  <si>
    <t>Heubach</t>
  </si>
  <si>
    <t>LogoBR303</t>
  </si>
  <si>
    <t>FotoBR303</t>
  </si>
  <si>
    <t>Hirschbrauerei Honer GmbH &amp; Co KG</t>
  </si>
  <si>
    <t>Brewery304</t>
  </si>
  <si>
    <t>Wurmlingen</t>
  </si>
  <si>
    <t>LogoBR304</t>
  </si>
  <si>
    <t>FotoBR304</t>
  </si>
  <si>
    <t>Hirschbrauerei Söhnstetten</t>
  </si>
  <si>
    <t>Brewery305</t>
  </si>
  <si>
    <t>Söhnstetten</t>
  </si>
  <si>
    <t>LogoBR305</t>
  </si>
  <si>
    <t>FotoBR305</t>
  </si>
  <si>
    <t>Hirschbrauerei Schilling KG</t>
  </si>
  <si>
    <t>Brewery306</t>
  </si>
  <si>
    <t>Römerstein</t>
  </si>
  <si>
    <t>LogoBR306</t>
  </si>
  <si>
    <t>FotoBR306</t>
  </si>
  <si>
    <t>Hirschenbrauerei Waldkirch GmbH &amp; Co. KG</t>
  </si>
  <si>
    <t>Brewery307</t>
  </si>
  <si>
    <t>Waldkirch</t>
  </si>
  <si>
    <t>LogoBR307</t>
  </si>
  <si>
    <t>FotoBR307</t>
  </si>
  <si>
    <t>Hochdorfer Kronenbrauerei Otto Haizmann KG</t>
  </si>
  <si>
    <t>Brewery308</t>
  </si>
  <si>
    <t>Nagold-Hochdorf</t>
  </si>
  <si>
    <t>LogoBR308</t>
  </si>
  <si>
    <t>FotoBR308</t>
  </si>
  <si>
    <t>Hofbrauhaus Hatz AG</t>
  </si>
  <si>
    <t>Brewery309</t>
  </si>
  <si>
    <t>Rastatt</t>
  </si>
  <si>
    <t>LogoBR309</t>
  </si>
  <si>
    <t>FotoBR309</t>
  </si>
  <si>
    <t>Hofgut Domäne</t>
  </si>
  <si>
    <t>Brewery310</t>
  </si>
  <si>
    <t>Hechingen </t>
  </si>
  <si>
    <t>LogoBR310</t>
  </si>
  <si>
    <t>FotoBR310</t>
  </si>
  <si>
    <t>Hopfenschlingel GmbH</t>
  </si>
  <si>
    <t>Brewery311</t>
  </si>
  <si>
    <t>LogoBR311</t>
  </si>
  <si>
    <t>FotoBR311</t>
  </si>
  <si>
    <t>Jürgen Merz Kulturbrauerei Heidelberg AG </t>
  </si>
  <si>
    <t>Brewery312</t>
  </si>
  <si>
    <t>LogoBR312</t>
  </si>
  <si>
    <t>FotoBR312</t>
  </si>
  <si>
    <t>Königsbräu Majer GmbH &amp; Co KG</t>
  </si>
  <si>
    <t>Brewery313</t>
  </si>
  <si>
    <t>Heidenheim Oggenhausen</t>
  </si>
  <si>
    <t>LogoBR313</t>
  </si>
  <si>
    <t>FotoBR313</t>
  </si>
  <si>
    <t>Königsegger WalderBräu AG</t>
  </si>
  <si>
    <t>Brewery314</t>
  </si>
  <si>
    <t>Königseggwald </t>
  </si>
  <si>
    <t>LogoBR314</t>
  </si>
  <si>
    <t>FotoBR314</t>
  </si>
  <si>
    <t>Kaiser-Brauerei Geislingen / Steige W.Kumpf GmbH &amp; Co. KG</t>
  </si>
  <si>
    <t>Brewery315</t>
  </si>
  <si>
    <t>Geislingen</t>
  </si>
  <si>
    <t>LogoBR315</t>
  </si>
  <si>
    <t>FotoBR315</t>
  </si>
  <si>
    <t>Kellerberg Vertriebsgesellschaft mbH</t>
  </si>
  <si>
    <t>Brewery316</t>
  </si>
  <si>
    <t>LogoBR316</t>
  </si>
  <si>
    <t>FotoBR316</t>
  </si>
  <si>
    <t>Kesselhaus GmbH</t>
  </si>
  <si>
    <t>Brewery317</t>
  </si>
  <si>
    <t>Schorndorf</t>
  </si>
  <si>
    <t>LogoBR317</t>
  </si>
  <si>
    <t>FotoBR317</t>
  </si>
  <si>
    <t>Kronenbrauerei Alfred Schimpf GmbH</t>
  </si>
  <si>
    <t>Brewery318</t>
  </si>
  <si>
    <t>Neustetten</t>
  </si>
  <si>
    <t>LogoBR318</t>
  </si>
  <si>
    <t>FotoBR318</t>
  </si>
  <si>
    <t>Kronenbrauerei Halter GmbH </t>
  </si>
  <si>
    <t>Brewery319</t>
  </si>
  <si>
    <t>Heilbronn Biberach</t>
  </si>
  <si>
    <t>LogoBR319</t>
  </si>
  <si>
    <t>FotoBR319</t>
  </si>
  <si>
    <t>Kronenbrauerei Laupheim</t>
  </si>
  <si>
    <t>Brewery320</t>
  </si>
  <si>
    <t>Laupheim</t>
  </si>
  <si>
    <t>LogoBR320</t>
  </si>
  <si>
    <t>FotoBR320</t>
  </si>
  <si>
    <t>Kronenbrauerei Offenburg GmbH</t>
  </si>
  <si>
    <t>Brewery321</t>
  </si>
  <si>
    <t>Offenburg</t>
  </si>
  <si>
    <t>LogoBR321</t>
  </si>
  <si>
    <t>FotoBR321</t>
  </si>
  <si>
    <t>Kronenbrauerei Russ Betriebs GmbH</t>
  </si>
  <si>
    <t>Brewery322</t>
  </si>
  <si>
    <t>Söflingen</t>
  </si>
  <si>
    <t>LogoBR322</t>
  </si>
  <si>
    <t>FotoBR322</t>
  </si>
  <si>
    <t>Kulturbrauerei Heidelberg AG</t>
  </si>
  <si>
    <t>Brewery323</t>
  </si>
  <si>
    <t>LogoBR323</t>
  </si>
  <si>
    <t>FotoBR323</t>
  </si>
  <si>
    <t>Löwenbrauerei Elzach Inhaber: Johannes Dold</t>
  </si>
  <si>
    <t>Brewery324</t>
  </si>
  <si>
    <t>Elzach</t>
  </si>
  <si>
    <t>LogoBR324</t>
  </si>
  <si>
    <t>FotoBR324</t>
  </si>
  <si>
    <t>Löwenbrauerei Hall Fr. Erhard GmbH &amp; Co. KG</t>
  </si>
  <si>
    <t>Brewery325</t>
  </si>
  <si>
    <t>Schwäbisch Hall </t>
  </si>
  <si>
    <t>LogoBR325</t>
  </si>
  <si>
    <t>FotoBR325</t>
  </si>
  <si>
    <t>Lammbrauerei Hilsenbeck GmbH &amp; Co KG</t>
  </si>
  <si>
    <t>Brewery326</t>
  </si>
  <si>
    <t>Gruibingen</t>
  </si>
  <si>
    <t>LogoBR326</t>
  </si>
  <si>
    <t>FotoBR326</t>
  </si>
  <si>
    <t>Lammbrauerei Inhaber Andreas Kunz e.K.</t>
  </si>
  <si>
    <t>Brewery327</t>
  </si>
  <si>
    <t>Untergröningen</t>
  </si>
  <si>
    <t>LogoBR327</t>
  </si>
  <si>
    <t>FotoBR327</t>
  </si>
  <si>
    <t>Lammbrauerei Weilheim Horst Storz</t>
  </si>
  <si>
    <t>Brewery328</t>
  </si>
  <si>
    <t>Rietheim Weilheim</t>
  </si>
  <si>
    <t>LogoBR328</t>
  </si>
  <si>
    <t>FotoBR328</t>
  </si>
  <si>
    <t>Mall-Bräu Michael Mall eK</t>
  </si>
  <si>
    <t>Brewery329</t>
  </si>
  <si>
    <t>Meckesheim</t>
  </si>
  <si>
    <t>LogoBR329</t>
  </si>
  <si>
    <t>FotoBR329</t>
  </si>
  <si>
    <t>Michaeli Bräu</t>
  </si>
  <si>
    <t>Brewery330</t>
  </si>
  <si>
    <t>Sulzfeld </t>
  </si>
  <si>
    <t>LogoBR330</t>
  </si>
  <si>
    <t>FotoBR330</t>
  </si>
  <si>
    <t>Michels Brau GmbH Co. KG</t>
  </si>
  <si>
    <t>Brewery331</t>
  </si>
  <si>
    <t>Karlsbad</t>
  </si>
  <si>
    <t>LogoBR331</t>
  </si>
  <si>
    <t>FotoBR331</t>
  </si>
  <si>
    <t>Neckarsulmer Brauhaus GmbH</t>
  </si>
  <si>
    <t>Brewery332</t>
  </si>
  <si>
    <t>Neckarsulm</t>
  </si>
  <si>
    <t>LogoBR332</t>
  </si>
  <si>
    <t>FotoBR332</t>
  </si>
  <si>
    <t>Ochsenbräu Ergenzingen Rolf Digeser</t>
  </si>
  <si>
    <t>Brewery333</t>
  </si>
  <si>
    <t>Rottenburg-Ergenzingen</t>
  </si>
  <si>
    <t>LogoBR333</t>
  </si>
  <si>
    <t>FotoBR333</t>
  </si>
  <si>
    <t>Palmbräu Eppingen GmbH</t>
  </si>
  <si>
    <t>Brewery334</t>
  </si>
  <si>
    <t>Eppingen</t>
  </si>
  <si>
    <t>LogoBR334</t>
  </si>
  <si>
    <t>FotoBR334</t>
  </si>
  <si>
    <t>Panorama Hotel und Service GmbH Sudhaus an der Kunsthalle Würth</t>
  </si>
  <si>
    <t>Brewery335</t>
  </si>
  <si>
    <t>Schwäbisch Hall</t>
  </si>
  <si>
    <t>LogoBR335</t>
  </si>
  <si>
    <t>FotoBR335</t>
  </si>
  <si>
    <t>Pflugbrauerei Hörvelsingen</t>
  </si>
  <si>
    <t>Brewery336</t>
  </si>
  <si>
    <t>Langenau-Hörvelsingen</t>
  </si>
  <si>
    <t>LogoBR336</t>
  </si>
  <si>
    <t>FotoBR336</t>
  </si>
  <si>
    <t>Privat-Brauerei Dörzbacher</t>
  </si>
  <si>
    <t>Brewery337</t>
  </si>
  <si>
    <t>Ahorn Schillingstadt</t>
  </si>
  <si>
    <t>LogoBR337</t>
  </si>
  <si>
    <t>FotoBR337</t>
  </si>
  <si>
    <t>Privatbrauerei Anton Rieg</t>
  </si>
  <si>
    <t>Brewery338</t>
  </si>
  <si>
    <t>Argenbühl/Eisenharz</t>
  </si>
  <si>
    <t>LogoBR338</t>
  </si>
  <si>
    <t>FotoBR338</t>
  </si>
  <si>
    <t>Privatbrauerei Franz GmbH Rastatt</t>
  </si>
  <si>
    <t>Brewery339</t>
  </si>
  <si>
    <t>LogoBR339</t>
  </si>
  <si>
    <t>FotoBR339</t>
  </si>
  <si>
    <t>Privatbrauerei Gebrüder Schlumberger</t>
  </si>
  <si>
    <t>Brewery340</t>
  </si>
  <si>
    <t>Nattheim</t>
  </si>
  <si>
    <t>LogoBR340</t>
  </si>
  <si>
    <t>FotoBR340</t>
  </si>
  <si>
    <t>Privatbrauerei Hoepfner GmbH</t>
  </si>
  <si>
    <t>Brewery341</t>
  </si>
  <si>
    <t>LogoBR341</t>
  </si>
  <si>
    <t>FotoBR341</t>
  </si>
  <si>
    <t>Privatbrauerei M. Ketterer GmbH &amp; Co</t>
  </si>
  <si>
    <t>Brewery342</t>
  </si>
  <si>
    <t>Hornberg</t>
  </si>
  <si>
    <t>LogoBR342</t>
  </si>
  <si>
    <t>FotoBR342</t>
  </si>
  <si>
    <t>Privatbrauerei Rogg</t>
  </si>
  <si>
    <t>Brewery343</t>
  </si>
  <si>
    <t>Lenzkirch</t>
  </si>
  <si>
    <t>LogoBR343</t>
  </si>
  <si>
    <t>FotoBR343</t>
  </si>
  <si>
    <t>Privatbrauerei Waldhaus Joh. Schmid GmbH</t>
  </si>
  <si>
    <t>Brewery344</t>
  </si>
  <si>
    <t>Waldhaus</t>
  </si>
  <si>
    <t>LogoBR344</t>
  </si>
  <si>
    <t>FotoBR344</t>
  </si>
  <si>
    <t>Privatbrauerei Wilhelm Ketterer KG </t>
  </si>
  <si>
    <t>Brewery345</t>
  </si>
  <si>
    <t>LogoBR345</t>
  </si>
  <si>
    <t>FotoBR345</t>
  </si>
  <si>
    <t>Privater Brauereigasthof Adler</t>
  </si>
  <si>
    <t>Brewery346</t>
  </si>
  <si>
    <t>Hundersingen</t>
  </si>
  <si>
    <t>LogoBR346</t>
  </si>
  <si>
    <t>FotoBR346</t>
  </si>
  <si>
    <t>Rössle Bräu</t>
  </si>
  <si>
    <t>Brewery347</t>
  </si>
  <si>
    <t>LogoBR347</t>
  </si>
  <si>
    <t>FotoBR347</t>
  </si>
  <si>
    <t>Rommelmühle Gastronomie GmbH</t>
  </si>
  <si>
    <t>Brewery348</t>
  </si>
  <si>
    <t>Bietigheim-Bissingen</t>
  </si>
  <si>
    <t>LogoBR348</t>
  </si>
  <si>
    <t>FotoBR348</t>
  </si>
  <si>
    <t>Rotochsen Brauerei</t>
  </si>
  <si>
    <t>Brewery349</t>
  </si>
  <si>
    <t>Ellwangen</t>
  </si>
  <si>
    <t>LogoBR349</t>
  </si>
  <si>
    <t>FotoBR349</t>
  </si>
  <si>
    <t>Ruppaner-Brauerei Gebr. Ruppaner</t>
  </si>
  <si>
    <t>Brewery350</t>
  </si>
  <si>
    <t>LogoBR350</t>
  </si>
  <si>
    <t>FotoBR350</t>
  </si>
  <si>
    <t>Salzscheuer Brauerei</t>
  </si>
  <si>
    <t>Brewery351</t>
  </si>
  <si>
    <t>Marbach</t>
  </si>
  <si>
    <t>LogoBR351</t>
  </si>
  <si>
    <t>FotoBR351</t>
  </si>
  <si>
    <t>Schlüssel Brauerei Helmut Bosch</t>
  </si>
  <si>
    <t>Brewery352</t>
  </si>
  <si>
    <t>Giengen</t>
  </si>
  <si>
    <t>LogoBR352</t>
  </si>
  <si>
    <t>FotoBR352</t>
  </si>
  <si>
    <t>Schlachthof Bräu</t>
  </si>
  <si>
    <t>Brewery353</t>
  </si>
  <si>
    <t>Nürtingen</t>
  </si>
  <si>
    <t>LogoBR353</t>
  </si>
  <si>
    <t>FotoBR353</t>
  </si>
  <si>
    <t>Schlossbrauerei Stöckle Schmieheim e.K.</t>
  </si>
  <si>
    <t>Brewery354</t>
  </si>
  <si>
    <t>Kippenheim-Schmieheim</t>
  </si>
  <si>
    <t>LogoBR354</t>
  </si>
  <si>
    <t>FotoBR354</t>
  </si>
  <si>
    <t>Schussenrieder Brauerei</t>
  </si>
  <si>
    <t>Brewery355</t>
  </si>
  <si>
    <t>Bad Schussenried</t>
  </si>
  <si>
    <t>LogoBR355</t>
  </si>
  <si>
    <t>FotoBR355</t>
  </si>
  <si>
    <t>Schwanen-Bräu Bernhausen GmbH</t>
  </si>
  <si>
    <t>Brewery356</t>
  </si>
  <si>
    <t>Bernhausen</t>
  </si>
  <si>
    <t>LogoBR356</t>
  </si>
  <si>
    <t>FotoBR356</t>
  </si>
  <si>
    <t>Schwetzinger Brauhaus zum Ritter GmbH &amp; Co. KG</t>
  </si>
  <si>
    <t>Brewery357</t>
  </si>
  <si>
    <t>Schwetzingen</t>
  </si>
  <si>
    <t>LogoBR357</t>
  </si>
  <si>
    <t>FotoBR357</t>
  </si>
  <si>
    <t>Sophie‘s Brauhaus</t>
  </si>
  <si>
    <t>Brewery358</t>
  </si>
  <si>
    <t>LogoBR358</t>
  </si>
  <si>
    <t>FotoBR358</t>
  </si>
  <si>
    <t>Stuttgarter Hofbräu Brau AG &amp; Co. KG</t>
  </si>
  <si>
    <t>Brewery359</t>
  </si>
  <si>
    <t>LogoBR359</t>
  </si>
  <si>
    <t>FotoBR359</t>
  </si>
  <si>
    <t>Sudhaus Brauerei und Gastronomie GmbH</t>
  </si>
  <si>
    <t>Brewery360</t>
  </si>
  <si>
    <t>Ludwigsburg </t>
  </si>
  <si>
    <t>LogoBR360</t>
  </si>
  <si>
    <t>FotoBR360</t>
  </si>
  <si>
    <t>TURM-BRÄU Freudenstädter Brauhaus am Markt</t>
  </si>
  <si>
    <t>Brewery361</t>
  </si>
  <si>
    <t>Freudenstadt</t>
  </si>
  <si>
    <t>LogoBR361</t>
  </si>
  <si>
    <t>FotoBR361</t>
  </si>
  <si>
    <t>Vetter`s Alt Heidelberger Brauhaus GmbH</t>
  </si>
  <si>
    <t>Brewery362</t>
  </si>
  <si>
    <t>LogoBR362</t>
  </si>
  <si>
    <t>FotoBR362</t>
  </si>
  <si>
    <t>Vogel-Hausbräu GmbH &amp; Co.KG</t>
  </si>
  <si>
    <t>Brewery363</t>
  </si>
  <si>
    <t>Ettlingen</t>
  </si>
  <si>
    <t>LogoBR363</t>
  </si>
  <si>
    <t>FotoBR363</t>
  </si>
  <si>
    <t>W. Dinkelaker Schönbuch-Bräu KG</t>
  </si>
  <si>
    <t>Brewery364</t>
  </si>
  <si>
    <t>Böblingen</t>
  </si>
  <si>
    <t>LogoBR364</t>
  </si>
  <si>
    <t>FotoBR364</t>
  </si>
  <si>
    <t>Weldebräu GmbH &amp; Co KG</t>
  </si>
  <si>
    <t>Brewery365</t>
  </si>
  <si>
    <t>Plankstadt</t>
  </si>
  <si>
    <t>LogoBR365</t>
  </si>
  <si>
    <t>FotoBR365</t>
  </si>
  <si>
    <t>Woinemer Brauerei Hardt &amp; Andreas OHG</t>
  </si>
  <si>
    <t>Brewery366</t>
  </si>
  <si>
    <t>Weinheim</t>
  </si>
  <si>
    <t>LogoBR366</t>
  </si>
  <si>
    <t>FotoBR366</t>
  </si>
  <si>
    <t>Zwiefalter Klosterbräu oHG</t>
  </si>
  <si>
    <t>Brewery367</t>
  </si>
  <si>
    <t>Zwiefalten</t>
  </si>
  <si>
    <t>LogoBR367</t>
  </si>
  <si>
    <t>FotoBR367</t>
  </si>
  <si>
    <t>Adler-Bräu</t>
  </si>
  <si>
    <t>Brewery368</t>
  </si>
  <si>
    <t>Stettfeld</t>
  </si>
  <si>
    <t>Bayern</t>
  </si>
  <si>
    <t>LogoBR368</t>
  </si>
  <si>
    <t>FotoBR368</t>
  </si>
  <si>
    <t>Ahornberger Landbrauerei Strössner-Bräu KG</t>
  </si>
  <si>
    <t>Brewery369</t>
  </si>
  <si>
    <t>Konradsreuth</t>
  </si>
  <si>
    <t>LogoBR369</t>
  </si>
  <si>
    <t>FotoBR369</t>
  </si>
  <si>
    <t>Aktienbrauerei Kaufbeuren AG </t>
  </si>
  <si>
    <t>Brewery370</t>
  </si>
  <si>
    <t xml:space="preserve"> Hohe Buchleuthe 3</t>
  </si>
  <si>
    <t>87600</t>
  </si>
  <si>
    <t>Kaufbeuren </t>
  </si>
  <si>
    <t>LogoBR370</t>
  </si>
  <si>
    <t>FotoBR370</t>
  </si>
  <si>
    <t>Aktiv- und Wanderhotel Adam-Bräu </t>
  </si>
  <si>
    <t>Brewery371</t>
  </si>
  <si>
    <t>Bahnhofstraße 49</t>
  </si>
  <si>
    <t>94249</t>
  </si>
  <si>
    <t>Bodenmais </t>
  </si>
  <si>
    <t>LogoBR371</t>
  </si>
  <si>
    <t>FotoBR371</t>
  </si>
  <si>
    <t>Allgäuer Brauhaus AG</t>
  </si>
  <si>
    <t>Brewery372</t>
  </si>
  <si>
    <t>Königstraße 8</t>
  </si>
  <si>
    <t>87435</t>
  </si>
  <si>
    <t>Kempten</t>
  </si>
  <si>
    <t>LogoBR372</t>
  </si>
  <si>
    <t>FotoBR372</t>
  </si>
  <si>
    <t>Allresto Flughafen München Hotel und Gaststätten GmbH</t>
  </si>
  <si>
    <t>Brewery373</t>
  </si>
  <si>
    <t xml:space="preserve"> Terminalstraße Mitte 18</t>
  </si>
  <si>
    <t>85356</t>
  </si>
  <si>
    <t>München Flughafen</t>
  </si>
  <si>
    <t>LogoBR373</t>
  </si>
  <si>
    <t>FotoBR373</t>
  </si>
  <si>
    <t>Altöttinger Hell-Bräu GmbH</t>
  </si>
  <si>
    <t>Brewery374</t>
  </si>
  <si>
    <t>Herrenmühlstraße 15</t>
  </si>
  <si>
    <t>84503</t>
  </si>
  <si>
    <t>Altötting</t>
  </si>
  <si>
    <t>LogoBR374</t>
  </si>
  <si>
    <t>FotoBR374</t>
  </si>
  <si>
    <t>Altstadthotel Brauerei-Gasthof Winkler</t>
  </si>
  <si>
    <t>Brewery375</t>
  </si>
  <si>
    <t>Reichenauplatz 22, 3 Sterne Hotel</t>
  </si>
  <si>
    <t>92334</t>
  </si>
  <si>
    <t>Berching </t>
  </si>
  <si>
    <t>LogoBR375</t>
  </si>
  <si>
    <t>FotoBR375</t>
  </si>
  <si>
    <t>Ambräusianum Ambros Michael Mahr </t>
  </si>
  <si>
    <t>Brewery376</t>
  </si>
  <si>
    <t>Bamberg</t>
  </si>
  <si>
    <t>LogoBR376</t>
  </si>
  <si>
    <t>FotoBR376</t>
  </si>
  <si>
    <t>Ammerndorfer Bier Dorn-Bräu H.Murmann GmbH &amp; Co.KG</t>
  </si>
  <si>
    <t>Brewery377</t>
  </si>
  <si>
    <t>Marktpl. 1</t>
  </si>
  <si>
    <t>90614</t>
  </si>
  <si>
    <t>Ammerndorf</t>
  </si>
  <si>
    <t>LogoBR377</t>
  </si>
  <si>
    <t>FotoBR377</t>
  </si>
  <si>
    <t>Andorfer Weißbräu</t>
  </si>
  <si>
    <t>Brewery378</t>
  </si>
  <si>
    <t>Rennweg 2</t>
  </si>
  <si>
    <t>94034</t>
  </si>
  <si>
    <t>Passau</t>
  </si>
  <si>
    <t>LogoBR378</t>
  </si>
  <si>
    <t>FotoBR378</t>
  </si>
  <si>
    <t>Ankerbräu Nördlingen GmbH &amp; CO. KG</t>
  </si>
  <si>
    <t>Brewery379</t>
  </si>
  <si>
    <t>Ankergasse 4</t>
  </si>
  <si>
    <t>86720</t>
  </si>
  <si>
    <t>Nördlingen</t>
  </si>
  <si>
    <t>LogoBR379</t>
  </si>
  <si>
    <t>FotoBR379</t>
  </si>
  <si>
    <t>Anton Pöllinger, Brauerei e. K. Inh. Johann-Peter Rank</t>
  </si>
  <si>
    <t>Brewery380</t>
  </si>
  <si>
    <t>Pfeffenhausen</t>
  </si>
  <si>
    <t>LogoBR380</t>
  </si>
  <si>
    <t>FotoBR380</t>
  </si>
  <si>
    <t>Apfeltranger Bier Thomas Petrich</t>
  </si>
  <si>
    <t>Brewery381</t>
  </si>
  <si>
    <t>Apfeltrang </t>
  </si>
  <si>
    <t>LogoBR381</t>
  </si>
  <si>
    <t>FotoBR381</t>
  </si>
  <si>
    <t>Apostelbräu Rudolf Hirz</t>
  </si>
  <si>
    <t>Brewery382</t>
  </si>
  <si>
    <t>Eben 11 - 13</t>
  </si>
  <si>
    <t>94051</t>
  </si>
  <si>
    <t>Hauzenberg</t>
  </si>
  <si>
    <t>LogoBR382</t>
  </si>
  <si>
    <t>FotoBR382</t>
  </si>
  <si>
    <t>Arcobräu Gräfliches Brauhaus GmbH &amp; Co.KG</t>
  </si>
  <si>
    <t>Brewery383</t>
  </si>
  <si>
    <t>Moos</t>
  </si>
  <si>
    <t>LogoBR383</t>
  </si>
  <si>
    <t>FotoBR383</t>
  </si>
  <si>
    <t>Arnsteiner Brauerei Max Bender</t>
  </si>
  <si>
    <t>Brewery384</t>
  </si>
  <si>
    <t>Arnstein</t>
  </si>
  <si>
    <t>LogoBR384</t>
  </si>
  <si>
    <t>FotoBR384</t>
  </si>
  <si>
    <t>Auerbräu GmbH </t>
  </si>
  <si>
    <t>Brewery385</t>
  </si>
  <si>
    <t>Rosenheim</t>
  </si>
  <si>
    <t>LogoBR385</t>
  </si>
  <si>
    <t>FotoBR385</t>
  </si>
  <si>
    <t>Aufsesser Brauerei Frank Rothenbach GmbH</t>
  </si>
  <si>
    <t>Brewery386</t>
  </si>
  <si>
    <t>Aufsess</t>
  </si>
  <si>
    <t>LogoBR386</t>
  </si>
  <si>
    <t>FotoBR386</t>
  </si>
  <si>
    <t>Augusta Brauerei GmbH</t>
  </si>
  <si>
    <t>Brewery387</t>
  </si>
  <si>
    <t>Augsburg</t>
  </si>
  <si>
    <t>LogoBR387</t>
  </si>
  <si>
    <t>FotoBR387</t>
  </si>
  <si>
    <t>Augustiner-Bräu Wagner KG</t>
  </si>
  <si>
    <t>Brewery388</t>
  </si>
  <si>
    <t>München</t>
  </si>
  <si>
    <t>LogoBR388</t>
  </si>
  <si>
    <t>FotoBR388</t>
  </si>
  <si>
    <t>Bärenbräu Neuhausen</t>
  </si>
  <si>
    <t>Brewery389</t>
  </si>
  <si>
    <t>Holzheim-Neuhausen</t>
  </si>
  <si>
    <t>LogoBR389</t>
  </si>
  <si>
    <t>FotoBR389</t>
  </si>
  <si>
    <t>Bürgerbräu Bad Reichenhall August Röhm &amp; Söhne KG</t>
  </si>
  <si>
    <t>Brewery390</t>
  </si>
  <si>
    <t>Bad Reichenhall </t>
  </si>
  <si>
    <t>LogoBR390</t>
  </si>
  <si>
    <t>FotoBR390</t>
  </si>
  <si>
    <t>Bürgerliches Brauhaus Wiesen</t>
  </si>
  <si>
    <t>Brewery391</t>
  </si>
  <si>
    <t>Wiesen</t>
  </si>
  <si>
    <t>LogoBR391</t>
  </si>
  <si>
    <t>FotoBR391</t>
  </si>
  <si>
    <t>Bad Wörishofer Löwenbräu Privatbrauerei Hotel Braugasthof Alois Forster Löwenbräu e.K.</t>
  </si>
  <si>
    <t>Brewery392</t>
  </si>
  <si>
    <t>Bad Wörishofen </t>
  </si>
  <si>
    <t>LogoBR392</t>
  </si>
  <si>
    <t>FotoBR392</t>
  </si>
  <si>
    <t>Bayerische Löwenbrauerei Franz Stockbauer AG</t>
  </si>
  <si>
    <t>Brewery393</t>
  </si>
  <si>
    <t>LogoBR393</t>
  </si>
  <si>
    <t>FotoBR393</t>
  </si>
  <si>
    <t>Bayerische Staatsbrauerei Weihenstephan</t>
  </si>
  <si>
    <t>Brewery394</t>
  </si>
  <si>
    <t>Freising</t>
  </si>
  <si>
    <t>LogoBR394</t>
  </si>
  <si>
    <t>FotoBR394</t>
  </si>
  <si>
    <t>Bayreuther Bierbrauerei AG</t>
  </si>
  <si>
    <t>Brewery395</t>
  </si>
  <si>
    <t>Bayreuth </t>
  </si>
  <si>
    <t>LogoBR395</t>
  </si>
  <si>
    <t>FotoBR395</t>
  </si>
  <si>
    <t>Beck Bräu OHG</t>
  </si>
  <si>
    <t>Brewery396</t>
  </si>
  <si>
    <t>Trabelsdorf</t>
  </si>
  <si>
    <t>LogoBR396</t>
  </si>
  <si>
    <t>FotoBR396</t>
  </si>
  <si>
    <t>Benediktinerabtei zum Hl. Kreuz</t>
  </si>
  <si>
    <t>Brewery397</t>
  </si>
  <si>
    <t>Scheyern</t>
  </si>
  <si>
    <t>LogoBR397</t>
  </si>
  <si>
    <t>FotoBR397</t>
  </si>
  <si>
    <t>Berabecka Boandlbräu </t>
  </si>
  <si>
    <t>Brewery398</t>
  </si>
  <si>
    <t>Oberbernbach </t>
  </si>
  <si>
    <t>LogoBR398</t>
  </si>
  <si>
    <t>FotoBR398</t>
  </si>
  <si>
    <t>Bier von mir </t>
  </si>
  <si>
    <t>Brewery399</t>
  </si>
  <si>
    <t>Oberhaching</t>
  </si>
  <si>
    <t>LogoBR399</t>
  </si>
  <si>
    <t>FotoBR399</t>
  </si>
  <si>
    <t>Bierbrauerei Frank Engelhardt und Winfried Zippel GbR</t>
  </si>
  <si>
    <t>Brewery400</t>
  </si>
  <si>
    <t>Seinsheim</t>
  </si>
  <si>
    <t>LogoBR400</t>
  </si>
  <si>
    <t>FotoBR400</t>
  </si>
  <si>
    <t>Bräu z' Loh Brauerei Nikolaus Lohmeier e. K.</t>
  </si>
  <si>
    <t>Brewery401</t>
  </si>
  <si>
    <t>Dorfen</t>
  </si>
  <si>
    <t>LogoBR401</t>
  </si>
  <si>
    <t>FotoBR401</t>
  </si>
  <si>
    <t>Brauer-Vereinigung GmbH</t>
  </si>
  <si>
    <t>Brewery402</t>
  </si>
  <si>
    <t>Pegnitz</t>
  </si>
  <si>
    <t>LogoBR402</t>
  </si>
  <si>
    <t>FotoBR402</t>
  </si>
  <si>
    <t>Brauerei &amp; Gasthof zur Sonne</t>
  </si>
  <si>
    <t>Brewery403</t>
  </si>
  <si>
    <t>Bischberg</t>
  </si>
  <si>
    <t>LogoBR403</t>
  </si>
  <si>
    <t>FotoBR403</t>
  </si>
  <si>
    <t>Brauerei &amp; Gasthof Zwanzger</t>
  </si>
  <si>
    <t>Brewery404</t>
  </si>
  <si>
    <t>Uehlfeld</t>
  </si>
  <si>
    <t>LogoBR404</t>
  </si>
  <si>
    <t>FotoBR404</t>
  </si>
  <si>
    <t>Brauerei &amp; Landgasthof Kürzdörfer</t>
  </si>
  <si>
    <t>Brewery405</t>
  </si>
  <si>
    <t>Creussen / Lindenhardt</t>
  </si>
  <si>
    <t>LogoBR405</t>
  </si>
  <si>
    <t>FotoBR405</t>
  </si>
  <si>
    <t>Brauerei - Gasthof Stanglbräu</t>
  </si>
  <si>
    <t>Brewery406</t>
  </si>
  <si>
    <t>Herrnwahlthann</t>
  </si>
  <si>
    <t>LogoBR406</t>
  </si>
  <si>
    <t>FotoBR406</t>
  </si>
  <si>
    <t>Brauerei Aldersbach Freiherr von Aretin GmbH &amp; Co. KG </t>
  </si>
  <si>
    <t>Brewery407</t>
  </si>
  <si>
    <t>Aldersbach </t>
  </si>
  <si>
    <t>LogoBR407</t>
  </si>
  <si>
    <t>FotoBR407</t>
  </si>
  <si>
    <t>Brauerei Ametsbichler Georg Ametsbichler v.i.S.P.</t>
  </si>
  <si>
    <t>Brewery408</t>
  </si>
  <si>
    <t>Aschau am Inn</t>
  </si>
  <si>
    <t>LogoBR408</t>
  </si>
  <si>
    <t>FotoBR408</t>
  </si>
  <si>
    <t>Brauerei Aying</t>
  </si>
  <si>
    <t>Brewery409</t>
  </si>
  <si>
    <t>Aying</t>
  </si>
  <si>
    <t>LogoBR409</t>
  </si>
  <si>
    <t>FotoBR409</t>
  </si>
  <si>
    <t>Brauerei Büttner</t>
  </si>
  <si>
    <t>Brewery410</t>
  </si>
  <si>
    <t>Frensdorf-Untergreuth</t>
  </si>
  <si>
    <t>LogoBR410</t>
  </si>
  <si>
    <t>FotoBR410</t>
  </si>
  <si>
    <t>Brauerei Becher Bayreuth </t>
  </si>
  <si>
    <t>Brewery411</t>
  </si>
  <si>
    <t>Bayreuth</t>
  </si>
  <si>
    <t>LogoBR411</t>
  </si>
  <si>
    <t>FotoBR411</t>
  </si>
  <si>
    <t>Brauerei Berghammer Johann Berghammer</t>
  </si>
  <si>
    <t>Brewery412</t>
  </si>
  <si>
    <t>Oberndorf</t>
  </si>
  <si>
    <t>LogoBR412</t>
  </si>
  <si>
    <t>FotoBR412</t>
  </si>
  <si>
    <t>Brauerei Biberach</t>
  </si>
  <si>
    <t>Brewery413</t>
  </si>
  <si>
    <t>Roggenburg-Biberach</t>
  </si>
  <si>
    <t>LogoBR413</t>
  </si>
  <si>
    <t>FotoBR413</t>
  </si>
  <si>
    <t>Brauerei Bischofshof e.K.</t>
  </si>
  <si>
    <t>Brewery414</t>
  </si>
  <si>
    <t>Regensburg</t>
  </si>
  <si>
    <t>LogoBR414</t>
  </si>
  <si>
    <t>FotoBR414</t>
  </si>
  <si>
    <t>Brauerei Bruckmüller GmbH &amp; Co. KG</t>
  </si>
  <si>
    <t>Brewery415</t>
  </si>
  <si>
    <t>Amberg</t>
  </si>
  <si>
    <t>LogoBR415</t>
  </si>
  <si>
    <t>FotoBR415</t>
  </si>
  <si>
    <t>Brauerei Bub</t>
  </si>
  <si>
    <t>Brewery416</t>
  </si>
  <si>
    <t>Leinburg</t>
  </si>
  <si>
    <t>LogoBR416</t>
  </si>
  <si>
    <t>FotoBR416</t>
  </si>
  <si>
    <t>Brauerei C. Wittmann OHG </t>
  </si>
  <si>
    <t>Brewery417</t>
  </si>
  <si>
    <t>Landshut</t>
  </si>
  <si>
    <t>LogoBR417</t>
  </si>
  <si>
    <t>FotoBR417</t>
  </si>
  <si>
    <t>Brauerei Drei Kronen in Schesslitz</t>
  </si>
  <si>
    <t>Brewery418</t>
  </si>
  <si>
    <t>Schesslitz</t>
  </si>
  <si>
    <t>LogoBR418</t>
  </si>
  <si>
    <t>FotoBR418</t>
  </si>
  <si>
    <t>Brauerei Eichhorn</t>
  </si>
  <si>
    <t>Brewery419</t>
  </si>
  <si>
    <t>Hallstadt</t>
  </si>
  <si>
    <t>LogoBR419</t>
  </si>
  <si>
    <t>FotoBR419</t>
  </si>
  <si>
    <t>Brauerei Eller</t>
  </si>
  <si>
    <t>Brewery420</t>
  </si>
  <si>
    <t>Untersiemau-Birkach am Forst</t>
  </si>
  <si>
    <t>LogoBR420</t>
  </si>
  <si>
    <t>FotoBR420</t>
  </si>
  <si>
    <t>Brauerei Enzensteiner</t>
  </si>
  <si>
    <t>Brewery421</t>
  </si>
  <si>
    <t>Schnaittach</t>
  </si>
  <si>
    <t>LogoBR421</t>
  </si>
  <si>
    <t>FotoBR421</t>
  </si>
  <si>
    <t>Brauerei Erharting Jakob Röhrl oHG</t>
  </si>
  <si>
    <t>Brewery422</t>
  </si>
  <si>
    <t>Erharting</t>
  </si>
  <si>
    <t>LogoBR422</t>
  </si>
  <si>
    <t>FotoBR422</t>
  </si>
  <si>
    <t>Brauerei Fässla</t>
  </si>
  <si>
    <t>Brewery423</t>
  </si>
  <si>
    <t>LogoBR423</t>
  </si>
  <si>
    <t>FotoBR423</t>
  </si>
  <si>
    <t>Brauerei F. Hebendanz GbR </t>
  </si>
  <si>
    <t>Brewery424</t>
  </si>
  <si>
    <t>Forchheim </t>
  </si>
  <si>
    <t>LogoBR424</t>
  </si>
  <si>
    <t>FotoBR424</t>
  </si>
  <si>
    <t>Brauerei Fischer</t>
  </si>
  <si>
    <t>Brewery425</t>
  </si>
  <si>
    <t>Rattelsdorf</t>
  </si>
  <si>
    <t>LogoBR425</t>
  </si>
  <si>
    <t>FotoBR425</t>
  </si>
  <si>
    <t>Brauerei Fischer GmbH &amp; CoKG</t>
  </si>
  <si>
    <t>Brewery426</t>
  </si>
  <si>
    <t>Wieseth</t>
  </si>
  <si>
    <t>LogoBR426</t>
  </si>
  <si>
    <t>FotoBR426</t>
  </si>
  <si>
    <t>Brauerei Franz Xaver Glossner &amp; Neumarkter Mineralbrunnen e.K.</t>
  </si>
  <si>
    <t>Brewery427</t>
  </si>
  <si>
    <t>Neumarkt i.d. OPf.</t>
  </si>
  <si>
    <t>LogoBR427</t>
  </si>
  <si>
    <t>FotoBR427</t>
  </si>
  <si>
    <t>Brauerei Friedel</t>
  </si>
  <si>
    <t>Brewery428</t>
  </si>
  <si>
    <t>Zentbechhofen</t>
  </si>
  <si>
    <t>LogoBR428</t>
  </si>
  <si>
    <t>FotoBR428</t>
  </si>
  <si>
    <t>Brauerei Friedmann</t>
  </si>
  <si>
    <t>Brewery429</t>
  </si>
  <si>
    <t>Gräfenberg</t>
  </si>
  <si>
    <t>LogoBR429</t>
  </si>
  <si>
    <t>FotoBR429</t>
  </si>
  <si>
    <t>Brauerei Friedrich Gutmann </t>
  </si>
  <si>
    <t>Brewery430</t>
  </si>
  <si>
    <t>Titting </t>
  </si>
  <si>
    <t>LogoBR430</t>
  </si>
  <si>
    <t>FotoBR430</t>
  </si>
  <si>
    <t>Brauerei Friedrich Riemhofer GmbH &amp; Co.KG</t>
  </si>
  <si>
    <t>Brewery431</t>
  </si>
  <si>
    <t>Riedenburg</t>
  </si>
  <si>
    <t>LogoBR431</t>
  </si>
  <si>
    <t>FotoBR431</t>
  </si>
  <si>
    <t>Brauerei Fritz Barnikel</t>
  </si>
  <si>
    <t>Brewery432</t>
  </si>
  <si>
    <t>Frensdorf</t>
  </si>
  <si>
    <t>LogoBR432</t>
  </si>
  <si>
    <t>FotoBR432</t>
  </si>
  <si>
    <t>Brauerei Göller Zur Alten Freyung</t>
  </si>
  <si>
    <t>Brewery433</t>
  </si>
  <si>
    <t>Zeil am Main</t>
  </si>
  <si>
    <t>LogoBR433</t>
  </si>
  <si>
    <t>FotoBR433</t>
  </si>
  <si>
    <t>Brauerei Gasthof Drummer</t>
  </si>
  <si>
    <t>Brewery434</t>
  </si>
  <si>
    <t>LogoBR434</t>
  </si>
  <si>
    <t>FotoBR434</t>
  </si>
  <si>
    <t>Brauerei Gasthof Eck</t>
  </si>
  <si>
    <t>Brewery435</t>
  </si>
  <si>
    <t>Böbrach</t>
  </si>
  <si>
    <t>LogoBR435</t>
  </si>
  <si>
    <t>FotoBR435</t>
  </si>
  <si>
    <t>Brauerei Gasthof Frischeisen</t>
  </si>
  <si>
    <t>Brewery436</t>
  </si>
  <si>
    <t>Kelheim</t>
  </si>
  <si>
    <t>LogoBR436</t>
  </si>
  <si>
    <t>FotoBR436</t>
  </si>
  <si>
    <t>Brauerei Gasthof Krone</t>
  </si>
  <si>
    <t>Brewery437</t>
  </si>
  <si>
    <t>LogoBR437</t>
  </si>
  <si>
    <t>FotoBR437</t>
  </si>
  <si>
    <t>Brauerei Gasthof Pfister GmbH</t>
  </si>
  <si>
    <t>Brewery438</t>
  </si>
  <si>
    <t>Eggolsheim</t>
  </si>
  <si>
    <t>LogoBR438</t>
  </si>
  <si>
    <t>FotoBR438</t>
  </si>
  <si>
    <t>Brauerei Gasthof Schroll</t>
  </si>
  <si>
    <t>Brewery439</t>
  </si>
  <si>
    <t>Reckendorf</t>
  </si>
  <si>
    <t>LogoBR439</t>
  </si>
  <si>
    <t>FotoBR439</t>
  </si>
  <si>
    <t>Brauerei Gasthof Zur Sonne</t>
  </si>
  <si>
    <t>Brewery440</t>
  </si>
  <si>
    <t>LogoBR440</t>
  </si>
  <si>
    <t>FotoBR440</t>
  </si>
  <si>
    <t>Brauerei Gebrüder Maisel KG</t>
  </si>
  <si>
    <t>Brewery441</t>
  </si>
  <si>
    <t>LogoBR441</t>
  </si>
  <si>
    <t>FotoBR441</t>
  </si>
  <si>
    <t>Brauerei Goldner Löwe Inh. Gerhard Först </t>
  </si>
  <si>
    <t>Brewery442</t>
  </si>
  <si>
    <t>Eggolsheim </t>
  </si>
  <si>
    <t>LogoBR442</t>
  </si>
  <si>
    <t>FotoBR442</t>
  </si>
  <si>
    <t>Brauerei Goss </t>
  </si>
  <si>
    <t>Brewery443</t>
  </si>
  <si>
    <t>Deuerling </t>
  </si>
  <si>
    <t>LogoBR443</t>
  </si>
  <si>
    <t>FotoBR443</t>
  </si>
  <si>
    <t>Brauerei Gradl</t>
  </si>
  <si>
    <t>Brewery444</t>
  </si>
  <si>
    <t>LogoBR444</t>
  </si>
  <si>
    <t>FotoBR444</t>
  </si>
  <si>
    <t>Brauerei Greif</t>
  </si>
  <si>
    <t>Brewery445</t>
  </si>
  <si>
    <t>Forchheim</t>
  </si>
  <si>
    <t>LogoBR445</t>
  </si>
  <si>
    <t>FotoBR445</t>
  </si>
  <si>
    <t>Brauerei Greifenklau GmbH</t>
  </si>
  <si>
    <t>Brewery446</t>
  </si>
  <si>
    <t>LogoBR446</t>
  </si>
  <si>
    <t>FotoBR446</t>
  </si>
  <si>
    <t>Brauerei Greiner GmbH</t>
  </si>
  <si>
    <t>Brewery447</t>
  </si>
  <si>
    <t>Roding </t>
  </si>
  <si>
    <t>LogoBR447</t>
  </si>
  <si>
    <t>FotoBR447</t>
  </si>
  <si>
    <t>Brauerei Griess</t>
  </si>
  <si>
    <t>Brewery448</t>
  </si>
  <si>
    <t>Geisfeld</t>
  </si>
  <si>
    <t>LogoBR448</t>
  </si>
  <si>
    <t>FotoBR448</t>
  </si>
  <si>
    <t>Brauerei Gundel GmbH</t>
  </si>
  <si>
    <t>Brewery449</t>
  </si>
  <si>
    <t>Barthelmesaurach</t>
  </si>
  <si>
    <t>LogoBR449</t>
  </si>
  <si>
    <t>FotoBR449</t>
  </si>
  <si>
    <t>Brauerei Gunzendorfer Andreas Sauer GmbH</t>
  </si>
  <si>
    <t>Brewery450</t>
  </si>
  <si>
    <t>Gunzendorf</t>
  </si>
  <si>
    <t>LogoBR450</t>
  </si>
  <si>
    <t>FotoBR450</t>
  </si>
  <si>
    <t>Brauerei Hölzlein</t>
  </si>
  <si>
    <t>Brewery451</t>
  </si>
  <si>
    <t>Lohndorf / Litzendorf</t>
  </si>
  <si>
    <t>LogoBR451</t>
  </si>
  <si>
    <t>FotoBR451</t>
  </si>
  <si>
    <t>Brauerei Hönig Gasthof zur Post</t>
  </si>
  <si>
    <t>Brewery452</t>
  </si>
  <si>
    <t>Litzendorf-Tiefenellern</t>
  </si>
  <si>
    <t>LogoBR452</t>
  </si>
  <si>
    <t>FotoBR452</t>
  </si>
  <si>
    <t>Brauerei Hübner Wattendorf</t>
  </si>
  <si>
    <t>Brewery453</t>
  </si>
  <si>
    <t>Wattendorf</t>
  </si>
  <si>
    <t>LogoBR453</t>
  </si>
  <si>
    <t>FotoBR453</t>
  </si>
  <si>
    <t>Brauerei Hütten Michael Trassl OHG</t>
  </si>
  <si>
    <t>Brewery454</t>
  </si>
  <si>
    <t>Warmensteinach</t>
  </si>
  <si>
    <t>LogoBR454</t>
  </si>
  <si>
    <t>FotoBR454</t>
  </si>
  <si>
    <t>Brauerei Haberstumpf</t>
  </si>
  <si>
    <t>Brewery455</t>
  </si>
  <si>
    <t>Trebgast</t>
  </si>
  <si>
    <t>LogoBR455</t>
  </si>
  <si>
    <t>FotoBR455</t>
  </si>
  <si>
    <t>Brauerei Hacklberg</t>
  </si>
  <si>
    <t>Brewery456</t>
  </si>
  <si>
    <t>LogoBR456</t>
  </si>
  <si>
    <t>FotoBR456</t>
  </si>
  <si>
    <t>Brauerei Hartleb</t>
  </si>
  <si>
    <t>Brewery457</t>
  </si>
  <si>
    <t>Maroldsweisach</t>
  </si>
  <si>
    <t>LogoBR457</t>
  </si>
  <si>
    <t>FotoBR457</t>
  </si>
  <si>
    <t>Brauerei Hauf e.K</t>
  </si>
  <si>
    <t>Brewery458</t>
  </si>
  <si>
    <t>Dentlein am Forst</t>
  </si>
  <si>
    <t>LogoBR458</t>
  </si>
  <si>
    <t>FotoBR458</t>
  </si>
  <si>
    <t>Brauerei Hauf GmbH</t>
  </si>
  <si>
    <t>Brewery459</t>
  </si>
  <si>
    <t>Dinkelsbühl</t>
  </si>
  <si>
    <t>LogoBR459</t>
  </si>
  <si>
    <t>FotoBR459</t>
  </si>
  <si>
    <t>Brauerei Heckel</t>
  </si>
  <si>
    <t>Brewery460</t>
  </si>
  <si>
    <t>Waischenfeld</t>
  </si>
  <si>
    <t>LogoBR460</t>
  </si>
  <si>
    <t>FotoBR460</t>
  </si>
  <si>
    <t>Brauerei Helmut Stöckel</t>
  </si>
  <si>
    <t>Brewery461</t>
  </si>
  <si>
    <t>Ahorntal</t>
  </si>
  <si>
    <t>LogoBR461</t>
  </si>
  <si>
    <t>FotoBR461</t>
  </si>
  <si>
    <t>Brauerei Hennemann</t>
  </si>
  <si>
    <t>Brewery462</t>
  </si>
  <si>
    <t>Stublang</t>
  </si>
  <si>
    <t>LogoBR462</t>
  </si>
  <si>
    <t>FotoBR462</t>
  </si>
  <si>
    <t>Brauerei Herold</t>
  </si>
  <si>
    <t>Brewery463</t>
  </si>
  <si>
    <t>Büchenbach/Pegnitz</t>
  </si>
  <si>
    <t>LogoBR463</t>
  </si>
  <si>
    <t>FotoBR463</t>
  </si>
  <si>
    <t>Brauerei Herrmann</t>
  </si>
  <si>
    <t>Brewery464</t>
  </si>
  <si>
    <t>Burgebrach-Ampferbach </t>
  </si>
  <si>
    <t>LogoBR464</t>
  </si>
  <si>
    <t>FotoBR464</t>
  </si>
  <si>
    <t>Brauerei Hertlein</t>
  </si>
  <si>
    <t>Brewery465</t>
  </si>
  <si>
    <t>Oberhaid</t>
  </si>
  <si>
    <t>LogoBR465</t>
  </si>
  <si>
    <t>FotoBR465</t>
  </si>
  <si>
    <t>Brauerei Hetzel OHG</t>
  </si>
  <si>
    <t>Brewery466</t>
  </si>
  <si>
    <t>Bad Staffelstein-Frauendorf </t>
  </si>
  <si>
    <t>LogoBR466</t>
  </si>
  <si>
    <t>FotoBR466</t>
  </si>
  <si>
    <t>Brauerei Hofmann/Nentwig GbR</t>
  </si>
  <si>
    <t>Brewery467</t>
  </si>
  <si>
    <t>LogoBR467</t>
  </si>
  <si>
    <t>FotoBR467</t>
  </si>
  <si>
    <t>Brauerei Hopfenhäusla</t>
  </si>
  <si>
    <t>Brewery468</t>
  </si>
  <si>
    <t>Münchberg</t>
  </si>
  <si>
    <t>LogoBR468</t>
  </si>
  <si>
    <t>FotoBR468</t>
  </si>
  <si>
    <t>Brauerei Horneck GmbH &amp; Co. KG </t>
  </si>
  <si>
    <t>Brewery469</t>
  </si>
  <si>
    <t>Elsendorf</t>
  </si>
  <si>
    <t>LogoBR469</t>
  </si>
  <si>
    <t>FotoBR469</t>
  </si>
  <si>
    <t>Brauerei Hufeisen</t>
  </si>
  <si>
    <t>Brewery470</t>
  </si>
  <si>
    <t>Pottenstein</t>
  </si>
  <si>
    <t>LogoBR470</t>
  </si>
  <si>
    <t>FotoBR470</t>
  </si>
  <si>
    <t>Brauerei Hummel GmbH &amp; Co. KG</t>
  </si>
  <si>
    <t>Brewery471</t>
  </si>
  <si>
    <t>Memmelsdorf Merkendorf</t>
  </si>
  <si>
    <t>LogoBR471</t>
  </si>
  <si>
    <t>FotoBR471</t>
  </si>
  <si>
    <t>Brauerei Hutthurm</t>
  </si>
  <si>
    <t>Brewery472</t>
  </si>
  <si>
    <t>Hutthurm</t>
  </si>
  <si>
    <t>LogoBR472</t>
  </si>
  <si>
    <t>FotoBR472</t>
  </si>
  <si>
    <t>Brauerei Kühbach Freiherr von Beck-Peccoz</t>
  </si>
  <si>
    <t>Brewery473</t>
  </si>
  <si>
    <t>Kühbach</t>
  </si>
  <si>
    <t>LogoBR473</t>
  </si>
  <si>
    <t>FotoBR473</t>
  </si>
  <si>
    <t>Brauerei Kürzdörfer</t>
  </si>
  <si>
    <t>Brewery474</t>
  </si>
  <si>
    <t>Creussen Lindenhardt</t>
  </si>
  <si>
    <t>LogoBR474</t>
  </si>
  <si>
    <t>FotoBR474</t>
  </si>
  <si>
    <t>Brauerei Kaiser</t>
  </si>
  <si>
    <t>Brewery475</t>
  </si>
  <si>
    <t>Burgebrach</t>
  </si>
  <si>
    <t>LogoBR475</t>
  </si>
  <si>
    <t>FotoBR475</t>
  </si>
  <si>
    <t>Brauerei Kaiserhof - Kaiserhof-Bräu</t>
  </si>
  <si>
    <t>Brewery476</t>
  </si>
  <si>
    <t>Kronach</t>
  </si>
  <si>
    <t>LogoBR476</t>
  </si>
  <si>
    <t>FotoBR476</t>
  </si>
  <si>
    <t>Brauerei Karg GmbH &amp; Co. KG</t>
  </si>
  <si>
    <t>Brewery477</t>
  </si>
  <si>
    <t>Murnau am Staffelsee</t>
  </si>
  <si>
    <t>LogoBR477</t>
  </si>
  <si>
    <t>FotoBR477</t>
  </si>
  <si>
    <t>Brauerei Keesmann</t>
  </si>
  <si>
    <t>Brewery478</t>
  </si>
  <si>
    <t>LogoBR478</t>
  </si>
  <si>
    <t>FotoBR478</t>
  </si>
  <si>
    <t>Brauerei Kneitinger e.K.</t>
  </si>
  <si>
    <t>Brewery479</t>
  </si>
  <si>
    <t>LogoBR479</t>
  </si>
  <si>
    <t>FotoBR479</t>
  </si>
  <si>
    <t>Brauerei Knoblach GmbH</t>
  </si>
  <si>
    <t>Brewery480</t>
  </si>
  <si>
    <t>Schammelsdorf </t>
  </si>
  <si>
    <t>LogoBR480</t>
  </si>
  <si>
    <t>FotoBR480</t>
  </si>
  <si>
    <t>Brauerei Konrad Will</t>
  </si>
  <si>
    <t>Brewery481</t>
  </si>
  <si>
    <t>Stadelhofen Schederndorf</t>
  </si>
  <si>
    <t>LogoBR481</t>
  </si>
  <si>
    <t>FotoBR481</t>
  </si>
  <si>
    <t>Brauerei Kraus</t>
  </si>
  <si>
    <t>Brewery482</t>
  </si>
  <si>
    <t>Hirschaid</t>
  </si>
  <si>
    <t>LogoBR482</t>
  </si>
  <si>
    <t>FotoBR482</t>
  </si>
  <si>
    <t>Brauerei Kummert GmbH&amp; Co. KG </t>
  </si>
  <si>
    <t>Brewery483</t>
  </si>
  <si>
    <t>LogoBR483</t>
  </si>
  <si>
    <t>FotoBR483</t>
  </si>
  <si>
    <t>Brauerei Leonhard Schübel oHG</t>
  </si>
  <si>
    <t>Brewery484</t>
  </si>
  <si>
    <t>Stadtsteinach</t>
  </si>
  <si>
    <t>LogoBR484</t>
  </si>
  <si>
    <t>FotoBR484</t>
  </si>
  <si>
    <t>Brauerei Lieberth</t>
  </si>
  <si>
    <t>Brewery485</t>
  </si>
  <si>
    <t>Hallerndorf</t>
  </si>
  <si>
    <t>LogoBR485</t>
  </si>
  <si>
    <t>FotoBR485</t>
  </si>
  <si>
    <t>Brauerei Loscher KG</t>
  </si>
  <si>
    <t>Brewery486</t>
  </si>
  <si>
    <t>Münchsteinach</t>
  </si>
  <si>
    <t>LogoBR486</t>
  </si>
  <si>
    <t>FotoBR486</t>
  </si>
  <si>
    <t>Brauerei Mühlbauer</t>
  </si>
  <si>
    <t>Brewery487</t>
  </si>
  <si>
    <t>Arnschwang</t>
  </si>
  <si>
    <t>LogoBR487</t>
  </si>
  <si>
    <t>FotoBR487</t>
  </si>
  <si>
    <t>Brauerei Müller Debring</t>
  </si>
  <si>
    <t>Brewery488</t>
  </si>
  <si>
    <t>Debring</t>
  </si>
  <si>
    <t>LogoBR488</t>
  </si>
  <si>
    <t>FotoBR488</t>
  </si>
  <si>
    <t>Brauerei Müller Reundorf</t>
  </si>
  <si>
    <t>Brewery489</t>
  </si>
  <si>
    <t>Frensdorf-Reundorf</t>
  </si>
  <si>
    <t>LogoBR489</t>
  </si>
  <si>
    <t>FotoBR489</t>
  </si>
  <si>
    <t>Brauerei Mager Pottenstein</t>
  </si>
  <si>
    <t>Brewery490</t>
  </si>
  <si>
    <t>LogoBR490</t>
  </si>
  <si>
    <t>FotoBR490</t>
  </si>
  <si>
    <t>Brauerei Maisach Privatbrauerei J.Sedlmayr GmbH</t>
  </si>
  <si>
    <t>Brewery491</t>
  </si>
  <si>
    <t>Maisach</t>
  </si>
  <si>
    <t>LogoBR491</t>
  </si>
  <si>
    <t>FotoBR491</t>
  </si>
  <si>
    <t>Brauerei Martin</t>
  </si>
  <si>
    <t>Brewery492</t>
  </si>
  <si>
    <t>Schonungen/Hausen</t>
  </si>
  <si>
    <t>LogoBR492</t>
  </si>
  <si>
    <t>FotoBR492</t>
  </si>
  <si>
    <t>Brauerei Meyringer</t>
  </si>
  <si>
    <t>Brewery493</t>
  </si>
  <si>
    <t>Moosham</t>
  </si>
  <si>
    <t>LogoBR493</t>
  </si>
  <si>
    <t>FotoBR493</t>
  </si>
  <si>
    <t>Brauerei Michael Plank</t>
  </si>
  <si>
    <t>Brewery494</t>
  </si>
  <si>
    <t>Laaber</t>
  </si>
  <si>
    <t>LogoBR494</t>
  </si>
  <si>
    <t>FotoBR494</t>
  </si>
  <si>
    <t>Brauerei Mittenwald Johann Neuner GmbH und Co. KG</t>
  </si>
  <si>
    <t>Brewery495</t>
  </si>
  <si>
    <t>Mittenwald</t>
  </si>
  <si>
    <t>LogoBR495</t>
  </si>
  <si>
    <t>FotoBR495</t>
  </si>
  <si>
    <t>Brauerei Neder GmbH</t>
  </si>
  <si>
    <t>Brewery496</t>
  </si>
  <si>
    <t>LogoBR496</t>
  </si>
  <si>
    <t>FotoBR496</t>
  </si>
  <si>
    <t>Brauerei Nikl</t>
  </si>
  <si>
    <t>Brewery497</t>
  </si>
  <si>
    <t>Pretzfeld</t>
  </si>
  <si>
    <t>LogoBR497</t>
  </si>
  <si>
    <t>FotoBR497</t>
  </si>
  <si>
    <t>Brauerei Norbert Fischer</t>
  </si>
  <si>
    <t>Brewery498</t>
  </si>
  <si>
    <t>Höchstadt an der Aisch</t>
  </si>
  <si>
    <t>LogoBR498</t>
  </si>
  <si>
    <t>FotoBR498</t>
  </si>
  <si>
    <t>Brauerei Ott</t>
  </si>
  <si>
    <t>Brewery499</t>
  </si>
  <si>
    <t>Heiligenstadt</t>
  </si>
  <si>
    <t>LogoBR499</t>
  </si>
  <si>
    <t>FotoBR499</t>
  </si>
  <si>
    <t>Brauerei Pürner und Gasthaus Etzelwanger Felsenkeller </t>
  </si>
  <si>
    <t>Brewery500</t>
  </si>
  <si>
    <t>Etzelwang </t>
  </si>
  <si>
    <t>LogoBR500</t>
  </si>
  <si>
    <t>FotoBR500</t>
  </si>
  <si>
    <t>Brauerei Püttner</t>
  </si>
  <si>
    <t>Brewery501</t>
  </si>
  <si>
    <t>Schlammersdorf</t>
  </si>
  <si>
    <t>LogoBR501</t>
  </si>
  <si>
    <t>FotoBR501</t>
  </si>
  <si>
    <t>Brauerei Prechtel</t>
  </si>
  <si>
    <t>Brewery502</t>
  </si>
  <si>
    <t>LogoBR502</t>
  </si>
  <si>
    <t>FotoBR502</t>
  </si>
  <si>
    <t>Brauerei Röhrl GmbH</t>
  </si>
  <si>
    <t>Brewery503</t>
  </si>
  <si>
    <t>Straubing</t>
  </si>
  <si>
    <t>LogoBR503</t>
  </si>
  <si>
    <t>FotoBR503</t>
  </si>
  <si>
    <t>Brauerei Rapp KG</t>
  </si>
  <si>
    <t>Brewery504</t>
  </si>
  <si>
    <t>Kutzenhausen</t>
  </si>
  <si>
    <t>LogoBR504</t>
  </si>
  <si>
    <t>FotoBR504</t>
  </si>
  <si>
    <t>Brauerei Reichold</t>
  </si>
  <si>
    <t>Brewery505</t>
  </si>
  <si>
    <t>LogoBR505</t>
  </si>
  <si>
    <t>FotoBR505</t>
  </si>
  <si>
    <t>Brauerei Rittmayer OHG</t>
  </si>
  <si>
    <t>Brewery506</t>
  </si>
  <si>
    <t>LogoBR506</t>
  </si>
  <si>
    <t>FotoBR506</t>
  </si>
  <si>
    <t>Brauerei Roppelt</t>
  </si>
  <si>
    <t>Brewery507</t>
  </si>
  <si>
    <t>LogoBR507</t>
  </si>
  <si>
    <t>FotoBR507</t>
  </si>
  <si>
    <t>Brauerei Rothmoos A. Kirnberger GmbH</t>
  </si>
  <si>
    <t>Brewery508</t>
  </si>
  <si>
    <t>Halfing</t>
  </si>
  <si>
    <t>LogoBR508</t>
  </si>
  <si>
    <t>FotoBR508</t>
  </si>
  <si>
    <t>Brauerei S.Riegele</t>
  </si>
  <si>
    <t>Brewery509</t>
  </si>
  <si>
    <t>LogoBR509</t>
  </si>
  <si>
    <t>FotoBR509</t>
  </si>
  <si>
    <t>Brauerei Sauer</t>
  </si>
  <si>
    <t>Brewery510</t>
  </si>
  <si>
    <t>Rossdorf am Forst</t>
  </si>
  <si>
    <t>LogoBR510</t>
  </si>
  <si>
    <t>FotoBR510</t>
  </si>
  <si>
    <t>Brauerei Sauer Röttenbach</t>
  </si>
  <si>
    <t>Brewery511</t>
  </si>
  <si>
    <t>Röttenbach</t>
  </si>
  <si>
    <t>LogoBR511</t>
  </si>
  <si>
    <t>FotoBR511</t>
  </si>
  <si>
    <t>Brauerei Schäffler Hanspeter Grassl KG</t>
  </si>
  <si>
    <t>Brewery512</t>
  </si>
  <si>
    <t>Missen im Allgäu</t>
  </si>
  <si>
    <t>LogoBR512</t>
  </si>
  <si>
    <t>FotoBR512</t>
  </si>
  <si>
    <t>Brauerei Schönram Alfred Oberlindober jun.e.K</t>
  </si>
  <si>
    <t>Brewery513</t>
  </si>
  <si>
    <t>Petting/Schönram</t>
  </si>
  <si>
    <t>LogoBR513</t>
  </si>
  <si>
    <t>FotoBR513</t>
  </si>
  <si>
    <t>Brauerei Scharpf</t>
  </si>
  <si>
    <t>Brewery514</t>
  </si>
  <si>
    <t>Heilgersdorf</t>
  </si>
  <si>
    <t>LogoBR514</t>
  </si>
  <si>
    <t>FotoBR514</t>
  </si>
  <si>
    <t>Brauerei Scherdel Hof GmbH &amp; Co. KG</t>
  </si>
  <si>
    <t>Brewery515</t>
  </si>
  <si>
    <t>Hof</t>
  </si>
  <si>
    <t>LogoBR515</t>
  </si>
  <si>
    <t>FotoBR515</t>
  </si>
  <si>
    <t>Brauerei Schimpfle GmbH &amp; Co KG</t>
  </si>
  <si>
    <t>Brewery516</t>
  </si>
  <si>
    <t>Gessertshausen</t>
  </si>
  <si>
    <t>LogoBR516</t>
  </si>
  <si>
    <t>FotoBR516</t>
  </si>
  <si>
    <t>Brauerei Schlenkerla</t>
  </si>
  <si>
    <t>Brewery517</t>
  </si>
  <si>
    <t>LogoBR517</t>
  </si>
  <si>
    <t>FotoBR517</t>
  </si>
  <si>
    <t>Brauerei Schrüfer Priesendorf</t>
  </si>
  <si>
    <t>Brewery518</t>
  </si>
  <si>
    <t>Priesendorf</t>
  </si>
  <si>
    <t>LogoBR518</t>
  </si>
  <si>
    <t>FotoBR518</t>
  </si>
  <si>
    <t>Brauerei Schroll</t>
  </si>
  <si>
    <t>Brewery519</t>
  </si>
  <si>
    <t>LogoBR519</t>
  </si>
  <si>
    <t>FotoBR519</t>
  </si>
  <si>
    <t>Brauerei Schwarzes Kreuz</t>
  </si>
  <si>
    <t>Brewery520</t>
  </si>
  <si>
    <t>LogoBR520</t>
  </si>
  <si>
    <t>FotoBR520</t>
  </si>
  <si>
    <t>Brauerei Sigwart GmbH &amp; Co. KG</t>
  </si>
  <si>
    <t>Brewery521</t>
  </si>
  <si>
    <t>Weissenburg</t>
  </si>
  <si>
    <t>LogoBR521</t>
  </si>
  <si>
    <t>FotoBR521</t>
  </si>
  <si>
    <t>Brauerei Simon GmbH</t>
  </si>
  <si>
    <t>Brewery522</t>
  </si>
  <si>
    <t>Lauf a.d. Pegnitz</t>
  </si>
  <si>
    <t>LogoBR522</t>
  </si>
  <si>
    <t>FotoBR522</t>
  </si>
  <si>
    <t>Brauerei Spezial Familie Merz</t>
  </si>
  <si>
    <t>Brewery523</t>
  </si>
  <si>
    <t>LogoBR523</t>
  </si>
  <si>
    <t>FotoBR523</t>
  </si>
  <si>
    <t>Brauerei Strauss</t>
  </si>
  <si>
    <t>Brewery524</t>
  </si>
  <si>
    <t>Treuchtlingen Wettelsheim</t>
  </si>
  <si>
    <t>LogoBR524</t>
  </si>
  <si>
    <t>FotoBR524</t>
  </si>
  <si>
    <t>Brauerei Thereser</t>
  </si>
  <si>
    <t>Brewery525</t>
  </si>
  <si>
    <t>Untertheres</t>
  </si>
  <si>
    <t>LogoBR525</t>
  </si>
  <si>
    <t>FotoBR525</t>
  </si>
  <si>
    <t>Brauerei und Gasthof Adler-Bräu </t>
  </si>
  <si>
    <t>Brewery526</t>
  </si>
  <si>
    <t>Schlüsselfeld</t>
  </si>
  <si>
    <t>LogoBR526</t>
  </si>
  <si>
    <t>FotoBR526</t>
  </si>
  <si>
    <t>Brauerei und Gasthof Göller</t>
  </si>
  <si>
    <t>Brewery527</t>
  </si>
  <si>
    <t>Memmelsdorf-Drosendorf</t>
  </si>
  <si>
    <t>LogoBR527</t>
  </si>
  <si>
    <t>FotoBR527</t>
  </si>
  <si>
    <t>Brauerei und Gasthof Reblitz</t>
  </si>
  <si>
    <t>Brewery528</t>
  </si>
  <si>
    <t>Bad Staffelstein Nedensdorf</t>
  </si>
  <si>
    <t>LogoBR528</t>
  </si>
  <si>
    <t>FotoBR528</t>
  </si>
  <si>
    <t>Brauerei und Gasthof Rittmayer </t>
  </si>
  <si>
    <t>Brewery529</t>
  </si>
  <si>
    <t>Adelsdorf </t>
  </si>
  <si>
    <t>LogoBR529</t>
  </si>
  <si>
    <t>FotoBR529</t>
  </si>
  <si>
    <t>Brauerei und Gasthof Schlössle</t>
  </si>
  <si>
    <t>Brewery530</t>
  </si>
  <si>
    <t>Neu-Ulm</t>
  </si>
  <si>
    <t>LogoBR530</t>
  </si>
  <si>
    <t>FotoBR530</t>
  </si>
  <si>
    <t>Brauerei und Gasthof zum Goldenen Engel</t>
  </si>
  <si>
    <t>Brewery531</t>
  </si>
  <si>
    <t>Waldstetten</t>
  </si>
  <si>
    <t>LogoBR531</t>
  </si>
  <si>
    <t>FotoBR531</t>
  </si>
  <si>
    <t>Brauerei und Gastwirtschaft Alt </t>
  </si>
  <si>
    <t>Brewery532</t>
  </si>
  <si>
    <t>LogoBR532</t>
  </si>
  <si>
    <t>FotoBR532</t>
  </si>
  <si>
    <t>Brauerei und Gastwirtschaft Dremel</t>
  </si>
  <si>
    <t>Brewery533</t>
  </si>
  <si>
    <t>LogoBR533</t>
  </si>
  <si>
    <t>FotoBR533</t>
  </si>
  <si>
    <t>Brauerei und Gastwirtschaft Schweighart (zur Krone)</t>
  </si>
  <si>
    <t>Brewery534</t>
  </si>
  <si>
    <t>Kronburg</t>
  </si>
  <si>
    <t>LogoBR534</t>
  </si>
  <si>
    <t>FotoBR534</t>
  </si>
  <si>
    <t>Brauerei Ustersbach Adof Schmid KG</t>
  </si>
  <si>
    <t>Brewery535</t>
  </si>
  <si>
    <t>Ustersbach</t>
  </si>
  <si>
    <t>LogoBR535</t>
  </si>
  <si>
    <t>FotoBR535</t>
  </si>
  <si>
    <t>Brauerei Würth</t>
  </si>
  <si>
    <t>Brewery536</t>
  </si>
  <si>
    <t>Windischeschenbach</t>
  </si>
  <si>
    <t>LogoBR536</t>
  </si>
  <si>
    <t>FotoBR536</t>
  </si>
  <si>
    <t>Brauerei Wagner GmbH</t>
  </si>
  <si>
    <t>Brewery537</t>
  </si>
  <si>
    <t>Merkendorf</t>
  </si>
  <si>
    <t>LogoBR537</t>
  </si>
  <si>
    <t>FotoBR537</t>
  </si>
  <si>
    <t>Brauerei Weber</t>
  </si>
  <si>
    <t>Brewery538</t>
  </si>
  <si>
    <t>Röbersdorf</t>
  </si>
  <si>
    <t>LogoBR538</t>
  </si>
  <si>
    <t>FotoBR538</t>
  </si>
  <si>
    <t>Brauerei Weinig</t>
  </si>
  <si>
    <t>Brewery539</t>
  </si>
  <si>
    <t>Gerolzhofen</t>
  </si>
  <si>
    <t>LogoBR539</t>
  </si>
  <si>
    <t>FotoBR539</t>
  </si>
  <si>
    <t>Brauerei Wernsdörfer</t>
  </si>
  <si>
    <t>Brewery540</t>
  </si>
  <si>
    <t>Schönbrunn</t>
  </si>
  <si>
    <t>LogoBR540</t>
  </si>
  <si>
    <t>FotoBR540</t>
  </si>
  <si>
    <t>Brauerei Wiethaler</t>
  </si>
  <si>
    <t>Brewery541</t>
  </si>
  <si>
    <t>Neunhof</t>
  </si>
  <si>
    <t>LogoBR541</t>
  </si>
  <si>
    <t>FotoBR541</t>
  </si>
  <si>
    <t>Brauerei Wilhelm Krieger KG</t>
  </si>
  <si>
    <t>Brewery542</t>
  </si>
  <si>
    <t>Landau</t>
  </si>
  <si>
    <t>LogoBR542</t>
  </si>
  <si>
    <t>FotoBR542</t>
  </si>
  <si>
    <t>Brauerei Windsheimer GmbH</t>
  </si>
  <si>
    <t>Brewery543</t>
  </si>
  <si>
    <t>Gutenstetten</t>
  </si>
  <si>
    <t>LogoBR543</t>
  </si>
  <si>
    <t>FotoBR543</t>
  </si>
  <si>
    <t>Brauerei Winkler GmbH &amp; Co. KG</t>
  </si>
  <si>
    <t>Brewery544</t>
  </si>
  <si>
    <t>LogoBR544</t>
  </si>
  <si>
    <t>FotoBR544</t>
  </si>
  <si>
    <t>Brauerei Winkler Melkendorf</t>
  </si>
  <si>
    <t>Brewery545</t>
  </si>
  <si>
    <t>Litzendorf/Melkendorf</t>
  </si>
  <si>
    <t>LogoBR545</t>
  </si>
  <si>
    <t>FotoBR545</t>
  </si>
  <si>
    <t>Brauerei Wolf</t>
  </si>
  <si>
    <t>Brewery546</t>
  </si>
  <si>
    <t>Rüdenhausen</t>
  </si>
  <si>
    <t>LogoBR546</t>
  </si>
  <si>
    <t>FotoBR546</t>
  </si>
  <si>
    <t>Brauerei Wolferstetter Georg Huber KG</t>
  </si>
  <si>
    <t>Brewery547</t>
  </si>
  <si>
    <t>Vilshofen</t>
  </si>
  <si>
    <t>LogoBR547</t>
  </si>
  <si>
    <t>FotoBR547</t>
  </si>
  <si>
    <t>Brauerei Xaver Wasserburger</t>
  </si>
  <si>
    <t>Brewery548</t>
  </si>
  <si>
    <t>Dingolfing</t>
  </si>
  <si>
    <t>LogoBR548</t>
  </si>
  <si>
    <t>FotoBR548</t>
  </si>
  <si>
    <t>Brauerei Zehendner</t>
  </si>
  <si>
    <t>Brewery549</t>
  </si>
  <si>
    <t>Mönchsambach</t>
  </si>
  <si>
    <t>LogoBR549</t>
  </si>
  <si>
    <t>FotoBR549</t>
  </si>
  <si>
    <t>Brauerei Zirndorf GmbH</t>
  </si>
  <si>
    <t>Brewery550</t>
  </si>
  <si>
    <t>Zirndorf</t>
  </si>
  <si>
    <t>LogoBR550</t>
  </si>
  <si>
    <t>FotoBR550</t>
  </si>
  <si>
    <t>Brauerei Zum Goldenen Adler</t>
  </si>
  <si>
    <t>Brewery551</t>
  </si>
  <si>
    <t>LogoBR551</t>
  </si>
  <si>
    <t>FotoBR551</t>
  </si>
  <si>
    <t>Brauerei zum Kuchlbauer GmbH und Co KG</t>
  </si>
  <si>
    <t>Brewery552</t>
  </si>
  <si>
    <t>Abensberg</t>
  </si>
  <si>
    <t>LogoBR552</t>
  </si>
  <si>
    <t>FotoBR552</t>
  </si>
  <si>
    <t>BRAUEREI, GASTHOF &amp; GETRÄNKEMARKT HENNEMANN</t>
  </si>
  <si>
    <t>Brewery553</t>
  </si>
  <si>
    <t>Pommersfelden</t>
  </si>
  <si>
    <t>LogoBR553</t>
  </si>
  <si>
    <t>FotoBR553</t>
  </si>
  <si>
    <t>Brauerei-Gasthaus Fössel-Mazour</t>
  </si>
  <si>
    <t>Brewery554</t>
  </si>
  <si>
    <t>Appendorf</t>
  </si>
  <si>
    <t>LogoBR554</t>
  </si>
  <si>
    <t>FotoBR554</t>
  </si>
  <si>
    <t>Brauerei-Gasthaus Thomann</t>
  </si>
  <si>
    <t>Brewery555</t>
  </si>
  <si>
    <t>Bad Staffelstein OT Wiesen</t>
  </si>
  <si>
    <t>LogoBR555</t>
  </si>
  <si>
    <t>FotoBR555</t>
  </si>
  <si>
    <t>Brauerei-Gasthof Büchner in Heilmfurt</t>
  </si>
  <si>
    <t>Brewery556</t>
  </si>
  <si>
    <t>Malgersdorf</t>
  </si>
  <si>
    <t>LogoBR556</t>
  </si>
  <si>
    <t>FotoBR556</t>
  </si>
  <si>
    <t>Brauerei-Gasthof Höhn</t>
  </si>
  <si>
    <t>Brewery557</t>
  </si>
  <si>
    <t>Memmelsdorf</t>
  </si>
  <si>
    <t>LogoBR557</t>
  </si>
  <si>
    <t>FotoBR557</t>
  </si>
  <si>
    <t>Brauerei-Gasthof Hartmann</t>
  </si>
  <si>
    <t>Brewery558</t>
  </si>
  <si>
    <t>Schesslitz-Würgau</t>
  </si>
  <si>
    <t>LogoBR558</t>
  </si>
  <si>
    <t>FotoBR558</t>
  </si>
  <si>
    <t>Brauerei-Gasthof Kundmüller</t>
  </si>
  <si>
    <t>Brewery559</t>
  </si>
  <si>
    <t>Viereth-Trunstadt</t>
  </si>
  <si>
    <t>LogoBR559</t>
  </si>
  <si>
    <t>FotoBR559</t>
  </si>
  <si>
    <t>Brauerei-Gasthof Leicht</t>
  </si>
  <si>
    <t>Brewery560</t>
  </si>
  <si>
    <t>Ebensfeld</t>
  </si>
  <si>
    <t>LogoBR560</t>
  </si>
  <si>
    <t>FotoBR560</t>
  </si>
  <si>
    <t>Brauerei-Gasthof Lindner-Bräu</t>
  </si>
  <si>
    <t>Brewery561</t>
  </si>
  <si>
    <t>Bad Kötzting</t>
  </si>
  <si>
    <t>LogoBR561</t>
  </si>
  <si>
    <t>FotoBR561</t>
  </si>
  <si>
    <t>Brauerei-Gasthof Mainlust Bayer GbR</t>
  </si>
  <si>
    <t>Brewery562</t>
  </si>
  <si>
    <t>Viereth -Trunstadt</t>
  </si>
  <si>
    <t>LogoBR562</t>
  </si>
  <si>
    <t>FotoBR562</t>
  </si>
  <si>
    <t>Brauerei-Gasthof Trunk Vierzehnheiligen</t>
  </si>
  <si>
    <t>Brewery563</t>
  </si>
  <si>
    <t>Bad Staffelstein</t>
  </si>
  <si>
    <t>LogoBR563</t>
  </si>
  <si>
    <t>FotoBR563</t>
  </si>
  <si>
    <t>Brauerei-Gasthof Wichert KG</t>
  </si>
  <si>
    <t>Brewery564</t>
  </si>
  <si>
    <t>Lichtenfels</t>
  </si>
  <si>
    <t>LogoBR564</t>
  </si>
  <si>
    <t>FotoBR564</t>
  </si>
  <si>
    <t>Brauerei-Gasthof Zum Grünen Baum</t>
  </si>
  <si>
    <t>Brewery565</t>
  </si>
  <si>
    <t>Rauhenebrach-Theinheim</t>
  </si>
  <si>
    <t>LogoBR565</t>
  </si>
  <si>
    <t>FotoBR565</t>
  </si>
  <si>
    <t>Brauerei-Gasthof Zur Sonne Mürsbach</t>
  </si>
  <si>
    <t>Brewery566</t>
  </si>
  <si>
    <t>Mürsbach</t>
  </si>
  <si>
    <t>LogoBR566</t>
  </si>
  <si>
    <t>FotoBR566</t>
  </si>
  <si>
    <t>Brauerei-Gastof-Pension Dinkel</t>
  </si>
  <si>
    <t>Brewery567</t>
  </si>
  <si>
    <t>LogoBR567</t>
  </si>
  <si>
    <t>FotoBR567</t>
  </si>
  <si>
    <t>Brauereigasthof &amp; Hotel Kapplerbräu Hans &amp; Anton Wiedemann GbR</t>
  </si>
  <si>
    <t>Brewery568</t>
  </si>
  <si>
    <t>Altomünste</t>
  </si>
  <si>
    <t>LogoBR568</t>
  </si>
  <si>
    <t>FotoBR568</t>
  </si>
  <si>
    <t>Brauereigasthof Clemens Kolb</t>
  </si>
  <si>
    <t>Brewery569</t>
  </si>
  <si>
    <t>Messhofen</t>
  </si>
  <si>
    <t>LogoBR569</t>
  </si>
  <si>
    <t>FotoBR569</t>
  </si>
  <si>
    <t>Brauereigasthof Günter Scheubel Sternbräu</t>
  </si>
  <si>
    <t>Brewery570</t>
  </si>
  <si>
    <t>LogoBR570</t>
  </si>
  <si>
    <t>FotoBR570</t>
  </si>
  <si>
    <t>Brauereigasthof Seelmann</t>
  </si>
  <si>
    <t>Brewery571</t>
  </si>
  <si>
    <t>Schönbrunn im Steigerwald OT Zettmannsdorf</t>
  </si>
  <si>
    <t>LogoBR571</t>
  </si>
  <si>
    <t>FotoBR571</t>
  </si>
  <si>
    <t>Brauereigaststätte Bräutigam Baptist Bräutigam</t>
  </si>
  <si>
    <t>Brewery572</t>
  </si>
  <si>
    <t>Weisbrunn</t>
  </si>
  <si>
    <t>LogoBR572</t>
  </si>
  <si>
    <t>FotoBR572</t>
  </si>
  <si>
    <t>Brauereigaststätte Hellmuth Simone Hellmuth (V.i.S.d.P.)</t>
  </si>
  <si>
    <t>Brewery573</t>
  </si>
  <si>
    <t>LogoBR573</t>
  </si>
  <si>
    <t>FotoBR573</t>
  </si>
  <si>
    <t>Brauereigaststätte Hoh</t>
  </si>
  <si>
    <t>Brewery574</t>
  </si>
  <si>
    <t>LogoBR574</t>
  </si>
  <si>
    <t>FotoBR574</t>
  </si>
  <si>
    <t>Brauereigaststätte Sterk</t>
  </si>
  <si>
    <t>Brewery575</t>
  </si>
  <si>
    <t>LogoBR575</t>
  </si>
  <si>
    <t>FotoBR575</t>
  </si>
  <si>
    <t>Braugasthof Grosch GmbH &amp; Co. KG</t>
  </si>
  <si>
    <t>Brewery576</t>
  </si>
  <si>
    <t>Rödental</t>
  </si>
  <si>
    <t>LogoBR576</t>
  </si>
  <si>
    <t>FotoBR576</t>
  </si>
  <si>
    <t>Brauhaus - Barbarossa Regina Pabst e.K.</t>
  </si>
  <si>
    <t>Brewery577</t>
  </si>
  <si>
    <t>Schöllkrippen</t>
  </si>
  <si>
    <t>LogoBR577</t>
  </si>
  <si>
    <t>FotoBR577</t>
  </si>
  <si>
    <t>Brauhaus am Kreuzberg</t>
  </si>
  <si>
    <t>Brewery578</t>
  </si>
  <si>
    <t>LogoBR578</t>
  </si>
  <si>
    <t>FotoBR578</t>
  </si>
  <si>
    <t>Brauhaus Binkert GmbH &amp; Co. KG</t>
  </si>
  <si>
    <t>Brewery579</t>
  </si>
  <si>
    <t>Breitengüßbach </t>
  </si>
  <si>
    <t>LogoBR579</t>
  </si>
  <si>
    <t>FotoBR579</t>
  </si>
  <si>
    <t>Brauhaus Döbler </t>
  </si>
  <si>
    <t>Brewery580</t>
  </si>
  <si>
    <t>Bad Windsheim</t>
  </si>
  <si>
    <t>LogoBR580</t>
  </si>
  <si>
    <t>FotoBR580</t>
  </si>
  <si>
    <t>Brauhaus Faust OHG</t>
  </si>
  <si>
    <t>Brewery581</t>
  </si>
  <si>
    <t>Miltenberg</t>
  </si>
  <si>
    <t>LogoBR581</t>
  </si>
  <si>
    <t>FotoBR581</t>
  </si>
  <si>
    <t>Brauhaus Höchstadt/Aisch e.G.</t>
  </si>
  <si>
    <t>Brewery582</t>
  </si>
  <si>
    <t>Höchstadt</t>
  </si>
  <si>
    <t>LogoBR582</t>
  </si>
  <si>
    <t>FotoBR582</t>
  </si>
  <si>
    <t>Brauhaus im Wurzgrund - Karschter Brauhaus</t>
  </si>
  <si>
    <t>Brewery583</t>
  </si>
  <si>
    <t>Karlstadt am Main</t>
  </si>
  <si>
    <t>LogoBR583</t>
  </si>
  <si>
    <t>FotoBR583</t>
  </si>
  <si>
    <t>Brauhaus Jochsberg Familie Reindler</t>
  </si>
  <si>
    <t>Brewery584</t>
  </si>
  <si>
    <t>Leutershausen</t>
  </si>
  <si>
    <t>LogoBR584</t>
  </si>
  <si>
    <t>FotoBR584</t>
  </si>
  <si>
    <t>Brauhaus Pörnbach KG</t>
  </si>
  <si>
    <t>Brewery585</t>
  </si>
  <si>
    <t>Pörnbach/Oberbayern</t>
  </si>
  <si>
    <t>LogoBR585</t>
  </si>
  <si>
    <t>FotoBR585</t>
  </si>
  <si>
    <t>Brauhaus Schweinfurt GmbH</t>
  </si>
  <si>
    <t>Brewery586</t>
  </si>
  <si>
    <t>Schweinfurt</t>
  </si>
  <si>
    <t>LogoBR586</t>
  </si>
  <si>
    <t>FotoBR586</t>
  </si>
  <si>
    <t>Brauhaus Würzburg</t>
  </si>
  <si>
    <t>Brewery587</t>
  </si>
  <si>
    <t>Würzburg</t>
  </si>
  <si>
    <t>LogoBR587</t>
  </si>
  <si>
    <t>FotoBR587</t>
  </si>
  <si>
    <t>Brunner Bräu</t>
  </si>
  <si>
    <t>Brewery588</t>
  </si>
  <si>
    <t>Eggenfelden</t>
  </si>
  <si>
    <t>LogoBR588</t>
  </si>
  <si>
    <t>FotoBR588</t>
  </si>
  <si>
    <t>Bucher Bräu Grafenau GmbH &amp; Co. KG</t>
  </si>
  <si>
    <t>Brewery589</t>
  </si>
  <si>
    <t>Grafenau</t>
  </si>
  <si>
    <t>LogoBR589</t>
  </si>
  <si>
    <t>FotoBR589</t>
  </si>
  <si>
    <t>Camba Bavaria GmbH</t>
  </si>
  <si>
    <t>Brewery590</t>
  </si>
  <si>
    <t>Truchtlaching </t>
  </si>
  <si>
    <t>LogoBR590</t>
  </si>
  <si>
    <t>FotoBR590</t>
  </si>
  <si>
    <t>Charly Bräu </t>
  </si>
  <si>
    <t>Brewery591</t>
  </si>
  <si>
    <t>LogoBR591</t>
  </si>
  <si>
    <t>FotoBR591</t>
  </si>
  <si>
    <t>Chiemseebräu Grabenstätt Oliver Lange</t>
  </si>
  <si>
    <t>Brewery592</t>
  </si>
  <si>
    <t>Grabenstätt</t>
  </si>
  <si>
    <t>LogoBR592</t>
  </si>
  <si>
    <t>FotoBR592</t>
  </si>
  <si>
    <t>Dachsbräu GmbH &amp; Co. KG</t>
  </si>
  <si>
    <t>Brewery593</t>
  </si>
  <si>
    <t>Weilheim</t>
  </si>
  <si>
    <t>LogoBR593</t>
  </si>
  <si>
    <t>FotoBR593</t>
  </si>
  <si>
    <t>Der Hirschbräu Privatbrauerei Höss GmbH &amp; Co KG</t>
  </si>
  <si>
    <t>Brewery594</t>
  </si>
  <si>
    <t>Sonthofen</t>
  </si>
  <si>
    <t>LogoBR594</t>
  </si>
  <si>
    <t>FotoBR594</t>
  </si>
  <si>
    <t>Dimpfl Bräu Strauss KG</t>
  </si>
  <si>
    <t>Brewery595</t>
  </si>
  <si>
    <t>Furth im Wald</t>
  </si>
  <si>
    <t>LogoBR595</t>
  </si>
  <si>
    <t>FotoBR595</t>
  </si>
  <si>
    <t>Drachselsrieder Schlossbräu</t>
  </si>
  <si>
    <t>Brewery596</t>
  </si>
  <si>
    <t>Drachselsried</t>
  </si>
  <si>
    <t>LogoBR596</t>
  </si>
  <si>
    <t>FotoBR596</t>
  </si>
  <si>
    <t>Drei Kronen Memmelsdorf Brauerei und Gasthof, Straub KG</t>
  </si>
  <si>
    <t>Brewery597</t>
  </si>
  <si>
    <t>LogoBR597</t>
  </si>
  <si>
    <t>FotoBR597</t>
  </si>
  <si>
    <t>Ebensfelder-Brauhaus</t>
  </si>
  <si>
    <t>Brewery598</t>
  </si>
  <si>
    <t>LogoBR598</t>
  </si>
  <si>
    <t>FotoBR598</t>
  </si>
  <si>
    <t>Eder &amp; Heylands Brauerei</t>
  </si>
  <si>
    <t>Brewery599</t>
  </si>
  <si>
    <t>Grossostheim</t>
  </si>
  <si>
    <t>LogoBR599</t>
  </si>
  <si>
    <t>FotoBR599</t>
  </si>
  <si>
    <t>Eittinger Fischerbräu</t>
  </si>
  <si>
    <t>Brewery600</t>
  </si>
  <si>
    <t>Eitting</t>
  </si>
  <si>
    <t>LogoBR600</t>
  </si>
  <si>
    <t>FotoBR600</t>
  </si>
  <si>
    <t>Engelbräu Rettenberg Hermann Widenmayer KG </t>
  </si>
  <si>
    <t>Brewery601</t>
  </si>
  <si>
    <t>Rettenberg / Allgäu </t>
  </si>
  <si>
    <t>LogoBR601</t>
  </si>
  <si>
    <t>FotoBR601</t>
  </si>
  <si>
    <t>Erl-Bräu GmbH &amp; Co. KG</t>
  </si>
  <si>
    <t>Brewery602</t>
  </si>
  <si>
    <t>Geiselhöring</t>
  </si>
  <si>
    <t>LogoBR602</t>
  </si>
  <si>
    <t>FotoBR602</t>
  </si>
  <si>
    <t>Erster Brauereigasthof Stadter</t>
  </si>
  <si>
    <t>Brewery603</t>
  </si>
  <si>
    <t>Sachsendorf</t>
  </si>
  <si>
    <t>LogoBR603</t>
  </si>
  <si>
    <t>FotoBR603</t>
  </si>
  <si>
    <t>Erste Augsburger Gasthaus-Brauerei Betriebs GmbH</t>
  </si>
  <si>
    <t>Brewery604</t>
  </si>
  <si>
    <t>LogoBR604</t>
  </si>
  <si>
    <t>FotoBR604</t>
  </si>
  <si>
    <t>Erste Dampfbierbrauerei Zwiesel GmbH &amp; Co.KG</t>
  </si>
  <si>
    <t>Brewery605</t>
  </si>
  <si>
    <t>Zwiesel</t>
  </si>
  <si>
    <t>LogoBR605</t>
  </si>
  <si>
    <t>FotoBR605</t>
  </si>
  <si>
    <t>Eschenbacher Privatbrauerei GmbH</t>
  </si>
  <si>
    <t>Brewery606</t>
  </si>
  <si>
    <t>Eltmann / Eschenbach</t>
  </si>
  <si>
    <t>LogoBR606</t>
  </si>
  <si>
    <t>FotoBR606</t>
  </si>
  <si>
    <t>Ettl Bräu KG</t>
  </si>
  <si>
    <t>Brewery607</t>
  </si>
  <si>
    <t>Teisnach</t>
  </si>
  <si>
    <t>LogoBR607</t>
  </si>
  <si>
    <t>FotoBR607</t>
  </si>
  <si>
    <t>Fürst Wallerstein Brauhaus AG</t>
  </si>
  <si>
    <t>Brewery608</t>
  </si>
  <si>
    <t>Wallerstein</t>
  </si>
  <si>
    <t>LogoBR608</t>
  </si>
  <si>
    <t>FotoBR608</t>
  </si>
  <si>
    <t>Fürstliche Brauerei Thurn und Taxis Vertriebsgesellschaft mbH</t>
  </si>
  <si>
    <t>Brewery609</t>
  </si>
  <si>
    <t>LogoBR609</t>
  </si>
  <si>
    <t>FotoBR609</t>
  </si>
  <si>
    <t>Fürstliches Brauhaus Ellingen</t>
  </si>
  <si>
    <t>Brewery610</t>
  </si>
  <si>
    <t>Ellingen</t>
  </si>
  <si>
    <t>LogoBR610</t>
  </si>
  <si>
    <t>FotoBR610</t>
  </si>
  <si>
    <t>Falterbräu OHG</t>
  </si>
  <si>
    <t>Brewery611</t>
  </si>
  <si>
    <t>LogoBR611</t>
  </si>
  <si>
    <t>FotoBR611</t>
  </si>
  <si>
    <t>Familien-Brauhaus Leikeim</t>
  </si>
  <si>
    <t>Brewery612</t>
  </si>
  <si>
    <t>Altenkunstadt</t>
  </si>
  <si>
    <t>LogoBR612</t>
  </si>
  <si>
    <t>FotoBR612</t>
  </si>
  <si>
    <t>Familienbrauerei Georg Meinel GmbH</t>
  </si>
  <si>
    <t>Brewery613</t>
  </si>
  <si>
    <t>LogoBR613</t>
  </si>
  <si>
    <t>FotoBR613</t>
  </si>
  <si>
    <t>Familienbrauerei Jacob</t>
  </si>
  <si>
    <t>Brewery614</t>
  </si>
  <si>
    <t>Bodenwöhr</t>
  </si>
  <si>
    <t>LogoBR614</t>
  </si>
  <si>
    <t>FotoBR614</t>
  </si>
  <si>
    <t>Felsenbräeu W.Glossner GMbH &amp; Co.KG</t>
  </si>
  <si>
    <t>Brewery615</t>
  </si>
  <si>
    <t>Thalmannsfeld</t>
  </si>
  <si>
    <t>LogoBR615</t>
  </si>
  <si>
    <t>FotoBR615</t>
  </si>
  <si>
    <t>Fliegerbräu München GmbH &amp; Co. KG</t>
  </si>
  <si>
    <t>Brewery616</t>
  </si>
  <si>
    <t>Feldkirchen</t>
  </si>
  <si>
    <t>LogoBR616</t>
  </si>
  <si>
    <t>FotoBR616</t>
  </si>
  <si>
    <t>Franken Bräu Lorenz Bauer GmbH &amp; Co KG</t>
  </si>
  <si>
    <t>Brewery617</t>
  </si>
  <si>
    <t>Mitwitz im Frankenwald</t>
  </si>
  <si>
    <t>LogoBR617</t>
  </si>
  <si>
    <t>FotoBR617</t>
  </si>
  <si>
    <t>Franziskaner Klosterbetriebe GmbH Klosterbrauerei Kreuzberg</t>
  </si>
  <si>
    <t>Brewery618</t>
  </si>
  <si>
    <t>Bischofsheim/Rhön</t>
  </si>
  <si>
    <t>LogoBR618</t>
  </si>
  <si>
    <t>FotoBR618</t>
  </si>
  <si>
    <t>Gambrinus-Brauerei GmbH</t>
  </si>
  <si>
    <t>Brewery619</t>
  </si>
  <si>
    <t>Weiden</t>
  </si>
  <si>
    <t>LogoBR619</t>
  </si>
  <si>
    <t>FotoBR619</t>
  </si>
  <si>
    <t>Gampertbräu Gebr. Gampert GmbH &amp; Co. KG</t>
  </si>
  <si>
    <t>Brewery620</t>
  </si>
  <si>
    <t>Weissenbrunn / Kronach</t>
  </si>
  <si>
    <t>LogoBR620</t>
  </si>
  <si>
    <t>FotoBR620</t>
  </si>
  <si>
    <t>Gasthaus &amp; Brauerei Roppelt</t>
  </si>
  <si>
    <t>Brewery621</t>
  </si>
  <si>
    <t>Trossenfurt</t>
  </si>
  <si>
    <t>LogoBR621</t>
  </si>
  <si>
    <t>FotoBR621</t>
  </si>
  <si>
    <t>Gasthaus Brauerei Aichinger</t>
  </si>
  <si>
    <t>Brewery622</t>
  </si>
  <si>
    <t>LogoBR622</t>
  </si>
  <si>
    <t>FotoBR622</t>
  </si>
  <si>
    <t>Gasthausbrauerei BräuWirt</t>
  </si>
  <si>
    <t>Brewery623</t>
  </si>
  <si>
    <t>Weiden </t>
  </si>
  <si>
    <t>LogoBR623</t>
  </si>
  <si>
    <t>FotoBR623</t>
  </si>
  <si>
    <t>Gasthausbrauerei Homburger Bräuscheuere</t>
  </si>
  <si>
    <t>Brewery624</t>
  </si>
  <si>
    <t>Homburg am Main</t>
  </si>
  <si>
    <t>LogoBR624</t>
  </si>
  <si>
    <t>FotoBR624</t>
  </si>
  <si>
    <t>Gaststätte Lindwurmbräu</t>
  </si>
  <si>
    <t>Brewery625</t>
  </si>
  <si>
    <t>Heideck</t>
  </si>
  <si>
    <t>LogoBR625</t>
  </si>
  <si>
    <t>FotoBR625</t>
  </si>
  <si>
    <t>Gesellschaftsbrauerei Viechtach GmbH</t>
  </si>
  <si>
    <t>Brewery626</t>
  </si>
  <si>
    <t>Viechtach</t>
  </si>
  <si>
    <t>LogoBR626</t>
  </si>
  <si>
    <t>FotoBR626</t>
  </si>
  <si>
    <t>GIESINGER BIERMANUFAKTUR &amp; SPEZIALITÄTENBRAUGESELLSCHAFT MBH </t>
  </si>
  <si>
    <t>Brewery627</t>
  </si>
  <si>
    <t>LogoBR627</t>
  </si>
  <si>
    <t>FotoBR627</t>
  </si>
  <si>
    <t>Gottsmannsgrüner Brauerei GmbH </t>
  </si>
  <si>
    <t>Brewery628</t>
  </si>
  <si>
    <t>Berg</t>
  </si>
  <si>
    <t>LogoBR628</t>
  </si>
  <si>
    <t>FotoBR628</t>
  </si>
  <si>
    <t>Gräfliche Brauerei Arco-Valley GmbH</t>
  </si>
  <si>
    <t>Brewery629</t>
  </si>
  <si>
    <t>Eichendorf-Adldorf</t>
  </si>
  <si>
    <t>LogoBR629</t>
  </si>
  <si>
    <t>FotoBR629</t>
  </si>
  <si>
    <t>Gräfliches Hofbrauhaus Freising GmbH</t>
  </si>
  <si>
    <t>Brewery630</t>
  </si>
  <si>
    <t>LogoBR630</t>
  </si>
  <si>
    <t>FotoBR630</t>
  </si>
  <si>
    <t>Graminger Weissbräu KG</t>
  </si>
  <si>
    <t>Brewery631</t>
  </si>
  <si>
    <t>LogoBR631</t>
  </si>
  <si>
    <t>FotoBR631</t>
  </si>
  <si>
    <t>Griesbräu zu Murnau</t>
  </si>
  <si>
    <t>Brewery632</t>
  </si>
  <si>
    <t>Murnau</t>
  </si>
  <si>
    <t>LogoBR632</t>
  </si>
  <si>
    <t>FotoBR632</t>
  </si>
  <si>
    <t>Hönicka-Bräu GmbH &amp; Co.KG</t>
  </si>
  <si>
    <t>Brewery633</t>
  </si>
  <si>
    <t>Wunsiedel</t>
  </si>
  <si>
    <t>LogoBR633</t>
  </si>
  <si>
    <t>FotoBR633</t>
  </si>
  <si>
    <t>Hösl &amp; Co Brauhaus GmbH</t>
  </si>
  <si>
    <t>Brewery634</t>
  </si>
  <si>
    <t>Mitterteich</t>
  </si>
  <si>
    <t>LogoBR634</t>
  </si>
  <si>
    <t>FotoBR634</t>
  </si>
  <si>
    <t>Hübner Bräu</t>
  </si>
  <si>
    <t>Brewery635</t>
  </si>
  <si>
    <t>Stadelhofen</t>
  </si>
  <si>
    <t>LogoBR635</t>
  </si>
  <si>
    <t>FotoBR635</t>
  </si>
  <si>
    <t>Hacker-Pschorr Bräu GmbH</t>
  </si>
  <si>
    <t>Brewery636</t>
  </si>
  <si>
    <t>LogoBR636</t>
  </si>
  <si>
    <t>FotoBR636</t>
  </si>
  <si>
    <t>Hasen-Bräu Brauereibetriebsgesellschaft GmbH </t>
  </si>
  <si>
    <t>Brewery637</t>
  </si>
  <si>
    <t>Augsburg </t>
  </si>
  <si>
    <t>LogoBR637</t>
  </si>
  <si>
    <t>FotoBR637</t>
  </si>
  <si>
    <t>Hauff Bräu Lichtenau GmbH &amp; Co KG</t>
  </si>
  <si>
    <t>Brewery638</t>
  </si>
  <si>
    <t>Lichtenau</t>
  </si>
  <si>
    <t>LogoBR638</t>
  </si>
  <si>
    <t>FotoBR638</t>
  </si>
  <si>
    <t>Hausbräu Stegaurach &amp; Zeltverleih Winkler</t>
  </si>
  <si>
    <t>Brewery639</t>
  </si>
  <si>
    <t>Stegaurach</t>
  </si>
  <si>
    <t>LogoBR639</t>
  </si>
  <si>
    <t>FotoBR639</t>
  </si>
  <si>
    <t>Hausbrauerei Düll</t>
  </si>
  <si>
    <t>Brewery640</t>
  </si>
  <si>
    <t>Marktbreit - Gnodstadt</t>
  </si>
  <si>
    <t>LogoBR640</t>
  </si>
  <si>
    <t>FotoBR640</t>
  </si>
  <si>
    <t>Hausbrauerei Höpfl</t>
  </si>
  <si>
    <t>Brewery641</t>
  </si>
  <si>
    <t>Steinfeld-Waldzell</t>
  </si>
  <si>
    <t>LogoBR641</t>
  </si>
  <si>
    <t>FotoBR641</t>
  </si>
  <si>
    <t>Held Bräu</t>
  </si>
  <si>
    <t>Brewery642</t>
  </si>
  <si>
    <t>LogoBR642</t>
  </si>
  <si>
    <t>FotoBR642</t>
  </si>
  <si>
    <t>HERRNBRÄU GmbH &amp; Co. KG </t>
  </si>
  <si>
    <t>Brewery643</t>
  </si>
  <si>
    <t>Ingolstadt </t>
  </si>
  <si>
    <t>LogoBR643</t>
  </si>
  <si>
    <t>FotoBR643</t>
  </si>
  <si>
    <t>Herzogliches Bräustüberl Tegernsee </t>
  </si>
  <si>
    <t>Brewery644</t>
  </si>
  <si>
    <t>Tegernsee</t>
  </si>
  <si>
    <t>LogoBR644</t>
  </si>
  <si>
    <t>FotoBR644</t>
  </si>
  <si>
    <t>Hochholzer Brauhaus Pöverlein GbR</t>
  </si>
  <si>
    <t>Brewery645</t>
  </si>
  <si>
    <t>Solnhofen</t>
  </si>
  <si>
    <t>LogoBR645</t>
  </si>
  <si>
    <t>FotoBR645</t>
  </si>
  <si>
    <t>Hofbräuhaus Traunstein Josef Sailer KG</t>
  </si>
  <si>
    <t>Brewery646</t>
  </si>
  <si>
    <t>Traunstein</t>
  </si>
  <si>
    <t>LogoBR646</t>
  </si>
  <si>
    <t>FotoBR646</t>
  </si>
  <si>
    <t>Hofbrauhaus Berchtesgaden</t>
  </si>
  <si>
    <t>Brewery647</t>
  </si>
  <si>
    <t>Berchtesgaden</t>
  </si>
  <si>
    <t>LogoBR647</t>
  </si>
  <si>
    <t>FotoBR647</t>
  </si>
  <si>
    <t>Hofmark Brauerei KG</t>
  </si>
  <si>
    <t>Brewery648</t>
  </si>
  <si>
    <t>Loifling</t>
  </si>
  <si>
    <t>LogoBR648</t>
  </si>
  <si>
    <t>FotoBR648</t>
  </si>
  <si>
    <t>Hohe- Wart-Haus Familie Tobias </t>
  </si>
  <si>
    <t>Brewery649</t>
  </si>
  <si>
    <t>Aschaffenburg </t>
  </si>
  <si>
    <t>LogoBR649</t>
  </si>
  <si>
    <t>FotoBR649</t>
  </si>
  <si>
    <t>Huppendorfer Bier</t>
  </si>
  <si>
    <t>Brewery650</t>
  </si>
  <si>
    <t>Königsfeld / Oberfranken</t>
  </si>
  <si>
    <t>LogoBR650</t>
  </si>
  <si>
    <t>FotoBR650</t>
  </si>
  <si>
    <t>Innstadt Brauerei Bierspezialitäten GmbH</t>
  </si>
  <si>
    <t>Brewery651</t>
  </si>
  <si>
    <t>LogoBR651</t>
  </si>
  <si>
    <t>FotoBR651</t>
  </si>
  <si>
    <t>Jahns Bräu Christoph Jahns Erben Brauerei GmbH &amp; Co. KG</t>
  </si>
  <si>
    <t>Brewery652</t>
  </si>
  <si>
    <t>Ludwigsstadt</t>
  </si>
  <si>
    <t>LogoBR652</t>
  </si>
  <si>
    <t>FotoBR652</t>
  </si>
  <si>
    <t>JODLBAUER GmbH</t>
  </si>
  <si>
    <t>Brewery653</t>
  </si>
  <si>
    <t>Röhrnbach</t>
  </si>
  <si>
    <t>LogoBR653</t>
  </si>
  <si>
    <t>FotoBR653</t>
  </si>
  <si>
    <t>Josef Bachmayer´s Nachfahren GmbH &amp; Co. KG</t>
  </si>
  <si>
    <t>Brewery654</t>
  </si>
  <si>
    <t>LogoBR654</t>
  </si>
  <si>
    <t>FotoBR654</t>
  </si>
  <si>
    <t>Jura-Bräu Privatbrauerei</t>
  </si>
  <si>
    <t>Brewery655</t>
  </si>
  <si>
    <t>LogoBR655</t>
  </si>
  <si>
    <t>FotoBR655</t>
  </si>
  <si>
    <t>König Ludwig GmbH &amp; Co. KG Schlossbrauerei Kaltenberg</t>
  </si>
  <si>
    <t>Brewery656</t>
  </si>
  <si>
    <t>Fürstenfeldbruck</t>
  </si>
  <si>
    <t>LogoBR656</t>
  </si>
  <si>
    <t>FotoBR656</t>
  </si>
  <si>
    <t>König Ludwig International GmbH &amp; Co.KG</t>
  </si>
  <si>
    <t>Brewery657</t>
  </si>
  <si>
    <t>Kaltenberg</t>
  </si>
  <si>
    <t>LogoBR657</t>
  </si>
  <si>
    <t>FotoBR657</t>
  </si>
  <si>
    <t>Kaiser Bräu GmbH &amp; Co. KG</t>
  </si>
  <si>
    <t>Brewery658</t>
  </si>
  <si>
    <t>Neuhaus</t>
  </si>
  <si>
    <t>LogoBR658</t>
  </si>
  <si>
    <t>FotoBR658</t>
  </si>
  <si>
    <t>Kaiserdom-Privatbrauerei Bamberg Wörner GmbH &amp; Co.KG</t>
  </si>
  <si>
    <t>Brewery659</t>
  </si>
  <si>
    <t>LogoBR659</t>
  </si>
  <si>
    <t>FotoBR659</t>
  </si>
  <si>
    <t>KARMELITER Bräu GmbH &amp; Co. KG </t>
  </si>
  <si>
    <t>Brewery660</t>
  </si>
  <si>
    <t>Salz </t>
  </si>
  <si>
    <t>LogoBR660</t>
  </si>
  <si>
    <t>FotoBR660</t>
  </si>
  <si>
    <t>Kathi Bräu Heckenhof</t>
  </si>
  <si>
    <t>Brewery661</t>
  </si>
  <si>
    <t>LogoBR661</t>
  </si>
  <si>
    <t>FotoBR661</t>
  </si>
  <si>
    <t>Kauzen-Bräu GmbH &amp; Co. KG Ochsenfurt</t>
  </si>
  <si>
    <t>Brewery662</t>
  </si>
  <si>
    <t>Ochsenfurt</t>
  </si>
  <si>
    <t>LogoBR662</t>
  </si>
  <si>
    <t>FotoBR662</t>
  </si>
  <si>
    <t>Kauzen-Bräu GmbH &amp; Co.KG Ochsenfurt</t>
  </si>
  <si>
    <t>Brewery663</t>
  </si>
  <si>
    <t>LogoBR663</t>
  </si>
  <si>
    <t>FotoBR663</t>
  </si>
  <si>
    <t>Kitzmann-Bräu GmbH &amp; Co. KG</t>
  </si>
  <si>
    <t>Brewery664</t>
  </si>
  <si>
    <t>Erlangen</t>
  </si>
  <si>
    <t>LogoBR664</t>
  </si>
  <si>
    <t>FotoBR664</t>
  </si>
  <si>
    <t>Klosterbräu Bamberg</t>
  </si>
  <si>
    <t>Brewery665</t>
  </si>
  <si>
    <t>LogoBR665</t>
  </si>
  <si>
    <t>FotoBR665</t>
  </si>
  <si>
    <t>Klosterbräu Irsee</t>
  </si>
  <si>
    <t>Brewery666</t>
  </si>
  <si>
    <t>Irsee/Allgäu</t>
  </si>
  <si>
    <t>LogoBR666</t>
  </si>
  <si>
    <t>FotoBR666</t>
  </si>
  <si>
    <t>Klosterbräu Seemannshausen</t>
  </si>
  <si>
    <t>Brewery667</t>
  </si>
  <si>
    <t>Gangkofen</t>
  </si>
  <si>
    <t>LogoBR667</t>
  </si>
  <si>
    <t>FotoBR667</t>
  </si>
  <si>
    <t>Klosterbräuhaus Ursberg GmbH</t>
  </si>
  <si>
    <t>Brewery668</t>
  </si>
  <si>
    <t>Ursberg</t>
  </si>
  <si>
    <t>LogoBR668</t>
  </si>
  <si>
    <t>FotoBR668</t>
  </si>
  <si>
    <t>Klosterbrauerei Andechs</t>
  </si>
  <si>
    <t>Brewery669</t>
  </si>
  <si>
    <t>Andechs</t>
  </si>
  <si>
    <t>LogoBR669</t>
  </si>
  <si>
    <t>FotoBR669</t>
  </si>
  <si>
    <t>Klosterbrauerei Baumburg GmbH &amp; Co. KG</t>
  </si>
  <si>
    <t>Brewery670</t>
  </si>
  <si>
    <t>Altenmarkt</t>
  </si>
  <si>
    <t>LogoBR670</t>
  </si>
  <si>
    <t>FotoBR670</t>
  </si>
  <si>
    <t>Klosterbrauerei Ettal</t>
  </si>
  <si>
    <t>Brewery671</t>
  </si>
  <si>
    <t>Ettal</t>
  </si>
  <si>
    <t>LogoBR671</t>
  </si>
  <si>
    <t>FotoBR671</t>
  </si>
  <si>
    <t>Klosterbrauerei Kemnath GmbH &amp; Co. KG</t>
  </si>
  <si>
    <t>Brewery672</t>
  </si>
  <si>
    <t>Kemnath - Stadt</t>
  </si>
  <si>
    <t>LogoBR672</t>
  </si>
  <si>
    <t>FotoBR672</t>
  </si>
  <si>
    <t>Klosterbrauerei Mallersdorf</t>
  </si>
  <si>
    <t>Brewery673</t>
  </si>
  <si>
    <t>Mallersdorf-Pfaffenberg</t>
  </si>
  <si>
    <t>LogoBR673</t>
  </si>
  <si>
    <t>FotoBR673</t>
  </si>
  <si>
    <t>Klosterbrauerei Reutberg</t>
  </si>
  <si>
    <t>Brewery674</t>
  </si>
  <si>
    <t>Sachsenkam</t>
  </si>
  <si>
    <t>LogoBR674</t>
  </si>
  <si>
    <t>FotoBR674</t>
  </si>
  <si>
    <t>Klosterbrauerei Weissenohe GmbH &amp; Co. KG</t>
  </si>
  <si>
    <t>Brewery675</t>
  </si>
  <si>
    <t>Weissenohe</t>
  </si>
  <si>
    <t>LogoBR675</t>
  </si>
  <si>
    <t>FotoBR675</t>
  </si>
  <si>
    <t>Klosterbrauerei Weltenburg GmbH</t>
  </si>
  <si>
    <t>Brewery676</t>
  </si>
  <si>
    <t>LogoBR676</t>
  </si>
  <si>
    <t>FotoBR676</t>
  </si>
  <si>
    <t>Kommunbrauhaus Rossach</t>
  </si>
  <si>
    <t>Brewery677</t>
  </si>
  <si>
    <t>Großheirath-Rossach</t>
  </si>
  <si>
    <t>LogoBR677</t>
  </si>
  <si>
    <t>FotoBR677</t>
  </si>
  <si>
    <t>Kommunbräu Kulmbach Frank Stübinger GmbH &amp; Co. KG.</t>
  </si>
  <si>
    <t>Brewery678</t>
  </si>
  <si>
    <t>Kulmbach</t>
  </si>
  <si>
    <t>LogoBR678</t>
  </si>
  <si>
    <t>FotoBR678</t>
  </si>
  <si>
    <t>Konrad Krug Brauerei und Tanzsaal GmbH</t>
  </si>
  <si>
    <t>Brewery679</t>
  </si>
  <si>
    <t>LogoBR679</t>
  </si>
  <si>
    <t>FotoBR679</t>
  </si>
  <si>
    <t>Kulmbacher Brauerei AG</t>
  </si>
  <si>
    <t>Brewery680</t>
  </si>
  <si>
    <t>LogoBR680</t>
  </si>
  <si>
    <t>FotoBR680</t>
  </si>
  <si>
    <t>Kurfürstliche Weyberbräu GmbH</t>
  </si>
  <si>
    <t>Brewery681</t>
  </si>
  <si>
    <t>Sailauf</t>
  </si>
  <si>
    <t>LogoBR681</t>
  </si>
  <si>
    <t>FotoBR681</t>
  </si>
  <si>
    <t>Löwenbräu AG</t>
  </si>
  <si>
    <t>Brewery682</t>
  </si>
  <si>
    <t>LogoBR682</t>
  </si>
  <si>
    <t>FotoBR682</t>
  </si>
  <si>
    <t>Löwenbräu Buttenheim</t>
  </si>
  <si>
    <t>Brewery683</t>
  </si>
  <si>
    <t>Buttenheim</t>
  </si>
  <si>
    <t>LogoBR683</t>
  </si>
  <si>
    <t>FotoBR683</t>
  </si>
  <si>
    <t>Landgasthof Hotel Brauerei Rittmayer</t>
  </si>
  <si>
    <t>Brewery684</t>
  </si>
  <si>
    <t>LogoBR684</t>
  </si>
  <si>
    <t>FotoBR684</t>
  </si>
  <si>
    <t>Landhausbräu Koller</t>
  </si>
  <si>
    <t>Brewery685</t>
  </si>
  <si>
    <t>Eurasburg</t>
  </si>
  <si>
    <t>LogoBR685</t>
  </si>
  <si>
    <t>FotoBR685</t>
  </si>
  <si>
    <t>Landshuter Brauhaus</t>
  </si>
  <si>
    <t>Brewery686</t>
  </si>
  <si>
    <t>LogoBR686</t>
  </si>
  <si>
    <t>FotoBR686</t>
  </si>
  <si>
    <t>LANDWEHR-BRÄU Wilhelm Wörner GmbH &amp; Co. KG</t>
  </si>
  <si>
    <t>Brewery687</t>
  </si>
  <si>
    <t>Steinsfeld</t>
  </si>
  <si>
    <t>LogoBR687</t>
  </si>
  <si>
    <t>FotoBR687</t>
  </si>
  <si>
    <t>Lang-Bräu e.K.</t>
  </si>
  <si>
    <t>Brewery688</t>
  </si>
  <si>
    <t>Freyung</t>
  </si>
  <si>
    <t>LogoBR688</t>
  </si>
  <si>
    <t>FotoBR688</t>
  </si>
  <si>
    <t>Lang-Bräu OHG</t>
  </si>
  <si>
    <t>Brewery689</t>
  </si>
  <si>
    <t>Wunsiedel-Schönbrunn</t>
  </si>
  <si>
    <t>LogoBR689</t>
  </si>
  <si>
    <t>FotoBR689</t>
  </si>
  <si>
    <t>Lederer Bräu</t>
  </si>
  <si>
    <t>Brewery690</t>
  </si>
  <si>
    <t>Fürth</t>
  </si>
  <si>
    <t>LogoBR690</t>
  </si>
  <si>
    <t>FotoBR690</t>
  </si>
  <si>
    <t>Leelosch GmbH</t>
  </si>
  <si>
    <t>Brewery691</t>
  </si>
  <si>
    <t>Ebelsbach</t>
  </si>
  <si>
    <t>LogoBR691</t>
  </si>
  <si>
    <t>FotoBR691</t>
  </si>
  <si>
    <t>Lindenbräu Gräfenberg</t>
  </si>
  <si>
    <t>Brewery692</t>
  </si>
  <si>
    <t>LogoBR692</t>
  </si>
  <si>
    <t>FotoBR692</t>
  </si>
  <si>
    <t>Lohrer Bier GmbH</t>
  </si>
  <si>
    <t>Brewery693</t>
  </si>
  <si>
    <t>Lohr am Main</t>
  </si>
  <si>
    <t>LogoBR693</t>
  </si>
  <si>
    <t>FotoBR693</t>
  </si>
  <si>
    <t>Mühlenbräu Mühlendorf</t>
  </si>
  <si>
    <t>Brewery694</t>
  </si>
  <si>
    <t>Stegaurach-Mühlendorf</t>
  </si>
  <si>
    <t>LogoBR694</t>
  </si>
  <si>
    <t>FotoBR694</t>
  </si>
  <si>
    <t>Mühlfelder Brauhaus</t>
  </si>
  <si>
    <t>Brewery695</t>
  </si>
  <si>
    <t>Herrsching am Ammersee</t>
  </si>
  <si>
    <t>LogoBR695</t>
  </si>
  <si>
    <t>FotoBR695</t>
  </si>
  <si>
    <t>Müllerbräu Neuötting am Inn Karl Müller KG</t>
  </si>
  <si>
    <t>Brewery696</t>
  </si>
  <si>
    <t>Neuötting</t>
  </si>
  <si>
    <t>LogoBR696</t>
  </si>
  <si>
    <t>FotoBR696</t>
  </si>
  <si>
    <t>Mahr's Bräu</t>
  </si>
  <si>
    <t>Brewery697</t>
  </si>
  <si>
    <t>LogoBR697</t>
  </si>
  <si>
    <t>FotoBR697</t>
  </si>
  <si>
    <t>Maierbräu GmbH &amp; Co. KG</t>
  </si>
  <si>
    <t>Brewery698</t>
  </si>
  <si>
    <t>Altomünster</t>
  </si>
  <si>
    <t>LogoBR698</t>
  </si>
  <si>
    <t>FotoBR698</t>
  </si>
  <si>
    <t>Maria Hilfer Sudhaus</t>
  </si>
  <si>
    <t>Brewery699</t>
  </si>
  <si>
    <t>Eisenberg Speiden</t>
  </si>
  <si>
    <t>LogoBR699</t>
  </si>
  <si>
    <t>FotoBR699</t>
  </si>
  <si>
    <t>Martinsbräu Georg Mayr GmbH &amp; Co. KG</t>
  </si>
  <si>
    <t>Brewery700</t>
  </si>
  <si>
    <t>Marktheidenfeld</t>
  </si>
  <si>
    <t>LogoBR700</t>
  </si>
  <si>
    <t>FotoBR700</t>
  </si>
  <si>
    <t>Maxbrauerei Biermanufaktur </t>
  </si>
  <si>
    <t>Brewery701</t>
  </si>
  <si>
    <t>Altenstadt</t>
  </si>
  <si>
    <t>LogoBR701</t>
  </si>
  <si>
    <t>FotoBR701</t>
  </si>
  <si>
    <t>Meckatzer Löwenbräu Benedikt Weiss KG</t>
  </si>
  <si>
    <t>Brewery702</t>
  </si>
  <si>
    <t>Heimenkirch</t>
  </si>
  <si>
    <t>LogoBR702</t>
  </si>
  <si>
    <t>FotoBR702</t>
  </si>
  <si>
    <t>Memminger Brauerei GmbH</t>
  </si>
  <si>
    <t>Brewery703</t>
  </si>
  <si>
    <t>Memmingen</t>
  </si>
  <si>
    <t>LogoBR703</t>
  </si>
  <si>
    <t>FotoBR703</t>
  </si>
  <si>
    <t>Metzgerbräu Hausbrauerei Reichert</t>
  </si>
  <si>
    <t>Brewery704</t>
  </si>
  <si>
    <t>Bad Staffelstein-Uetzing</t>
  </si>
  <si>
    <t>LogoBR704</t>
  </si>
  <si>
    <t>FotoBR704</t>
  </si>
  <si>
    <t>Meusel-Bräu Ottmar Meusel e.K.</t>
  </si>
  <si>
    <t>Brewery705</t>
  </si>
  <si>
    <t>LogoBR705</t>
  </si>
  <si>
    <t>FotoBR705</t>
  </si>
  <si>
    <t>Moosbacher - Private Landbrauerei</t>
  </si>
  <si>
    <t>Brewery706</t>
  </si>
  <si>
    <t>Moosbach</t>
  </si>
  <si>
    <t>LogoBR706</t>
  </si>
  <si>
    <t>FotoBR706</t>
  </si>
  <si>
    <t>Museumsbraugasthaus Jägersruh</t>
  </si>
  <si>
    <t>Brewery707</t>
  </si>
  <si>
    <t>Bad Kissingen</t>
  </si>
  <si>
    <t>LogoBR707</t>
  </si>
  <si>
    <t>FotoBR707</t>
  </si>
  <si>
    <t>MÜLLERBRÄU GmbH &amp; Co. KG</t>
  </si>
  <si>
    <t>Brewery708</t>
  </si>
  <si>
    <t>Pfaffenhofen</t>
  </si>
  <si>
    <t>LogoBR708</t>
  </si>
  <si>
    <t>FotoBR708</t>
  </si>
  <si>
    <t>Nürnberger Altstadthof e. K.</t>
  </si>
  <si>
    <t>Brewery709</t>
  </si>
  <si>
    <t>Nürnberg</t>
  </si>
  <si>
    <t>LogoBR709</t>
  </si>
  <si>
    <t>FotoBR709</t>
  </si>
  <si>
    <t>Neumarkter Lammsbraeu Gebr. Ehrnsperger e.K.</t>
  </si>
  <si>
    <t>Brewery710</t>
  </si>
  <si>
    <t>Neumarkt</t>
  </si>
  <si>
    <t>LogoBR710</t>
  </si>
  <si>
    <t>FotoBR710</t>
  </si>
  <si>
    <t>Oberaudorfer Weissbierbrauerei Bals KG</t>
  </si>
  <si>
    <t>Brewery711</t>
  </si>
  <si>
    <t>Oberaudorf</t>
  </si>
  <si>
    <t>LogoBR711</t>
  </si>
  <si>
    <t>FotoBR711</t>
  </si>
  <si>
    <t>Oberer Ganskeller Heike Kirsch</t>
  </si>
  <si>
    <t>Brewery712</t>
  </si>
  <si>
    <t>LogoBR712</t>
  </si>
  <si>
    <t>FotoBR712</t>
  </si>
  <si>
    <t>Oberstdorfer Dampfbierbrauerei GmbH</t>
  </si>
  <si>
    <t>Brewery713</t>
  </si>
  <si>
    <t>Oberstdorf</t>
  </si>
  <si>
    <t>LogoBR713</t>
  </si>
  <si>
    <t>FotoBR713</t>
  </si>
  <si>
    <t>Oettinger Brauerei GmbH</t>
  </si>
  <si>
    <t>Brewery714</t>
  </si>
  <si>
    <t>Oettingen</t>
  </si>
  <si>
    <t>LogoBR714</t>
  </si>
  <si>
    <t>FotoBR714</t>
  </si>
  <si>
    <t>Orth-Bräu GmbH &amp; Co. KG Zum Fuchsbeck</t>
  </si>
  <si>
    <t>Brewery715</t>
  </si>
  <si>
    <t>Sulzbach-Rosenberg</t>
  </si>
  <si>
    <t>LogoBR715</t>
  </si>
  <si>
    <t>FotoBR715</t>
  </si>
  <si>
    <t>Püls-Bräu OHG</t>
  </si>
  <si>
    <t>Brewery716</t>
  </si>
  <si>
    <t>Weismain</t>
  </si>
  <si>
    <t>LogoBR716</t>
  </si>
  <si>
    <t>FotoBR716</t>
  </si>
  <si>
    <t>Paulaner Brauerei GmbH &amp; Co. KG</t>
  </si>
  <si>
    <t>Brewery717</t>
  </si>
  <si>
    <t>LogoBR717</t>
  </si>
  <si>
    <t>FotoBR717</t>
  </si>
  <si>
    <t>Pax Bräu e.K.</t>
  </si>
  <si>
    <t>Brewery718</t>
  </si>
  <si>
    <t>Obereisbach</t>
  </si>
  <si>
    <t>LogoBR718</t>
  </si>
  <si>
    <t>FotoBR718</t>
  </si>
  <si>
    <t>Pfarrbräu Wolfgang Seufert</t>
  </si>
  <si>
    <t>Brewery719</t>
  </si>
  <si>
    <t>Karlstadt, Ortsteil Stadelhofen</t>
  </si>
  <si>
    <t>LogoBR719</t>
  </si>
  <si>
    <t>FotoBR719</t>
  </si>
  <si>
    <t>PLOSS GASTSTÄTTEN GMBH</t>
  </si>
  <si>
    <t>Brewery720</t>
  </si>
  <si>
    <t>Selb</t>
  </si>
  <si>
    <t>LogoBR720</t>
  </si>
  <si>
    <t>FotoBR720</t>
  </si>
  <si>
    <t>Post Brauerei Weiler und Siebers-Quelle Anton Zinth GmbH &amp; Co. KG</t>
  </si>
  <si>
    <t>Brewery721</t>
  </si>
  <si>
    <t>Weiler im Allgäu</t>
  </si>
  <si>
    <t>LogoBR721</t>
  </si>
  <si>
    <t>FotoBR721</t>
  </si>
  <si>
    <t>Postbrauerei Allgäu</t>
  </si>
  <si>
    <t>Brewery722</t>
  </si>
  <si>
    <t>Nesselwang</t>
  </si>
  <si>
    <t>LogoBR722</t>
  </si>
  <si>
    <t>FotoBR722</t>
  </si>
  <si>
    <t>Privat-Brauerei Gut Forsting e.G.</t>
  </si>
  <si>
    <t>Brewery723</t>
  </si>
  <si>
    <t>Forsting</t>
  </si>
  <si>
    <t>LogoBR723</t>
  </si>
  <si>
    <t>FotoBR723</t>
  </si>
  <si>
    <t>Privatbrauerei Blauer Löwe Gemeiner GmbH</t>
  </si>
  <si>
    <t>Brewery724</t>
  </si>
  <si>
    <t>Höchstadt a. d. Aisch</t>
  </si>
  <si>
    <t>LogoBR724</t>
  </si>
  <si>
    <t>FotoBR724</t>
  </si>
  <si>
    <t>Privatbrauerei Eduard Murmann GbR</t>
  </si>
  <si>
    <t>Brewery725</t>
  </si>
  <si>
    <t>Untersiemau </t>
  </si>
  <si>
    <t>LogoBR725</t>
  </si>
  <si>
    <t>FotoBR725</t>
  </si>
  <si>
    <t>Privatbrauerei Eichhorn</t>
  </si>
  <si>
    <t>Brewery726</t>
  </si>
  <si>
    <t>LogoBR726</t>
  </si>
  <si>
    <t>FotoBR726</t>
  </si>
  <si>
    <t>Privatbrauerei Erdinger Weissbräu, Werner Brombach GmbH</t>
  </si>
  <si>
    <t>Brewery727</t>
  </si>
  <si>
    <t>Erding</t>
  </si>
  <si>
    <t>LogoBR727</t>
  </si>
  <si>
    <t>FotoBR727</t>
  </si>
  <si>
    <t>Privatbrauerei Franz Steegmüller</t>
  </si>
  <si>
    <t>Brewery728</t>
  </si>
  <si>
    <t>LogoBR728</t>
  </si>
  <si>
    <t>FotoBR728</t>
  </si>
  <si>
    <t>Privatbrauerei Friedrich Düll GmbH &amp; Co.KG</t>
  </si>
  <si>
    <t>Brewery729</t>
  </si>
  <si>
    <t>Volkach/Krautheim</t>
  </si>
  <si>
    <t>LogoBR729</t>
  </si>
  <si>
    <t>FotoBR729</t>
  </si>
  <si>
    <t>Privatbrauerei Günther</t>
  </si>
  <si>
    <t>Brewery730</t>
  </si>
  <si>
    <t>Burgkunstadt</t>
  </si>
  <si>
    <t>LogoBR730</t>
  </si>
  <si>
    <t>FotoBR730</t>
  </si>
  <si>
    <t>Privatbrauerei Gaststätte Hans Heller</t>
  </si>
  <si>
    <t>Brewery731</t>
  </si>
  <si>
    <t>Herzogenaurach</t>
  </si>
  <si>
    <t>LogoBR731</t>
  </si>
  <si>
    <t>FotoBR731</t>
  </si>
  <si>
    <t>Privatbrauerei Hans Heller</t>
  </si>
  <si>
    <t>Brewery732</t>
  </si>
  <si>
    <t>LogoBR732</t>
  </si>
  <si>
    <t>FotoBR732</t>
  </si>
  <si>
    <t>Privatbrauerei Hermann Michael e.K.</t>
  </si>
  <si>
    <t>Brewery733</t>
  </si>
  <si>
    <t>Weissenstadt</t>
  </si>
  <si>
    <t>LogoBR733</t>
  </si>
  <si>
    <t>FotoBR733</t>
  </si>
  <si>
    <t>Privatbrauerei Hofmühl GmbH</t>
  </si>
  <si>
    <t>Brewery734</t>
  </si>
  <si>
    <t>Eichstätt</t>
  </si>
  <si>
    <t>LogoBR734</t>
  </si>
  <si>
    <t>FotoBR734</t>
  </si>
  <si>
    <t>Privatbrauerei Hofmann GmbH &amp; Co. KG</t>
  </si>
  <si>
    <t>Brewery735</t>
  </si>
  <si>
    <t>Pahres</t>
  </si>
  <si>
    <t>LogoBR735</t>
  </si>
  <si>
    <t>FotoBR735</t>
  </si>
  <si>
    <t>Privatbrauerei J.B. Falter Regen KG</t>
  </si>
  <si>
    <t>Brewery736</t>
  </si>
  <si>
    <t>Regen</t>
  </si>
  <si>
    <t>LogoBR736</t>
  </si>
  <si>
    <t>FotoBR736</t>
  </si>
  <si>
    <t>Privatbrauerei Josef Lang Jandelsbrunn GmbH &amp; Co.KG</t>
  </si>
  <si>
    <t>Brewery737</t>
  </si>
  <si>
    <t>Jandelsbrunn</t>
  </si>
  <si>
    <t>LogoBR737</t>
  </si>
  <si>
    <t>FotoBR737</t>
  </si>
  <si>
    <t>Privatbrauerei Kesselring</t>
  </si>
  <si>
    <t>Brewery738</t>
  </si>
  <si>
    <t>Marktsteft</t>
  </si>
  <si>
    <t>LogoBR738</t>
  </si>
  <si>
    <t>FotoBR738</t>
  </si>
  <si>
    <t>Privatbrauerei Lang</t>
  </si>
  <si>
    <t>Brewery739</t>
  </si>
  <si>
    <t>Waltershausen</t>
  </si>
  <si>
    <t>LogoBR739</t>
  </si>
  <si>
    <t>FotoBR739</t>
  </si>
  <si>
    <t>Privatbrauerei Lauterbach L.Ehnle GmbH &amp; Co.KG</t>
  </si>
  <si>
    <t>Brewery740</t>
  </si>
  <si>
    <t>Lauterbach</t>
  </si>
  <si>
    <t>LogoBR740</t>
  </si>
  <si>
    <t>FotoBR740</t>
  </si>
  <si>
    <t>Privatbrauerei M.C.Wieninger GmbH &amp; Co.KG</t>
  </si>
  <si>
    <t>Brewery741</t>
  </si>
  <si>
    <t>Teisendorf</t>
  </si>
  <si>
    <t>LogoBR741</t>
  </si>
  <si>
    <t>FotoBR741</t>
  </si>
  <si>
    <t>Privatbrauerei Nordbräu Ingolstadt GmbH &amp; Co.KG</t>
  </si>
  <si>
    <t>Brewery742</t>
  </si>
  <si>
    <t>Ingolstadt</t>
  </si>
  <si>
    <t>LogoBR742</t>
  </si>
  <si>
    <t>FotoBR742</t>
  </si>
  <si>
    <t>Privatbrauerei Nothhaft</t>
  </si>
  <si>
    <t>Brewery743</t>
  </si>
  <si>
    <t>Marktredwitz</t>
  </si>
  <si>
    <t>LogoBR743</t>
  </si>
  <si>
    <t>FotoBR743</t>
  </si>
  <si>
    <t>Privatbrauerei Oechsner GmbH &amp; Co. KG</t>
  </si>
  <si>
    <t>Brewery744</t>
  </si>
  <si>
    <t>LogoBR744</t>
  </si>
  <si>
    <t>FotoBR744</t>
  </si>
  <si>
    <t>PRIVATBRAUEREI PETER GmbH &amp; Co. KG</t>
  </si>
  <si>
    <t>Brewery745</t>
  </si>
  <si>
    <t>Ostheim v.d. Rhön</t>
  </si>
  <si>
    <t>LogoBR745</t>
  </si>
  <si>
    <t>FotoBR745</t>
  </si>
  <si>
    <t>Privatbrauerei Raab</t>
  </si>
  <si>
    <t>Brewery746</t>
  </si>
  <si>
    <t>Hofheim/Ufr.</t>
  </si>
  <si>
    <t>LogoBR746</t>
  </si>
  <si>
    <t>FotoBR746</t>
  </si>
  <si>
    <t>Privatbrauerei Reh oHG</t>
  </si>
  <si>
    <t>Brewery747</t>
  </si>
  <si>
    <t>Lohndorf</t>
  </si>
  <si>
    <t>LogoBR747</t>
  </si>
  <si>
    <t>FotoBR747</t>
  </si>
  <si>
    <t>Privatbrauerei Schnitzlbaumer KG</t>
  </si>
  <si>
    <t>Brewery748</t>
  </si>
  <si>
    <t>LogoBR748</t>
  </si>
  <si>
    <t>FotoBR748</t>
  </si>
  <si>
    <t>Privatbrauerei Schweiger GmbH &amp; Co KG</t>
  </si>
  <si>
    <t>Brewery749</t>
  </si>
  <si>
    <t>Markt Schwaben</t>
  </si>
  <si>
    <t>LogoBR749</t>
  </si>
  <si>
    <t>FotoBR749</t>
  </si>
  <si>
    <t>Privatbrauerei Stöttner GmbH</t>
  </si>
  <si>
    <t>Brewery750</t>
  </si>
  <si>
    <t>LogoBR750</t>
  </si>
  <si>
    <t>FotoBR750</t>
  </si>
  <si>
    <t>Privatbrauerei Streck Bräu e.K.</t>
  </si>
  <si>
    <t>Brewery751</t>
  </si>
  <si>
    <t>Ostheim Rhön</t>
  </si>
  <si>
    <t>LogoBR751</t>
  </si>
  <si>
    <t>FotoBR751</t>
  </si>
  <si>
    <t>Privatbrauerei und Mineralbrunnenbetrieb H.Egerer</t>
  </si>
  <si>
    <t>Brewery752</t>
  </si>
  <si>
    <t>Grossköllnbach</t>
  </si>
  <si>
    <t>LogoBR752</t>
  </si>
  <si>
    <t>FotoBR752</t>
  </si>
  <si>
    <t>Privater Brauereigasthof Schneider </t>
  </si>
  <si>
    <t>Brewery753</t>
  </si>
  <si>
    <t>Essing </t>
  </si>
  <si>
    <t>LogoBR753</t>
  </si>
  <si>
    <t>FotoBR753</t>
  </si>
  <si>
    <t>Privater Brauereigasthof Zum Löwenbräu</t>
  </si>
  <si>
    <t>Brewery754</t>
  </si>
  <si>
    <t>Adelsdorf - OT Neuhaus</t>
  </si>
  <si>
    <t>LogoBR754</t>
  </si>
  <si>
    <t>FotoBR754</t>
  </si>
  <si>
    <t>Pyraser Landbrauerei GmbH &amp; Co.KG</t>
  </si>
  <si>
    <t>Brewery755</t>
  </si>
  <si>
    <t>Thalmässing</t>
  </si>
  <si>
    <t>LogoBR755</t>
  </si>
  <si>
    <t>FotoBR755</t>
  </si>
  <si>
    <t>Rössle Bräu Ummenhofen</t>
  </si>
  <si>
    <t>Brewery756</t>
  </si>
  <si>
    <t>Jengen-Ummenhofen</t>
  </si>
  <si>
    <t>LogoBR756</t>
  </si>
  <si>
    <t>FotoBR756</t>
  </si>
  <si>
    <t>Radbrauerei Gebr. Bucher GmbH &amp; Co. KG</t>
  </si>
  <si>
    <t>Brewery757</t>
  </si>
  <si>
    <t>Günzburg</t>
  </si>
  <si>
    <t>LogoBR757</t>
  </si>
  <si>
    <t>FotoBR757</t>
  </si>
  <si>
    <t>Red Castle Brew</t>
  </si>
  <si>
    <t>Brewery758</t>
  </si>
  <si>
    <t>Heroldsberg</t>
  </si>
  <si>
    <t>LogoBR758</t>
  </si>
  <si>
    <t>FotoBR758</t>
  </si>
  <si>
    <t>Reiter- Bräu OHG</t>
  </si>
  <si>
    <t>Brewery759</t>
  </si>
  <si>
    <t>Wartenberg</t>
  </si>
  <si>
    <t>LogoBR759</t>
  </si>
  <si>
    <t>FotoBR759</t>
  </si>
  <si>
    <t>Restaurant Isar Bräu Di Gastro Isarbräu GmbH &amp; Co. KG</t>
  </si>
  <si>
    <t>Brewery760</t>
  </si>
  <si>
    <t>Pullach/Grosshesselohe</t>
  </si>
  <si>
    <t>LogoBR760</t>
  </si>
  <si>
    <t>FotoBR760</t>
  </si>
  <si>
    <t>Rhanerbräu GmbH &amp; Co.KG</t>
  </si>
  <si>
    <t>Brewery761</t>
  </si>
  <si>
    <t>Schönthal-Rhan</t>
  </si>
  <si>
    <t>LogoBR761</t>
  </si>
  <si>
    <t>FotoBR761</t>
  </si>
  <si>
    <t>Riedenburger Brauhaus Michael Krieger KG</t>
  </si>
  <si>
    <t>Brewery762</t>
  </si>
  <si>
    <t>LogoBR762</t>
  </si>
  <si>
    <t>FotoBR762</t>
  </si>
  <si>
    <t>Ritter St. Georgen Brauerei Karl Glossner GmbH &amp; Co.KG</t>
  </si>
  <si>
    <t>Brewery763</t>
  </si>
  <si>
    <t>Nennslingen</t>
  </si>
  <si>
    <t>LogoBR763</t>
  </si>
  <si>
    <t>FotoBR763</t>
  </si>
  <si>
    <t>Roth Bier GmbH</t>
  </si>
  <si>
    <t>Brewery764</t>
  </si>
  <si>
    <t>LogoBR764</t>
  </si>
  <si>
    <t>FotoBR764</t>
  </si>
  <si>
    <t>Rother Bräu Bayerische Exportbierbrauerei GmbH</t>
  </si>
  <si>
    <t>Brewery765</t>
  </si>
  <si>
    <t>Roth v. d. Rhön</t>
  </si>
  <si>
    <t>LogoBR765</t>
  </si>
  <si>
    <t>FotoBR765</t>
  </si>
  <si>
    <t>Schattenhofer Bräu Goldener Hahn</t>
  </si>
  <si>
    <t>Brewery766</t>
  </si>
  <si>
    <t>Beilngries</t>
  </si>
  <si>
    <t>LogoBR766</t>
  </si>
  <si>
    <t>FotoBR766</t>
  </si>
  <si>
    <t>Schinner Vertriebs-GmbH &amp; Co. KG</t>
  </si>
  <si>
    <t>Brewery767</t>
  </si>
  <si>
    <t>LogoBR767</t>
  </si>
  <si>
    <t>FotoBR767</t>
  </si>
  <si>
    <t>Schloderer Bräu OHG</t>
  </si>
  <si>
    <t>Brewery768</t>
  </si>
  <si>
    <t>LogoBR768</t>
  </si>
  <si>
    <t>FotoBR768</t>
  </si>
  <si>
    <t>Schlossbrauerei Au-Hallertau GmbH &amp; Co KG</t>
  </si>
  <si>
    <t>Brewery769</t>
  </si>
  <si>
    <t>Au/Hallertau</t>
  </si>
  <si>
    <t>LogoBR769</t>
  </si>
  <si>
    <t>FotoBR769</t>
  </si>
  <si>
    <t>Schlossbrauerei Autenried GmbH</t>
  </si>
  <si>
    <t>Brewery770</t>
  </si>
  <si>
    <t>Ichenhausen-Autenried</t>
  </si>
  <si>
    <t>LogoBR770</t>
  </si>
  <si>
    <t>FotoBR770</t>
  </si>
  <si>
    <t>Schlossbrauerei Eichhofen Günther von Braunbehrens e.K.</t>
  </si>
  <si>
    <t>Brewery771</t>
  </si>
  <si>
    <t>Eichhofen</t>
  </si>
  <si>
    <t>LogoBR771</t>
  </si>
  <si>
    <t>FotoBR771</t>
  </si>
  <si>
    <t>Schlossbrauerei Friedenfels</t>
  </si>
  <si>
    <t>Brewery772</t>
  </si>
  <si>
    <t>Friedenfels</t>
  </si>
  <si>
    <t>LogoBR772</t>
  </si>
  <si>
    <t>FotoBR772</t>
  </si>
  <si>
    <t>Schlossbrauerei Fuchsberg GmbH &amp; Co.KG</t>
  </si>
  <si>
    <t>Brewery773</t>
  </si>
  <si>
    <t>Fuchsberg</t>
  </si>
  <si>
    <t>LogoBR773</t>
  </si>
  <si>
    <t>FotoBR773</t>
  </si>
  <si>
    <t>Schlossbrauerei Grünbach bei Erding GmbH</t>
  </si>
  <si>
    <t>Brewery774</t>
  </si>
  <si>
    <t>Grünbach</t>
  </si>
  <si>
    <t>LogoBR774</t>
  </si>
  <si>
    <t>FotoBR774</t>
  </si>
  <si>
    <t>Schlossbrauerei Haimhausen</t>
  </si>
  <si>
    <t>Brewery775</t>
  </si>
  <si>
    <t>Haimhausen</t>
  </si>
  <si>
    <t>LogoBR775</t>
  </si>
  <si>
    <t>FotoBR775</t>
  </si>
  <si>
    <t>Schlossbrauerei Herrngiersdorf</t>
  </si>
  <si>
    <t>Brewery776</t>
  </si>
  <si>
    <t>Herrngiersdorf</t>
  </si>
  <si>
    <t>LogoBR776</t>
  </si>
  <si>
    <t>FotoBR776</t>
  </si>
  <si>
    <t>Schlossbrauerei Hirschau Inh.Franz Dorfner</t>
  </si>
  <si>
    <t>Brewery777</t>
  </si>
  <si>
    <t>Hirschau</t>
  </si>
  <si>
    <t>LogoBR777</t>
  </si>
  <si>
    <t>FotoBR777</t>
  </si>
  <si>
    <t>Schlossbrauerei Hohenthanner KG</t>
  </si>
  <si>
    <t>Brewery778</t>
  </si>
  <si>
    <t>Hohenthann</t>
  </si>
  <si>
    <t>LogoBR778</t>
  </si>
  <si>
    <t>FotoBR778</t>
  </si>
  <si>
    <t>Schlossbrauerei Irlbach GmbH &amp; Co. KG</t>
  </si>
  <si>
    <t>Brewery779</t>
  </si>
  <si>
    <t>Irlbach</t>
  </si>
  <si>
    <t>LogoBR779</t>
  </si>
  <si>
    <t>FotoBR779</t>
  </si>
  <si>
    <t>Schlossbrauerei Maxlrain GmbH &amp; Co.KG</t>
  </si>
  <si>
    <t>Brewery780</t>
  </si>
  <si>
    <t>Tuntenhausen</t>
  </si>
  <si>
    <t>LogoBR780</t>
  </si>
  <si>
    <t>FotoBR780</t>
  </si>
  <si>
    <t>Schlossbrauerei Naabeck</t>
  </si>
  <si>
    <t>Brewery781</t>
  </si>
  <si>
    <t>Schwandorf</t>
  </si>
  <si>
    <t>LogoBR781</t>
  </si>
  <si>
    <t>FotoBR781</t>
  </si>
  <si>
    <t>Schlossbrauerei Reckendorf Georg Dirauf GmbH &amp; Co.KG</t>
  </si>
  <si>
    <t>Brewery782</t>
  </si>
  <si>
    <t>LogoBR782</t>
  </si>
  <si>
    <t>FotoBR782</t>
  </si>
  <si>
    <t>Schlossbrauerei Reuth GmbH</t>
  </si>
  <si>
    <t>Brewery783</t>
  </si>
  <si>
    <t>Reuth</t>
  </si>
  <si>
    <t>LogoBR783</t>
  </si>
  <si>
    <t>FotoBR783</t>
  </si>
  <si>
    <t>Schlossbrauerei Scherneck</t>
  </si>
  <si>
    <t>Brewery784</t>
  </si>
  <si>
    <t>Rehling</t>
  </si>
  <si>
    <t>LogoBR784</t>
  </si>
  <si>
    <t>FotoBR784</t>
  </si>
  <si>
    <t>Schlossbrauerei Stein Wiskott GmbH &amp; Co.KG</t>
  </si>
  <si>
    <t>Brewery785</t>
  </si>
  <si>
    <t>Stein an der Traun</t>
  </si>
  <si>
    <t>LogoBR785</t>
  </si>
  <si>
    <t>FotoBR785</t>
  </si>
  <si>
    <t>Schlossbrauerei Stelzer</t>
  </si>
  <si>
    <t>Brewery786</t>
  </si>
  <si>
    <t>Oberkotzau</t>
  </si>
  <si>
    <t>LogoBR786</t>
  </si>
  <si>
    <t>FotoBR786</t>
  </si>
  <si>
    <t>Schlossbrauerei zu Sandersdorf Schambachtal GmbH</t>
  </si>
  <si>
    <t>Brewery787</t>
  </si>
  <si>
    <t>Altmannstein-Sandersdorf</t>
  </si>
  <si>
    <t>LogoBR787</t>
  </si>
  <si>
    <t>FotoBR787</t>
  </si>
  <si>
    <t>Schorschbräu Inhaber Dipl. Braumeister Georg Tscheuschner</t>
  </si>
  <si>
    <t>Brewery788</t>
  </si>
  <si>
    <t>Gunzenhausen</t>
  </si>
  <si>
    <t>LogoBR788</t>
  </si>
  <si>
    <t>FotoBR788</t>
  </si>
  <si>
    <t>Schwanenbräu Ebing</t>
  </si>
  <si>
    <t>Brewery789</t>
  </si>
  <si>
    <t>Ebing</t>
  </si>
  <si>
    <t>LogoBR789</t>
  </si>
  <si>
    <t>FotoBR789</t>
  </si>
  <si>
    <t>Schwanenbräu H.Carry KG</t>
  </si>
  <si>
    <t>Brewery790</t>
  </si>
  <si>
    <t>Wertingen</t>
  </si>
  <si>
    <t>LogoBR790</t>
  </si>
  <si>
    <t>FotoBR790</t>
  </si>
  <si>
    <t>Schwanenbräu Ebermannstadt</t>
  </si>
  <si>
    <t>Brewery791</t>
  </si>
  <si>
    <t>Ebermannstadt</t>
  </si>
  <si>
    <t>LogoBR791</t>
  </si>
  <si>
    <t>FotoBR791</t>
  </si>
  <si>
    <t>Schwarzbräu GmbH</t>
  </si>
  <si>
    <t>Brewery792</t>
  </si>
  <si>
    <t>Zusmarshausen</t>
  </si>
  <si>
    <t>LogoBR792</t>
  </si>
  <si>
    <t>FotoBR792</t>
  </si>
  <si>
    <t>Schwind Bräu GmbH</t>
  </si>
  <si>
    <t>Brewery793</t>
  </si>
  <si>
    <t>Aschaffenburg</t>
  </si>
  <si>
    <t>LogoBR793</t>
  </si>
  <si>
    <t>FotoBR793</t>
  </si>
  <si>
    <t>Seelmann Bräu</t>
  </si>
  <si>
    <t>Brewery794</t>
  </si>
  <si>
    <t>Schönbrunn-Zettmannsdorf</t>
  </si>
  <si>
    <t>LogoBR794</t>
  </si>
  <si>
    <t>FotoBR794</t>
  </si>
  <si>
    <t>Siegenburger Spezialitätenbrauerei</t>
  </si>
  <si>
    <t>Brewery795</t>
  </si>
  <si>
    <t>Siegenburg</t>
  </si>
  <si>
    <t>LogoBR795</t>
  </si>
  <si>
    <t>FotoBR795</t>
  </si>
  <si>
    <t>Sonnenbräu Lichtenberg</t>
  </si>
  <si>
    <t>Brewery796</t>
  </si>
  <si>
    <t>Lichtenberg </t>
  </si>
  <si>
    <t>LogoBR796</t>
  </si>
  <si>
    <t>FotoBR796</t>
  </si>
  <si>
    <t>Spaten Franziskaner-Bräu GmbH</t>
  </si>
  <si>
    <t>Brewery797</t>
  </si>
  <si>
    <t>LogoBR797</t>
  </si>
  <si>
    <t>FotoBR797</t>
  </si>
  <si>
    <t>Sperber-Bräu</t>
  </si>
  <si>
    <t>Brewery798</t>
  </si>
  <si>
    <t>Sulzbach Rosenberg</t>
  </si>
  <si>
    <t>LogoBR798</t>
  </si>
  <si>
    <t>FotoBR798</t>
  </si>
  <si>
    <t>Spessart Brauerei GmbH</t>
  </si>
  <si>
    <t>Brewery799</t>
  </si>
  <si>
    <t>Kreuzwertheim</t>
  </si>
  <si>
    <t>LogoBR799</t>
  </si>
  <si>
    <t>FotoBR799</t>
  </si>
  <si>
    <t>Spezialbrauerei &amp; Mineralbrunnen Bucher GmbH</t>
  </si>
  <si>
    <t>Brewery800</t>
  </si>
  <si>
    <t>Gundelfingen</t>
  </si>
  <si>
    <t>LogoBR800</t>
  </si>
  <si>
    <t>FotoBR800</t>
  </si>
  <si>
    <t>Spezialitätenbrauerei Steinbach Bräu Erlangen</t>
  </si>
  <si>
    <t>Brewery801</t>
  </si>
  <si>
    <t>Erlangen </t>
  </si>
  <si>
    <t>LogoBR801</t>
  </si>
  <si>
    <t>FotoBR801</t>
  </si>
  <si>
    <t>Späth Bräu Osser Bier GmbH</t>
  </si>
  <si>
    <t>Brewery802</t>
  </si>
  <si>
    <t>Lohberg </t>
  </si>
  <si>
    <t>LogoBR802</t>
  </si>
  <si>
    <t>FotoBR802</t>
  </si>
  <si>
    <t>St.Georgen Bräu Kramer GmbH &amp; Co.KG</t>
  </si>
  <si>
    <t>Brewery803</t>
  </si>
  <si>
    <t>LogoBR803</t>
  </si>
  <si>
    <t>FotoBR803</t>
  </si>
  <si>
    <t>St.Katharinenspital Regensburg Brauerei</t>
  </si>
  <si>
    <t>Brewery804</t>
  </si>
  <si>
    <t>LogoBR804</t>
  </si>
  <si>
    <t>FotoBR804</t>
  </si>
  <si>
    <t>Staatliches Hofbräuhaus in München</t>
  </si>
  <si>
    <t>Brewery805</t>
  </si>
  <si>
    <t>LogoBR805</t>
  </si>
  <si>
    <t>FotoBR805</t>
  </si>
  <si>
    <t>Stadlerbräu Fridolfing Anton Stadler KG</t>
  </si>
  <si>
    <t>Brewery806</t>
  </si>
  <si>
    <t>Fridolfing</t>
  </si>
  <si>
    <t>LogoBR806</t>
  </si>
  <si>
    <t>FotoBR806</t>
  </si>
  <si>
    <t>Stadtbrauerei Spalt</t>
  </si>
  <si>
    <t>Brewery807</t>
  </si>
  <si>
    <t>Spalt</t>
  </si>
  <si>
    <t>LogoBR807</t>
  </si>
  <si>
    <t>FotoBR807</t>
  </si>
  <si>
    <t>Staffelberg-Bräu KG</t>
  </si>
  <si>
    <t>Brewery808</t>
  </si>
  <si>
    <t>Bad Staffelstein/Loffeld</t>
  </si>
  <si>
    <t>LogoBR808</t>
  </si>
  <si>
    <t>FotoBR808</t>
  </si>
  <si>
    <t>Sternbräu Lindner Elsendorf</t>
  </si>
  <si>
    <t>Brewery809</t>
  </si>
  <si>
    <t>Schlüsselfeld-Elsendorf</t>
  </si>
  <si>
    <t>LogoBR809</t>
  </si>
  <si>
    <t>FotoBR809</t>
  </si>
  <si>
    <t>Thorbräu Augsburg Max Kuhnle GmbH &amp; Co.KG</t>
  </si>
  <si>
    <t>Brewery810</t>
  </si>
  <si>
    <t>LogoBR810</t>
  </si>
  <si>
    <t>FotoBR810</t>
  </si>
  <si>
    <t>THUISBRUNNER ELCH BRÄU - GASTHOF SEITZ </t>
  </si>
  <si>
    <t>Brewery811</t>
  </si>
  <si>
    <t>Gräfenberg </t>
  </si>
  <si>
    <t>LogoBR811</t>
  </si>
  <si>
    <t>FotoBR811</t>
  </si>
  <si>
    <t>Tucher Bräu GmbH &amp; Co. KG</t>
  </si>
  <si>
    <t>Brewery812</t>
  </si>
  <si>
    <t>LogoBR812</t>
  </si>
  <si>
    <t>FotoBR812</t>
  </si>
  <si>
    <t>Tölzer Mühlfeldbräu GmbH</t>
  </si>
  <si>
    <t>Brewery813</t>
  </si>
  <si>
    <t>Bad Tölz</t>
  </si>
  <si>
    <t>LogoBR813</t>
  </si>
  <si>
    <t>FotoBR813</t>
  </si>
  <si>
    <t>Unertl Weissbier GmbH</t>
  </si>
  <si>
    <t>Brewery814</t>
  </si>
  <si>
    <t>Haag in Oberbayern</t>
  </si>
  <si>
    <t>LogoBR814</t>
  </si>
  <si>
    <t>FotoBR814</t>
  </si>
  <si>
    <t>Unions-Bräu-Haidhausen Ludwig Hagn und Stephanie Spendler Gaststätten-Betriebs oHG</t>
  </si>
  <si>
    <t>Brewery815</t>
  </si>
  <si>
    <t>LogoBR815</t>
  </si>
  <si>
    <t>FotoBR815</t>
  </si>
  <si>
    <t>Vohburger Weissbier Antonibräu W. Amberger</t>
  </si>
  <si>
    <t>Brewery816</t>
  </si>
  <si>
    <t>Vohburg</t>
  </si>
  <si>
    <t>LogoBR816</t>
  </si>
  <si>
    <t>FotoBR816</t>
  </si>
  <si>
    <t>Würzburger Hofbräu GmbH </t>
  </si>
  <si>
    <t>Brewery817</t>
  </si>
  <si>
    <t>Würzburg </t>
  </si>
  <si>
    <t>LogoBR817</t>
  </si>
  <si>
    <t>FotoBR817</t>
  </si>
  <si>
    <t>Wagner Bräu GmbH &amp; Co.KG </t>
  </si>
  <si>
    <t>Brewery818</t>
  </si>
  <si>
    <t>Kemmern </t>
  </si>
  <si>
    <t>LogoBR818</t>
  </si>
  <si>
    <t>FotoBR818</t>
  </si>
  <si>
    <t>Wagner Bräu Oberhaid</t>
  </si>
  <si>
    <t>Brewery819</t>
  </si>
  <si>
    <t>Oberhaid </t>
  </si>
  <si>
    <t>LogoBR819</t>
  </si>
  <si>
    <t>FotoBR819</t>
  </si>
  <si>
    <t>Walder Käskuche</t>
  </si>
  <si>
    <t>Brewery820</t>
  </si>
  <si>
    <t>Wald/Ostallgäu</t>
  </si>
  <si>
    <t>LogoBR820</t>
  </si>
  <si>
    <t>FotoBR820</t>
  </si>
  <si>
    <t>Waldschloss-Brauerei GmbH</t>
  </si>
  <si>
    <t>Brewery821</t>
  </si>
  <si>
    <t>Frammersbach</t>
  </si>
  <si>
    <t>LogoBR821</t>
  </si>
  <si>
    <t>FotoBR821</t>
  </si>
  <si>
    <t>Weideneder Bräu Vertriebs GmbH &amp; Co. KG</t>
  </si>
  <si>
    <t>Brewery822</t>
  </si>
  <si>
    <t>Tann</t>
  </si>
  <si>
    <t>LogoBR822</t>
  </si>
  <si>
    <t>FotoBR822</t>
  </si>
  <si>
    <t>Weissbierbrauerei Hopf GmbH</t>
  </si>
  <si>
    <t>Brewery823</t>
  </si>
  <si>
    <t>Miesbach</t>
  </si>
  <si>
    <t>LogoBR823</t>
  </si>
  <si>
    <t>FotoBR823</t>
  </si>
  <si>
    <t>Weissbräu Schwendel GmbH u.Co.KG</t>
  </si>
  <si>
    <t>Brewery824</t>
  </si>
  <si>
    <t>Tacherting</t>
  </si>
  <si>
    <t>LogoBR824</t>
  </si>
  <si>
    <t>FotoBR824</t>
  </si>
  <si>
    <t>Weissbräu Unertl GmbH &amp; Co.KG</t>
  </si>
  <si>
    <t>Brewery825</t>
  </si>
  <si>
    <t>Mühldorf a. Inn</t>
  </si>
  <si>
    <t>LogoBR825</t>
  </si>
  <si>
    <t>FotoBR825</t>
  </si>
  <si>
    <t>Weisses Bräuhaus G. Schneider &amp; Sohn GmbH</t>
  </si>
  <si>
    <t>Brewery826</t>
  </si>
  <si>
    <t>LogoBR826</t>
  </si>
  <si>
    <t>FotoBR826</t>
  </si>
  <si>
    <t>Wernecker Bierbrauerei GmbH u.Co.KG</t>
  </si>
  <si>
    <t>Brewery827</t>
  </si>
  <si>
    <t>Werneck</t>
  </si>
  <si>
    <t>LogoBR827</t>
  </si>
  <si>
    <t>FotoBR827</t>
  </si>
  <si>
    <t>Wildbräu Grafing GmbH</t>
  </si>
  <si>
    <t>Brewery828</t>
  </si>
  <si>
    <t>Grafing</t>
  </si>
  <si>
    <t>LogoBR828</t>
  </si>
  <si>
    <t>FotoBR828</t>
  </si>
  <si>
    <t>Will Bräu Hochstiftliches Brauhaus in Bayern GmbH &amp; Co. KG </t>
  </si>
  <si>
    <t>Brewery829</t>
  </si>
  <si>
    <t>Motten</t>
  </si>
  <si>
    <t>LogoBR829</t>
  </si>
  <si>
    <t>FotoBR829</t>
  </si>
  <si>
    <t>Winkler Bräustüberl GmbH Privatbrauerei u.Gutshof</t>
  </si>
  <si>
    <t>Brewery830</t>
  </si>
  <si>
    <t>Lengenfeld</t>
  </si>
  <si>
    <t>LogoBR830</t>
  </si>
  <si>
    <t>FotoBR830</t>
  </si>
  <si>
    <t>Wittelsbacher Turm Bräu GmbH</t>
  </si>
  <si>
    <t>Brewery831</t>
  </si>
  <si>
    <t>Bad Kissingen / Unterfranken</t>
  </si>
  <si>
    <t>LogoBR831</t>
  </si>
  <si>
    <t>FotoBR831</t>
  </si>
  <si>
    <t>Wolfshöher Privatbrauerei K.u.F Weber GmbH &amp; Co KG</t>
  </si>
  <si>
    <t>Brewery832</t>
  </si>
  <si>
    <t>Neunkirchen am Sand</t>
  </si>
  <si>
    <t>LogoBR832</t>
  </si>
  <si>
    <t>FotoBR832</t>
  </si>
  <si>
    <t>Ziegler Bräu Mainburg</t>
  </si>
  <si>
    <t>Brewery833</t>
  </si>
  <si>
    <t>Mainburg/Hallertau</t>
  </si>
  <si>
    <t>LogoBR833</t>
  </si>
  <si>
    <t>FotoBR833</t>
  </si>
  <si>
    <t>Berliner Bürgerbräu</t>
  </si>
  <si>
    <t>Brewery834</t>
  </si>
  <si>
    <t>Müggelseedamm 164-166</t>
  </si>
  <si>
    <t>12587</t>
  </si>
  <si>
    <t>Berlin</t>
  </si>
  <si>
    <t>LogoBR834</t>
  </si>
  <si>
    <t>FotoBR834</t>
  </si>
  <si>
    <t>Berliner-Kindl-Schultheiss-Brauerei</t>
  </si>
  <si>
    <t>Brewery835</t>
  </si>
  <si>
    <t xml:space="preserve"> Indira-Gandhi-Straße 66-69</t>
  </si>
  <si>
    <t>13053</t>
  </si>
  <si>
    <t>Berlin </t>
  </si>
  <si>
    <t>LogoBR835</t>
  </si>
  <si>
    <t>FotoBR835</t>
  </si>
  <si>
    <t>Brauhaus Georgbraeu</t>
  </si>
  <si>
    <t>Brewery836</t>
  </si>
  <si>
    <t>Spreeufer 4</t>
  </si>
  <si>
    <t>10178</t>
  </si>
  <si>
    <t>LogoBR836</t>
  </si>
  <si>
    <t>FotoBR836</t>
  </si>
  <si>
    <t>Brauhaus in Rixdorf</t>
  </si>
  <si>
    <t>Brewery837</t>
  </si>
  <si>
    <t>Glasower Str. 27</t>
  </si>
  <si>
    <t>12051</t>
  </si>
  <si>
    <t>Berlin (Neukölln)</t>
  </si>
  <si>
    <t>LogoBR837</t>
  </si>
  <si>
    <t>FotoBR837</t>
  </si>
  <si>
    <t>Brauhaus in Spandau GmbH</t>
  </si>
  <si>
    <t>Brewery838</t>
  </si>
  <si>
    <t>Neuendorfer Str. 1</t>
  </si>
  <si>
    <t>13585</t>
  </si>
  <si>
    <t>LogoBR838</t>
  </si>
  <si>
    <t>FotoBR838</t>
  </si>
  <si>
    <t>Brauhaus Lemke</t>
  </si>
  <si>
    <t>Brewery839</t>
  </si>
  <si>
    <t>Berlin-Charlottenburg</t>
  </si>
  <si>
    <t>LogoBR839</t>
  </si>
  <si>
    <t>FotoBR839</t>
  </si>
  <si>
    <t>Brauhaus Mitte</t>
  </si>
  <si>
    <t>Brewery840</t>
  </si>
  <si>
    <t>Berlin-Mitte</t>
  </si>
  <si>
    <t>LogoBR840</t>
  </si>
  <si>
    <t>FotoBR840</t>
  </si>
  <si>
    <t>Brauhaus Südstern KG</t>
  </si>
  <si>
    <t>Brewery841</t>
  </si>
  <si>
    <t>Hasenheide 69</t>
  </si>
  <si>
    <t>10967</t>
  </si>
  <si>
    <t>LogoBR841</t>
  </si>
  <si>
    <t>FotoBR841</t>
  </si>
  <si>
    <t>BrewBaker GmbH</t>
  </si>
  <si>
    <t>Brewery842</t>
  </si>
  <si>
    <t>LogoBR842</t>
  </si>
  <si>
    <t>FotoBR842</t>
  </si>
  <si>
    <t>Flessa Bräu</t>
  </si>
  <si>
    <t>Brewery843</t>
  </si>
  <si>
    <t>Petersburger Str. 39</t>
  </si>
  <si>
    <t>10249</t>
  </si>
  <si>
    <t>LogoBR843</t>
  </si>
  <si>
    <t>FotoBR843</t>
  </si>
  <si>
    <t>GetränkeZukunft Vermarktungs GmbH</t>
  </si>
  <si>
    <t>Brewery844</t>
  </si>
  <si>
    <t>LogoBR844</t>
  </si>
  <si>
    <t>FotoBR844</t>
  </si>
  <si>
    <t>GM Gastromanagement GmbH &amp; Co. KG</t>
  </si>
  <si>
    <t>Brewery845</t>
  </si>
  <si>
    <t>LogoBR845</t>
  </si>
  <si>
    <t>FotoBR845</t>
  </si>
  <si>
    <t>Hausbrauerei Eschenbräu</t>
  </si>
  <si>
    <t>Brewery846</t>
  </si>
  <si>
    <t>Triftstraße 67</t>
  </si>
  <si>
    <t>13353</t>
  </si>
  <si>
    <t>LogoBR846</t>
  </si>
  <si>
    <t>FotoBR846</t>
  </si>
  <si>
    <t>Hops &amp; Barley Hausbrauerei</t>
  </si>
  <si>
    <t>Brewery847</t>
  </si>
  <si>
    <t>Wühlischstraße 22/23</t>
  </si>
  <si>
    <t>10245</t>
  </si>
  <si>
    <t>LogoBR847</t>
  </si>
  <si>
    <t>FotoBR847</t>
  </si>
  <si>
    <t>Privatbrauerei Am Rollberg GmbH</t>
  </si>
  <si>
    <t>Brewery848</t>
  </si>
  <si>
    <t>Am Sudhaus 3</t>
  </si>
  <si>
    <t>12053</t>
  </si>
  <si>
    <t>LogoBR848</t>
  </si>
  <si>
    <t>FotoBR848</t>
  </si>
  <si>
    <t>Schalander Hausbrauerei</t>
  </si>
  <si>
    <t>Brewery849</t>
  </si>
  <si>
    <t>LogoBR849</t>
  </si>
  <si>
    <t>FotoBR849</t>
  </si>
  <si>
    <t>Schlossplatzbrauerei Coepenick</t>
  </si>
  <si>
    <t>Brewery850</t>
  </si>
  <si>
    <t>LogoBR850</t>
  </si>
  <si>
    <t>FotoBR850</t>
  </si>
  <si>
    <t>Schoppe Bräu Berlin</t>
  </si>
  <si>
    <t>Brewery851</t>
  </si>
  <si>
    <t>LogoBR851</t>
  </si>
  <si>
    <t>FotoBR851</t>
  </si>
  <si>
    <t>VIA Schankhalle Pfefferberg GmbH</t>
  </si>
  <si>
    <t>Brewery852</t>
  </si>
  <si>
    <t>LogoBR852</t>
  </si>
  <si>
    <t>FotoBR852</t>
  </si>
  <si>
    <t>Bräuhaus Kneipe Pur </t>
  </si>
  <si>
    <t>Brewery853</t>
  </si>
  <si>
    <t>Lewaldstraße 23A</t>
  </si>
  <si>
    <t>14774</t>
  </si>
  <si>
    <t>Brandenburg a.d. Havel </t>
  </si>
  <si>
    <t>Brandenburg</t>
  </si>
  <si>
    <t>LogoBR853</t>
  </si>
  <si>
    <t>FotoBR853</t>
  </si>
  <si>
    <t>Brauhaus Radigk GmbH</t>
  </si>
  <si>
    <t>Brewery854</t>
  </si>
  <si>
    <t>Massen</t>
  </si>
  <si>
    <t>LogoBR854</t>
  </si>
  <si>
    <t>FotoBR854</t>
  </si>
  <si>
    <t>Brauhaus und Pension Babben</t>
  </si>
  <si>
    <t>Brewery855</t>
  </si>
  <si>
    <t>Brauhausgasse 2</t>
  </si>
  <si>
    <t>03222</t>
  </si>
  <si>
    <t>Lübbenau</t>
  </si>
  <si>
    <t>LogoBR855</t>
  </si>
  <si>
    <t>FotoBR855</t>
  </si>
  <si>
    <t>Braumanufaktur Forsthaus Templin</t>
  </si>
  <si>
    <t>Brewery856</t>
  </si>
  <si>
    <t xml:space="preserve"> Templiner Str. 102</t>
  </si>
  <si>
    <t>14473</t>
  </si>
  <si>
    <t>Potsdam</t>
  </si>
  <si>
    <t>LogoBR856</t>
  </si>
  <si>
    <t>FotoBR856</t>
  </si>
  <si>
    <t>Braumanufaktur Marstall Boitzenburg</t>
  </si>
  <si>
    <t>Brewery857</t>
  </si>
  <si>
    <t>Templiner Str. 5</t>
  </si>
  <si>
    <t>17268</t>
  </si>
  <si>
    <t>Boitzenburger Land OT Boitzenburg</t>
  </si>
  <si>
    <t>LogoBR857</t>
  </si>
  <si>
    <t>FotoBR857</t>
  </si>
  <si>
    <t>Burgbräuhaus Belzig</t>
  </si>
  <si>
    <t>Brewery858</t>
  </si>
  <si>
    <t>Bahnhofstraße 16</t>
  </si>
  <si>
    <t>14806</t>
  </si>
  <si>
    <t>Bad Belzig </t>
  </si>
  <si>
    <t>LogoBR858</t>
  </si>
  <si>
    <t>FotoBR858</t>
  </si>
  <si>
    <t>Frankfurter Brauhaus GmbH</t>
  </si>
  <si>
    <t>Brewery859</t>
  </si>
  <si>
    <t xml:space="preserve"> Lebuser Chaussee 3</t>
  </si>
  <si>
    <t>15234</t>
  </si>
  <si>
    <t>Frankfurt Oder</t>
  </si>
  <si>
    <t>LogoBR859</t>
  </si>
  <si>
    <t>FotoBR859</t>
  </si>
  <si>
    <t>Gasthausbrauerei Meierei im Neuen Garten GmbH</t>
  </si>
  <si>
    <t>Brewery860</t>
  </si>
  <si>
    <t>Im Neuen Garten 10</t>
  </si>
  <si>
    <t>14469</t>
  </si>
  <si>
    <t>LogoBR860</t>
  </si>
  <si>
    <t>FotoBR860</t>
  </si>
  <si>
    <t>KavalierHäuser Schloss Königs Wusterhausen Betriebsgesellschaft mbH</t>
  </si>
  <si>
    <t>Brewery861</t>
  </si>
  <si>
    <t>Schloßpl. 1</t>
  </si>
  <si>
    <t>15711</t>
  </si>
  <si>
    <t>Königs Wusterhausen</t>
  </si>
  <si>
    <t>LogoBR861</t>
  </si>
  <si>
    <t>FotoBR861</t>
  </si>
  <si>
    <t>Kircher Brauhaus GmbH</t>
  </si>
  <si>
    <t>Brewery862</t>
  </si>
  <si>
    <t xml:space="preserve"> Brauhausstraße 42</t>
  </si>
  <si>
    <t>03116</t>
  </si>
  <si>
    <t>Drebkau</t>
  </si>
  <si>
    <t>LogoBR862</t>
  </si>
  <si>
    <t>FotoBR862</t>
  </si>
  <si>
    <t>Klosterbrauerei Neuzelle GmbH</t>
  </si>
  <si>
    <t>Brewery863</t>
  </si>
  <si>
    <t>Brauhauspl. 1</t>
  </si>
  <si>
    <t>15898</t>
  </si>
  <si>
    <t>Neuzelle</t>
  </si>
  <si>
    <t>LogoBR863</t>
  </si>
  <si>
    <t>FotoBR863</t>
  </si>
  <si>
    <t>Labieratorium GmbH</t>
  </si>
  <si>
    <t>Brewery864</t>
  </si>
  <si>
    <t>Cottbus </t>
  </si>
  <si>
    <t>LogoBR864</t>
  </si>
  <si>
    <t>FotoBR864</t>
  </si>
  <si>
    <t>Laggner Krongut Bornstedt GmbH </t>
  </si>
  <si>
    <t>Brewery865</t>
  </si>
  <si>
    <t>Potsdam </t>
  </si>
  <si>
    <t>LogoBR865</t>
  </si>
  <si>
    <t>FotoBR865</t>
  </si>
  <si>
    <t>Luckenwalder Spezialitäten Brauerei </t>
  </si>
  <si>
    <t>Brewery866</t>
  </si>
  <si>
    <t>Luckenwalde</t>
  </si>
  <si>
    <t>LogoBR866</t>
  </si>
  <si>
    <t>FotoBR866</t>
  </si>
  <si>
    <t>Pilgerbier - Vertrieb und Einzelhandel</t>
  </si>
  <si>
    <t>Brewery867</t>
  </si>
  <si>
    <t>Müncheberg</t>
  </si>
  <si>
    <t>LogoBR867</t>
  </si>
  <si>
    <t>FotoBR867</t>
  </si>
  <si>
    <t>Raik Wiedrich und Schulz GbR</t>
  </si>
  <si>
    <t>Brewery868</t>
  </si>
  <si>
    <t>Rheinsberg</t>
  </si>
  <si>
    <t>LogoBR868</t>
  </si>
  <si>
    <t>FotoBR868</t>
  </si>
  <si>
    <t>Schlossbrauerei Fürstlich Drehna</t>
  </si>
  <si>
    <t>Brewery869</t>
  </si>
  <si>
    <t>Luckau</t>
  </si>
  <si>
    <t>LogoBR869</t>
  </si>
  <si>
    <t>FotoBR869</t>
  </si>
  <si>
    <t>Spreewälder Privatbrauerei 1788</t>
  </si>
  <si>
    <t>Brewery870</t>
  </si>
  <si>
    <t>Schlepzig</t>
  </si>
  <si>
    <t>LogoBR870</t>
  </si>
  <si>
    <t>FotoBR870</t>
  </si>
  <si>
    <t>UBG-Uckermärker Brauerei GmbH</t>
  </si>
  <si>
    <t>Brewery871</t>
  </si>
  <si>
    <t>Chorin OT Golzow</t>
  </si>
  <si>
    <t>LogoBR871</t>
  </si>
  <si>
    <t>FotoBR871</t>
  </si>
  <si>
    <t>Accente Bremen GmbH</t>
  </si>
  <si>
    <t>Brewery872</t>
  </si>
  <si>
    <t>Hinter dem Schuetting 12-13</t>
  </si>
  <si>
    <t>28195</t>
  </si>
  <si>
    <t>Bremen</t>
  </si>
  <si>
    <t>LogoBR872</t>
  </si>
  <si>
    <t>FotoBR872</t>
  </si>
  <si>
    <t>Beck`s GmbH &amp; Co. KG</t>
  </si>
  <si>
    <t>Brewery873</t>
  </si>
  <si>
    <t>Am Deich 20</t>
  </si>
  <si>
    <t>28199</t>
  </si>
  <si>
    <t>LogoBR873</t>
  </si>
  <si>
    <t>FotoBR873</t>
  </si>
  <si>
    <t>Borgfelder Landhaus Gasthaus-Brauerei</t>
  </si>
  <si>
    <t>Brewery874</t>
  </si>
  <si>
    <t>Warfer Landstraße 73</t>
  </si>
  <si>
    <t>28357</t>
  </si>
  <si>
    <t>Bremen </t>
  </si>
  <si>
    <t>LogoBR874</t>
  </si>
  <si>
    <t>FotoBR874</t>
  </si>
  <si>
    <t>Haake-Beck Brauerei GmbH &amp; Co. KG</t>
  </si>
  <si>
    <t>Brewery875</t>
  </si>
  <si>
    <t>LogoBR875</t>
  </si>
  <si>
    <t>FotoBR875</t>
  </si>
  <si>
    <t>Gröninger Privatbrauerei </t>
  </si>
  <si>
    <t>Brewery876</t>
  </si>
  <si>
    <t>Willy-Brandt-Straße 47</t>
  </si>
  <si>
    <t>20457</t>
  </si>
  <si>
    <t>Hamburg</t>
  </si>
  <si>
    <t>LogoBR876</t>
  </si>
  <si>
    <t>FotoBR876</t>
  </si>
  <si>
    <t>Hannen Brauerei</t>
  </si>
  <si>
    <t>Brewery877</t>
  </si>
  <si>
    <t>LogoBR877</t>
  </si>
  <si>
    <t>FotoBR877</t>
  </si>
  <si>
    <t>Holsten-Brauerei AG</t>
  </si>
  <si>
    <t>Brewery878</t>
  </si>
  <si>
    <t>Holstenstraße 224</t>
  </si>
  <si>
    <t>22765</t>
  </si>
  <si>
    <t>LogoBR878</t>
  </si>
  <si>
    <t>FotoBR878</t>
  </si>
  <si>
    <t>Ratsherrn Brauerei GmbH</t>
  </si>
  <si>
    <t>Brewery879</t>
  </si>
  <si>
    <t>Lagerstraße 30A</t>
  </si>
  <si>
    <t>20357</t>
  </si>
  <si>
    <t>LogoBR879</t>
  </si>
  <si>
    <t>FotoBR879</t>
  </si>
  <si>
    <t>A+V Brauhaus GmbH</t>
  </si>
  <si>
    <t>Brewery880</t>
  </si>
  <si>
    <t>Bad Wildungen</t>
  </si>
  <si>
    <t>Hessen</t>
  </si>
  <si>
    <t>LogoBR880</t>
  </si>
  <si>
    <t>FotoBR880</t>
  </si>
  <si>
    <t>Alt-Oberurseler Brauhaus GmbH</t>
  </si>
  <si>
    <t>Brewery881</t>
  </si>
  <si>
    <t>Oberursel</t>
  </si>
  <si>
    <t>LogoBR881</t>
  </si>
  <si>
    <t>FotoBR881</t>
  </si>
  <si>
    <t>Altes Brauhaus Hotel Zum Stern Kniese/Richter GmbH</t>
  </si>
  <si>
    <t>Brewery882</t>
  </si>
  <si>
    <t>Bad Hersfeld</t>
  </si>
  <si>
    <t>LogoBR882</t>
  </si>
  <si>
    <t>FotoBR882</t>
  </si>
  <si>
    <t>Bad Homburger Brauhaus GmbH &amp; Co. KG</t>
  </si>
  <si>
    <t>Brewery883</t>
  </si>
  <si>
    <t>Bad Homburg v.d.H.</t>
  </si>
  <si>
    <t>LogoBR883</t>
  </si>
  <si>
    <t>FotoBR883</t>
  </si>
  <si>
    <t>Bier-Hannes Brauerei zur Mainkur GmbH</t>
  </si>
  <si>
    <t>Brewery884</t>
  </si>
  <si>
    <t>Frankfurt am Main</t>
  </si>
  <si>
    <t>LogoBR884</t>
  </si>
  <si>
    <t>FotoBR884</t>
  </si>
  <si>
    <t>Binding Brauerei AG</t>
  </si>
  <si>
    <t>Brewery885</t>
  </si>
  <si>
    <t>Frankfurt</t>
  </si>
  <si>
    <t>LogoBR885</t>
  </si>
  <si>
    <t>FotoBR885</t>
  </si>
  <si>
    <t>Brauerei Alsfeld AG</t>
  </si>
  <si>
    <t>Brewery886</t>
  </si>
  <si>
    <t>Alsfeld</t>
  </si>
  <si>
    <t>LogoBR886</t>
  </si>
  <si>
    <t>FotoBR886</t>
  </si>
  <si>
    <t>Brauerei August Helbig KG</t>
  </si>
  <si>
    <t>Brewery887</t>
  </si>
  <si>
    <t>Weilburg</t>
  </si>
  <si>
    <t>LogoBR887</t>
  </si>
  <si>
    <t>FotoBR887</t>
  </si>
  <si>
    <t>Brauerei Dörr oHG</t>
  </si>
  <si>
    <t>Brewery888</t>
  </si>
  <si>
    <t>Michelstadt</t>
  </si>
  <si>
    <t>LogoBR888</t>
  </si>
  <si>
    <t>FotoBR888</t>
  </si>
  <si>
    <t>Brauerei Fr. Haass KG</t>
  </si>
  <si>
    <t>Brewery889</t>
  </si>
  <si>
    <t>Schwalmstadt Treysa</t>
  </si>
  <si>
    <t>LogoBR889</t>
  </si>
  <si>
    <t>FotoBR889</t>
  </si>
  <si>
    <t>Brauerei Grohe GmbH </t>
  </si>
  <si>
    <t>Brewery890</t>
  </si>
  <si>
    <t>Darmstadt</t>
  </si>
  <si>
    <t>LogoBR890</t>
  </si>
  <si>
    <t>FotoBR890</t>
  </si>
  <si>
    <t>Brauereigasthof Bier Hannes</t>
  </si>
  <si>
    <t>Brewery891</t>
  </si>
  <si>
    <t>Hanauer Landstraße 568</t>
  </si>
  <si>
    <t>60386</t>
  </si>
  <si>
    <t>LogoBR891</t>
  </si>
  <si>
    <t>FotoBR891</t>
  </si>
  <si>
    <t>Brauhaus 18-80</t>
  </si>
  <si>
    <t>Brewery892</t>
  </si>
  <si>
    <t>Jordan 1</t>
  </si>
  <si>
    <t>34560</t>
  </si>
  <si>
    <t>Fritzlar</t>
  </si>
  <si>
    <t>LogoBR892</t>
  </si>
  <si>
    <t>FotoBR892</t>
  </si>
  <si>
    <t>Brauhaus Obermühle Braunfels</t>
  </si>
  <si>
    <t>Brewery893</t>
  </si>
  <si>
    <t>Gebrüder Wahl Str. 17</t>
  </si>
  <si>
    <t>35619</t>
  </si>
  <si>
    <t>Braunfels</t>
  </si>
  <si>
    <t>LogoBR893</t>
  </si>
  <si>
    <t>FotoBR893</t>
  </si>
  <si>
    <t>Brauhaus Wiesenmühle GmbH &amp; Co. KG</t>
  </si>
  <si>
    <t>Brewery894</t>
  </si>
  <si>
    <t>Wiesenmühlenstraße 13</t>
  </si>
  <si>
    <t>36037</t>
  </si>
  <si>
    <t>Fulda</t>
  </si>
  <si>
    <t>LogoBR894</t>
  </si>
  <si>
    <t>FotoBR894</t>
  </si>
  <si>
    <t>Burggraf Bräu</t>
  </si>
  <si>
    <t>Brewery895</t>
  </si>
  <si>
    <t>Darmstädter Str. 231</t>
  </si>
  <si>
    <t>64625</t>
  </si>
  <si>
    <t>Bensheim </t>
  </si>
  <si>
    <t>LogoBR895</t>
  </si>
  <si>
    <t>FotoBR895</t>
  </si>
  <si>
    <t>Clausthaler</t>
  </si>
  <si>
    <t>Brewery896</t>
  </si>
  <si>
    <t>LogoBR896</t>
  </si>
  <si>
    <t>FotoBR896</t>
  </si>
  <si>
    <t>Darmstädter Privatbrauerei GmbH </t>
  </si>
  <si>
    <t>Brewery897</t>
  </si>
  <si>
    <t>Goebelstraße 7</t>
  </si>
  <si>
    <t>64293</t>
  </si>
  <si>
    <t>Darmstadt </t>
  </si>
  <si>
    <t>LogoBR897</t>
  </si>
  <si>
    <t>FotoBR897</t>
  </si>
  <si>
    <t>Edermünder Brauscheune </t>
  </si>
  <si>
    <t>Brewery898</t>
  </si>
  <si>
    <t>Grifter Str. 3A</t>
  </si>
  <si>
    <t>34295</t>
  </si>
  <si>
    <t>Edermünde</t>
  </si>
  <si>
    <t>LogoBR898</t>
  </si>
  <si>
    <t>FotoBR898</t>
  </si>
  <si>
    <t>Elisabeth Gasthausbrauerei</t>
  </si>
  <si>
    <t>Brewery899</t>
  </si>
  <si>
    <t>Steinweg 45</t>
  </si>
  <si>
    <t>35037</t>
  </si>
  <si>
    <t>Marburg</t>
  </si>
  <si>
    <t>LogoBR899</t>
  </si>
  <si>
    <t>FotoBR899</t>
  </si>
  <si>
    <t>Eschweger Klosterbrauerei GmbH</t>
  </si>
  <si>
    <t>Brewery900</t>
  </si>
  <si>
    <t>Thüringer Str. 19</t>
  </si>
  <si>
    <t>37269</t>
  </si>
  <si>
    <t>Eschwege</t>
  </si>
  <si>
    <t>LogoBR900</t>
  </si>
  <si>
    <t>FotoBR900</t>
  </si>
  <si>
    <t>Fuldabrücker Landbrauerei GbR</t>
  </si>
  <si>
    <t>Brewery901</t>
  </si>
  <si>
    <t>Rundstraße 1A</t>
  </si>
  <si>
    <t>34277</t>
  </si>
  <si>
    <t>Fuldabrueck-Doernhagen</t>
  </si>
  <si>
    <t>LogoBR901</t>
  </si>
  <si>
    <t>FotoBR901</t>
  </si>
  <si>
    <t>Gasthausbrauerei Alt Giessen</t>
  </si>
  <si>
    <t>Brewery902</t>
  </si>
  <si>
    <t>Giessen</t>
  </si>
  <si>
    <t>LogoBR902</t>
  </si>
  <si>
    <t>FotoBR902</t>
  </si>
  <si>
    <t>Gasthofbrauerei Hotel Zur Traube</t>
  </si>
  <si>
    <t>Brewery903</t>
  </si>
  <si>
    <t>Nidda</t>
  </si>
  <si>
    <t>LogoBR903</t>
  </si>
  <si>
    <t>FotoBR903</t>
  </si>
  <si>
    <t>Glaabsbräu GmbH &amp; Co. KG Privatbrauerei Glaab</t>
  </si>
  <si>
    <t>Brewery904</t>
  </si>
  <si>
    <t>Seligenstadt</t>
  </si>
  <si>
    <t>LogoBR904</t>
  </si>
  <si>
    <t>FotoBR904</t>
  </si>
  <si>
    <t>Hütt-Brauerei Bettenhäuser GmbH &amp; Co KG</t>
  </si>
  <si>
    <t>Brewery905</t>
  </si>
  <si>
    <t>Baunatal</t>
  </si>
  <si>
    <t>LogoBR905</t>
  </si>
  <si>
    <t>FotoBR905</t>
  </si>
  <si>
    <t>HB Herborner Bärenbräu GmbH</t>
  </si>
  <si>
    <t>Brewery906</t>
  </si>
  <si>
    <t>Herborn</t>
  </si>
  <si>
    <t>LogoBR906</t>
  </si>
  <si>
    <t>FotoBR906</t>
  </si>
  <si>
    <t>Heinrich Eidmann</t>
  </si>
  <si>
    <t>Brewery907</t>
  </si>
  <si>
    <t>Gross Umstadt</t>
  </si>
  <si>
    <t>LogoBR907</t>
  </si>
  <si>
    <t>FotoBR907</t>
  </si>
  <si>
    <t>Henninger Bräu</t>
  </si>
  <si>
    <t>Brewery908</t>
  </si>
  <si>
    <t>Frankfurt </t>
  </si>
  <si>
    <t>LogoBR908</t>
  </si>
  <si>
    <t>FotoBR908</t>
  </si>
  <si>
    <t>Hessische Löwenbier Brauerei GmbH &amp; Co KG</t>
  </si>
  <si>
    <t>Brewery909</t>
  </si>
  <si>
    <t>LogoBR909</t>
  </si>
  <si>
    <t>FotoBR909</t>
  </si>
  <si>
    <t>Hinterländer Brauhaus GmbH</t>
  </si>
  <si>
    <t>Brewery910</t>
  </si>
  <si>
    <t>Breidenbach Wolzhausen</t>
  </si>
  <si>
    <t>LogoBR910</t>
  </si>
  <si>
    <t>FotoBR910</t>
  </si>
  <si>
    <t>Hochstädter Landbier KG</t>
  </si>
  <si>
    <t>Brewery911</t>
  </si>
  <si>
    <t>Maintal</t>
  </si>
  <si>
    <t>LogoBR911</t>
  </si>
  <si>
    <t>FotoBR911</t>
  </si>
  <si>
    <t>Hochstiftliches Brauhaus Fulda GmbH</t>
  </si>
  <si>
    <t>Brewery912</t>
  </si>
  <si>
    <t>LogoBR912</t>
  </si>
  <si>
    <t>FotoBR912</t>
  </si>
  <si>
    <t>Hofbrauhaus Heinrich Brüne </t>
  </si>
  <si>
    <t>Brewery913</t>
  </si>
  <si>
    <t>Bad Arolsen</t>
  </si>
  <si>
    <t>LogoBR913</t>
  </si>
  <si>
    <t>FotoBR913</t>
  </si>
  <si>
    <t>Idsteiner Brauhaus GmbH</t>
  </si>
  <si>
    <t>Brewery914</t>
  </si>
  <si>
    <t>Idstein</t>
  </si>
  <si>
    <t>LogoBR914</t>
  </si>
  <si>
    <t>FotoBR914</t>
  </si>
  <si>
    <t>Kärrners Hausbrauerei Familie Prehler</t>
  </si>
  <si>
    <t>Brewery915</t>
  </si>
  <si>
    <t>Bad Orb</t>
  </si>
  <si>
    <t>LogoBR915</t>
  </si>
  <si>
    <t>FotoBR915</t>
  </si>
  <si>
    <t>Kleine Rüsselsheimer Brauhaus Gaststättengesellschaft mbH</t>
  </si>
  <si>
    <t>Brewery916</t>
  </si>
  <si>
    <t>Rüsselsheim Alt-Hassloch</t>
  </si>
  <si>
    <t>LogoBR916</t>
  </si>
  <si>
    <t>FotoBR916</t>
  </si>
  <si>
    <t>Lauterbacher Burgbrauerei - Auerhahn Bräu Schlitz GmbH</t>
  </si>
  <si>
    <t>Brewery917</t>
  </si>
  <si>
    <t>LogoBR917</t>
  </si>
  <si>
    <t>FotoBR917</t>
  </si>
  <si>
    <t>Lautertaler Hausbrauerei</t>
  </si>
  <si>
    <t>Brewery918</t>
  </si>
  <si>
    <t>Lautertal-Lautern</t>
  </si>
  <si>
    <t>LogoBR918</t>
  </si>
  <si>
    <t>FotoBR918</t>
  </si>
  <si>
    <t>Licher Privatbrauerei Jhring Melchior GmbH</t>
  </si>
  <si>
    <t>Brewery919</t>
  </si>
  <si>
    <t>Lich</t>
  </si>
  <si>
    <t>LogoBR919</t>
  </si>
  <si>
    <t>FotoBR919</t>
  </si>
  <si>
    <t>Martini Brauerei - Ein Unternehmen der Einbecker Brauhaus AG</t>
  </si>
  <si>
    <t>Brewery920</t>
  </si>
  <si>
    <t>Kassel </t>
  </si>
  <si>
    <t>LogoBR920</t>
  </si>
  <si>
    <t>FotoBR920</t>
  </si>
  <si>
    <t>Michelstädter Rathausbräu GmbH Fam. Thomas Schwarz</t>
  </si>
  <si>
    <t>Brewery921</t>
  </si>
  <si>
    <t>LogoBR921</t>
  </si>
  <si>
    <t>FotoBR921</t>
  </si>
  <si>
    <t>Pfungstädter Brauerei Hildebrand GmbH &amp; Co. KG</t>
  </si>
  <si>
    <t>Brewery922</t>
  </si>
  <si>
    <t>Pfungstadt</t>
  </si>
  <si>
    <t>LogoBR922</t>
  </si>
  <si>
    <t>FotoBR922</t>
  </si>
  <si>
    <t>Privat-Brauerei Schmucker GmbH &amp; Co. KG</t>
  </si>
  <si>
    <t>Brewery923</t>
  </si>
  <si>
    <t>Mossautal</t>
  </si>
  <si>
    <t>LogoBR923</t>
  </si>
  <si>
    <t>FotoBR923</t>
  </si>
  <si>
    <t>Privatbrauerei Michelsbräu GmbH</t>
  </si>
  <si>
    <t>Brewery924</t>
  </si>
  <si>
    <t>Babenhausen </t>
  </si>
  <si>
    <t>LogoBR924</t>
  </si>
  <si>
    <t>FotoBR924</t>
  </si>
  <si>
    <t>Radeberger Gruppe KG Calleo Dortmunder Actien-Brauerei</t>
  </si>
  <si>
    <t>Brewery925</t>
  </si>
  <si>
    <t>LogoBR925</t>
  </si>
  <si>
    <t>FotoBR925</t>
  </si>
  <si>
    <t>Schöfferhofer Weizenbier GmbH</t>
  </si>
  <si>
    <t>Brewery926</t>
  </si>
  <si>
    <t>LogoBR926</t>
  </si>
  <si>
    <t>FotoBR926</t>
  </si>
  <si>
    <t>Seligenstädter Klein-Brauerei GmbH &amp; Co. KG</t>
  </si>
  <si>
    <t>Brewery927</t>
  </si>
  <si>
    <t>LogoBR927</t>
  </si>
  <si>
    <t>FotoBR927</t>
  </si>
  <si>
    <t>Umstädter Brauhaus</t>
  </si>
  <si>
    <t>Brewery928</t>
  </si>
  <si>
    <t>Gross-Umstadt</t>
  </si>
  <si>
    <t>LogoBR928</t>
  </si>
  <si>
    <t>FotoBR928</t>
  </si>
  <si>
    <t>Wäldches Bräu GmbH</t>
  </si>
  <si>
    <t>Brewery929</t>
  </si>
  <si>
    <t>Offenbach </t>
  </si>
  <si>
    <t>LogoBR929</t>
  </si>
  <si>
    <t>FotoBR929</t>
  </si>
  <si>
    <t>Willinger Brauhaus GmbH &amp; Co Vertriebs KG</t>
  </si>
  <si>
    <t>Brewery930</t>
  </si>
  <si>
    <t>Willingen</t>
  </si>
  <si>
    <t>LogoBR930</t>
  </si>
  <si>
    <t>FotoBR930</t>
  </si>
  <si>
    <t>Äbbelwoi - Schmidt GbR Budecker / Hamacher</t>
  </si>
  <si>
    <t>Brewery931</t>
  </si>
  <si>
    <t>Wiesbaden</t>
  </si>
  <si>
    <t>LogoBR931</t>
  </si>
  <si>
    <t>FotoBR931</t>
  </si>
  <si>
    <t>Braugasthaus Zum alten Fritz Stralsund</t>
  </si>
  <si>
    <t>Brewery932</t>
  </si>
  <si>
    <t>Stralsund</t>
  </si>
  <si>
    <t>Mecklenburg-Vorpommern</t>
  </si>
  <si>
    <t>LogoBR932</t>
  </si>
  <si>
    <t>FotoBR932</t>
  </si>
  <si>
    <t>Brauhaus Müritz &amp; Kegelbahn</t>
  </si>
  <si>
    <t>Brewery933</t>
  </si>
  <si>
    <t>Waren (Müritz)</t>
  </si>
  <si>
    <t>LogoBR933</t>
  </si>
  <si>
    <t>FotoBR933</t>
  </si>
  <si>
    <t>Darguner Brauerei GmbH</t>
  </si>
  <si>
    <t>Brewery934</t>
  </si>
  <si>
    <t>Dargun</t>
  </si>
  <si>
    <t>LogoBR934</t>
  </si>
  <si>
    <t>FotoBR934</t>
  </si>
  <si>
    <t>EICK BRÄU</t>
  </si>
  <si>
    <t>Brewery935</t>
  </si>
  <si>
    <t>Mühlenweg 4</t>
  </si>
  <si>
    <t>17192</t>
  </si>
  <si>
    <t>Gross Gievitz</t>
  </si>
  <si>
    <t>LogoBR935</t>
  </si>
  <si>
    <t>FotoBR935</t>
  </si>
  <si>
    <t>Gasthausbrauerei Wismar GmbH</t>
  </si>
  <si>
    <t>Brewery936</t>
  </si>
  <si>
    <t>Kleine Hohe Str. 15</t>
  </si>
  <si>
    <t>23966</t>
  </si>
  <si>
    <t>Wismar</t>
  </si>
  <si>
    <t>LogoBR936</t>
  </si>
  <si>
    <t>FotoBR936</t>
  </si>
  <si>
    <t>Hanseatische Brauerei Rostock</t>
  </si>
  <si>
    <t>Brewery937</t>
  </si>
  <si>
    <t>Doberaner Str. 27</t>
  </si>
  <si>
    <t>18057</t>
  </si>
  <si>
    <t>Rostock</t>
  </si>
  <si>
    <t>LogoBR937</t>
  </si>
  <si>
    <t>FotoBR937</t>
  </si>
  <si>
    <t>Hotel Am Markt &amp; Ueckermünde Brauhaus Stadtkrug</t>
  </si>
  <si>
    <t>Brewery938</t>
  </si>
  <si>
    <t>Markt 3</t>
  </si>
  <si>
    <t>17373</t>
  </si>
  <si>
    <t>Ueckermünde</t>
  </si>
  <si>
    <t>LogoBR938</t>
  </si>
  <si>
    <t>FotoBR938</t>
  </si>
  <si>
    <t>Mecklenburgische Brauerei Lübz GmbH</t>
  </si>
  <si>
    <t>Brewery939</t>
  </si>
  <si>
    <t>Eisenbeissstraße 1</t>
  </si>
  <si>
    <t>19386</t>
  </si>
  <si>
    <t>Lübz</t>
  </si>
  <si>
    <t>LogoBR939</t>
  </si>
  <si>
    <t>FotoBR939</t>
  </si>
  <si>
    <t>Ostsee Brauhaus AG Trotzenburg</t>
  </si>
  <si>
    <t>Brewery940</t>
  </si>
  <si>
    <t>Tiergartenallee 6</t>
  </si>
  <si>
    <t>18059</t>
  </si>
  <si>
    <t>LogoBR940</t>
  </si>
  <si>
    <t>FotoBR940</t>
  </si>
  <si>
    <t>R. Kossow &amp; Levermann GmbH </t>
  </si>
  <si>
    <t>Brewery941</t>
  </si>
  <si>
    <t>Carl-Kossow-Straße 46</t>
  </si>
  <si>
    <t>18337</t>
  </si>
  <si>
    <t>Marlow </t>
  </si>
  <si>
    <t>LogoBR941</t>
  </si>
  <si>
    <t>FotoBR941</t>
  </si>
  <si>
    <t>Stralsunder Brauerei GmbH</t>
  </si>
  <si>
    <t>Brewery942</t>
  </si>
  <si>
    <t>Greifswalder Chaussee 84</t>
  </si>
  <si>
    <t>18439</t>
  </si>
  <si>
    <t>LogoBR942</t>
  </si>
  <si>
    <t>FotoBR942</t>
  </si>
  <si>
    <t>Usedomer Brauhaus</t>
  </si>
  <si>
    <t>Brewery943</t>
  </si>
  <si>
    <t>Friedenstraße 1</t>
  </si>
  <si>
    <t>17424</t>
  </si>
  <si>
    <t>Seebad Heringsdorf </t>
  </si>
  <si>
    <t>LogoBR943</t>
  </si>
  <si>
    <t>FotoBR943</t>
  </si>
  <si>
    <t>Vielanker Brauhaus GmbH &amp; Co.KG</t>
  </si>
  <si>
    <t>Brewery944</t>
  </si>
  <si>
    <t>Lindenpl.</t>
  </si>
  <si>
    <t>19303</t>
  </si>
  <si>
    <t>Vielank</t>
  </si>
  <si>
    <t>LogoBR944</t>
  </si>
  <si>
    <t>FotoBR944</t>
  </si>
  <si>
    <t>Altes Brauhaus zu Fallersleben </t>
  </si>
  <si>
    <t>Brewery945</t>
  </si>
  <si>
    <t>Wolfsburg - Fallersleben</t>
  </si>
  <si>
    <t>Niedersachsen</t>
  </si>
  <si>
    <t>LogoBR945</t>
  </si>
  <si>
    <t>FotoBR945</t>
  </si>
  <si>
    <t>Altstadtbrauerei Marienbräu</t>
  </si>
  <si>
    <t>Brewery946</t>
  </si>
  <si>
    <t>Jever</t>
  </si>
  <si>
    <t>LogoBR946</t>
  </si>
  <si>
    <t>FotoBR946</t>
  </si>
  <si>
    <t>Artland Brauerei Hof Renze GmbH &amp; Co. KG</t>
  </si>
  <si>
    <t>Brewery947</t>
  </si>
  <si>
    <t>Nortrup</t>
  </si>
  <si>
    <t>LogoBR947</t>
  </si>
  <si>
    <t>FotoBR947</t>
  </si>
  <si>
    <t>Bleckeder Brauhaus</t>
  </si>
  <si>
    <t>Brewery948</t>
  </si>
  <si>
    <t>Bleckede </t>
  </si>
  <si>
    <t>LogoBR948</t>
  </si>
  <si>
    <t>FotoBR948</t>
  </si>
  <si>
    <t>Brauerei Allersheim</t>
  </si>
  <si>
    <t>Brewery949</t>
  </si>
  <si>
    <t>Holzminden</t>
  </si>
  <si>
    <t>LogoBR949</t>
  </si>
  <si>
    <t>FotoBR949</t>
  </si>
  <si>
    <t>Brauerei Carl Betz GmbH</t>
  </si>
  <si>
    <t>Brewery950</t>
  </si>
  <si>
    <t>Celle</t>
  </si>
  <si>
    <t>LogoBR950</t>
  </si>
  <si>
    <t>FotoBR950</t>
  </si>
  <si>
    <t>Brauerei und Oberharzer Brunnen Paul Kolberg GmbH &amp; Co.KG</t>
  </si>
  <si>
    <t>Brewery951</t>
  </si>
  <si>
    <t>Altenau</t>
  </si>
  <si>
    <t>LogoBR951</t>
  </si>
  <si>
    <t>FotoBR951</t>
  </si>
  <si>
    <t>Braugasthaus Mühlengrund Kollmann GmbH</t>
  </si>
  <si>
    <t>Brewery952</t>
  </si>
  <si>
    <t>Mühlenstraße 1</t>
  </si>
  <si>
    <t>29342</t>
  </si>
  <si>
    <t>Wienhausen</t>
  </si>
  <si>
    <t>LogoBR952</t>
  </si>
  <si>
    <t>FotoBR952</t>
  </si>
  <si>
    <t>Brauhaus Alt Neuhaus</t>
  </si>
  <si>
    <t>Brewery953</t>
  </si>
  <si>
    <t>Bei der Kirche 1</t>
  </si>
  <si>
    <t>21785</t>
  </si>
  <si>
    <t>Neuhaus (Oste)</t>
  </si>
  <si>
    <t>LogoBR953</t>
  </si>
  <si>
    <t>FotoBR953</t>
  </si>
  <si>
    <t>Brauhaus Ernst August Sybille Aulich e.K.</t>
  </si>
  <si>
    <t>Brewery954</t>
  </si>
  <si>
    <t>Schmiedestraße 13</t>
  </si>
  <si>
    <t>30159</t>
  </si>
  <si>
    <t>Hannover</t>
  </si>
  <si>
    <t>LogoBR954</t>
  </si>
  <si>
    <t>FotoBR954</t>
  </si>
  <si>
    <t>Brauhaus Goslar</t>
  </si>
  <si>
    <t>Brewery955</t>
  </si>
  <si>
    <t>Marktkirchhof 2</t>
  </si>
  <si>
    <t>38640</t>
  </si>
  <si>
    <t>Goslar</t>
  </si>
  <si>
    <t>LogoBR955</t>
  </si>
  <si>
    <t>FotoBR955</t>
  </si>
  <si>
    <t>Brauhaus Herrenhausen GmbH &amp; Co. KG</t>
  </si>
  <si>
    <t>Brewery956</t>
  </si>
  <si>
    <t>Herrenhäuser Str. 83-99</t>
  </si>
  <si>
    <t>30419</t>
  </si>
  <si>
    <t>LogoBR956</t>
  </si>
  <si>
    <t>FotoBR956</t>
  </si>
  <si>
    <t>Buxtehuder Brauhaus</t>
  </si>
  <si>
    <t>Brewery957</t>
  </si>
  <si>
    <t>Breite Str. 2</t>
  </si>
  <si>
    <t>21614</t>
  </si>
  <si>
    <t>Buxtehude</t>
  </si>
  <si>
    <t>LogoBR957</t>
  </si>
  <si>
    <t>FotoBR957</t>
  </si>
  <si>
    <t>Einbecker Brauhaus AG</t>
  </si>
  <si>
    <t>Brewery958</t>
  </si>
  <si>
    <t>Papenstraße 4-7</t>
  </si>
  <si>
    <t>37574</t>
  </si>
  <si>
    <t>Einbeck</t>
  </si>
  <si>
    <t>LogoBR958</t>
  </si>
  <si>
    <t>FotoBR958</t>
  </si>
  <si>
    <t>Friesisches Brauhaus zu Jever</t>
  </si>
  <si>
    <t>Brewery959</t>
  </si>
  <si>
    <t>LogoBR959</t>
  </si>
  <si>
    <t>FotoBR959</t>
  </si>
  <si>
    <t>Gasthausbrauerei &amp; Brennerei Nolte</t>
  </si>
  <si>
    <t>Brewery960</t>
  </si>
  <si>
    <t>Dahlenburger Landstraße 102</t>
  </si>
  <si>
    <t>21337</t>
  </si>
  <si>
    <t>Lüneburg</t>
  </si>
  <si>
    <t>LogoBR960</t>
  </si>
  <si>
    <t>FotoBR960</t>
  </si>
  <si>
    <t>Gastro Betriebs GmbH Hausbrauerei Rampendahl</t>
  </si>
  <si>
    <t>Brewery961</t>
  </si>
  <si>
    <t>Hasestraße 35</t>
  </si>
  <si>
    <t>49074</t>
  </si>
  <si>
    <t>Osnabrück</t>
  </si>
  <si>
    <t>LogoBR961</t>
  </si>
  <si>
    <t>FotoBR961</t>
  </si>
  <si>
    <t>Gilde Brauerei AG</t>
  </si>
  <si>
    <t>Brewery962</t>
  </si>
  <si>
    <t>Hildesheimer Str. 132</t>
  </si>
  <si>
    <t>30173</t>
  </si>
  <si>
    <t>LogoBR962</t>
  </si>
  <si>
    <t>FotoBR962</t>
  </si>
  <si>
    <t>H. Nettelbeck KG</t>
  </si>
  <si>
    <t>Brewery963</t>
  </si>
  <si>
    <t>Braunschweig</t>
  </si>
  <si>
    <t>LogoBR963</t>
  </si>
  <si>
    <t>FotoBR963</t>
  </si>
  <si>
    <t>Hamelner Brauhaus AG</t>
  </si>
  <si>
    <t>Brewery964</t>
  </si>
  <si>
    <t>Hameln</t>
  </si>
  <si>
    <t>LogoBR964</t>
  </si>
  <si>
    <t>FotoBR964</t>
  </si>
  <si>
    <t>Hofbrauhaus Wolters GmbH</t>
  </si>
  <si>
    <t>Brewery965</t>
  </si>
  <si>
    <t>LogoBR965</t>
  </si>
  <si>
    <t>FotoBR965</t>
  </si>
  <si>
    <t>Hotel Elbblick Bernd Eckhoff</t>
  </si>
  <si>
    <t>Brewery966</t>
  </si>
  <si>
    <t>Jork</t>
  </si>
  <si>
    <t>LogoBR966</t>
  </si>
  <si>
    <t>FotoBR966</t>
  </si>
  <si>
    <t>Hotel Selsinger Hof</t>
  </si>
  <si>
    <t>Brewery967</t>
  </si>
  <si>
    <t>Selsingen</t>
  </si>
  <si>
    <t>LogoBR967</t>
  </si>
  <si>
    <t>FotoBR967</t>
  </si>
  <si>
    <t>Klindworths Gasthof</t>
  </si>
  <si>
    <t>Brewery968</t>
  </si>
  <si>
    <t>Sauensiek</t>
  </si>
  <si>
    <t>LogoBR968</t>
  </si>
  <si>
    <t>FotoBR968</t>
  </si>
  <si>
    <t>Kur-Hotel Werdumer Hof </t>
  </si>
  <si>
    <t>Brewery969</t>
  </si>
  <si>
    <t>Werdum</t>
  </si>
  <si>
    <t>LogoBR969</t>
  </si>
  <si>
    <t>FotoBR969</t>
  </si>
  <si>
    <t>angeooger Inselbrauerei Beteiligungs GmbH</t>
  </si>
  <si>
    <t>Brewery970</t>
  </si>
  <si>
    <t>Langeoog </t>
  </si>
  <si>
    <t>LogoBR970</t>
  </si>
  <si>
    <t>FotoBR970</t>
  </si>
  <si>
    <t>Meyer Braugesellschaft KG</t>
  </si>
  <si>
    <t>Brewery971</t>
  </si>
  <si>
    <t>Walsrode</t>
  </si>
  <si>
    <t>LogoBR971</t>
  </si>
  <si>
    <t>FotoBR971</t>
  </si>
  <si>
    <t>Ostfriesen Bräu - Historische Landbrauerei mit Brauhaus </t>
  </si>
  <si>
    <t>Brewery972</t>
  </si>
  <si>
    <t>Grossefehn-Bagband </t>
  </si>
  <si>
    <t>LogoBR972</t>
  </si>
  <si>
    <t>FotoBR972</t>
  </si>
  <si>
    <t>Privatbrauerei Borchert GmbH </t>
  </si>
  <si>
    <t>Brewery973</t>
  </si>
  <si>
    <t>Lünne </t>
  </si>
  <si>
    <t>LogoBR973</t>
  </si>
  <si>
    <t>FotoBR973</t>
  </si>
  <si>
    <t>Privatbrauerei Härke GmbH &amp; Co. KG</t>
  </si>
  <si>
    <t>Brewery974</t>
  </si>
  <si>
    <t>Peine</t>
  </si>
  <si>
    <t>LogoBR974</t>
  </si>
  <si>
    <t>FotoBR974</t>
  </si>
  <si>
    <t>Privatbrauerei Haffner GmbH &amp; Co. KG</t>
  </si>
  <si>
    <t>Brewery975</t>
  </si>
  <si>
    <t>Uslar</t>
  </si>
  <si>
    <t>LogoBR975</t>
  </si>
  <si>
    <t>FotoBR975</t>
  </si>
  <si>
    <t>Privatbrauerei Stebner</t>
  </si>
  <si>
    <t>Brewery976</t>
  </si>
  <si>
    <t>Sickte</t>
  </si>
  <si>
    <t>LogoBR976</t>
  </si>
  <si>
    <t>FotoBR976</t>
  </si>
  <si>
    <t>Privatbrauerei Wittingen GmbH</t>
  </si>
  <si>
    <t>Brewery977</t>
  </si>
  <si>
    <t>Wittingen</t>
  </si>
  <si>
    <t>LogoBR977</t>
  </si>
  <si>
    <t>FotoBR977</t>
  </si>
  <si>
    <t>Richard Hartinger Getränke GmbH &amp; Co Handels KG</t>
  </si>
  <si>
    <t>Brewery978</t>
  </si>
  <si>
    <t>Rinteln</t>
  </si>
  <si>
    <t>LogoBR978</t>
  </si>
  <si>
    <t>FotoBR978</t>
  </si>
  <si>
    <t>Rupp Bräu Lauenau</t>
  </si>
  <si>
    <t>Brewery979</t>
  </si>
  <si>
    <t>Lauenau </t>
  </si>
  <si>
    <t>LogoBR979</t>
  </si>
  <si>
    <t>FotoBR979</t>
  </si>
  <si>
    <t>Schadt´s Brauerei Gasthaus</t>
  </si>
  <si>
    <t>Brewery980</t>
  </si>
  <si>
    <t>LogoBR980</t>
  </si>
  <si>
    <t>FotoBR980</t>
  </si>
  <si>
    <t>Schaumburger Privat-Brauerei</t>
  </si>
  <si>
    <t>Brewery981</t>
  </si>
  <si>
    <t>Stadthagen</t>
  </si>
  <si>
    <t>LogoBR981</t>
  </si>
  <si>
    <t>FotoBR981</t>
  </si>
  <si>
    <t>Vareler Brauhaus</t>
  </si>
  <si>
    <t>Brewery982</t>
  </si>
  <si>
    <t>Varel</t>
  </si>
  <si>
    <t>LogoBR982</t>
  </si>
  <si>
    <t>FotoBR982</t>
  </si>
  <si>
    <t>Wendland Bräu GbR</t>
  </si>
  <si>
    <t>Brewery983</t>
  </si>
  <si>
    <t>Clenze</t>
  </si>
  <si>
    <t>LogoBR983</t>
  </si>
  <si>
    <t>FotoBR983</t>
  </si>
  <si>
    <t>Aachener Spezial-Biere</t>
  </si>
  <si>
    <t>Brewery984</t>
  </si>
  <si>
    <t>Baesweiler</t>
  </si>
  <si>
    <t xml:space="preserve">Nord-Rhein Westfalen </t>
  </si>
  <si>
    <t>LogoBR984</t>
  </si>
  <si>
    <t>FotoBR984</t>
  </si>
  <si>
    <t>Altstadt-Bräu Johann Sion KG</t>
  </si>
  <si>
    <t>Brewery985</t>
  </si>
  <si>
    <t>Köln</t>
  </si>
  <si>
    <t>LogoBR985</t>
  </si>
  <si>
    <t>FotoBR985</t>
  </si>
  <si>
    <t>Bad Münstereifeler Gasthaus Brauerei</t>
  </si>
  <si>
    <t>Brewery986</t>
  </si>
  <si>
    <t>Bad Münstereifel</t>
  </si>
  <si>
    <t>LogoBR986</t>
  </si>
  <si>
    <t>FotoBR986</t>
  </si>
  <si>
    <t>Bocholter Brauhaus Frank Hellwig e.K.</t>
  </si>
  <si>
    <t>Brewery987</t>
  </si>
  <si>
    <t>LogoBR987</t>
  </si>
  <si>
    <t>FotoBR987</t>
  </si>
  <si>
    <t>Brau im Haus W.B. Gastro GmbH</t>
  </si>
  <si>
    <t>Brewery988</t>
  </si>
  <si>
    <t>LogoBR988</t>
  </si>
  <si>
    <t>FotoBR988</t>
  </si>
  <si>
    <t>Brauerei August Gleumes GmbH</t>
  </si>
  <si>
    <t>Brewery989</t>
  </si>
  <si>
    <t>Krefeld</t>
  </si>
  <si>
    <t>LogoBR989</t>
  </si>
  <si>
    <t>FotoBR989</t>
  </si>
  <si>
    <t>Brauerei Bosch GmbH &amp; Co. KG</t>
  </si>
  <si>
    <t>Brewery990</t>
  </si>
  <si>
    <t>Bad Laasphe</t>
  </si>
  <si>
    <t>LogoBR990</t>
  </si>
  <si>
    <t>FotoBR990</t>
  </si>
  <si>
    <t>Brauerei Brinkhoff GmbH</t>
  </si>
  <si>
    <t>Brewery991</t>
  </si>
  <si>
    <t>Dortmund</t>
  </si>
  <si>
    <t>LogoBR991</t>
  </si>
  <si>
    <t>FotoBR991</t>
  </si>
  <si>
    <t>Brauerei C.&amp; A. Veltins GmbH &amp; Co. KG </t>
  </si>
  <si>
    <t>Brewery992</t>
  </si>
  <si>
    <t>Grevenstein </t>
  </si>
  <si>
    <t>LogoBR992</t>
  </si>
  <si>
    <t>FotoBR992</t>
  </si>
  <si>
    <t>Brauerei Diebels GmbH &amp; Co KG</t>
  </si>
  <si>
    <t>Brewery993</t>
  </si>
  <si>
    <t>Issum</t>
  </si>
  <si>
    <t>LogoBR993</t>
  </si>
  <si>
    <t>FotoBR993</t>
  </si>
  <si>
    <t>Brauerei Ferdinand Schumacher</t>
  </si>
  <si>
    <t>Brewery994</t>
  </si>
  <si>
    <t>Düsseldorf</t>
  </si>
  <si>
    <t>LogoBR994</t>
  </si>
  <si>
    <t>FotoBR994</t>
  </si>
  <si>
    <t>Brauerei Heller GmbH</t>
  </si>
  <si>
    <t>Brewery995</t>
  </si>
  <si>
    <t>LogoBR995</t>
  </si>
  <si>
    <t>FotoBR995</t>
  </si>
  <si>
    <t>Brauerei Königshof GmbH</t>
  </si>
  <si>
    <t>Brewery996</t>
  </si>
  <si>
    <t>LogoBR996</t>
  </si>
  <si>
    <t>FotoBR996</t>
  </si>
  <si>
    <t>Brauerei Päffgen GmbH &amp; Co. KG</t>
  </si>
  <si>
    <t>Brewery997</t>
  </si>
  <si>
    <t>LogoBR997</t>
  </si>
  <si>
    <t>FotoBR997</t>
  </si>
  <si>
    <t>Brauerei Pinkus Müller</t>
  </si>
  <si>
    <t>Brewery998</t>
  </si>
  <si>
    <t>Kreuzstraße 4-10</t>
  </si>
  <si>
    <t>48143</t>
  </si>
  <si>
    <t>Münster</t>
  </si>
  <si>
    <t>LogoBR998</t>
  </si>
  <si>
    <t>FotoBR998</t>
  </si>
  <si>
    <t>Brauerei Röhr Bräu</t>
  </si>
  <si>
    <t>Brewery999</t>
  </si>
  <si>
    <t>Barntrup-Sonneborn</t>
  </si>
  <si>
    <t>LogoBR999</t>
  </si>
  <si>
    <t>FotoBR999</t>
  </si>
  <si>
    <t>Brauerei Rotingdorf</t>
  </si>
  <si>
    <t>Brewery1000</t>
  </si>
  <si>
    <t>Rotingdorfer Str. 10</t>
  </si>
  <si>
    <t>33824</t>
  </si>
  <si>
    <t>Werther </t>
  </si>
  <si>
    <t>LogoBR1000</t>
  </si>
  <si>
    <t>FotoBR1000</t>
  </si>
  <si>
    <t>Brauerei Schlösser </t>
  </si>
  <si>
    <t>Brewery1001</t>
  </si>
  <si>
    <t>LogoBR1001</t>
  </si>
  <si>
    <t>FotoBR1001</t>
  </si>
  <si>
    <t>Brauerei Schwelm </t>
  </si>
  <si>
    <t>Brewery1002</t>
  </si>
  <si>
    <t>Schwelm</t>
  </si>
  <si>
    <t>LogoBR1002</t>
  </si>
  <si>
    <t>FotoBR1002</t>
  </si>
  <si>
    <t>Brauerei Sester Kölsch</t>
  </si>
  <si>
    <t>Brewery1003</t>
  </si>
  <si>
    <t>Bergisch Gladbacher Str. 116</t>
  </si>
  <si>
    <t>51065</t>
  </si>
  <si>
    <t>LogoBR1003</t>
  </si>
  <si>
    <t>FotoBR1003</t>
  </si>
  <si>
    <t>Brauerei und Brennerei Jacob Rainer &amp; Sohn</t>
  </si>
  <si>
    <t>Brewery1004</t>
  </si>
  <si>
    <t>Kreisstraße 31</t>
  </si>
  <si>
    <t>52441</t>
  </si>
  <si>
    <t>Linnich-Welz</t>
  </si>
  <si>
    <t>LogoBR1004</t>
  </si>
  <si>
    <t>FotoBR1004</t>
  </si>
  <si>
    <t>Brauerei und Wirtschaft Im Füchschen Peter König e.K.</t>
  </si>
  <si>
    <t>Brewery1005</t>
  </si>
  <si>
    <t>Ratinger Str. 28</t>
  </si>
  <si>
    <t>40213</t>
  </si>
  <si>
    <t>LogoBR1005</t>
  </si>
  <si>
    <t>FotoBR1005</t>
  </si>
  <si>
    <t>Brauerei zum Stefanus Familie Michael Stefan Kolonko</t>
  </si>
  <si>
    <t>Brewery1006</t>
  </si>
  <si>
    <t>Mönchengladbach</t>
  </si>
  <si>
    <t>LogoBR1006</t>
  </si>
  <si>
    <t>FotoBR1006</t>
  </si>
  <si>
    <t>Brauerei zur Malzmühle Schwartz KG</t>
  </si>
  <si>
    <t>Brewery1007</t>
  </si>
  <si>
    <t>Heumarkt 6</t>
  </si>
  <si>
    <t>50667</t>
  </si>
  <si>
    <t>LogoBR1007</t>
  </si>
  <si>
    <t>FotoBR1007</t>
  </si>
  <si>
    <t>Brauereihotel Alte Post GmbH</t>
  </si>
  <si>
    <t>Brewery1008</t>
  </si>
  <si>
    <t>Gladbeck</t>
  </si>
  <si>
    <t>LogoBR1008</t>
  </si>
  <si>
    <t>FotoBR1008</t>
  </si>
  <si>
    <t>Brauhaus Bönnsch Klein-Voit G.b.R.</t>
  </si>
  <si>
    <t>Brewery1009</t>
  </si>
  <si>
    <t>Sterntorbrücke 4</t>
  </si>
  <si>
    <t>53111</t>
  </si>
  <si>
    <t>Bonn</t>
  </si>
  <si>
    <t>LogoBR1009</t>
  </si>
  <si>
    <t>FotoBR1009</t>
  </si>
  <si>
    <t>Brauhaus Bottich GmbH</t>
  </si>
  <si>
    <t>Brewery1010</t>
  </si>
  <si>
    <t>Gladbecker Str. 78</t>
  </si>
  <si>
    <t>46236</t>
  </si>
  <si>
    <t>Bottrop</t>
  </si>
  <si>
    <t>LogoBR1010</t>
  </si>
  <si>
    <t>FotoBR1010</t>
  </si>
  <si>
    <t>Brauhaus Espelkamp Gastronomie und Catering Schneider</t>
  </si>
  <si>
    <t>Brewery1011</t>
  </si>
  <si>
    <t>Espelkamp</t>
  </si>
  <si>
    <t>LogoBR1011</t>
  </si>
  <si>
    <t>FotoBR1011</t>
  </si>
  <si>
    <t>Brauhaus Gummersbach GmbH</t>
  </si>
  <si>
    <t>Brewery1012</t>
  </si>
  <si>
    <t>Hindenburgstraße 15</t>
  </si>
  <si>
    <t>51643</t>
  </si>
  <si>
    <t>Gummersbach</t>
  </si>
  <si>
    <t>LogoBR1012</t>
  </si>
  <si>
    <t>FotoBR1012</t>
  </si>
  <si>
    <t>Brauhaus Hibernia</t>
  </si>
  <si>
    <t>Brewery1013</t>
  </si>
  <si>
    <t>Gelsenkirchen</t>
  </si>
  <si>
    <t>LogoBR1013</t>
  </si>
  <si>
    <t>FotoBR1013</t>
  </si>
  <si>
    <t>Brauhaus J. F. Irle</t>
  </si>
  <si>
    <t>Brewery1014</t>
  </si>
  <si>
    <t>Hauptstraße 18</t>
  </si>
  <si>
    <t>57074</t>
  </si>
  <si>
    <t>Siegen</t>
  </si>
  <si>
    <t>LogoBR1014</t>
  </si>
  <si>
    <t>FotoBR1014</t>
  </si>
  <si>
    <t>Brauhaus Kirchhellen GmbH</t>
  </si>
  <si>
    <t>Brewery1015</t>
  </si>
  <si>
    <t>Bottrop-Kirchhellen </t>
  </si>
  <si>
    <t>LogoBR1015</t>
  </si>
  <si>
    <t>FotoBR1015</t>
  </si>
  <si>
    <t>Brauhaus Rheinbach</t>
  </si>
  <si>
    <t>Brewery1016</t>
  </si>
  <si>
    <t>Rheinbach</t>
  </si>
  <si>
    <t>LogoBR1016</t>
  </si>
  <si>
    <t>FotoBR1016</t>
  </si>
  <si>
    <t>Brauhaus Schillerbad GmbH - Hotel</t>
  </si>
  <si>
    <t>Brewery1017</t>
  </si>
  <si>
    <t>Lüdenscheid </t>
  </si>
  <si>
    <t>LogoBR1017</t>
  </si>
  <si>
    <t>FotoBR1017</t>
  </si>
  <si>
    <t>Brauhaus Schreckenskammer</t>
  </si>
  <si>
    <t>Brewery1018</t>
  </si>
  <si>
    <t>LogoBR1018</t>
  </si>
  <si>
    <t>FotoBR1018</t>
  </si>
  <si>
    <t>Brauhaus Sion</t>
  </si>
  <si>
    <t>Brewery1019</t>
  </si>
  <si>
    <t>LogoBR1019</t>
  </si>
  <si>
    <t>FotoBR1019</t>
  </si>
  <si>
    <t>Brauhaus Stephanus oHG</t>
  </si>
  <si>
    <t>Brewery1020</t>
  </si>
  <si>
    <t>Coesfeld</t>
  </si>
  <si>
    <t>LogoBR1020</t>
  </si>
  <si>
    <t>FotoBR1020</t>
  </si>
  <si>
    <t>Brauhaus Stiefel-Jürgens</t>
  </si>
  <si>
    <t>Brewery1021</t>
  </si>
  <si>
    <t>Beckum</t>
  </si>
  <si>
    <t>LogoBR1021</t>
  </si>
  <si>
    <t>FotoBR1021</t>
  </si>
  <si>
    <t>Brauhaus Thombansen</t>
  </si>
  <si>
    <t>Brewery1022</t>
  </si>
  <si>
    <t>Lippstadt</t>
  </si>
  <si>
    <t>LogoBR1022</t>
  </si>
  <si>
    <t>FotoBR1022</t>
  </si>
  <si>
    <t>Brauhaus Urfels GmbH</t>
  </si>
  <si>
    <t>Brewery1023</t>
  </si>
  <si>
    <t>Duisburg-Walsum</t>
  </si>
  <si>
    <t>LogoBR1023</t>
  </si>
  <si>
    <t>FotoBR1023</t>
  </si>
  <si>
    <t>Brauhaus Zeche Jacobi Ärwin's Brauhaus GmbH</t>
  </si>
  <si>
    <t>Brewery1024</t>
  </si>
  <si>
    <t>Oberhausen</t>
  </si>
  <si>
    <t>LogoBR1024</t>
  </si>
  <si>
    <t>FotoBR1024</t>
  </si>
  <si>
    <t>Brauhaus Zwiebel</t>
  </si>
  <si>
    <t>Brewery1025</t>
  </si>
  <si>
    <t>Soest</t>
  </si>
  <si>
    <t>LogoBR1025</t>
  </si>
  <si>
    <t>FotoBR1025</t>
  </si>
  <si>
    <t>Braukeller Wassenberg</t>
  </si>
  <si>
    <t>Brewery1026</t>
  </si>
  <si>
    <t>Wassenberg</t>
  </si>
  <si>
    <t>LogoBR1026</t>
  </si>
  <si>
    <t>FotoBR1026</t>
  </si>
  <si>
    <t>Cöllner Hofbräu Früh P. Josef Früh KG</t>
  </si>
  <si>
    <t>Brewery1027</t>
  </si>
  <si>
    <t>LogoBR1027</t>
  </si>
  <si>
    <t>FotoBR1027</t>
  </si>
  <si>
    <t>Düsseldorfer Privatbrauerei Frankenheim GmbH &amp; Co. KG</t>
  </si>
  <si>
    <t>Brewery1028</t>
  </si>
  <si>
    <t>LogoBR1028</t>
  </si>
  <si>
    <t>FotoBR1028</t>
  </si>
  <si>
    <t>Degraa GmbH</t>
  </si>
  <si>
    <t>Brewery1029</t>
  </si>
  <si>
    <t>Aachen</t>
  </si>
  <si>
    <t>LogoBR1029</t>
  </si>
  <si>
    <t>FotoBR1029</t>
  </si>
  <si>
    <t>Dieckmann GmbH &amp; Co. KG</t>
  </si>
  <si>
    <t>Brewery1030</t>
  </si>
  <si>
    <t>Emsdetten</t>
  </si>
  <si>
    <t>LogoBR1030</t>
  </si>
  <si>
    <t>FotoBR1030</t>
  </si>
  <si>
    <t>Dom-Brauerei GmbH</t>
  </si>
  <si>
    <t>Brewery1031</t>
  </si>
  <si>
    <t>LogoBR1031</t>
  </si>
  <si>
    <t>FotoBR1031</t>
  </si>
  <si>
    <t>Duckstein GmbH</t>
  </si>
  <si>
    <t>Brewery1032</t>
  </si>
  <si>
    <t>LogoBR1032</t>
  </si>
  <si>
    <t>FotoBR1032</t>
  </si>
  <si>
    <t>Eichener Brauerei</t>
  </si>
  <si>
    <t>Brewery1033</t>
  </si>
  <si>
    <t>Kreuztal Eichen</t>
  </si>
  <si>
    <t>LogoBR1033</t>
  </si>
  <si>
    <t>FotoBR1033</t>
  </si>
  <si>
    <t>Ennert Bräu/Brauhaus am Ennert</t>
  </si>
  <si>
    <t>Brewery1034</t>
  </si>
  <si>
    <t>Bonn Beuel Pützchen</t>
  </si>
  <si>
    <t>LogoBR1034</t>
  </si>
  <si>
    <t>FotoBR1034</t>
  </si>
  <si>
    <t>Erlebnisbrauerei - Lohmar</t>
  </si>
  <si>
    <t>Brewery1035</t>
  </si>
  <si>
    <t>Lohmar </t>
  </si>
  <si>
    <t>LogoBR1035</t>
  </si>
  <si>
    <t>FotoBR1035</t>
  </si>
  <si>
    <t>Erzquell Brauerei Bielstein Haas &amp; Co. KG</t>
  </si>
  <si>
    <t>Brewery1036</t>
  </si>
  <si>
    <t>Wiehl Bielstein</t>
  </si>
  <si>
    <t>LogoBR1036</t>
  </si>
  <si>
    <t>FotoBR1036</t>
  </si>
  <si>
    <t>Esloher Brauhaus</t>
  </si>
  <si>
    <t>Brewery1037</t>
  </si>
  <si>
    <t>Esloh</t>
  </si>
  <si>
    <t>LogoBR1037</t>
  </si>
  <si>
    <t>FotoBR1037</t>
  </si>
  <si>
    <t>Fredulux Brau GmbH</t>
  </si>
  <si>
    <t>Brewery1038</t>
  </si>
  <si>
    <t>Duisburg</t>
  </si>
  <si>
    <t>LogoBR1038</t>
  </si>
  <si>
    <t>FotoBR1038</t>
  </si>
  <si>
    <t>Freiherr von Fürstenberg Gaugreben`sche Verwaltung</t>
  </si>
  <si>
    <t>Brewery1039</t>
  </si>
  <si>
    <t>Olsberg - Bruchhausen</t>
  </si>
  <si>
    <t>LogoBR1039</t>
  </si>
  <si>
    <t>FotoBR1039</t>
  </si>
  <si>
    <t>Gütersloher Brauhaus </t>
  </si>
  <si>
    <t>Brewery1040</t>
  </si>
  <si>
    <t>Gütersloh</t>
  </si>
  <si>
    <t>LogoBR1040</t>
  </si>
  <si>
    <t>FotoBR1040</t>
  </si>
  <si>
    <t>Garde Kölsch</t>
  </si>
  <si>
    <t>Brewery1041</t>
  </si>
  <si>
    <t>LogoBR1041</t>
  </si>
  <si>
    <t>FotoBR1041</t>
  </si>
  <si>
    <t>Gasthof Willmeroth </t>
  </si>
  <si>
    <t>Brewery1042</t>
  </si>
  <si>
    <t>Windeck-Mauel</t>
  </si>
  <si>
    <t>LogoBR1042</t>
  </si>
  <si>
    <t>FotoBR1042</t>
  </si>
  <si>
    <t>Gaststätte Hensen Brauerei</t>
  </si>
  <si>
    <t>Brewery1043</t>
  </si>
  <si>
    <t>LogoBR1043</t>
  </si>
  <si>
    <t>FotoBR1043</t>
  </si>
  <si>
    <t>Gebr. Sünner GmbH &amp; Co. KG</t>
  </si>
  <si>
    <t>Brewery1044</t>
  </si>
  <si>
    <t>Köln Kalk</t>
  </si>
  <si>
    <t>LogoBR1044</t>
  </si>
  <si>
    <t>FotoBR1044</t>
  </si>
  <si>
    <t>Gemünder Brauerei GmbH &amp; Co.</t>
  </si>
  <si>
    <t>Brewery1045</t>
  </si>
  <si>
    <t>Schleiden-Gemünd</t>
  </si>
  <si>
    <t>LogoBR1045</t>
  </si>
  <si>
    <t>FotoBR1045</t>
  </si>
  <si>
    <t>Gilden Kölsch Brauerei GmbH </t>
  </si>
  <si>
    <t>Brewery1046</t>
  </si>
  <si>
    <t>LogoBR1046</t>
  </si>
  <si>
    <t>FotoBR1046</t>
  </si>
  <si>
    <t>Gräflich von Mengerse‘sche Dampfbrauerei</t>
  </si>
  <si>
    <t>Brewery1047</t>
  </si>
  <si>
    <t>Rheder</t>
  </si>
  <si>
    <t>LogoBR1047</t>
  </si>
  <si>
    <t>FotoBR1047</t>
  </si>
  <si>
    <t>Gräflich zu Stollbergsche Brauerei Westheim GmbH</t>
  </si>
  <si>
    <t>Brewery1048</t>
  </si>
  <si>
    <t>Westheim</t>
  </si>
  <si>
    <t>LogoBR1048</t>
  </si>
  <si>
    <t>FotoBR1048</t>
  </si>
  <si>
    <t>Hövels Hausbrauerei</t>
  </si>
  <si>
    <t>Brewery1049</t>
  </si>
  <si>
    <t>LogoBR1049</t>
  </si>
  <si>
    <t>FotoBR1049</t>
  </si>
  <si>
    <t>Hausbrauerei Schmitz Mönk</t>
  </si>
  <si>
    <t>Brewery1050</t>
  </si>
  <si>
    <t>Willich</t>
  </si>
  <si>
    <t>LogoBR1050</t>
  </si>
  <si>
    <t>FotoBR1050</t>
  </si>
  <si>
    <t>Hausbrauerei Wirtschaft Richard Becker</t>
  </si>
  <si>
    <t>Brewery1051</t>
  </si>
  <si>
    <t>Remscheid</t>
  </si>
  <si>
    <t>LogoBR1051</t>
  </si>
  <si>
    <t>FotoBR1051</t>
  </si>
  <si>
    <t>Herforder Brauerei GmbH &amp; Co. KG</t>
  </si>
  <si>
    <t>Brewery1052</t>
  </si>
  <si>
    <t>Hiddenhausen</t>
  </si>
  <si>
    <t>LogoBR1052</t>
  </si>
  <si>
    <t>FotoBR1052</t>
  </si>
  <si>
    <t>Hilfarther Brauhaus </t>
  </si>
  <si>
    <t>Brewery1053</t>
  </si>
  <si>
    <t>HILFARTH</t>
  </si>
  <si>
    <t>LogoBR1053</t>
  </si>
  <si>
    <t>FotoBR1053</t>
  </si>
  <si>
    <t>Ilsen Brauerei Ludger Gross Bölting</t>
  </si>
  <si>
    <t>Brewery1054</t>
  </si>
  <si>
    <t>Kreuztal</t>
  </si>
  <si>
    <t>LogoBR1054</t>
  </si>
  <si>
    <t>FotoBR1054</t>
  </si>
  <si>
    <t>Isenbeck Calleo Paderborner Brauerei</t>
  </si>
  <si>
    <t>Brewery1055</t>
  </si>
  <si>
    <t>Paderborn</t>
  </si>
  <si>
    <t>LogoBR1055</t>
  </si>
  <si>
    <t>FotoBR1055</t>
  </si>
  <si>
    <t>König-Brauerei GmbH</t>
  </si>
  <si>
    <t>Brewery1056</t>
  </si>
  <si>
    <t>LogoBR1056</t>
  </si>
  <si>
    <t>FotoBR1056</t>
  </si>
  <si>
    <t>Küppers Kölsch</t>
  </si>
  <si>
    <t>Brewery1057</t>
  </si>
  <si>
    <t>LogoBR1057</t>
  </si>
  <si>
    <t>FotoBR1057</t>
  </si>
  <si>
    <t>Krombacher Brauerei Bernhard Schadeberg GmbH &amp; Co. KG</t>
  </si>
  <si>
    <t>Brewery1058</t>
  </si>
  <si>
    <t>Kreuztal Krombach</t>
  </si>
  <si>
    <t>LogoBR1058</t>
  </si>
  <si>
    <t>FotoBR1058</t>
  </si>
  <si>
    <t>Kultur- &amp; Kommunikationszentrum Lindenbrauerei e.V.</t>
  </si>
  <si>
    <t>Brewery1059</t>
  </si>
  <si>
    <t>Unna</t>
  </si>
  <si>
    <t>LogoBR1059</t>
  </si>
  <si>
    <t>FotoBR1059</t>
  </si>
  <si>
    <t>Lennet Brau- und Vertriebsgesellschaft Aachen UG</t>
  </si>
  <si>
    <t>Brewery1060</t>
  </si>
  <si>
    <t>LogoBR1060</t>
  </si>
  <si>
    <t>FotoBR1060</t>
  </si>
  <si>
    <t>Liebhart`s Privatbrauerei GmbH &amp; Co. KG</t>
  </si>
  <si>
    <t>Brewery1061</t>
  </si>
  <si>
    <t>Detmold</t>
  </si>
  <si>
    <t>LogoBR1061</t>
  </si>
  <si>
    <t>FotoBR1061</t>
  </si>
  <si>
    <t>Münsterländische Privatbrauerei Klute GmbH</t>
  </si>
  <si>
    <t>Brewery1062</t>
  </si>
  <si>
    <t>Havixbeck</t>
  </si>
  <si>
    <t>LogoBR1062</t>
  </si>
  <si>
    <t>FotoBR1062</t>
  </si>
  <si>
    <t>80. Max Päffgen GmbH &amp; Co. KG</t>
  </si>
  <si>
    <t>Brewery1063</t>
  </si>
  <si>
    <t>Köln </t>
  </si>
  <si>
    <t>LogoBR1063</t>
  </si>
  <si>
    <t>FotoBR1063</t>
  </si>
  <si>
    <t>Max Päffgen GmbH &amp; Co. KG</t>
  </si>
  <si>
    <t>Brewery1064</t>
  </si>
  <si>
    <t>Lohmar</t>
  </si>
  <si>
    <t>LogoBR1064</t>
  </si>
  <si>
    <t>FotoBR1064</t>
  </si>
  <si>
    <t>McMüller's Brauereigasthof</t>
  </si>
  <si>
    <t>Brewery1065</t>
  </si>
  <si>
    <t>Linnich-Kofferen</t>
  </si>
  <si>
    <t>LogoBR1065</t>
  </si>
  <si>
    <t>FotoBR1065</t>
  </si>
  <si>
    <t>MEIERHOF - Privatbrauerei GmbH &amp; Co. KG</t>
  </si>
  <si>
    <t>Brewery1066</t>
  </si>
  <si>
    <t>Höxter-Ottbergen</t>
  </si>
  <si>
    <t>LogoBR1066</t>
  </si>
  <si>
    <t>FotoBR1066</t>
  </si>
  <si>
    <t>Obergärige Hausbrauerei Manfed Freischem GmbH</t>
  </si>
  <si>
    <t>Brewery1067</t>
  </si>
  <si>
    <t>LogoBR1067</t>
  </si>
  <si>
    <t>FotoBR1067</t>
  </si>
  <si>
    <t>Paderborner Brauerei Haus Cramer GmbH &amp; Co. KG</t>
  </si>
  <si>
    <t>Brewery1068</t>
  </si>
  <si>
    <t>LogoBR1068</t>
  </si>
  <si>
    <t>FotoBR1068</t>
  </si>
  <si>
    <t>Peters Bauernstube</t>
  </si>
  <si>
    <t>Brewery1069</t>
  </si>
  <si>
    <t>Haltern am See</t>
  </si>
  <si>
    <t>LogoBR1069</t>
  </si>
  <si>
    <t>FotoBR1069</t>
  </si>
  <si>
    <t>Peters Brauhaus</t>
  </si>
  <si>
    <t>Brewery1070</t>
  </si>
  <si>
    <t>LogoBR1070</t>
  </si>
  <si>
    <t>FotoBR1070</t>
  </si>
  <si>
    <t>Pott`s Naturpark Brauerei</t>
  </si>
  <si>
    <t>Brewery1071</t>
  </si>
  <si>
    <t>Oelde</t>
  </si>
  <si>
    <t>LogoBR1071</t>
  </si>
  <si>
    <t>FotoBR1071</t>
  </si>
  <si>
    <t>Privat Brauerei Hohenfelder GmbH</t>
  </si>
  <si>
    <t>Brewery1072</t>
  </si>
  <si>
    <t>Langenberg</t>
  </si>
  <si>
    <t>LogoBR1072</t>
  </si>
  <si>
    <t>FotoBR1072</t>
  </si>
  <si>
    <t>Privat-Brauerei Heinrich Reissdorf GmbH Co. KG</t>
  </si>
  <si>
    <t>Brewery1073</t>
  </si>
  <si>
    <t>LogoBR1073</t>
  </si>
  <si>
    <t>FotoBR1073</t>
  </si>
  <si>
    <t>Privatbrauerei A. Rolinck GmbH &amp; Co. KG</t>
  </si>
  <si>
    <t>Brewery1074</t>
  </si>
  <si>
    <t>Steinfurt</t>
  </si>
  <si>
    <t>LogoBR1074</t>
  </si>
  <si>
    <t>FotoBR1074</t>
  </si>
  <si>
    <t>Privatbrauerei Bolten GmbH &amp; Co. KG</t>
  </si>
  <si>
    <t>Brewery1075</t>
  </si>
  <si>
    <t>Korschenbroisch</t>
  </si>
  <si>
    <t>LogoBR1075</t>
  </si>
  <si>
    <t>FotoBR1075</t>
  </si>
  <si>
    <t>Privatbrauerei Ernst Barre GmbH</t>
  </si>
  <si>
    <t>Brewery1076</t>
  </si>
  <si>
    <t>Lübbecke</t>
  </si>
  <si>
    <t>LogoBR1076</t>
  </si>
  <si>
    <t>FotoBR1076</t>
  </si>
  <si>
    <t>Privatbrauerei Gaffel Becker &amp; Co, oHG</t>
  </si>
  <si>
    <t>Brewery1077</t>
  </si>
  <si>
    <t>LogoBR1077</t>
  </si>
  <si>
    <t>FotoBR1077</t>
  </si>
  <si>
    <t>Privatbrauerei Iserlohn GmbH</t>
  </si>
  <si>
    <t>Brewery1078</t>
  </si>
  <si>
    <t>Iserlohn</t>
  </si>
  <si>
    <t>LogoBR1078</t>
  </si>
  <si>
    <t>FotoBR1078</t>
  </si>
  <si>
    <t>Privatbrauerei Jacob Stauder</t>
  </si>
  <si>
    <t>Brewery1079</t>
  </si>
  <si>
    <t>Essen</t>
  </si>
  <si>
    <t>LogoBR1079</t>
  </si>
  <si>
    <t>FotoBR1079</t>
  </si>
  <si>
    <t>Privatbrauerei Joh. Cramer &amp; Cie. KG</t>
  </si>
  <si>
    <t>Brewery1080</t>
  </si>
  <si>
    <t>Nideggen Wollersheim</t>
  </si>
  <si>
    <t>LogoBR1080</t>
  </si>
  <si>
    <t>FotoBR1080</t>
  </si>
  <si>
    <t>Privatbrauerei Moritz Fiege GmbH &amp; Co. Kg</t>
  </si>
  <si>
    <t>Brewery1081</t>
  </si>
  <si>
    <t>Bochum</t>
  </si>
  <si>
    <t>LogoBR1081</t>
  </si>
  <si>
    <t>FotoBR1081</t>
  </si>
  <si>
    <t>Privatbrauerei Strate Detmold GmbH &amp; Co. KG </t>
  </si>
  <si>
    <t>Brewery1082</t>
  </si>
  <si>
    <t>LogoBR1082</t>
  </si>
  <si>
    <t>FotoBR1082</t>
  </si>
  <si>
    <t>Rüttenscheider Hausbrauerei GmbH</t>
  </si>
  <si>
    <t>Brewery1083</t>
  </si>
  <si>
    <t>Essen (Rüttenscheid)</t>
  </si>
  <si>
    <t>LogoBR1083</t>
  </si>
  <si>
    <t>FotoBR1083</t>
  </si>
  <si>
    <t>Schlüssel GmbH &amp; Co. KG Hausbrauerei´ Zum Schlüssel`</t>
  </si>
  <si>
    <t>Brewery1084</t>
  </si>
  <si>
    <t>LogoBR1084</t>
  </si>
  <si>
    <t>FotoBR1084</t>
  </si>
  <si>
    <t>Sie Gast GmbH</t>
  </si>
  <si>
    <t>Brewery1085</t>
  </si>
  <si>
    <t>Siegburg</t>
  </si>
  <si>
    <t>LogoBR1085</t>
  </si>
  <si>
    <t>FotoBR1085</t>
  </si>
  <si>
    <t>Sonnenschein GmbH</t>
  </si>
  <si>
    <t>Brewery1086</t>
  </si>
  <si>
    <t>Witten- Heven</t>
  </si>
  <si>
    <t>LogoBR1086</t>
  </si>
  <si>
    <t>FotoBR1086</t>
  </si>
  <si>
    <t>Stadtbrauerei Troisdorf</t>
  </si>
  <si>
    <t>Brewery1087</t>
  </si>
  <si>
    <t>Troisdorf</t>
  </si>
  <si>
    <t>LogoBR1087</t>
  </si>
  <si>
    <t>FotoBR1087</t>
  </si>
  <si>
    <t>Uerige Obergärige Hausbrauerei GmbH</t>
  </si>
  <si>
    <t>Brewery1088</t>
  </si>
  <si>
    <t>LogoBR1088</t>
  </si>
  <si>
    <t>FotoBR1088</t>
  </si>
  <si>
    <t>Vormann Brauerei</t>
  </si>
  <si>
    <t>Brewery1089</t>
  </si>
  <si>
    <t>Hagen Dahl</t>
  </si>
  <si>
    <t>LogoBR1089</t>
  </si>
  <si>
    <t>FotoBR1089</t>
  </si>
  <si>
    <t>Vredener Brauhaus</t>
  </si>
  <si>
    <t>Brewery1090</t>
  </si>
  <si>
    <t>Vreden</t>
  </si>
  <si>
    <t>LogoBR1090</t>
  </si>
  <si>
    <t>FotoBR1090</t>
  </si>
  <si>
    <t>Warburger Brauerei GmbH</t>
  </si>
  <si>
    <t>Brewery1091</t>
  </si>
  <si>
    <t>Warburg</t>
  </si>
  <si>
    <t>LogoBR1091</t>
  </si>
  <si>
    <t>FotoBR1091</t>
  </si>
  <si>
    <t>Warsteiner Brauerei Haus Cramer KG</t>
  </si>
  <si>
    <t>Brewery1092</t>
  </si>
  <si>
    <t>Warstein</t>
  </si>
  <si>
    <t>LogoBR1092</t>
  </si>
  <si>
    <t>FotoBR1092</t>
  </si>
  <si>
    <t>Wenkers am Markt </t>
  </si>
  <si>
    <t>Brewery1093</t>
  </si>
  <si>
    <t>Dortmund </t>
  </si>
  <si>
    <t>LogoBR1093</t>
  </si>
  <si>
    <t>FotoBR1093</t>
  </si>
  <si>
    <t>Wicküler Brauerei GmbH</t>
  </si>
  <si>
    <t>Brewery1094</t>
  </si>
  <si>
    <t>LogoBR1094</t>
  </si>
  <si>
    <t>FotoBR1094</t>
  </si>
  <si>
    <t>Wuppertaler Brauhaus GmbH</t>
  </si>
  <si>
    <t>Brewery1095</t>
  </si>
  <si>
    <t>Wuppertal</t>
  </si>
  <si>
    <t>LogoBR1095</t>
  </si>
  <si>
    <t>FotoBR1095</t>
  </si>
  <si>
    <t>Bell´s WeinRestaurant und BierGarten</t>
  </si>
  <si>
    <t>Brewery1096</t>
  </si>
  <si>
    <t>Bad Neuenahr-Ahrweiler</t>
  </si>
  <si>
    <t>Rheinland-Pfalz</t>
  </si>
  <si>
    <t>LogoBR1096</t>
  </si>
  <si>
    <t>FotoBR1096</t>
  </si>
  <si>
    <t>Bitburger Braugruppe GmbH</t>
  </si>
  <si>
    <t>Brewery1097</t>
  </si>
  <si>
    <t>Bitburg</t>
  </si>
  <si>
    <t>LogoBR1097</t>
  </si>
  <si>
    <t>FotoBR1097</t>
  </si>
  <si>
    <t>Brauerei Gebr. Fohr oHG</t>
  </si>
  <si>
    <t>Brewery1098</t>
  </si>
  <si>
    <t>Ransbach Baumbach</t>
  </si>
  <si>
    <t>LogoBR1098</t>
  </si>
  <si>
    <t>FotoBR1098</t>
  </si>
  <si>
    <t>Brauerei zur Nette GmbH</t>
  </si>
  <si>
    <t>Brewery1099</t>
  </si>
  <si>
    <t>Weissenthurm</t>
  </si>
  <si>
    <t>LogoBR1099</t>
  </si>
  <si>
    <t>FotoBR1099</t>
  </si>
  <si>
    <t>Brauhaus / Restaurant Lauterecken</t>
  </si>
  <si>
    <t>Brewery1100</t>
  </si>
  <si>
    <t>Bahnhofstraße 1</t>
  </si>
  <si>
    <t>67742</t>
  </si>
  <si>
    <t>Lauterecken</t>
  </si>
  <si>
    <t>LogoBR1100</t>
  </si>
  <si>
    <t>FotoBR1100</t>
  </si>
  <si>
    <t>Brauhaus A. Ehrstein</t>
  </si>
  <si>
    <t>Brewery1101</t>
  </si>
  <si>
    <t xml:space="preserve"> Im Handschuhteich 3</t>
  </si>
  <si>
    <t>66999</t>
  </si>
  <si>
    <t>Hinterweidenthal</t>
  </si>
  <si>
    <t>LogoBR1101</t>
  </si>
  <si>
    <t>FotoBR1101</t>
  </si>
  <si>
    <t>Brauhaus Blesius Garten</t>
  </si>
  <si>
    <t>Brewery1102</t>
  </si>
  <si>
    <t>Olewiger Str. 135</t>
  </si>
  <si>
    <t>54295</t>
  </si>
  <si>
    <t>Trier</t>
  </si>
  <si>
    <t>LogoBR1102</t>
  </si>
  <si>
    <t>FotoBR1102</t>
  </si>
  <si>
    <t>Brauhaus Castel</t>
  </si>
  <si>
    <t>Brewery1103</t>
  </si>
  <si>
    <t>Otto-Suhr-Ring 27</t>
  </si>
  <si>
    <t>55252</t>
  </si>
  <si>
    <t>Mainz Kastel</t>
  </si>
  <si>
    <t>LogoBR1103</t>
  </si>
  <si>
    <t>FotoBR1103</t>
  </si>
  <si>
    <t>Brauhaus Kloster Machern</t>
  </si>
  <si>
    <t>Brewery1104</t>
  </si>
  <si>
    <t>Zeltinger Brücke</t>
  </si>
  <si>
    <t>54470</t>
  </si>
  <si>
    <t>Bernkastel Kues</t>
  </si>
  <si>
    <t>LogoBR1104</t>
  </si>
  <si>
    <t>FotoBR1104</t>
  </si>
  <si>
    <t>Brauhaus Zils Alwin u. Frank Zils GbR</t>
  </si>
  <si>
    <t>Brewery1105</t>
  </si>
  <si>
    <t>Waldstraße 1</t>
  </si>
  <si>
    <t>54340</t>
  </si>
  <si>
    <t>Naurath</t>
  </si>
  <si>
    <t>LogoBR1105</t>
  </si>
  <si>
    <t>FotoBR1105</t>
  </si>
  <si>
    <t>Erste Mainzer Gasthausbrauerei GmbH</t>
  </si>
  <si>
    <t>Brewery1106</t>
  </si>
  <si>
    <t>Weißliliengasse 1A</t>
  </si>
  <si>
    <t>55116</t>
  </si>
  <si>
    <t>Mainz</t>
  </si>
  <si>
    <t>LogoBR1106</t>
  </si>
  <si>
    <t>FotoBR1106</t>
  </si>
  <si>
    <t>Göcklinger Hausbräu Reiner Weissgerber</t>
  </si>
  <si>
    <t>Brewery1107</t>
  </si>
  <si>
    <t>Göcklingen</t>
  </si>
  <si>
    <t>LogoBR1107</t>
  </si>
  <si>
    <t>FotoBR1107</t>
  </si>
  <si>
    <t>Gasthaus Brauerei Hof-Schauferts Oliver Luzius &amp; Ulrich Scheib GbR</t>
  </si>
  <si>
    <t>Brewery1108</t>
  </si>
  <si>
    <t>Schönborn</t>
  </si>
  <si>
    <t>LogoBR1108</t>
  </si>
  <si>
    <t>FotoBR1108</t>
  </si>
  <si>
    <t>Hausbrauerei Domhof</t>
  </si>
  <si>
    <t>Brewery1109</t>
  </si>
  <si>
    <t>Große Himmelsgasse 6</t>
  </si>
  <si>
    <t>67346</t>
  </si>
  <si>
    <t>Speyer</t>
  </si>
  <si>
    <t>LogoBR1109</t>
  </si>
  <si>
    <t>FotoBR1109</t>
  </si>
  <si>
    <t>Jockgrimer Froschbräu Inh.: Bärbel Dreyer</t>
  </si>
  <si>
    <t>Brewery1110</t>
  </si>
  <si>
    <t>Jockgrim</t>
  </si>
  <si>
    <t>LogoBR1110</t>
  </si>
  <si>
    <t>FotoBR1110</t>
  </si>
  <si>
    <t>Königsbacher Brauerei GmbH &amp; Co KG</t>
  </si>
  <si>
    <t>Brewery1111</t>
  </si>
  <si>
    <t>Koblenz</t>
  </si>
  <si>
    <t>LogoBR1111</t>
  </si>
  <si>
    <t>FotoBR1111</t>
  </si>
  <si>
    <t>Kirner Privatbrauerei Ph. &amp; C. Andres GmbH &amp; Co. KG</t>
  </si>
  <si>
    <t>Brewery1112</t>
  </si>
  <si>
    <t>Kallenfelser Str. 2</t>
  </si>
  <si>
    <t>55606</t>
  </si>
  <si>
    <t>Kirn</t>
  </si>
  <si>
    <t>LogoBR1112</t>
  </si>
  <si>
    <t>FotoBR1112</t>
  </si>
  <si>
    <t>Kuchems Brauhaus am Schlossplatz GmbH</t>
  </si>
  <si>
    <t>Brewery1113</t>
  </si>
  <si>
    <t>Pirmasens</t>
  </si>
  <si>
    <t>LogoBR1113</t>
  </si>
  <si>
    <t>FotoBR1113</t>
  </si>
  <si>
    <t>Lahnsteiner Brauerei</t>
  </si>
  <si>
    <t>Brewery1114</t>
  </si>
  <si>
    <t>Sandgasse 1</t>
  </si>
  <si>
    <t>56112</t>
  </si>
  <si>
    <t>Lahnstein</t>
  </si>
  <si>
    <t>LogoBR1114</t>
  </si>
  <si>
    <t>FotoBR1114</t>
  </si>
  <si>
    <t>Lauterecker Brauhaus</t>
  </si>
  <si>
    <t>Brewery1115</t>
  </si>
  <si>
    <t>LogoBR1115</t>
  </si>
  <si>
    <t>FotoBR1115</t>
  </si>
  <si>
    <t>Maximilians Brauwiesen GmbH &amp; Co. KG</t>
  </si>
  <si>
    <t>Brewery1116</t>
  </si>
  <si>
    <t>Niederlahnstein</t>
  </si>
  <si>
    <t>LogoBR1116</t>
  </si>
  <si>
    <t>FotoBR1116</t>
  </si>
  <si>
    <t>Neustadter Brauhaus -NB-UG</t>
  </si>
  <si>
    <t>Brewery1117</t>
  </si>
  <si>
    <t>Neustadt /Wstr.</t>
  </si>
  <si>
    <t>LogoBR1117</t>
  </si>
  <si>
    <t>FotoBR1117</t>
  </si>
  <si>
    <t>Neuwieder Marktbräu</t>
  </si>
  <si>
    <t>Brewery1118</t>
  </si>
  <si>
    <t>Neuwied</t>
  </si>
  <si>
    <t>LogoBR1118</t>
  </si>
  <si>
    <t>FotoBR1118</t>
  </si>
  <si>
    <t>Oberbeck &amp; Eschelbach Brauhaus GmbH</t>
  </si>
  <si>
    <t>Brewery1119</t>
  </si>
  <si>
    <t>Frankenthal (Pfalz)</t>
  </si>
  <si>
    <t>LogoBR1119</t>
  </si>
  <si>
    <t>FotoBR1119</t>
  </si>
  <si>
    <t>Otterheimer Bärenbräu Matthias Rüde</t>
  </si>
  <si>
    <t>Brewery1120</t>
  </si>
  <si>
    <t>Ottersheim</t>
  </si>
  <si>
    <t>LogoBR1120</t>
  </si>
  <si>
    <t>FotoBR1120</t>
  </si>
  <si>
    <t>PARK &amp; Bellheimer AG </t>
  </si>
  <si>
    <t>Brewery1121</t>
  </si>
  <si>
    <t>Pirmasens </t>
  </si>
  <si>
    <t>LogoBR1121</t>
  </si>
  <si>
    <t>FotoBR1121</t>
  </si>
  <si>
    <t>PARK &amp; Bellheimer AG Braustätte Bellheim</t>
  </si>
  <si>
    <t>Brewery1122</t>
  </si>
  <si>
    <t>Bellheim</t>
  </si>
  <si>
    <t>LogoBR1122</t>
  </si>
  <si>
    <t>FotoBR1122</t>
  </si>
  <si>
    <t>Privat-Brauerei Steffens Vertriebsges. mbH</t>
  </si>
  <si>
    <t>Brewery1123</t>
  </si>
  <si>
    <t>Linz am Rhein</t>
  </si>
  <si>
    <t>LogoBR1123</t>
  </si>
  <si>
    <t>FotoBR1123</t>
  </si>
  <si>
    <t>Privatbrauerei Bischoff GmbH Co. KG</t>
  </si>
  <si>
    <t>Brewery1124</t>
  </si>
  <si>
    <t>Winnweiler</t>
  </si>
  <si>
    <t>LogoBR1124</t>
  </si>
  <si>
    <t>FotoBR1124</t>
  </si>
  <si>
    <t>Privatbrauerei Gebr. Mayer GmbH &amp; Co. KG.</t>
  </si>
  <si>
    <t>Brewery1125</t>
  </si>
  <si>
    <t>Oggersheim</t>
  </si>
  <si>
    <t>LogoBR1125</t>
  </si>
  <si>
    <t>FotoBR1125</t>
  </si>
  <si>
    <t>Stadtbrauhaus Hagenbach Hermannbräu</t>
  </si>
  <si>
    <t>Brewery1126</t>
  </si>
  <si>
    <t>Hagenbach</t>
  </si>
  <si>
    <t>LogoBR1126</t>
  </si>
  <si>
    <t>FotoBR1126</t>
  </si>
  <si>
    <t>Trierer Petrusbräu GmbH &amp; Co KG</t>
  </si>
  <si>
    <t>Brewery1127</t>
  </si>
  <si>
    <t>LogoBR1127</t>
  </si>
  <si>
    <t>FotoBR1127</t>
  </si>
  <si>
    <t>Vulkan Brauerei und Brauhaus</t>
  </si>
  <si>
    <t>Brewery1128</t>
  </si>
  <si>
    <t>Mendig</t>
  </si>
  <si>
    <t>LogoBR1128</t>
  </si>
  <si>
    <t>FotoBR1128</t>
  </si>
  <si>
    <t>Wentzler Bräu</t>
  </si>
  <si>
    <t>Brewery1129</t>
  </si>
  <si>
    <t>Riedelberg</t>
  </si>
  <si>
    <t>LogoBR1129</t>
  </si>
  <si>
    <t>FotoBR1129</t>
  </si>
  <si>
    <t>Westerwald-Brauerei H. Schneider GmbH &amp; Co. KG</t>
  </si>
  <si>
    <t>Brewery1130</t>
  </si>
  <si>
    <t>Hachenburg </t>
  </si>
  <si>
    <t>LogoBR1130</t>
  </si>
  <si>
    <t>FotoBR1130</t>
  </si>
  <si>
    <t>Windesheimer Brauhaus GmbH</t>
  </si>
  <si>
    <t>Brewery1131</t>
  </si>
  <si>
    <t>Windesheim</t>
  </si>
  <si>
    <t>LogoBR1131</t>
  </si>
  <si>
    <t>FotoBR1131</t>
  </si>
  <si>
    <t>Brauerei G A Bruch</t>
  </si>
  <si>
    <t>Brewery1132</t>
  </si>
  <si>
    <t>Scheidter Str. 24-42</t>
  </si>
  <si>
    <t>66123</t>
  </si>
  <si>
    <t>Saarbrücken</t>
  </si>
  <si>
    <t>Saarland</t>
  </si>
  <si>
    <t>LogoBR1132</t>
  </si>
  <si>
    <t>FotoBR1132</t>
  </si>
  <si>
    <t>Gasthausbrauerei Sudhaus</t>
  </si>
  <si>
    <t>Brewery1133</t>
  </si>
  <si>
    <t>Südstr. 7</t>
  </si>
  <si>
    <t>66125</t>
  </si>
  <si>
    <t>LogoBR1133</t>
  </si>
  <si>
    <t>FotoBR1133</t>
  </si>
  <si>
    <t>Grosswald Brauerei Bauer GmbH &amp; Co. KG</t>
  </si>
  <si>
    <t>Brewery1134</t>
  </si>
  <si>
    <t>Großwaldstraße 130</t>
  </si>
  <si>
    <t>66265</t>
  </si>
  <si>
    <t>Heusweiler</t>
  </si>
  <si>
    <t>LogoBR1134</t>
  </si>
  <si>
    <t>FotoBR1134</t>
  </si>
  <si>
    <t>Hochwälder Brauhaus GmbH</t>
  </si>
  <si>
    <t>Brewery1135</t>
  </si>
  <si>
    <t>Zum Stausee 190</t>
  </si>
  <si>
    <t>66679</t>
  </si>
  <si>
    <t>Losheim am See</t>
  </si>
  <si>
    <t>LogoBR1135</t>
  </si>
  <si>
    <t>FotoBR1135</t>
  </si>
  <si>
    <t>Homburger Brauhaus Karl-Heinz Wierz GmbH</t>
  </si>
  <si>
    <t>Brewery1136</t>
  </si>
  <si>
    <t>Talstraße 38D</t>
  </si>
  <si>
    <t>66424</t>
  </si>
  <si>
    <t>Homburg</t>
  </si>
  <si>
    <t>LogoBR1136</t>
  </si>
  <si>
    <t>FotoBR1136</t>
  </si>
  <si>
    <t>Karlsberg Brauerei GmbH</t>
  </si>
  <si>
    <t>Brewery1137</t>
  </si>
  <si>
    <t xml:space="preserve"> Karlsbergstraße 62</t>
  </si>
  <si>
    <t>LogoBR1137</t>
  </si>
  <si>
    <t>FotoBR1137</t>
  </si>
  <si>
    <t>Landbrauerei Körprich u.G.</t>
  </si>
  <si>
    <t>Brewery1138</t>
  </si>
  <si>
    <t>Bahnhofstraße 40</t>
  </si>
  <si>
    <t>66809</t>
  </si>
  <si>
    <t>Nalbach OT Körprich</t>
  </si>
  <si>
    <t>LogoBR1138</t>
  </si>
  <si>
    <t>FotoBR1138</t>
  </si>
  <si>
    <t>Mettlacher Abtei-Bräu GmbH</t>
  </si>
  <si>
    <t>Brewery1139</t>
  </si>
  <si>
    <t>Bahnhofstraße 32</t>
  </si>
  <si>
    <t>66693</t>
  </si>
  <si>
    <t>Mettlach</t>
  </si>
  <si>
    <t>LogoBR1139</t>
  </si>
  <si>
    <t>FotoBR1139</t>
  </si>
  <si>
    <t>Schmelzer Brauhaus Betriebs-GmbH</t>
  </si>
  <si>
    <t>Brewery1140</t>
  </si>
  <si>
    <t>Am Erzweg 12</t>
  </si>
  <si>
    <t>66839</t>
  </si>
  <si>
    <t>Schmelz</t>
  </si>
  <si>
    <t>LogoBR1140</t>
  </si>
  <si>
    <t>FotoBR1140</t>
  </si>
  <si>
    <t>Stiefel Gastronomie GmbH Geschäftsführer Thomas Bruch</t>
  </si>
  <si>
    <t>Brewery1141</t>
  </si>
  <si>
    <t>LogoBR1141</t>
  </si>
  <si>
    <t>FotoBR1141</t>
  </si>
  <si>
    <t>Stumm‘s Brauhaus</t>
  </si>
  <si>
    <t>Brewery1142</t>
  </si>
  <si>
    <t>Saarbrücker Str. 16</t>
  </si>
  <si>
    <t>66538</t>
  </si>
  <si>
    <t>Neunkirchen</t>
  </si>
  <si>
    <t>LogoBR1142</t>
  </si>
  <si>
    <t>FotoBR1142</t>
  </si>
  <si>
    <t>Böhmisch Brauhaus Grossröhrsdorf GmbH</t>
  </si>
  <si>
    <t>Brewery1143</t>
  </si>
  <si>
    <t>Grossröhrsdorf</t>
  </si>
  <si>
    <t>Sachsen</t>
  </si>
  <si>
    <t>LogoBR1143</t>
  </si>
  <si>
    <t>FotoBR1143</t>
  </si>
  <si>
    <t>Bautzener Brauhaus</t>
  </si>
  <si>
    <t>Brewery1144</t>
  </si>
  <si>
    <t>Bautzen</t>
  </si>
  <si>
    <t>LogoBR1144</t>
  </si>
  <si>
    <t>FotoBR1144</t>
  </si>
  <si>
    <t>Bayerische Hof Grünbach</t>
  </si>
  <si>
    <t>Brewery1145</t>
  </si>
  <si>
    <t>LogoBR1145</t>
  </si>
  <si>
    <t>FotoBR1145</t>
  </si>
  <si>
    <t>Bayerischer Bahnhof Brau &amp; Gaststättenbetrieb GmbH &amp; Co. KG </t>
  </si>
  <si>
    <t>Brewery1146</t>
  </si>
  <si>
    <t>Leipzig</t>
  </si>
  <si>
    <t>LogoBR1146</t>
  </si>
  <si>
    <t>FotoBR1146</t>
  </si>
  <si>
    <t>Bergquell Brauerei Löbau</t>
  </si>
  <si>
    <t>Brewery1147</t>
  </si>
  <si>
    <t>Löbau</t>
  </si>
  <si>
    <t>LogoBR1147</t>
  </si>
  <si>
    <t>FotoBR1147</t>
  </si>
  <si>
    <t>Brauerei an der Thomaskirche</t>
  </si>
  <si>
    <t>Brewery1148</t>
  </si>
  <si>
    <t>Thomaskirchhof 3-5</t>
  </si>
  <si>
    <t>04109</t>
  </si>
  <si>
    <t>LogoBR1148</t>
  </si>
  <si>
    <t>FotoBR1148</t>
  </si>
  <si>
    <t>Brauerei Reichenbrand</t>
  </si>
  <si>
    <t>Brewery1149</t>
  </si>
  <si>
    <t>Zwickauer Str. 478</t>
  </si>
  <si>
    <t>09117</t>
  </si>
  <si>
    <t>Chemnitz</t>
  </si>
  <si>
    <t>LogoBR1149</t>
  </si>
  <si>
    <t>FotoBR1149</t>
  </si>
  <si>
    <t>Brauerei und Gasthof Zwönitz</t>
  </si>
  <si>
    <t>Brewery1150</t>
  </si>
  <si>
    <t>Grünhainer Str. 15</t>
  </si>
  <si>
    <t>08297</t>
  </si>
  <si>
    <t>Zwönitz</t>
  </si>
  <si>
    <t>LogoBR1150</t>
  </si>
  <si>
    <t>FotoBR1150</t>
  </si>
  <si>
    <t>Brauhaus am Waldschlösschen</t>
  </si>
  <si>
    <t>Brewery1151</t>
  </si>
  <si>
    <t>Am Brauhaus 8B</t>
  </si>
  <si>
    <t>01099</t>
  </si>
  <si>
    <t>Dresden</t>
  </si>
  <si>
    <t>LogoBR1151</t>
  </si>
  <si>
    <t>FotoBR1151</t>
  </si>
  <si>
    <t>Brauhaus Brauerei Zwickau GmbH</t>
  </si>
  <si>
    <t>Brewery1152</t>
  </si>
  <si>
    <t>Peter-Breuer-Straße 12-20</t>
  </si>
  <si>
    <t>08056</t>
  </si>
  <si>
    <t>Zwickau</t>
  </si>
  <si>
    <t>LogoBR1152</t>
  </si>
  <si>
    <t>FotoBR1152</t>
  </si>
  <si>
    <t>Brauhaus Napoleon GbR, Tittel &amp; Winkler</t>
  </si>
  <si>
    <t>Brewery1153</t>
  </si>
  <si>
    <t>Leipzig </t>
  </si>
  <si>
    <t>LogoBR1153</t>
  </si>
  <si>
    <t>FotoBR1153</t>
  </si>
  <si>
    <t>Brauhaus Pirna ‘zum Giesser‘</t>
  </si>
  <si>
    <t>Brewery1154</t>
  </si>
  <si>
    <t>Basteistraße 60</t>
  </si>
  <si>
    <t>01796</t>
  </si>
  <si>
    <t>Pirna Copitz</t>
  </si>
  <si>
    <t>LogoBR1154</t>
  </si>
  <si>
    <t>FotoBR1154</t>
  </si>
  <si>
    <t>Brauhaus Weltenbummler</t>
  </si>
  <si>
    <t>Brewery1155</t>
  </si>
  <si>
    <t xml:space="preserve"> Sebastian-Kneipp-Straße 6</t>
  </si>
  <si>
    <t>01816</t>
  </si>
  <si>
    <t>Berggiesshübel</t>
  </si>
  <si>
    <t>LogoBR1155</t>
  </si>
  <si>
    <t>FotoBR1155</t>
  </si>
  <si>
    <t>Braustolz GmbH</t>
  </si>
  <si>
    <t>Brewery1156</t>
  </si>
  <si>
    <t>Am Feldschlößchen 18A</t>
  </si>
  <si>
    <t>09116</t>
  </si>
  <si>
    <t>LogoBR1156</t>
  </si>
  <si>
    <t>FotoBR1156</t>
  </si>
  <si>
    <t>Einsiedler Brauhaus GmbH Privatbrauerei</t>
  </si>
  <si>
    <t>Brewery1157</t>
  </si>
  <si>
    <t>Einsiedler Hauptstraße 144</t>
  </si>
  <si>
    <t>09123</t>
  </si>
  <si>
    <t>Einsiedel</t>
  </si>
  <si>
    <t>LogoBR1157</t>
  </si>
  <si>
    <t>FotoBR1157</t>
  </si>
  <si>
    <t>Erlbacher Brauhaus</t>
  </si>
  <si>
    <t>Brewery1158</t>
  </si>
  <si>
    <t>Klingenthaler Str. 12</t>
  </si>
  <si>
    <t>08265</t>
  </si>
  <si>
    <t>Erlbach</t>
  </si>
  <si>
    <t>LogoBR1158</t>
  </si>
  <si>
    <t>FotoBR1158</t>
  </si>
  <si>
    <t>Familienbrauerei Ernst Bauer KG</t>
  </si>
  <si>
    <t>Brewery1159</t>
  </si>
  <si>
    <t>LogoBR1159</t>
  </si>
  <si>
    <t>FotoBR1159</t>
  </si>
  <si>
    <t>Feldschlösschen AG</t>
  </si>
  <si>
    <t>Brewery1160</t>
  </si>
  <si>
    <t>LogoBR1160</t>
  </si>
  <si>
    <t>FotoBR1160</t>
  </si>
  <si>
    <t>Freiberger Brauhaus GmbH</t>
  </si>
  <si>
    <t>Brewery1161</t>
  </si>
  <si>
    <t>Freiberg</t>
  </si>
  <si>
    <t>LogoBR1161</t>
  </si>
  <si>
    <t>FotoBR1161</t>
  </si>
  <si>
    <t>Getränke Albrecht GmbH</t>
  </si>
  <si>
    <t>Brewery1162</t>
  </si>
  <si>
    <t>Groitzsch</t>
  </si>
  <si>
    <t>LogoBR1162</t>
  </si>
  <si>
    <t>FotoBR1162</t>
  </si>
  <si>
    <t>Glückauf-Brauerei Gmbh Gersdorf</t>
  </si>
  <si>
    <t>Brewery1163</t>
  </si>
  <si>
    <t>Gersdorf</t>
  </si>
  <si>
    <t>LogoBR1163</t>
  </si>
  <si>
    <t>FotoBR1163</t>
  </si>
  <si>
    <t>Hausbräu im Ballhaus Watzke GmbH</t>
  </si>
  <si>
    <t>Brewery1164</t>
  </si>
  <si>
    <t>LogoBR1164</t>
  </si>
  <si>
    <t>FotoBR1164</t>
  </si>
  <si>
    <t>Hausbrauerei Laubegast</t>
  </si>
  <si>
    <t>Brewery1165</t>
  </si>
  <si>
    <t>LogoBR1165</t>
  </si>
  <si>
    <t>FotoBR1165</t>
  </si>
  <si>
    <t>Hotel Blauer Engel GmbH</t>
  </si>
  <si>
    <t>Brewery1166</t>
  </si>
  <si>
    <t>Aue </t>
  </si>
  <si>
    <t>LogoBR1166</t>
  </si>
  <si>
    <t>FotoBR1166</t>
  </si>
  <si>
    <t>Klaus Fruchtsäfte &amp; Fruchtweine Cannewitzer Biere</t>
  </si>
  <si>
    <t>Brewery1167</t>
  </si>
  <si>
    <t>Wurzen - OT Roitzsch</t>
  </si>
  <si>
    <t>LogoBR1167</t>
  </si>
  <si>
    <t>FotoBR1167</t>
  </si>
  <si>
    <t>Krostitzer Brauerei</t>
  </si>
  <si>
    <t>Brewery1168</t>
  </si>
  <si>
    <t>Krostitz</t>
  </si>
  <si>
    <t>LogoBR1168</t>
  </si>
  <si>
    <t>FotoBR1168</t>
  </si>
  <si>
    <t>Landskron Brauerei Görlitz GmbH</t>
  </si>
  <si>
    <t>Brewery1169</t>
  </si>
  <si>
    <t>Görlitz</t>
  </si>
  <si>
    <t>LogoBR1169</t>
  </si>
  <si>
    <t>FotoBR1169</t>
  </si>
  <si>
    <t>Leipziger Brauhaus zu Reudnitz</t>
  </si>
  <si>
    <t>Brewery1170</t>
  </si>
  <si>
    <t>LogoBR1170</t>
  </si>
  <si>
    <t>FotoBR1170</t>
  </si>
  <si>
    <t>Brewery1171</t>
  </si>
  <si>
    <t>LogoBR1171</t>
  </si>
  <si>
    <t>FotoBR1171</t>
  </si>
  <si>
    <t>Magnet Riesa GmbH</t>
  </si>
  <si>
    <t>Brewery1172</t>
  </si>
  <si>
    <t>Riesa</t>
  </si>
  <si>
    <t>LogoBR1172</t>
  </si>
  <si>
    <t>FotoBR1172</t>
  </si>
  <si>
    <t>Mauritius Brauerei GmbH</t>
  </si>
  <si>
    <t>Brewery1173</t>
  </si>
  <si>
    <t>LogoBR1173</t>
  </si>
  <si>
    <t>FotoBR1173</t>
  </si>
  <si>
    <t>Missionshof Lieske</t>
  </si>
  <si>
    <t>Brewery1174</t>
  </si>
  <si>
    <t>Ossling</t>
  </si>
  <si>
    <t>LogoBR1174</t>
  </si>
  <si>
    <t>FotoBR1174</t>
  </si>
  <si>
    <t>Nerchauer Brauhaus</t>
  </si>
  <si>
    <t>Brewery1175</t>
  </si>
  <si>
    <t>Grimma-Nerchau</t>
  </si>
  <si>
    <t>LogoBR1175</t>
  </si>
  <si>
    <t>FotoBR1175</t>
  </si>
  <si>
    <t>Neue Torgauer Brauhaus GmbH </t>
  </si>
  <si>
    <t>Brewery1176</t>
  </si>
  <si>
    <t>Torgau</t>
  </si>
  <si>
    <t>LogoBR1176</t>
  </si>
  <si>
    <t>FotoBR1176</t>
  </si>
  <si>
    <t>Neustädter Hausbrauerei Christian Schwingenheuer</t>
  </si>
  <si>
    <t>Brewery1177</t>
  </si>
  <si>
    <t>LogoBR1177</t>
  </si>
  <si>
    <t>FotoBR1177</t>
  </si>
  <si>
    <t>Peniger Spezialitäten Brauerei</t>
  </si>
  <si>
    <t>Brewery1178</t>
  </si>
  <si>
    <t>Penig</t>
  </si>
  <si>
    <t>LogoBR1178</t>
  </si>
  <si>
    <t>FotoBR1178</t>
  </si>
  <si>
    <t>Privatbrauerei Christian Fiedler</t>
  </si>
  <si>
    <t>Brewery1179</t>
  </si>
  <si>
    <t>Scheibenberg</t>
  </si>
  <si>
    <t>LogoBR1179</t>
  </si>
  <si>
    <t>FotoBR1179</t>
  </si>
  <si>
    <t>Privatbrauerei Eibau i.Sa. GmbH</t>
  </si>
  <si>
    <t>Brewery1180</t>
  </si>
  <si>
    <t>Eibau</t>
  </si>
  <si>
    <t>LogoBR1180</t>
  </si>
  <si>
    <t>FotoBR1180</t>
  </si>
  <si>
    <t>Privatbrauerei Karl Blechschmidt</t>
  </si>
  <si>
    <t>Brewery1181</t>
  </si>
  <si>
    <t>Treuen</t>
  </si>
  <si>
    <t>LogoBR1181</t>
  </si>
  <si>
    <t>FotoBR1181</t>
  </si>
  <si>
    <t>Privatbrauerei Schwerter Meissen GmbH</t>
  </si>
  <si>
    <t>Brewery1182</t>
  </si>
  <si>
    <t>Meissen</t>
  </si>
  <si>
    <t>LogoBR1182</t>
  </si>
  <si>
    <t>FotoBR1182</t>
  </si>
  <si>
    <t>Privatbrauerei Specht GbR</t>
  </si>
  <si>
    <t>Brewery1183</t>
  </si>
  <si>
    <t>Ehrenfriedersdorf</t>
  </si>
  <si>
    <t>LogoBR1183</t>
  </si>
  <si>
    <t>FotoBR1183</t>
  </si>
  <si>
    <t>Private Traditionsbrauerei Meyer OHG</t>
  </si>
  <si>
    <t>Brewery1184</t>
  </si>
  <si>
    <t>Rechenberg-Bienenmühle</t>
  </si>
  <si>
    <t>LogoBR1184</t>
  </si>
  <si>
    <t>FotoBR1184</t>
  </si>
  <si>
    <t>Radeberger Gruppe KG</t>
  </si>
  <si>
    <t>Brewery1185</t>
  </si>
  <si>
    <t>Radeberg</t>
  </si>
  <si>
    <t>LogoBR1185</t>
  </si>
  <si>
    <t>FotoBR1185</t>
  </si>
  <si>
    <t>Schlossbrauerei Weesenstein</t>
  </si>
  <si>
    <t>Brewery1186</t>
  </si>
  <si>
    <t>Müglitztal</t>
  </si>
  <si>
    <t>LogoBR1186</t>
  </si>
  <si>
    <t>FotoBR1186</t>
  </si>
  <si>
    <t>Spree-Pension Gaststätte, Hotel &amp; Biergarten</t>
  </si>
  <si>
    <t>Brewery1187</t>
  </si>
  <si>
    <t>LogoBR1187</t>
  </si>
  <si>
    <t>FotoBR1187</t>
  </si>
  <si>
    <t>Stadtbrauerei Wittichenau E. Glaab GmbH</t>
  </si>
  <si>
    <t>Brewery1188</t>
  </si>
  <si>
    <t>Wittichenau</t>
  </si>
  <si>
    <t>LogoBR1188</t>
  </si>
  <si>
    <t>FotoBR1188</t>
  </si>
  <si>
    <t>Sternquell-Brauerei GmbH</t>
  </si>
  <si>
    <t>Brewery1189</t>
  </si>
  <si>
    <t>Plauen</t>
  </si>
  <si>
    <t>LogoBR1189</t>
  </si>
  <si>
    <t>FotoBR1189</t>
  </si>
  <si>
    <t>Wernesgrüner Brauerei</t>
  </si>
  <si>
    <t>Brewery1190</t>
  </si>
  <si>
    <t>Wernesgrün</t>
  </si>
  <si>
    <t>LogoBR1190</t>
  </si>
  <si>
    <t>FotoBR1190</t>
  </si>
  <si>
    <t>Bitterfelder Brauerei GmbH</t>
  </si>
  <si>
    <t>Brewery1191</t>
  </si>
  <si>
    <t>Bitterfeld Wolfen</t>
  </si>
  <si>
    <t>Sachsen-Anhalt</t>
  </si>
  <si>
    <t>LogoBR1191</t>
  </si>
  <si>
    <t>FotoBR1191</t>
  </si>
  <si>
    <t>Brauerei Landsberg GmbH</t>
  </si>
  <si>
    <t>Brewery1192</t>
  </si>
  <si>
    <t>Bahnhofstraße 33</t>
  </si>
  <si>
    <t>06188</t>
  </si>
  <si>
    <t>Landsberg</t>
  </si>
  <si>
    <t>LogoBR1192</t>
  </si>
  <si>
    <t>FotoBR1192</t>
  </si>
  <si>
    <t>Brauhaus Wittenberg</t>
  </si>
  <si>
    <t>Brewery1193</t>
  </si>
  <si>
    <t>Markt 7</t>
  </si>
  <si>
    <t>06886</t>
  </si>
  <si>
    <t>Lutherstadt Wittenberg </t>
  </si>
  <si>
    <t>LogoBR1193</t>
  </si>
  <si>
    <t>FotoBR1193</t>
  </si>
  <si>
    <t>Brauhaus zu Röglitz GmbH</t>
  </si>
  <si>
    <t>Brewery1194</t>
  </si>
  <si>
    <t>Röglitzer Hauptstraße 40d</t>
  </si>
  <si>
    <t>06258</t>
  </si>
  <si>
    <t>Schkopau OT Röglitz</t>
  </si>
  <si>
    <t>LogoBR1194</t>
  </si>
  <si>
    <t>FotoBR1194</t>
  </si>
  <si>
    <t>Brauhaus Zum Alten Dessauer</t>
  </si>
  <si>
    <t>Brewery1195</t>
  </si>
  <si>
    <t>Lange G. 16</t>
  </si>
  <si>
    <t>06844</t>
  </si>
  <si>
    <t>Dessau-Rosslau</t>
  </si>
  <si>
    <t>LogoBR1195</t>
  </si>
  <si>
    <t>FotoBR1195</t>
  </si>
  <si>
    <t>Colbitzer Heidebrauerei GmbH</t>
  </si>
  <si>
    <t>Brewery1196</t>
  </si>
  <si>
    <t>Brauereistraße 1</t>
  </si>
  <si>
    <t>39326</t>
  </si>
  <si>
    <t>Colbitz</t>
  </si>
  <si>
    <t>LogoBR1196</t>
  </si>
  <si>
    <t>FotoBR1196</t>
  </si>
  <si>
    <t>Demmert- Bräu</t>
  </si>
  <si>
    <t>Brewery1197</t>
  </si>
  <si>
    <t>Neuendorf Altmark</t>
  </si>
  <si>
    <t>LogoBR1197</t>
  </si>
  <si>
    <t>FotoBR1197</t>
  </si>
  <si>
    <t>Garley Traditionsbrauhaus seit 1314</t>
  </si>
  <si>
    <t>Brewery1198</t>
  </si>
  <si>
    <t>Gardelegen</t>
  </si>
  <si>
    <t>LogoBR1198</t>
  </si>
  <si>
    <t>FotoBR1198</t>
  </si>
  <si>
    <t>Hallesche Spezialitätenbrauerei Kühler Brunnen GmbH &amp; Co.KG</t>
  </si>
  <si>
    <t>Brewery1199</t>
  </si>
  <si>
    <t>Halle(Saale)</t>
  </si>
  <si>
    <t>LogoBR1199</t>
  </si>
  <si>
    <t>FotoBR1199</t>
  </si>
  <si>
    <t>Hasseröder Brauerei GmbH</t>
  </si>
  <si>
    <t>Brewery1200</t>
  </si>
  <si>
    <t>Wernigerode</t>
  </si>
  <si>
    <t>LogoBR1200</t>
  </si>
  <si>
    <t>FotoBR1200</t>
  </si>
  <si>
    <t>Hotel &amp; Brauhaus Lüdde GmbH</t>
  </si>
  <si>
    <t>Brewery1201</t>
  </si>
  <si>
    <t>Carl-Ritter-Straße 1</t>
  </si>
  <si>
    <t>06484</t>
  </si>
  <si>
    <t>Quedlinburg</t>
  </si>
  <si>
    <t>LogoBR1201</t>
  </si>
  <si>
    <t>FotoBR1201</t>
  </si>
  <si>
    <t>Hotel Villa Heine</t>
  </si>
  <si>
    <t>Brewery1202</t>
  </si>
  <si>
    <t>Kehrstraße 1</t>
  </si>
  <si>
    <t>38820</t>
  </si>
  <si>
    <t>Halberstadt</t>
  </si>
  <si>
    <t>LogoBR1202</t>
  </si>
  <si>
    <t>FotoBR1202</t>
  </si>
  <si>
    <t>Köthener Brauerei GmbH</t>
  </si>
  <si>
    <t>Brewery1203</t>
  </si>
  <si>
    <t>Köthen</t>
  </si>
  <si>
    <t>LogoBR1203</t>
  </si>
  <si>
    <t>FotoBR1203</t>
  </si>
  <si>
    <t>Mammut Brauerei Michael Lachmann Vertriebsgesellschaft mbH</t>
  </si>
  <si>
    <t>Brewery1204</t>
  </si>
  <si>
    <t>Sangerhausen</t>
  </si>
  <si>
    <t>LogoBR1204</t>
  </si>
  <si>
    <t>FotoBR1204</t>
  </si>
  <si>
    <t>Spezialitätenbrauerei Eckart in Lindhorst</t>
  </si>
  <si>
    <t>Brewery1205</t>
  </si>
  <si>
    <t>Am Diek 12</t>
  </si>
  <si>
    <t>Lindhorst</t>
  </si>
  <si>
    <t>LogoBR1205</t>
  </si>
  <si>
    <t>FotoBR1205</t>
  </si>
  <si>
    <t>Traditions- und Museumsbrauerei Wippra (Harz)</t>
  </si>
  <si>
    <t>Brewery1206</t>
  </si>
  <si>
    <t>Bottchenbachstraße 1</t>
  </si>
  <si>
    <t>06526</t>
  </si>
  <si>
    <t>Sangerhausen OT Wippra</t>
  </si>
  <si>
    <t>LogoBR1206</t>
  </si>
  <si>
    <t>FotoBR1206</t>
  </si>
  <si>
    <t>Wasserburg zu Gommern GmbH und Co. KG</t>
  </si>
  <si>
    <t>Brewery1207</t>
  </si>
  <si>
    <t>Walter-Rathenau-Straße 9-10</t>
  </si>
  <si>
    <t>39245</t>
  </si>
  <si>
    <t>Gommern</t>
  </si>
  <si>
    <t>LogoBR1207</t>
  </si>
  <si>
    <t>FotoBR1207</t>
  </si>
  <si>
    <t>ASGAARD Brauerei Schleswig</t>
  </si>
  <si>
    <t>Brewery1208</t>
  </si>
  <si>
    <t>Schleswig</t>
  </si>
  <si>
    <t xml:space="preserve">Schleswig-Hostein </t>
  </si>
  <si>
    <t>LogoBR1208</t>
  </si>
  <si>
    <t>FotoBR1208</t>
  </si>
  <si>
    <t>BRAUBERGER zu Lübeck </t>
  </si>
  <si>
    <t>Brewery1209</t>
  </si>
  <si>
    <t>Lübeck</t>
  </si>
  <si>
    <t>LogoBR1209</t>
  </si>
  <si>
    <t>FotoBR1209</t>
  </si>
  <si>
    <t>Brauhaus Eutin</t>
  </si>
  <si>
    <t>Brewery1210</t>
  </si>
  <si>
    <t>11 Markt</t>
  </si>
  <si>
    <t>23701</t>
  </si>
  <si>
    <t>Eutin</t>
  </si>
  <si>
    <t>LogoBR1210</t>
  </si>
  <si>
    <t>FotoBR1210</t>
  </si>
  <si>
    <t>Dithmarscher Brauerei Karl Hintze GmbH &amp; Co. KG</t>
  </si>
  <si>
    <t>Brewery1211</t>
  </si>
  <si>
    <t>Marne</t>
  </si>
  <si>
    <t>LogoBR1211</t>
  </si>
  <si>
    <t>FotoBR1211</t>
  </si>
  <si>
    <t>Erste Flensburger Gasthausbrauerei</t>
  </si>
  <si>
    <t>Brewery1212</t>
  </si>
  <si>
    <t>Munketoft 12</t>
  </si>
  <si>
    <t>24937</t>
  </si>
  <si>
    <t>Flensburg</t>
  </si>
  <si>
    <t>LogoBR1212</t>
  </si>
  <si>
    <t>FotoBR1212</t>
  </si>
  <si>
    <t>Fisch Feinkost Klüver GmbH &amp; Co. KG</t>
  </si>
  <si>
    <t>Brewery1213</t>
  </si>
  <si>
    <t>Schiffbrücke 2</t>
  </si>
  <si>
    <t>23730</t>
  </si>
  <si>
    <t>Neustadt in Holstein</t>
  </si>
  <si>
    <t>LogoBR1213</t>
  </si>
  <si>
    <t>FotoBR1213</t>
  </si>
  <si>
    <t>Flensburger Brauerei</t>
  </si>
  <si>
    <t>Brewery1214</t>
  </si>
  <si>
    <t>LogoBR1214</t>
  </si>
  <si>
    <t>FotoBR1214</t>
  </si>
  <si>
    <t>Grönwohlder Hausbrauerei GmbH </t>
  </si>
  <si>
    <t>Brewery1215</t>
  </si>
  <si>
    <t>Poststraße 21e</t>
  </si>
  <si>
    <t>22956</t>
  </si>
  <si>
    <t>Grönwohld</t>
  </si>
  <si>
    <t>LogoBR1215</t>
  </si>
  <si>
    <t>FotoBR1215</t>
  </si>
  <si>
    <t>Husums Brauhaus</t>
  </si>
  <si>
    <t>Brewery1216</t>
  </si>
  <si>
    <t>Neustadt 60-68</t>
  </si>
  <si>
    <t>25813</t>
  </si>
  <si>
    <t>Husum</t>
  </si>
  <si>
    <t>LogoBR1216</t>
  </si>
  <si>
    <t>FotoBR1216</t>
  </si>
  <si>
    <t>Kieler Brauerei am Alten Markt GmbH &amp; Co. KG</t>
  </si>
  <si>
    <t>Brewery1217</t>
  </si>
  <si>
    <t>Alter Markt 9</t>
  </si>
  <si>
    <t>24103</t>
  </si>
  <si>
    <t>Kiel</t>
  </si>
  <si>
    <t>LogoBR1217</t>
  </si>
  <si>
    <t>FotoBR1217</t>
  </si>
  <si>
    <t>Restaurant und Landbrauerei Kirschenholz</t>
  </si>
  <si>
    <t>Brewery1218</t>
  </si>
  <si>
    <t>Hauptstraße 4</t>
  </si>
  <si>
    <t>24637</t>
  </si>
  <si>
    <t>Schillsdorf</t>
  </si>
  <si>
    <t>LogoBR1218</t>
  </si>
  <si>
    <t>FotoBR1218</t>
  </si>
  <si>
    <t>Ricklinger Landbrauerei Zur alten Försterei</t>
  </si>
  <si>
    <t>Brewery1219</t>
  </si>
  <si>
    <t>Rickling</t>
  </si>
  <si>
    <t>LogoBR1219</t>
  </si>
  <si>
    <t>FotoBR1219</t>
  </si>
  <si>
    <t>Schwarzenbeker Brauhaus KG</t>
  </si>
  <si>
    <t>Brewery1220</t>
  </si>
  <si>
    <t>Düsternhorst 9</t>
  </si>
  <si>
    <t>21493</t>
  </si>
  <si>
    <t>Schwarzenbek </t>
  </si>
  <si>
    <t>LogoBR1220</t>
  </si>
  <si>
    <t>FotoBR1220</t>
  </si>
  <si>
    <t>Wacken Brauerei GmbH &amp; Co. KG</t>
  </si>
  <si>
    <t>Brewery1221</t>
  </si>
  <si>
    <t>Gehrn 13</t>
  </si>
  <si>
    <t>25596</t>
  </si>
  <si>
    <t>Wacken</t>
  </si>
  <si>
    <t>LogoBR1221</t>
  </si>
  <si>
    <t>FotoBR1221</t>
  </si>
  <si>
    <t>Alb Krebehenne Pörzbrauerei Rudolstadt GmbH</t>
  </si>
  <si>
    <t>Brewery1222</t>
  </si>
  <si>
    <t>Rudolstadt</t>
  </si>
  <si>
    <t>Thüringen</t>
  </si>
  <si>
    <t>LogoBR1222</t>
  </si>
  <si>
    <t>FotoBR1222</t>
  </si>
  <si>
    <t>Altenburger Brauerei GmbH</t>
  </si>
  <si>
    <t>Brewery1223</t>
  </si>
  <si>
    <t>Altenburg</t>
  </si>
  <si>
    <t>LogoBR1223</t>
  </si>
  <si>
    <t>FotoBR1223</t>
  </si>
  <si>
    <t>Ankerbräu Steinach</t>
  </si>
  <si>
    <t>Brewery1224</t>
  </si>
  <si>
    <t>LogoBR1224</t>
  </si>
  <si>
    <t>FotoBR1224</t>
  </si>
  <si>
    <t>Ausflug- &amp; Ferienhotel Brauner Hirsch Sopienhof</t>
  </si>
  <si>
    <t>Brewery1225</t>
  </si>
  <si>
    <t>Sophienhof / Harz</t>
  </si>
  <si>
    <t>LogoBR1225</t>
  </si>
  <si>
    <t>FotoBR1225</t>
  </si>
  <si>
    <t>Bürgerliches Brauhaus Nordhausen GmbH</t>
  </si>
  <si>
    <t>Brewery1226</t>
  </si>
  <si>
    <t>Nordhausen</t>
  </si>
  <si>
    <t>LogoBR1226</t>
  </si>
  <si>
    <t>FotoBR1226</t>
  </si>
  <si>
    <t>Bürgerliches Brauhaus Saalfeld GmbH</t>
  </si>
  <si>
    <t>Brewery1227</t>
  </si>
  <si>
    <t>Saalfeld</t>
  </si>
  <si>
    <t>LogoBR1227</t>
  </si>
  <si>
    <t>FotoBR1227</t>
  </si>
  <si>
    <t>Brauerei Neunspringe Worbis GmbH</t>
  </si>
  <si>
    <t>Brewery1228</t>
  </si>
  <si>
    <t>Neunspringer Str. 4</t>
  </si>
  <si>
    <t>37339</t>
  </si>
  <si>
    <t>Leinefelde-Worbis/ OT Worbis</t>
  </si>
  <si>
    <t>LogoBR1228</t>
  </si>
  <si>
    <t>FotoBR1228</t>
  </si>
  <si>
    <t>Brauerei Weimar-Ehringsdorf GmbH</t>
  </si>
  <si>
    <t>Brewery1229</t>
  </si>
  <si>
    <t>Hainweg 13</t>
  </si>
  <si>
    <t>99425</t>
  </si>
  <si>
    <t>Weimar-Ehringsdorf </t>
  </si>
  <si>
    <t>LogoBR1229</t>
  </si>
  <si>
    <t>FotoBR1229</t>
  </si>
  <si>
    <t>Braugasthof Papiermühle</t>
  </si>
  <si>
    <t>Brewery1230</t>
  </si>
  <si>
    <t>Erfurter Str. 102</t>
  </si>
  <si>
    <t>07743</t>
  </si>
  <si>
    <t>Jena</t>
  </si>
  <si>
    <t>LogoBR1230</t>
  </si>
  <si>
    <t>FotoBR1230</t>
  </si>
  <si>
    <t>Braugold Vertriebs GmbH &amp; Co. Kg</t>
  </si>
  <si>
    <t>Brewery1231</t>
  </si>
  <si>
    <t>Erfurt</t>
  </si>
  <si>
    <t>LogoBR1231</t>
  </si>
  <si>
    <t>FotoBR1231</t>
  </si>
  <si>
    <t>Duff Beer UG (haftungsbeschränkt)</t>
  </si>
  <si>
    <t>Brewery1232</t>
  </si>
  <si>
    <t>Gotha</t>
  </si>
  <si>
    <t>LogoBR1232</t>
  </si>
  <si>
    <t>FotoBR1232</t>
  </si>
  <si>
    <t>Eisenacher Brauerei GmbH</t>
  </si>
  <si>
    <t>Brewery1233</t>
  </si>
  <si>
    <t>Wartburgallee 25</t>
  </si>
  <si>
    <t>99817</t>
  </si>
  <si>
    <t>Eisenach</t>
  </si>
  <si>
    <t>LogoBR1233</t>
  </si>
  <si>
    <t>FotoBR1233</t>
  </si>
  <si>
    <t>Erfurter Brauereigaststätte</t>
  </si>
  <si>
    <t>Brewery1234</t>
  </si>
  <si>
    <t>LogoBR1234</t>
  </si>
  <si>
    <t>FotoBR1234</t>
  </si>
  <si>
    <t>Familienbrauerei H. Schmiedeknecht </t>
  </si>
  <si>
    <t>Brewery1235</t>
  </si>
  <si>
    <t>Herschdorf / Thüringen</t>
  </si>
  <si>
    <t>LogoBR1235</t>
  </si>
  <si>
    <t>FotoBR1235</t>
  </si>
  <si>
    <t>Gasthaus - Brauerei Talschänke</t>
  </si>
  <si>
    <t>Brewery1236</t>
  </si>
  <si>
    <t>Pennickental 44</t>
  </si>
  <si>
    <t>07749</t>
  </si>
  <si>
    <t>Jena - Wöllnitz </t>
  </si>
  <si>
    <t>LogoBR1236</t>
  </si>
  <si>
    <t>FotoBR1236</t>
  </si>
  <si>
    <t>Gasthausbrauerei Felsenkeller GmbH</t>
  </si>
  <si>
    <t>Brewery1237</t>
  </si>
  <si>
    <t>Humboldtstraße 37</t>
  </si>
  <si>
    <t>Weimar</t>
  </si>
  <si>
    <t>LogoBR1237</t>
  </si>
  <si>
    <t>FotoBR1237</t>
  </si>
  <si>
    <t>Geiger Gaststätten GmbH Zum Goldenen Schwan</t>
  </si>
  <si>
    <t>Brewery1238</t>
  </si>
  <si>
    <t>Michaelisstraße 9</t>
  </si>
  <si>
    <t>99084</t>
  </si>
  <si>
    <t>LogoBR1238</t>
  </si>
  <si>
    <t>FotoBR1238</t>
  </si>
  <si>
    <t>Haus zur Pfauen</t>
  </si>
  <si>
    <t>Brewery1239</t>
  </si>
  <si>
    <t>Marbacher G. 12</t>
  </si>
  <si>
    <t>LogoBR1239</t>
  </si>
  <si>
    <t>FotoBR1239</t>
  </si>
  <si>
    <t>Hotelpark Stadtbrauerei Arnstadt</t>
  </si>
  <si>
    <t>Brewery1240</t>
  </si>
  <si>
    <t>Brauhausstraße 1-3</t>
  </si>
  <si>
    <t>99310</t>
  </si>
  <si>
    <t>Arnstadt</t>
  </si>
  <si>
    <t>LogoBR1240</t>
  </si>
  <si>
    <t>FotoBR1240</t>
  </si>
  <si>
    <t>Köstritzer Schwarzbierbrauerei GmbH</t>
  </si>
  <si>
    <t>Brewery1241</t>
  </si>
  <si>
    <t>Heinrich-Schütz-Straße 16</t>
  </si>
  <si>
    <t>07586</t>
  </si>
  <si>
    <t>Bad Köstritz</t>
  </si>
  <si>
    <t>LogoBR1241</t>
  </si>
  <si>
    <t>FotoBR1241</t>
  </si>
  <si>
    <t>Mühlhäuser Brauhaus ´Zum Löwen`</t>
  </si>
  <si>
    <t>Brewery1242</t>
  </si>
  <si>
    <t>Mühlhausen/Thüringen</t>
  </si>
  <si>
    <t>LogoBR1242</t>
  </si>
  <si>
    <t>FotoBR1242</t>
  </si>
  <si>
    <t>Meininger Privatbrauerei GmbH &amp; Co. KG</t>
  </si>
  <si>
    <t>Brewery1243</t>
  </si>
  <si>
    <t>Meiningen</t>
  </si>
  <si>
    <t>LogoBR1243</t>
  </si>
  <si>
    <t>FotoBR1243</t>
  </si>
  <si>
    <t>Michels Eichsfelder Braumanufaktur e.K.</t>
  </si>
  <si>
    <t>Brewery1244</t>
  </si>
  <si>
    <t>Dünwald / OT Hüpstedt</t>
  </si>
  <si>
    <t>LogoBR1244</t>
  </si>
  <si>
    <t>FotoBR1244</t>
  </si>
  <si>
    <t>Privatbrauerei Gessner GmbH &amp; Co. Kg</t>
  </si>
  <si>
    <t>Brewery1245</t>
  </si>
  <si>
    <t>Sonneberg</t>
  </si>
  <si>
    <t>LogoBR1245</t>
  </si>
  <si>
    <t>FotoBR1245</t>
  </si>
  <si>
    <t>Privatbrauerei Metzler GmbH &amp; Co KG</t>
  </si>
  <si>
    <t>Brewery1246</t>
  </si>
  <si>
    <t>Dingsleben</t>
  </si>
  <si>
    <t>LogoBR1246</t>
  </si>
  <si>
    <t>FotoBR1246</t>
  </si>
  <si>
    <t>Rhönbrauerei Dittmar GmbH</t>
  </si>
  <si>
    <t>Brewery1247</t>
  </si>
  <si>
    <t>Kaltennordheim</t>
  </si>
  <si>
    <t>LogoBR1247</t>
  </si>
  <si>
    <t>FotoBR1247</t>
  </si>
  <si>
    <t>Rolschter Brauhaus GmbH &amp; Co. KG</t>
  </si>
  <si>
    <t>Brewery1248</t>
  </si>
  <si>
    <t>LogoBR1248</t>
  </si>
  <si>
    <t>FotoBR1248</t>
  </si>
  <si>
    <t>Rosenbrauerei Pössneck GmbH</t>
  </si>
  <si>
    <t>Brewery1249</t>
  </si>
  <si>
    <t>Pössneck</t>
  </si>
  <si>
    <t>LogoBR1249</t>
  </si>
  <si>
    <t>FotoBR1249</t>
  </si>
  <si>
    <t>Schlossbrauerei Schwarzbach GmbH</t>
  </si>
  <si>
    <t>Brewery1250</t>
  </si>
  <si>
    <t>Schwarzbach</t>
  </si>
  <si>
    <t>LogoBR1250</t>
  </si>
  <si>
    <t>FotoBR1250</t>
  </si>
  <si>
    <t>Stutzhäuser HSL GmbH Brauereimuseum &amp; Gaststätte </t>
  </si>
  <si>
    <t>Brewery1251</t>
  </si>
  <si>
    <t>Luisenthal </t>
  </si>
  <si>
    <t>LogoBR1251</t>
  </si>
  <si>
    <t>FotoBR1251</t>
  </si>
  <si>
    <t>Vereinsbrauerei Apolda GmbH</t>
  </si>
  <si>
    <t>Brewery1252</t>
  </si>
  <si>
    <t>Apolda </t>
  </si>
  <si>
    <t>LogoBR1252</t>
  </si>
  <si>
    <t>FotoBR1252</t>
  </si>
  <si>
    <t>Vereinsbrauerei Greiz GmbH</t>
  </si>
  <si>
    <t>Brewery1253</t>
  </si>
  <si>
    <t>Greiz/Thüringen </t>
  </si>
  <si>
    <t>LogoBR1253</t>
  </si>
  <si>
    <t>FotoBR1253</t>
  </si>
  <si>
    <t>Waldhaus GbR</t>
  </si>
  <si>
    <t>Brewery1254</t>
  </si>
  <si>
    <t>LogoBR1254</t>
  </si>
  <si>
    <t>FotoBR1254</t>
  </si>
  <si>
    <t>Watzdorfer Traditions und Spezialitätenbrauerei GmbH</t>
  </si>
  <si>
    <t>Brewery1255</t>
  </si>
  <si>
    <t>Bad Blankenburg</t>
  </si>
  <si>
    <t>LogoBR1255</t>
  </si>
  <si>
    <t>FotoBR1255</t>
  </si>
  <si>
    <t>Weißenseer Ratsbräu</t>
  </si>
  <si>
    <t>Brewery1256</t>
  </si>
  <si>
    <t>Weißensee </t>
  </si>
  <si>
    <t>LogoBR1256</t>
  </si>
  <si>
    <t>FotoBR1256</t>
  </si>
  <si>
    <t>ES</t>
  </si>
  <si>
    <t>La Catarina</t>
  </si>
  <si>
    <t>Brewery1257</t>
  </si>
  <si>
    <t>Calle Gabriel Celaya</t>
  </si>
  <si>
    <t>Marbella</t>
  </si>
  <si>
    <t>Andalucía</t>
  </si>
  <si>
    <t>bandas@lacatarinacraft.com</t>
  </si>
  <si>
    <t>http://www.lacatarina.beer/</t>
  </si>
  <si>
    <t>34(0)952818185</t>
  </si>
  <si>
    <t>LogoBR1257</t>
  </si>
  <si>
    <t>FotoBR1257</t>
  </si>
  <si>
    <t>Alhambra</t>
  </si>
  <si>
    <t>Brewery1258</t>
  </si>
  <si>
    <t> Avenida de Murcia Nº1</t>
  </si>
  <si>
    <t>Granada</t>
  </si>
  <si>
    <t>https://www.cervezasalhambra.com/home/</t>
  </si>
  <si>
    <t>34(0)902 109 364</t>
  </si>
  <si>
    <t>LogoBR1258</t>
  </si>
  <si>
    <t>FotoBR1258</t>
  </si>
  <si>
    <t>Son Brewing Co.</t>
  </si>
  <si>
    <t>Brewery1259</t>
  </si>
  <si>
    <t>Calle Delgado 4</t>
  </si>
  <si>
    <t>Seville</t>
  </si>
  <si>
    <t>info@cervezason.com</t>
  </si>
  <si>
    <t>http://cervezason.com/</t>
  </si>
  <si>
    <t>34(0)633 67 88 56</t>
  </si>
  <si>
    <t>LogoBR1259</t>
  </si>
  <si>
    <t>FotoBR1259</t>
  </si>
  <si>
    <t>Ambar</t>
  </si>
  <si>
    <t>Brewery1260</t>
  </si>
  <si>
    <t>Calle Ramón Berenguer IV</t>
  </si>
  <si>
    <t>Zaragoza</t>
  </si>
  <si>
    <t>Aragón</t>
  </si>
  <si>
    <t>cervezasambar@ambar.com</t>
  </si>
  <si>
    <t>https://ambar.com</t>
  </si>
  <si>
    <t>34(0)976 27 28 46</t>
  </si>
  <si>
    <t>LogoBR1260</t>
  </si>
  <si>
    <t>FotoBR1260</t>
  </si>
  <si>
    <t>Picarda</t>
  </si>
  <si>
    <t>Brewery1261</t>
  </si>
  <si>
    <t>Calle Letra N, 97 Nave C de Mequinenza</t>
  </si>
  <si>
    <t>picarda@picarda.es</t>
  </si>
  <si>
    <t>http://www.picarda.es</t>
  </si>
  <si>
    <t>34(0)696 07 08 72</t>
  </si>
  <si>
    <t>LogoBR1261</t>
  </si>
  <si>
    <t>FotoBR1261</t>
  </si>
  <si>
    <t>Borda</t>
  </si>
  <si>
    <t>Brewery1262</t>
  </si>
  <si>
    <t>Calleúnica 1 Sabiñánigo</t>
  </si>
  <si>
    <t>Huesca</t>
  </si>
  <si>
    <t>cervevasborda.blogspot.com</t>
  </si>
  <si>
    <t>http://www.cervezasborda.es</t>
  </si>
  <si>
    <t>34(0)619 01 90 90</t>
  </si>
  <si>
    <t>LogoBR1262</t>
  </si>
  <si>
    <t>FotoBR1262</t>
  </si>
  <si>
    <t>Cerveza Nurse</t>
  </si>
  <si>
    <t>Brewery1263</t>
  </si>
  <si>
    <t>La Riera,8 3A</t>
  </si>
  <si>
    <t>Oviedo</t>
  </si>
  <si>
    <t>Asturias</t>
  </si>
  <si>
    <t>contacto@cervezanurse.com</t>
  </si>
  <si>
    <t>https://www.cervezanurse.com/</t>
  </si>
  <si>
    <t>34(0)669686018</t>
  </si>
  <si>
    <t>LogoBR1263</t>
  </si>
  <si>
    <t>FotoBR1263</t>
  </si>
  <si>
    <t>Vor Microbrewery</t>
  </si>
  <si>
    <t>Brewery1264</t>
  </si>
  <si>
    <t>Decano Prendes Pando, 27</t>
  </si>
  <si>
    <t>gijon</t>
  </si>
  <si>
    <t>info@cerveceriavor.es</t>
  </si>
  <si>
    <t>http://cerveceriavor.es/</t>
  </si>
  <si>
    <t>34(0)984 290 882</t>
  </si>
  <si>
    <t>LogoBR1264</t>
  </si>
  <si>
    <t>FotoBR1264</t>
  </si>
  <si>
    <t>Pepinum</t>
  </si>
  <si>
    <t>Brewery1265</t>
  </si>
  <si>
    <t>Pol. Ind. Olloniego, B51</t>
  </si>
  <si>
    <t>cervezapepinum@gmail.com</t>
  </si>
  <si>
    <t>https://www.cervezapepinum.es/</t>
  </si>
  <si>
    <t>34(0)77761280</t>
  </si>
  <si>
    <t>LogoBR1265</t>
  </si>
  <si>
    <t>FotoBR1265</t>
  </si>
  <si>
    <t>Tacoa</t>
  </si>
  <si>
    <t>Brewery1266</t>
  </si>
  <si>
    <t>Carretera General del Norte 122</t>
  </si>
  <si>
    <t>Santa Cruz de Tenerife</t>
  </si>
  <si>
    <t>Canarias</t>
  </si>
  <si>
    <t>www.tacoa.com</t>
  </si>
  <si>
    <t>34(0)922564173</t>
  </si>
  <si>
    <t>LogoBR1266</t>
  </si>
  <si>
    <t>FotoBR1266</t>
  </si>
  <si>
    <t>Cerveza de Lanzarote NAO</t>
  </si>
  <si>
    <t>Brewery1267</t>
  </si>
  <si>
    <t>Calle Foque 5</t>
  </si>
  <si>
    <t>Arrecife</t>
  </si>
  <si>
    <t xml:space="preserve">hola@naobeer.com </t>
  </si>
  <si>
    <t>www.naobeer.com</t>
  </si>
  <si>
    <t>34(0)928849316</t>
  </si>
  <si>
    <t>LogoBR1267</t>
  </si>
  <si>
    <t>FotoBR1267</t>
  </si>
  <si>
    <t>Jaira Cerveza Artesana</t>
  </si>
  <si>
    <t>Brewery1268</t>
  </si>
  <si>
    <t>Calle del Yunque 32</t>
  </si>
  <si>
    <t>Agüimes</t>
  </si>
  <si>
    <t>www.jaira.com</t>
  </si>
  <si>
    <t>34(0)928 18 26 56</t>
  </si>
  <si>
    <t>LogoBR1268</t>
  </si>
  <si>
    <t>FotoBR1268</t>
  </si>
  <si>
    <t>DouGall's</t>
  </si>
  <si>
    <t>Brewery1269</t>
  </si>
  <si>
    <t>Barrio la Vega, 51</t>
  </si>
  <si>
    <t>Liérganes</t>
  </si>
  <si>
    <t>Cantabria</t>
  </si>
  <si>
    <t>web@dougalls.es</t>
  </si>
  <si>
    <t>https://www.dougalls.es/</t>
  </si>
  <si>
    <t>34(0)942 528 958</t>
  </si>
  <si>
    <t>LogoBR1269</t>
  </si>
  <si>
    <t>FotoBR1269</t>
  </si>
  <si>
    <t>Colegiata</t>
  </si>
  <si>
    <t>Brewery1270</t>
  </si>
  <si>
    <t>Parque empresarial Besaya D22</t>
  </si>
  <si>
    <t>39538 </t>
  </si>
  <si>
    <t>Reocín</t>
  </si>
  <si>
    <t>info@colegiatacantabria.com</t>
  </si>
  <si>
    <t>http://colegiatacervezas.com/</t>
  </si>
  <si>
    <t>34(0)942 735943</t>
  </si>
  <si>
    <t>LogoBR1270</t>
  </si>
  <si>
    <t>FotoBR1270</t>
  </si>
  <si>
    <t>Smach</t>
  </si>
  <si>
    <t>Brewery1271</t>
  </si>
  <si>
    <t>Polígono de Raos</t>
  </si>
  <si>
    <t>Camargo</t>
  </si>
  <si>
    <t>info@smach.es</t>
  </si>
  <si>
    <t>http://smach.es/</t>
  </si>
  <si>
    <t>34(0)619 809 201</t>
  </si>
  <si>
    <t>LogoBR1271</t>
  </si>
  <si>
    <t>FotoBR1271</t>
  </si>
  <si>
    <t>La grúa</t>
  </si>
  <si>
    <t>Brewery1272</t>
  </si>
  <si>
    <t>Barrio El Otero Pol Ind 230N Nave 6</t>
  </si>
  <si>
    <t>39618 </t>
  </si>
  <si>
    <t>Pontejos</t>
  </si>
  <si>
    <t>cervezaslagrua.com</t>
  </si>
  <si>
    <t>34(0)691 81 44 13</t>
  </si>
  <si>
    <t>LogoBR1272</t>
  </si>
  <si>
    <t>FotoBR1272</t>
  </si>
  <si>
    <t>Cervezas Speranto</t>
  </si>
  <si>
    <t>Brewery1273</t>
  </si>
  <si>
    <t>Calle Río Alberche, 76</t>
  </si>
  <si>
    <t>Toledo</t>
  </si>
  <si>
    <t>Castilla - La Mancha</t>
  </si>
  <si>
    <t>info@cervezassperanto.com</t>
  </si>
  <si>
    <t>cervezasperanto.es</t>
  </si>
  <si>
    <t>34(0)925 67 49 46</t>
  </si>
  <si>
    <t>LogoBR1273</t>
  </si>
  <si>
    <t>FotoBR1273</t>
  </si>
  <si>
    <t>Cervezas Monkey</t>
  </si>
  <si>
    <t>Brewery1274</t>
  </si>
  <si>
    <t>Avenida de los Trabajadores, 22</t>
  </si>
  <si>
    <t>Torrijos</t>
  </si>
  <si>
    <t>info@carvezasmonkey.com</t>
  </si>
  <si>
    <t>cervezasmonkey.com</t>
  </si>
  <si>
    <t>34(0)925 04 11 91</t>
  </si>
  <si>
    <t>LogoBR1274</t>
  </si>
  <si>
    <t>FotoBR1274</t>
  </si>
  <si>
    <t>Cerveza Domus</t>
  </si>
  <si>
    <t>Brewery1275</t>
  </si>
  <si>
    <t xml:space="preserve">CalleRio Jarama 140b </t>
  </si>
  <si>
    <t>45007 </t>
  </si>
  <si>
    <t>info@carvezadomus.com</t>
  </si>
  <si>
    <t>cervezadomus.com</t>
  </si>
  <si>
    <t>34(0)925 23 03 62</t>
  </si>
  <si>
    <t>LogoBR1275</t>
  </si>
  <si>
    <t>FotoBR1275</t>
  </si>
  <si>
    <t>Four Lions</t>
  </si>
  <si>
    <t>Brewery1276</t>
  </si>
  <si>
    <t>Calle Sierra Pambley</t>
  </si>
  <si>
    <t>Léon</t>
  </si>
  <si>
    <t>Castilla y Léon</t>
  </si>
  <si>
    <t>info@fourlionsbrewery.com</t>
  </si>
  <si>
    <t>http://www.fourlionsbrewery.com/es/cervezas</t>
  </si>
  <si>
    <t>34(0)619891902</t>
  </si>
  <si>
    <t>LogoBR1276</t>
  </si>
  <si>
    <t>FotoBR1276</t>
  </si>
  <si>
    <t>Cazurra</t>
  </si>
  <si>
    <t>Brewery1277</t>
  </si>
  <si>
    <t xml:space="preserve">arquitecto Lazaro, n°6 </t>
  </si>
  <si>
    <t xml:space="preserve">Léon </t>
  </si>
  <si>
    <t>errequeerre@cazurra.beer</t>
  </si>
  <si>
    <t>https://cazurra.beer/#contacto</t>
  </si>
  <si>
    <t>34(0)34987037906</t>
  </si>
  <si>
    <t>LogoBR1277</t>
  </si>
  <si>
    <t>FotoBR1277</t>
  </si>
  <si>
    <t>Cerveza Tesela</t>
  </si>
  <si>
    <t>Brewery1278</t>
  </si>
  <si>
    <t>Avenida de Portugal, parcela 16, nave 1</t>
  </si>
  <si>
    <t>09400</t>
  </si>
  <si>
    <t>Aranda de Duero</t>
  </si>
  <si>
    <t>artesana@cervezatesela.com</t>
  </si>
  <si>
    <t>http://www.cervezatesela.es/</t>
  </si>
  <si>
    <t>34(0)608 584 334</t>
  </si>
  <si>
    <t>LogoBR1278</t>
  </si>
  <si>
    <t>FotoBR1278</t>
  </si>
  <si>
    <t>Grupo Damm</t>
  </si>
  <si>
    <t>Brewery1279</t>
  </si>
  <si>
    <t>Carrer del Rosselló, 515</t>
  </si>
  <si>
    <t>08025</t>
  </si>
  <si>
    <t>Barcelona</t>
  </si>
  <si>
    <t>Catalunya</t>
  </si>
  <si>
    <t>http://damm.es/</t>
  </si>
  <si>
    <t>34(0)902 30 01 25</t>
  </si>
  <si>
    <t>LogoBR1279</t>
  </si>
  <si>
    <t>FotoBR1279</t>
  </si>
  <si>
    <t>Beercat</t>
  </si>
  <si>
    <t>Brewery1280</t>
  </si>
  <si>
    <t>Carrer de Sarriera, 10</t>
  </si>
  <si>
    <t>08720 </t>
  </si>
  <si>
    <t>info@beercatbarcelona.com</t>
  </si>
  <si>
    <t>http://beercatbarcelona.com/</t>
  </si>
  <si>
    <t>34(0)938 17 48 75</t>
  </si>
  <si>
    <t>LogoBR1280</t>
  </si>
  <si>
    <t>FotoBR1280</t>
  </si>
  <si>
    <t>Edge Brewing</t>
  </si>
  <si>
    <t>Brewery1281</t>
  </si>
  <si>
    <t>Carrer de Llull, 62</t>
  </si>
  <si>
    <t>08005</t>
  </si>
  <si>
    <t>elliot@edgebrewing.com</t>
  </si>
  <si>
    <t>http://edgebrewing.com/</t>
  </si>
  <si>
    <t>34(0)930 15 70 67</t>
  </si>
  <si>
    <t>LogoBR1281</t>
  </si>
  <si>
    <t>FotoBR1281</t>
  </si>
  <si>
    <t>Laugar Brewery</t>
  </si>
  <si>
    <t>Brewery1282</t>
  </si>
  <si>
    <t>Zubiete Auzoa 42</t>
  </si>
  <si>
    <t>Gordexola</t>
  </si>
  <si>
    <t>Euskadi/País Vasco</t>
  </si>
  <si>
    <t>info@laugarbrewery.com</t>
  </si>
  <si>
    <t>http://www.laugarbrewery.com/</t>
  </si>
  <si>
    <t>34(0)946 79 82 92</t>
  </si>
  <si>
    <t>LogoBR1282</t>
  </si>
  <si>
    <t>FotoBR1282</t>
  </si>
  <si>
    <t>Basqueland Brewing Project</t>
  </si>
  <si>
    <t>Brewery1283</t>
  </si>
  <si>
    <t>Akarregi Ind., 4B</t>
  </si>
  <si>
    <t>Hernani</t>
  </si>
  <si>
    <t>kevin@basquebeer.com</t>
  </si>
  <si>
    <t>https://www.basquebeer.com/</t>
  </si>
  <si>
    <t>34(0)943848569</t>
  </si>
  <si>
    <t>LogoBR1283</t>
  </si>
  <si>
    <t>FotoBR1283</t>
  </si>
  <si>
    <t>La Txika de la Cerveza</t>
  </si>
  <si>
    <t>Brewery1284</t>
  </si>
  <si>
    <t>Gipuzkoa Kalea 4</t>
  </si>
  <si>
    <t>Bilbao</t>
  </si>
  <si>
    <t>latxikadelacerveza@gmail.com</t>
  </si>
  <si>
    <t>http://latxikadelacerveza.es/</t>
  </si>
  <si>
    <t>34(0)688724618</t>
  </si>
  <si>
    <t>LogoBR1284</t>
  </si>
  <si>
    <t>FotoBR1284</t>
  </si>
  <si>
    <t>Cervezas Ballut</t>
  </si>
  <si>
    <t>Brewery1285</t>
  </si>
  <si>
    <t>Calle Dieciocho, Nave 25</t>
  </si>
  <si>
    <t>06006</t>
  </si>
  <si>
    <t>Badajoz</t>
  </si>
  <si>
    <t>Extremadura</t>
  </si>
  <si>
    <t>info@cervezaquercus.es</t>
  </si>
  <si>
    <t>http://www.cervezaballut.es/</t>
  </si>
  <si>
    <t>34(0)924103111</t>
  </si>
  <si>
    <t>LogoBR1285</t>
  </si>
  <si>
    <t>FotoBR1285</t>
  </si>
  <si>
    <t>Sevebräu Cerveza Artesana</t>
  </si>
  <si>
    <t>Brewery1286</t>
  </si>
  <si>
    <t>Calle Hernan Cortés 140</t>
  </si>
  <si>
    <t>06700</t>
  </si>
  <si>
    <t>info@sevebrau.com</t>
  </si>
  <si>
    <t>http://sevebrau.com/home.html</t>
  </si>
  <si>
    <t>34(0)924 84 79 35</t>
  </si>
  <si>
    <t>LogoBR1286</t>
  </si>
  <si>
    <t>FotoBR1286</t>
  </si>
  <si>
    <t>Cervecera Artesana del Oeste, SLL</t>
  </si>
  <si>
    <t>Brewery1287</t>
  </si>
  <si>
    <t>Paseo de la Ribera, 19</t>
  </si>
  <si>
    <t>Plasencia</t>
  </si>
  <si>
    <t>contacto@cervezablomberg.es</t>
  </si>
  <si>
    <t>http://www.cervezablomberg.es/es/</t>
  </si>
  <si>
    <t>34(0)927 77 76 41</t>
  </si>
  <si>
    <t>LogoBR1287</t>
  </si>
  <si>
    <t>FotoBR1287</t>
  </si>
  <si>
    <t>Hijos de Rivera Brewery</t>
  </si>
  <si>
    <t>Brewery1288</t>
  </si>
  <si>
    <t>Jose Maria Rivera Corral 6</t>
  </si>
  <si>
    <t>15008</t>
  </si>
  <si>
    <t>La Coruña</t>
  </si>
  <si>
    <t>Galicia</t>
  </si>
  <si>
    <t>contacto@estrellagalicia.com</t>
  </si>
  <si>
    <t>https://estrellagalicia.es/en/</t>
  </si>
  <si>
    <t>34(0)981 90 19 06</t>
  </si>
  <si>
    <t>LogoBR1288</t>
  </si>
  <si>
    <t>FotoBR1288</t>
  </si>
  <si>
    <t>Menduiña Brewery</t>
  </si>
  <si>
    <t>Brewery1289</t>
  </si>
  <si>
    <t>Rúa Estrada Darbo 16</t>
  </si>
  <si>
    <t>Cangas</t>
  </si>
  <si>
    <t>info@menduina.eu</t>
  </si>
  <si>
    <t>http://menduina.eu/en/</t>
  </si>
  <si>
    <t>34(0)986 30 32 33</t>
  </si>
  <si>
    <t>LogoBR1289</t>
  </si>
  <si>
    <t>FotoBR1289</t>
  </si>
  <si>
    <t>In Peccatum Craft Beer</t>
  </si>
  <si>
    <t>Brewery1290</t>
  </si>
  <si>
    <t>San Cibrao das Vinas</t>
  </si>
  <si>
    <t>Ourense</t>
  </si>
  <si>
    <t>brewer@inpeccatum.beer</t>
  </si>
  <si>
    <t>http://inpeccatum.beer</t>
  </si>
  <si>
    <t>34(0)693 70 94 64</t>
  </si>
  <si>
    <t>LogoBR1290</t>
  </si>
  <si>
    <t>FotoBR1290</t>
  </si>
  <si>
    <t>Beerloversmallorca</t>
  </si>
  <si>
    <t>Brewery1291</t>
  </si>
  <si>
    <t xml:space="preserve">S/. Serra 10 </t>
  </si>
  <si>
    <t>07400</t>
  </si>
  <si>
    <t>Alcudia</t>
  </si>
  <si>
    <t>Islas Baleares</t>
  </si>
  <si>
    <t>info@beerloversmallorca.com</t>
  </si>
  <si>
    <t>www.beerloversmallorca.com</t>
  </si>
  <si>
    <t>34(0)678 399 058</t>
  </si>
  <si>
    <t>LogoBR1291</t>
  </si>
  <si>
    <t>FotoBR1291</t>
  </si>
  <si>
    <t>Cervezaibosim</t>
  </si>
  <si>
    <t>Brewery1292</t>
  </si>
  <si>
    <t>Carrer València, 4</t>
  </si>
  <si>
    <t>07829</t>
  </si>
  <si>
    <t>Sant Josep de sa Talaia</t>
  </si>
  <si>
    <t> info@cervezaibosim.com</t>
  </si>
  <si>
    <t>www.cervezaibosim.com</t>
  </si>
  <si>
    <t>34(0)605 520 258 </t>
  </si>
  <si>
    <t>LogoBR1292</t>
  </si>
  <si>
    <t>FotoBR1292</t>
  </si>
  <si>
    <t>Sullerica</t>
  </si>
  <si>
    <t>Brewery1293</t>
  </si>
  <si>
    <t>Camp Llarg 20</t>
  </si>
  <si>
    <t>07100</t>
  </si>
  <si>
    <t>Sóller</t>
  </si>
  <si>
    <t>info@sullerica.com</t>
  </si>
  <si>
    <t>www.sullerica.com</t>
  </si>
  <si>
    <t>34(0)629 669 912</t>
  </si>
  <si>
    <t>LogoBR1293</t>
  </si>
  <si>
    <t>FotoBR1293</t>
  </si>
  <si>
    <t>Mahou-San Miguel Group</t>
  </si>
  <si>
    <t>Brewery1294</t>
  </si>
  <si>
    <t>Calle Titán, 15</t>
  </si>
  <si>
    <t>Madrid</t>
  </si>
  <si>
    <t>info@mahou-sanmiguel.info</t>
  </si>
  <si>
    <t>www.mahou-sanmiguel.com</t>
  </si>
  <si>
    <t>+44 (0)7734381607</t>
  </si>
  <si>
    <t>LogoBR1294</t>
  </si>
  <si>
    <t>FotoBR1294</t>
  </si>
  <si>
    <t>Cervezas La Cibeles</t>
  </si>
  <si>
    <t>Brewery1295</t>
  </si>
  <si>
    <t>Calle Petroleo, 34</t>
  </si>
  <si>
    <t>info@cervezaslacibeles.com</t>
  </si>
  <si>
    <t>www.cervezaslacibeles.com</t>
  </si>
  <si>
    <t>34(0)91 679 7220</t>
  </si>
  <si>
    <t>LogoBR1295</t>
  </si>
  <si>
    <t>FotoBR1295</t>
  </si>
  <si>
    <t xml:space="preserve">Fábrica Maravillas </t>
  </si>
  <si>
    <t>Brewery1296</t>
  </si>
  <si>
    <t xml:space="preserve">Calle de Valverde 29 </t>
  </si>
  <si>
    <t>estefania@fabricamaravillas.com</t>
  </si>
  <si>
    <t>www.fmaravillas.com</t>
  </si>
  <si>
    <t>34(0)915 218 753</t>
  </si>
  <si>
    <t>LogoBR1296</t>
  </si>
  <si>
    <t>FotoBR1296</t>
  </si>
  <si>
    <t xml:space="preserve">
Estrella de Levante (Damm)
</t>
  </si>
  <si>
    <t>Brewery1297</t>
  </si>
  <si>
    <t>Calle Mayor 171</t>
  </si>
  <si>
    <t>Espinardo</t>
  </si>
  <si>
    <t>Murcia</t>
  </si>
  <si>
    <t>http://www.estrelladelevante.es/contacto/</t>
  </si>
  <si>
    <t>www.estrellalevante.com</t>
  </si>
  <si>
    <t>34(0)902 108 033</t>
  </si>
  <si>
    <t>LogoBR1297</t>
  </si>
  <si>
    <t>FotoBR1297</t>
  </si>
  <si>
    <t>Cervezas Artesanas Yakka</t>
  </si>
  <si>
    <t>Brewery1298</t>
  </si>
  <si>
    <t xml:space="preserve">Carretera del Carche KM. 11.5 </t>
  </si>
  <si>
    <t>Jumilla</t>
  </si>
  <si>
    <t>info@cervezasyakka.com</t>
  </si>
  <si>
    <t>http://www.cervezasyakka.com/</t>
  </si>
  <si>
    <t xml:space="preserve">34(0)666 56 59 83 </t>
  </si>
  <si>
    <t>LogoBR1298</t>
  </si>
  <si>
    <t>FotoBR1298</t>
  </si>
  <si>
    <t>El Molino del Río</t>
  </si>
  <si>
    <t>Brewery1299</t>
  </si>
  <si>
    <t>Caravaca de la Cruz</t>
  </si>
  <si>
    <t xml:space="preserve">Caravaca de la Cruz </t>
  </si>
  <si>
    <t>info@cervezaelmolino.com</t>
  </si>
  <si>
    <t>http://www.cervezaelmolino.com/</t>
  </si>
  <si>
    <t>34(0)968-433-381</t>
  </si>
  <si>
    <t>LogoBR1299</t>
  </si>
  <si>
    <t>FotoBR1299</t>
  </si>
  <si>
    <t>Biribil</t>
  </si>
  <si>
    <t>Brewery1300</t>
  </si>
  <si>
    <t>Iñigo Arista 9</t>
  </si>
  <si>
    <t>Pamplona</t>
  </si>
  <si>
    <t>Navarra</t>
  </si>
  <si>
    <t>info @ biribil.com</t>
  </si>
  <si>
    <t>https://biribilblog.wordpress.com</t>
  </si>
  <si>
    <t>34(0)948 25 81 04</t>
  </si>
  <si>
    <t>LogoBR1300</t>
  </si>
  <si>
    <t>FotoBR1300</t>
  </si>
  <si>
    <t>Brew&amp;Roll</t>
  </si>
  <si>
    <t>Brewery1301</t>
  </si>
  <si>
    <t>Polígono Industrial de Barañáin Calle B, Nave 25</t>
  </si>
  <si>
    <t>Barañáin</t>
  </si>
  <si>
    <t>info@brewandroll.beer</t>
  </si>
  <si>
    <t>http://www.brewandroll.beer/</t>
  </si>
  <si>
    <t>34(0)665 071 411</t>
  </si>
  <si>
    <t>LogoBR1301</t>
  </si>
  <si>
    <t>FotoBR1301</t>
  </si>
  <si>
    <t>Ceriux</t>
  </si>
  <si>
    <t>Brewery1302</t>
  </si>
  <si>
    <t>Ctra. de Nalda a Viguera 46</t>
  </si>
  <si>
    <t>Nalda</t>
  </si>
  <si>
    <t>Rioja (La)</t>
  </si>
  <si>
    <t>ceriux@cervezaceriux.com</t>
  </si>
  <si>
    <t>http://cervezaceriux.com/</t>
  </si>
  <si>
    <t>34(0)941 44 72 07</t>
  </si>
  <si>
    <t>LogoBR1302</t>
  </si>
  <si>
    <t>FotoBR1302</t>
  </si>
  <si>
    <t>Mateo &amp; Bernabe</t>
  </si>
  <si>
    <t>Brewery1303</t>
  </si>
  <si>
    <t>Calle Soto Galo, nº3 Papyrus 19R</t>
  </si>
  <si>
    <t>Logroño</t>
  </si>
  <si>
    <t>friends@mateoybernabe.com</t>
  </si>
  <si>
    <t>http://www.mateoybernabe.com</t>
  </si>
  <si>
    <t>34(0)600 333 179</t>
  </si>
  <si>
    <t>LogoBR1303</t>
  </si>
  <si>
    <t>FotoBR1303</t>
  </si>
  <si>
    <t>Byra</t>
  </si>
  <si>
    <t>Brewery1304</t>
  </si>
  <si>
    <t>Apartado de Correos 5024</t>
  </si>
  <si>
    <t xml:space="preserve">Vitoria-Gasteiz </t>
  </si>
  <si>
    <t>info@cervezabyra.com</t>
  </si>
  <si>
    <t>http://www.cervezabyra.com</t>
  </si>
  <si>
    <t>34(0)945 365 722</t>
  </si>
  <si>
    <t>LogoBR1304</t>
  </si>
  <si>
    <t>FotoBR1304</t>
  </si>
  <si>
    <t>Zeta Beer</t>
  </si>
  <si>
    <t>Brewery1305</t>
  </si>
  <si>
    <t>Camí de la mar 21</t>
  </si>
  <si>
    <t>Alboraya</t>
  </si>
  <si>
    <t>Valencia</t>
  </si>
  <si>
    <t>zeta@zetabeer.com</t>
  </si>
  <si>
    <t>zetabeer.com</t>
  </si>
  <si>
    <t>34(0)647 73 43 25</t>
  </si>
  <si>
    <t>LogoBR1305</t>
  </si>
  <si>
    <t>FotoBR1305</t>
  </si>
  <si>
    <t>Birra &amp; Blues</t>
  </si>
  <si>
    <t>Brewery1306</t>
  </si>
  <si>
    <t>Ildefonso Carrascosa, 18</t>
  </si>
  <si>
    <t>Massalfassar</t>
  </si>
  <si>
    <t>info@birraeblues.com</t>
  </si>
  <si>
    <t>https://www.birraeblues.com/</t>
  </si>
  <si>
    <t>34(0)960 714 310</t>
  </si>
  <si>
    <t>LogoBR1306</t>
  </si>
  <si>
    <t>FotoBR1306</t>
  </si>
  <si>
    <t>Cerveza Abadía</t>
  </si>
  <si>
    <t>Brewery1307</t>
  </si>
  <si>
    <t>Calle Berlín 24</t>
  </si>
  <si>
    <t>La Pobla de Vallbona</t>
  </si>
  <si>
    <t>info@cervezasabadia.com</t>
  </si>
  <si>
    <t>cervezasabadia.com</t>
  </si>
  <si>
    <t>34(0)960647743</t>
  </si>
  <si>
    <t>LogoBR1307</t>
  </si>
  <si>
    <t>FotoBR1307</t>
  </si>
  <si>
    <t>FR</t>
  </si>
  <si>
    <t>Brasserie la Saint-Pierre</t>
  </si>
  <si>
    <t>Brewery1308</t>
  </si>
  <si>
    <t> rue Principale 30</t>
  </si>
  <si>
    <t>Saint-Pierre</t>
  </si>
  <si>
    <t>Alsace</t>
  </si>
  <si>
    <t>info@lasaintpierre.com</t>
  </si>
  <si>
    <t>http://www.lasaintpierre.com/</t>
  </si>
  <si>
    <t>(3) 88 08 82 95</t>
  </si>
  <si>
    <t>LogoBR1308</t>
  </si>
  <si>
    <t>FotoBR1308</t>
  </si>
  <si>
    <t>Brasserie S'Humpaloch</t>
  </si>
  <si>
    <t>Brewery1309</t>
  </si>
  <si>
    <t> 2 ch du peternit</t>
  </si>
  <si>
    <t>Guebwiller</t>
  </si>
  <si>
    <t>s.humpaloch@gmail.com</t>
  </si>
  <si>
    <t>http://amap-shumpaloch.rhenamap.org/</t>
  </si>
  <si>
    <t>LogoBR1309</t>
  </si>
  <si>
    <t>FotoBR1309</t>
  </si>
  <si>
    <t>Brasserie du Vignoble</t>
  </si>
  <si>
    <t>Brewery1310</t>
  </si>
  <si>
    <t> 8 avenue Jacques Preiss</t>
  </si>
  <si>
    <t>Riquewihr</t>
  </si>
  <si>
    <t>brasserieduvignoble@gmail.com</t>
  </si>
  <si>
    <t>http://www.brasserie-vignoble.fr/</t>
  </si>
  <si>
    <t>(33) 03 89 49 06 72</t>
  </si>
  <si>
    <t>LogoBR1310</t>
  </si>
  <si>
    <t>FotoBR1310</t>
  </si>
  <si>
    <t>Shakespeare Brasserie</t>
  </si>
  <si>
    <t>Brewery1311</t>
  </si>
  <si>
    <t>1 rue St Antoine</t>
  </si>
  <si>
    <t>Navarrenx</t>
  </si>
  <si>
    <t>Aquitaine</t>
  </si>
  <si>
    <t>william@shakespearebrasserie.com</t>
  </si>
  <si>
    <t>http://www.shakespearebrasserie.com/</t>
  </si>
  <si>
    <t>33 5 59 66 23 09</t>
  </si>
  <si>
    <t>LogoBR1311</t>
  </si>
  <si>
    <t>FotoBR1311</t>
  </si>
  <si>
    <t>Brasserie MIRA</t>
  </si>
  <si>
    <t>Brewery1312</t>
  </si>
  <si>
    <t>370 avenue Vulcain</t>
  </si>
  <si>
    <t>La Teste-de-Buch</t>
  </si>
  <si>
    <t>contact@brasseriemira.fr</t>
  </si>
  <si>
    <t>http://brasseriemira.fr/en/</t>
  </si>
  <si>
    <t>33 6 76 09 46 33</t>
  </si>
  <si>
    <t>LogoBR1312</t>
  </si>
  <si>
    <t>FotoBR1312</t>
  </si>
  <si>
    <t>Sarl Brasserie Béarnaise</t>
  </si>
  <si>
    <t>Brewery1313</t>
  </si>
  <si>
    <t xml:space="preserve">12 rue de Balaitous </t>
  </si>
  <si>
    <t>PAU </t>
  </si>
  <si>
    <t>contact@brasserie-bearnaise.fr</t>
  </si>
  <si>
    <t>www.brasserie-bearnaise.fr</t>
  </si>
  <si>
    <t>33 9 84 14 23 75</t>
  </si>
  <si>
    <t>LogoBR1313</t>
  </si>
  <si>
    <t>FotoBR1313</t>
  </si>
  <si>
    <t>La Motte Juillet</t>
  </si>
  <si>
    <t>Brewery1314</t>
  </si>
  <si>
    <t xml:space="preserve">1 Chemin de la Brasserie
</t>
  </si>
  <si>
    <t>Treban</t>
  </si>
  <si>
    <t>Auvergne</t>
  </si>
  <si>
    <t>lamottejuillet@gmail.com</t>
  </si>
  <si>
    <t>http://www.lamottejuillet.fr/en/</t>
  </si>
  <si>
    <t>+33(0)4 7042 3655</t>
  </si>
  <si>
    <t>LogoBR1314</t>
  </si>
  <si>
    <t>FotoBR1314</t>
  </si>
  <si>
    <t>Balm'</t>
  </si>
  <si>
    <t>Brewery1315</t>
  </si>
  <si>
    <t>27 Route du Cendre</t>
  </si>
  <si>
    <t>Cournon d'Auvergne</t>
  </si>
  <si>
    <t xml:space="preserve">
florent.riquelme@microbrasserie-balm.com
</t>
  </si>
  <si>
    <t>http://www.microbrasserie-balm.com</t>
  </si>
  <si>
    <t>+33 4 73 62 04 08</t>
  </si>
  <si>
    <t>LogoBR1315</t>
  </si>
  <si>
    <t>FotoBR1315</t>
  </si>
  <si>
    <r>
      <t>Bi</t>
    </r>
    <r>
      <rPr>
        <sz val="12"/>
        <color theme="1"/>
        <rFont val="Calibri"/>
        <family val="2"/>
        <charset val="238"/>
      </rPr>
      <t>ères le plan B</t>
    </r>
  </si>
  <si>
    <t>Brewery1316</t>
  </si>
  <si>
    <t>32 avenue de la Libération</t>
  </si>
  <si>
    <t>Clermont-Ferrand</t>
  </si>
  <si>
    <t>contact@bieres-leplanb.com</t>
  </si>
  <si>
    <t>http://www.bieres-leplanb.com</t>
  </si>
  <si>
    <t>+33 4 73 93 88 92</t>
  </si>
  <si>
    <t>LogoBR1316</t>
  </si>
  <si>
    <t>FotoBR1316</t>
  </si>
  <si>
    <t>Les Brassins de Saint Malo</t>
  </si>
  <si>
    <t>Brewery1317</t>
  </si>
  <si>
    <t>4 Rue Chateaubriand</t>
  </si>
  <si>
    <t>35400 </t>
  </si>
  <si>
    <t>Saint-Malo</t>
  </si>
  <si>
    <t>Basse-Normandie</t>
  </si>
  <si>
    <t>info@lesbrassins.com</t>
  </si>
  <si>
    <t>www.lesbrassinsdesaintmalo.com</t>
  </si>
  <si>
    <t>+33 2 99 20 52 99</t>
  </si>
  <si>
    <t>LogoBR1317</t>
  </si>
  <si>
    <t>FotoBR1317</t>
  </si>
  <si>
    <t>Les 3 Brasseurs</t>
  </si>
  <si>
    <t>Brewery1318</t>
  </si>
  <si>
    <t>22 place de la gare</t>
  </si>
  <si>
    <t>Lille</t>
  </si>
  <si>
    <t>info@3brasseurs.com</t>
  </si>
  <si>
    <t>https://www.3brasseurs.com/index</t>
  </si>
  <si>
    <t>LogoBR1318</t>
  </si>
  <si>
    <t>FotoBR1318</t>
  </si>
  <si>
    <t>Brasserie des 9 mondes</t>
  </si>
  <si>
    <t>Brewery1319</t>
  </si>
  <si>
    <t>ZAC des Capucines</t>
  </si>
  <si>
    <t>Ranville</t>
  </si>
  <si>
    <t>info@brassariedes9mondes.com</t>
  </si>
  <si>
    <t>brasseriedes9mondes.com/</t>
  </si>
  <si>
    <t>+33 6 30 58 02 95</t>
  </si>
  <si>
    <t>LogoBR1319</t>
  </si>
  <si>
    <t>FotoBR1319</t>
  </si>
  <si>
    <t>Brasserie de Vézelay</t>
  </si>
  <si>
    <t>Brewery1320</t>
  </si>
  <si>
    <t>Rue du Gravier</t>
  </si>
  <si>
    <t>Saint-Père</t>
  </si>
  <si>
    <t>Bourgogne</t>
  </si>
  <si>
    <t>contact@brasseriedevezelay.com</t>
  </si>
  <si>
    <t>http://www.brasseriedevezelay.com/en/</t>
  </si>
  <si>
    <t>+33 3 86 34 98 38</t>
  </si>
  <si>
    <t>LogoBR1320</t>
  </si>
  <si>
    <t>FotoBR1320</t>
  </si>
  <si>
    <t>Belenium</t>
  </si>
  <si>
    <t>Brewery1321</t>
  </si>
  <si>
    <t>12 Rue de Vignolles</t>
  </si>
  <si>
    <t>Beaune</t>
  </si>
  <si>
    <t>biere@belenium.com</t>
  </si>
  <si>
    <t>http://www.belenium.com/</t>
  </si>
  <si>
    <t>+33 9 83 08 08 10</t>
  </si>
  <si>
    <t>LogoBR1321</t>
  </si>
  <si>
    <t>FotoBR1321</t>
  </si>
  <si>
    <t>L'ouche</t>
  </si>
  <si>
    <t>Brewery1322</t>
  </si>
  <si>
    <t xml:space="preserve">Château de Lusigny </t>
  </si>
  <si>
    <t>Lusigny-sur-Ouche</t>
  </si>
  <si>
    <t>brasseriedessourcesdelouche@gmail.com</t>
  </si>
  <si>
    <t>http://www.l-arriere-pays.org/micro-brasserie/</t>
  </si>
  <si>
    <t> 06 88 96 01 50 </t>
  </si>
  <si>
    <t>LogoBR1322</t>
  </si>
  <si>
    <t>FotoBR1322</t>
  </si>
  <si>
    <t>Coreff</t>
  </si>
  <si>
    <t>Brewery1323</t>
  </si>
  <si>
    <t>Place de la Gare, 2</t>
  </si>
  <si>
    <t>Carhaix-Plouguer</t>
  </si>
  <si>
    <t>Bretagne</t>
  </si>
  <si>
    <t>contact@coreff.bzh</t>
  </si>
  <si>
    <t>www.brasserie-coreff.com</t>
  </si>
  <si>
    <t>02.98.93.00.70</t>
  </si>
  <si>
    <t>LogoBR1323</t>
  </si>
  <si>
    <t>FotoBR1323</t>
  </si>
  <si>
    <t>Brasserie Lancelot</t>
  </si>
  <si>
    <t>Brewery1324</t>
  </si>
  <si>
    <t>Ville Der</t>
  </si>
  <si>
    <t>Le Roc-Saint-André</t>
  </si>
  <si>
    <t>marine.vexiau@linkrp.eu</t>
  </si>
  <si>
    <t>http://brasserie-lancelot.bzh/contact/</t>
  </si>
  <si>
    <t>+33 2 97 74 74 74</t>
  </si>
  <si>
    <t>LogoBR1324</t>
  </si>
  <si>
    <t>FotoBR1324</t>
  </si>
  <si>
    <t>Philomenn</t>
  </si>
  <si>
    <t>Brewery1325</t>
  </si>
  <si>
    <t>Parc Sainte Catherine</t>
  </si>
  <si>
    <t xml:space="preserve"> Tréguier</t>
  </si>
  <si>
    <t>info@philomenn.com</t>
  </si>
  <si>
    <t>http://www.philomenn.com/</t>
  </si>
  <si>
    <t>+33 2 96 92 24 52</t>
  </si>
  <si>
    <t>LogoBR1325</t>
  </si>
  <si>
    <t>FotoBR1325</t>
  </si>
  <si>
    <t>Brasserie de l' aurore</t>
  </si>
  <si>
    <t>Brewery1326</t>
  </si>
  <si>
    <t>5 avenue de la gare</t>
  </si>
  <si>
    <t>Cormery</t>
  </si>
  <si>
    <t>Centre</t>
  </si>
  <si>
    <t>communication@brasserie-aurore.fr</t>
  </si>
  <si>
    <t>https://www.brasserie-aurore.fr/</t>
  </si>
  <si>
    <t> 0680485322</t>
  </si>
  <si>
    <t>LogoBR1326</t>
  </si>
  <si>
    <t>FotoBR1326</t>
  </si>
  <si>
    <t>Brasserie De L' Ivette</t>
  </si>
  <si>
    <t>Brewery1327</t>
  </si>
  <si>
    <t>34 rue de la fort</t>
  </si>
  <si>
    <t>Epinay sous Senart </t>
  </si>
  <si>
    <t>eric.esnault (at) gmail.com</t>
  </si>
  <si>
    <t>http://www.brasserie-yvette.fr/</t>
  </si>
  <si>
    <t>06 01 80 44 53</t>
  </si>
  <si>
    <t>LogoBR1327</t>
  </si>
  <si>
    <t>FotoBR1327</t>
  </si>
  <si>
    <t>Orgemont Brewerie</t>
  </si>
  <si>
    <t>Brewery1328</t>
  </si>
  <si>
    <t>10 rue de l'Hotel Dieu</t>
  </si>
  <si>
    <t>Sommepy-Tahure</t>
  </si>
  <si>
    <t>Champagne-Ardenne</t>
  </si>
  <si>
    <t>info@biere-valmy.fr</t>
  </si>
  <si>
    <t>http://www.biere-valmy.fr/#bieres</t>
  </si>
  <si>
    <t>00 33 3 26 68 31 30</t>
  </si>
  <si>
    <t>LogoBR1328</t>
  </si>
  <si>
    <t>FotoBR1328</t>
  </si>
  <si>
    <t>Brasserie Artisanale du Der</t>
  </si>
  <si>
    <t>Brewery1329</t>
  </si>
  <si>
    <t xml:space="preserve">7 Avenue Alsace </t>
  </si>
  <si>
    <t>Montier- en -der</t>
  </si>
  <si>
    <t>brasserieduder@gmail.com</t>
  </si>
  <si>
    <t>http://www.brasserieartisanaleduder.fr/</t>
  </si>
  <si>
    <t xml:space="preserve">03 25 55 99 19 </t>
  </si>
  <si>
    <t>LogoBR1329</t>
  </si>
  <si>
    <t>FotoBR1329</t>
  </si>
  <si>
    <t>Brasserie de la Tête de Chou</t>
  </si>
  <si>
    <t>Brewery1330</t>
  </si>
  <si>
    <t xml:space="preserve">Hameau d’Alencourt </t>
  </si>
  <si>
    <t>Mancy</t>
  </si>
  <si>
    <t>contact@tetedechou.fr</t>
  </si>
  <si>
    <t>http://www.tetedechou.fr/</t>
  </si>
  <si>
    <t xml:space="preserve">06.82.35.85.16 </t>
  </si>
  <si>
    <t>LogoBR1330</t>
  </si>
  <si>
    <t>FotoBR1330</t>
  </si>
  <si>
    <t>Pietra</t>
  </si>
  <si>
    <t>Brewery1331</t>
  </si>
  <si>
    <t>Route de la Marana</t>
  </si>
  <si>
    <t>Corsica</t>
  </si>
  <si>
    <t>Corse</t>
  </si>
  <si>
    <t>http://www.brasseriepietra.corsica/en/brewery/history/</t>
  </si>
  <si>
    <t>(495) 30 14 70</t>
  </si>
  <si>
    <t>LogoBR1331</t>
  </si>
  <si>
    <t>FotoBR1331</t>
  </si>
  <si>
    <t>Brasserie D'Epenoy</t>
  </si>
  <si>
    <t>Brewery1332</t>
  </si>
  <si>
    <t>38 Grande Rue</t>
  </si>
  <si>
    <t>Epenoy</t>
  </si>
  <si>
    <t>Franche-Comté</t>
  </si>
  <si>
    <t>brasseriedepenoy@orange.fr</t>
  </si>
  <si>
    <t>http://www.brasseriedepenoy.sitew.fr/</t>
  </si>
  <si>
    <t>03.81.47.68.27</t>
  </si>
  <si>
    <t>LogoBR1332</t>
  </si>
  <si>
    <t>FotoBR1332</t>
  </si>
  <si>
    <t>Brasserie Redoutey</t>
  </si>
  <si>
    <t>Brewery1333</t>
  </si>
  <si>
    <t>Rue de Chanois</t>
  </si>
  <si>
    <t>Lavigney</t>
  </si>
  <si>
    <t>http://www.brasserieredoutey.com/accueil.htm</t>
  </si>
  <si>
    <t>+33 3 84 92 14 97</t>
  </si>
  <si>
    <t>LogoBR1333</t>
  </si>
  <si>
    <t>FotoBR1333</t>
  </si>
  <si>
    <t>La Franche</t>
  </si>
  <si>
    <t>Brewery1334</t>
  </si>
  <si>
    <t>28 Rue Principale</t>
  </si>
  <si>
    <t>La Ferté</t>
  </si>
  <si>
    <t>biere@lafranche.net</t>
  </si>
  <si>
    <t>http://www.lafranche.net/</t>
  </si>
  <si>
    <t>33 (0)3 84 37 65 33</t>
  </si>
  <si>
    <t>LogoBR1334</t>
  </si>
  <si>
    <t>FotoBR1334</t>
  </si>
  <si>
    <t>Northmaen</t>
  </si>
  <si>
    <t>Brewery1335</t>
  </si>
  <si>
    <t>154 Le Bourg</t>
  </si>
  <si>
    <t>La Chapelle-Saint-Ouen</t>
  </si>
  <si>
    <t>Haute-Normandie</t>
  </si>
  <si>
    <t>contact@northmaen.com</t>
  </si>
  <si>
    <t>http://www.northmaen.com/</t>
  </si>
  <si>
    <t xml:space="preserve"> +33 (0)2 35 09 21 54</t>
  </si>
  <si>
    <t>LogoBR1335</t>
  </si>
  <si>
    <t>FotoBR1335</t>
  </si>
  <si>
    <t>Brasserie L'Odon</t>
  </si>
  <si>
    <t>Brewery1337</t>
  </si>
  <si>
    <t>31 bis rue de Vire</t>
  </si>
  <si>
    <t>Aunay-sur-Odon</t>
  </si>
  <si>
    <t>contact@brasserie-odon.fr</t>
  </si>
  <si>
    <t>http://www.brasserie-odon.fr/</t>
  </si>
  <si>
    <t>07 85 85 62 50</t>
  </si>
  <si>
    <t>LogoBR1336</t>
  </si>
  <si>
    <t>FotoBR1336</t>
  </si>
  <si>
    <t>Paname Brewing Company</t>
  </si>
  <si>
    <t>Brewery1338</t>
  </si>
  <si>
    <t xml:space="preserve">41 bis Quai de la Loire </t>
  </si>
  <si>
    <t>Paris</t>
  </si>
  <si>
    <t>IIe-de-France</t>
  </si>
  <si>
    <t>info@panamebrewingcompany.com</t>
  </si>
  <si>
    <t>http://www.panamebrewingcompany.com/</t>
  </si>
  <si>
    <t>(33) 1 40 36 43 55</t>
  </si>
  <si>
    <t>LogoBR1337</t>
  </si>
  <si>
    <t>FotoBR1337</t>
  </si>
  <si>
    <t>BRASSERIE ARTISANALE DISTRIKT</t>
  </si>
  <si>
    <t>Brewery1339</t>
  </si>
  <si>
    <t>Route de la ferme</t>
  </si>
  <si>
    <t>Thiverval-Grignon</t>
  </si>
  <si>
    <t>CONTACT@DISTRIKTBEER.COM</t>
  </si>
  <si>
    <t>http://www.distriktbeer.com</t>
  </si>
  <si>
    <t>06 14 74 63 99</t>
  </si>
  <si>
    <t>LogoBR1338</t>
  </si>
  <si>
    <t>FotoBR1338</t>
  </si>
  <si>
    <t>BRASSERIE PARISIS</t>
  </si>
  <si>
    <t>Brewery1340</t>
  </si>
  <si>
    <t>34, rue de la Forêt</t>
  </si>
  <si>
    <t>Epinay-Sous-Sénart</t>
  </si>
  <si>
    <t xml:space="preserve">
contact@brasserie-parisis.com</t>
  </si>
  <si>
    <t>http://www.brasserie-parisis.com</t>
  </si>
  <si>
    <t>01 60 46 62 33
01 60 46 80 90</t>
  </si>
  <si>
    <t>LogoBR1339</t>
  </si>
  <si>
    <t>FotoBR1339</t>
  </si>
  <si>
    <t>Goutte d'Or</t>
  </si>
  <si>
    <t>Brewery1341</t>
  </si>
  <si>
    <t> 28 rue de la Goutte d’Or</t>
  </si>
  <si>
    <t>contact@brasserielagouttedor.com</t>
  </si>
  <si>
    <t>http://www.brasserielagouttedor.com/</t>
  </si>
  <si>
    <t>LogoBR1340</t>
  </si>
  <si>
    <t>FotoBR1340</t>
  </si>
  <si>
    <t>Brasserie La Pointeuse</t>
  </si>
  <si>
    <t>Brewery1342</t>
  </si>
  <si>
    <t>508 rue des Aramons</t>
  </si>
  <si>
    <t>MAUGUIO</t>
  </si>
  <si>
    <t>Languedoc-Roussillon</t>
  </si>
  <si>
    <t>contact@brasserielapointeuse.com</t>
  </si>
  <si>
    <t>www.brasserielapointeuse.com</t>
  </si>
  <si>
    <t>04 34 46 81 18</t>
  </si>
  <si>
    <t>LogoBR1341</t>
  </si>
  <si>
    <t>FotoBR1341</t>
  </si>
  <si>
    <t>Brasserie des Garrigues</t>
  </si>
  <si>
    <t>Brewery1343</t>
  </si>
  <si>
    <t>Local B4 ZA of the Arnède </t>
  </si>
  <si>
    <t>Sommières </t>
  </si>
  <si>
    <t>brasserie-des-garrigues@orange.fr</t>
  </si>
  <si>
    <t>www.brasseriedesgarrigues.fr</t>
  </si>
  <si>
    <t>04 66 71 05 53</t>
  </si>
  <si>
    <t>LogoBR1342</t>
  </si>
  <si>
    <t>FotoBR1342</t>
  </si>
  <si>
    <t>Meduz</t>
  </si>
  <si>
    <t>Brewery1344</t>
  </si>
  <si>
    <t>42 Chemin du Mas of the Sizes</t>
  </si>
  <si>
    <t>UZES - France</t>
  </si>
  <si>
    <t>c.fresquet@meduz.fr</t>
  </si>
  <si>
    <t>www.meduz.fr</t>
  </si>
  <si>
    <t>06 76 03 12 23</t>
  </si>
  <si>
    <t>LogoBR1343</t>
  </si>
  <si>
    <t>FotoBR1343</t>
  </si>
  <si>
    <t>Brasserie Corrézienne</t>
  </si>
  <si>
    <t>Brewery1345</t>
  </si>
  <si>
    <t>La Grange</t>
  </si>
  <si>
    <t>Curemont</t>
  </si>
  <si>
    <t>Limousin</t>
  </si>
  <si>
    <t>contact@brasserie-correzienne.com</t>
  </si>
  <si>
    <t>http://www.brasserie-correzienne.com/spip.php</t>
  </si>
  <si>
    <t>+33 6 08 28 69 05</t>
  </si>
  <si>
    <t>LogoBR1344</t>
  </si>
  <si>
    <t>FotoBR1344</t>
  </si>
  <si>
    <t>Artibrassage87</t>
  </si>
  <si>
    <t>Brewery1346</t>
  </si>
  <si>
    <t>23 Rue de Lathière</t>
  </si>
  <si>
    <t>Saint-Sulpice Laurière</t>
  </si>
  <si>
    <t>steve@artibrassage87.com</t>
  </si>
  <si>
    <t>http://www.artibrassage87.com</t>
  </si>
  <si>
    <t>(no phone number)</t>
  </si>
  <si>
    <t>LogoBR1345</t>
  </si>
  <si>
    <t>FotoBR1345</t>
  </si>
  <si>
    <t>Les Brasseurs de Lorraine</t>
  </si>
  <si>
    <t>Brewery1347</t>
  </si>
  <si>
    <t>3, Rue du bois le prêtre</t>
  </si>
  <si>
    <t>Pont-a-Mousson</t>
  </si>
  <si>
    <t>Lorraine</t>
  </si>
  <si>
    <t>www.brasseurs-lorraine.com</t>
  </si>
  <si>
    <t>+33 3 83 80 02 64</t>
  </si>
  <si>
    <t>LogoBR1346</t>
  </si>
  <si>
    <t>FotoBR1346</t>
  </si>
  <si>
    <t>Brasserie Coincoin</t>
  </si>
  <si>
    <t>Brewery1348</t>
  </si>
  <si>
    <t>5b Rue Saint-Laurent</t>
  </si>
  <si>
    <t>Ménil-la-Tour</t>
  </si>
  <si>
    <t>contact@brasseriecoincoin.fr</t>
  </si>
  <si>
    <t>http://www.brasseriecoincoin.fr/</t>
  </si>
  <si>
    <t xml:space="preserve">+33 06 20 02 04 00 </t>
  </si>
  <si>
    <t>LogoBR1347</t>
  </si>
  <si>
    <t>FotoBR1347</t>
  </si>
  <si>
    <t>BRASSERIE MOZEL'ÂNE</t>
  </si>
  <si>
    <t>Brewery1349</t>
  </si>
  <si>
    <t>30 Quai des Ducs de Lorraine</t>
  </si>
  <si>
    <t>Sierck-les-Bains</t>
  </si>
  <si>
    <t>contact@mozelane.fr</t>
  </si>
  <si>
    <t>https://www.mozelane.fr</t>
  </si>
  <si>
    <t>+03 82 59 79 40   </t>
  </si>
  <si>
    <t>LogoBR1348</t>
  </si>
  <si>
    <t>FotoBR1348</t>
  </si>
  <si>
    <t>La Brasserie des Vignes</t>
  </si>
  <si>
    <t>Brewery1350</t>
  </si>
  <si>
    <t> 9, avenue Marcel Pagnol</t>
  </si>
  <si>
    <t>Graulhet</t>
  </si>
  <si>
    <t>Midi-Pyrénées</t>
  </si>
  <si>
    <t>contact@brasseriedesvignes.fr</t>
  </si>
  <si>
    <t>https://brasseriedesvignes.blogspot.be/</t>
  </si>
  <si>
    <t>06 22 38 16 10</t>
  </si>
  <si>
    <t>LogoBR1349</t>
  </si>
  <si>
    <t>FotoBR1349</t>
  </si>
  <si>
    <t>La Brasserie des Coteaux</t>
  </si>
  <si>
    <t>Brewery1351</t>
  </si>
  <si>
    <t>985 route de Verlhac Le Pech</t>
  </si>
  <si>
    <t>Montgaillard</t>
  </si>
  <si>
    <t>contact@oxit.fr</t>
  </si>
  <si>
    <t>http://www.oxit.fr/</t>
  </si>
  <si>
    <t>05.63.40.81.01</t>
  </si>
  <si>
    <t>LogoBR1350</t>
  </si>
  <si>
    <t>FotoBR1350</t>
  </si>
  <si>
    <t>La Biérataise</t>
  </si>
  <si>
    <t>Brewery1352</t>
  </si>
  <si>
    <t>848 route Poucharramet</t>
  </si>
  <si>
    <t>Bérat</t>
  </si>
  <si>
    <t>labierataise@wanadoo.fr</t>
  </si>
  <si>
    <t>http://www.bierataise.com/</t>
  </si>
  <si>
    <t>05 62 14 71 05. </t>
  </si>
  <si>
    <t>LogoBR1351</t>
  </si>
  <si>
    <t>FotoBR1351</t>
  </si>
  <si>
    <t>Brasserie du Castelain</t>
  </si>
  <si>
    <t>Brewery1353</t>
  </si>
  <si>
    <t> 13 rue Pasteur</t>
  </si>
  <si>
    <t>Benifontaine</t>
  </si>
  <si>
    <t>Nord-Pas de Calais</t>
  </si>
  <si>
    <t>contact@brasseriecastelain.com</t>
  </si>
  <si>
    <t>http://brasseriecastelain.com/</t>
  </si>
  <si>
    <t>+33(0)3.21.08.68.68</t>
  </si>
  <si>
    <t>LogoBR1352</t>
  </si>
  <si>
    <t>FotoBR1352</t>
  </si>
  <si>
    <t>Brasserie du Baron</t>
  </si>
  <si>
    <t>Brewery1354</t>
  </si>
  <si>
    <t> Place du Fond des Rocs, 2 rue Piémont</t>
  </si>
  <si>
    <t>Gussignies</t>
  </si>
  <si>
    <t>xavier@brasserieaubaron.com</t>
  </si>
  <si>
    <t>http://www.brasserieaubaron.com/</t>
  </si>
  <si>
    <t>03 27 39 89 04   </t>
  </si>
  <si>
    <t>LogoBR1353</t>
  </si>
  <si>
    <t>FotoBR1353</t>
  </si>
  <si>
    <t>Brasserie Artésienne</t>
  </si>
  <si>
    <t>Brewery1355</t>
  </si>
  <si>
    <t>14 rue du marais</t>
  </si>
  <si>
    <t>Haisnes</t>
  </si>
  <si>
    <t>brasserie.artesienne@hotmail.fr</t>
  </si>
  <si>
    <t>http://www.brasserie-artesienne.fr/</t>
  </si>
  <si>
    <t>06 84 26 11 15</t>
  </si>
  <si>
    <t>LogoBR1354</t>
  </si>
  <si>
    <t>FotoBR1354</t>
  </si>
  <si>
    <t>Coqlicorne Brewing Company</t>
  </si>
  <si>
    <t>Brewery1356</t>
  </si>
  <si>
    <t>15 Rue de la Poste</t>
  </si>
  <si>
    <t> Nogent-le-Bernard</t>
  </si>
  <si>
    <t>Pays de la Loire</t>
  </si>
  <si>
    <t>info@coqlicornebrewing.com</t>
  </si>
  <si>
    <t>coqlicornebrewingcompany.com</t>
  </si>
  <si>
    <t>+33 6 04 07 34 97</t>
  </si>
  <si>
    <t>LogoBR1355</t>
  </si>
  <si>
    <t>FotoBR1355</t>
  </si>
  <si>
    <t>La Brasserie Artisanale de Saint Saud</t>
  </si>
  <si>
    <t>Brewery1357</t>
  </si>
  <si>
    <t>Moulin de Maziéras</t>
  </si>
  <si>
    <t> Saint-Saud-Lacoussière</t>
  </si>
  <si>
    <t>info@perigordbeers.com</t>
  </si>
  <si>
    <t>www.perigordbeers.com/</t>
  </si>
  <si>
    <t>+33 7 81 16 59 59</t>
  </si>
  <si>
    <t>LogoBR1356</t>
  </si>
  <si>
    <t>FotoBR1356</t>
  </si>
  <si>
    <t>Brasserie Septante-Deux</t>
  </si>
  <si>
    <t>Brewery1358</t>
  </si>
  <si>
    <t>9 Rue Wagram</t>
  </si>
  <si>
    <t>Le Mans</t>
  </si>
  <si>
    <t>info@brasseriesseptantedeux.com</t>
  </si>
  <si>
    <t>brasserieseptantedeux.com/</t>
  </si>
  <si>
    <t>+33 2 43 52 91 42</t>
  </si>
  <si>
    <t>LogoBR1357</t>
  </si>
  <si>
    <t>FotoBR1357</t>
  </si>
  <si>
    <t>St Rieul</t>
  </si>
  <si>
    <t>Brewery1359</t>
  </si>
  <si>
    <t xml:space="preserve">
588 rue de Drucy</t>
  </si>
  <si>
    <t>Trumilly</t>
  </si>
  <si>
    <t>Picardie</t>
  </si>
  <si>
    <t>st.rieul@wanadoo.fr</t>
  </si>
  <si>
    <t>www.st-rieul.com</t>
  </si>
  <si>
    <t>(+33) 344 590049</t>
  </si>
  <si>
    <t>LogoBR1358</t>
  </si>
  <si>
    <t>FotoBR1358</t>
  </si>
  <si>
    <t>El Belle</t>
  </si>
  <si>
    <t>Brewery1360</t>
  </si>
  <si>
    <t>2 rue du Bois</t>
  </si>
  <si>
    <t>VILLERS-TOURNELLE</t>
  </si>
  <si>
    <t>contact@fermebrasseriebelle.fr</t>
  </si>
  <si>
    <t>www.biereelbelle.fr</t>
  </si>
  <si>
    <t>03 22 78 39 23</t>
  </si>
  <si>
    <t>LogoBR1359</t>
  </si>
  <si>
    <t>FotoBR1359</t>
  </si>
  <si>
    <t>Petite brasserie picarde</t>
  </si>
  <si>
    <t>Brewery1361</t>
  </si>
  <si>
    <t>Rue du Puissot 89</t>
  </si>
  <si>
    <t>Grandfresnoy</t>
  </si>
  <si>
    <t>contact@petitebrasseriepicarde.fr</t>
  </si>
  <si>
    <t>http://www.petitebrasseriepicarde.fr</t>
  </si>
  <si>
    <t>+33 (0) 3 44 41 66 09</t>
  </si>
  <si>
    <t>LogoBR1360</t>
  </si>
  <si>
    <t>FotoBR1360</t>
  </si>
  <si>
    <t>Brasserie La Débauche</t>
  </si>
  <si>
    <t>Brewery1362</t>
  </si>
  <si>
    <t> 22 Boulevard Besson Bey</t>
  </si>
  <si>
    <t>Angoulème</t>
  </si>
  <si>
    <t>Poitou-Charentes</t>
  </si>
  <si>
    <t>ladebauche16@gmail.com</t>
  </si>
  <si>
    <t>http://www.brasserie-ladebauche.com/</t>
  </si>
  <si>
    <t>(33) 6.63.98.90.91</t>
  </si>
  <si>
    <t>LogoBR1361</t>
  </si>
  <si>
    <t>FotoBR1361</t>
  </si>
  <si>
    <t>La Goule</t>
  </si>
  <si>
    <t>Brewery1363</t>
  </si>
  <si>
    <t> 8, rue de l’église</t>
  </si>
  <si>
    <t>Foussignac</t>
  </si>
  <si>
    <t>contact@la-goule.com</t>
  </si>
  <si>
    <t>http://la-goule.com/</t>
  </si>
  <si>
    <t>05-45-35-87-57</t>
  </si>
  <si>
    <t>LogoBR1362</t>
  </si>
  <si>
    <t>FotoBR1362</t>
  </si>
  <si>
    <t>Science Infuse</t>
  </si>
  <si>
    <t>Brewery1364</t>
  </si>
  <si>
    <t>Avenue Michel Crépeau</t>
  </si>
  <si>
    <t>La Rochelle</t>
  </si>
  <si>
    <t>fsannier@univ-lr.fr</t>
  </si>
  <si>
    <t>http://science-infuse.univ-lr.fr/</t>
  </si>
  <si>
    <t>LogoBR1363</t>
  </si>
  <si>
    <t>FotoBR1363</t>
  </si>
  <si>
    <t>Brasserie d'Ancelle</t>
  </si>
  <si>
    <t>Brewery1365</t>
  </si>
  <si>
    <t>Chemin Bellevue</t>
  </si>
  <si>
    <t>05260</t>
  </si>
  <si>
    <t>Ancelle</t>
  </si>
  <si>
    <t>Provence-Alpes-Côte-d'Azur</t>
  </si>
  <si>
    <t>vo@brasserieancelle.fr</t>
  </si>
  <si>
    <t>http://www.brasserieancelle.fr/</t>
  </si>
  <si>
    <t>+33 04 92 52 31 62</t>
  </si>
  <si>
    <t>LogoBR1364</t>
  </si>
  <si>
    <t>FotoBR1364</t>
  </si>
  <si>
    <t>Part Faite</t>
  </si>
  <si>
    <t>Brewery1366</t>
  </si>
  <si>
    <t>6, traverse de la Bounaude</t>
  </si>
  <si>
    <t>Marseille</t>
  </si>
  <si>
    <t>www.partfaite.fr</t>
  </si>
  <si>
    <t>+33 06 47 35 89 37</t>
  </si>
  <si>
    <t>LogoBR1365</t>
  </si>
  <si>
    <t>FotoBR1365</t>
  </si>
  <si>
    <t>Brasserie Artisanale du Luberon</t>
  </si>
  <si>
    <t>Brewery1367</t>
  </si>
  <si>
    <t>72, rue Philippe de Girard</t>
  </si>
  <si>
    <t>Perthuis</t>
  </si>
  <si>
    <t>info@brasserie-luberon.com</t>
  </si>
  <si>
    <t>www.brasserie-luberon.com</t>
  </si>
  <si>
    <t>+33 (0)9 85 74 10 97</t>
  </si>
  <si>
    <t>LogoBR1366</t>
  </si>
  <si>
    <t>FotoBR1366</t>
  </si>
  <si>
    <t>Brasserie de la grange du seigneur</t>
  </si>
  <si>
    <t>Brewery1368</t>
  </si>
  <si>
    <t>chemin de la grange du seigneur 455</t>
  </si>
  <si>
    <t>Champis</t>
  </si>
  <si>
    <t>Rhône-Alpes</t>
  </si>
  <si>
    <t>online email</t>
  </si>
  <si>
    <t>www.brasserie-libertane.fr</t>
  </si>
  <si>
    <t>334 75 58 01 08</t>
  </si>
  <si>
    <t>LogoBR1367</t>
  </si>
  <si>
    <t>FotoBR1367</t>
  </si>
  <si>
    <t>Brasserie du Dauphiné</t>
  </si>
  <si>
    <t>Brewery1369</t>
  </si>
  <si>
    <t>rue Champ Roman 33</t>
  </si>
  <si>
    <t>St Martin d’Hères</t>
  </si>
  <si>
    <t>brasseur@mandrin.biz</t>
  </si>
  <si>
    <t>www.brasseriedudauphine.fr</t>
  </si>
  <si>
    <t>334 38 37 19 67</t>
  </si>
  <si>
    <t>LogoBR1368</t>
  </si>
  <si>
    <t>FotoBR1368</t>
  </si>
  <si>
    <t>Brasserie du Pilat</t>
  </si>
  <si>
    <t>Brewery1370</t>
  </si>
  <si>
    <t>ZA du grand pré</t>
  </si>
  <si>
    <t>Saint-Julien-Molin-Molette</t>
  </si>
  <si>
    <t>brasserie@brasseriedupilat.com</t>
  </si>
  <si>
    <t>www.brasseriedupilat.com</t>
  </si>
  <si>
    <t>33 4 77 51 56 17</t>
  </si>
  <si>
    <t>LogoBR1369</t>
  </si>
  <si>
    <t>FotoBR1369</t>
  </si>
  <si>
    <t>IT</t>
  </si>
  <si>
    <t>Birrificio Maiella</t>
  </si>
  <si>
    <t>Brewery1371</t>
  </si>
  <si>
    <t>Localita' Cerrani, 28/B</t>
  </si>
  <si>
    <t>Pretoro CH</t>
  </si>
  <si>
    <t>Abruzzo</t>
  </si>
  <si>
    <t>info@birrificiomaiella.com</t>
  </si>
  <si>
    <t>http://www.birrificiomaiella.net/</t>
  </si>
  <si>
    <t>+39.338.8485425</t>
  </si>
  <si>
    <t>LogoBR1370</t>
  </si>
  <si>
    <t>FotoBR1370</t>
  </si>
  <si>
    <t>Microbirrificio Opperbacco</t>
  </si>
  <si>
    <t>Brewery1372</t>
  </si>
  <si>
    <t>Via Casarino 19</t>
  </si>
  <si>
    <t> Notaresco TE</t>
  </si>
  <si>
    <t>info@opperbacco.it</t>
  </si>
  <si>
    <t>http://www.opperbacco.it/</t>
  </si>
  <si>
    <t>LogoBR1371</t>
  </si>
  <si>
    <t>FotoBR1371</t>
  </si>
  <si>
    <t>Birra Deb's</t>
  </si>
  <si>
    <t>Brewery1373</t>
  </si>
  <si>
    <t>Piazza Giuseppe Garibaldi, 16/18</t>
  </si>
  <si>
    <t>Caramanico Terme PE</t>
  </si>
  <si>
    <t>info@birradebs.com</t>
  </si>
  <si>
    <t>https://birradebs.com/</t>
  </si>
  <si>
    <t>LogoBR1372</t>
  </si>
  <si>
    <t>FotoBR1372</t>
  </si>
  <si>
    <t>Jazz Beer</t>
  </si>
  <si>
    <t>Brewery1374</t>
  </si>
  <si>
    <t>Via M. Parisi, 8/B</t>
  </si>
  <si>
    <t>Bernalda</t>
  </si>
  <si>
    <t>Basilicata</t>
  </si>
  <si>
    <t>info@jazzbeer.it</t>
  </si>
  <si>
    <t>http://www.jazzbeer.it/</t>
  </si>
  <si>
    <t>338-3135993</t>
  </si>
  <si>
    <t>LogoBR1373</t>
  </si>
  <si>
    <t>FotoBR1373</t>
  </si>
  <si>
    <t>Birrificio del Vulture</t>
  </si>
  <si>
    <t>Brewery1375</t>
  </si>
  <si>
    <t> Via Monticchio, 43</t>
  </si>
  <si>
    <t>Rionero in Vulture</t>
  </si>
  <si>
    <t>http://www.birrificiodelvulture.it/</t>
  </si>
  <si>
    <t>+39 348 686 9304</t>
  </si>
  <si>
    <t>LogoBR1374</t>
  </si>
  <si>
    <t>FotoBR1374</t>
  </si>
  <si>
    <t>BREWNERD</t>
  </si>
  <si>
    <t>Brewery1376</t>
  </si>
  <si>
    <t>Via Leonardo da Vinci, 23</t>
  </si>
  <si>
    <t>Ferrandina</t>
  </si>
  <si>
    <t>info@brewnerd.it</t>
  </si>
  <si>
    <t>www.brewnerd.it</t>
  </si>
  <si>
    <t>380 5228636</t>
  </si>
  <si>
    <t>LogoBR1375</t>
  </si>
  <si>
    <t>FotoBR1375</t>
  </si>
  <si>
    <t>Birrificio Baffo</t>
  </si>
  <si>
    <t>Brewery1377</t>
  </si>
  <si>
    <t>Via Antonino Fondacaro,</t>
  </si>
  <si>
    <t> 89015</t>
  </si>
  <si>
    <t>Palmi RC</t>
  </si>
  <si>
    <t>Calabria</t>
  </si>
  <si>
    <t>info@birrabaffo.com</t>
  </si>
  <si>
    <t>www.birrabaffo.com</t>
  </si>
  <si>
    <t>+39 347 455 2125</t>
  </si>
  <si>
    <t>LogoBR1376</t>
  </si>
  <si>
    <t>FotoBR1376</t>
  </si>
  <si>
    <t>Solid Ale Beer</t>
  </si>
  <si>
    <t>Brewery1378</t>
  </si>
  <si>
    <t>Via dei Conti Ruffo, 40/b</t>
  </si>
  <si>
    <t>Cataranzo</t>
  </si>
  <si>
    <t>info@solidbeerale.com</t>
  </si>
  <si>
    <t>www.solidalebeer.it</t>
  </si>
  <si>
    <t>+39 0961 760063</t>
  </si>
  <si>
    <t>LogoBR1377</t>
  </si>
  <si>
    <t>FotoBR1377</t>
  </si>
  <si>
    <t>BYKES Beer</t>
  </si>
  <si>
    <t>Brewery1379</t>
  </si>
  <si>
    <t>C.da Fiumicello - Zona Ind</t>
  </si>
  <si>
    <t>Rivello</t>
  </si>
  <si>
    <t>info@bykes.com</t>
  </si>
  <si>
    <t>www.bykes.eu/</t>
  </si>
  <si>
    <t>+39 0973 428033</t>
  </si>
  <si>
    <t>LogoBR1378</t>
  </si>
  <si>
    <t>FotoBR1378</t>
  </si>
  <si>
    <t>Birra di Capri</t>
  </si>
  <si>
    <t>Brewery1380</t>
  </si>
  <si>
    <t>Via Pagliaro 2</t>
  </si>
  <si>
    <t>Anacapri</t>
  </si>
  <si>
    <t>Campania</t>
  </si>
  <si>
    <t>info@birracapri.com</t>
  </si>
  <si>
    <t>http://www.birracapri.com</t>
  </si>
  <si>
    <t> +39 3476932738 </t>
  </si>
  <si>
    <t>LogoBR1379</t>
  </si>
  <si>
    <t>FotoBR1379</t>
  </si>
  <si>
    <t>Crazy Brewers</t>
  </si>
  <si>
    <t>Brewery1381</t>
  </si>
  <si>
    <t>Via Giuseppe Mazzini 72</t>
  </si>
  <si>
    <t>Pomigliano D'Arco</t>
  </si>
  <si>
    <t>crazybrewers@live.it</t>
  </si>
  <si>
    <t>+39 327 558 8942</t>
  </si>
  <si>
    <t>LogoBR1380</t>
  </si>
  <si>
    <t>FotoBR1380</t>
  </si>
  <si>
    <t>Karma</t>
  </si>
  <si>
    <t>Brewery1382</t>
  </si>
  <si>
    <t>Corso Umberto 1, 255</t>
  </si>
  <si>
    <t>Alvignano</t>
  </si>
  <si>
    <t>info@birrakarma.com</t>
  </si>
  <si>
    <t>http://www.birrakarma.com/it/</t>
  </si>
  <si>
    <t>(328) 8280951</t>
  </si>
  <si>
    <t>LogoBR1381</t>
  </si>
  <si>
    <t>FotoBR1381</t>
  </si>
  <si>
    <t>Birra Amarcord</t>
  </si>
  <si>
    <t>Brewery1383</t>
  </si>
  <si>
    <t>Via Flaminia, 171 </t>
  </si>
  <si>
    <t>Rimini</t>
  </si>
  <si>
    <t>Emilia-Romagna</t>
  </si>
  <si>
    <t>info@amarcord.it</t>
  </si>
  <si>
    <t>http://www.birraamarcord.it/</t>
  </si>
  <si>
    <t>(+39) 0722 989860 </t>
  </si>
  <si>
    <t>LogoBR1382</t>
  </si>
  <si>
    <t>FotoBR1382</t>
  </si>
  <si>
    <t>Retorto Birrificio Artigianale</t>
  </si>
  <si>
    <t>Brewery1384</t>
  </si>
  <si>
    <t>Via Grandi, 10</t>
  </si>
  <si>
    <t>Podenzano PC</t>
  </si>
  <si>
    <t>info@retorto.it</t>
  </si>
  <si>
    <t>http://www.retorto.it/en/</t>
  </si>
  <si>
    <t>+39 0523 1998845</t>
  </si>
  <si>
    <t>LogoBR1383</t>
  </si>
  <si>
    <t>FotoBR1383</t>
  </si>
  <si>
    <t>Birrificio Argo</t>
  </si>
  <si>
    <t>Brewery1385</t>
  </si>
  <si>
    <t>Via G. di Vittorio, 78/A</t>
  </si>
  <si>
    <t>Lemignano di Collecchio</t>
  </si>
  <si>
    <t>info@birrificioargo.com</t>
  </si>
  <si>
    <t>https://www.birrificioargo.com</t>
  </si>
  <si>
    <t>+39 3291 449831</t>
  </si>
  <si>
    <t>LogoBR1384</t>
  </si>
  <si>
    <t>FotoBR1384</t>
  </si>
  <si>
    <t>Foglie d'Erba</t>
  </si>
  <si>
    <t>Brewery1386</t>
  </si>
  <si>
    <t>Via Nazionale, 14</t>
  </si>
  <si>
    <t>Forni di Sopra</t>
  </si>
  <si>
    <t>Friuli-Venezia Giulia</t>
  </si>
  <si>
    <t>info@birrificiofogliederba.it</t>
  </si>
  <si>
    <t>http://www.birrificiofogliederba.it/</t>
  </si>
  <si>
    <t>(+39) 347 355 51 97</t>
  </si>
  <si>
    <t>LogoBR1385</t>
  </si>
  <si>
    <t>FotoBR1385</t>
  </si>
  <si>
    <t>Garlatti Costa</t>
  </si>
  <si>
    <t>Brewery1387</t>
  </si>
  <si>
    <t>Via CL Lualdi, 8</t>
  </si>
  <si>
    <t>Flagogna</t>
  </si>
  <si>
    <t>info@birragarlatticosta.it</t>
  </si>
  <si>
    <t>http://www.birragarlatticosta.it/</t>
  </si>
  <si>
    <t>0433 44207</t>
  </si>
  <si>
    <t>LogoBR1386</t>
  </si>
  <si>
    <t>FotoBR1386</t>
  </si>
  <si>
    <t>Valscura</t>
  </si>
  <si>
    <t>Brewery1388</t>
  </si>
  <si>
    <t>Via Santissima 5</t>
  </si>
  <si>
    <t>Sarone di Caneva</t>
  </si>
  <si>
    <t>valscurabrewery@libero.it</t>
  </si>
  <si>
    <t>http://www.valscura.com/</t>
  </si>
  <si>
    <t>0434 77045</t>
  </si>
  <si>
    <t>LogoBR1387</t>
  </si>
  <si>
    <t>FotoBR1387</t>
  </si>
  <si>
    <t>Peroni</t>
  </si>
  <si>
    <t>Brewery1389</t>
  </si>
  <si>
    <t>Via Nizza, 138</t>
  </si>
  <si>
    <t>Rome</t>
  </si>
  <si>
    <t>Lazio</t>
  </si>
  <si>
    <t>ciao@peroniitaly.com</t>
  </si>
  <si>
    <t>http://www.peroniitaly.com/</t>
  </si>
  <si>
    <t>(44) 333 301 -223</t>
  </si>
  <si>
    <t>LogoBR1388</t>
  </si>
  <si>
    <t>FotoBR1388</t>
  </si>
  <si>
    <t>Hilltop Brewery</t>
  </si>
  <si>
    <t>Brewery1390</t>
  </si>
  <si>
    <t>Via Roma 315 A</t>
  </si>
  <si>
    <t>Bassano Romano</t>
  </si>
  <si>
    <t>info@hilltopbrewery.it</t>
  </si>
  <si>
    <t>http://hilltopbrewery.it/</t>
  </si>
  <si>
    <t>(39) 333 2019407</t>
  </si>
  <si>
    <t>LogoBR1389</t>
  </si>
  <si>
    <t>FotoBR1389</t>
  </si>
  <si>
    <t>Birra del Borgo</t>
  </si>
  <si>
    <t>Brewery1391</t>
  </si>
  <si>
    <t>Loc Piana di Spedino</t>
  </si>
  <si>
    <t>Borgorose</t>
  </si>
  <si>
    <t>info@birradelborgo.it</t>
  </si>
  <si>
    <t>https://birradelborgo.it/</t>
  </si>
  <si>
    <t>(39) 0746 31287</t>
  </si>
  <si>
    <t>LogoBR1390</t>
  </si>
  <si>
    <t>FotoBR1390</t>
  </si>
  <si>
    <t>BIRRA PLURALE</t>
  </si>
  <si>
    <t>Brewery1392</t>
  </si>
  <si>
    <t>Via Milite Ignoto, 48</t>
  </si>
  <si>
    <t>Montoggio</t>
  </si>
  <si>
    <t>Liguria</t>
  </si>
  <si>
    <t>ciao@birraplurale.com</t>
  </si>
  <si>
    <t>www.birraplurale.com</t>
  </si>
  <si>
    <t>339 4846237</t>
  </si>
  <si>
    <t>LogoBR1391</t>
  </si>
  <si>
    <t>FotoBR1391</t>
  </si>
  <si>
    <t>BIRRA LEO</t>
  </si>
  <si>
    <t>Brewery1393</t>
  </si>
  <si>
    <t>Piazza Cademartori, 3</t>
  </si>
  <si>
    <t>Chiavari</t>
  </si>
  <si>
    <t>info@birraleo.com</t>
  </si>
  <si>
    <t>www.birraleo.com</t>
  </si>
  <si>
    <t>347 4459828</t>
  </si>
  <si>
    <t>LogoBR1392</t>
  </si>
  <si>
    <t>FotoBR1392</t>
  </si>
  <si>
    <t>BIRRIFICIO DEL GOLFO</t>
  </si>
  <si>
    <t>Brewery1394</t>
  </si>
  <si>
    <t>Via Valdilocchi, 2</t>
  </si>
  <si>
    <t>La Spezia</t>
  </si>
  <si>
    <t>info@birrificiodelgolfo.com</t>
  </si>
  <si>
    <t>www.birrificiodelgolfo.com</t>
  </si>
  <si>
    <t>393 9873607</t>
  </si>
  <si>
    <t>LogoBR1393</t>
  </si>
  <si>
    <t>FotoBR1393</t>
  </si>
  <si>
    <t>Railroad Brewing co.</t>
  </si>
  <si>
    <t>Brewery1395</t>
  </si>
  <si>
    <t xml:space="preserve">Via Montello, 41 </t>
  </si>
  <si>
    <t>Seregno</t>
  </si>
  <si>
    <t>Lombardia</t>
  </si>
  <si>
    <t>info@drinkrailroad.com</t>
  </si>
  <si>
    <t>http://www.drinkrailroad.com</t>
  </si>
  <si>
    <t>LogoBR1394</t>
  </si>
  <si>
    <t>FotoBR1394</t>
  </si>
  <si>
    <t>Berrificio Di Como</t>
  </si>
  <si>
    <t>Brewery1396</t>
  </si>
  <si>
    <t>Via Pasquale Paoli, 3</t>
  </si>
  <si>
    <t>Como</t>
  </si>
  <si>
    <t>info@ilbirrificio.it</t>
  </si>
  <si>
    <t>http://www.ilbirrificio.it/info.php</t>
  </si>
  <si>
    <t>031 505050</t>
  </si>
  <si>
    <t>LogoBR1395</t>
  </si>
  <si>
    <t>FotoBR1395</t>
  </si>
  <si>
    <t>Brewfist</t>
  </si>
  <si>
    <t>Brewery1397</t>
  </si>
  <si>
    <t>Via Molinari, 5 </t>
  </si>
  <si>
    <t>Codogno (LO)</t>
  </si>
  <si>
    <t>info@brewfist.com</t>
  </si>
  <si>
    <t>www.brewfist.com</t>
  </si>
  <si>
    <t>0377 379814</t>
  </si>
  <si>
    <t>LogoBR1396</t>
  </si>
  <si>
    <t>FotoBR1396</t>
  </si>
  <si>
    <t>Bi-Du Brewery</t>
  </si>
  <si>
    <t>Brewery1398</t>
  </si>
  <si>
    <t>Via Torino, 50</t>
  </si>
  <si>
    <t>Olgiate Comasco (CO)</t>
  </si>
  <si>
    <t>info@bi-du.it</t>
  </si>
  <si>
    <t>www.bi-du.it</t>
  </si>
  <si>
    <t>+39 342-691.30.44</t>
  </si>
  <si>
    <t>LogoBR1397</t>
  </si>
  <si>
    <t>FotoBR1397</t>
  </si>
  <si>
    <t>Birrificio Montegioco</t>
  </si>
  <si>
    <t>Brewery1399</t>
  </si>
  <si>
    <t>Frazione Fabbrica, 1,</t>
  </si>
  <si>
    <t xml:space="preserve"> Montegioco AL</t>
  </si>
  <si>
    <t>BIRRAIO@BIRRIFICIOMONTEGIOCO.COM</t>
  </si>
  <si>
    <t>www.birrificiomontegioco.com</t>
  </si>
  <si>
    <t>(+39) 0131.029012</t>
  </si>
  <si>
    <t>LogoBR1398</t>
  </si>
  <si>
    <t>FotoBR1398</t>
  </si>
  <si>
    <t>Birrificio Millecento</t>
  </si>
  <si>
    <t>Brewery1400</t>
  </si>
  <si>
    <t>Frazione Cupo Località San Casiano 38</t>
  </si>
  <si>
    <t>Fabriano</t>
  </si>
  <si>
    <t>Marche</t>
  </si>
  <si>
    <t>info@birramillecento.it</t>
  </si>
  <si>
    <t>http://birramillecento.it</t>
  </si>
  <si>
    <t>+39 0732 251703</t>
  </si>
  <si>
    <t>LogoBR1399</t>
  </si>
  <si>
    <t>FotoBR1399</t>
  </si>
  <si>
    <t>Birrificio Il Mastio</t>
  </si>
  <si>
    <t>Brewery1401</t>
  </si>
  <si>
    <t>Via Aldo Moro</t>
  </si>
  <si>
    <t>Urbisaglia</t>
  </si>
  <si>
    <t>statale78@gmail.com</t>
  </si>
  <si>
    <t>http://www.birrificioilmastio.com/statale78/</t>
  </si>
  <si>
    <t>+39 0733 506 504</t>
  </si>
  <si>
    <t>LogoBR1400</t>
  </si>
  <si>
    <t>FotoBR1400</t>
  </si>
  <si>
    <t>MC77 Birrificio Artigianale</t>
  </si>
  <si>
    <t>Brewery1402</t>
  </si>
  <si>
    <t xml:space="preserve">Via Enrico Mattei 100 </t>
  </si>
  <si>
    <t>Caccamo</t>
  </si>
  <si>
    <t>info@mc-77.com</t>
  </si>
  <si>
    <t>http://www.mc-77.com/en/</t>
  </si>
  <si>
    <t xml:space="preserve">+39  0733 904132 </t>
  </si>
  <si>
    <t>LogoBR1401</t>
  </si>
  <si>
    <t>FotoBR1401</t>
  </si>
  <si>
    <t>Bire Kashmir</t>
  </si>
  <si>
    <t>Brewery1403</t>
  </si>
  <si>
    <t>Via Chiesa, 4</t>
  </si>
  <si>
    <t>Filignano</t>
  </si>
  <si>
    <t>Molise</t>
  </si>
  <si>
    <t>info@birrakashmir.com</t>
  </si>
  <si>
    <t>http://birrakashmir.com/</t>
  </si>
  <si>
    <t>+39 339 360 3715</t>
  </si>
  <si>
    <t>LogoBR1402</t>
  </si>
  <si>
    <t>FotoBR1402</t>
  </si>
  <si>
    <t>Birrificio Artigianale Borrillo</t>
  </si>
  <si>
    <t>Brewery1404</t>
  </si>
  <si>
    <t>via Cupa di Ciarcio, 49</t>
  </si>
  <si>
    <t>Molinara</t>
  </si>
  <si>
    <t>Info@birrificioborrillo.it</t>
  </si>
  <si>
    <t>http://www.birrificioborrillo.it/</t>
  </si>
  <si>
    <t>+39 0824 994171</t>
  </si>
  <si>
    <t>LogoBR1403</t>
  </si>
  <si>
    <t>FotoBR1403</t>
  </si>
  <si>
    <t>La Fucina</t>
  </si>
  <si>
    <t>Brewery1405</t>
  </si>
  <si>
    <t>Via Cairoli 111a</t>
  </si>
  <si>
    <t>Pescolanciano</t>
  </si>
  <si>
    <t>http://www.birrificiolafucina.it/</t>
  </si>
  <si>
    <t>+39 347 912 9897</t>
  </si>
  <si>
    <t>LogoBR1404</t>
  </si>
  <si>
    <t>FotoBR1404</t>
  </si>
  <si>
    <t>Birra Baladin</t>
  </si>
  <si>
    <t>Brewery1406</t>
  </si>
  <si>
    <t>Piazza 5 Luglio 1944</t>
  </si>
  <si>
    <t>Piozzo</t>
  </si>
  <si>
    <t>Piemonte</t>
  </si>
  <si>
    <t>http://www.baladin.it</t>
  </si>
  <si>
    <t>+39 0173 778013</t>
  </si>
  <si>
    <t>LogoBR1405</t>
  </si>
  <si>
    <t>FotoBR1405</t>
  </si>
  <si>
    <t>Birrificio Civale</t>
  </si>
  <si>
    <t>Brewery1407</t>
  </si>
  <si>
    <t>Strada Statale 10, 51</t>
  </si>
  <si>
    <t>Spinetta Marengo (AL)</t>
  </si>
  <si>
    <t>info@birrificiocivale.it</t>
  </si>
  <si>
    <t>http://www.birrificiocivale.it</t>
  </si>
  <si>
    <t>+39  0131 618250</t>
  </si>
  <si>
    <t>LogoBR1406</t>
  </si>
  <si>
    <t>FotoBR1406</t>
  </si>
  <si>
    <t>Le Birre della Piazza</t>
  </si>
  <si>
    <t>Brewery1408</t>
  </si>
  <si>
    <t>Via Jacopo Durandi, 13</t>
  </si>
  <si>
    <t>Torino</t>
  </si>
  <si>
    <t>ufficioclienti@piazzadelmestieri.it</t>
  </si>
  <si>
    <t>http://prodottidellapiazza.it/en/</t>
  </si>
  <si>
    <t>+39 0111 9709665</t>
  </si>
  <si>
    <t>LogoBR1407</t>
  </si>
  <si>
    <t>FotoBR1407</t>
  </si>
  <si>
    <t>Barbarossa Brewery</t>
  </si>
  <si>
    <t>Brewery1409</t>
  </si>
  <si>
    <t>San Luca 22</t>
  </si>
  <si>
    <t>Bari</t>
  </si>
  <si>
    <t>Puglia</t>
  </si>
  <si>
    <t>info@birrificiobarbarossa.it</t>
  </si>
  <si>
    <t>http://www.birrificiobarbarossa.it/</t>
  </si>
  <si>
    <t>+39 348 150 0007</t>
  </si>
  <si>
    <t>LogoBR1408</t>
  </si>
  <si>
    <t>FotoBR1408</t>
  </si>
  <si>
    <t>Artisan Brewery of Puglia</t>
  </si>
  <si>
    <t>Brewery1410</t>
  </si>
  <si>
    <t>C.da Valle Castagna Sn</t>
  </si>
  <si>
    <t>Foggia</t>
  </si>
  <si>
    <t>info@birrificiodellepuglie.it</t>
  </si>
  <si>
    <t>http://www.birrificiodellepuglie.it/</t>
  </si>
  <si>
    <t>LogoBR1409</t>
  </si>
  <si>
    <t>FotoBR1409</t>
  </si>
  <si>
    <t>Birra del Sud</t>
  </si>
  <si>
    <t>Brewery1411</t>
  </si>
  <si>
    <t>G. Laterza, 52</t>
  </si>
  <si>
    <t>info@birradelsud.it</t>
  </si>
  <si>
    <t>http://www.birradelsud.it</t>
  </si>
  <si>
    <t>+39 348 785 4866</t>
  </si>
  <si>
    <t>LogoBR1410</t>
  </si>
  <si>
    <t>FotoBR1410</t>
  </si>
  <si>
    <t>Marduk Brewery</t>
  </si>
  <si>
    <t>Brewery1412</t>
  </si>
  <si>
    <t>Via Guglielmo Marconi, 66</t>
  </si>
  <si>
    <t xml:space="preserve"> Irgoli NU</t>
  </si>
  <si>
    <t>Sardegna</t>
  </si>
  <si>
    <t>ordini@birrificiomarduk.com. </t>
  </si>
  <si>
    <t>http://www.birrificiomarduk.com/</t>
  </si>
  <si>
    <t>LogoBR1411</t>
  </si>
  <si>
    <t>FotoBR1411</t>
  </si>
  <si>
    <t>Rubiu</t>
  </si>
  <si>
    <t>Brewery1413</t>
  </si>
  <si>
    <t> Viale Trento 22</t>
  </si>
  <si>
    <t>Sant’Antioco</t>
  </si>
  <si>
    <t>prenotare@rubiubirra.it</t>
  </si>
  <si>
    <t>https://www.rubiubirra.it</t>
  </si>
  <si>
    <t>346.7234605</t>
  </si>
  <si>
    <t>LogoBR1412</t>
  </si>
  <si>
    <t>FotoBR1412</t>
  </si>
  <si>
    <t>Barley</t>
  </si>
  <si>
    <t>Brewery1414</t>
  </si>
  <si>
    <t>Via C. Colombo</t>
  </si>
  <si>
    <t>Maracalagonis</t>
  </si>
  <si>
    <t>info@barley.it</t>
  </si>
  <si>
    <t>http://www.barley.it/eng/index.html</t>
  </si>
  <si>
    <t>+39 070-789496</t>
  </si>
  <si>
    <t>LogoBR1413</t>
  </si>
  <si>
    <t>FotoBR1413</t>
  </si>
  <si>
    <t>Birrificio Epica</t>
  </si>
  <si>
    <t>Brewery1415</t>
  </si>
  <si>
    <t>Area Artiginale, 1</t>
  </si>
  <si>
    <t>98069 </t>
  </si>
  <si>
    <t>Sinagra ME</t>
  </si>
  <si>
    <t>Sicilia</t>
  </si>
  <si>
    <t>info@birraepica.it</t>
  </si>
  <si>
    <t>http://www.birraepica.it/</t>
  </si>
  <si>
    <t> 333 40 56 644 </t>
  </si>
  <si>
    <t>LogoBR1414</t>
  </si>
  <si>
    <t>FotoBR1414</t>
  </si>
  <si>
    <t>Birra Tari</t>
  </si>
  <si>
    <t>Brewery1416</t>
  </si>
  <si>
    <t>Contrada Michelica</t>
  </si>
  <si>
    <t>Modica RG</t>
  </si>
  <si>
    <t>info@birratari.it</t>
  </si>
  <si>
    <t>https://www.birratari.it</t>
  </si>
  <si>
    <t>+39 0932 903701 </t>
  </si>
  <si>
    <t>LogoBR1415</t>
  </si>
  <si>
    <t>FotoBR1415</t>
  </si>
  <si>
    <t>Società Agricola Paul-Bricius &amp; Company Srl</t>
  </si>
  <si>
    <t>Brewery1417</t>
  </si>
  <si>
    <t>Via Duca d'Aosta, 18</t>
  </si>
  <si>
    <t>97019 </t>
  </si>
  <si>
    <t>Vittoria RG</t>
  </si>
  <si>
    <t>info@paulbricius.com</t>
  </si>
  <si>
    <t>http://www.paulbricius.com/</t>
  </si>
  <si>
    <t>+39 0932 191 0082</t>
  </si>
  <si>
    <t>LogoBR1416</t>
  </si>
  <si>
    <t>FotoBR1416</t>
  </si>
  <si>
    <t>Petrognola</t>
  </si>
  <si>
    <t>Brewery1418</t>
  </si>
  <si>
    <t>Piazza al Serchio</t>
  </si>
  <si>
    <t>Località Tato Colognola</t>
  </si>
  <si>
    <t>Toscana</t>
  </si>
  <si>
    <t>Customer Service@petrognola.com</t>
  </si>
  <si>
    <t>http://www.lapetrognola.com/en/contact-us</t>
  </si>
  <si>
    <t>(583) 605825</t>
  </si>
  <si>
    <t>LogoBR1417</t>
  </si>
  <si>
    <t>FotoBR1417</t>
  </si>
  <si>
    <t>Birrificio Brùton</t>
  </si>
  <si>
    <t>Brewery1419</t>
  </si>
  <si>
    <t> Via Lodovica 5.135 a</t>
  </si>
  <si>
    <t>Lucca</t>
  </si>
  <si>
    <t>info@bruton.it</t>
  </si>
  <si>
    <t>http://www.bruton.it/en/contatti</t>
  </si>
  <si>
    <t>(+39) 0583 494955</t>
  </si>
  <si>
    <t>LogoBR1418</t>
  </si>
  <si>
    <t>FotoBR1418</t>
  </si>
  <si>
    <t>I Due Mastri</t>
  </si>
  <si>
    <t>Brewery1420</t>
  </si>
  <si>
    <t>via per Iolo, 34/a</t>
  </si>
  <si>
    <t>Prato</t>
  </si>
  <si>
    <t>info@iduemastri.it</t>
  </si>
  <si>
    <t>http://www.iduemastri.it/contatti/</t>
  </si>
  <si>
    <t>+39 0574 17 60 708</t>
  </si>
  <si>
    <t>LogoBR1419</t>
  </si>
  <si>
    <t>FotoBR1419</t>
  </si>
  <si>
    <t>Birra Forst </t>
  </si>
  <si>
    <t>Brewery1421</t>
  </si>
  <si>
    <t>Via Venosta 8</t>
  </si>
  <si>
    <t>Lagundo</t>
  </si>
  <si>
    <t>Trentino-Alto Adige</t>
  </si>
  <si>
    <t>info@forst.it</t>
  </si>
  <si>
    <t>www.forst.it</t>
  </si>
  <si>
    <t>+39/0473/260111</t>
  </si>
  <si>
    <t>LogoBR1420</t>
  </si>
  <si>
    <t>FotoBR1420</t>
  </si>
  <si>
    <t>Birrificio Leder</t>
  </si>
  <si>
    <t>Brewery1422</t>
  </si>
  <si>
    <t xml:space="preserve">Via Nuova </t>
  </si>
  <si>
    <t>Ledro</t>
  </si>
  <si>
    <t>info@birrificioleder.it</t>
  </si>
  <si>
    <t>www.birrificioleder.it</t>
  </si>
  <si>
    <t>+39 348 890 2543</t>
  </si>
  <si>
    <t>LogoBR1421</t>
  </si>
  <si>
    <t>FotoBR1421</t>
  </si>
  <si>
    <t>5+ birrificio artigianale</t>
  </si>
  <si>
    <t>Brewery1423</t>
  </si>
  <si>
    <r>
      <rPr>
        <b/>
        <sz val="12"/>
        <color indexed="8"/>
        <rFont val="Helvetica"/>
        <family val="2"/>
      </rPr>
      <t> </t>
    </r>
    <r>
      <rPr>
        <sz val="12"/>
        <color indexed="8"/>
        <rFont val="Helvetica"/>
        <family val="2"/>
      </rPr>
      <t>Via Nazionale, 210</t>
    </r>
  </si>
  <si>
    <t>Mattarello TN</t>
  </si>
  <si>
    <t>info@5piu.com</t>
  </si>
  <si>
    <t>http://5piu.com</t>
  </si>
  <si>
    <t xml:space="preserve">+0461 944388 </t>
  </si>
  <si>
    <t>LogoBR1422</t>
  </si>
  <si>
    <t>FotoBR1422</t>
  </si>
  <si>
    <t>Birrificio dei Perugini</t>
  </si>
  <si>
    <t>Brewery1424</t>
  </si>
  <si>
    <t>Corso Goffredo Mameli, 14</t>
  </si>
  <si>
    <t>Montefalco</t>
  </si>
  <si>
    <t>Umbria</t>
  </si>
  <si>
    <t>Info@birriﬁciodeiperugini.com</t>
  </si>
  <si>
    <t>http://birrificiodeiperugini.com/</t>
  </si>
  <si>
    <t>+39.328.6019522</t>
  </si>
  <si>
    <t>LogoBR1423</t>
  </si>
  <si>
    <t>FotoBR1423</t>
  </si>
  <si>
    <t>Mastri Birrai Umbri</t>
  </si>
  <si>
    <t>Brewery1425</t>
  </si>
  <si>
    <t>Via Bruno Buozzi, 10</t>
  </si>
  <si>
    <t>Giano dell'Umbria</t>
  </si>
  <si>
    <t>info@mastribirraiumbri.it</t>
  </si>
  <si>
    <t>www.mastribirraiumbri.it</t>
  </si>
  <si>
    <t>LogoBR1424</t>
  </si>
  <si>
    <t>FotoBR1424</t>
  </si>
  <si>
    <t>Birra Flea</t>
  </si>
  <si>
    <t>Brewery1426</t>
  </si>
  <si>
    <t>Via Fratelli Cairoli</t>
  </si>
  <si>
    <t>Gualdo Tadino</t>
  </si>
  <si>
    <t>INFO@BIRRAFLEA.COM</t>
  </si>
  <si>
    <t>birraflea.com</t>
  </si>
  <si>
    <t>075 91 08 159</t>
  </si>
  <si>
    <t>LogoBR1425</t>
  </si>
  <si>
    <t>FotoBR1425</t>
  </si>
  <si>
    <t>Les bières du Grand Saint Bernard</t>
  </si>
  <si>
    <t>Brewery1427</t>
  </si>
  <si>
    <t>Fraz. Chambavaz 11</t>
  </si>
  <si>
    <t>Gignod</t>
  </si>
  <si>
    <t>Valle d'Aosta</t>
  </si>
  <si>
    <t>info@lesbieres.it</t>
  </si>
  <si>
    <t>www.lesbieres@it</t>
  </si>
  <si>
    <t>LogoBR1426</t>
  </si>
  <si>
    <t>FotoBR1426</t>
  </si>
  <si>
    <t>Birrificio Aosta</t>
  </si>
  <si>
    <t>Brewery1428</t>
  </si>
  <si>
    <t>Località Grande Charriere 15</t>
  </si>
  <si>
    <t>St-Christophe</t>
  </si>
  <si>
    <t>info@birrificioaosta.it</t>
  </si>
  <si>
    <t>www.birrificioaosta.it</t>
  </si>
  <si>
    <t>LogoBR1427</t>
  </si>
  <si>
    <t>FotoBR1427</t>
  </si>
  <si>
    <t>Birrificio B63</t>
  </si>
  <si>
    <t>Brewery1429</t>
  </si>
  <si>
    <t>Piazza Severino Caveri</t>
  </si>
  <si>
    <t>Aosta</t>
  </si>
  <si>
    <t>info@birrificio63.it</t>
  </si>
  <si>
    <t>www.birrificio63.it</t>
  </si>
  <si>
    <t>39 0165.366992</t>
  </si>
  <si>
    <t>LogoBR1428</t>
  </si>
  <si>
    <t>FotoBR1428</t>
  </si>
  <si>
    <t>Birrificio Artigianale Veneziano</t>
  </si>
  <si>
    <t>Brewery1430</t>
  </si>
  <si>
    <t xml:space="preserve">Via Cavino 24 </t>
  </si>
  <si>
    <t>Martellago</t>
  </si>
  <si>
    <t>Veneto</t>
  </si>
  <si>
    <t>info.bavsrl@gmail.com</t>
  </si>
  <si>
    <t>www.bavsrl.it</t>
  </si>
  <si>
    <t>(+39) 041 503 0168</t>
  </si>
  <si>
    <t>LogoBR1429</t>
  </si>
  <si>
    <t>FotoBR1429</t>
  </si>
  <si>
    <t>Birrificio Veneto</t>
  </si>
  <si>
    <t>Brewery1431</t>
  </si>
  <si>
    <t>Via delle Carrare, 40 b </t>
  </si>
  <si>
    <t>Trissino</t>
  </si>
  <si>
    <t> info@birrificioveneto.com</t>
  </si>
  <si>
    <t>http://www.birrificioveneto.com</t>
  </si>
  <si>
    <t>0445 962038</t>
  </si>
  <si>
    <t>LogoBR1430</t>
  </si>
  <si>
    <t>FotoBR1430</t>
  </si>
  <si>
    <t>San Gabriel</t>
  </si>
  <si>
    <t>Brewery1432</t>
  </si>
  <si>
    <t>Via IV novembre 7/8</t>
  </si>
  <si>
    <t>Treviso</t>
  </si>
  <si>
    <t>info@sangabriel.it</t>
  </si>
  <si>
    <t>www.sangabriel.it</t>
  </si>
  <si>
    <t>0422 202188</t>
  </si>
  <si>
    <t>LogoBR1431</t>
  </si>
  <si>
    <t>FotoBR1431</t>
  </si>
  <si>
    <t>NL</t>
  </si>
  <si>
    <t>Maallust</t>
  </si>
  <si>
    <t>Brewery1433</t>
  </si>
  <si>
    <t>Hoofdweg 140</t>
  </si>
  <si>
    <t>9341BL</t>
  </si>
  <si>
    <t>Veenhuizen</t>
  </si>
  <si>
    <t>Drenthe</t>
  </si>
  <si>
    <t>info@maallust.nl</t>
  </si>
  <si>
    <t>http://www.maallust.nl/</t>
  </si>
  <si>
    <t>+31 (0)592 38 89 71</t>
  </si>
  <si>
    <t>LogoBR1432</t>
  </si>
  <si>
    <t>FotoBR1432</t>
  </si>
  <si>
    <t>Jonge Beer Brouwerij</t>
  </si>
  <si>
    <t>Brewery1434</t>
  </si>
  <si>
    <t>Fabrieksweg 14</t>
  </si>
  <si>
    <t>7902NM</t>
  </si>
  <si>
    <t>Hoogeveen</t>
  </si>
  <si>
    <t>http://www.jongebeer.nl/</t>
  </si>
  <si>
    <t>06-29088711</t>
  </si>
  <si>
    <t>LogoBR1433</t>
  </si>
  <si>
    <t>FotoBR1433</t>
  </si>
  <si>
    <t>De Veteraan</t>
  </si>
  <si>
    <t>Brewery1435</t>
  </si>
  <si>
    <t>Jacob Le Mairestraat 253</t>
  </si>
  <si>
    <t>7825XE</t>
  </si>
  <si>
    <t>Emmen</t>
  </si>
  <si>
    <t>info@deveteraan.com</t>
  </si>
  <si>
    <t>http://deveteraan.com/nl/?age-verified=2e9e907cbc</t>
  </si>
  <si>
    <t>LogoBR1434</t>
  </si>
  <si>
    <t>FotoBR1434</t>
  </si>
  <si>
    <t>Stadsbrouwerij De Kemphaan</t>
  </si>
  <si>
    <t>Brewery1436</t>
  </si>
  <si>
    <r>
      <rPr>
        <sz val="12"/>
        <color indexed="8"/>
        <rFont val="Calibri"/>
        <family val="2"/>
      </rPr>
      <t>Kemphaanstraat 1</t>
    </r>
  </si>
  <si>
    <t>1358 AD</t>
  </si>
  <si>
    <t>Almere</t>
  </si>
  <si>
    <t>Flevoland</t>
  </si>
  <si>
    <t>brouwerijdekemphaan@gmail.com</t>
  </si>
  <si>
    <t>www.stadsbrouwerijdekemphaan.nl</t>
  </si>
  <si>
    <t>+06-33901730</t>
  </si>
  <si>
    <t>LogoBR1435</t>
  </si>
  <si>
    <t>FotoBR1435</t>
  </si>
  <si>
    <t>Brouwerij in Speciaalbier Gebr. Ducaat</t>
  </si>
  <si>
    <t>Brewery1437</t>
  </si>
  <si>
    <t>Jupiterweg 17</t>
  </si>
  <si>
    <t>3893 GC</t>
  </si>
  <si>
    <t>Zeewolde</t>
  </si>
  <si>
    <t>info@zeewoldebier.nl</t>
  </si>
  <si>
    <t>www.zeewoldenbier.nl</t>
  </si>
  <si>
    <t>+06 218 333 67</t>
  </si>
  <si>
    <t>LogoBR1436</t>
  </si>
  <si>
    <t>FotoBR1436</t>
  </si>
  <si>
    <t>Bolschout Brouwerij</t>
  </si>
  <si>
    <t>Brewery1438</t>
  </si>
  <si>
    <t>Hopperzuigerstraat 55
1333HM
Almere</t>
  </si>
  <si>
    <t xml:space="preserve">1333 HM
</t>
  </si>
  <si>
    <t>bier@bolschout.nl</t>
  </si>
  <si>
    <t>http://bolschout.nl/</t>
  </si>
  <si>
    <t>+31 62299255</t>
  </si>
  <si>
    <t>LogoBR1437</t>
  </si>
  <si>
    <t>FotoBR1437</t>
  </si>
  <si>
    <t>Grutte Pier Brouwerij</t>
  </si>
  <si>
    <t>Brewery1439</t>
  </si>
  <si>
    <t>Slauerhoffweg 9a</t>
  </si>
  <si>
    <t>Leeuwarden</t>
  </si>
  <si>
    <t>Friesland</t>
  </si>
  <si>
    <t>renze@gruttepierbrouwerij.nl</t>
  </si>
  <si>
    <t>https://gruttepierbrouwerij.com/</t>
  </si>
  <si>
    <t>+31 6 21834881</t>
  </si>
  <si>
    <t>LogoBR1438</t>
  </si>
  <si>
    <t>FotoBR1438</t>
  </si>
  <si>
    <t xml:space="preserve">Friese Bierbrouwerij </t>
  </si>
  <si>
    <t>Brewery1440</t>
  </si>
  <si>
    <t>Snekerstraat 43</t>
  </si>
  <si>
    <t>Bolsward</t>
  </si>
  <si>
    <t>friese@bierbrouwerij-usheit.nl</t>
  </si>
  <si>
    <t>bierbrouwerij-usheit.nl</t>
  </si>
  <si>
    <t>31 (0) 515-577449</t>
  </si>
  <si>
    <t>LogoBR1439</t>
  </si>
  <si>
    <t>FotoBR1439</t>
  </si>
  <si>
    <t>Bronckhorster</t>
  </si>
  <si>
    <t>Brewery1441</t>
  </si>
  <si>
    <t>Rhabergseweg 9</t>
  </si>
  <si>
    <t>NL-7224</t>
  </si>
  <si>
    <t>Rha</t>
  </si>
  <si>
    <t>Gelderland</t>
  </si>
  <si>
    <t>steve@bronckhorster.beer</t>
  </si>
  <si>
    <t>http://site.bronckhorster.beer/en/</t>
  </si>
  <si>
    <t>+31 (0)6 1647 8477</t>
  </si>
  <si>
    <t>LogoBR1440</t>
  </si>
  <si>
    <t>FotoBR1440</t>
  </si>
  <si>
    <t>Nevel Artisan Ales</t>
  </si>
  <si>
    <t>Brewery1442</t>
  </si>
  <si>
    <t>Waalbandijk 8D</t>
  </si>
  <si>
    <t>AJ Nijmegen</t>
  </si>
  <si>
    <t>info@nevel.org</t>
  </si>
  <si>
    <t>https://www.nevel.org</t>
  </si>
  <si>
    <t>+31 6 20909181</t>
  </si>
  <si>
    <t>LogoBR1441</t>
  </si>
  <si>
    <t>FotoBR1441</t>
  </si>
  <si>
    <t>Stadsbrouwerij De Hemel</t>
  </si>
  <si>
    <t>Brewery1443</t>
  </si>
  <si>
    <t>Franseplaats 1</t>
  </si>
  <si>
    <t>VS Nijmegen</t>
  </si>
  <si>
    <t>INFO@BROUWERIJDEHEMEL.NL</t>
  </si>
  <si>
    <t>http://www.brouwerijdehemel.nl/index.php/english</t>
  </si>
  <si>
    <t>024-360 61 67</t>
  </si>
  <si>
    <t>LogoBR1442</t>
  </si>
  <si>
    <t>FotoBR1442</t>
  </si>
  <si>
    <t>Us Heit</t>
  </si>
  <si>
    <t>Brewery1444</t>
  </si>
  <si>
    <t>Snekerstraat 43
Bolsward</t>
  </si>
  <si>
    <t>8701 XC</t>
  </si>
  <si>
    <t>Groningen</t>
  </si>
  <si>
    <t xml:space="preserve"> proeflokaal@usheit.com</t>
  </si>
  <si>
    <t>http://www.usheit.com</t>
  </si>
  <si>
    <t>+31 515 577 449</t>
  </si>
  <si>
    <t>LogoBR1443</t>
  </si>
  <si>
    <t>FotoBR1443</t>
  </si>
  <si>
    <t>Baxbier</t>
  </si>
  <si>
    <t>Brewery1445</t>
  </si>
  <si>
    <t>Friesestraatweg 201-2a</t>
  </si>
  <si>
    <t>9743 AC</t>
  </si>
  <si>
    <t>info@baxbier.com</t>
  </si>
  <si>
    <t>http://www.baxbier.com</t>
  </si>
  <si>
    <t>+31 50 211 2040</t>
  </si>
  <si>
    <t>LogoBR1444</t>
  </si>
  <si>
    <t>FotoBR1444</t>
  </si>
  <si>
    <t>Groningen Brewerij</t>
  </si>
  <si>
    <t>Brewery1446</t>
  </si>
  <si>
    <t>Noorderhaven 25</t>
  </si>
  <si>
    <t>9712 VG</t>
  </si>
  <si>
    <t>info@groningerbier.nl</t>
  </si>
  <si>
    <t>http://www.brouwerijgroninger.nl</t>
  </si>
  <si>
    <t>+31 598 626 489</t>
  </si>
  <si>
    <t>LogoBR1445</t>
  </si>
  <si>
    <t>FotoBR1445</t>
  </si>
  <si>
    <t>Alfa</t>
  </si>
  <si>
    <t>Brewery1447</t>
  </si>
  <si>
    <t>Thull 15</t>
  </si>
  <si>
    <t>Schinnen</t>
  </si>
  <si>
    <t>Limburg</t>
  </si>
  <si>
    <t>http://www.alfabier.nl</t>
  </si>
  <si>
    <t>+31(0)46 44 32 888</t>
  </si>
  <si>
    <t>LogoBR1446</t>
  </si>
  <si>
    <t>FotoBR1446</t>
  </si>
  <si>
    <t>Brand</t>
  </si>
  <si>
    <t>Brewery1448</t>
  </si>
  <si>
    <t>Brouwerijstraat 2</t>
  </si>
  <si>
    <t>Wijlre</t>
  </si>
  <si>
    <t>https://www.brand.nl/</t>
  </si>
  <si>
    <t>0800–024 43 21</t>
  </si>
  <si>
    <t>LogoBR1447</t>
  </si>
  <si>
    <t>FotoBR1447</t>
  </si>
  <si>
    <t>Gulpener</t>
  </si>
  <si>
    <t>Brewery1449</t>
  </si>
  <si>
    <t>Rijksweg 16</t>
  </si>
  <si>
    <t>Gulpen</t>
  </si>
  <si>
    <t>info@gulpener.nl</t>
  </si>
  <si>
    <t>http://www.gulpener.nl/</t>
  </si>
  <si>
    <t>+31 43-4507575</t>
  </si>
  <si>
    <t>LogoBR1448</t>
  </si>
  <si>
    <t>FotoBR1448</t>
  </si>
  <si>
    <t>Bavaria Brouwerij </t>
  </si>
  <si>
    <t>Brewery1450</t>
  </si>
  <si>
    <t>Burg. v.d. Heuvelstraat 35,</t>
  </si>
  <si>
    <t xml:space="preserve"> BN Lieshout</t>
  </si>
  <si>
    <t>Noord-Brabant</t>
  </si>
  <si>
    <t>info@bavaria.com</t>
  </si>
  <si>
    <t>www.bavaria.nl</t>
  </si>
  <si>
    <t>+31 499 428111</t>
  </si>
  <si>
    <t>LogoBR1449</t>
  </si>
  <si>
    <t>FotoBR1449</t>
  </si>
  <si>
    <t>Bierbrouwerij Vermeersen</t>
  </si>
  <si>
    <t>Brewery1451</t>
  </si>
  <si>
    <t>Absdaalseweg 2,</t>
  </si>
  <si>
    <t>Hulst</t>
  </si>
  <si>
    <t>info@vermeersen.com</t>
  </si>
  <si>
    <t>http://vermeersen.com/</t>
  </si>
  <si>
    <t>(114) 310660</t>
  </si>
  <si>
    <t>LogoBR1450</t>
  </si>
  <si>
    <t>FotoBR1450</t>
  </si>
  <si>
    <t>Bierbrouwerij Hoeksche Waard</t>
  </si>
  <si>
    <t>Brewery1452</t>
  </si>
  <si>
    <t>Postbus 1559</t>
  </si>
  <si>
    <t>BB Oud Beijerland.</t>
  </si>
  <si>
    <t>hoekschewaard@hetnet.nl</t>
  </si>
  <si>
    <t>www.bierbrouwerij-hoekschewaard.nl</t>
  </si>
  <si>
    <t>0186-624904</t>
  </si>
  <si>
    <t>LogoBR1451</t>
  </si>
  <si>
    <t>FotoBR1451</t>
  </si>
  <si>
    <t>Oedipus Brewing</t>
  </si>
  <si>
    <t>Brewery1453</t>
  </si>
  <si>
    <t>Gedempt Hamerkanaal 85</t>
  </si>
  <si>
    <t>1021 KP</t>
  </si>
  <si>
    <t>Amsterdam</t>
  </si>
  <si>
    <t>Noord-Holland</t>
  </si>
  <si>
    <t>info@oedipus.com</t>
  </si>
  <si>
    <t>bestel@oedipus.com</t>
  </si>
  <si>
    <t>LogoBR1452</t>
  </si>
  <si>
    <t>FotoBR1452</t>
  </si>
  <si>
    <t>Brouwerij Dampegheest</t>
  </si>
  <si>
    <t>Brewery1454</t>
  </si>
  <si>
    <t>Achterweg 22</t>
  </si>
  <si>
    <t>1906 AG</t>
  </si>
  <si>
    <t>Limmen</t>
  </si>
  <si>
    <t>info@dampegheest.nl</t>
  </si>
  <si>
    <t>http://www.dampegheest.nl/</t>
  </si>
  <si>
    <t>06 - 51 94 01 76</t>
  </si>
  <si>
    <t>LogoBR1453</t>
  </si>
  <si>
    <t>FotoBR1453</t>
  </si>
  <si>
    <t>Walhalla Craft Beer BV</t>
  </si>
  <si>
    <t>Brewery1455</t>
  </si>
  <si>
    <t>Spijkerkade 10</t>
  </si>
  <si>
    <t xml:space="preserve">1021 JS </t>
  </si>
  <si>
    <t xml:space="preserve"> Amsterdam</t>
  </si>
  <si>
    <t>info@walhallacraftbeer.nl</t>
  </si>
  <si>
    <t>http://www.walhallacraftbeer.nl</t>
  </si>
  <si>
    <t>(0)6-11391675</t>
  </si>
  <si>
    <t>LogoBR1454</t>
  </si>
  <si>
    <t>FotoBR1454</t>
  </si>
  <si>
    <t>Grolsch</t>
  </si>
  <si>
    <t>Brewery1456</t>
  </si>
  <si>
    <t>Brouwerslaan 1</t>
  </si>
  <si>
    <t>7548 XA</t>
  </si>
  <si>
    <t>Enschede</t>
  </si>
  <si>
    <t>Overijssel</t>
  </si>
  <si>
    <t>mkt@grolsch.nl</t>
  </si>
  <si>
    <t>www.grolsch.nl</t>
  </si>
  <si>
    <t>53 483 33 33</t>
  </si>
  <si>
    <t>LogoBR1455</t>
  </si>
  <si>
    <t>FotoBR1455</t>
  </si>
  <si>
    <t>Brouwerij Mommeriete</t>
  </si>
  <si>
    <t>Brewery1457</t>
  </si>
  <si>
    <t>De Oostermaat 66</t>
  </si>
  <si>
    <t>7783 BX</t>
  </si>
  <si>
    <t>Gramsbergen</t>
  </si>
  <si>
    <t>www.mommeriete.nl</t>
  </si>
  <si>
    <t>LogoBR1456</t>
  </si>
  <si>
    <t>FotoBR1456</t>
  </si>
  <si>
    <t>DAVO Beers City Brewery &amp; Tasting Room</t>
  </si>
  <si>
    <t>Brewery1458</t>
  </si>
  <si>
    <t>Sluisstraat 6</t>
  </si>
  <si>
    <t>7411 EG</t>
  </si>
  <si>
    <t>Deventer</t>
  </si>
  <si>
    <t>INFO@DAVOBIEREN.NL</t>
  </si>
  <si>
    <t>www.davobieren.nl/</t>
  </si>
  <si>
    <t>LogoBR1457</t>
  </si>
  <si>
    <t>FotoBR1457</t>
  </si>
  <si>
    <t xml:space="preserve">The sisters Brewery </t>
  </si>
  <si>
    <t>Brewery1459</t>
  </si>
  <si>
    <t xml:space="preserve">Proostwetering 22D </t>
  </si>
  <si>
    <t>3543AE</t>
  </si>
  <si>
    <t>Utrecht</t>
  </si>
  <si>
    <t>info@thesistersbrewery.com</t>
  </si>
  <si>
    <t>http://thesistersbrewery.com/#/</t>
  </si>
  <si>
    <t>+31 (6) 8123 42 21</t>
  </si>
  <si>
    <t>LogoBR1458</t>
  </si>
  <si>
    <t>FotoBR1458</t>
  </si>
  <si>
    <t>Maximus Brouwerij</t>
  </si>
  <si>
    <t>Brewery1460</t>
  </si>
  <si>
    <t xml:space="preserve">Pratumplaats 2A </t>
  </si>
  <si>
    <t xml:space="preserve">info@brouwerijmaximus.nl
</t>
  </si>
  <si>
    <t>http://www.brouwerijmaximus.nl/</t>
  </si>
  <si>
    <t>030-7370800 </t>
  </si>
  <si>
    <t>LogoBR1459</t>
  </si>
  <si>
    <t>FotoBR1459</t>
  </si>
  <si>
    <t>Oproer</t>
  </si>
  <si>
    <t>Brewery1461</t>
  </si>
  <si>
    <t>Westkanaaldijk 5-10,</t>
  </si>
  <si>
    <t>info@oproerbrouwerij.nl</t>
  </si>
  <si>
    <t>http://www.oproerbrouwerij.nl/</t>
  </si>
  <si>
    <t xml:space="preserve">06 83 03 31 94 </t>
  </si>
  <si>
    <t>LogoBR1460</t>
  </si>
  <si>
    <t>FotoBR1460</t>
  </si>
  <si>
    <t>emelisse</t>
  </si>
  <si>
    <t>Brewery1462</t>
  </si>
  <si>
    <t>Singelstraat 5</t>
  </si>
  <si>
    <t>HZ Goes</t>
  </si>
  <si>
    <t>Zeeland</t>
  </si>
  <si>
    <t>info@slotoostende.nl</t>
  </si>
  <si>
    <t>https://www.emelisse.nl/en/contact/</t>
  </si>
  <si>
    <t>+31(0)6 1456 2981</t>
  </si>
  <si>
    <t>LogoBR1461</t>
  </si>
  <si>
    <t>FotoBR1461</t>
  </si>
  <si>
    <t>brouwerijkees</t>
  </si>
  <si>
    <t>Brewery1463</t>
  </si>
  <si>
    <t>Voltaweg 16</t>
  </si>
  <si>
    <t>Middelburg</t>
  </si>
  <si>
    <t>kees@brouwerijkees.nl</t>
  </si>
  <si>
    <t>http://www.brouwerijkees.nl/Home_-_English.html</t>
  </si>
  <si>
    <t>(118) 436228</t>
  </si>
  <si>
    <t>LogoBR1462</t>
  </si>
  <si>
    <t>FotoBR1462</t>
  </si>
  <si>
    <t>STADSBROUWERIJ</t>
  </si>
  <si>
    <t>Brewery1464</t>
  </si>
  <si>
    <t> Kleine Geere 17</t>
  </si>
  <si>
    <t>MIDDELBURG</t>
  </si>
  <si>
    <t>http://www.stadsbrouwerijmiddelburg.nl/</t>
  </si>
  <si>
    <t>06 81079149</t>
  </si>
  <si>
    <t>LogoBR1463</t>
  </si>
  <si>
    <t>FotoBR1463</t>
  </si>
  <si>
    <t>Heineken</t>
  </si>
  <si>
    <t>Brewery1465</t>
  </si>
  <si>
    <t>Vareseweg 160</t>
  </si>
  <si>
    <t>3047 AV</t>
  </si>
  <si>
    <t>Zouterwoude</t>
  </si>
  <si>
    <t>Zuidholland</t>
  </si>
  <si>
    <t>https://www.heineken.com/sg/Contact-Us</t>
  </si>
  <si>
    <t>www.heineken.com</t>
  </si>
  <si>
    <t>(31) 88 434 3143</t>
  </si>
  <si>
    <t>LogoBR1464</t>
  </si>
  <si>
    <t>FotoBR1464</t>
  </si>
  <si>
    <t>Brouwerig de Molen</t>
  </si>
  <si>
    <t>Brewery1466</t>
  </si>
  <si>
    <t>Doortocht 4</t>
  </si>
  <si>
    <t>2411 DS</t>
  </si>
  <si>
    <t>Bodegraven</t>
  </si>
  <si>
    <t>info@brouwcafedemolen.nl</t>
  </si>
  <si>
    <t>http://brouwerijdemolen.nl/en/</t>
  </si>
  <si>
    <t>(31) 172 610848</t>
  </si>
  <si>
    <t>LogoBR1465</t>
  </si>
  <si>
    <t>FotoBR1465</t>
  </si>
  <si>
    <t>De Kaapse Brouwers</t>
  </si>
  <si>
    <t>Brewery1467</t>
  </si>
  <si>
    <t>Veerlaan 19-D</t>
  </si>
  <si>
    <t>3072 AN</t>
  </si>
  <si>
    <t>Rotterdam</t>
  </si>
  <si>
    <t>info@kaapsebrouwers.nl</t>
  </si>
  <si>
    <t>http://www.kaapsebrouwers.nl/</t>
  </si>
  <si>
    <t>(31) 10 2180853</t>
  </si>
  <si>
    <t>LogoBR1466</t>
  </si>
  <si>
    <t>FotoBR1466</t>
  </si>
  <si>
    <t>UK</t>
  </si>
  <si>
    <t>Leighton Buzzard Brewing CO.</t>
  </si>
  <si>
    <t>Brewery1468</t>
  </si>
  <si>
    <t>Unit 23 &amp; 31 
Harmill Industrial Estate Grovebury Road</t>
  </si>
  <si>
    <t>LU7 4FF</t>
  </si>
  <si>
    <t>Leighton Buzzard</t>
  </si>
  <si>
    <t>Bedfordshire (England)</t>
  </si>
  <si>
    <t xml:space="preserve"> jon@leightonbuzzardbrewing.co.uk</t>
  </si>
  <si>
    <t>WWW.leightonbuzzardbrewing.co.uk</t>
  </si>
  <si>
    <t>LogoBR1467</t>
  </si>
  <si>
    <t>FotoBR1467</t>
  </si>
  <si>
    <t>White Park</t>
  </si>
  <si>
    <t>Brewery1469</t>
  </si>
  <si>
    <t>Bourne End Road</t>
  </si>
  <si>
    <t>MK43 0BA</t>
  </si>
  <si>
    <t>Cranfield</t>
  </si>
  <si>
    <t>info@whiteparkbrewery.co.uk</t>
  </si>
  <si>
    <t>http://www.whiteparkbrewery.com</t>
  </si>
  <si>
    <t>01223 911357</t>
  </si>
  <si>
    <t>LogoBR1468</t>
  </si>
  <si>
    <t>FotoBR1468</t>
  </si>
  <si>
    <t>Rock Hopper</t>
  </si>
  <si>
    <t>Brewery1470</t>
  </si>
  <si>
    <t>1 Forrest Crescent</t>
  </si>
  <si>
    <t xml:space="preserve">
LU2 9AR
</t>
  </si>
  <si>
    <t>Luton</t>
  </si>
  <si>
    <t>info@rockhopperbrew.co</t>
  </si>
  <si>
    <t>rockhopperbrew.co</t>
  </si>
  <si>
    <t>LogoBR1469</t>
  </si>
  <si>
    <t>FotoBR1469</t>
  </si>
  <si>
    <t>Cornish Crown</t>
  </si>
  <si>
    <t>Brewery1471</t>
  </si>
  <si>
    <t>Badgers Cross</t>
  </si>
  <si>
    <t>TR20 8XA</t>
  </si>
  <si>
    <t>Penzance</t>
  </si>
  <si>
    <t>Cornwall</t>
  </si>
  <si>
    <t>josh@cornishcrown.co.uk</t>
  </si>
  <si>
    <t>http://www.cornishcrown.co.uk/contact/</t>
  </si>
  <si>
    <t>01736 449029</t>
  </si>
  <si>
    <t>LogoBR1470</t>
  </si>
  <si>
    <t>FotoBR1470</t>
  </si>
  <si>
    <t>Sharp’s Brewery</t>
  </si>
  <si>
    <t>Brewery1472</t>
  </si>
  <si>
    <t>Rock</t>
  </si>
  <si>
    <t>PL27 6NU</t>
  </si>
  <si>
    <t>sharpsteam@redconsultancy.com</t>
  </si>
  <si>
    <t>https://www.sharpsbrewery.co.uk/about-us/</t>
  </si>
  <si>
    <t>+44 1208 862121</t>
  </si>
  <si>
    <t>LogoBR1471</t>
  </si>
  <si>
    <t>FotoBR1471</t>
  </si>
  <si>
    <t>Keltek Cornish Brewery</t>
  </si>
  <si>
    <t>Brewery1473</t>
  </si>
  <si>
    <t>Candela House, Cardrew Wa</t>
  </si>
  <si>
    <t>TR15 1SS</t>
  </si>
  <si>
    <t>Redruth</t>
  </si>
  <si>
    <t>ku.oc.yrewerbketlek@selas</t>
  </si>
  <si>
    <t>http://keltekbrewery.co.uk</t>
  </si>
  <si>
    <t>+44 1209 313620</t>
  </si>
  <si>
    <t>LogoBR1472</t>
  </si>
  <si>
    <t>FotoBR1472</t>
  </si>
  <si>
    <t>The exeter brewery</t>
  </si>
  <si>
    <t>Brewery1474</t>
  </si>
  <si>
    <t>Cowley Bridge Road Exeter</t>
  </si>
  <si>
    <t>EX4 4NX</t>
  </si>
  <si>
    <t>Devon</t>
  </si>
  <si>
    <t>Devon County</t>
  </si>
  <si>
    <t xml:space="preserve"> enquiries@exeterbrewery.co.uk </t>
  </si>
  <si>
    <t>http://www.theexeterbrewery.co.uk</t>
  </si>
  <si>
    <t xml:space="preserve"> 01392 259059</t>
  </si>
  <si>
    <t>LogoBR1473</t>
  </si>
  <si>
    <t>FotoBR1473</t>
  </si>
  <si>
    <t>Hunters</t>
  </si>
  <si>
    <t>Brewery1475</t>
  </si>
  <si>
    <t>Orley Road</t>
  </si>
  <si>
    <t>TQ12 5UA</t>
  </si>
  <si>
    <t>Newton Abbot</t>
  </si>
  <si>
    <t>info@thehuntersbrewery.co.uk</t>
  </si>
  <si>
    <t>http://huntersbrewery.com</t>
  </si>
  <si>
    <t>01803 873509</t>
  </si>
  <si>
    <t>LogoBR1474</t>
  </si>
  <si>
    <t>FotoBR1474</t>
  </si>
  <si>
    <t>Red Rock</t>
  </si>
  <si>
    <t>Brewery1476</t>
  </si>
  <si>
    <t>Higher Humber Farm</t>
  </si>
  <si>
    <t>TQ14 9TD</t>
  </si>
  <si>
    <t>Teignmouth</t>
  </si>
  <si>
    <t>info@redrockbrewery.co.uk</t>
  </si>
  <si>
    <t>http://www.redrockbrewery.co.uk/</t>
  </si>
  <si>
    <t xml:space="preserve">01626 879738    </t>
  </si>
  <si>
    <t>LogoBR1475</t>
  </si>
  <si>
    <t>FotoBR1475</t>
  </si>
  <si>
    <t>Piddle Brewery</t>
  </si>
  <si>
    <t>Brewery1477</t>
  </si>
  <si>
    <t>Enterprise Park</t>
  </si>
  <si>
    <t>Piddlehinton</t>
  </si>
  <si>
    <t>Dorset (England)</t>
  </si>
  <si>
    <t>info@piddlebrewery.co.uk</t>
  </si>
  <si>
    <t>http://www.piddlebrewery.co.uk</t>
  </si>
  <si>
    <t>+44 1305 849336</t>
  </si>
  <si>
    <t>LogoBR1476</t>
  </si>
  <si>
    <t>FotoBR1476</t>
  </si>
  <si>
    <t>DBC</t>
  </si>
  <si>
    <t>Brewery1478</t>
  </si>
  <si>
    <t>Hybris Business Park</t>
  </si>
  <si>
    <t>Dorchester</t>
  </si>
  <si>
    <t>info@dbcales.com</t>
  </si>
  <si>
    <t>https://www.dbcales.com/contact</t>
  </si>
  <si>
    <t>01305 777515</t>
  </si>
  <si>
    <t>LogoBR1477</t>
  </si>
  <si>
    <t>FotoBR1477</t>
  </si>
  <si>
    <t>Palmers</t>
  </si>
  <si>
    <t>Brewery1479</t>
  </si>
  <si>
    <t>The Old Brewery</t>
  </si>
  <si>
    <t>DT6 </t>
  </si>
  <si>
    <t>Bridport</t>
  </si>
  <si>
    <t>enquiries@palmersbrewery.com</t>
  </si>
  <si>
    <t>http://palmersbrewery.com/contact/</t>
  </si>
  <si>
    <t>01308 422396</t>
  </si>
  <si>
    <t>LogoBR1478</t>
  </si>
  <si>
    <t>FotoBR1478</t>
  </si>
  <si>
    <t>Great Newsome</t>
  </si>
  <si>
    <t>Brewery1480</t>
  </si>
  <si>
    <t>Frodingham Hall</t>
  </si>
  <si>
    <t>HU12 0NR</t>
  </si>
  <si>
    <t>Winestead</t>
  </si>
  <si>
    <t>East Riding of Yorkshire (England)</t>
  </si>
  <si>
    <t>enquiries@greatnewsomebrewery.co.uk</t>
  </si>
  <si>
    <t>http://www.greatnewsomebrewery.co.uk/</t>
  </si>
  <si>
    <t>01964 612201</t>
  </si>
  <si>
    <t>LogoBR1479</t>
  </si>
  <si>
    <t>FotoBR1479</t>
  </si>
  <si>
    <t>Old Mill</t>
  </si>
  <si>
    <t>Brewery1481</t>
  </si>
  <si>
    <t>Mill St</t>
  </si>
  <si>
    <t>DN14 9HU</t>
  </si>
  <si>
    <t>Snaith</t>
  </si>
  <si>
    <t>http://www.oldmillbrewery.co.uk</t>
  </si>
  <si>
    <t>01405 861813</t>
  </si>
  <si>
    <t>LogoBR1480</t>
  </si>
  <si>
    <t>FotoBR1480</t>
  </si>
  <si>
    <t>The Crafty Little Brewery</t>
  </si>
  <si>
    <t>Brewery1482</t>
  </si>
  <si>
    <t>Humber Enterprise Park</t>
  </si>
  <si>
    <t>Building 40</t>
  </si>
  <si>
    <t>Brough</t>
  </si>
  <si>
    <t>hi@thecraftylittlebrewery.co.uk</t>
  </si>
  <si>
    <t>http://thecraftylittlebrewery.co.uk</t>
  </si>
  <si>
    <t>01482 661393</t>
  </si>
  <si>
    <t>LogoBR1481</t>
  </si>
  <si>
    <t>FotoBR1481</t>
  </si>
  <si>
    <t>Wibblers Brewery (Farms) Ltd</t>
  </si>
  <si>
    <t>Brewery1483</t>
  </si>
  <si>
    <t>Goldsands Road</t>
  </si>
  <si>
    <t>CM0 7JW</t>
  </si>
  <si>
    <t>Southminster</t>
  </si>
  <si>
    <t>Essex (England)</t>
  </si>
  <si>
    <t>info@wibblers.com</t>
  </si>
  <si>
    <t>https://www.wibblers.co.uk/</t>
  </si>
  <si>
    <t>01621 772044</t>
  </si>
  <si>
    <t>LogoBR1482</t>
  </si>
  <si>
    <t>FotoBR1482</t>
  </si>
  <si>
    <t>Mighty Oak Brewing Co Ltd</t>
  </si>
  <si>
    <t>Brewery1484</t>
  </si>
  <si>
    <t>Unit 14b West Station Yard</t>
  </si>
  <si>
    <t>CM9 6TW,</t>
  </si>
  <si>
    <t>Maldon</t>
  </si>
  <si>
    <t>sales@mightyoakbrewing.co.uk</t>
  </si>
  <si>
    <t>http://www.mightyoakbrewing.co.uk/</t>
  </si>
  <si>
    <t>01621 843 713</t>
  </si>
  <si>
    <t>LogoBR1483</t>
  </si>
  <si>
    <t>FotoBR1483</t>
  </si>
  <si>
    <t>Billericay Brewing Company</t>
  </si>
  <si>
    <t>Brewery1485</t>
  </si>
  <si>
    <t>54 Chapel St</t>
  </si>
  <si>
    <t>CM12 9LS,</t>
  </si>
  <si>
    <t>Billericay </t>
  </si>
  <si>
    <t>info@billericaybrewing.co.uk</t>
  </si>
  <si>
    <t>http://billericaybrewing.co.uk/</t>
  </si>
  <si>
    <t>+44 1277 500121</t>
  </si>
  <si>
    <t>LogoBR1484</t>
  </si>
  <si>
    <t>FotoBR1484</t>
  </si>
  <si>
    <t>St Andrews Brewing Company</t>
  </si>
  <si>
    <t>Brewery1486</t>
  </si>
  <si>
    <t>177 South St</t>
  </si>
  <si>
    <t>St Andrews</t>
  </si>
  <si>
    <t>Fife (England)</t>
  </si>
  <si>
    <t>info@standrewingcompany.com</t>
  </si>
  <si>
    <t>standrewsbrewingcompany.com/home</t>
  </si>
  <si>
    <t>+44 1334 471111</t>
  </si>
  <si>
    <t>LogoBR1485</t>
  </si>
  <si>
    <t>FotoBR1485</t>
  </si>
  <si>
    <t>71 Brewing</t>
  </si>
  <si>
    <t>Brewery1487</t>
  </si>
  <si>
    <t>30 - 34 Reform Street</t>
  </si>
  <si>
    <t>DD1 1RJ</t>
  </si>
  <si>
    <t> Dundee </t>
  </si>
  <si>
    <t>info@71brewing.com</t>
  </si>
  <si>
    <t>71brewing.com/</t>
  </si>
  <si>
    <t>+44 1382 203133</t>
  </si>
  <si>
    <t>LogoBR1486</t>
  </si>
  <si>
    <t>FotoBR1486</t>
  </si>
  <si>
    <t>Stewart Brewing</t>
  </si>
  <si>
    <t>Brewery1488</t>
  </si>
  <si>
    <t>26 a, Dryden Road</t>
  </si>
  <si>
    <t>EH20 9LZ</t>
  </si>
  <si>
    <t xml:space="preserve">Loanhead </t>
  </si>
  <si>
    <t>info@stewartbrewing.com</t>
  </si>
  <si>
    <t>www.stewartbrewing.co.uk</t>
  </si>
  <si>
    <t>+44 131 440 2442</t>
  </si>
  <si>
    <t>LogoBR1487</t>
  </si>
  <si>
    <t>FotoBR1487</t>
  </si>
  <si>
    <t>Hillside Brewery</t>
  </si>
  <si>
    <t>Brewery1489</t>
  </si>
  <si>
    <t>Holly Bush Farm, Ross Road</t>
  </si>
  <si>
    <t>GL17 0NG</t>
  </si>
  <si>
    <t>Longhope</t>
  </si>
  <si>
    <t>Gloucestershire (England)</t>
  </si>
  <si>
    <t> info@hillsidebrewery.com</t>
  </si>
  <si>
    <t>https://www.hillsidebrewery.com/</t>
  </si>
  <si>
    <t>01452 830 222</t>
  </si>
  <si>
    <t>LogoBR1488</t>
  </si>
  <si>
    <t>FotoBR1488</t>
  </si>
  <si>
    <t>Battledown</t>
  </si>
  <si>
    <t>Brewery1490</t>
  </si>
  <si>
    <t>Dowdeswell Park, London Road</t>
  </si>
  <si>
    <t>GL52 6UT</t>
  </si>
  <si>
    <t>Cheltenham</t>
  </si>
  <si>
    <t>battledown@hotmail.co.uk</t>
  </si>
  <si>
    <t>https://www.battledownbrewery.com</t>
  </si>
  <si>
    <t>+44 7734 834104</t>
  </si>
  <si>
    <t>LogoBR1489</t>
  </si>
  <si>
    <t>FotoBR1489</t>
  </si>
  <si>
    <t>Cotswold Lion Brewery</t>
  </si>
  <si>
    <t>Brewery1491</t>
  </si>
  <si>
    <t xml:space="preserve">Coberley road </t>
  </si>
  <si>
    <t>GL51 6DF</t>
  </si>
  <si>
    <t>drinkbeer@cotswoldlionbrewery.co.uk</t>
  </si>
  <si>
    <t>http://www.cotswoldlionbrewery.co.uk/</t>
  </si>
  <si>
    <t>01242 870164</t>
  </si>
  <si>
    <t>LogoBR1490</t>
  </si>
  <si>
    <t>FotoBR1490</t>
  </si>
  <si>
    <t>Randalls of Guernsey</t>
  </si>
  <si>
    <t>Brewery1492</t>
  </si>
  <si>
    <t>St Georges Esplanade</t>
  </si>
  <si>
    <t>St Peter Port</t>
  </si>
  <si>
    <t>GY1 3JG</t>
  </si>
  <si>
    <t>Guernsay</t>
  </si>
  <si>
    <t>tours@rwrandall.co.uk</t>
  </si>
  <si>
    <t>http://www.randallsbrewery.com</t>
  </si>
  <si>
    <t>+44 (0)1481 720 134</t>
  </si>
  <si>
    <t>LogoBR1491</t>
  </si>
  <si>
    <t>FotoBR1491</t>
  </si>
  <si>
    <t>White Rock Brewery</t>
  </si>
  <si>
    <t>Brewery1493</t>
  </si>
  <si>
    <t> Unit 6 Dyson’s Complex, Southside</t>
  </si>
  <si>
    <t>St Sampsons</t>
  </si>
  <si>
    <t>GY2 4QJ</t>
  </si>
  <si>
    <t>enquiries@whiterockbrewery.gg</t>
  </si>
  <si>
    <t>https://www.whiterockbrewery.gg/</t>
  </si>
  <si>
    <t>01481 249920</t>
  </si>
  <si>
    <t>LogoBR1492</t>
  </si>
  <si>
    <t>FotoBR1492</t>
  </si>
  <si>
    <t>Isle Of Sark Brewing Co.</t>
  </si>
  <si>
    <t>Brewery1494</t>
  </si>
  <si>
    <t>Rue de la seigneurie</t>
  </si>
  <si>
    <t>GY10 1SF</t>
  </si>
  <si>
    <t>Guernsey</t>
  </si>
  <si>
    <t>sarkbrewing@gmail.com</t>
  </si>
  <si>
    <t>www.sleofsarkbrewingco.uk</t>
  </si>
  <si>
    <t xml:space="preserve">
07781 439881</t>
  </si>
  <si>
    <t>LogoBR1493</t>
  </si>
  <si>
    <t>FotoBR1493</t>
  </si>
  <si>
    <t>Ringwood Brewery</t>
  </si>
  <si>
    <t>Brewery1495</t>
  </si>
  <si>
    <t>138 Christchurch Rd</t>
  </si>
  <si>
    <t>BH24</t>
  </si>
  <si>
    <t>Ringwood</t>
  </si>
  <si>
    <t>Hampshire (England)</t>
  </si>
  <si>
    <t>store@ringwoodbrewery.co.uk</t>
  </si>
  <si>
    <t>http://www.ringwoodbrewery.co.uk/</t>
  </si>
  <si>
    <t>+44 1425 470303</t>
  </si>
  <si>
    <t>LogoBR1494</t>
  </si>
  <si>
    <t>FotoBR1494</t>
  </si>
  <si>
    <t>Bowman Ales</t>
  </si>
  <si>
    <t>Brewery1496</t>
  </si>
  <si>
    <t>Wallops Wood, Sheardley Lane, </t>
  </si>
  <si>
    <t>SO32</t>
  </si>
  <si>
    <t>Droxford </t>
  </si>
  <si>
    <t>info@bowman-ales.com</t>
  </si>
  <si>
    <t>http://www.bowman-ales.com/</t>
  </si>
  <si>
    <t>+44 1489 878110</t>
  </si>
  <si>
    <t>LogoBR1495</t>
  </si>
  <si>
    <t>FotoBR1495</t>
  </si>
  <si>
    <t>Andwell Brewing Company</t>
  </si>
  <si>
    <t>Brewery1497</t>
  </si>
  <si>
    <t xml:space="preserve">Andwell Lane </t>
  </si>
  <si>
    <t>RG27 </t>
  </si>
  <si>
    <t>Hook</t>
  </si>
  <si>
    <t>beer@andwells.com</t>
  </si>
  <si>
    <t>https://www.andwells.com</t>
  </si>
  <si>
    <t>+44 (0) 1256 761044</t>
  </si>
  <si>
    <t>LogoBR1496</t>
  </si>
  <si>
    <t>FotoBR1496</t>
  </si>
  <si>
    <t>McMullen &amp; Sons Ltd</t>
  </si>
  <si>
    <t>Brewery1498</t>
  </si>
  <si>
    <t>Old Cross 26</t>
  </si>
  <si>
    <t>SG14 1RD</t>
  </si>
  <si>
    <t xml:space="preserve">Hertford </t>
  </si>
  <si>
    <t>Hertfordshire (England)</t>
  </si>
  <si>
    <t>contact@mcmullens.co.uk</t>
  </si>
  <si>
    <t>www.mcmullens.co.uk</t>
  </si>
  <si>
    <t>LogoBR1497</t>
  </si>
  <si>
    <t>FotoBR1497</t>
  </si>
  <si>
    <t>Farr Brew</t>
  </si>
  <si>
    <t>Brewery1499</t>
  </si>
  <si>
    <t>The courtyard-Samuels Farm 7</t>
  </si>
  <si>
    <t>AL4 8ER</t>
  </si>
  <si>
    <t>St Albans</t>
  </si>
  <si>
    <t>info@farrbrew.com</t>
  </si>
  <si>
    <t>www.farrbrew.com</t>
  </si>
  <si>
    <t>LogoBR1498</t>
  </si>
  <si>
    <t>FotoBR1498</t>
  </si>
  <si>
    <t>Garden City Brewery</t>
  </si>
  <si>
    <t>Brewery1500</t>
  </si>
  <si>
    <t>The Wynd 22</t>
  </si>
  <si>
    <t>SG6 3EN</t>
  </si>
  <si>
    <t>Letchworth Garden City</t>
  </si>
  <si>
    <t>info@gardencitybrewery.co.uk</t>
  </si>
  <si>
    <t>www.gardencitybrewery.co.uk</t>
  </si>
  <si>
    <t>LogoBR1499</t>
  </si>
  <si>
    <t>FotoBR1499</t>
  </si>
  <si>
    <t>Bushy’s Brewery Ltd.</t>
  </si>
  <si>
    <t>Brewery1501</t>
  </si>
  <si>
    <t>Mount Murray</t>
  </si>
  <si>
    <t>IM4 1JE</t>
  </si>
  <si>
    <t>Braddan</t>
  </si>
  <si>
    <t>Isle of Man</t>
  </si>
  <si>
    <t>bushys@manx.net</t>
  </si>
  <si>
    <t>https://www.bushys.com/</t>
  </si>
  <si>
    <t>+44 1624 661244</t>
  </si>
  <si>
    <t>LogoBR1500</t>
  </si>
  <si>
    <t>FotoBR1500</t>
  </si>
  <si>
    <t>Okell &amp; Sons Ltd</t>
  </si>
  <si>
    <t>Brewery1502</t>
  </si>
  <si>
    <t>Old Castletown Road</t>
  </si>
  <si>
    <t>IM2 1QG</t>
  </si>
  <si>
    <t>Kewaigue</t>
  </si>
  <si>
    <t>info@okells.co.uk</t>
  </si>
  <si>
    <t>http://www.okells.co.uk/</t>
  </si>
  <si>
    <t>01624 699400</t>
  </si>
  <si>
    <t>LogoBR1501</t>
  </si>
  <si>
    <t>FotoBR1501</t>
  </si>
  <si>
    <t>The Hooded Ram Brewing Company</t>
  </si>
  <si>
    <t>Brewery1503</t>
  </si>
  <si>
    <t> Shepherds Lodge, Leigh Terrace, S Quay</t>
  </si>
  <si>
    <t>IM1 5AJ</t>
  </si>
  <si>
    <t>Douglas</t>
  </si>
  <si>
    <t>info@hoodedram.com</t>
  </si>
  <si>
    <t>http://www.hoodedram.com</t>
  </si>
  <si>
    <t>LogoBR1502</t>
  </si>
  <si>
    <t>FotoBR1502</t>
  </si>
  <si>
    <t>Goddards</t>
  </si>
  <si>
    <t>Brewery1504</t>
  </si>
  <si>
    <t> Barnsley Farm, Bullen Road</t>
  </si>
  <si>
    <t>PO33 1QF</t>
  </si>
  <si>
    <t>Oakfield</t>
  </si>
  <si>
    <t>Isle of Wight (England)</t>
  </si>
  <si>
    <t>office@goddards-brewery.co.uk</t>
  </si>
  <si>
    <t>http://goddardsbrewery.com/</t>
  </si>
  <si>
    <t>01983 611011</t>
  </si>
  <si>
    <t>LogoBR1503</t>
  </si>
  <si>
    <t>FotoBR1503</t>
  </si>
  <si>
    <t>Isle Of Wight Brewery Ltd</t>
  </si>
  <si>
    <t>Brewery1505</t>
  </si>
  <si>
    <t>Dinglers Farm, Yarmouth Rd</t>
  </si>
  <si>
    <t>PO30 4LZ</t>
  </si>
  <si>
    <t>Shalfleet</t>
  </si>
  <si>
    <t>info@islandales.co.uk</t>
  </si>
  <si>
    <t>http://www.islandales.co.uk/</t>
  </si>
  <si>
    <t>01983 821731</t>
  </si>
  <si>
    <t>LogoBR1504</t>
  </si>
  <si>
    <t>FotoBR1504</t>
  </si>
  <si>
    <t>Yates</t>
  </si>
  <si>
    <t>Brewery1506</t>
  </si>
  <si>
    <t>unit 4 Langbridge Business Centre, The Shute</t>
  </si>
  <si>
    <t>PO36 0NP</t>
  </si>
  <si>
    <t>Newchurch</t>
  </si>
  <si>
    <t> info@yates-brewery.co.uk</t>
  </si>
  <si>
    <t>https://yates-brewery.co.uk/</t>
  </si>
  <si>
    <t>01983 867878</t>
  </si>
  <si>
    <t>LogoBR1505</t>
  </si>
  <si>
    <t>FotoBR1505</t>
  </si>
  <si>
    <t>Liberation Brewery</t>
  </si>
  <si>
    <t>Brewery1507</t>
  </si>
  <si>
    <t>Tregear House,Longueville Road, St Saviour</t>
  </si>
  <si>
    <t>JE2 4WA</t>
  </si>
  <si>
    <t>Jersey</t>
  </si>
  <si>
    <t>info@liberationgroup.com</t>
  </si>
  <si>
    <t>http://www.liberationbrewery.com</t>
  </si>
  <si>
    <t>+44 1534 764089</t>
  </si>
  <si>
    <t>LogoBR1506</t>
  </si>
  <si>
    <t>FotoBR1506</t>
  </si>
  <si>
    <t>Chapel Down Winery</t>
  </si>
  <si>
    <t>Brewery1508</t>
  </si>
  <si>
    <t>Smallhyte road</t>
  </si>
  <si>
    <t>TN30 7NG</t>
  </si>
  <si>
    <t>Tenterden</t>
  </si>
  <si>
    <t>Kent (England)</t>
  </si>
  <si>
    <t>sales@chapeldown.com</t>
  </si>
  <si>
    <t>https://www.chapeldown.com/beer/brewery</t>
  </si>
  <si>
    <t>01580 763033</t>
  </si>
  <si>
    <t>LogoBR1507</t>
  </si>
  <si>
    <t>FotoBR1507</t>
  </si>
  <si>
    <t>Old Dairy</t>
  </si>
  <si>
    <t>Brewery1509</t>
  </si>
  <si>
    <t>Tenterden Station, Station Rd</t>
  </si>
  <si>
    <t>TN30 6HE</t>
  </si>
  <si>
    <t>fineale@olddairybrewery.com</t>
  </si>
  <si>
    <t>http://olddairybrewery.com/contact/</t>
  </si>
  <si>
    <t>01580 763867</t>
  </si>
  <si>
    <t>LogoBR1508</t>
  </si>
  <si>
    <t>FotoBR1508</t>
  </si>
  <si>
    <t>kentbrewery</t>
  </si>
  <si>
    <t>Brewery1510</t>
  </si>
  <si>
    <t>Stangate road</t>
  </si>
  <si>
    <t>​ME19 5JN</t>
  </si>
  <si>
    <t>Kent</t>
  </si>
  <si>
    <t>info@kentbrewery.com</t>
  </si>
  <si>
    <t>http://www.kentbrewery.com/contact.html</t>
  </si>
  <si>
    <t>01634 780037</t>
  </si>
  <si>
    <t>LogoBR1509</t>
  </si>
  <si>
    <t>FotoBR1509</t>
  </si>
  <si>
    <t>Robinsons</t>
  </si>
  <si>
    <t>Brewery1511</t>
  </si>
  <si>
    <t>Lower Hillgate</t>
  </si>
  <si>
    <t>SK1 1JJ</t>
  </si>
  <si>
    <t>Stockport</t>
  </si>
  <si>
    <t>North of England</t>
  </si>
  <si>
    <t>info@frederic-robinson.co.uk</t>
  </si>
  <si>
    <t>https://www.robinsonsbrewery.com/</t>
  </si>
  <si>
    <t>0161 612 4061</t>
  </si>
  <si>
    <t>LogoBR1510</t>
  </si>
  <si>
    <t>FotoBR1510</t>
  </si>
  <si>
    <t>Jennings</t>
  </si>
  <si>
    <t>Brewery1512</t>
  </si>
  <si>
    <t>Brewery Ln</t>
  </si>
  <si>
    <t>CA13 9NE</t>
  </si>
  <si>
    <t>Cockermouth</t>
  </si>
  <si>
    <t>http://www.jenningsbrewery.co.uk/</t>
  </si>
  <si>
    <t>01900 820362</t>
  </si>
  <si>
    <t>LogoBR1511</t>
  </si>
  <si>
    <t>FotoBR1511</t>
  </si>
  <si>
    <t>Unsworth's Yard</t>
  </si>
  <si>
    <t>Brewery1513</t>
  </si>
  <si>
    <t> 4 Unsworth’s Yard</t>
  </si>
  <si>
    <t>LA11 6PG</t>
  </si>
  <si>
    <t>Cartmel</t>
  </si>
  <si>
    <t>peter@unsworthsyardbrewery.co.uk</t>
  </si>
  <si>
    <t>http://www.unsworthsyard.co.uk/</t>
  </si>
  <si>
    <t>07810 461313</t>
  </si>
  <si>
    <t>LogoBR1512</t>
  </si>
  <si>
    <t>FotoBR1512</t>
  </si>
  <si>
    <t>Whitewater</t>
  </si>
  <si>
    <t>Brewery1514</t>
  </si>
  <si>
    <t xml:space="preserve">Lakeside Brae </t>
  </si>
  <si>
    <t>9RH BT31</t>
  </si>
  <si>
    <t>Castlewellan</t>
  </si>
  <si>
    <t>Northern Ireland</t>
  </si>
  <si>
    <t>info@whitewaterbrewery.com</t>
  </si>
  <si>
    <t>http://whitewaterbrewery.com/</t>
  </si>
  <si>
    <t>028 437 78900</t>
  </si>
  <si>
    <t>LogoBR1513</t>
  </si>
  <si>
    <t>FotoBR1513</t>
  </si>
  <si>
    <t>Pokertree</t>
  </si>
  <si>
    <t>Brewery1515</t>
  </si>
  <si>
    <t>357B Drumnakilly Rd</t>
  </si>
  <si>
    <t>BT79 9JY</t>
  </si>
  <si>
    <t>Omagh</t>
  </si>
  <si>
    <t>info@pokertreebrewing.co.uk</t>
  </si>
  <si>
    <t>http://www.pokertreebrewing.co.uk/</t>
  </si>
  <si>
    <t>028 807 61923</t>
  </si>
  <si>
    <t>LogoBR1514</t>
  </si>
  <si>
    <t>FotoBR1514</t>
  </si>
  <si>
    <t>Boundary Brewing</t>
  </si>
  <si>
    <t>Brewery1516</t>
  </si>
  <si>
    <t>Portview Trade Centre</t>
  </si>
  <si>
    <t>BT4 1HE</t>
  </si>
  <si>
    <t>Belfast</t>
  </si>
  <si>
    <t>info@boundarybrewing.coop</t>
  </si>
  <si>
    <t>https://www.boundarybrewing.coop/</t>
  </si>
  <si>
    <t>LogoBR1515</t>
  </si>
  <si>
    <t>FotoBR1515</t>
  </si>
  <si>
    <t>Wellpark Brewery</t>
  </si>
  <si>
    <t>Brewery1517</t>
  </si>
  <si>
    <t>Duke Street</t>
  </si>
  <si>
    <t>G31 1JD</t>
  </si>
  <si>
    <t>Glasgow</t>
  </si>
  <si>
    <t>Scotland</t>
  </si>
  <si>
    <t>http://tennents.com/</t>
  </si>
  <si>
    <t>(44) 141 552 6552</t>
  </si>
  <si>
    <t>LogoBR1516</t>
  </si>
  <si>
    <t>FotoBR1516</t>
  </si>
  <si>
    <t>Drygate</t>
  </si>
  <si>
    <t>Brewery1518</t>
  </si>
  <si>
    <t>85 Drygate</t>
  </si>
  <si>
    <t>G4 0UT</t>
  </si>
  <si>
    <t>matt@drygate.com</t>
  </si>
  <si>
    <t>https://www.drygate.com/</t>
  </si>
  <si>
    <t>(44) 141 212 8815</t>
  </si>
  <si>
    <t>LogoBR1517</t>
  </si>
  <si>
    <t>FotoBR1517</t>
  </si>
  <si>
    <t>Brewdog</t>
  </si>
  <si>
    <t>Brewery1519</t>
  </si>
  <si>
    <t>Unit Balmacassie Industrial Estate</t>
  </si>
  <si>
    <t>AB41 8BX</t>
  </si>
  <si>
    <t>Ellon</t>
  </si>
  <si>
    <t>hello@brewdog.com</t>
  </si>
  <si>
    <t>https://www.brewdog.com/</t>
  </si>
  <si>
    <t>(44) 1358 724 924</t>
  </si>
  <si>
    <t>LogoBR1518</t>
  </si>
  <si>
    <t>FotoBR1518</t>
  </si>
  <si>
    <t>Battlefield Brewery</t>
  </si>
  <si>
    <t>Brewery1520</t>
  </si>
  <si>
    <t> Harlescott Lane</t>
  </si>
  <si>
    <t>SY1 3AH</t>
  </si>
  <si>
    <t>Shrewsbury</t>
  </si>
  <si>
    <t>Shropshire (England)</t>
  </si>
  <si>
    <t>hello@battlefieldbrewery.co.uk</t>
  </si>
  <si>
    <t>http://battlefieldbrewery.co.uk/</t>
  </si>
  <si>
    <t>01743 465000</t>
  </si>
  <si>
    <t>LogoBR1519</t>
  </si>
  <si>
    <t>FotoBR1519</t>
  </si>
  <si>
    <t>Corvedale</t>
  </si>
  <si>
    <t>Brewery1521</t>
  </si>
  <si>
    <t>B4368</t>
  </si>
  <si>
    <t>SY7 9DF</t>
  </si>
  <si>
    <t>Corfton</t>
  </si>
  <si>
    <t>normanspride@aol.com</t>
  </si>
  <si>
    <t>http://home.btconnect.com/thesuninncorfton/corvedale.html</t>
  </si>
  <si>
    <t>01584 861239</t>
  </si>
  <si>
    <t>LogoBR1520</t>
  </si>
  <si>
    <t>FotoBR1520</t>
  </si>
  <si>
    <t>Hobsons</t>
  </si>
  <si>
    <t>Brewery1522</t>
  </si>
  <si>
    <t>Tenbury Road</t>
  </si>
  <si>
    <t>DY14 8RD</t>
  </si>
  <si>
    <t>Cleobury Mortimer</t>
  </si>
  <si>
    <t> beer@hobsons-brewery.co.uk</t>
  </si>
  <si>
    <t>http://www.hobsons-brewery.co.uk/</t>
  </si>
  <si>
    <t>01299 270837</t>
  </si>
  <si>
    <t>LogoBR1521</t>
  </si>
  <si>
    <t>FotoBR1521</t>
  </si>
  <si>
    <t>Abbeydale Brewery Ltd</t>
  </si>
  <si>
    <t>Brewery1523</t>
  </si>
  <si>
    <t>Unit 8, Aizlewood Road</t>
  </si>
  <si>
    <t>S8 0YX</t>
  </si>
  <si>
    <t>Sheffield</t>
  </si>
  <si>
    <t>South Yorkshire (England)</t>
  </si>
  <si>
    <t>info@abbeydalebrewery.co.uk</t>
  </si>
  <si>
    <t>http://www.abbeydalebrewery.co.uk/home</t>
  </si>
  <si>
    <t>0114 281 2712</t>
  </si>
  <si>
    <t>LogoBR1522</t>
  </si>
  <si>
    <t>FotoBR1522</t>
  </si>
  <si>
    <t>Exit 33</t>
  </si>
  <si>
    <t>Brewery1524</t>
  </si>
  <si>
    <t xml:space="preserve"> Unit 7, 106 Fitzwalter Road</t>
  </si>
  <si>
    <t>S2 2SP</t>
  </si>
  <si>
    <t>Sheffield,</t>
  </si>
  <si>
    <t>office@exit33.beer</t>
  </si>
  <si>
    <t>http://exit33.beer/</t>
  </si>
  <si>
    <t xml:space="preserve"> +44 (0) 114 2709991</t>
  </si>
  <si>
    <t>LogoBR1523</t>
  </si>
  <si>
    <t>FotoBR1523</t>
  </si>
  <si>
    <t>Acorn</t>
  </si>
  <si>
    <t>Brewery1525</t>
  </si>
  <si>
    <t>Unit 3, Aldham Industrial Estate
Mitchell Road</t>
  </si>
  <si>
    <t>S73 8HA</t>
  </si>
  <si>
    <t>Wombwell</t>
  </si>
  <si>
    <t>http://acorn-brewery.co.uk/contact/</t>
  </si>
  <si>
    <t>http://acorn-brewery.co.uk/</t>
  </si>
  <si>
    <t>01226 270734</t>
  </si>
  <si>
    <t>LogoBR1524</t>
  </si>
  <si>
    <t>FotoBR1524</t>
  </si>
  <si>
    <t>Hogs Back Brewery</t>
  </si>
  <si>
    <t>Brewery1526</t>
  </si>
  <si>
    <t>Manor Farm, The Street</t>
  </si>
  <si>
    <t xml:space="preserve">GU10 1DE </t>
  </si>
  <si>
    <t>Tongham</t>
  </si>
  <si>
    <t>Surrey (England)</t>
  </si>
  <si>
    <t>sales@hogsback.co.uk</t>
  </si>
  <si>
    <t>https://www.hogsback.co.uk</t>
  </si>
  <si>
    <t>+01252 784495</t>
  </si>
  <si>
    <t>LogoBR1525</t>
  </si>
  <si>
    <t>FotoBR1525</t>
  </si>
  <si>
    <t>Tillingbourne</t>
  </si>
  <si>
    <t>Brewery1527</t>
  </si>
  <si>
    <t>Old Scotland Farm,Staple Ln</t>
  </si>
  <si>
    <t>GU5 9TE</t>
  </si>
  <si>
    <t>Guilford</t>
  </si>
  <si>
    <t>info@tillybeer.co.uk</t>
  </si>
  <si>
    <t>www.tillybeer.co.uk</t>
  </si>
  <si>
    <t>+01483222228</t>
  </si>
  <si>
    <t>LogoBR1526</t>
  </si>
  <si>
    <t>FotoBR1526</t>
  </si>
  <si>
    <t>Pilgrim Brewery</t>
  </si>
  <si>
    <t>Brewery1528</t>
  </si>
  <si>
    <t>11 West Street</t>
  </si>
  <si>
    <t>RH29BL</t>
  </si>
  <si>
    <t>Reigate</t>
  </si>
  <si>
    <t>info@pilgrim.co.uk</t>
  </si>
  <si>
    <t>www.pilgrim.co.uk</t>
  </si>
  <si>
    <t>+1737222651</t>
  </si>
  <si>
    <t>LogoBR1527</t>
  </si>
  <si>
    <t>FotoBR1527</t>
  </si>
  <si>
    <t>Wylam Brewery</t>
  </si>
  <si>
    <t>Brewery1529</t>
  </si>
  <si>
    <t>Claremont road</t>
  </si>
  <si>
    <t>NE2 4PZ</t>
  </si>
  <si>
    <t>Newcastle upon Tyne</t>
  </si>
  <si>
    <t>Tyne and Wear (England)</t>
  </si>
  <si>
    <t>admin@wylambrewery.co.uk</t>
  </si>
  <si>
    <t>http://www.wylambrewery.co.uk/</t>
  </si>
  <si>
    <t>+44 0191 650 0651</t>
  </si>
  <si>
    <t>LogoBR1528</t>
  </si>
  <si>
    <t>FotoBR1528</t>
  </si>
  <si>
    <t>Almasty Brewing Co.</t>
  </si>
  <si>
    <t>Brewery1530</t>
  </si>
  <si>
    <t> Unit 11 Algernon industrial Est, New York Rd.</t>
  </si>
  <si>
    <t>NE27 0NB</t>
  </si>
  <si>
    <t>brewing@almasty.co.uk</t>
  </si>
  <si>
    <t>http://almasty.co.uk</t>
  </si>
  <si>
    <t>+44 0191 253 1639</t>
  </si>
  <si>
    <t>LogoBR1529</t>
  </si>
  <si>
    <t>FotoBR1529</t>
  </si>
  <si>
    <t>Mordue Brewery</t>
  </si>
  <si>
    <t>Brewery1531</t>
  </si>
  <si>
    <t>Unit D1, Narvik Way, Tyne Tunnel Trading Estate</t>
  </si>
  <si>
    <t>NE29 7XJ</t>
  </si>
  <si>
    <t>North Shields</t>
  </si>
  <si>
    <t>enquiries@morduebrewery.com</t>
  </si>
  <si>
    <t>https://www.morduebrewery.com</t>
  </si>
  <si>
    <t>+44 0191 296 1879</t>
  </si>
  <si>
    <t>LogoBR1530</t>
  </si>
  <si>
    <t>FotoBR1530</t>
  </si>
  <si>
    <t>Tiny Rebel</t>
  </si>
  <si>
    <t>Brewery1532</t>
  </si>
  <si>
    <t>Chartist Dr, Rogerstone</t>
  </si>
  <si>
    <t>NP10 9FQ</t>
  </si>
  <si>
    <t>Newport</t>
  </si>
  <si>
    <t>Wales</t>
  </si>
  <si>
    <t>theteam@tinyrebel.co.uk</t>
  </si>
  <si>
    <t>https://www.tinyrebel.co.uk/</t>
  </si>
  <si>
    <t>01633 547378</t>
  </si>
  <si>
    <t>LogoBR1531</t>
  </si>
  <si>
    <t>FotoBR1531</t>
  </si>
  <si>
    <t>Otley Brewing</t>
  </si>
  <si>
    <t>Brewery1533</t>
  </si>
  <si>
    <t>Cilfynydd Road</t>
  </si>
  <si>
    <t>CF37 4NX</t>
  </si>
  <si>
    <t>Pontypridd</t>
  </si>
  <si>
    <t>Info@otleybrewing.co.uk</t>
  </si>
  <si>
    <t>http://www.otleybrewing.co.uk/</t>
  </si>
  <si>
    <t>01443 480555</t>
  </si>
  <si>
    <t>LogoBR1532</t>
  </si>
  <si>
    <t>FotoBR1532</t>
  </si>
  <si>
    <t>Brecon Brewing Ltd</t>
  </si>
  <si>
    <t>Brewery1534</t>
  </si>
  <si>
    <t>Brecon Enterprise Park</t>
  </si>
  <si>
    <t>LD3 8BT</t>
  </si>
  <si>
    <t>Brecon</t>
  </si>
  <si>
    <t>beer@breconbrewing.co.uk</t>
  </si>
  <si>
    <t>http://www.breconbrewing.co.uk/</t>
  </si>
  <si>
    <t>01874 620800</t>
  </si>
  <si>
    <t>LogoBR1533</t>
  </si>
  <si>
    <t>FotoBR1533</t>
  </si>
  <si>
    <t>Church End</t>
  </si>
  <si>
    <t>Brewery1535</t>
  </si>
  <si>
    <t>Ridge Lane</t>
  </si>
  <si>
    <t>CV10 0RD</t>
  </si>
  <si>
    <t>Nuneaton</t>
  </si>
  <si>
    <t>Warwickshire (England)</t>
  </si>
  <si>
    <t>http://www.churchendbrewery.co.uk/contact-us</t>
  </si>
  <si>
    <t>http://www.churchendbrewery.co.uk/</t>
  </si>
  <si>
    <t>+44 (0) 1827 713080</t>
  </si>
  <si>
    <t>LogoBR1534</t>
  </si>
  <si>
    <t>FotoBR1534</t>
  </si>
  <si>
    <t>Clouded Minds</t>
  </si>
  <si>
    <t>Brewery1536</t>
  </si>
  <si>
    <t>Winderton Road, Lower Brailes</t>
  </si>
  <si>
    <t>OX15 5JW</t>
  </si>
  <si>
    <t>Banbury</t>
  </si>
  <si>
    <t xml:space="preserve">aleks@cloudedminds.co.uk </t>
  </si>
  <si>
    <t>http://www.cloudedminds.co.uk/</t>
  </si>
  <si>
    <t>+44 (0) 7766 988388</t>
  </si>
  <si>
    <t>LogoBR1535</t>
  </si>
  <si>
    <t>FotoBR1535</t>
  </si>
  <si>
    <t>Warwickshire</t>
  </si>
  <si>
    <t>Brewery1537</t>
  </si>
  <si>
    <t>Queen Street</t>
  </si>
  <si>
    <t>CV32 7NA</t>
  </si>
  <si>
    <t>Cubbington</t>
  </si>
  <si>
    <t>sales@warwickshirebeer.co.uk</t>
  </si>
  <si>
    <t>http://www.warwickshirebeer.co.uk/</t>
  </si>
  <si>
    <t>01926 450747</t>
  </si>
  <si>
    <t>LogoBR1536</t>
  </si>
  <si>
    <t>FotoBR1536</t>
  </si>
  <si>
    <t>AJ's Ales</t>
  </si>
  <si>
    <t>Brewery1538</t>
  </si>
  <si>
    <t>12 Long Acre St</t>
  </si>
  <si>
    <t>WS2 8QG</t>
  </si>
  <si>
    <t>Walsall</t>
  </si>
  <si>
    <t>West Midlands (England)</t>
  </si>
  <si>
    <t>ajs-ales@hotmail.com</t>
  </si>
  <si>
    <t>http://www.ajsales.com/</t>
  </si>
  <si>
    <t>07860 585911</t>
  </si>
  <si>
    <t>LogoBR1537</t>
  </si>
  <si>
    <t>FotoBR1537</t>
  </si>
  <si>
    <t>Angel Ales</t>
  </si>
  <si>
    <t>Brewery1539</t>
  </si>
  <si>
    <t>62a Furlong Lane</t>
  </si>
  <si>
    <t>B63 2TA</t>
  </si>
  <si>
    <t>Halesowen</t>
  </si>
  <si>
    <t>angelales@hotmail.co.uk</t>
  </si>
  <si>
    <t>http://www.angelales.co.uk/index.html</t>
  </si>
  <si>
    <t>07847 300350</t>
  </si>
  <si>
    <t>LogoBR1538</t>
  </si>
  <si>
    <t>FotoBR1538</t>
  </si>
  <si>
    <t>Banks's</t>
  </si>
  <si>
    <t>Brewery1540</t>
  </si>
  <si>
    <t>Brewery Road</t>
  </si>
  <si>
    <t>WV1 4JT</t>
  </si>
  <si>
    <t>Wolverhampton</t>
  </si>
  <si>
    <t>http://www.bankssbeer.co.uk/age-gate/?redirect=Lw==</t>
  </si>
  <si>
    <t>01902 711811 </t>
  </si>
  <si>
    <t>LogoBR1539</t>
  </si>
  <si>
    <t>FotoBR1539</t>
  </si>
  <si>
    <t>Fallen Brewing Co.</t>
  </si>
  <si>
    <t>Brewery1541</t>
  </si>
  <si>
    <t>A811, Stirling FK8, UK</t>
  </si>
  <si>
    <t>A811</t>
  </si>
  <si>
    <t>Kippen</t>
  </si>
  <si>
    <t>West of Scotland (England)</t>
  </si>
  <si>
    <t>sales@fallenbrewing.co.uk</t>
  </si>
  <si>
    <t>www.fallenbrewing.co.uk</t>
  </si>
  <si>
    <t>07500 906924</t>
  </si>
  <si>
    <t>LogoBR1540</t>
  </si>
  <si>
    <t>FotoBR1540</t>
  </si>
  <si>
    <t>Black isle brewery</t>
  </si>
  <si>
    <t>Brewery1542</t>
  </si>
  <si>
    <t>Munlochy IV8 8NZ</t>
  </si>
  <si>
    <t>IV8 8NZ</t>
  </si>
  <si>
    <t>Black isle</t>
  </si>
  <si>
    <t>info@blackislebrewery.com</t>
  </si>
  <si>
    <t>www.blackislebrewery.com</t>
  </si>
  <si>
    <t>01463 811 871</t>
  </si>
  <si>
    <t>LogoBR1541</t>
  </si>
  <si>
    <t>FotoBR1541</t>
  </si>
  <si>
    <t>WEST</t>
  </si>
  <si>
    <t>Brewery1543</t>
  </si>
  <si>
    <t> 1 The Green</t>
  </si>
  <si>
    <t>G40 1DA</t>
  </si>
  <si>
    <t>info@westbeer.com</t>
  </si>
  <si>
    <t>http://www.westbeer.com</t>
  </si>
  <si>
    <t>LogoBR1542</t>
  </si>
  <si>
    <t>FotoBR1542</t>
  </si>
  <si>
    <t>Shilling Brewing Company</t>
  </si>
  <si>
    <t>Brewery1544</t>
  </si>
  <si>
    <t> 92 West George Street</t>
  </si>
  <si>
    <t>G2 1PJ</t>
  </si>
  <si>
    <t>info@shillingbrewingcompany.co.uk</t>
  </si>
  <si>
    <t>http://www.shillingbrewingcompany.co.uk/brewery/</t>
  </si>
  <si>
    <t>LogoBR1543</t>
  </si>
  <si>
    <t>FotoBR1543</t>
  </si>
  <si>
    <t>Loch Lomond Brewery</t>
  </si>
  <si>
    <t>Brewery1545</t>
  </si>
  <si>
    <t> Block 1, Unit 5, Lomond Industrial Estate</t>
  </si>
  <si>
    <t>G83 0TL</t>
  </si>
  <si>
    <t>Alexandria</t>
  </si>
  <si>
    <t>info@lochlomondbrewery.com</t>
  </si>
  <si>
    <t>https://www.lochlomondbrewery.com</t>
  </si>
  <si>
    <t>44 (0)1389 755698</t>
  </si>
  <si>
    <t>LogoBR1544</t>
  </si>
  <si>
    <t>FotoBR1544</t>
  </si>
  <si>
    <t>Arundel Brewery Ltd</t>
  </si>
  <si>
    <t>Brewery1546</t>
  </si>
  <si>
    <t>C7, Ford Airfield Industrial Estate</t>
  </si>
  <si>
    <t>BN18 0HY</t>
  </si>
  <si>
    <t>Arundel</t>
  </si>
  <si>
    <t>West Sussex (England)</t>
  </si>
  <si>
    <t>info@arundelbrewery.co.uk</t>
  </si>
  <si>
    <t>http://www.arundelbrewery.co.uk/</t>
  </si>
  <si>
    <t>LogoBR1545</t>
  </si>
  <si>
    <t>FotoBR1545</t>
  </si>
  <si>
    <t>Dark Star Brewing Company</t>
  </si>
  <si>
    <t>Brewery1547</t>
  </si>
  <si>
    <t>Star Road, 22</t>
  </si>
  <si>
    <t>RH13 8RA</t>
  </si>
  <si>
    <t>Partridge Green</t>
  </si>
  <si>
    <t>info@darkstarbrewing.co.uk</t>
  </si>
  <si>
    <t>darkstarbrewing.co.uk</t>
  </si>
  <si>
    <t>LogoBR1546</t>
  </si>
  <si>
    <t>FotoBR1546</t>
  </si>
  <si>
    <t>Langham Brewery</t>
  </si>
  <si>
    <t>Brewery1548</t>
  </si>
  <si>
    <t>Langham Lane</t>
  </si>
  <si>
    <t>GU28 9BU</t>
  </si>
  <si>
    <t>Lodsworth</t>
  </si>
  <si>
    <t>office@langhambrewery.co.uk</t>
  </si>
  <si>
    <t>langhambrewery.co.uk</t>
  </si>
  <si>
    <t>LogoBR1547</t>
  </si>
  <si>
    <t>FotoBR1547</t>
  </si>
  <si>
    <t>Bradford Brewery</t>
  </si>
  <si>
    <t>Brewery1549</t>
  </si>
  <si>
    <t>Rawson Road</t>
  </si>
  <si>
    <t>Bradford</t>
  </si>
  <si>
    <t>West Yorkshire</t>
  </si>
  <si>
    <t>bradfordbrewery.com</t>
  </si>
  <si>
    <t>+44 1274 397054</t>
  </si>
  <si>
    <t>LogoBR1548</t>
  </si>
  <si>
    <t>FotoBR1548</t>
  </si>
  <si>
    <t>Bingley</t>
  </si>
  <si>
    <t>Brewery1550</t>
  </si>
  <si>
    <t>Old Mill Yard, Shay Lane</t>
  </si>
  <si>
    <t>Wilsden</t>
  </si>
  <si>
    <t>darren@bingleybrewery.co.uk</t>
  </si>
  <si>
    <t>http://www.bingleybrewery.co.uk/</t>
  </si>
  <si>
    <t>01535 274285</t>
  </si>
  <si>
    <t>LogoBR1549</t>
  </si>
  <si>
    <t>FotoBR1549</t>
  </si>
  <si>
    <t>Timothy Taylor</t>
  </si>
  <si>
    <t>Brewery1551</t>
  </si>
  <si>
    <t>Queens Road</t>
  </si>
  <si>
    <t>BD21 1AW</t>
  </si>
  <si>
    <t>Keighley</t>
  </si>
  <si>
    <t>tim@timtaylors.co.uk</t>
  </si>
  <si>
    <t>timothy-taylor.co.uk</t>
  </si>
  <si>
    <t>01535 603139</t>
  </si>
  <si>
    <t>LogoBR1550</t>
  </si>
  <si>
    <t>FotoBR1550</t>
  </si>
  <si>
    <t>CH</t>
  </si>
  <si>
    <t>Feldschlösschen</t>
  </si>
  <si>
    <t>Brewery1552</t>
  </si>
  <si>
    <t>Theophil-Roniger-Strasse</t>
  </si>
  <si>
    <t>Rheinfelden</t>
  </si>
  <si>
    <t>Kanton van Argovie</t>
  </si>
  <si>
    <t>info@feldschloesschen.com</t>
  </si>
  <si>
    <t>http://www.feldschloesschen.ch</t>
  </si>
  <si>
    <t>+41 848 125 000</t>
  </si>
  <si>
    <t>LogoBR1551</t>
  </si>
  <si>
    <t>FotoBR1551</t>
  </si>
  <si>
    <t>Falken</t>
  </si>
  <si>
    <t>Brewery1553</t>
  </si>
  <si>
    <t>Brauereistrasse 1</t>
  </si>
  <si>
    <t>Schaffhouse</t>
  </si>
  <si>
    <t>Kanton van Schaffhouse</t>
  </si>
  <si>
    <t>brauerei@falken.ch</t>
  </si>
  <si>
    <t>http://www.falken.ch</t>
  </si>
  <si>
    <t>+41 62 837 83 00</t>
  </si>
  <si>
    <t>LogoBR1552</t>
  </si>
  <si>
    <t>FotoBR1552</t>
  </si>
  <si>
    <t xml:space="preserve">Brasserie La Vouivre
</t>
  </si>
  <si>
    <t>Brewery1554</t>
  </si>
  <si>
    <t>la Tertillière 5</t>
  </si>
  <si>
    <t>Cortaillod</t>
  </si>
  <si>
    <t>Kanton van Neuchâtel</t>
  </si>
  <si>
    <t xml:space="preserve">brasserie.lavouivre@gmail.com </t>
  </si>
  <si>
    <t>http://www.brasserie-lavouivre.ch</t>
  </si>
  <si>
    <t>079 347 37 72</t>
  </si>
  <si>
    <t>LogoBR1553</t>
  </si>
  <si>
    <t>FotoBR1553</t>
  </si>
  <si>
    <t>Brasserie des Murailles</t>
  </si>
  <si>
    <t>Brewery1555</t>
  </si>
  <si>
    <t>48 Route de Corsinge</t>
  </si>
  <si>
    <t>Meinier</t>
  </si>
  <si>
    <t>Kanton van Genève</t>
  </si>
  <si>
    <t xml:space="preserve">contact@bmurailles.ch </t>
  </si>
  <si>
    <t>http://www.bmurailles.ch</t>
  </si>
  <si>
    <t xml:space="preserve">41(0)79 348 10 78 </t>
  </si>
  <si>
    <t>LogoBR1554</t>
  </si>
  <si>
    <t>FotoBR1554</t>
  </si>
  <si>
    <t>Boxer</t>
  </si>
  <si>
    <t>Brewery1556</t>
  </si>
  <si>
    <t>Avenue des Sports 11</t>
  </si>
  <si>
    <t>Yverdon-les-Bains</t>
  </si>
  <si>
    <t>Kanton van Vaud</t>
  </si>
  <si>
    <t>info@boxer.ch</t>
  </si>
  <si>
    <t>http://www.boxer.ch/cms/index.php</t>
  </si>
  <si>
    <t xml:space="preserve"> +41 24 425 53 53</t>
  </si>
  <si>
    <t>LogoBR1555</t>
  </si>
  <si>
    <t>FotoBR1555</t>
  </si>
  <si>
    <t>la Nébuleuse</t>
  </si>
  <si>
    <t>Brewery1557</t>
  </si>
  <si>
    <t>Chemin du Closel 5</t>
  </si>
  <si>
    <t>Renens</t>
  </si>
  <si>
    <t>sales@lanebuleuse.ch</t>
  </si>
  <si>
    <t>http://www.lanebuleuse.ch/</t>
  </si>
  <si>
    <t>021 635 01 95</t>
  </si>
  <si>
    <t>LogoBR1556</t>
  </si>
  <si>
    <t>FotoBR1556</t>
  </si>
  <si>
    <t>Bartis</t>
  </si>
  <si>
    <t>Brewery1558</t>
  </si>
  <si>
    <t> rue centrale 58</t>
  </si>
  <si>
    <t>Conthey</t>
  </si>
  <si>
    <t>Kanton van Valais</t>
  </si>
  <si>
    <t>info@bartis.biz</t>
  </si>
  <si>
    <t>http://www.bartis.biz</t>
  </si>
  <si>
    <t>078 647 46 46</t>
  </si>
  <si>
    <t>LogoBR1557</t>
  </si>
  <si>
    <t>FotoBR1557</t>
  </si>
  <si>
    <t xml:space="preserve">Brasserie du Jorat
</t>
  </si>
  <si>
    <t>Brewery1559</t>
  </si>
  <si>
    <t>Route du Village 20</t>
  </si>
  <si>
    <t>Vulliens</t>
  </si>
  <si>
    <t xml:space="preserve">Kanton van Vaud </t>
  </si>
  <si>
    <t>info@brasseriedujorat.ch</t>
  </si>
  <si>
    <t>http://jorat.ch/fr/brasserie/</t>
  </si>
  <si>
    <t>079 764 88 77</t>
  </si>
  <si>
    <t>LogoBR1558</t>
  </si>
  <si>
    <t>FotoBR1558</t>
  </si>
  <si>
    <t>La brasserie du Chauve</t>
  </si>
  <si>
    <t>Brewery1560</t>
  </si>
  <si>
    <t>Rte de l'Ancienne Papeterie</t>
  </si>
  <si>
    <t xml:space="preserve">Marly </t>
  </si>
  <si>
    <t>Kanton van Fribourg</t>
  </si>
  <si>
    <t>info@labrasserieduchauve.ch</t>
  </si>
  <si>
    <t>http://www.labrasserieduchauve.ch</t>
  </si>
  <si>
    <t>079 / 737 36 78</t>
  </si>
  <si>
    <t>LogoBR1559</t>
  </si>
  <si>
    <t>FotoBR1559</t>
  </si>
  <si>
    <t>Brasserie Docteur Gab's</t>
  </si>
  <si>
    <t>Brewery1561</t>
  </si>
  <si>
    <t xml:space="preserve">Chemin de Geffry 7 </t>
  </si>
  <si>
    <t>Savigny</t>
  </si>
  <si>
    <t>info@docteurgabs.ch</t>
  </si>
  <si>
    <t>http://www.docteurgabs.ch</t>
  </si>
  <si>
    <t>+41 21 781 30 90</t>
  </si>
  <si>
    <t>LogoBR1560</t>
  </si>
  <si>
    <t>FotoBR1560</t>
  </si>
  <si>
    <t>Fri-Mousse</t>
  </si>
  <si>
    <t>Brewery1562</t>
  </si>
  <si>
    <t>Case postale 159</t>
  </si>
  <si>
    <t>Fribourg</t>
  </si>
  <si>
    <t>http://www.fri-mousse.ch/cms/page.php</t>
  </si>
  <si>
    <t>+41 (0)26 322 80 88</t>
  </si>
  <si>
    <t>LogoBR1561</t>
  </si>
  <si>
    <t>FotoBR1561</t>
  </si>
  <si>
    <t>Brasserie du Père Jakob</t>
  </si>
  <si>
    <t>Brewery1563</t>
  </si>
  <si>
    <t>Chemin des Effeuilles 84</t>
  </si>
  <si>
    <t xml:space="preserve"> Soral (Genève)</t>
  </si>
  <si>
    <t>contact@perejakob.ch</t>
  </si>
  <si>
    <t>http://www.perejakob.ch</t>
  </si>
  <si>
    <t xml:space="preserve">078 / 719 40 39 </t>
  </si>
  <si>
    <t>LogoBR1562</t>
  </si>
  <si>
    <t>FotoBR1562</t>
  </si>
  <si>
    <t>Couleur</t>
  </si>
  <si>
    <t>Fermentation</t>
  </si>
  <si>
    <t>Bossie Donker</t>
  </si>
  <si>
    <t xml:space="preserve">Brouwerij Boskal </t>
  </si>
  <si>
    <t>Stout</t>
  </si>
  <si>
    <t>7.5</t>
  </si>
  <si>
    <t>Ambrée</t>
  </si>
  <si>
    <t>Haute</t>
  </si>
  <si>
    <t>Etik1</t>
  </si>
  <si>
    <t>Bottle1</t>
  </si>
  <si>
    <t>Muurken</t>
  </si>
  <si>
    <t>'t Giesbaargs Muurken</t>
  </si>
  <si>
    <t>Spéciale blonde</t>
  </si>
  <si>
    <t>7.0</t>
  </si>
  <si>
    <t>Blonde</t>
  </si>
  <si>
    <t>Etik2</t>
  </si>
  <si>
    <t>Bottle2</t>
  </si>
  <si>
    <t>Muurken Bruin</t>
  </si>
  <si>
    <t xml:space="preserve">Spéciale Brune </t>
  </si>
  <si>
    <t>Brune</t>
  </si>
  <si>
    <t>Etik3</t>
  </si>
  <si>
    <t>Bottle3</t>
  </si>
  <si>
    <t>Abbaye de la Cambre Blonde</t>
  </si>
  <si>
    <t>Abbaye de la Cambre</t>
  </si>
  <si>
    <t>Bière d'Abbaye</t>
  </si>
  <si>
    <t>5.6</t>
  </si>
  <si>
    <t>Etik4</t>
  </si>
  <si>
    <t>Bottle4</t>
  </si>
  <si>
    <t>Abbaye de la Cambre Triple</t>
  </si>
  <si>
    <t>7.2</t>
  </si>
  <si>
    <t>Etik5</t>
  </si>
  <si>
    <t>Bottle5</t>
  </si>
  <si>
    <t>Abbaye de Villers IX</t>
  </si>
  <si>
    <t>9.0</t>
  </si>
  <si>
    <t>Etik6</t>
  </si>
  <si>
    <t>Bottle6</t>
  </si>
  <si>
    <t>Abbaye de Villers V</t>
  </si>
  <si>
    <t>5.0</t>
  </si>
  <si>
    <t>Etik7</t>
  </si>
  <si>
    <t>Bottle7</t>
  </si>
  <si>
    <t>Lumineuse</t>
  </si>
  <si>
    <t>6.5</t>
  </si>
  <si>
    <t>Etik8</t>
  </si>
  <si>
    <t>Bottle8</t>
  </si>
  <si>
    <t>Ténébreuse</t>
  </si>
  <si>
    <t>8.0</t>
  </si>
  <si>
    <t>Etik9</t>
  </si>
  <si>
    <t>Bottle9</t>
  </si>
  <si>
    <t>Orval</t>
  </si>
  <si>
    <t>Trappiste</t>
  </si>
  <si>
    <t>6.2</t>
  </si>
  <si>
    <t>Etik10</t>
  </si>
  <si>
    <t>Bottle10</t>
  </si>
  <si>
    <t>Orval Vert</t>
  </si>
  <si>
    <t>3.5</t>
  </si>
  <si>
    <t>Etik11</t>
  </si>
  <si>
    <t>Bottle11</t>
  </si>
  <si>
    <t>Chimay Bleue</t>
  </si>
  <si>
    <t>Brune foncée</t>
  </si>
  <si>
    <t>Etik12</t>
  </si>
  <si>
    <t>Bottle12</t>
  </si>
  <si>
    <t>Chimay Dorée</t>
  </si>
  <si>
    <t>4.8</t>
  </si>
  <si>
    <t>Etik13</t>
  </si>
  <si>
    <t>Bottle13</t>
  </si>
  <si>
    <t>Chimay Rouge</t>
  </si>
  <si>
    <t>Etik14</t>
  </si>
  <si>
    <t>Bottle14</t>
  </si>
  <si>
    <t>Chimay Spéciale Cent Cinquante</t>
  </si>
  <si>
    <t>10.</t>
  </si>
  <si>
    <t>Etik15</t>
  </si>
  <si>
    <t>Bottle15</t>
  </si>
  <si>
    <t>Chimay Triple</t>
  </si>
  <si>
    <t>Etik16</t>
  </si>
  <si>
    <t>Bottle16</t>
  </si>
  <si>
    <t>Mont des Cats</t>
  </si>
  <si>
    <t>7.6</t>
  </si>
  <si>
    <t>Etik17</t>
  </si>
  <si>
    <t>Bottle17</t>
  </si>
  <si>
    <t>Notias</t>
  </si>
  <si>
    <t>Etik18</t>
  </si>
  <si>
    <t>Bottle18</t>
  </si>
  <si>
    <t>Rochefort 10°</t>
  </si>
  <si>
    <t>11.</t>
  </si>
  <si>
    <t>Etik19</t>
  </si>
  <si>
    <t>Bottle19</t>
  </si>
  <si>
    <t>Rochefort 6°</t>
  </si>
  <si>
    <t>Etik20</t>
  </si>
  <si>
    <t>Bottle20</t>
  </si>
  <si>
    <t>Rochefort 8°</t>
  </si>
  <si>
    <t>9.2</t>
  </si>
  <si>
    <t>Etik21</t>
  </si>
  <si>
    <t>Bottle21</t>
  </si>
  <si>
    <t>Westmalle Dubbel</t>
  </si>
  <si>
    <t>Etik22</t>
  </si>
  <si>
    <t>Bottle22</t>
  </si>
  <si>
    <t>Westmalle Extra</t>
  </si>
  <si>
    <t>4.5</t>
  </si>
  <si>
    <t>Etik23</t>
  </si>
  <si>
    <t>Bottle23</t>
  </si>
  <si>
    <t>Westmalle Tripel</t>
  </si>
  <si>
    <t>9.5</t>
  </si>
  <si>
    <t>Etik24</t>
  </si>
  <si>
    <t>Bottle24</t>
  </si>
  <si>
    <t>Tungri Bitter</t>
  </si>
  <si>
    <t>Ale, Stout, IPA</t>
  </si>
  <si>
    <t>Etik25</t>
  </si>
  <si>
    <t>Bottle25</t>
  </si>
  <si>
    <t>Tungri Blond</t>
  </si>
  <si>
    <t>Etik26</t>
  </si>
  <si>
    <t>Bottle26</t>
  </si>
  <si>
    <t>Tungri Dubbel</t>
  </si>
  <si>
    <t>inc</t>
  </si>
  <si>
    <t>Etik27</t>
  </si>
  <si>
    <t>Bottle27</t>
  </si>
  <si>
    <t>Anglium Extra Hop</t>
  </si>
  <si>
    <t>Anglium</t>
  </si>
  <si>
    <t>Etik28</t>
  </si>
  <si>
    <t>Bottle28</t>
  </si>
  <si>
    <t>Anglium Parfait</t>
  </si>
  <si>
    <t>Spéciale Ambrée</t>
  </si>
  <si>
    <t>6.3</t>
  </si>
  <si>
    <t>Etik29</t>
  </si>
  <si>
    <t>Bottle29</t>
  </si>
  <si>
    <t>Pils des trois canaux</t>
  </si>
  <si>
    <t>Pils</t>
  </si>
  <si>
    <t>Basse</t>
  </si>
  <si>
    <t>Etik30</t>
  </si>
  <si>
    <t>Bottle30</t>
  </si>
  <si>
    <t>Authentique 621</t>
  </si>
  <si>
    <t>Etik31</t>
  </si>
  <si>
    <t>Bottle31</t>
  </si>
  <si>
    <t>Authentique Blonde</t>
  </si>
  <si>
    <t>Etik32</t>
  </si>
  <si>
    <t>Bottle32</t>
  </si>
  <si>
    <t>Authentique Triple</t>
  </si>
  <si>
    <t>Etik33</t>
  </si>
  <si>
    <t>Bottle33</t>
  </si>
  <si>
    <t>Ecoubelle</t>
  </si>
  <si>
    <t>Etik34</t>
  </si>
  <si>
    <t>Bottle34</t>
  </si>
  <si>
    <t>Saint Leu</t>
  </si>
  <si>
    <t>Etik35</t>
  </si>
  <si>
    <t>Bottle35</t>
  </si>
  <si>
    <t>Authentique Ambrée</t>
  </si>
  <si>
    <t>Etik36</t>
  </si>
  <si>
    <t>Bottle36</t>
  </si>
  <si>
    <t>130ème Iguanodon Bernissartensis</t>
  </si>
  <si>
    <t>Bière thématique</t>
  </si>
  <si>
    <t>Etik37</t>
  </si>
  <si>
    <t>Bottle37</t>
  </si>
  <si>
    <t>Authentique Blonde de Noël</t>
  </si>
  <si>
    <t>Bière de Noël</t>
  </si>
  <si>
    <t>Etik38</t>
  </si>
  <si>
    <t>Bottle38</t>
  </si>
  <si>
    <t>Viven Ale</t>
  </si>
  <si>
    <t>Beerdevelopment Viven</t>
  </si>
  <si>
    <t>Etik39</t>
  </si>
  <si>
    <t>Bottle39</t>
  </si>
  <si>
    <t>Viven Imperial IPA</t>
  </si>
  <si>
    <t>Etik40</t>
  </si>
  <si>
    <t>Bottle40</t>
  </si>
  <si>
    <t>Viven Master IPA</t>
  </si>
  <si>
    <t>Etik41</t>
  </si>
  <si>
    <t>Bottle41</t>
  </si>
  <si>
    <t>Viven Porter</t>
  </si>
  <si>
    <t>Etik42</t>
  </si>
  <si>
    <t>Bottle42</t>
  </si>
  <si>
    <t>Viven Blond</t>
  </si>
  <si>
    <t>6.8</t>
  </si>
  <si>
    <t>Etik43</t>
  </si>
  <si>
    <t>Bottle43</t>
  </si>
  <si>
    <t>Viven Bruin</t>
  </si>
  <si>
    <t>6.0</t>
  </si>
  <si>
    <t>Etik44</t>
  </si>
  <si>
    <t>Bottle44</t>
  </si>
  <si>
    <t>Polarius</t>
  </si>
  <si>
    <t>Etik45</t>
  </si>
  <si>
    <t>Bottle45</t>
  </si>
  <si>
    <t>Blanche de Thines</t>
  </si>
  <si>
    <t>Blanche</t>
  </si>
  <si>
    <t>Etik46</t>
  </si>
  <si>
    <t>Bottle46</t>
  </si>
  <si>
    <t>Colonel Arch</t>
  </si>
  <si>
    <t>Etik47</t>
  </si>
  <si>
    <t>Bottle47</t>
  </si>
  <si>
    <t>P’tit Granit</t>
  </si>
  <si>
    <t>4.9</t>
  </si>
  <si>
    <t>Etik48</t>
  </si>
  <si>
    <t>Bottle48</t>
  </si>
  <si>
    <t>Belgoo Arboo</t>
  </si>
  <si>
    <t>8.1</t>
  </si>
  <si>
    <t>En bouteille</t>
  </si>
  <si>
    <t>Etik49</t>
  </si>
  <si>
    <t>Bottle49</t>
  </si>
  <si>
    <t>Belgoo Bio Blond</t>
  </si>
  <si>
    <t>6.4</t>
  </si>
  <si>
    <t>Etik50</t>
  </si>
  <si>
    <t>Bottle50</t>
  </si>
  <si>
    <t>Belgoo Luppo</t>
  </si>
  <si>
    <t>Etik51</t>
  </si>
  <si>
    <t>Bottle51</t>
  </si>
  <si>
    <t>Belgoo Magus</t>
  </si>
  <si>
    <t>6.6</t>
  </si>
  <si>
    <t>Etik52</t>
  </si>
  <si>
    <t>Bottle52</t>
  </si>
  <si>
    <t>Belgoo Saisonneke</t>
  </si>
  <si>
    <t>4.4</t>
  </si>
  <si>
    <t>Etik53</t>
  </si>
  <si>
    <t>Bottle53</t>
  </si>
  <si>
    <t>Belgoo Bio Amber</t>
  </si>
  <si>
    <t>7.8</t>
  </si>
  <si>
    <t>Etik54</t>
  </si>
  <si>
    <t>Bottle54</t>
  </si>
  <si>
    <t>Lesage</t>
  </si>
  <si>
    <t>Bierfirma Lesage</t>
  </si>
  <si>
    <t>Etik55</t>
  </si>
  <si>
    <t>Bottle55</t>
  </si>
  <si>
    <t>Paternoster Tripel</t>
  </si>
  <si>
    <t>Bierfirma Paters &amp; Prinsen</t>
  </si>
  <si>
    <t>Etik56</t>
  </si>
  <si>
    <t>Bottle56</t>
  </si>
  <si>
    <t>Paternoster Donker</t>
  </si>
  <si>
    <t>Etik57</t>
  </si>
  <si>
    <t>Bottle57</t>
  </si>
  <si>
    <t>Blanche Fraise</t>
  </si>
  <si>
    <t>Bobeline &amp; Cie</t>
  </si>
  <si>
    <t>Bières fruitées</t>
  </si>
  <si>
    <t>3.6</t>
  </si>
  <si>
    <t>Rouge</t>
  </si>
  <si>
    <t>Spontanée</t>
  </si>
  <si>
    <t>Etik58</t>
  </si>
  <si>
    <t>Bottle58</t>
  </si>
  <si>
    <t>Bobeline Blonde</t>
  </si>
  <si>
    <t>8.5</t>
  </si>
  <si>
    <t>Etik59</t>
  </si>
  <si>
    <t>Bottle59</t>
  </si>
  <si>
    <t>Bobeline Black Label</t>
  </si>
  <si>
    <t>Etik60</t>
  </si>
  <si>
    <t>Bottle60</t>
  </si>
  <si>
    <t>Bobeline Christmas</t>
  </si>
  <si>
    <t>Etik61</t>
  </si>
  <si>
    <t>Bottle61</t>
  </si>
  <si>
    <t>Triporteur From Heaven</t>
  </si>
  <si>
    <t>BOM Brewery</t>
  </si>
  <si>
    <t>Etik62</t>
  </si>
  <si>
    <t>Bottle62</t>
  </si>
  <si>
    <t>Special Roast Triporteur Belgian Oak</t>
  </si>
  <si>
    <t>Etik63</t>
  </si>
  <si>
    <t>Bottle63</t>
  </si>
  <si>
    <t>Triporteur From Hell</t>
  </si>
  <si>
    <t>Etik64</t>
  </si>
  <si>
    <t>Bottle64</t>
  </si>
  <si>
    <t>Blanche Neuve</t>
  </si>
  <si>
    <t>Etik65</t>
  </si>
  <si>
    <t>Bottle65</t>
  </si>
  <si>
    <t>Brasse-Temps Citron [LLN]</t>
  </si>
  <si>
    <t>Etik66</t>
  </si>
  <si>
    <t>Bottle66</t>
  </si>
  <si>
    <t>Brasse-Temps des Cerises [LLN]</t>
  </si>
  <si>
    <t>Etik67</t>
  </si>
  <si>
    <t>Bottle67</t>
  </si>
  <si>
    <t>Cuvée des Trolls [LLN]</t>
  </si>
  <si>
    <t>Etik68</t>
  </si>
  <si>
    <t>Bottle68</t>
  </si>
  <si>
    <t>Ambrasse-Temps [LLN]</t>
  </si>
  <si>
    <t>5.5</t>
  </si>
  <si>
    <t>Etik69</t>
  </si>
  <si>
    <t>Bottle69</t>
  </si>
  <si>
    <t>Temps des Brunes [LLN]</t>
  </si>
  <si>
    <t>Etik70</t>
  </si>
  <si>
    <t>Bottle70</t>
  </si>
  <si>
    <t>Blanche de Sainte-Waudru</t>
  </si>
  <si>
    <t>Etik71</t>
  </si>
  <si>
    <t>Bottle71</t>
  </si>
  <si>
    <t>Brasse-Temps Citron [Mons]</t>
  </si>
  <si>
    <t>Etik72</t>
  </si>
  <si>
    <t>Bottle72</t>
  </si>
  <si>
    <t>Brasse-Temps des Cerises [Mons]</t>
  </si>
  <si>
    <t>Etik73</t>
  </si>
  <si>
    <t>Bottle73</t>
  </si>
  <si>
    <t>Cuvée des Trolls [Mons]</t>
  </si>
  <si>
    <t>Etik74</t>
  </si>
  <si>
    <t>Bottle74</t>
  </si>
  <si>
    <t>Ambrasse-Temps [Mons]</t>
  </si>
  <si>
    <t>Etik75</t>
  </si>
  <si>
    <t>Bottle75</t>
  </si>
  <si>
    <t>Temps des Brunes [Mons]</t>
  </si>
  <si>
    <t>Etik76</t>
  </si>
  <si>
    <t>Bottle76</t>
  </si>
  <si>
    <t>Saison de Pipaix</t>
  </si>
  <si>
    <t xml:space="preserve">Saison </t>
  </si>
  <si>
    <t>Etik77</t>
  </si>
  <si>
    <t>Bottle77</t>
  </si>
  <si>
    <t>Potironne</t>
  </si>
  <si>
    <t>Etik78</t>
  </si>
  <si>
    <t>Bottle78</t>
  </si>
  <si>
    <t>Supermalt</t>
  </si>
  <si>
    <t>Etik79</t>
  </si>
  <si>
    <t>Bottle79</t>
  </si>
  <si>
    <t>Vapeur d'Antan</t>
  </si>
  <si>
    <t>Etik80</t>
  </si>
  <si>
    <t>Bottle80</t>
  </si>
  <si>
    <t>Vapeur d'Halloween</t>
  </si>
  <si>
    <t>Etik81</t>
  </si>
  <si>
    <t>Bottle81</t>
  </si>
  <si>
    <t>Vapeur en Folie</t>
  </si>
  <si>
    <t>Etik82</t>
  </si>
  <si>
    <t>Bottle82</t>
  </si>
  <si>
    <t>Vapeur en Folie Mars</t>
  </si>
  <si>
    <t>Etik83</t>
  </si>
  <si>
    <t>Bottle83</t>
  </si>
  <si>
    <t>Vapeur Légère</t>
  </si>
  <si>
    <t>Etik84</t>
  </si>
  <si>
    <t>Bottle84</t>
  </si>
  <si>
    <t>Vapeur Cochonne</t>
  </si>
  <si>
    <t>Etik85</t>
  </si>
  <si>
    <t>Bottle85</t>
  </si>
  <si>
    <t>Vapeur de Bises</t>
  </si>
  <si>
    <t>Etik86</t>
  </si>
  <si>
    <t>Bottle86</t>
  </si>
  <si>
    <t>Poti Marrante</t>
  </si>
  <si>
    <t>Etik87</t>
  </si>
  <si>
    <t>Bottle87</t>
  </si>
  <si>
    <t>Cuvée des Légendes</t>
  </si>
  <si>
    <t>Etik88</t>
  </si>
  <si>
    <t>Bottle88</t>
  </si>
  <si>
    <t>Houdinoise</t>
  </si>
  <si>
    <t>Etik89</t>
  </si>
  <si>
    <t>Bottle89</t>
  </si>
  <si>
    <t>Houppe</t>
  </si>
  <si>
    <t>Etik90</t>
  </si>
  <si>
    <t>Bottle90</t>
  </si>
  <si>
    <t>Rulles Saison XIII</t>
  </si>
  <si>
    <t>5.3</t>
  </si>
  <si>
    <t>Etik91</t>
  </si>
  <si>
    <t>Bottle91</t>
  </si>
  <si>
    <t>Rulles Blonde</t>
  </si>
  <si>
    <t>Etik92</t>
  </si>
  <si>
    <t>Bottle92</t>
  </si>
  <si>
    <t>Rulles Estivale</t>
  </si>
  <si>
    <t>5.2</t>
  </si>
  <si>
    <t>Etik93</t>
  </si>
  <si>
    <t>Bottle93</t>
  </si>
  <si>
    <t>Rulles Grande 10</t>
  </si>
  <si>
    <t>Etik94</t>
  </si>
  <si>
    <t>Bottle94</t>
  </si>
  <si>
    <t>Rulles Houblon Sauvage</t>
  </si>
  <si>
    <t>Etik95</t>
  </si>
  <si>
    <t>Bottle95</t>
  </si>
  <si>
    <t>Rulles Triple</t>
  </si>
  <si>
    <t>8.4</t>
  </si>
  <si>
    <t>Etik96</t>
  </si>
  <si>
    <t>Bottle96</t>
  </si>
  <si>
    <t>Rulles Brune</t>
  </si>
  <si>
    <t>Etik97</t>
  </si>
  <si>
    <t>Bottle97</t>
  </si>
  <si>
    <t>Rulles Cuvée Meilleurs Voeux</t>
  </si>
  <si>
    <t>7.3</t>
  </si>
  <si>
    <t>Etik98</t>
  </si>
  <si>
    <t>Bottle98</t>
  </si>
  <si>
    <t>Flo Vieille Brune</t>
  </si>
  <si>
    <t>Rouge des Flandres</t>
  </si>
  <si>
    <t>Etik99</t>
  </si>
  <si>
    <t>Bottle99</t>
  </si>
  <si>
    <t>Flo Fruit</t>
  </si>
  <si>
    <t>Etik100</t>
  </si>
  <si>
    <t>Bottle100</t>
  </si>
  <si>
    <t>Apicole</t>
  </si>
  <si>
    <t>Etik101</t>
  </si>
  <si>
    <t>Bottle101</t>
  </si>
  <si>
    <t>Cuvée Saint-Antoine Blonde</t>
  </si>
  <si>
    <t>Etik102</t>
  </si>
  <si>
    <t>Bottle102</t>
  </si>
  <si>
    <t>Flo Blonde</t>
  </si>
  <si>
    <t>Etik103</t>
  </si>
  <si>
    <t>Bottle103</t>
  </si>
  <si>
    <t>Pikpah</t>
  </si>
  <si>
    <t>Etik104</t>
  </si>
  <si>
    <t>Bottle104</t>
  </si>
  <si>
    <t>Pikplu</t>
  </si>
  <si>
    <t>Etik105</t>
  </si>
  <si>
    <t>Bottle105</t>
  </si>
  <si>
    <t>Sauvajine</t>
  </si>
  <si>
    <t>Etik106</t>
  </si>
  <si>
    <t>Bottle106</t>
  </si>
  <si>
    <t>Flo Ambrée</t>
  </si>
  <si>
    <t>Etik107</t>
  </si>
  <si>
    <t>Bottle107</t>
  </si>
  <si>
    <t>Cuvée Saint-Antoine Brune</t>
  </si>
  <si>
    <t>Etik108</t>
  </si>
  <si>
    <t>Bottle108</t>
  </si>
  <si>
    <t>Flo Brune</t>
  </si>
  <si>
    <t>Etik109</t>
  </si>
  <si>
    <t>Bottle109</t>
  </si>
  <si>
    <t>Flo Noël</t>
  </si>
  <si>
    <t>Etik110</t>
  </si>
  <si>
    <t>Bottle110</t>
  </si>
  <si>
    <t>Flo Blanche</t>
  </si>
  <si>
    <t>Etik111</t>
  </si>
  <si>
    <t>Bottle111</t>
  </si>
  <si>
    <t>Blanc Mongnîs</t>
  </si>
  <si>
    <t>Etik112</t>
  </si>
  <si>
    <t>Bottle112</t>
  </si>
  <si>
    <t>Frasnoise Retro</t>
  </si>
  <si>
    <t>Etik113</t>
  </si>
  <si>
    <t>Bottle113</t>
  </si>
  <si>
    <t>Frasnoise Givrée</t>
  </si>
  <si>
    <t>Etik114</t>
  </si>
  <si>
    <t>Bottle114</t>
  </si>
  <si>
    <t>Ricarpils</t>
  </si>
  <si>
    <t>Etik115</t>
  </si>
  <si>
    <t>Bottle115</t>
  </si>
  <si>
    <t>Blanchette de Lorraine</t>
  </si>
  <si>
    <t>Etik116</t>
  </si>
  <si>
    <t>Bottle116</t>
  </si>
  <si>
    <t>Blanchette de Toernich</t>
  </si>
  <si>
    <t>Etik117</t>
  </si>
  <si>
    <t>Bottle117</t>
  </si>
  <si>
    <t>Minette Lorraine Blanche</t>
  </si>
  <si>
    <t>Etik118</t>
  </si>
  <si>
    <t>Bottle118</t>
  </si>
  <si>
    <t>Mac Vertus</t>
  </si>
  <si>
    <t>Etik119</t>
  </si>
  <si>
    <t>Bottle119</t>
  </si>
  <si>
    <t>Etik120</t>
  </si>
  <si>
    <t>Bottle120</t>
  </si>
  <si>
    <t>Bella Mère</t>
  </si>
  <si>
    <t>Etik121</t>
  </si>
  <si>
    <t>Bottle121</t>
  </si>
  <si>
    <t>Bio Top</t>
  </si>
  <si>
    <t>8.2</t>
  </si>
  <si>
    <t>Etik122</t>
  </si>
  <si>
    <t>Bottle122</t>
  </si>
  <si>
    <t>Mère Supérieure</t>
  </si>
  <si>
    <t>Etik123</t>
  </si>
  <si>
    <t>Bottle123</t>
  </si>
  <si>
    <t>Minette Lorraine Blonde</t>
  </si>
  <si>
    <t>Etik124</t>
  </si>
  <si>
    <t>Bottle124</t>
  </si>
  <si>
    <t>Mousse de Toernich</t>
  </si>
  <si>
    <t>Etik125</t>
  </si>
  <si>
    <t>Bottle125</t>
  </si>
  <si>
    <t>Safranaise</t>
  </si>
  <si>
    <t>Etik126</t>
  </si>
  <si>
    <t>Bottle126</t>
  </si>
  <si>
    <t>Saint-Denis</t>
  </si>
  <si>
    <t>Etik127</t>
  </si>
  <si>
    <t>Bottle127</t>
  </si>
  <si>
    <t>Saxy Chili</t>
  </si>
  <si>
    <t>Etik128</t>
  </si>
  <si>
    <t>Bottle128</t>
  </si>
  <si>
    <t>Sedane</t>
  </si>
  <si>
    <t>Etik129</t>
  </si>
  <si>
    <t>Bottle129</t>
  </si>
  <si>
    <t>Spelziale</t>
  </si>
  <si>
    <t>Etik130</t>
  </si>
  <si>
    <t>Bottle130</t>
  </si>
  <si>
    <t>Triple Fffado</t>
  </si>
  <si>
    <t>Etik131</t>
  </si>
  <si>
    <t>Bottle131</t>
  </si>
  <si>
    <t>Amarante</t>
  </si>
  <si>
    <t>Etik132</t>
  </si>
  <si>
    <t>Bottle132</t>
  </si>
  <si>
    <t>Copères Beer</t>
  </si>
  <si>
    <t>Etik133</t>
  </si>
  <si>
    <t>Bottle133</t>
  </si>
  <si>
    <t>Feller Colère Rouge</t>
  </si>
  <si>
    <t>Etik134</t>
  </si>
  <si>
    <t>Bottle134</t>
  </si>
  <si>
    <t>Fumette</t>
  </si>
  <si>
    <t>Etik135</t>
  </si>
  <si>
    <t>Bottle135</t>
  </si>
  <si>
    <t>Minette Lorraine ambrée</t>
  </si>
  <si>
    <t>Etik136</t>
  </si>
  <si>
    <t>Bottle136</t>
  </si>
  <si>
    <t>Toernichoise fumée</t>
  </si>
  <si>
    <t>Etik137</t>
  </si>
  <si>
    <t>Bottle137</t>
  </si>
  <si>
    <t>Douce Brunette</t>
  </si>
  <si>
    <t>Etik138</t>
  </si>
  <si>
    <t>Bottle138</t>
  </si>
  <si>
    <t>Fffado 6,5</t>
  </si>
  <si>
    <t>Etik139</t>
  </si>
  <si>
    <t>Bottle139</t>
  </si>
  <si>
    <t>Papesse</t>
  </si>
  <si>
    <t>Etik140</t>
  </si>
  <si>
    <t>Bottle140</t>
  </si>
  <si>
    <t>Douce Vertus de Noël</t>
  </si>
  <si>
    <t>Etik141</t>
  </si>
  <si>
    <t>Bottle141</t>
  </si>
  <si>
    <t>Saint-Clausienne Nature</t>
  </si>
  <si>
    <t>Brasserie Artisanale Saint-Clausienne</t>
  </si>
  <si>
    <t>Etik142</t>
  </si>
  <si>
    <t>Bottle142</t>
  </si>
  <si>
    <t>Augrenelle</t>
  </si>
  <si>
    <t>2.5</t>
  </si>
  <si>
    <t>Etik143</t>
  </si>
  <si>
    <t>Bottle143</t>
  </si>
  <si>
    <t>Augrenette</t>
  </si>
  <si>
    <t>Etik144</t>
  </si>
  <si>
    <t>Bottle144</t>
  </si>
  <si>
    <t>Augrenoise Blonde</t>
  </si>
  <si>
    <t>Etik145</t>
  </si>
  <si>
    <t>Bottle145</t>
  </si>
  <si>
    <t>Augrenoise de Noël</t>
  </si>
  <si>
    <t>Etik146</t>
  </si>
  <si>
    <t>Bottle146</t>
  </si>
  <si>
    <t>Fromenthine</t>
  </si>
  <si>
    <t>Etik147</t>
  </si>
  <si>
    <t>Bottle147</t>
  </si>
  <si>
    <t>Bécasse Gueuze Lambic</t>
  </si>
  <si>
    <t>Lambic / Gueuze</t>
  </si>
  <si>
    <t>Etik148</t>
  </si>
  <si>
    <t>Bottle148</t>
  </si>
  <si>
    <t>Belle-Vue Gueuze</t>
  </si>
  <si>
    <t>Etik149</t>
  </si>
  <si>
    <t>Bottle149</t>
  </si>
  <si>
    <t>Belle-Vue Sélection Lambic</t>
  </si>
  <si>
    <t>Etik150</t>
  </si>
  <si>
    <t>Bottle150</t>
  </si>
  <si>
    <t>Cerisette</t>
  </si>
  <si>
    <t>0</t>
  </si>
  <si>
    <t>Etik151</t>
  </si>
  <si>
    <t>Bottle151</t>
  </si>
  <si>
    <t>De Neve Gueuze</t>
  </si>
  <si>
    <t>Etik152</t>
  </si>
  <si>
    <t>Bottle152</t>
  </si>
  <si>
    <t>Bécasse Framboise Lambic</t>
  </si>
  <si>
    <t>Etik153</t>
  </si>
  <si>
    <t>Bottle153</t>
  </si>
  <si>
    <t>Bécasse Kriek</t>
  </si>
  <si>
    <t>Etik154</t>
  </si>
  <si>
    <t>Bottle154</t>
  </si>
  <si>
    <t>Belle-Vue Extra Appel-Kers</t>
  </si>
  <si>
    <t>2.4</t>
  </si>
  <si>
    <t>Etik155</t>
  </si>
  <si>
    <t>Bottle155</t>
  </si>
  <si>
    <t>Belle-Vue Framboise</t>
  </si>
  <si>
    <t>Etik156</t>
  </si>
  <si>
    <t>Bottle156</t>
  </si>
  <si>
    <t>Belle-Vue Kriek</t>
  </si>
  <si>
    <t>Etik157</t>
  </si>
  <si>
    <t>Bottle157</t>
  </si>
  <si>
    <t>De Neve Kriek</t>
  </si>
  <si>
    <t>Etik158</t>
  </si>
  <si>
    <t>Bottle158</t>
  </si>
  <si>
    <t>Béquin</t>
  </si>
  <si>
    <t>Etik159</t>
  </si>
  <si>
    <t>Bottle159</t>
  </si>
  <si>
    <t>Belgian Angel Stout</t>
  </si>
  <si>
    <t>Etik160</t>
  </si>
  <si>
    <t>Bottle160</t>
  </si>
  <si>
    <t>Angelus Blonde</t>
  </si>
  <si>
    <t>Etik161</t>
  </si>
  <si>
    <t>Bottle161</t>
  </si>
  <si>
    <t>Cuvée 2001</t>
  </si>
  <si>
    <t>Etik162</t>
  </si>
  <si>
    <t>Bottle162</t>
  </si>
  <si>
    <t>Saint-Corneille</t>
  </si>
  <si>
    <t>Etik163</t>
  </si>
  <si>
    <t>Bottle163</t>
  </si>
  <si>
    <t>Sambresse</t>
  </si>
  <si>
    <t>Etik164</t>
  </si>
  <si>
    <t>Bottle164</t>
  </si>
  <si>
    <t>Angelus Brune</t>
  </si>
  <si>
    <t>Etik165</t>
  </si>
  <si>
    <t>Bottle165</t>
  </si>
  <si>
    <t>Matheret Brune</t>
  </si>
  <si>
    <t>Etik166</t>
  </si>
  <si>
    <t>Bottle166</t>
  </si>
  <si>
    <t>Arlequine</t>
  </si>
  <si>
    <t>Etik167</t>
  </si>
  <si>
    <t>Bottle167</t>
  </si>
  <si>
    <t>Bakou</t>
  </si>
  <si>
    <t>Etik168</t>
  </si>
  <si>
    <t>Bottle168</t>
  </si>
  <si>
    <t>Bertiole du Home André Livémont</t>
  </si>
  <si>
    <t>Etik169</t>
  </si>
  <si>
    <t>Bottle169</t>
  </si>
  <si>
    <t>Cuvée Spéciale 175 ans de la belgique</t>
  </si>
  <si>
    <t>6.7</t>
  </si>
  <si>
    <t>Etik170</t>
  </si>
  <si>
    <t>Bottle170</t>
  </si>
  <si>
    <t>Délice des Pontifes</t>
  </si>
  <si>
    <t>Etik171</t>
  </si>
  <si>
    <t>Bottle171</t>
  </si>
  <si>
    <t>Désir</t>
  </si>
  <si>
    <t>Etik172</t>
  </si>
  <si>
    <t>Bottle172</t>
  </si>
  <si>
    <t>Discus 1973-2003</t>
  </si>
  <si>
    <t>Etik173</t>
  </si>
  <si>
    <t>Bottle173</t>
  </si>
  <si>
    <t>ESeMoise Portelette 25ème Edition</t>
  </si>
  <si>
    <t>Etik174</t>
  </si>
  <si>
    <t>Bottle174</t>
  </si>
  <si>
    <t>Impériale Blonde</t>
  </si>
  <si>
    <t>Etik175</t>
  </si>
  <si>
    <t>Bottle175</t>
  </si>
  <si>
    <t>Jacounette</t>
  </si>
  <si>
    <t>Etik176</t>
  </si>
  <si>
    <t>Bottle176</t>
  </si>
  <si>
    <t>Jeumontoise</t>
  </si>
  <si>
    <t>Etik177</t>
  </si>
  <si>
    <t>Bottle177</t>
  </si>
  <si>
    <t>Luppolina degli Angeli</t>
  </si>
  <si>
    <t>Etik178</t>
  </si>
  <si>
    <t>Bottle178</t>
  </si>
  <si>
    <t>Magnolia</t>
  </si>
  <si>
    <t>Etik179</t>
  </si>
  <si>
    <t>Bottle179</t>
  </si>
  <si>
    <t>Maquisarde</t>
  </si>
  <si>
    <t>Etik180</t>
  </si>
  <si>
    <t>Bottle180</t>
  </si>
  <si>
    <t>Matheret</t>
  </si>
  <si>
    <t>Etik181</t>
  </si>
  <si>
    <t>Bottle181</t>
  </si>
  <si>
    <t>Pageo</t>
  </si>
  <si>
    <t>Etik182</t>
  </si>
  <si>
    <t>Bottle182</t>
  </si>
  <si>
    <t>Patronnée</t>
  </si>
  <si>
    <t>Etik183</t>
  </si>
  <si>
    <t>Bottle183</t>
  </si>
  <si>
    <t>Pompette</t>
  </si>
  <si>
    <t>Etik184</t>
  </si>
  <si>
    <t>Bottle184</t>
  </si>
  <si>
    <t>Raclotte</t>
  </si>
  <si>
    <t>Etik185</t>
  </si>
  <si>
    <t>Bottle185</t>
  </si>
  <si>
    <t>Rawarte</t>
  </si>
  <si>
    <t>Etik186</t>
  </si>
  <si>
    <t>Bottle186</t>
  </si>
  <si>
    <t>S.J.B. La Bière de l'Ecole Buissonnière</t>
  </si>
  <si>
    <t>Etik187</t>
  </si>
  <si>
    <t>Bottle187</t>
  </si>
  <si>
    <t>Saint-Exupéry</t>
  </si>
  <si>
    <t>Etik188</t>
  </si>
  <si>
    <t>Bottle188</t>
  </si>
  <si>
    <t>Saint-Quirin [Brootcorens]</t>
  </si>
  <si>
    <t>Etik189</t>
  </si>
  <si>
    <t>Bottle189</t>
  </si>
  <si>
    <t>Sisteo</t>
  </si>
  <si>
    <t>Etik190</t>
  </si>
  <si>
    <t>Bottle190</t>
  </si>
  <si>
    <t>Thermidor</t>
  </si>
  <si>
    <t>Etik191</t>
  </si>
  <si>
    <t>Bottle191</t>
  </si>
  <si>
    <t>Angelus Spéciale Noël</t>
  </si>
  <si>
    <t>Etik192</t>
  </si>
  <si>
    <t>Bottle192</t>
  </si>
  <si>
    <t>Curtius</t>
  </si>
  <si>
    <t>Etik193</t>
  </si>
  <si>
    <t>Bottle193</t>
  </si>
  <si>
    <t>Torpah 30</t>
  </si>
  <si>
    <t>Etik194</t>
  </si>
  <si>
    <t>Bottle194</t>
  </si>
  <si>
    <t>Torpah 60</t>
  </si>
  <si>
    <t>Etik195</t>
  </si>
  <si>
    <t>Bottle195</t>
  </si>
  <si>
    <t>Torpah 90</t>
  </si>
  <si>
    <t>Etik196</t>
  </si>
  <si>
    <t>Bottle196</t>
  </si>
  <si>
    <t>Huggy's Beer</t>
  </si>
  <si>
    <t>Etik197</t>
  </si>
  <si>
    <t>Bottle197</t>
  </si>
  <si>
    <t>Black {C}</t>
  </si>
  <si>
    <t>Etik198</t>
  </si>
  <si>
    <t>Bottle198</t>
  </si>
  <si>
    <t>Cantillon Cuvée Saint-Gilloise</t>
  </si>
  <si>
    <t>Etik199</t>
  </si>
  <si>
    <t>Bottle199</t>
  </si>
  <si>
    <t>Cantillon Fou' Foune</t>
  </si>
  <si>
    <t>Etik200</t>
  </si>
  <si>
    <t>Bottle200</t>
  </si>
  <si>
    <t>Cantillon Grand Cru Bruocsella</t>
  </si>
  <si>
    <t>Etik201</t>
  </si>
  <si>
    <t>Bottle201</t>
  </si>
  <si>
    <t>Cantillon Gueuze Lambic 100% Bio</t>
  </si>
  <si>
    <t>Etik202</t>
  </si>
  <si>
    <t>Bottle202</t>
  </si>
  <si>
    <t>Cantillon Gueuze Lou Pepe</t>
  </si>
  <si>
    <t>Etik203</t>
  </si>
  <si>
    <t>Bottle203</t>
  </si>
  <si>
    <t>Cantillon Iris</t>
  </si>
  <si>
    <t>Etik204</t>
  </si>
  <si>
    <t>Bottle204</t>
  </si>
  <si>
    <t>Cantillon Kriek 100% Lambic</t>
  </si>
  <si>
    <t>Etik205</t>
  </si>
  <si>
    <t>Bottle205</t>
  </si>
  <si>
    <t>Cantillon Lou Pepe Framboise</t>
  </si>
  <si>
    <t>Etik206</t>
  </si>
  <si>
    <t>Bottle206</t>
  </si>
  <si>
    <t>Cantillon Lou Pepe Kriek</t>
  </si>
  <si>
    <t>Etik207</t>
  </si>
  <si>
    <t>Bottle207</t>
  </si>
  <si>
    <t>Cantillon Mamouche</t>
  </si>
  <si>
    <t>Etik208</t>
  </si>
  <si>
    <t>Bottle208</t>
  </si>
  <si>
    <t>Cantillon Saint-Lamvinus</t>
  </si>
  <si>
    <t>Etik209</t>
  </si>
  <si>
    <t>Bottle209</t>
  </si>
  <si>
    <t>Cantillon Vigneronne</t>
  </si>
  <si>
    <t>Etik210</t>
  </si>
  <si>
    <t>Bottle210</t>
  </si>
  <si>
    <t>Cantillon Zwanze</t>
  </si>
  <si>
    <t>Etik211</t>
  </si>
  <si>
    <t>Bottle211</t>
  </si>
  <si>
    <t>Rosé de Gambrinus</t>
  </si>
  <si>
    <t>Etik212</t>
  </si>
  <si>
    <t>Bottle212</t>
  </si>
  <si>
    <t>Troublette</t>
  </si>
  <si>
    <t>Etik213</t>
  </si>
  <si>
    <t>Bottle213</t>
  </si>
  <si>
    <t>Troublette Bio</t>
  </si>
  <si>
    <t>Etik214</t>
  </si>
  <si>
    <t>Bottle214</t>
  </si>
  <si>
    <t>Etik215</t>
  </si>
  <si>
    <t>Bottle215</t>
  </si>
  <si>
    <t>Forestinne Mysteria</t>
  </si>
  <si>
    <t>Etik216</t>
  </si>
  <si>
    <t>Bottle216</t>
  </si>
  <si>
    <t>Forestinne Nordika</t>
  </si>
  <si>
    <t>Etik217</t>
  </si>
  <si>
    <t>Bottle217</t>
  </si>
  <si>
    <t>Forestinne Primoria</t>
  </si>
  <si>
    <t>Etik218</t>
  </si>
  <si>
    <t>Bottle218</t>
  </si>
  <si>
    <t>Hic</t>
  </si>
  <si>
    <t>Etik219</t>
  </si>
  <si>
    <t>Bottle219</t>
  </si>
  <si>
    <t>Saxo</t>
  </si>
  <si>
    <t>Etik220</t>
  </si>
  <si>
    <t>Bottle220</t>
  </si>
  <si>
    <t>Saxo Bio</t>
  </si>
  <si>
    <t>Etik221</t>
  </si>
  <si>
    <t>Bottle221</t>
  </si>
  <si>
    <t>Caracole</t>
  </si>
  <si>
    <t>Etik222</t>
  </si>
  <si>
    <t>Bottle222</t>
  </si>
  <si>
    <t>Forestinne Ambrosia</t>
  </si>
  <si>
    <t>Etik223</t>
  </si>
  <si>
    <t>Bottle223</t>
  </si>
  <si>
    <t>Forestinne Gothika</t>
  </si>
  <si>
    <t>Etik224</t>
  </si>
  <si>
    <t>Bottle224</t>
  </si>
  <si>
    <t>Nostradamus</t>
  </si>
  <si>
    <t>Etik225</t>
  </si>
  <si>
    <t>Bottle225</t>
  </si>
  <si>
    <t>Beaurinoise</t>
  </si>
  <si>
    <t>Etik226</t>
  </si>
  <si>
    <t>Bottle226</t>
  </si>
  <si>
    <t>Coucélangn'</t>
  </si>
  <si>
    <t>Etik227</t>
  </si>
  <si>
    <t>Bottle227</t>
  </si>
  <si>
    <t>Escaille</t>
  </si>
  <si>
    <t>Etik228</t>
  </si>
  <si>
    <t>Bottle228</t>
  </si>
  <si>
    <t>Jamaigne Le Pouly Blonde</t>
  </si>
  <si>
    <t>Etik229</t>
  </si>
  <si>
    <t>Bottle229</t>
  </si>
  <si>
    <t>Li Gripelotte</t>
  </si>
  <si>
    <t>Etik230</t>
  </si>
  <si>
    <t>Bottle230</t>
  </si>
  <si>
    <t>Quakers Spéciale</t>
  </si>
  <si>
    <t>Etik231</t>
  </si>
  <si>
    <t>Bottle231</t>
  </si>
  <si>
    <t>Reppoise</t>
  </si>
  <si>
    <t>Etik232</t>
  </si>
  <si>
    <t>Bottle232</t>
  </si>
  <si>
    <t>Turluut ambrée</t>
  </si>
  <si>
    <t>Etik233</t>
  </si>
  <si>
    <t>Bottle233</t>
  </si>
  <si>
    <t>Turluut brune</t>
  </si>
  <si>
    <t>Etik234</t>
  </si>
  <si>
    <t>Bottle234</t>
  </si>
  <si>
    <t>Jamaigne de Noël</t>
  </si>
  <si>
    <t>Etik235</t>
  </si>
  <si>
    <t>Bottle235</t>
  </si>
  <si>
    <t>Paradise Pils</t>
  </si>
  <si>
    <t>Etik236</t>
  </si>
  <si>
    <t>Bottle236</t>
  </si>
  <si>
    <t>Perle Caulier</t>
  </si>
  <si>
    <t>Etik237</t>
  </si>
  <si>
    <t>Bottle237</t>
  </si>
  <si>
    <t>Paix-Dieu Pleine Lune</t>
  </si>
  <si>
    <t>Etik238</t>
  </si>
  <si>
    <t>Bottle238</t>
  </si>
  <si>
    <t>Bon Secours Framboise</t>
  </si>
  <si>
    <t>Etik239</t>
  </si>
  <si>
    <t>Bottle239</t>
  </si>
  <si>
    <t>Bon Secours Myrtille</t>
  </si>
  <si>
    <t>Etik240</t>
  </si>
  <si>
    <t>Bottle240</t>
  </si>
  <si>
    <t>Sultane Kriek</t>
  </si>
  <si>
    <t>Etik241</t>
  </si>
  <si>
    <t>Bottle241</t>
  </si>
  <si>
    <t>Bon Secours Blonde</t>
  </si>
  <si>
    <t>Etik242</t>
  </si>
  <si>
    <t>Bottle242</t>
  </si>
  <si>
    <t>Bon-Secours Bien-être Blonde</t>
  </si>
  <si>
    <t>Etik243</t>
  </si>
  <si>
    <t>Bottle243</t>
  </si>
  <si>
    <t>Meetjeslander</t>
  </si>
  <si>
    <t>Etik244</t>
  </si>
  <si>
    <t>Bottle244</t>
  </si>
  <si>
    <t>Passe-Partout</t>
  </si>
  <si>
    <t>Etik245</t>
  </si>
  <si>
    <t>Bottle245</t>
  </si>
  <si>
    <t>Bon Secours Ambrée</t>
  </si>
  <si>
    <t>Etik246</t>
  </si>
  <si>
    <t>Bottle246</t>
  </si>
  <si>
    <t>Branchée</t>
  </si>
  <si>
    <t>Etik247</t>
  </si>
  <si>
    <t>Bottle247</t>
  </si>
  <si>
    <t>Bon Secours Brune</t>
  </si>
  <si>
    <t>Etik248</t>
  </si>
  <si>
    <t>Bottle248</t>
  </si>
  <si>
    <t>Ampounette de Redu</t>
  </si>
  <si>
    <t>Etik249</t>
  </si>
  <si>
    <t>Bottle249</t>
  </si>
  <si>
    <t>Briqu'teuse</t>
  </si>
  <si>
    <t>Etik250</t>
  </si>
  <si>
    <t>Bottle250</t>
  </si>
  <si>
    <t>Cuvée de Rochehaut</t>
  </si>
  <si>
    <t>Etik251</t>
  </si>
  <si>
    <t>Bottle251</t>
  </si>
  <si>
    <t>Père Damien</t>
  </si>
  <si>
    <t>Etik252</t>
  </si>
  <si>
    <t>Bottle252</t>
  </si>
  <si>
    <t>Ter Spinde</t>
  </si>
  <si>
    <t>Etik253</t>
  </si>
  <si>
    <t>Bottle253</t>
  </si>
  <si>
    <t>Bonsecours Blonde de Noël</t>
  </si>
  <si>
    <t>Etik254</t>
  </si>
  <si>
    <t>Bottle254</t>
  </si>
  <si>
    <t>Belle Ardente</t>
  </si>
  <si>
    <t>Etik255</t>
  </si>
  <si>
    <t>Bottle255</t>
  </si>
  <si>
    <t>Cubus</t>
  </si>
  <si>
    <t>Etik256</t>
  </si>
  <si>
    <t>Bottle256</t>
  </si>
  <si>
    <t>Houblon Chouffe</t>
  </si>
  <si>
    <t>Etik257</t>
  </si>
  <si>
    <t>Bottle257</t>
  </si>
  <si>
    <t>Big Chouffe</t>
  </si>
  <si>
    <t>Etik258</t>
  </si>
  <si>
    <t>Bottle258</t>
  </si>
  <si>
    <t>Chouffe</t>
  </si>
  <si>
    <t>Etik259</t>
  </si>
  <si>
    <t>Bottle259</t>
  </si>
  <si>
    <t>Chouffe Soleil</t>
  </si>
  <si>
    <t>Etik260</t>
  </si>
  <si>
    <t>Bottle260</t>
  </si>
  <si>
    <t>Mc Chouffe</t>
  </si>
  <si>
    <t>Etik261</t>
  </si>
  <si>
    <t>Bottle261</t>
  </si>
  <si>
    <t>N'Ice Chouffe</t>
  </si>
  <si>
    <t>Etik262</t>
  </si>
  <si>
    <t>Bottle262</t>
  </si>
  <si>
    <t>Corne du Bois des Pendus</t>
  </si>
  <si>
    <t>Brasserie d'Ebly</t>
  </si>
  <si>
    <t>5.9</t>
  </si>
  <si>
    <t>Etik263</t>
  </si>
  <si>
    <t>Bottle263</t>
  </si>
  <si>
    <t>Corne du Bois des Pendus Triple</t>
  </si>
  <si>
    <t>Etik264</t>
  </si>
  <si>
    <t>Bottle264</t>
  </si>
  <si>
    <t>Troubouly Ambrée</t>
  </si>
  <si>
    <t>Etik265</t>
  </si>
  <si>
    <t>Bottle265</t>
  </si>
  <si>
    <t>Boomgaard Framboise</t>
  </si>
  <si>
    <t>4.1</t>
  </si>
  <si>
    <t>Etik266</t>
  </si>
  <si>
    <t>Bottle266</t>
  </si>
  <si>
    <t>Florilège de Sureau</t>
  </si>
  <si>
    <t>Etik267</t>
  </si>
  <si>
    <t>Bottle267</t>
  </si>
  <si>
    <t>Love Beer</t>
  </si>
  <si>
    <t>Etik268</t>
  </si>
  <si>
    <t>Bottle268</t>
  </si>
  <si>
    <t>Mille et une étoiles Cerises</t>
  </si>
  <si>
    <t>Etik269</t>
  </si>
  <si>
    <t>Bottle269</t>
  </si>
  <si>
    <t>Mille et une étoiles Framboises</t>
  </si>
  <si>
    <t>Etik270</t>
  </si>
  <si>
    <t>Bottle270</t>
  </si>
  <si>
    <t>Mille et une étoiles Fruits des Bois</t>
  </si>
  <si>
    <t>Etik271</t>
  </si>
  <si>
    <t>Bottle271</t>
  </si>
  <si>
    <t>Penneffoise</t>
  </si>
  <si>
    <t>Etik272</t>
  </si>
  <si>
    <t>Bottle272</t>
  </si>
  <si>
    <t>Troubouly Fruitée</t>
  </si>
  <si>
    <t>Etik273</t>
  </si>
  <si>
    <t>Bottle273</t>
  </si>
  <si>
    <t>Ultramour</t>
  </si>
  <si>
    <t>Etik274</t>
  </si>
  <si>
    <t>Bottle274</t>
  </si>
  <si>
    <t>1830 La Loi</t>
  </si>
  <si>
    <t>Etik275</t>
  </si>
  <si>
    <t>Bottle275</t>
  </si>
  <si>
    <t>Cookie Beer</t>
  </si>
  <si>
    <t>Etik276</t>
  </si>
  <si>
    <t>Bottle276</t>
  </si>
  <si>
    <t>Troubouly Blonde</t>
  </si>
  <si>
    <t>Etik277</t>
  </si>
  <si>
    <t>Bottle277</t>
  </si>
  <si>
    <t>Troubouly Spéciale 10</t>
  </si>
  <si>
    <t>Etik278</t>
  </si>
  <si>
    <t>Bottle278</t>
  </si>
  <si>
    <t>Ultra Blonde 6</t>
  </si>
  <si>
    <t>Etik279</t>
  </si>
  <si>
    <t>Bottle279</t>
  </si>
  <si>
    <t>Ultra Blonde 8</t>
  </si>
  <si>
    <t>Etik280</t>
  </si>
  <si>
    <t>Bottle280</t>
  </si>
  <si>
    <t>1830 La Liberté</t>
  </si>
  <si>
    <t>Etik281</t>
  </si>
  <si>
    <t>Bottle281</t>
  </si>
  <si>
    <t>Ultra Ambrée</t>
  </si>
  <si>
    <t>Etik282</t>
  </si>
  <si>
    <t>Bottle282</t>
  </si>
  <si>
    <t>Wallersoise</t>
  </si>
  <si>
    <t>Etik283</t>
  </si>
  <si>
    <t>Bottle283</t>
  </si>
  <si>
    <t>1830 Le Roi</t>
  </si>
  <si>
    <t>Etik284</t>
  </si>
  <si>
    <t>Bottle284</t>
  </si>
  <si>
    <t>Loubecoise</t>
  </si>
  <si>
    <t>Etik285</t>
  </si>
  <si>
    <t>Bottle285</t>
  </si>
  <si>
    <t>Troubouly Brune</t>
  </si>
  <si>
    <t>Etik286</t>
  </si>
  <si>
    <t>Bottle286</t>
  </si>
  <si>
    <t>Ultra Brune</t>
  </si>
  <si>
    <t>Etik287</t>
  </si>
  <si>
    <t>Bottle287</t>
  </si>
  <si>
    <t>Archiduc</t>
  </si>
  <si>
    <t>Etik288</t>
  </si>
  <si>
    <t>Bottle288</t>
  </si>
  <si>
    <t>Cul-de-jatte</t>
  </si>
  <si>
    <t>Etik289</t>
  </si>
  <si>
    <t>Bottle289</t>
  </si>
  <si>
    <t>Cuvée de Trazegnies</t>
  </si>
  <si>
    <t>Etik290</t>
  </si>
  <si>
    <t>Bottle290</t>
  </si>
  <si>
    <t>Drakkar</t>
  </si>
  <si>
    <t>Etik291</t>
  </si>
  <si>
    <t>Bottle291</t>
  </si>
  <si>
    <t>Florilège d'Hibiscus</t>
  </si>
  <si>
    <t>Etik292</t>
  </si>
  <si>
    <t>Bottle292</t>
  </si>
  <si>
    <t>Florilège de Pensée</t>
  </si>
  <si>
    <t>Etik293</t>
  </si>
  <si>
    <t>Bottle293</t>
  </si>
  <si>
    <t>Florilège de Rose</t>
  </si>
  <si>
    <t>Etik294</t>
  </si>
  <si>
    <t>Bottle294</t>
  </si>
  <si>
    <t>Godet du Tavernier</t>
  </si>
  <si>
    <t>Etik295</t>
  </si>
  <si>
    <t>Bottle295</t>
  </si>
  <si>
    <t>Highlander</t>
  </si>
  <si>
    <t>Etik296</t>
  </si>
  <si>
    <t>Bottle296</t>
  </si>
  <si>
    <t>Lie Corne</t>
  </si>
  <si>
    <t>Etik297</t>
  </si>
  <si>
    <t>Bottle297</t>
  </si>
  <si>
    <t>Tour des Miracles</t>
  </si>
  <si>
    <t>Etik298</t>
  </si>
  <si>
    <t>Bottle298</t>
  </si>
  <si>
    <t>Trou du fut</t>
  </si>
  <si>
    <t>Etik299</t>
  </si>
  <si>
    <t>Bottle299</t>
  </si>
  <si>
    <t>Dent de Dragon</t>
  </si>
  <si>
    <t>Etik300</t>
  </si>
  <si>
    <t>Bottle300</t>
  </si>
  <si>
    <t>Troubouly Noël</t>
  </si>
  <si>
    <t>Etik301</t>
  </si>
  <si>
    <t>Bottle301</t>
  </si>
  <si>
    <t>Oster Blonde</t>
  </si>
  <si>
    <t>Etik302</t>
  </si>
  <si>
    <t>Bottle302</t>
  </si>
  <si>
    <t>Dark Oster</t>
  </si>
  <si>
    <t>Etik303</t>
  </si>
  <si>
    <t>Bottle303</t>
  </si>
  <si>
    <t>Ardenne Saison</t>
  </si>
  <si>
    <t>Etik304</t>
  </si>
  <si>
    <t>Bottle304</t>
  </si>
  <si>
    <t>Ardenne Stout</t>
  </si>
  <si>
    <t>Etik305</t>
  </si>
  <si>
    <t>Bottle305</t>
  </si>
  <si>
    <t>Bastogne Pale Ale</t>
  </si>
  <si>
    <t>Etik306</t>
  </si>
  <si>
    <t>Bottle306</t>
  </si>
  <si>
    <t>Trouffette Belle d'été</t>
  </si>
  <si>
    <t>Etik307</t>
  </si>
  <si>
    <t>Bottle307</t>
  </si>
  <si>
    <t>Trouffette Blonde</t>
  </si>
  <si>
    <t>Etik308</t>
  </si>
  <si>
    <t>Bottle308</t>
  </si>
  <si>
    <t>Trouffette Rousse (La)</t>
  </si>
  <si>
    <t>Etik309</t>
  </si>
  <si>
    <t>Bottle309</t>
  </si>
  <si>
    <t>Ardenne Wood My Deer</t>
  </si>
  <si>
    <t>Etik310</t>
  </si>
  <si>
    <t>Bottle310</t>
  </si>
  <si>
    <t>Trouffette Brune</t>
  </si>
  <si>
    <t>Etik311</t>
  </si>
  <si>
    <t>Bottle311</t>
  </si>
  <si>
    <t>Trouffette Givrée</t>
  </si>
  <si>
    <t>Etik312</t>
  </si>
  <si>
    <t>Bottle312</t>
  </si>
  <si>
    <t>Bellevaux Blanche</t>
  </si>
  <si>
    <t>Etik313</t>
  </si>
  <si>
    <t>Bottle313</t>
  </si>
  <si>
    <t>Bellevaux Black</t>
  </si>
  <si>
    <t>Etik314</t>
  </si>
  <si>
    <t>Bottle314</t>
  </si>
  <si>
    <t>Bellevaux TPA</t>
  </si>
  <si>
    <t>Etik315</t>
  </si>
  <si>
    <t>Bottle315</t>
  </si>
  <si>
    <t>Bellevaux Framboise</t>
  </si>
  <si>
    <t>4.0</t>
  </si>
  <si>
    <t>Etik316</t>
  </si>
  <si>
    <t>Bottle316</t>
  </si>
  <si>
    <t>Bellevaux Blonde</t>
  </si>
  <si>
    <t>Etik317</t>
  </si>
  <si>
    <t>Bottle317</t>
  </si>
  <si>
    <t>Bellevaux Triple</t>
  </si>
  <si>
    <t>Etik318</t>
  </si>
  <si>
    <t>Bottle318</t>
  </si>
  <si>
    <t>Bellevaux Brune</t>
  </si>
  <si>
    <t>Etik319</t>
  </si>
  <si>
    <t>Bottle319</t>
  </si>
  <si>
    <t>Saison d'Epeautre</t>
  </si>
  <si>
    <t>Etik320</t>
  </si>
  <si>
    <t>Bottle320</t>
  </si>
  <si>
    <t>Darbyste</t>
  </si>
  <si>
    <t>5.8</t>
  </si>
  <si>
    <t>Etik321</t>
  </si>
  <si>
    <t>Bottle321</t>
  </si>
  <si>
    <t>Moneuse</t>
  </si>
  <si>
    <t>Etik322</t>
  </si>
  <si>
    <t>Bottle322</t>
  </si>
  <si>
    <t>Vermontoise</t>
  </si>
  <si>
    <t>Etik323</t>
  </si>
  <si>
    <t>Bottle323</t>
  </si>
  <si>
    <t>Cuvée de l'Ecureuil</t>
  </si>
  <si>
    <t>Etik324</t>
  </si>
  <si>
    <t>Bottle324</t>
  </si>
  <si>
    <t>Thimougienne</t>
  </si>
  <si>
    <t>Etik325</t>
  </si>
  <si>
    <t>Bottle325</t>
  </si>
  <si>
    <t>Moneuse Spéciale Noël</t>
  </si>
  <si>
    <t>Etik326</t>
  </si>
  <si>
    <t>Bottle326</t>
  </si>
  <si>
    <t>Blanche de Bouillon</t>
  </si>
  <si>
    <t>Etik327</t>
  </si>
  <si>
    <t>Bottle327</t>
  </si>
  <si>
    <t>Atoc'Ale</t>
  </si>
  <si>
    <t>Etik328</t>
  </si>
  <si>
    <t>Bottle328</t>
  </si>
  <si>
    <t>Bière Chaude de Bouillon</t>
  </si>
  <si>
    <t>Etik329</t>
  </si>
  <si>
    <t>Bottle329</t>
  </si>
  <si>
    <t>Chèvenis</t>
  </si>
  <si>
    <t>Etik330</t>
  </si>
  <si>
    <t>Bottle330</t>
  </si>
  <si>
    <t>Cuvée de Bouillon</t>
  </si>
  <si>
    <t>Etik331</t>
  </si>
  <si>
    <t>Bottle331</t>
  </si>
  <si>
    <t>Jack'Ouille</t>
  </si>
  <si>
    <t>Etik332</t>
  </si>
  <si>
    <t>Bottle332</t>
  </si>
  <si>
    <t>Pétasse</t>
  </si>
  <si>
    <t>Etik333</t>
  </si>
  <si>
    <t>Bottle333</t>
  </si>
  <si>
    <t>Saison des Chasses Blonde</t>
  </si>
  <si>
    <t>Etik334</t>
  </si>
  <si>
    <t>Bottle334</t>
  </si>
  <si>
    <t>Sarrasine</t>
  </si>
  <si>
    <t>Etik335</t>
  </si>
  <si>
    <t>Bottle335</t>
  </si>
  <si>
    <t>Vauban</t>
  </si>
  <si>
    <t>Etik336</t>
  </si>
  <si>
    <t>Bottle336</t>
  </si>
  <si>
    <t>Gertrude Ambrée</t>
  </si>
  <si>
    <t>Etik337</t>
  </si>
  <si>
    <t>Bottle337</t>
  </si>
  <si>
    <t>Gréboise Ambrée</t>
  </si>
  <si>
    <t>Etik338</t>
  </si>
  <si>
    <t>Bottle338</t>
  </si>
  <si>
    <t>Médiévale</t>
  </si>
  <si>
    <t>Etik339</t>
  </si>
  <si>
    <t>Bottle339</t>
  </si>
  <si>
    <t>Saint-Maurice Bière de l'Infante</t>
  </si>
  <si>
    <t>Etik340</t>
  </si>
  <si>
    <t>Bottle340</t>
  </si>
  <si>
    <t>Saison des Chasses Ambrée</t>
  </si>
  <si>
    <t>Etik341</t>
  </si>
  <si>
    <t>Bottle341</t>
  </si>
  <si>
    <t>Tentation de la Semois Ambrée</t>
  </si>
  <si>
    <t>Etik342</t>
  </si>
  <si>
    <t>Bottle342</t>
  </si>
  <si>
    <t>Gréboise Noire</t>
  </si>
  <si>
    <t>Etik343</t>
  </si>
  <si>
    <t>Bottle343</t>
  </si>
  <si>
    <t>Marie Clap'Sabot</t>
  </si>
  <si>
    <t>Etik344</t>
  </si>
  <si>
    <t>Bottle344</t>
  </si>
  <si>
    <t>Ours de Bohan</t>
  </si>
  <si>
    <t>Etik345</t>
  </si>
  <si>
    <t>Bottle345</t>
  </si>
  <si>
    <t>Saison des Chasses Brune</t>
  </si>
  <si>
    <t>Etik346</t>
  </si>
  <si>
    <t>Bottle346</t>
  </si>
  <si>
    <t>Tentation de la Semois Brune</t>
  </si>
  <si>
    <t>Etik347</t>
  </si>
  <si>
    <t>Bottle347</t>
  </si>
  <si>
    <t>Urio</t>
  </si>
  <si>
    <t>Etik348</t>
  </si>
  <si>
    <t>Bottle348</t>
  </si>
  <si>
    <t>6640 Vaux-sur-Sûre</t>
  </si>
  <si>
    <t>Etik349</t>
  </si>
  <si>
    <t>Bottle349</t>
  </si>
  <si>
    <t>Airborne Brune</t>
  </si>
  <si>
    <t>Etik350</t>
  </si>
  <si>
    <t>Bottle350</t>
  </si>
  <si>
    <t>Bière des Bûcherons</t>
  </si>
  <si>
    <t>Etik351</t>
  </si>
  <si>
    <t>Bottle351</t>
  </si>
  <si>
    <t>Bière des Veschaux</t>
  </si>
  <si>
    <t>Etik352</t>
  </si>
  <si>
    <t>Bottle352</t>
  </si>
  <si>
    <t>Bière du Bison</t>
  </si>
  <si>
    <t>Etik353</t>
  </si>
  <si>
    <t>Bottle353</t>
  </si>
  <si>
    <t>Bière Régiment territorial de chasseurs ardennais – Résiste et mords</t>
  </si>
  <si>
    <t>Etik354</t>
  </si>
  <si>
    <t>Bottle354</t>
  </si>
  <si>
    <t>Bouillonnaise</t>
  </si>
  <si>
    <t>Etik355</t>
  </si>
  <si>
    <t>Bottle355</t>
  </si>
  <si>
    <t>C.S.S.A.</t>
  </si>
  <si>
    <t>Etik356</t>
  </si>
  <si>
    <t>Bottle356</t>
  </si>
  <si>
    <t>Caecilia</t>
  </si>
  <si>
    <t>Etik357</t>
  </si>
  <si>
    <t>Bottle357</t>
  </si>
  <si>
    <t>Corne du Pendu</t>
  </si>
  <si>
    <t>Etik358</t>
  </si>
  <si>
    <t>Bottle358</t>
  </si>
  <si>
    <t>Cuvée du Frondeur</t>
  </si>
  <si>
    <t>Etik359</t>
  </si>
  <si>
    <t>Bottle359</t>
  </si>
  <si>
    <t>Cuvée du Grand Georges</t>
  </si>
  <si>
    <t>Etik360</t>
  </si>
  <si>
    <t>Bottle360</t>
  </si>
  <si>
    <t>Cuvée Gestofin</t>
  </si>
  <si>
    <t>Etik361</t>
  </si>
  <si>
    <t>Bottle361</t>
  </si>
  <si>
    <t>Cuvée Polytechnique</t>
  </si>
  <si>
    <t>Etik362</t>
  </si>
  <si>
    <t>Bottle362</t>
  </si>
  <si>
    <t>Fusée</t>
  </si>
  <si>
    <t>Etik363</t>
  </si>
  <si>
    <t>Bottle363</t>
  </si>
  <si>
    <t>JN 10 ans</t>
  </si>
  <si>
    <t>Etik364</t>
  </si>
  <si>
    <t>Bottle364</t>
  </si>
  <si>
    <t>Maarteloise</t>
  </si>
  <si>
    <t>Etik365</t>
  </si>
  <si>
    <t>Bottle365</t>
  </si>
  <si>
    <t>Mousse du Roos</t>
  </si>
  <si>
    <t>Etik366</t>
  </si>
  <si>
    <t>Bottle366</t>
  </si>
  <si>
    <t>Noire Fontaine</t>
  </si>
  <si>
    <t>Etik367</t>
  </si>
  <si>
    <t>Bottle367</t>
  </si>
  <si>
    <t>Orkid</t>
  </si>
  <si>
    <t>Etik368</t>
  </si>
  <si>
    <t>Bottle368</t>
  </si>
  <si>
    <t>Reine de la Semois</t>
  </si>
  <si>
    <t>Etik369</t>
  </si>
  <si>
    <t>Bottle369</t>
  </si>
  <si>
    <t>Saint-Quirin [Brasserie de Bouillon]</t>
  </si>
  <si>
    <t>Etik370</t>
  </si>
  <si>
    <t>Bottle370</t>
  </si>
  <si>
    <t>Semoyse</t>
  </si>
  <si>
    <t>Etik371</t>
  </si>
  <si>
    <t>Bottle371</t>
  </si>
  <si>
    <t>Spéciale Fête</t>
  </si>
  <si>
    <t>Etik372</t>
  </si>
  <si>
    <t>Bottle372</t>
  </si>
  <si>
    <t>Tontelinette</t>
  </si>
  <si>
    <t>Etik373</t>
  </si>
  <si>
    <t>Bottle373</t>
  </si>
  <si>
    <t>Tourninnoise</t>
  </si>
  <si>
    <t>Etik374</t>
  </si>
  <si>
    <t>Bottle374</t>
  </si>
  <si>
    <t>Alberg Pils</t>
  </si>
  <si>
    <t>Etik375</t>
  </si>
  <si>
    <t>Bottle375</t>
  </si>
  <si>
    <t>Bavik</t>
  </si>
  <si>
    <t>Etik376</t>
  </si>
  <si>
    <t>Bottle376</t>
  </si>
  <si>
    <t>Bavik Dinner Beer Blonde</t>
  </si>
  <si>
    <t>1.5</t>
  </si>
  <si>
    <t>Etik377</t>
  </si>
  <si>
    <t>Bottle377</t>
  </si>
  <si>
    <t>Bavik Dinner Beer Faro</t>
  </si>
  <si>
    <t>Etik378</t>
  </si>
  <si>
    <t>Bottle378</t>
  </si>
  <si>
    <t>Bavik Premium Export</t>
  </si>
  <si>
    <t>Etik379</t>
  </si>
  <si>
    <t>Bottle379</t>
  </si>
  <si>
    <t>Bavik Triple Bock</t>
  </si>
  <si>
    <t>3.0</t>
  </si>
  <si>
    <t>Etik380</t>
  </si>
  <si>
    <t>Bottle380</t>
  </si>
  <si>
    <t>Big Bavik</t>
  </si>
  <si>
    <t>Etik381</t>
  </si>
  <si>
    <t>Bottle381</t>
  </si>
  <si>
    <t>Excel Premium</t>
  </si>
  <si>
    <t>Etik382</t>
  </si>
  <si>
    <t>Bottle382</t>
  </si>
  <si>
    <t>Fancy</t>
  </si>
  <si>
    <t>1.0</t>
  </si>
  <si>
    <t>Etik383</t>
  </si>
  <si>
    <t>Bottle383</t>
  </si>
  <si>
    <t>Ezel Blanche</t>
  </si>
  <si>
    <t>Etik384</t>
  </si>
  <si>
    <t>Bottle384</t>
  </si>
  <si>
    <t>Gruut Wit</t>
  </si>
  <si>
    <t>Etik385</t>
  </si>
  <si>
    <t>Bottle385</t>
  </si>
  <si>
    <t>Wittekerke</t>
  </si>
  <si>
    <t>Etik386</t>
  </si>
  <si>
    <t>Bottle386</t>
  </si>
  <si>
    <t>Petrus Oud Bruin</t>
  </si>
  <si>
    <t>Rouges des Flandres</t>
  </si>
  <si>
    <t>Etik387</t>
  </si>
  <si>
    <t>Bottle387</t>
  </si>
  <si>
    <t>Bavik Pony-Stout</t>
  </si>
  <si>
    <t>Etik388</t>
  </si>
  <si>
    <t>Bottle388</t>
  </si>
  <si>
    <t>Petrus Aged Pale</t>
  </si>
  <si>
    <t>Etik389</t>
  </si>
  <si>
    <t>Bottle389</t>
  </si>
  <si>
    <t>Wittekerke Rosé</t>
  </si>
  <si>
    <t>4.3</t>
  </si>
  <si>
    <t>Etik390</t>
  </si>
  <si>
    <t>Bottle390</t>
  </si>
  <si>
    <t>Boeteling Blond</t>
  </si>
  <si>
    <t>Etik391</t>
  </si>
  <si>
    <t>Bottle391</t>
  </si>
  <si>
    <t>Kwaremont</t>
  </si>
  <si>
    <t>Etik392</t>
  </si>
  <si>
    <t>Bottle392</t>
  </si>
  <si>
    <t>Petrus Blond</t>
  </si>
  <si>
    <t>Etik393</t>
  </si>
  <si>
    <t>Bottle393</t>
  </si>
  <si>
    <t>Petrus Gouden Tripel</t>
  </si>
  <si>
    <t>Etik394</t>
  </si>
  <si>
    <t>Bottle394</t>
  </si>
  <si>
    <t>Petrus Spéciale</t>
  </si>
  <si>
    <t>Etik395</t>
  </si>
  <si>
    <t>Bottle395</t>
  </si>
  <si>
    <t>Pilaarbijter Blond</t>
  </si>
  <si>
    <t>Etik396</t>
  </si>
  <si>
    <t>Bottle396</t>
  </si>
  <si>
    <t>Wittekerke Spéciale</t>
  </si>
  <si>
    <t>Etik397</t>
  </si>
  <si>
    <t>Bottle397</t>
  </si>
  <si>
    <t>Ezel Brune</t>
  </si>
  <si>
    <t>Etik398</t>
  </si>
  <si>
    <t>Bottle398</t>
  </si>
  <si>
    <t>Petrus Dubbel Bruin</t>
  </si>
  <si>
    <t>Etik399</t>
  </si>
  <si>
    <t>Bottle399</t>
  </si>
  <si>
    <t>Petrus Herfstbock</t>
  </si>
  <si>
    <t>Etik400</t>
  </si>
  <si>
    <t>Bottle400</t>
  </si>
  <si>
    <t>Pilaarbijter Bruin</t>
  </si>
  <si>
    <t>Etik401</t>
  </si>
  <si>
    <t>Bottle401</t>
  </si>
  <si>
    <t>Andreas Blond</t>
  </si>
  <si>
    <t>Etik402</t>
  </si>
  <si>
    <t>Bottle402</t>
  </si>
  <si>
    <t>Andreas Dubbel</t>
  </si>
  <si>
    <t>Etik403</t>
  </si>
  <si>
    <t>Bottle403</t>
  </si>
  <si>
    <t>Snoek Blond</t>
  </si>
  <si>
    <t>Etik404</t>
  </si>
  <si>
    <t>Bottle404</t>
  </si>
  <si>
    <t>Petrus Winterbier</t>
  </si>
  <si>
    <t>Etik405</t>
  </si>
  <si>
    <t>Bottle405</t>
  </si>
  <si>
    <t>Ribeaubière</t>
  </si>
  <si>
    <t>Etik406</t>
  </si>
  <si>
    <t>Bottle406</t>
  </si>
  <si>
    <t>Brunehaut Bio Blanche</t>
  </si>
  <si>
    <t>Etik407</t>
  </si>
  <si>
    <t>Bottle407</t>
  </si>
  <si>
    <t>Originale B</t>
  </si>
  <si>
    <t>Etik408</t>
  </si>
  <si>
    <t>Bottle408</t>
  </si>
  <si>
    <t>Abbaye de Saint-Martin Blonde</t>
  </si>
  <si>
    <t>Etik409</t>
  </si>
  <si>
    <t>Bottle409</t>
  </si>
  <si>
    <t>Abbaye de Saint-Martin Brune</t>
  </si>
  <si>
    <t>Etik410</t>
  </si>
  <si>
    <t>Bottle410</t>
  </si>
  <si>
    <t>Abbaye de Saint-Martin Triple</t>
  </si>
  <si>
    <t>Etik411</t>
  </si>
  <si>
    <t>Bottle411</t>
  </si>
  <si>
    <t>Ramée Ambrée</t>
  </si>
  <si>
    <t>Etik412</t>
  </si>
  <si>
    <t>Bottle412</t>
  </si>
  <si>
    <t>Ramée Blonde</t>
  </si>
  <si>
    <t>Etik413</t>
  </si>
  <si>
    <t>Bottle413</t>
  </si>
  <si>
    <t>Marchande Genévriers</t>
  </si>
  <si>
    <t>Etik414</t>
  </si>
  <si>
    <t>Bottle414</t>
  </si>
  <si>
    <t>Brunehaut Bio Blonde</t>
  </si>
  <si>
    <t>Etik415</t>
  </si>
  <si>
    <t>Bottle415</t>
  </si>
  <si>
    <t>Ecume des jours</t>
  </si>
  <si>
    <t>Etik416</t>
  </si>
  <si>
    <t>Bottle416</t>
  </si>
  <si>
    <t>Mont-Saint-Aubert</t>
  </si>
  <si>
    <t>Etik417</t>
  </si>
  <si>
    <t>Bottle417</t>
  </si>
  <si>
    <t>Ne Kopstoot</t>
  </si>
  <si>
    <t>Etik418</t>
  </si>
  <si>
    <t>Bottle418</t>
  </si>
  <si>
    <t>Pays Blanc Triple 8°</t>
  </si>
  <si>
    <t>Etik419</t>
  </si>
  <si>
    <t>Bottle419</t>
  </si>
  <si>
    <t>Brunehaut Bio Ambrée</t>
  </si>
  <si>
    <t>Etik420</t>
  </si>
  <si>
    <t>Bottle420</t>
  </si>
  <si>
    <t>Abbaye de Saint-Amand</t>
  </si>
  <si>
    <t>Etik421</t>
  </si>
  <si>
    <t>Bottle421</t>
  </si>
  <si>
    <t>Belle de Pevele</t>
  </si>
  <si>
    <t>Etik422</t>
  </si>
  <si>
    <t>Bottle422</t>
  </si>
  <si>
    <t>Bière Marchande bière blonde sur lie (La)</t>
  </si>
  <si>
    <t>Etik423</t>
  </si>
  <si>
    <t>Bottle423</t>
  </si>
  <si>
    <t>Sainte-Anne</t>
  </si>
  <si>
    <t>Etik424</t>
  </si>
  <si>
    <t>Bottle424</t>
  </si>
  <si>
    <t>Touquettoise Blonde</t>
  </si>
  <si>
    <t>Etik425</t>
  </si>
  <si>
    <t>Bottle425</t>
  </si>
  <si>
    <t>Abbaye de Saint-Martin Cuvée de Noël</t>
  </si>
  <si>
    <t>Etik426</t>
  </si>
  <si>
    <t>Bottle426</t>
  </si>
  <si>
    <t>Abbaye de Cambron Blonde</t>
  </si>
  <si>
    <t>Etik427</t>
  </si>
  <si>
    <t>Bottle427</t>
  </si>
  <si>
    <t>Saison Cazeau</t>
  </si>
  <si>
    <t>Etik428</t>
  </si>
  <si>
    <t>Bottle428</t>
  </si>
  <si>
    <t>Tournay Noire</t>
  </si>
  <si>
    <t>Etik429</t>
  </si>
  <si>
    <t>Bottle429</t>
  </si>
  <si>
    <t>Tournay Blonde</t>
  </si>
  <si>
    <t>Etik430</t>
  </si>
  <si>
    <t>Bottle430</t>
  </si>
  <si>
    <t>Tournay Triple</t>
  </si>
  <si>
    <t>Etik431</t>
  </si>
  <si>
    <t>Bottle431</t>
  </si>
  <si>
    <t>Tournay de Noël</t>
  </si>
  <si>
    <t>Etik432</t>
  </si>
  <si>
    <t>Bottle432</t>
  </si>
  <si>
    <t>Couagga</t>
  </si>
  <si>
    <t>Brasserie de Chastre</t>
  </si>
  <si>
    <t>Etik433</t>
  </si>
  <si>
    <t>Bottle433</t>
  </si>
  <si>
    <t>Nyala</t>
  </si>
  <si>
    <t>Etik434</t>
  </si>
  <si>
    <t>Bottle434</t>
  </si>
  <si>
    <t>Vaurien</t>
  </si>
  <si>
    <t>5.7</t>
  </si>
  <si>
    <t>Etik435</t>
  </si>
  <si>
    <t>Bottle435</t>
  </si>
  <si>
    <t>VI Wheat</t>
  </si>
  <si>
    <t>Etik436</t>
  </si>
  <si>
    <t>Bottle436</t>
  </si>
  <si>
    <t>Belga Corner</t>
  </si>
  <si>
    <t>Etik437</t>
  </si>
  <si>
    <t>Bottle437</t>
  </si>
  <si>
    <t>IV Saison</t>
  </si>
  <si>
    <t>Etik438</t>
  </si>
  <si>
    <t>Bottle438</t>
  </si>
  <si>
    <t>V Cense</t>
  </si>
  <si>
    <t>Etik439</t>
  </si>
  <si>
    <t>Bottle439</t>
  </si>
  <si>
    <t>Brogne Bio Blonde</t>
  </si>
  <si>
    <t>Etik440</t>
  </si>
  <si>
    <t>Bottle440</t>
  </si>
  <si>
    <t>Brogne Bio Brune</t>
  </si>
  <si>
    <t>Etik441</t>
  </si>
  <si>
    <t>Bottle441</t>
  </si>
  <si>
    <t>Brogne Bio de Noël</t>
  </si>
  <si>
    <t>Etik442</t>
  </si>
  <si>
    <t>Bottle442</t>
  </si>
  <si>
    <t>Abbaye de Saint-Ghislain Blonde</t>
  </si>
  <si>
    <t>Etik443</t>
  </si>
  <si>
    <t>Bottle443</t>
  </si>
  <si>
    <t>Abbaye de Saint-Ghislain Ambrée</t>
  </si>
  <si>
    <t>Etik444</t>
  </si>
  <si>
    <t>Bottle444</t>
  </si>
  <si>
    <t>Abbaye de Saint-Ghislain Brune</t>
  </si>
  <si>
    <t>Etik445</t>
  </si>
  <si>
    <t>Bottle445</t>
  </si>
  <si>
    <t>Blanche des Honnelles</t>
  </si>
  <si>
    <t>Etik446</t>
  </si>
  <si>
    <t>Bottle446</t>
  </si>
  <si>
    <t>Abbaye des Rocs Blonde</t>
  </si>
  <si>
    <t>Etik447</t>
  </si>
  <si>
    <t>Bottle447</t>
  </si>
  <si>
    <t>Abbaye des Rocs Brune</t>
  </si>
  <si>
    <t>Etik448</t>
  </si>
  <si>
    <t>Bottle448</t>
  </si>
  <si>
    <t>Abbaye des Rocs Grand Cru</t>
  </si>
  <si>
    <t>Etik449</t>
  </si>
  <si>
    <t>Bottle449</t>
  </si>
  <si>
    <t>Montagnarde</t>
  </si>
  <si>
    <t>Etik450</t>
  </si>
  <si>
    <t>Bottle450</t>
  </si>
  <si>
    <t>Altitude 6</t>
  </si>
  <si>
    <t>Etik451</t>
  </si>
  <si>
    <t>Bottle451</t>
  </si>
  <si>
    <t>Nounnette</t>
  </si>
  <si>
    <t>Etik452</t>
  </si>
  <si>
    <t>Bottle452</t>
  </si>
  <si>
    <t>Triple impériale</t>
  </si>
  <si>
    <t>Etik453</t>
  </si>
  <si>
    <t>Bottle453</t>
  </si>
  <si>
    <t>Schaarbeekoise</t>
  </si>
  <si>
    <t>Etik454</t>
  </si>
  <si>
    <t>Bottle454</t>
  </si>
  <si>
    <t>Abbaye des Rocs Spéciale Noël</t>
  </si>
  <si>
    <t>Etik455</t>
  </si>
  <si>
    <t>Bottle455</t>
  </si>
  <si>
    <t>Paix-Dieu Blonde</t>
  </si>
  <si>
    <t>Etik456</t>
  </si>
  <si>
    <t>Bottle456</t>
  </si>
  <si>
    <t>Paix-Dieu Brune</t>
  </si>
  <si>
    <t>Etik457</t>
  </si>
  <si>
    <t>Bottle457</t>
  </si>
  <si>
    <t>Val-Dieu Blonde</t>
  </si>
  <si>
    <t>Etik458</t>
  </si>
  <si>
    <t>Bottle458</t>
  </si>
  <si>
    <t>Val-Dieu Brune</t>
  </si>
  <si>
    <t>Etik459</t>
  </si>
  <si>
    <t>Bottle459</t>
  </si>
  <si>
    <t>Val-Dieu Grand Cru</t>
  </si>
  <si>
    <t>Etik460</t>
  </si>
  <si>
    <t>Bottle460</t>
  </si>
  <si>
    <t>Val-Dieu Triple</t>
  </si>
  <si>
    <t>Etik461</t>
  </si>
  <si>
    <t>Bottle461</t>
  </si>
  <si>
    <t>Myrtille d'Amélie</t>
  </si>
  <si>
    <t>Etik462</t>
  </si>
  <si>
    <t>Bottle462</t>
  </si>
  <si>
    <t>Aubel Blonde</t>
  </si>
  <si>
    <t>Etik463</t>
  </si>
  <si>
    <t>Bottle463</t>
  </si>
  <si>
    <t>Swaf blonde</t>
  </si>
  <si>
    <t>Etik464</t>
  </si>
  <si>
    <t>Bottle464</t>
  </si>
  <si>
    <t>Swaf ambrée</t>
  </si>
  <si>
    <t>Etik465</t>
  </si>
  <si>
    <t>Bottle465</t>
  </si>
  <si>
    <t>Swaf brune</t>
  </si>
  <si>
    <t>Etik466</t>
  </si>
  <si>
    <t>Bottle466</t>
  </si>
  <si>
    <t>Aurore de la Salme</t>
  </si>
  <si>
    <t>Etik467</t>
  </si>
  <si>
    <t>Bottle467</t>
  </si>
  <si>
    <t>Cuvée du Vieil Aubel</t>
  </si>
  <si>
    <t>Etik468</t>
  </si>
  <si>
    <t>Bottle468</t>
  </si>
  <si>
    <t>Farnière</t>
  </si>
  <si>
    <t>Etik469</t>
  </si>
  <si>
    <t>Bottle469</t>
  </si>
  <si>
    <t>Franchimontoise</t>
  </si>
  <si>
    <t>Etik470</t>
  </si>
  <si>
    <t>Bottle470</t>
  </si>
  <si>
    <t>Hercheuse</t>
  </si>
  <si>
    <t>Etik471</t>
  </si>
  <si>
    <t>Bottle471</t>
  </si>
  <si>
    <t>Kapelloise</t>
  </si>
  <si>
    <t>Etik472</t>
  </si>
  <si>
    <t>Bottle472</t>
  </si>
  <si>
    <t>Merveilleuse de Chèvremont</t>
  </si>
  <si>
    <t>Etik473</t>
  </si>
  <si>
    <t>Bottle473</t>
  </si>
  <si>
    <t>Ploquette</t>
  </si>
  <si>
    <t>Etik474</t>
  </si>
  <si>
    <t>Bottle474</t>
  </si>
  <si>
    <t>Serranius</t>
  </si>
  <si>
    <t>Etik475</t>
  </si>
  <si>
    <t>Bottle475</t>
  </si>
  <si>
    <t>Standard Bière des Rouches</t>
  </si>
  <si>
    <t>Etik476</t>
  </si>
  <si>
    <t>Bottle476</t>
  </si>
  <si>
    <t>Super Archennes</t>
  </si>
  <si>
    <t>Etik477</t>
  </si>
  <si>
    <t>Bottle477</t>
  </si>
  <si>
    <t>Vaudeville A.D. 1226</t>
  </si>
  <si>
    <t>Etik478</t>
  </si>
  <si>
    <t>Bottle478</t>
  </si>
  <si>
    <t>Veller Laait</t>
  </si>
  <si>
    <t>Etik479</t>
  </si>
  <si>
    <t>Bottle479</t>
  </si>
  <si>
    <t>Vieille Salme</t>
  </si>
  <si>
    <t>8.3</t>
  </si>
  <si>
    <t>Etik480</t>
  </si>
  <si>
    <t>Bottle480</t>
  </si>
  <si>
    <t>Val-Dieu Bière de Noël</t>
  </si>
  <si>
    <t>Etik481</t>
  </si>
  <si>
    <t>Bottle481</t>
  </si>
  <si>
    <t>Clochette</t>
  </si>
  <si>
    <t>Brasserie de la Clochette</t>
  </si>
  <si>
    <t>Etik482</t>
  </si>
  <si>
    <t>Bottle482</t>
  </si>
  <si>
    <t>Sainte Nitouche </t>
  </si>
  <si>
    <t>Etik483</t>
  </si>
  <si>
    <t>Bottle483</t>
  </si>
  <si>
    <t>Sainte Nitouche Blondinette</t>
  </si>
  <si>
    <t>Etik484</t>
  </si>
  <si>
    <t>Bottle484</t>
  </si>
  <si>
    <t>Etik485</t>
  </si>
  <si>
    <t>Bottle485</t>
  </si>
  <si>
    <t>Bertinchamps Blonde</t>
  </si>
  <si>
    <t>Etik486</t>
  </si>
  <si>
    <t>Bottle486</t>
  </si>
  <si>
    <t>Bertinchamps Triple</t>
  </si>
  <si>
    <t>Etik487</t>
  </si>
  <si>
    <t>Bottle487</t>
  </si>
  <si>
    <t>Valduc</t>
  </si>
  <si>
    <t>Etik488</t>
  </si>
  <si>
    <t>Bottle488</t>
  </si>
  <si>
    <t>Bertinchamps Brune</t>
  </si>
  <si>
    <t>Etik489</t>
  </si>
  <si>
    <t>Bottle489</t>
  </si>
  <si>
    <t>Bertinchamps Hiver</t>
  </si>
  <si>
    <t>Etik490</t>
  </si>
  <si>
    <t>Bottle490</t>
  </si>
  <si>
    <t>Waterloo Strong Kriek</t>
  </si>
  <si>
    <t>Etik491</t>
  </si>
  <si>
    <t>Bottle491</t>
  </si>
  <si>
    <t>Waterloo Récolte</t>
  </si>
  <si>
    <t>Etik492</t>
  </si>
  <si>
    <t>Bottle492</t>
  </si>
  <si>
    <t>Waterloo Triple Blond</t>
  </si>
  <si>
    <t>Etik493</t>
  </si>
  <si>
    <t>Bottle493</t>
  </si>
  <si>
    <t>Waterloo Cuvée Impériale</t>
  </si>
  <si>
    <t>9.4</t>
  </si>
  <si>
    <t>Etik494</t>
  </si>
  <si>
    <t>Bottle494</t>
  </si>
  <si>
    <t>Waterloo Dark Récolte</t>
  </si>
  <si>
    <t>Etik495</t>
  </si>
  <si>
    <t>Bottle495</t>
  </si>
  <si>
    <t>Waterloo Strong Dark</t>
  </si>
  <si>
    <t>Etik496</t>
  </si>
  <si>
    <t>Bottle496</t>
  </si>
  <si>
    <t>44 Blanche</t>
  </si>
  <si>
    <t>Etik497</t>
  </si>
  <si>
    <t>Bottle497</t>
  </si>
  <si>
    <t>44 Brune cuvée spéciale</t>
  </si>
  <si>
    <t>Etik498</t>
  </si>
  <si>
    <t>Bottle498</t>
  </si>
  <si>
    <t>44 Blonde</t>
  </si>
  <si>
    <t>Etik499</t>
  </si>
  <si>
    <t>Bottle499</t>
  </si>
  <si>
    <t>44 Brune</t>
  </si>
  <si>
    <t>Etik500</t>
  </si>
  <si>
    <t>Bottle500</t>
  </si>
  <si>
    <t>Marie Blanche</t>
  </si>
  <si>
    <t>Etik501</t>
  </si>
  <si>
    <t>Bottle501</t>
  </si>
  <si>
    <t>Chinette</t>
  </si>
  <si>
    <t>Etik502</t>
  </si>
  <si>
    <t>Bottle502</t>
  </si>
  <si>
    <t>Cambrée</t>
  </si>
  <si>
    <t>Etik503</t>
  </si>
  <si>
    <t>Bottle503</t>
  </si>
  <si>
    <t>Pils n' Love</t>
  </si>
  <si>
    <t>Etik504</t>
  </si>
  <si>
    <t>Bottle504</t>
  </si>
  <si>
    <t>Rouge-Croix</t>
  </si>
  <si>
    <t>Etik505</t>
  </si>
  <si>
    <t>Bottle505</t>
  </si>
  <si>
    <t>Hiveresse</t>
  </si>
  <si>
    <t>Etik506</t>
  </si>
  <si>
    <t>Bottle506</t>
  </si>
  <si>
    <t>Grandgousier</t>
  </si>
  <si>
    <t>Etik507</t>
  </si>
  <si>
    <t>Bottle507</t>
  </si>
  <si>
    <t>Lienne Noire</t>
  </si>
  <si>
    <t>Etik508</t>
  </si>
  <si>
    <t>Bottle508</t>
  </si>
  <si>
    <t>Belgian Goat</t>
  </si>
  <si>
    <t>Etik509</t>
  </si>
  <si>
    <t>Bottle509</t>
  </si>
  <si>
    <t>Lienne Blonde</t>
  </si>
  <si>
    <t>Etik510</t>
  </si>
  <si>
    <t>Bottle510</t>
  </si>
  <si>
    <t>Lienne Brune</t>
  </si>
  <si>
    <t>Etik511</t>
  </si>
  <si>
    <t>Bottle511</t>
  </si>
  <si>
    <t>3Pontoise Blonde</t>
  </si>
  <si>
    <t>Etik512</t>
  </si>
  <si>
    <t>Bottle512</t>
  </si>
  <si>
    <t>3Pontoise Brune</t>
  </si>
  <si>
    <t>Etik513</t>
  </si>
  <si>
    <t>Bottle513</t>
  </si>
  <si>
    <t>Quadruple (Sambre)</t>
  </si>
  <si>
    <t>Etik514</t>
  </si>
  <si>
    <t>Bottle514</t>
  </si>
  <si>
    <t>Red Ale</t>
  </si>
  <si>
    <t>Etik515</t>
  </si>
  <si>
    <t>Bottle515</t>
  </si>
  <si>
    <t>Saison de la Senne</t>
  </si>
  <si>
    <t>Etik516</t>
  </si>
  <si>
    <t>Bottle516</t>
  </si>
  <si>
    <t>Saison du Meyboom</t>
  </si>
  <si>
    <t>Etik517</t>
  </si>
  <si>
    <t>Bottle517</t>
  </si>
  <si>
    <t>Brusseleir</t>
  </si>
  <si>
    <t>Etik518</t>
  </si>
  <si>
    <t>Bottle518</t>
  </si>
  <si>
    <t>Brussels Calling</t>
  </si>
  <si>
    <t>Etik519</t>
  </si>
  <si>
    <t>Bottle519</t>
  </si>
  <si>
    <t>Papa IPA</t>
  </si>
  <si>
    <t>Etik520</t>
  </si>
  <si>
    <t>Bottle520</t>
  </si>
  <si>
    <t>Stouterik</t>
  </si>
  <si>
    <t>Etik521</t>
  </si>
  <si>
    <t>Bottle521</t>
  </si>
  <si>
    <t>Crianza</t>
  </si>
  <si>
    <t>Etik522</t>
  </si>
  <si>
    <t>Bottle522</t>
  </si>
  <si>
    <t>Crushable de Table</t>
  </si>
  <si>
    <t>3.2</t>
  </si>
  <si>
    <t>Etik523</t>
  </si>
  <si>
    <t>Bottle523</t>
  </si>
  <si>
    <t>Jambe-de-bois</t>
  </si>
  <si>
    <t>Etik524</t>
  </si>
  <si>
    <t>Bottle524</t>
  </si>
  <si>
    <t>Taras Boulba</t>
  </si>
  <si>
    <t>Etik525</t>
  </si>
  <si>
    <t>Bottle525</t>
  </si>
  <si>
    <t>Taras Runa</t>
  </si>
  <si>
    <t>Etik526</t>
  </si>
  <si>
    <t>Bottle526</t>
  </si>
  <si>
    <t>Wadesda #1</t>
  </si>
  <si>
    <t>Etik527</t>
  </si>
  <si>
    <t>Bottle527</t>
  </si>
  <si>
    <t>Zinnebir</t>
  </si>
  <si>
    <t>Etik528</t>
  </si>
  <si>
    <t>Bottle528</t>
  </si>
  <si>
    <t>MeuriSenne</t>
  </si>
  <si>
    <t>Etik529</t>
  </si>
  <si>
    <t>Bottle529</t>
  </si>
  <si>
    <t>Zwarte Piet</t>
  </si>
  <si>
    <t>Etik530</t>
  </si>
  <si>
    <t>Bottle530</t>
  </si>
  <si>
    <t>Tripel Verschueren</t>
  </si>
  <si>
    <t>Etik531</t>
  </si>
  <si>
    <t>Bottle531</t>
  </si>
  <si>
    <t>Equinox</t>
  </si>
  <si>
    <t>Etik532</t>
  </si>
  <si>
    <t>Bottle532</t>
  </si>
  <si>
    <t>X-Mas Zinnebir</t>
  </si>
  <si>
    <t>Etik533</t>
  </si>
  <si>
    <t>Bottle533</t>
  </si>
  <si>
    <t>Flupke</t>
  </si>
  <si>
    <t>Etik534</t>
  </si>
  <si>
    <t>Bottle534</t>
  </si>
  <si>
    <t>Saint-Jean</t>
  </si>
  <si>
    <t>Etik535</t>
  </si>
  <si>
    <t>Bottle535</t>
  </si>
  <si>
    <t>Saint-Martin</t>
  </si>
  <si>
    <t>Etik536</t>
  </si>
  <si>
    <t>Bottle536</t>
  </si>
  <si>
    <t>Saint-David</t>
  </si>
  <si>
    <t>Etik537</t>
  </si>
  <si>
    <t>Bottle537</t>
  </si>
  <si>
    <t>L'impératrice</t>
  </si>
  <si>
    <t>Etik538</t>
  </si>
  <si>
    <t>Bottle538</t>
  </si>
  <si>
    <t>L'impériale</t>
  </si>
  <si>
    <t>Etik539</t>
  </si>
  <si>
    <t>Bottle539</t>
  </si>
  <si>
    <t>Saint-Arnould</t>
  </si>
  <si>
    <t>Etik540</t>
  </si>
  <si>
    <t>Bottle540</t>
  </si>
  <si>
    <t>La Louise</t>
  </si>
  <si>
    <t>Etik541</t>
  </si>
  <si>
    <t>Bottle541</t>
  </si>
  <si>
    <t>Abbaye de Malonne Blonde</t>
  </si>
  <si>
    <t>Brasserie de Malonne</t>
  </si>
  <si>
    <t>Etik542</t>
  </si>
  <si>
    <t>Bottle542</t>
  </si>
  <si>
    <t>Gribousine Blonde</t>
  </si>
  <si>
    <t>Etik543</t>
  </si>
  <si>
    <t>Bottle543</t>
  </si>
  <si>
    <t>Marlagne Blonde</t>
  </si>
  <si>
    <t>Etik544</t>
  </si>
  <si>
    <t>Bottle544</t>
  </si>
  <si>
    <t>Abbaye de Malonne Brune</t>
  </si>
  <si>
    <t>Etik545</t>
  </si>
  <si>
    <t>Bottle545</t>
  </si>
  <si>
    <t>Gribousine Brune</t>
  </si>
  <si>
    <t>Etik546</t>
  </si>
  <si>
    <t>Bottle546</t>
  </si>
  <si>
    <t>Léopold 7</t>
  </si>
  <si>
    <t>Etik547</t>
  </si>
  <si>
    <t>Bottle547</t>
  </si>
  <si>
    <t>Leopold 7 Timber</t>
  </si>
  <si>
    <t>Etik548</t>
  </si>
  <si>
    <t>Bottle548</t>
  </si>
  <si>
    <t>La Pa</t>
  </si>
  <si>
    <t>Brasserie de Metzert</t>
  </si>
  <si>
    <t>Etik549</t>
  </si>
  <si>
    <t>Bottle549</t>
  </si>
  <si>
    <t>Cuvée des Lacs de l'Eau d'Heure</t>
  </si>
  <si>
    <t>Etik550</t>
  </si>
  <si>
    <t>Bottle550</t>
  </si>
  <si>
    <t>Blanche du kiosque</t>
  </si>
  <si>
    <t>Etik551</t>
  </si>
  <si>
    <t>Bottle551</t>
  </si>
  <si>
    <t>Joseph</t>
  </si>
  <si>
    <t>5.4</t>
  </si>
  <si>
    <t>Etik552</t>
  </si>
  <si>
    <t>Bottle552</t>
  </si>
  <si>
    <t>Kriek de Silenrieux</t>
  </si>
  <si>
    <t>Etik553</t>
  </si>
  <si>
    <t>Bottle553</t>
  </si>
  <si>
    <t>Charlemagne</t>
  </si>
  <si>
    <t>Etik554</t>
  </si>
  <si>
    <t>Bottle554</t>
  </si>
  <si>
    <t>Bière des Arbalestriers de Beaumont</t>
  </si>
  <si>
    <t>Etik555</t>
  </si>
  <si>
    <t>Bottle555</t>
  </si>
  <si>
    <t>Pavé de l'Ours</t>
  </si>
  <si>
    <t>Etik556</t>
  </si>
  <si>
    <t>Bottle556</t>
  </si>
  <si>
    <t>Seychelloise</t>
  </si>
  <si>
    <t>Etik557</t>
  </si>
  <si>
    <t>Bottle557</t>
  </si>
  <si>
    <t>Bière des Pendus de Beaumont</t>
  </si>
  <si>
    <t>Etik558</t>
  </si>
  <si>
    <t>Bottle558</t>
  </si>
  <si>
    <t>Sara</t>
  </si>
  <si>
    <t>Etik559</t>
  </si>
  <si>
    <t>Bottle559</t>
  </si>
  <si>
    <t>Sara Bio</t>
  </si>
  <si>
    <t>Etik560</t>
  </si>
  <si>
    <t>Bottle560</t>
  </si>
  <si>
    <t>Super 35</t>
  </si>
  <si>
    <t>Etik561</t>
  </si>
  <si>
    <t>Bottle561</t>
  </si>
  <si>
    <t>1558 Blonde de Cerfontaine</t>
  </si>
  <si>
    <t>Etik562</t>
  </si>
  <si>
    <t>Bottle562</t>
  </si>
  <si>
    <t>Autruche (Bière des Gilles)</t>
  </si>
  <si>
    <t>Etik563</t>
  </si>
  <si>
    <t>Bottle563</t>
  </si>
  <si>
    <t>Belgian Bubble Beer </t>
  </si>
  <si>
    <t>Etik564</t>
  </si>
  <si>
    <t>Bottle564</t>
  </si>
  <si>
    <t>Blonde de Chavée</t>
  </si>
  <si>
    <t>8.9</t>
  </si>
  <si>
    <t>Etik565</t>
  </si>
  <si>
    <t>Bottle565</t>
  </si>
  <si>
    <t>Houlette</t>
  </si>
  <si>
    <t>Etik566</t>
  </si>
  <si>
    <t>Bottle566</t>
  </si>
  <si>
    <t>Ratin 16</t>
  </si>
  <si>
    <t>Etik567</t>
  </si>
  <si>
    <t>Bottle567</t>
  </si>
  <si>
    <t>Spéciale du Brass’Heure</t>
  </si>
  <si>
    <t>Etik568</t>
  </si>
  <si>
    <t>Bottle568</t>
  </si>
  <si>
    <t>Noël de Silenrieux</t>
  </si>
  <si>
    <t>Etik569</t>
  </si>
  <si>
    <t>Bottle569</t>
  </si>
  <si>
    <t>Rudolphe</t>
  </si>
  <si>
    <t>Etik570</t>
  </si>
  <si>
    <t>Bottle570</t>
  </si>
  <si>
    <t>Royale Blonde</t>
  </si>
  <si>
    <t>Etik571</t>
  </si>
  <si>
    <t>Bottle571</t>
  </si>
  <si>
    <t>Silly Pils</t>
  </si>
  <si>
    <t>Etik572</t>
  </si>
  <si>
    <t>Bottle572</t>
  </si>
  <si>
    <t>Titje</t>
  </si>
  <si>
    <t>4.7</t>
  </si>
  <si>
    <t>Etik573</t>
  </si>
  <si>
    <t>Bottle573</t>
  </si>
  <si>
    <t>Abbaye de Forest</t>
  </si>
  <si>
    <t>Etik574</t>
  </si>
  <si>
    <t>Bottle574</t>
  </si>
  <si>
    <t>Blancs Mongnîs Ostiches</t>
  </si>
  <si>
    <t>Etik575</t>
  </si>
  <si>
    <t>Bottle575</t>
  </si>
  <si>
    <t>Saison Silly</t>
  </si>
  <si>
    <t>Etik576</t>
  </si>
  <si>
    <t>Bottle576</t>
  </si>
  <si>
    <t>Scotch au P'tit Pékêt</t>
  </si>
  <si>
    <t>Etik577</t>
  </si>
  <si>
    <t>Bottle577</t>
  </si>
  <si>
    <t>Scotch Silly</t>
  </si>
  <si>
    <t>Etik578</t>
  </si>
  <si>
    <t>Bottle578</t>
  </si>
  <si>
    <t>Super 64</t>
  </si>
  <si>
    <t>Etik579</t>
  </si>
  <si>
    <t>Bottle579</t>
  </si>
  <si>
    <t>Pink Killer</t>
  </si>
  <si>
    <t>Etik580</t>
  </si>
  <si>
    <t>Bottle580</t>
  </si>
  <si>
    <t>Cré Tonnerre</t>
  </si>
  <si>
    <t>Etik581</t>
  </si>
  <si>
    <t>Bottle581</t>
  </si>
  <si>
    <t>Double Enghien Blonde</t>
  </si>
  <si>
    <t>Etik582</t>
  </si>
  <si>
    <t>Bottle582</t>
  </si>
  <si>
    <t>Grisette bière du Cayoteu</t>
  </si>
  <si>
    <t>Etik583</t>
  </si>
  <si>
    <t>Bottle583</t>
  </si>
  <si>
    <t>Villers Saint-Ghislain Blonde</t>
  </si>
  <si>
    <t>Etik584</t>
  </si>
  <si>
    <t>Bottle584</t>
  </si>
  <si>
    <t>Divine</t>
  </si>
  <si>
    <t>Etik585</t>
  </si>
  <si>
    <t>Bottle585</t>
  </si>
  <si>
    <t>Silly Sour</t>
  </si>
  <si>
    <t>Etik586</t>
  </si>
  <si>
    <t>Bottle586</t>
  </si>
  <si>
    <t>Cuvée Gerpinnoise Brune</t>
  </si>
  <si>
    <t>Etik587</t>
  </si>
  <si>
    <t>Bottle587</t>
  </si>
  <si>
    <t>Double Enghien Brune</t>
  </si>
  <si>
    <t>Etik588</t>
  </si>
  <si>
    <t>Bottle588</t>
  </si>
  <si>
    <t>Printemps de Silly</t>
  </si>
  <si>
    <t>Etik589</t>
  </si>
  <si>
    <t>Bottle589</t>
  </si>
  <si>
    <t>Cuvée des Hauts Voués de l'Avouerie d'Anthisnes</t>
  </si>
  <si>
    <t>Etik590</t>
  </si>
  <si>
    <t>Bottle590</t>
  </si>
  <si>
    <t>Cuvée des Monts</t>
  </si>
  <si>
    <t>Etik591</t>
  </si>
  <si>
    <t>Bottle591</t>
  </si>
  <si>
    <t>Diable Rouge</t>
  </si>
  <si>
    <t>Etik592</t>
  </si>
  <si>
    <t>Bottle592</t>
  </si>
  <si>
    <t>Gueule Noire</t>
  </si>
  <si>
    <t>Etik593</t>
  </si>
  <si>
    <t>Bottle593</t>
  </si>
  <si>
    <t>Schwendi</t>
  </si>
  <si>
    <t>Etik594</t>
  </si>
  <si>
    <t>Bottle594</t>
  </si>
  <si>
    <t>Enghien Noël</t>
  </si>
  <si>
    <t>Etik595</t>
  </si>
  <si>
    <t>Bottle595</t>
  </si>
  <si>
    <t>Bétchard Blonde</t>
  </si>
  <si>
    <t>Etik596</t>
  </si>
  <si>
    <t>Bottle596</t>
  </si>
  <si>
    <t>Bétchard Brune</t>
  </si>
  <si>
    <t>Etik597</t>
  </si>
  <si>
    <t>Bottle597</t>
  </si>
  <si>
    <t>Abbaye de Boneffe</t>
  </si>
  <si>
    <t>Etik598</t>
  </si>
  <si>
    <t>Bottle598</t>
  </si>
  <si>
    <t>Bière de Warsage Blonde</t>
  </si>
  <si>
    <t>Etik599</t>
  </si>
  <si>
    <t>Bottle599</t>
  </si>
  <si>
    <t>Bière de Warsage Triple</t>
  </si>
  <si>
    <t>Etik600</t>
  </si>
  <si>
    <t>Bottle600</t>
  </si>
  <si>
    <t>Bière de Warsage Brune</t>
  </si>
  <si>
    <t>Etik601</t>
  </si>
  <si>
    <t>Bottle601</t>
  </si>
  <si>
    <t>B.R.</t>
  </si>
  <si>
    <t>Etik602</t>
  </si>
  <si>
    <t>Bottle602</t>
  </si>
  <si>
    <t>Diôle</t>
  </si>
  <si>
    <t>Etik603</t>
  </si>
  <si>
    <t>Bottle603</t>
  </si>
  <si>
    <t>Pays Blanc Blonde Hublot</t>
  </si>
  <si>
    <t>Etik604</t>
  </si>
  <si>
    <t>Bottle604</t>
  </si>
  <si>
    <t>Diôle Ambrée</t>
  </si>
  <si>
    <t>Etik605</t>
  </si>
  <si>
    <t>Bottle605</t>
  </si>
  <si>
    <t>Basèque</t>
  </si>
  <si>
    <t>Etik606</t>
  </si>
  <si>
    <t>Bottle606</t>
  </si>
  <si>
    <t>Diôle de Noël</t>
  </si>
  <si>
    <t>Etik607</t>
  </si>
  <si>
    <t>Bottle607</t>
  </si>
  <si>
    <t>Mam'zelle Bibiche</t>
  </si>
  <si>
    <t>Etik608</t>
  </si>
  <si>
    <t>Bottle608</t>
  </si>
  <si>
    <t>Blanche des Fagnes</t>
  </si>
  <si>
    <t>Etik609</t>
  </si>
  <si>
    <t>Bottle609</t>
  </si>
  <si>
    <t>Saison des Fagnes</t>
  </si>
  <si>
    <t>Etik610</t>
  </si>
  <si>
    <t>Bottle610</t>
  </si>
  <si>
    <t>Cuvée Constant</t>
  </si>
  <si>
    <t>Etik611</t>
  </si>
  <si>
    <t>Bottle611</t>
  </si>
  <si>
    <t>Super des Fagnes IPA</t>
  </si>
  <si>
    <t>Etik612</t>
  </si>
  <si>
    <t>Bottle612</t>
  </si>
  <si>
    <t>Cuvée Guillaume</t>
  </si>
  <si>
    <t>Etik613</t>
  </si>
  <si>
    <t>Bottle613</t>
  </si>
  <si>
    <t>Cuvée Vigneronne</t>
  </si>
  <si>
    <t>Etik614</t>
  </si>
  <si>
    <t>Bottle614</t>
  </si>
  <si>
    <t>Fagnes Griottes</t>
  </si>
  <si>
    <t>Etik615</t>
  </si>
  <si>
    <t>Bottle615</t>
  </si>
  <si>
    <t>Godiassoise</t>
  </si>
  <si>
    <t>Etik616</t>
  </si>
  <si>
    <t>Bottle616</t>
  </si>
  <si>
    <t>Super des Fagnes Fruits des Bois</t>
  </si>
  <si>
    <t>Etik617</t>
  </si>
  <si>
    <t>Bottle617</t>
  </si>
  <si>
    <t>Fagnes Blonde</t>
  </si>
  <si>
    <t>Etik618</t>
  </si>
  <si>
    <t>Bottle618</t>
  </si>
  <si>
    <t>Fagnes Triple</t>
  </si>
  <si>
    <t>Etik619</t>
  </si>
  <si>
    <t>Bottle619</t>
  </si>
  <si>
    <t>Quatre Céréales</t>
  </si>
  <si>
    <t>Etik620</t>
  </si>
  <si>
    <t>Bottle620</t>
  </si>
  <si>
    <t>Super des Fagnes Cuvée Junior</t>
  </si>
  <si>
    <t>0.8</t>
  </si>
  <si>
    <t>Etik621</t>
  </si>
  <si>
    <t>Bottle621</t>
  </si>
  <si>
    <t>Fagnes Brune</t>
  </si>
  <si>
    <t>Etik622</t>
  </si>
  <si>
    <t>Bottle622</t>
  </si>
  <si>
    <t>Etik623</t>
  </si>
  <si>
    <t>Bottle623</t>
  </si>
  <si>
    <t>Aphrodite</t>
  </si>
  <si>
    <t>Etik624</t>
  </si>
  <si>
    <t>Bottle624</t>
  </si>
  <si>
    <t>Catharose</t>
  </si>
  <si>
    <t>Etik625</t>
  </si>
  <si>
    <t>Bottle625</t>
  </si>
  <si>
    <t>Dorée du Mont des Frènes Blonde</t>
  </si>
  <si>
    <t>Etik626</t>
  </si>
  <si>
    <t>Bottle626</t>
  </si>
  <si>
    <t>Dorée du Mont des Frènes Brune (La)</t>
  </si>
  <si>
    <t>Etik627</t>
  </si>
  <si>
    <t>Bottle627</t>
  </si>
  <si>
    <t>Marbrière</t>
  </si>
  <si>
    <t>Etik628</t>
  </si>
  <si>
    <t>Bottle628</t>
  </si>
  <si>
    <t>Namurette Blonde</t>
  </si>
  <si>
    <t>Etik629</t>
  </si>
  <si>
    <t>Bottle629</t>
  </si>
  <si>
    <t>Namurette Brune</t>
  </si>
  <si>
    <t>Etik630</t>
  </si>
  <si>
    <t>Bottle630</t>
  </si>
  <si>
    <t>Nouvelle d'Avignon</t>
  </si>
  <si>
    <t>Etik631</t>
  </si>
  <si>
    <t>Bottle631</t>
  </si>
  <si>
    <t>Fagnes Christmas</t>
  </si>
  <si>
    <t>Etik632</t>
  </si>
  <si>
    <t>Bottle632</t>
  </si>
  <si>
    <t>Saison Voisin</t>
  </si>
  <si>
    <t>Etik633</t>
  </si>
  <si>
    <t>Bottle633</t>
  </si>
  <si>
    <t>Ducassis</t>
  </si>
  <si>
    <t>Etik634</t>
  </si>
  <si>
    <t>Bottle634</t>
  </si>
  <si>
    <t>Goliath Blonde</t>
  </si>
  <si>
    <t>Etik635</t>
  </si>
  <si>
    <t>Bottle635</t>
  </si>
  <si>
    <t>Goliath Triple</t>
  </si>
  <si>
    <t>Etik636</t>
  </si>
  <si>
    <t>Bottle636</t>
  </si>
  <si>
    <t>Gouyasse</t>
  </si>
  <si>
    <t>Etik637</t>
  </si>
  <si>
    <t>Bottle637</t>
  </si>
  <si>
    <t>Goliath Winter</t>
  </si>
  <si>
    <t>Etik638</t>
  </si>
  <si>
    <t>Bottle638</t>
  </si>
  <si>
    <t>Ambiorix (Brasserie des Légendes)</t>
  </si>
  <si>
    <t>Etik639</t>
  </si>
  <si>
    <t>Bottle639</t>
  </si>
  <si>
    <t>Centenaire</t>
  </si>
  <si>
    <t>Etik640</t>
  </si>
  <si>
    <t>Bottle640</t>
  </si>
  <si>
    <t>Croisette de Dinant</t>
  </si>
  <si>
    <t>Etik641</t>
  </si>
  <si>
    <t>Bottle641</t>
  </si>
  <si>
    <t>Quintine Bio-Organic</t>
  </si>
  <si>
    <t>Etik642</t>
  </si>
  <si>
    <t>Bottle642</t>
  </si>
  <si>
    <t>Hercule</t>
  </si>
  <si>
    <t>Etik643</t>
  </si>
  <si>
    <t>Bottle643</t>
  </si>
  <si>
    <t>Quintine Blonde</t>
  </si>
  <si>
    <t>Etik644</t>
  </si>
  <si>
    <t>Bottle644</t>
  </si>
  <si>
    <t>Quintine Ambrée</t>
  </si>
  <si>
    <t>Etik645</t>
  </si>
  <si>
    <t>Bottle645</t>
  </si>
  <si>
    <t>Chatte</t>
  </si>
  <si>
    <t>Etik646</t>
  </si>
  <si>
    <t>Bottle646</t>
  </si>
  <si>
    <t>Avena</t>
  </si>
  <si>
    <t>Etik647</t>
  </si>
  <si>
    <t>Bottle647</t>
  </si>
  <si>
    <t>Sarazen</t>
  </si>
  <si>
    <t>Etik648</t>
  </si>
  <si>
    <t>Bottle648</t>
  </si>
  <si>
    <t>Sarazen Bio</t>
  </si>
  <si>
    <t>Etik649</t>
  </si>
  <si>
    <t>Bottle649</t>
  </si>
  <si>
    <t>Blanche de Namur</t>
  </si>
  <si>
    <t>Etik650</t>
  </si>
  <si>
    <t>Bottle650</t>
  </si>
  <si>
    <t>Blanche des Moines</t>
  </si>
  <si>
    <t>Etik651</t>
  </si>
  <si>
    <t>Bottle651</t>
  </si>
  <si>
    <t>Saint-Benoît Blonde</t>
  </si>
  <si>
    <t>Etik652</t>
  </si>
  <si>
    <t>Bottle652</t>
  </si>
  <si>
    <t>Saint-Benoît Brune</t>
  </si>
  <si>
    <t>Etik653</t>
  </si>
  <si>
    <t>Bottle653</t>
  </si>
  <si>
    <t>Saison 1858</t>
  </si>
  <si>
    <t>Etik654</t>
  </si>
  <si>
    <t>Bottle654</t>
  </si>
  <si>
    <t>Agrumbocq</t>
  </si>
  <si>
    <t>3.1</t>
  </si>
  <si>
    <t>Etik655</t>
  </si>
  <si>
    <t>Bottle655</t>
  </si>
  <si>
    <t>Applebocq</t>
  </si>
  <si>
    <t>Etik656</t>
  </si>
  <si>
    <t>Bottle656</t>
  </si>
  <si>
    <t>Blanche de Namur Rosée</t>
  </si>
  <si>
    <t>3.4</t>
  </si>
  <si>
    <t>Etik657</t>
  </si>
  <si>
    <t>Bottle657</t>
  </si>
  <si>
    <t>Brussels Fruit Beer Pêches</t>
  </si>
  <si>
    <t>Etik658</t>
  </si>
  <si>
    <t>Bottle658</t>
  </si>
  <si>
    <t>Brussels Fruit Beer Pommes</t>
  </si>
  <si>
    <t>Etik659</t>
  </si>
  <si>
    <t>Bottle659</t>
  </si>
  <si>
    <t>Brussels Fruits Rouges</t>
  </si>
  <si>
    <t>Etik660</t>
  </si>
  <si>
    <t>Bottle660</t>
  </si>
  <si>
    <t>Framboizette</t>
  </si>
  <si>
    <t>Etik661</t>
  </si>
  <si>
    <t>Bottle661</t>
  </si>
  <si>
    <t>Gauloise Fruits Rouges</t>
  </si>
  <si>
    <t>Etik662</t>
  </si>
  <si>
    <t>Bottle662</t>
  </si>
  <si>
    <t>Queue de Charrue Rouge</t>
  </si>
  <si>
    <t>8.7</t>
  </si>
  <si>
    <t>Etik663</t>
  </si>
  <si>
    <t>Bottle663</t>
  </si>
  <si>
    <t>Redbocq</t>
  </si>
  <si>
    <t>Etik664</t>
  </si>
  <si>
    <t>Bottle664</t>
  </si>
  <si>
    <t>Bokrijks Kruikenbier</t>
  </si>
  <si>
    <t>Etik665</t>
  </si>
  <si>
    <t>Bottle665</t>
  </si>
  <si>
    <t>Deugniet</t>
  </si>
  <si>
    <t>Etik666</t>
  </si>
  <si>
    <t>Bottle666</t>
  </si>
  <si>
    <t>Du Bocq Cuvée Anniversaire</t>
  </si>
  <si>
    <t>Etik667</t>
  </si>
  <si>
    <t>Bottle667</t>
  </si>
  <si>
    <t>Gauloise Blonde</t>
  </si>
  <si>
    <t>Etik668</t>
  </si>
  <si>
    <t>Bottle668</t>
  </si>
  <si>
    <t>Gauloise Triple Blonde</t>
  </si>
  <si>
    <t>Etik669</t>
  </si>
  <si>
    <t>Bottle669</t>
  </si>
  <si>
    <t>Gaumaise Blonde</t>
  </si>
  <si>
    <t>Etik670</t>
  </si>
  <si>
    <t>Bottle670</t>
  </si>
  <si>
    <t>Queue de Charrue Blonde</t>
  </si>
  <si>
    <t>Etik671</t>
  </si>
  <si>
    <t>Bottle671</t>
  </si>
  <si>
    <t>Saint-Firminus Blonde</t>
  </si>
  <si>
    <t>6.9</t>
  </si>
  <si>
    <t>Etik672</t>
  </si>
  <si>
    <t>Bottle672</t>
  </si>
  <si>
    <t>Te Deum Blonde</t>
  </si>
  <si>
    <t>Etik673</t>
  </si>
  <si>
    <t>Bottle673</t>
  </si>
  <si>
    <t>Tesco Finest Belgian Abbey Beer</t>
  </si>
  <si>
    <t>Etik674</t>
  </si>
  <si>
    <t>Bottle674</t>
  </si>
  <si>
    <t>Triple Moine</t>
  </si>
  <si>
    <t>Etik675</t>
  </si>
  <si>
    <t>Bottle675</t>
  </si>
  <si>
    <t>Ambrée des Moines</t>
  </si>
  <si>
    <t>Etik676</t>
  </si>
  <si>
    <t>Bottle676</t>
  </si>
  <si>
    <t>Gauloise Ambrée</t>
  </si>
  <si>
    <t>Etik677</t>
  </si>
  <si>
    <t>Bottle677</t>
  </si>
  <si>
    <t>Godefroy Rousse</t>
  </si>
  <si>
    <t>Etik678</t>
  </si>
  <si>
    <t>Bottle678</t>
  </si>
  <si>
    <t>Queue de Charrue Ambrée</t>
  </si>
  <si>
    <t>Etik679</t>
  </si>
  <si>
    <t>Bottle679</t>
  </si>
  <si>
    <t>Te Deum Ambrée</t>
  </si>
  <si>
    <t>Etik680</t>
  </si>
  <si>
    <t>Bottle680</t>
  </si>
  <si>
    <t>Gauloise Brune</t>
  </si>
  <si>
    <t>Etik681</t>
  </si>
  <si>
    <t>Bottle681</t>
  </si>
  <si>
    <t>Gaumaise Brune</t>
  </si>
  <si>
    <t>Etik682</t>
  </si>
  <si>
    <t>Bottle682</t>
  </si>
  <si>
    <t>Saint-Firminus Brune</t>
  </si>
  <si>
    <t>Etik683</t>
  </si>
  <si>
    <t>Bottle683</t>
  </si>
  <si>
    <t>Te Deum Brune</t>
  </si>
  <si>
    <t>Etik684</t>
  </si>
  <si>
    <t>Bottle684</t>
  </si>
  <si>
    <t>Bartlehiemer</t>
  </si>
  <si>
    <t>Etik685</t>
  </si>
  <si>
    <t>Bottle685</t>
  </si>
  <si>
    <t>Bière des Cyclistes</t>
  </si>
  <si>
    <t>6.1</t>
  </si>
  <si>
    <t>Etik686</t>
  </si>
  <si>
    <t>Bottle686</t>
  </si>
  <si>
    <t>Blonde du Domaine des Grottes de Han (La)</t>
  </si>
  <si>
    <t>Etik687</t>
  </si>
  <si>
    <t>Bottle687</t>
  </si>
  <si>
    <t>Crayat</t>
  </si>
  <si>
    <t>Etik688</t>
  </si>
  <si>
    <t>Bottle688</t>
  </si>
  <si>
    <t>Cuvée Li Crochon Blonde</t>
  </si>
  <si>
    <t>Etik689</t>
  </si>
  <si>
    <t>Bottle689</t>
  </si>
  <si>
    <t>Cuvée Li Crochon Brune</t>
  </si>
  <si>
    <t>Etik690</t>
  </si>
  <si>
    <t>Bottle690</t>
  </si>
  <si>
    <t>Cuvée Saint-Hadelin</t>
  </si>
  <si>
    <t>Etik691</t>
  </si>
  <si>
    <t>Bottle691</t>
  </si>
  <si>
    <t>Dernière</t>
  </si>
  <si>
    <t>Etik692</t>
  </si>
  <si>
    <t>Bottle692</t>
  </si>
  <si>
    <t>Pachthofbier</t>
  </si>
  <si>
    <t>Etik693</t>
  </si>
  <si>
    <t>Bottle693</t>
  </si>
  <si>
    <t>Saint-Aubain</t>
  </si>
  <si>
    <t>Etik694</t>
  </si>
  <si>
    <t>Bottle694</t>
  </si>
  <si>
    <t>Saint-Erlin</t>
  </si>
  <si>
    <t>Etik695</t>
  </si>
  <si>
    <t>Bottle695</t>
  </si>
  <si>
    <t>Sinterklaasbier</t>
  </si>
  <si>
    <t>Etik696</t>
  </si>
  <si>
    <t>Bottle696</t>
  </si>
  <si>
    <t>Ski Rodt Blonde</t>
  </si>
  <si>
    <t>Etik697</t>
  </si>
  <si>
    <t>Bottle697</t>
  </si>
  <si>
    <t>Ski Rodt Brune</t>
  </si>
  <si>
    <t>Etik698</t>
  </si>
  <si>
    <t>Bottle698</t>
  </si>
  <si>
    <t>Tipsy</t>
  </si>
  <si>
    <t>Etik699</t>
  </si>
  <si>
    <t>Bottle699</t>
  </si>
  <si>
    <t>Wambrechies</t>
  </si>
  <si>
    <t>Etik700</t>
  </si>
  <si>
    <t>Bottle700</t>
  </si>
  <si>
    <t>XR Passiflore</t>
  </si>
  <si>
    <t>Etik701</t>
  </si>
  <si>
    <t>Bottle701</t>
  </si>
  <si>
    <t>Bocq Christmas</t>
  </si>
  <si>
    <t>Etik702</t>
  </si>
  <si>
    <t>Bottle702</t>
  </si>
  <si>
    <t>Julemandens Trøst</t>
  </si>
  <si>
    <t>Etik703</t>
  </si>
  <si>
    <t>Bottle703</t>
  </si>
  <si>
    <t>Gueuze de Nivelles</t>
  </si>
  <si>
    <t>Etik704</t>
  </si>
  <si>
    <t>Bottle704</t>
  </si>
  <si>
    <t>Brabançonne Blonde au Miel</t>
  </si>
  <si>
    <t>Etik705</t>
  </si>
  <si>
    <t>Bottle705</t>
  </si>
  <si>
    <t>Cuvée Nico (Bière des bébés)</t>
  </si>
  <si>
    <t>Etik706</t>
  </si>
  <si>
    <t>Bottle706</t>
  </si>
  <si>
    <t>Brabançonne Ambrée</t>
  </si>
  <si>
    <t>Etik707</t>
  </si>
  <si>
    <t>Bottle707</t>
  </si>
  <si>
    <t>Origame 8</t>
  </si>
  <si>
    <t>Etik708</t>
  </si>
  <si>
    <t>Bottle708</t>
  </si>
  <si>
    <t>Origame 8*</t>
  </si>
  <si>
    <t>Etik709</t>
  </si>
  <si>
    <t>Bottle709</t>
  </si>
  <si>
    <t>Brabançonne Brune</t>
  </si>
  <si>
    <t>9.1</t>
  </si>
  <si>
    <t>Etik710</t>
  </si>
  <si>
    <t>Bottle710</t>
  </si>
  <si>
    <t>Sans Rute</t>
  </si>
  <si>
    <t>Etik711</t>
  </si>
  <si>
    <t>Bottle711</t>
  </si>
  <si>
    <t>Moche de Noël</t>
  </si>
  <si>
    <t>Etik712</t>
  </si>
  <si>
    <t>Bottle712</t>
  </si>
  <si>
    <t>Philomène Florale</t>
  </si>
  <si>
    <t>Etik713</t>
  </si>
  <si>
    <t>Bottle713</t>
  </si>
  <si>
    <t>Carioca</t>
  </si>
  <si>
    <t>Brasserie du Lion à Plume</t>
  </si>
  <si>
    <t>Etik714</t>
  </si>
  <si>
    <t>Bottle714</t>
  </si>
  <si>
    <t>Métisse</t>
  </si>
  <si>
    <t>Etik715</t>
  </si>
  <si>
    <t>Bottle715</t>
  </si>
  <si>
    <t>Postiche</t>
  </si>
  <si>
    <t>Etik716</t>
  </si>
  <si>
    <t>Bottle716</t>
  </si>
  <si>
    <t>Blonde du Pays Noir</t>
  </si>
  <si>
    <t>Brasserie du Pays Noir</t>
  </si>
  <si>
    <t>Etik717</t>
  </si>
  <si>
    <t>Bottle717</t>
  </si>
  <si>
    <t>Adorée</t>
  </si>
  <si>
    <t>Etik718</t>
  </si>
  <si>
    <t>Bottle718</t>
  </si>
  <si>
    <t>Blondasse</t>
  </si>
  <si>
    <t>Etik719</t>
  </si>
  <si>
    <t>Bottle719</t>
  </si>
  <si>
    <t>Roublarde</t>
  </si>
  <si>
    <t>Etik720</t>
  </si>
  <si>
    <t>Bottle720</t>
  </si>
  <si>
    <t>Brunette</t>
  </si>
  <si>
    <t>Etik721</t>
  </si>
  <si>
    <t>Bottle721</t>
  </si>
  <si>
    <t>Blanche de Charleroi</t>
  </si>
  <si>
    <t>Etik722</t>
  </si>
  <si>
    <t>Bottle722</t>
  </si>
  <si>
    <t>Abbaye d'Aulne Ambrée</t>
  </si>
  <si>
    <t>Etik723</t>
  </si>
  <si>
    <t>Bottle723</t>
  </si>
  <si>
    <t>Abbaye d'Aulne Blonde des Pères</t>
  </si>
  <si>
    <t>Etik724</t>
  </si>
  <si>
    <t>Bottle724</t>
  </si>
  <si>
    <t>Abbaye d'Aulne Brune des Pères</t>
  </si>
  <si>
    <t>Etik725</t>
  </si>
  <si>
    <t>Bottle725</t>
  </si>
  <si>
    <t>Abbaye d'Aulne Triple Blonde</t>
  </si>
  <si>
    <t>Etik726</t>
  </si>
  <si>
    <t>Bottle726</t>
  </si>
  <si>
    <t>Abbaye d'Aulne Triple Brune</t>
  </si>
  <si>
    <t>Etik727</t>
  </si>
  <si>
    <t>Bottle727</t>
  </si>
  <si>
    <t>Chérie</t>
  </si>
  <si>
    <t>Etik728</t>
  </si>
  <si>
    <t>Bottle728</t>
  </si>
  <si>
    <t>Abbaye d'Heylissem Blonde</t>
  </si>
  <si>
    <t>Etik729</t>
  </si>
  <si>
    <t>Bottle729</t>
  </si>
  <si>
    <t>Abbaye d'Heylissem Brune</t>
  </si>
  <si>
    <t>Etik730</t>
  </si>
  <si>
    <t>Bottle730</t>
  </si>
  <si>
    <t>Abbaye d'Heylissem Triple Blonde</t>
  </si>
  <si>
    <t>Etik731</t>
  </si>
  <si>
    <t>Bottle731</t>
  </si>
  <si>
    <t>Abbaye d'Heylissem Triple Brune</t>
  </si>
  <si>
    <t>Etik732</t>
  </si>
  <si>
    <t>Bottle732</t>
  </si>
  <si>
    <t>Jazz Beer Bass</t>
  </si>
  <si>
    <t>Etik733</t>
  </si>
  <si>
    <t>Bottle733</t>
  </si>
  <si>
    <t>Jazz Beer Drums</t>
  </si>
  <si>
    <t>Etik734</t>
  </si>
  <si>
    <t>Bottle734</t>
  </si>
  <si>
    <t>Jazz Beer Sax</t>
  </si>
  <si>
    <t>Etik735</t>
  </si>
  <si>
    <t>Bottle735</t>
  </si>
  <si>
    <t>Jazz Beer Swing</t>
  </si>
  <si>
    <t>Etik736</t>
  </si>
  <si>
    <t>Bottle736</t>
  </si>
  <si>
    <t>Abbaye d'Aulne Super Noël</t>
  </si>
  <si>
    <t>Etik737</t>
  </si>
  <si>
    <t>Bottle737</t>
  </si>
  <si>
    <t>Surfine</t>
  </si>
  <si>
    <t>Etik738</t>
  </si>
  <si>
    <t>Bottle738</t>
  </si>
  <si>
    <t>Pêche Mel Bush</t>
  </si>
  <si>
    <t>Etik739</t>
  </si>
  <si>
    <t>Bottle739</t>
  </si>
  <si>
    <t>Bush Blonde</t>
  </si>
  <si>
    <t>Etik740</t>
  </si>
  <si>
    <t>Bottle740</t>
  </si>
  <si>
    <t>Bush de Charmes</t>
  </si>
  <si>
    <t>Etik741</t>
  </si>
  <si>
    <t>Bottle741</t>
  </si>
  <si>
    <t>Cuvée des Trolls</t>
  </si>
  <si>
    <t>Etik742</t>
  </si>
  <si>
    <t>Bottle742</t>
  </si>
  <si>
    <t>Bush Ambrée</t>
  </si>
  <si>
    <t>12.</t>
  </si>
  <si>
    <t>Etik743</t>
  </si>
  <si>
    <t>Bottle743</t>
  </si>
  <si>
    <t>Bush Nuit</t>
  </si>
  <si>
    <t>Etik744</t>
  </si>
  <si>
    <t>Bottle744</t>
  </si>
  <si>
    <t>Bush de Noël</t>
  </si>
  <si>
    <t>Etik745</t>
  </si>
  <si>
    <t>Bottle745</t>
  </si>
  <si>
    <t>Bush Prestige</t>
  </si>
  <si>
    <t>13.</t>
  </si>
  <si>
    <t>Etik746</t>
  </si>
  <si>
    <t>Bottle746</t>
  </si>
  <si>
    <t>Biolégère</t>
  </si>
  <si>
    <t>Etik747</t>
  </si>
  <si>
    <t>Bottle747</t>
  </si>
  <si>
    <t>Redor Pils</t>
  </si>
  <si>
    <t>Etik748</t>
  </si>
  <si>
    <t>Bottle748</t>
  </si>
  <si>
    <t>Blanche du Hainaut Biologique</t>
  </si>
  <si>
    <t>Etik749</t>
  </si>
  <si>
    <t>Bottle749</t>
  </si>
  <si>
    <t>Saison Dupont</t>
  </si>
  <si>
    <t>Etik750</t>
  </si>
  <si>
    <t>Bottle750</t>
  </si>
  <si>
    <t>Saison Dupont Biologique</t>
  </si>
  <si>
    <t>Etik751</t>
  </si>
  <si>
    <t>Bottle751</t>
  </si>
  <si>
    <t>Saisons Dupont Dry Hopping</t>
  </si>
  <si>
    <t>Etik752</t>
  </si>
  <si>
    <t>Bottle752</t>
  </si>
  <si>
    <t>Monk's Stout</t>
  </si>
  <si>
    <t>Etik753</t>
  </si>
  <si>
    <t>Bottle753</t>
  </si>
  <si>
    <t>Bio Fruits</t>
  </si>
  <si>
    <t>Etik754</t>
  </si>
  <si>
    <t>Bottle754</t>
  </si>
  <si>
    <t>Bière de Miel Biologique</t>
  </si>
  <si>
    <t>Etik755</t>
  </si>
  <si>
    <t>Bottle755</t>
  </si>
  <si>
    <t>Moinette Biologique</t>
  </si>
  <si>
    <t>Etik756</t>
  </si>
  <si>
    <t>Bottle756</t>
  </si>
  <si>
    <t>Moinette Blonde</t>
  </si>
  <si>
    <t>Etik757</t>
  </si>
  <si>
    <t>Bottle757</t>
  </si>
  <si>
    <t>Triomfbier</t>
  </si>
  <si>
    <t>Etik758</t>
  </si>
  <si>
    <t>Bottle758</t>
  </si>
  <si>
    <t>Vieille des Estinnes</t>
  </si>
  <si>
    <t>Etik759</t>
  </si>
  <si>
    <t>Bottle759</t>
  </si>
  <si>
    <t>Moinette Brune</t>
  </si>
  <si>
    <t>Etik760</t>
  </si>
  <si>
    <t>Bottle760</t>
  </si>
  <si>
    <t>Aubéole d'Estinnes</t>
  </si>
  <si>
    <t>Etik761</t>
  </si>
  <si>
    <t>Bottle761</t>
  </si>
  <si>
    <t>Bière de Beloeil</t>
  </si>
  <si>
    <t>Etik762</t>
  </si>
  <si>
    <t>Bottle762</t>
  </si>
  <si>
    <t>Cervesia</t>
  </si>
  <si>
    <t>Etik763</t>
  </si>
  <si>
    <t>Bottle763</t>
  </si>
  <si>
    <t>Helkiase</t>
  </si>
  <si>
    <t>Etik764</t>
  </si>
  <si>
    <t>Bottle764</t>
  </si>
  <si>
    <t>Penchue d'Anvaing</t>
  </si>
  <si>
    <t>Etik765</t>
  </si>
  <si>
    <t>Bottle765</t>
  </si>
  <si>
    <t>Pikardijntje Grand Cru</t>
  </si>
  <si>
    <t>Etik766</t>
  </si>
  <si>
    <t>Bottle766</t>
  </si>
  <si>
    <t>Avec les Bons Voeux de la Brasserie Dupont</t>
  </si>
  <si>
    <t>Etik767</t>
  </si>
  <si>
    <t>Bottle767</t>
  </si>
  <si>
    <t>Elfique</t>
  </si>
  <si>
    <t>Etik768</t>
  </si>
  <si>
    <t>Bottle768</t>
  </si>
  <si>
    <t>Elfique Triple</t>
  </si>
  <si>
    <t>Etik769</t>
  </si>
  <si>
    <t>Bottle769</t>
  </si>
  <si>
    <t>Lomgné</t>
  </si>
  <si>
    <t>Etik770</t>
  </si>
  <si>
    <t>Bottle770</t>
  </si>
  <si>
    <t>Nutons du Condroz</t>
  </si>
  <si>
    <t>Etik771</t>
  </si>
  <si>
    <t>Bottle771</t>
  </si>
  <si>
    <t>Blanche de Fantôme</t>
  </si>
  <si>
    <t>Etik772</t>
  </si>
  <si>
    <t>Bottle772</t>
  </si>
  <si>
    <t>Fantôme Brise-Bonbons !</t>
  </si>
  <si>
    <t>Etik773</t>
  </si>
  <si>
    <t>Bottle773</t>
  </si>
  <si>
    <t>Gillmoir</t>
  </si>
  <si>
    <t>Etik774</t>
  </si>
  <si>
    <t>Bottle774</t>
  </si>
  <si>
    <t>Saison d'Erezée</t>
  </si>
  <si>
    <t>Etik775</t>
  </si>
  <si>
    <t>Bottle775</t>
  </si>
  <si>
    <t>Strange Ghost</t>
  </si>
  <si>
    <t>Etik776</t>
  </si>
  <si>
    <t>Bottle776</t>
  </si>
  <si>
    <t>Black Ghost</t>
  </si>
  <si>
    <t>Etik777</t>
  </si>
  <si>
    <t>Bottle777</t>
  </si>
  <si>
    <t>Fantôme Cassis</t>
  </si>
  <si>
    <t>Etik778</t>
  </si>
  <si>
    <t>Bottle778</t>
  </si>
  <si>
    <t>Fantôme</t>
  </si>
  <si>
    <t>Etik779</t>
  </si>
  <si>
    <t>Bottle779</t>
  </si>
  <si>
    <t>Fantôme à la Violette</t>
  </si>
  <si>
    <t>Etik780</t>
  </si>
  <si>
    <t>Bottle780</t>
  </si>
  <si>
    <t>Gourmande</t>
  </si>
  <si>
    <t>Etik781</t>
  </si>
  <si>
    <t>Bottle781</t>
  </si>
  <si>
    <t>Pissenlit</t>
  </si>
  <si>
    <t>Etik782</t>
  </si>
  <si>
    <t>Bottle782</t>
  </si>
  <si>
    <t>Fantôme Chocolat</t>
  </si>
  <si>
    <t>Etik783</t>
  </si>
  <si>
    <t>Bottle783</t>
  </si>
  <si>
    <t>Fantôme Été</t>
  </si>
  <si>
    <t>Etik784</t>
  </si>
  <si>
    <t>Bottle784</t>
  </si>
  <si>
    <t>Fantôme Printemps</t>
  </si>
  <si>
    <t>Etik785</t>
  </si>
  <si>
    <t>Bottle785</t>
  </si>
  <si>
    <t>BBB Dark White</t>
  </si>
  <si>
    <t>Etik786</t>
  </si>
  <si>
    <t>Bottle786</t>
  </si>
  <si>
    <t>Fantôme Automne</t>
  </si>
  <si>
    <t>Etik787</t>
  </si>
  <si>
    <t>Bottle787</t>
  </si>
  <si>
    <t>Circus Fantôme</t>
  </si>
  <si>
    <t>Etik788</t>
  </si>
  <si>
    <t>Bottle788</t>
  </si>
  <si>
    <t>Fantôme Red Ghost - La Blanc-Cure</t>
  </si>
  <si>
    <t>Etik789</t>
  </si>
  <si>
    <t>Bottle789</t>
  </si>
  <si>
    <t>Fleur de Bomal</t>
  </si>
  <si>
    <t>Etik790</t>
  </si>
  <si>
    <t>Bottle790</t>
  </si>
  <si>
    <t>Piétrain</t>
  </si>
  <si>
    <t>Etik791</t>
  </si>
  <si>
    <t>Bottle791</t>
  </si>
  <si>
    <t>Piétrain Ambrée</t>
  </si>
  <si>
    <t>Etik792</t>
  </si>
  <si>
    <t>Bottle792</t>
  </si>
  <si>
    <t>Piétrain Blonde</t>
  </si>
  <si>
    <t>Etik793</t>
  </si>
  <si>
    <t>Bottle793</t>
  </si>
  <si>
    <t>Rucola 2006</t>
  </si>
  <si>
    <t>Etik794</t>
  </si>
  <si>
    <t>Bottle794</t>
  </si>
  <si>
    <t>Saint-Roch</t>
  </si>
  <si>
    <t>Etik795</t>
  </si>
  <si>
    <t>Bottle795</t>
  </si>
  <si>
    <t>Santé-11 !</t>
  </si>
  <si>
    <t>Etik796</t>
  </si>
  <si>
    <t>Bottle796</t>
  </si>
  <si>
    <t>Santé-12 !</t>
  </si>
  <si>
    <t>Etik797</t>
  </si>
  <si>
    <t>Bottle797</t>
  </si>
  <si>
    <t>Santé-13 !</t>
  </si>
  <si>
    <t>Etik798</t>
  </si>
  <si>
    <t>Bottle798</t>
  </si>
  <si>
    <t>Fantôme Spéciale Noël</t>
  </si>
  <si>
    <t>Etik799</t>
  </si>
  <si>
    <t>Bottle799</t>
  </si>
  <si>
    <t>Gengoulf</t>
  </si>
  <si>
    <t>Etik800</t>
  </si>
  <si>
    <t>Bottle800</t>
  </si>
  <si>
    <t>Speciale Gigi</t>
  </si>
  <si>
    <t>Etik801</t>
  </si>
  <si>
    <t>Bottle801</t>
  </si>
  <si>
    <t>Unic</t>
  </si>
  <si>
    <t>Etik802</t>
  </si>
  <si>
    <t>Bottle802</t>
  </si>
  <si>
    <t>1900 Spéciale Bonnes Fêtes</t>
  </si>
  <si>
    <t>Etik803</t>
  </si>
  <si>
    <t>Bottle803</t>
  </si>
  <si>
    <t>Coq</t>
  </si>
  <si>
    <t>Etik804</t>
  </si>
  <si>
    <t>Bottle804</t>
  </si>
  <si>
    <t>Vieille</t>
  </si>
  <si>
    <t>Etik805</t>
  </si>
  <si>
    <t>Bottle805</t>
  </si>
  <si>
    <t>Blanche Canaille</t>
  </si>
  <si>
    <t>Etik806</t>
  </si>
  <si>
    <t>Bottle806</t>
  </si>
  <si>
    <t>Canaille</t>
  </si>
  <si>
    <t>Etik807</t>
  </si>
  <si>
    <t>Bottle807</t>
  </si>
  <si>
    <t>Witte Kosberger</t>
  </si>
  <si>
    <t>Etik808</t>
  </si>
  <si>
    <t>Bottle808</t>
  </si>
  <si>
    <t>Inkels Bier</t>
  </si>
  <si>
    <t>Etik809</t>
  </si>
  <si>
    <t>Bottle809</t>
  </si>
  <si>
    <t>Blonde d'Aubel</t>
  </si>
  <si>
    <t>Etik810</t>
  </si>
  <si>
    <t>Bottle810</t>
  </si>
  <si>
    <t>Brice</t>
  </si>
  <si>
    <t>Etik811</t>
  </si>
  <si>
    <t>Bottle811</t>
  </si>
  <si>
    <t>Ging's</t>
  </si>
  <si>
    <t>Etik812</t>
  </si>
  <si>
    <t>Bottle812</t>
  </si>
  <si>
    <t>Hervoise</t>
  </si>
  <si>
    <t>Etik813</t>
  </si>
  <si>
    <t>Bottle813</t>
  </si>
  <si>
    <t>Grelotte</t>
  </si>
  <si>
    <t>Etik814</t>
  </si>
  <si>
    <t>Bottle814</t>
  </si>
  <si>
    <t>Joup</t>
  </si>
  <si>
    <t>Etik815</t>
  </si>
  <si>
    <t>Bottle815</t>
  </si>
  <si>
    <t>Kosberger Broen</t>
  </si>
  <si>
    <t>Etik816</t>
  </si>
  <si>
    <t>Bottle816</t>
  </si>
  <si>
    <t>Roesberger Broen</t>
  </si>
  <si>
    <t>Etik817</t>
  </si>
  <si>
    <t>Bottle817</t>
  </si>
  <si>
    <t>Etik818</t>
  </si>
  <si>
    <t>Bottle818</t>
  </si>
  <si>
    <t>3 Schteng</t>
  </si>
  <si>
    <t>Etik819</t>
  </si>
  <si>
    <t>Bottle819</t>
  </si>
  <si>
    <t>Alpaga</t>
  </si>
  <si>
    <t>Etik820</t>
  </si>
  <si>
    <t>Bottle820</t>
  </si>
  <si>
    <t>Bêchette - Bière de Milmort</t>
  </si>
  <si>
    <t>Etik821</t>
  </si>
  <si>
    <t>Bottle821</t>
  </si>
  <si>
    <t>Bière du Coyeû</t>
  </si>
  <si>
    <t>Etik822</t>
  </si>
  <si>
    <t>Bottle822</t>
  </si>
  <si>
    <t>Bonne F</t>
  </si>
  <si>
    <t>Etik823</t>
  </si>
  <si>
    <t>Bottle823</t>
  </si>
  <si>
    <t>Brèssène</t>
  </si>
  <si>
    <t>Etik824</t>
  </si>
  <si>
    <t>Bottle824</t>
  </si>
  <si>
    <t>Brune d'Aubel</t>
  </si>
  <si>
    <t>Etik825</t>
  </si>
  <si>
    <t>Bottle825</t>
  </si>
  <si>
    <t>Cad'Rousse</t>
  </si>
  <si>
    <t>Etik826</t>
  </si>
  <si>
    <t>Bottle826</t>
  </si>
  <si>
    <t>Céleste</t>
  </si>
  <si>
    <t>Etik827</t>
  </si>
  <si>
    <t>Bottle827</t>
  </si>
  <si>
    <t>Chevronnée Blonde</t>
  </si>
  <si>
    <t>Etik828</t>
  </si>
  <si>
    <t>Bottle828</t>
  </si>
  <si>
    <t>Chevronnée Brune</t>
  </si>
  <si>
    <t>Etik829</t>
  </si>
  <si>
    <t>Bottle829</t>
  </si>
  <si>
    <t>Dalhemoise</t>
  </si>
  <si>
    <t>Etik830</t>
  </si>
  <si>
    <t>Bottle830</t>
  </si>
  <si>
    <t>Djus-d'la</t>
  </si>
  <si>
    <t>Etik831</t>
  </si>
  <si>
    <t>Bottle831</t>
  </si>
  <si>
    <t>Extra</t>
  </si>
  <si>
    <t>Etik832</t>
  </si>
  <si>
    <t>Bottle832</t>
  </si>
  <si>
    <t>Extra Time</t>
  </si>
  <si>
    <t>Etik833</t>
  </si>
  <si>
    <t>Bottle833</t>
  </si>
  <si>
    <t>Hert Blond</t>
  </si>
  <si>
    <t>Etik834</t>
  </si>
  <si>
    <t>Bottle834</t>
  </si>
  <si>
    <t>Hert Bruin</t>
  </si>
  <si>
    <t>Etik835</t>
  </si>
  <si>
    <t>Bottle835</t>
  </si>
  <si>
    <t>Heusschennoise</t>
  </si>
  <si>
    <t>Etik836</t>
  </si>
  <si>
    <t>Bottle836</t>
  </si>
  <si>
    <t>Li Rècène</t>
  </si>
  <si>
    <t>Etik837</t>
  </si>
  <si>
    <t>Bottle837</t>
  </si>
  <si>
    <t>Mamêye</t>
  </si>
  <si>
    <t>Etik838</t>
  </si>
  <si>
    <t>Bottle838</t>
  </si>
  <si>
    <t>Melen</t>
  </si>
  <si>
    <t>Etik839</t>
  </si>
  <si>
    <t>Bottle839</t>
  </si>
  <si>
    <t>Nunke</t>
  </si>
  <si>
    <t>Etik840</t>
  </si>
  <si>
    <t>Bottle840</t>
  </si>
  <si>
    <t>Pré Messire</t>
  </si>
  <si>
    <t>Etik841</t>
  </si>
  <si>
    <t>Bottle841</t>
  </si>
  <si>
    <t>Schaesberg</t>
  </si>
  <si>
    <t>Etik842</t>
  </si>
  <si>
    <t>Bottle842</t>
  </si>
  <si>
    <t>Sint Briej</t>
  </si>
  <si>
    <t>Etik843</t>
  </si>
  <si>
    <t>Bottle843</t>
  </si>
  <si>
    <t>Hoppy Saison</t>
  </si>
  <si>
    <t>Etik844</t>
  </si>
  <si>
    <t>Bottle844</t>
  </si>
  <si>
    <t>Hoppy Redskin</t>
  </si>
  <si>
    <t>Etik845</t>
  </si>
  <si>
    <t>Bottle845</t>
  </si>
  <si>
    <t>Hoppy Imperial</t>
  </si>
  <si>
    <t>Etik846</t>
  </si>
  <si>
    <t>Bottle846</t>
  </si>
  <si>
    <t>Hoppy XII des Dieux</t>
  </si>
  <si>
    <t>Etik847</t>
  </si>
  <si>
    <t>Bottle847</t>
  </si>
  <si>
    <t>Witte Pol</t>
  </si>
  <si>
    <t>Etik848</t>
  </si>
  <si>
    <t>Bottle848</t>
  </si>
  <si>
    <t>Zwarte Pol</t>
  </si>
  <si>
    <t>Etik849</t>
  </si>
  <si>
    <t>Bottle849</t>
  </si>
  <si>
    <t>Trompeuse</t>
  </si>
  <si>
    <t>Etik850</t>
  </si>
  <si>
    <t>Bottle850</t>
  </si>
  <si>
    <t>Geneviève de Brabant Pils</t>
  </si>
  <si>
    <t>Brasserie John Martin</t>
  </si>
  <si>
    <t>Etik851</t>
  </si>
  <si>
    <t>Bottle851</t>
  </si>
  <si>
    <t>Geneviève de Brabant Spéciale</t>
  </si>
  <si>
    <t>Etik852</t>
  </si>
  <si>
    <t>Bottle852</t>
  </si>
  <si>
    <t>Geneviève de Brabant Blanche</t>
  </si>
  <si>
    <t>Etik853</t>
  </si>
  <si>
    <t>Bottle853</t>
  </si>
  <si>
    <t>Gordon Finest Copper</t>
  </si>
  <si>
    <t>Etik854</t>
  </si>
  <si>
    <t>Bottle854</t>
  </si>
  <si>
    <t>Gordon Finest Gold</t>
  </si>
  <si>
    <t>Etik855</t>
  </si>
  <si>
    <t>Bottle855</t>
  </si>
  <si>
    <t>Gordon Finest Platinum</t>
  </si>
  <si>
    <t>Etik856</t>
  </si>
  <si>
    <t>Bottle856</t>
  </si>
  <si>
    <t>Gordon Finest Red</t>
  </si>
  <si>
    <t>Etik857</t>
  </si>
  <si>
    <t>Bottle857</t>
  </si>
  <si>
    <t>Gordon Finest Silver</t>
  </si>
  <si>
    <t>7.7</t>
  </si>
  <si>
    <t>Etik858</t>
  </si>
  <si>
    <t>Bottle858</t>
  </si>
  <si>
    <t>Gordon Five</t>
  </si>
  <si>
    <t>Etik859</t>
  </si>
  <si>
    <t>Bottle859</t>
  </si>
  <si>
    <t>Gordon Highland Scotch Ale</t>
  </si>
  <si>
    <t>Etik860</t>
  </si>
  <si>
    <t>Bottle860</t>
  </si>
  <si>
    <t>Martin's IPA</t>
  </si>
  <si>
    <t>Etik861</t>
  </si>
  <si>
    <t>Bottle861</t>
  </si>
  <si>
    <t>Diabolici</t>
  </si>
  <si>
    <t>Etik862</t>
  </si>
  <si>
    <t>Bottle862</t>
  </si>
  <si>
    <t>Geneviève de Brabant Blonde</t>
  </si>
  <si>
    <t>Etik863</t>
  </si>
  <si>
    <t>Bottle863</t>
  </si>
  <si>
    <t>Geneviève de Brabant Triple</t>
  </si>
  <si>
    <t>Etik864</t>
  </si>
  <si>
    <t>Bottle864</t>
  </si>
  <si>
    <t>Geneviève de Brabant Rousse</t>
  </si>
  <si>
    <t>Etik865</t>
  </si>
  <si>
    <t>Bottle865</t>
  </si>
  <si>
    <t>Geneviève de Brabant Double</t>
  </si>
  <si>
    <t>Etik866</t>
  </si>
  <si>
    <t>Bottle866</t>
  </si>
  <si>
    <t>Gordon Imperial Xmas</t>
  </si>
  <si>
    <t>Etik867</t>
  </si>
  <si>
    <t>Bottle867</t>
  </si>
  <si>
    <t>Gordon Xmas</t>
  </si>
  <si>
    <t>8.8</t>
  </si>
  <si>
    <t>Etik868</t>
  </si>
  <si>
    <t>Bottle868</t>
  </si>
  <si>
    <t>Jupiler</t>
  </si>
  <si>
    <t>Etik869</t>
  </si>
  <si>
    <t>Bottle869</t>
  </si>
  <si>
    <t>Jupiler Blue</t>
  </si>
  <si>
    <t>3.3</t>
  </si>
  <si>
    <t>Etik870</t>
  </si>
  <si>
    <t>Bottle870</t>
  </si>
  <si>
    <t>Jupiler NA</t>
  </si>
  <si>
    <t>0.5</t>
  </si>
  <si>
    <t>Etik871</t>
  </si>
  <si>
    <t>Bottle871</t>
  </si>
  <si>
    <t>Krüger Export</t>
  </si>
  <si>
    <t>Etik872</t>
  </si>
  <si>
    <t>Bottle872</t>
  </si>
  <si>
    <t>Piedboeuf Blonde</t>
  </si>
  <si>
    <t>Etik873</t>
  </si>
  <si>
    <t>Bottle873</t>
  </si>
  <si>
    <t>Piedboeuf Brune</t>
  </si>
  <si>
    <t>Etik874</t>
  </si>
  <si>
    <t>Bottle874</t>
  </si>
  <si>
    <t>Piedboeuf Triple</t>
  </si>
  <si>
    <t>3.8</t>
  </si>
  <si>
    <t>Etik875</t>
  </si>
  <si>
    <t>Bottle875</t>
  </si>
  <si>
    <t>Jupiler Tauro</t>
  </si>
  <si>
    <t>Etik876</t>
  </si>
  <si>
    <t>Bottle876</t>
  </si>
  <si>
    <t>Belle Pin-Up</t>
  </si>
  <si>
    <t>Etik877</t>
  </si>
  <si>
    <t>Bottle877</t>
  </si>
  <si>
    <t>26.2 M</t>
  </si>
  <si>
    <t>Etik878</t>
  </si>
  <si>
    <t>Bottle878</t>
  </si>
  <si>
    <t>Echappée Belle</t>
  </si>
  <si>
    <t>Etik879</t>
  </si>
  <si>
    <t>Bottle879</t>
  </si>
  <si>
    <t>Barbiot Mûre</t>
  </si>
  <si>
    <t>Etik880</t>
  </si>
  <si>
    <t>Bottle880</t>
  </si>
  <si>
    <t>Barbiot pêche</t>
  </si>
  <si>
    <t>Etik881</t>
  </si>
  <si>
    <t>Bottle881</t>
  </si>
  <si>
    <t>Barbiot Blonde</t>
  </si>
  <si>
    <t>Etik882</t>
  </si>
  <si>
    <t>Bottle882</t>
  </si>
  <si>
    <t>Barbiot Ambrée</t>
  </si>
  <si>
    <t>Etik883</t>
  </si>
  <si>
    <t>Bottle883</t>
  </si>
  <si>
    <t>Abbaye de Bonne-Espérance Blonde</t>
  </si>
  <si>
    <t>Etik884</t>
  </si>
  <si>
    <t>Bottle884</t>
  </si>
  <si>
    <t>Abbaye de Bonne-Espérance Brune</t>
  </si>
  <si>
    <t>Etik885</t>
  </si>
  <si>
    <t>Bottle885</t>
  </si>
  <si>
    <t>Belge</t>
  </si>
  <si>
    <t>Etik886</t>
  </si>
  <si>
    <t>Bottle886</t>
  </si>
  <si>
    <t>Rose des Remparts</t>
  </si>
  <si>
    <t>Etik887</t>
  </si>
  <si>
    <t>Bottle887</t>
  </si>
  <si>
    <t>Belga</t>
  </si>
  <si>
    <t>Etik888</t>
  </si>
  <si>
    <t>Bottle888</t>
  </si>
  <si>
    <t>Binchoise Blonde</t>
  </si>
  <si>
    <t>Etik889</t>
  </si>
  <si>
    <t>Bottle889</t>
  </si>
  <si>
    <t>Bisous m'chou</t>
  </si>
  <si>
    <t>Etik890</t>
  </si>
  <si>
    <t>Bottle890</t>
  </si>
  <si>
    <t>Cistercienne Clara</t>
  </si>
  <si>
    <t>Etik891</t>
  </si>
  <si>
    <t>Bottle891</t>
  </si>
  <si>
    <t>Flora</t>
  </si>
  <si>
    <t>Etik892</t>
  </si>
  <si>
    <t>Bottle892</t>
  </si>
  <si>
    <t>Organic' Miel Bio</t>
  </si>
  <si>
    <t>Etik893</t>
  </si>
  <si>
    <t>Bottle893</t>
  </si>
  <si>
    <t>Organic' Triple Bio</t>
  </si>
  <si>
    <t>Etik894</t>
  </si>
  <si>
    <t>Bottle894</t>
  </si>
  <si>
    <t>Binchoise Bière de Pâques </t>
  </si>
  <si>
    <t>Etik895</t>
  </si>
  <si>
    <t>Bottle895</t>
  </si>
  <si>
    <t>Pigne</t>
  </si>
  <si>
    <t>Etik896</t>
  </si>
  <si>
    <t>Bottle896</t>
  </si>
  <si>
    <t>Saint Mengold Huy</t>
  </si>
  <si>
    <t>Etik897</t>
  </si>
  <si>
    <t>Bottle897</t>
  </si>
  <si>
    <t>Bière des Ours</t>
  </si>
  <si>
    <t>Etik898</t>
  </si>
  <si>
    <t>Bottle898</t>
  </si>
  <si>
    <t>Binchoise Brune</t>
  </si>
  <si>
    <t>Etik899</t>
  </si>
  <si>
    <t>Bottle899</t>
  </si>
  <si>
    <t>Organic' Brune Bio</t>
  </si>
  <si>
    <t>Etik900</t>
  </si>
  <si>
    <t>Bottle900</t>
  </si>
  <si>
    <t>Scott</t>
  </si>
  <si>
    <t>Etik901</t>
  </si>
  <si>
    <t>Bottle901</t>
  </si>
  <si>
    <t>XO</t>
  </si>
  <si>
    <t>Etik902</t>
  </si>
  <si>
    <t>Bottle902</t>
  </si>
  <si>
    <t>BHV</t>
  </si>
  <si>
    <t>Etik903</t>
  </si>
  <si>
    <t>Bottle903</t>
  </si>
  <si>
    <t>Bonnette Blonde</t>
  </si>
  <si>
    <t>Etik904</t>
  </si>
  <si>
    <t>Bottle904</t>
  </si>
  <si>
    <t>Carmelle Blonde</t>
  </si>
  <si>
    <t>Etik905</t>
  </si>
  <si>
    <t>Bottle905</t>
  </si>
  <si>
    <t>Carmelle Brune</t>
  </si>
  <si>
    <t>Etik906</t>
  </si>
  <si>
    <t>Bottle906</t>
  </si>
  <si>
    <t>Dame des Lacs Blonde</t>
  </si>
  <si>
    <t>Etik907</t>
  </si>
  <si>
    <t>Bottle907</t>
  </si>
  <si>
    <t>Dame des Lacs Brune</t>
  </si>
  <si>
    <t>Etik908</t>
  </si>
  <si>
    <t>Bottle908</t>
  </si>
  <si>
    <t>Doudou</t>
  </si>
  <si>
    <t>Etik909</t>
  </si>
  <si>
    <t>Bottle909</t>
  </si>
  <si>
    <t>Li Pir'eye di Lîcint blonde</t>
  </si>
  <si>
    <t>Etik910</t>
  </si>
  <si>
    <t>Bottle910</t>
  </si>
  <si>
    <t>Li Pir'eye di Lîcint brune</t>
  </si>
  <si>
    <t>Etik911</t>
  </si>
  <si>
    <t>Bottle911</t>
  </si>
  <si>
    <t>Louve - Bière des Loups</t>
  </si>
  <si>
    <t>Etik912</t>
  </si>
  <si>
    <t>Bottle912</t>
  </si>
  <si>
    <t>Real Sporting de Gijón</t>
  </si>
  <si>
    <t>Etik913</t>
  </si>
  <si>
    <t>Bottle913</t>
  </si>
  <si>
    <t>Rose de Modave</t>
  </si>
  <si>
    <t>Etik914</t>
  </si>
  <si>
    <t>Bottle914</t>
  </si>
  <si>
    <t>Binchoise Spéciale Noël</t>
  </si>
  <si>
    <t>Etik915</t>
  </si>
  <si>
    <t>Bottle915</t>
  </si>
  <si>
    <t>Gribousine d'Hiver</t>
  </si>
  <si>
    <t>Etik916</t>
  </si>
  <si>
    <t>Bottle916</t>
  </si>
  <si>
    <t>Askoy</t>
  </si>
  <si>
    <t>Brasserie la Forge</t>
  </si>
  <si>
    <t>Etik917</t>
  </si>
  <si>
    <t>Bottle917</t>
  </si>
  <si>
    <t>Forge</t>
  </si>
  <si>
    <t>Etik918</t>
  </si>
  <si>
    <t>Bottle918</t>
  </si>
  <si>
    <t>Montoise</t>
  </si>
  <si>
    <t>Brasserie la Montoise</t>
  </si>
  <si>
    <t>Etik919</t>
  </si>
  <si>
    <t>Bottle919</t>
  </si>
  <si>
    <t>Trinité</t>
  </si>
  <si>
    <t>Etik920</t>
  </si>
  <si>
    <t>Bottle920</t>
  </si>
  <si>
    <t>Natoise IPA</t>
  </si>
  <si>
    <t>Etik921</t>
  </si>
  <si>
    <t>Bottle921</t>
  </si>
  <si>
    <t>Natoise Blonde</t>
  </si>
  <si>
    <t>Etik922</t>
  </si>
  <si>
    <t>Bottle922</t>
  </si>
  <si>
    <t>Natoise Ambrée</t>
  </si>
  <si>
    <t>Etik923</t>
  </si>
  <si>
    <t>Bottle923</t>
  </si>
  <si>
    <t>Tiecelin</t>
  </si>
  <si>
    <t>Etik924</t>
  </si>
  <si>
    <t>Bottle924</t>
  </si>
  <si>
    <t>Ysengrin</t>
  </si>
  <si>
    <t>Etik925</t>
  </si>
  <si>
    <t>Bottle925</t>
  </si>
  <si>
    <t>Renart</t>
  </si>
  <si>
    <t>Etik926</t>
  </si>
  <si>
    <t>Bottle926</t>
  </si>
  <si>
    <t>Manneken Pils</t>
  </si>
  <si>
    <t>Etik927</t>
  </si>
  <si>
    <t>Bottle927</t>
  </si>
  <si>
    <t>Etik928</t>
  </si>
  <si>
    <t>Bottle928</t>
  </si>
  <si>
    <t>Blanche de Bruxelles</t>
  </si>
  <si>
    <t>Etik929</t>
  </si>
  <si>
    <t>Bottle929</t>
  </si>
  <si>
    <t>Floreffe Blanche</t>
  </si>
  <si>
    <t>Etik930</t>
  </si>
  <si>
    <t>Bottle930</t>
  </si>
  <si>
    <t>Floreffe Blonde</t>
  </si>
  <si>
    <t>Etik931</t>
  </si>
  <si>
    <t>Bottle931</t>
  </si>
  <si>
    <t>Floreffe Double</t>
  </si>
  <si>
    <t>Etik932</t>
  </si>
  <si>
    <t>Bottle932</t>
  </si>
  <si>
    <t>Floreffe Prima Melior</t>
  </si>
  <si>
    <t>Etik933</t>
  </si>
  <si>
    <t>Bottle933</t>
  </si>
  <si>
    <t>Floreffe Triple</t>
  </si>
  <si>
    <t>Etik934</t>
  </si>
  <si>
    <t>Bottle934</t>
  </si>
  <si>
    <t>Saison 1900</t>
  </si>
  <si>
    <t>Etik935</t>
  </si>
  <si>
    <t>Bottle935</t>
  </si>
  <si>
    <t>Hopus Primeur</t>
  </si>
  <si>
    <t>Etik936</t>
  </si>
  <si>
    <t>Bottle936</t>
  </si>
  <si>
    <t>Belgian Framboises</t>
  </si>
  <si>
    <t>Etik937</t>
  </si>
  <si>
    <t>Bottle937</t>
  </si>
  <si>
    <t>Belgian Kriek</t>
  </si>
  <si>
    <t>Etik938</t>
  </si>
  <si>
    <t>Bottle938</t>
  </si>
  <si>
    <t>Belgian Pêches</t>
  </si>
  <si>
    <t>Etik939</t>
  </si>
  <si>
    <t>Bottle939</t>
  </si>
  <si>
    <t>Blanche de Bruxelles Rosée</t>
  </si>
  <si>
    <t>Etik940</t>
  </si>
  <si>
    <t>Bottle940</t>
  </si>
  <si>
    <t>Newton</t>
  </si>
  <si>
    <t>Etik941</t>
  </si>
  <si>
    <t>Bottle941</t>
  </si>
  <si>
    <t>Wépionnaise</t>
  </si>
  <si>
    <t>Etik942</t>
  </si>
  <si>
    <t>Bottle942</t>
  </si>
  <si>
    <t>Barbar</t>
  </si>
  <si>
    <t>Etik943</t>
  </si>
  <si>
    <t>Bottle943</t>
  </si>
  <si>
    <t>Double Soleilmont</t>
  </si>
  <si>
    <t>Etik944</t>
  </si>
  <si>
    <t>Bottle944</t>
  </si>
  <si>
    <t>Hopus</t>
  </si>
  <si>
    <t>Etik945</t>
  </si>
  <si>
    <t>Bottle945</t>
  </si>
  <si>
    <t>Jamboise Blonde de Bister</t>
  </si>
  <si>
    <t>Etik946</t>
  </si>
  <si>
    <t>Bottle946</t>
  </si>
  <si>
    <t>Kossaat</t>
  </si>
  <si>
    <t>Etik947</t>
  </si>
  <si>
    <t>Bottle947</t>
  </si>
  <si>
    <t>Moeder Overste</t>
  </si>
  <si>
    <t>Etik948</t>
  </si>
  <si>
    <t>Bottle948</t>
  </si>
  <si>
    <t>Saint-Léger Blonde</t>
  </si>
  <si>
    <t>Etik949</t>
  </si>
  <si>
    <t>Bottle949</t>
  </si>
  <si>
    <t>Triple Soleilmont</t>
  </si>
  <si>
    <t>Etik950</t>
  </si>
  <si>
    <t>Bottle950</t>
  </si>
  <si>
    <t>Abbaye de Dieleghem Brune</t>
  </si>
  <si>
    <t>Etik951</t>
  </si>
  <si>
    <t>Bottle951</t>
  </si>
  <si>
    <t>Jamboise Brune de Bister</t>
  </si>
  <si>
    <t>Etik952</t>
  </si>
  <si>
    <t>Bottle952</t>
  </si>
  <si>
    <t>Saint-Léger Brune</t>
  </si>
  <si>
    <t>Etik953</t>
  </si>
  <si>
    <t>Bottle953</t>
  </si>
  <si>
    <t>Abbaye de Dieleghem Blonde</t>
  </si>
  <si>
    <t>Etik954</t>
  </si>
  <si>
    <t>Bottle954</t>
  </si>
  <si>
    <t>Abbaye de Gembloux</t>
  </si>
  <si>
    <t>Etik955</t>
  </si>
  <si>
    <t>Bottle955</t>
  </si>
  <si>
    <t>Baptiste</t>
  </si>
  <si>
    <t>Etik956</t>
  </si>
  <si>
    <t>Bottle956</t>
  </si>
  <si>
    <t>Beremietje</t>
  </si>
  <si>
    <t>Etik957</t>
  </si>
  <si>
    <t>Bottle957</t>
  </si>
  <si>
    <t>Bière de Malmedy Blonde</t>
  </si>
  <si>
    <t>Etik958</t>
  </si>
  <si>
    <t>Bottle958</t>
  </si>
  <si>
    <t>Bière de Malmedy Brune</t>
  </si>
  <si>
    <t>Etik959</t>
  </si>
  <si>
    <t>Bottle959</t>
  </si>
  <si>
    <t>Bière du Lothier</t>
  </si>
  <si>
    <t>Etik960</t>
  </si>
  <si>
    <t>Bottle960</t>
  </si>
  <si>
    <t>Bleu Vinte</t>
  </si>
  <si>
    <t>Etik961</t>
  </si>
  <si>
    <t>Bottle961</t>
  </si>
  <si>
    <t>Bouffarde</t>
  </si>
  <si>
    <t>Etik962</t>
  </si>
  <si>
    <t>Bottle962</t>
  </si>
  <si>
    <t>Bousval Blonde</t>
  </si>
  <si>
    <t>Etik963</t>
  </si>
  <si>
    <t>Bottle963</t>
  </si>
  <si>
    <t>Bousval Brune</t>
  </si>
  <si>
    <t>Etik964</t>
  </si>
  <si>
    <t>Bottle964</t>
  </si>
  <si>
    <t>Cuvée du Martinet</t>
  </si>
  <si>
    <t>Etik965</t>
  </si>
  <si>
    <t>Bottle965</t>
  </si>
  <si>
    <t>Cuvée du Spartacus</t>
  </si>
  <si>
    <t>Etik966</t>
  </si>
  <si>
    <t>Bottle966</t>
  </si>
  <si>
    <t>Durboyse Blonde</t>
  </si>
  <si>
    <t>Etik967</t>
  </si>
  <si>
    <t>Bottle967</t>
  </si>
  <si>
    <t>Durboyse Brune</t>
  </si>
  <si>
    <t>Etik968</t>
  </si>
  <si>
    <t>Bottle968</t>
  </si>
  <si>
    <t>Durboyse Triple</t>
  </si>
  <si>
    <t>Etik969</t>
  </si>
  <si>
    <t>Bottle969</t>
  </si>
  <si>
    <t>Perle d'Hastière</t>
  </si>
  <si>
    <t>Etik970</t>
  </si>
  <si>
    <t>Bottle970</t>
  </si>
  <si>
    <t>Spéciale des Beffrois</t>
  </si>
  <si>
    <t>Etik971</t>
  </si>
  <si>
    <t>Bottle971</t>
  </si>
  <si>
    <t>Spyroux Blonde</t>
  </si>
  <si>
    <t>Etik972</t>
  </si>
  <si>
    <t>Bottle972</t>
  </si>
  <si>
    <t>Spyroux Brune</t>
  </si>
  <si>
    <t>Etik973</t>
  </si>
  <si>
    <t>Bottle973</t>
  </si>
  <si>
    <t>Vî Keute di Nameur Brune</t>
  </si>
  <si>
    <t>Etik974</t>
  </si>
  <si>
    <t>Bottle974</t>
  </si>
  <si>
    <t>Vî Keute di Nameur Triple</t>
  </si>
  <si>
    <t>Etik975</t>
  </si>
  <si>
    <t>Bottle975</t>
  </si>
  <si>
    <t>Barbar Winter Bok</t>
  </si>
  <si>
    <t>Etik976</t>
  </si>
  <si>
    <t>Bottle976</t>
  </si>
  <si>
    <t>Jamboise de Bister Spéciale Noël</t>
  </si>
  <si>
    <t>Etik977</t>
  </si>
  <si>
    <t>Bottle977</t>
  </si>
  <si>
    <t>Soleilmont Christmas</t>
  </si>
  <si>
    <t>Etik978</t>
  </si>
  <si>
    <t>Bottle978</t>
  </si>
  <si>
    <t>Brasserie Lion 8</t>
  </si>
  <si>
    <t>Brasserie Lion</t>
  </si>
  <si>
    <t>Etik979</t>
  </si>
  <si>
    <t>Bottle979</t>
  </si>
  <si>
    <t>Godefroy Blanche</t>
  </si>
  <si>
    <t>Brasserie Maziers</t>
  </si>
  <si>
    <t>4.2</t>
  </si>
  <si>
    <t>Etik980</t>
  </si>
  <si>
    <t>Bottle980</t>
  </si>
  <si>
    <t>Godefroy Blonde</t>
  </si>
  <si>
    <t>Etik981</t>
  </si>
  <si>
    <t>Bottle981</t>
  </si>
  <si>
    <t>Oxymore</t>
  </si>
  <si>
    <t>Etik982</t>
  </si>
  <si>
    <t>Bottle982</t>
  </si>
  <si>
    <t>N°00 / L’INTERDITE</t>
  </si>
  <si>
    <t>Etik983</t>
  </si>
  <si>
    <t>Bottle983</t>
  </si>
  <si>
    <t>Sanctus Lazarus Ambrée</t>
  </si>
  <si>
    <t>Etik984</t>
  </si>
  <si>
    <t>Bottle984</t>
  </si>
  <si>
    <t>Leon 1893</t>
  </si>
  <si>
    <t>Etik985</t>
  </si>
  <si>
    <t>Bottle985</t>
  </si>
  <si>
    <t>Påskeøl</t>
  </si>
  <si>
    <t>Etik986</t>
  </si>
  <si>
    <t>Bottle986</t>
  </si>
  <si>
    <t>Saint-Feuillien Cuvée de Noël</t>
  </si>
  <si>
    <t>Etik987</t>
  </si>
  <si>
    <t>Bottle987</t>
  </si>
  <si>
    <t>Grisette Blanche</t>
  </si>
  <si>
    <t>Etik988</t>
  </si>
  <si>
    <t>Bottle988</t>
  </si>
  <si>
    <t>Saint-Feuillien Blonde</t>
  </si>
  <si>
    <t>Etik989</t>
  </si>
  <si>
    <t>Bottle989</t>
  </si>
  <si>
    <t>Saint-Feuillien Brune</t>
  </si>
  <si>
    <t>Etik990</t>
  </si>
  <si>
    <t>Bottle990</t>
  </si>
  <si>
    <t>Saint-Feuillien Grand Cru</t>
  </si>
  <si>
    <t>Etik991</t>
  </si>
  <si>
    <t>Bottle991</t>
  </si>
  <si>
    <t>Saint-Feuillien Triple</t>
  </si>
  <si>
    <t>Etik992</t>
  </si>
  <si>
    <t>Bottle992</t>
  </si>
  <si>
    <t>Saison de Saint-Feuillien</t>
  </si>
  <si>
    <t>Etik993</t>
  </si>
  <si>
    <t>Bottle993</t>
  </si>
  <si>
    <t>Belgian Coast IPA</t>
  </si>
  <si>
    <t>Etik994</t>
  </si>
  <si>
    <t>Bottle994</t>
  </si>
  <si>
    <t>West Coast IPA</t>
  </si>
  <si>
    <t>Etik995</t>
  </si>
  <si>
    <t>Bottle995</t>
  </si>
  <si>
    <t>Grisette Cerise</t>
  </si>
  <si>
    <t>Etik996</t>
  </si>
  <si>
    <t>Bottle996</t>
  </si>
  <si>
    <t>Grisette Fruits des bois</t>
  </si>
  <si>
    <t>Etik997</t>
  </si>
  <si>
    <t>Bottle997</t>
  </si>
  <si>
    <t>Car d'Or</t>
  </si>
  <si>
    <t>Etik998</t>
  </si>
  <si>
    <t>Bottle998</t>
  </si>
  <si>
    <t>Grisette Blonde</t>
  </si>
  <si>
    <t>Etik999</t>
  </si>
  <si>
    <t>Bottle999</t>
  </si>
  <si>
    <t>Jean de Nivelles Blonde</t>
  </si>
  <si>
    <t>Etik1000</t>
  </si>
  <si>
    <t>Bottle1000</t>
  </si>
  <si>
    <t>Jean de Nivelles Brune</t>
  </si>
  <si>
    <t>Etik1001</t>
  </si>
  <si>
    <t>Bottle1001</t>
  </si>
  <si>
    <t>Etik1002</t>
  </si>
  <si>
    <t>Bottle1002</t>
  </si>
  <si>
    <t>Meuuh</t>
  </si>
  <si>
    <t>Etik1003</t>
  </si>
  <si>
    <t>Bottle1003</t>
  </si>
  <si>
    <t>Saison de Mai</t>
  </si>
  <si>
    <t>Etik1004</t>
  </si>
  <si>
    <t>Bottle1004</t>
  </si>
  <si>
    <t>Berwêtte</t>
  </si>
  <si>
    <t>Etik1005</t>
  </si>
  <si>
    <t>Bottle1005</t>
  </si>
  <si>
    <t>Saint-Monon au Miel</t>
  </si>
  <si>
    <t>Etik1006</t>
  </si>
  <si>
    <t>Bottle1006</t>
  </si>
  <si>
    <t>Saint-Monon Bière des Fêtes</t>
  </si>
  <si>
    <t>Etik1007</t>
  </si>
  <si>
    <t>Bottle1007</t>
  </si>
  <si>
    <t>Mix Hop</t>
  </si>
  <si>
    <t>Etik1008</t>
  </si>
  <si>
    <t>Bottle1008</t>
  </si>
  <si>
    <t>Ripailleuse (La)</t>
  </si>
  <si>
    <t>Etik1009</t>
  </si>
  <si>
    <t>Bottle1009</t>
  </si>
  <si>
    <t>Saint-Monon Ambrée</t>
  </si>
  <si>
    <t>Etik1010</t>
  </si>
  <si>
    <t>Bottle1010</t>
  </si>
  <si>
    <t>Saint-Monon Brune</t>
  </si>
  <si>
    <t>Etik1011</t>
  </si>
  <si>
    <t>Bottle1011</t>
  </si>
  <si>
    <t>1673 (Bière des Mousquetaires)</t>
  </si>
  <si>
    <t>Etik1012</t>
  </si>
  <si>
    <t>Bottle1012</t>
  </si>
  <si>
    <t>A.V.I.N.O.I.S.E.</t>
  </si>
  <si>
    <t>Etik1013</t>
  </si>
  <si>
    <t>Bottle1013</t>
  </si>
  <si>
    <t>Ambrée de Mozet</t>
  </si>
  <si>
    <t>Etik1014</t>
  </si>
  <si>
    <t>Bottle1014</t>
  </si>
  <si>
    <t>Cervoise de l'Avouerie d'Anthisnes</t>
  </si>
  <si>
    <t>Etik1015</t>
  </si>
  <si>
    <t>Bottle1015</t>
  </si>
  <si>
    <t>Cuvée Ermesinde</t>
  </si>
  <si>
    <t>Etik1016</t>
  </si>
  <si>
    <t>Bottle1016</t>
  </si>
  <si>
    <t>Cuvée Gerpinnoise Blonde</t>
  </si>
  <si>
    <t>Etik1017</t>
  </si>
  <si>
    <t>Bottle1017</t>
  </si>
  <si>
    <t>Dolmenius Wéris</t>
  </si>
  <si>
    <t>Etik1018</t>
  </si>
  <si>
    <t>Bottle1018</t>
  </si>
  <si>
    <t>Dragon</t>
  </si>
  <si>
    <t>Etik1019</t>
  </si>
  <si>
    <t>Bottle1019</t>
  </si>
  <si>
    <t>Faysanne</t>
  </si>
  <si>
    <t>Etik1020</t>
  </si>
  <si>
    <t>Bottle1020</t>
  </si>
  <si>
    <t>Gatte d'Or</t>
  </si>
  <si>
    <t>Etik1021</t>
  </si>
  <si>
    <t>Bottle1021</t>
  </si>
  <si>
    <t>Institut Saint-Louis 150</t>
  </si>
  <si>
    <t>Etik1022</t>
  </si>
  <si>
    <t>Bottle1022</t>
  </si>
  <si>
    <t>Kambrone Blanche</t>
  </si>
  <si>
    <t>Etik1023</t>
  </si>
  <si>
    <t>Bottle1023</t>
  </si>
  <si>
    <t>Malagne l’Arduinna</t>
  </si>
  <si>
    <t>Etik1024</t>
  </si>
  <si>
    <t>Bottle1024</t>
  </si>
  <si>
    <t>Rendux ambrée</t>
  </si>
  <si>
    <t>Etik1025</t>
  </si>
  <si>
    <t>Bottle1025</t>
  </si>
  <si>
    <t>Rendux brune</t>
  </si>
  <si>
    <t>Etik1026</t>
  </si>
  <si>
    <t>Bottle1026</t>
  </si>
  <si>
    <t>Romane de Saint-Séverin Ambrée</t>
  </si>
  <si>
    <t>Etik1027</t>
  </si>
  <si>
    <t>Bottle1027</t>
  </si>
  <si>
    <t>Romane de Saint-Séverin Brune</t>
  </si>
  <si>
    <t>Etik1028</t>
  </si>
  <si>
    <t>Bottle1028</t>
  </si>
  <si>
    <t>Romane de Saint-Séverin Miel</t>
  </si>
  <si>
    <t>Etik1029</t>
  </si>
  <si>
    <t>Bottle1029</t>
  </si>
  <si>
    <t>Saint-Hubert Cuvée des Chasses</t>
  </si>
  <si>
    <t>Etik1030</t>
  </si>
  <si>
    <t>Bottle1030</t>
  </si>
  <si>
    <t>Saint-Monon 1673</t>
  </si>
  <si>
    <t>Etik1031</t>
  </si>
  <si>
    <t>Bottle1031</t>
  </si>
  <si>
    <t>Tania</t>
  </si>
  <si>
    <t>Etik1032</t>
  </si>
  <si>
    <t>Bottle1032</t>
  </si>
  <si>
    <t>Saint-Monon Spéciale Noël</t>
  </si>
  <si>
    <t>Etik1033</t>
  </si>
  <si>
    <t>Bottle1033</t>
  </si>
  <si>
    <t>Simcoe Lager</t>
  </si>
  <si>
    <t>Etik1034</t>
  </si>
  <si>
    <t>Bottle1034</t>
  </si>
  <si>
    <t>Barley Wine Sainte-Hélène</t>
  </si>
  <si>
    <t>Etik1035</t>
  </si>
  <si>
    <t>Bottle1035</t>
  </si>
  <si>
    <t>Black Mamba</t>
  </si>
  <si>
    <t>Etik1036</t>
  </si>
  <si>
    <t>Bottle1036</t>
  </si>
  <si>
    <t>Grognarde</t>
  </si>
  <si>
    <t>Etik1037</t>
  </si>
  <si>
    <t>Bottle1037</t>
  </si>
  <si>
    <t>Gypsy Rose</t>
  </si>
  <si>
    <t>Etik1038</t>
  </si>
  <si>
    <t>Bottle1038</t>
  </si>
  <si>
    <t>Mistinguett</t>
  </si>
  <si>
    <t>Etik1039</t>
  </si>
  <si>
    <t>Bottle1039</t>
  </si>
  <si>
    <t>Glettonne</t>
  </si>
  <si>
    <t>Etik1040</t>
  </si>
  <si>
    <t>Bottle1040</t>
  </si>
  <si>
    <t>Lily blue</t>
  </si>
  <si>
    <t>Etik1041</t>
  </si>
  <si>
    <t>Bottle1041</t>
  </si>
  <si>
    <t>Traquebois</t>
  </si>
  <si>
    <t>Etik1042</t>
  </si>
  <si>
    <t>Bottle1042</t>
  </si>
  <si>
    <t>Butineuse</t>
  </si>
  <si>
    <t>Etik1043</t>
  </si>
  <si>
    <t>Bottle1043</t>
  </si>
  <si>
    <t>Marquise du Pont d'Oye</t>
  </si>
  <si>
    <t>Etik1044</t>
  </si>
  <si>
    <t>Bottle1044</t>
  </si>
  <si>
    <t>Outre-Rue</t>
  </si>
  <si>
    <t>Etik1045</t>
  </si>
  <si>
    <t>Bottle1045</t>
  </si>
  <si>
    <t>Prime</t>
  </si>
  <si>
    <t>Etik1046</t>
  </si>
  <si>
    <t>Bottle1046</t>
  </si>
  <si>
    <t>Bière au Potiron</t>
  </si>
  <si>
    <t>Etik1047</t>
  </si>
  <si>
    <t>Bottle1047</t>
  </si>
  <si>
    <t>Botteresse Cerise</t>
  </si>
  <si>
    <t>Etik1048</t>
  </si>
  <si>
    <t>Bottle1048</t>
  </si>
  <si>
    <t>Botteresse Pomme</t>
  </si>
  <si>
    <t>Etik1049</t>
  </si>
  <si>
    <t>Bottle1049</t>
  </si>
  <si>
    <t>Botteresse au miel</t>
  </si>
  <si>
    <t>Etik1050</t>
  </si>
  <si>
    <t>Bottle1050</t>
  </si>
  <si>
    <t>Botteresse Blonde</t>
  </si>
  <si>
    <t>Etik1051</t>
  </si>
  <si>
    <t>Bottle1051</t>
  </si>
  <si>
    <t>Plein Pot Blonde</t>
  </si>
  <si>
    <t>Etik1052</t>
  </si>
  <si>
    <t>Bottle1052</t>
  </si>
  <si>
    <t>Requine Blonde</t>
  </si>
  <si>
    <t>Etik1053</t>
  </si>
  <si>
    <t>Bottle1053</t>
  </si>
  <si>
    <t>Sur-Les-Bois Blonde</t>
  </si>
  <si>
    <t>Etik1054</t>
  </si>
  <si>
    <t>Bottle1054</t>
  </si>
  <si>
    <t>Tchantchès Blonde</t>
  </si>
  <si>
    <t>Etik1055</t>
  </si>
  <si>
    <t>Bottle1055</t>
  </si>
  <si>
    <t>Bière aux Noisettes</t>
  </si>
  <si>
    <t>Etik1056</t>
  </si>
  <si>
    <t>Bottle1056</t>
  </si>
  <si>
    <t>Botteresse Ambrée</t>
  </si>
  <si>
    <t>Etik1057</t>
  </si>
  <si>
    <t>Bottle1057</t>
  </si>
  <si>
    <t>K'S</t>
  </si>
  <si>
    <t>Etik1058</t>
  </si>
  <si>
    <t>Bottle1058</t>
  </si>
  <si>
    <t>Nanesse Rousse</t>
  </si>
  <si>
    <t>Etik1059</t>
  </si>
  <si>
    <t>Bottle1059</t>
  </si>
  <si>
    <t>Nanesse Rousse au Miel</t>
  </si>
  <si>
    <t>Etik1060</t>
  </si>
  <si>
    <t>Bottle1060</t>
  </si>
  <si>
    <t>Plein Pot Ambrée</t>
  </si>
  <si>
    <t>Etik1061</t>
  </si>
  <si>
    <t>Bottle1061</t>
  </si>
  <si>
    <t>Sur-Les-Bois Ambrée</t>
  </si>
  <si>
    <t>Etik1062</t>
  </si>
  <si>
    <t>Bottle1062</t>
  </si>
  <si>
    <t>Botteresse Brune</t>
  </si>
  <si>
    <t>Etik1063</t>
  </si>
  <si>
    <t>Bottle1063</t>
  </si>
  <si>
    <t>Deux Nigauds</t>
  </si>
  <si>
    <t>Etik1064</t>
  </si>
  <si>
    <t>Bottle1064</t>
  </si>
  <si>
    <t>Poirette de Fontaine</t>
  </si>
  <si>
    <t>Etik1065</t>
  </si>
  <si>
    <t>Bottle1065</t>
  </si>
  <si>
    <t>Sur-Les-Bois Brune</t>
  </si>
  <si>
    <t>Etik1066</t>
  </si>
  <si>
    <t>Bottle1066</t>
  </si>
  <si>
    <t>Tchantchès Brune</t>
  </si>
  <si>
    <t>Etik1067</t>
  </si>
  <si>
    <t>Bottle1067</t>
  </si>
  <si>
    <t>Arsenic</t>
  </si>
  <si>
    <t>Etik1068</t>
  </si>
  <si>
    <t>Bottle1068</t>
  </si>
  <si>
    <t>Avennoise</t>
  </si>
  <si>
    <t>Etik1069</t>
  </si>
  <si>
    <t>Bottle1069</t>
  </si>
  <si>
    <t>Blégny-Mine Bière des Houyeux</t>
  </si>
  <si>
    <t>Etik1070</t>
  </si>
  <si>
    <t>Bottle1070</t>
  </si>
  <si>
    <t>Cabane</t>
  </si>
  <si>
    <t>Etik1071</t>
  </si>
  <si>
    <t>Bottle1071</t>
  </si>
  <si>
    <t>Chope à Willy</t>
  </si>
  <si>
    <t>Etik1072</t>
  </si>
  <si>
    <t>Bottle1072</t>
  </si>
  <si>
    <t>Liégeoise 1892</t>
  </si>
  <si>
    <t>Etik1073</t>
  </si>
  <si>
    <t>Bottle1073</t>
  </si>
  <si>
    <t>Préhistorique Ambrée</t>
  </si>
  <si>
    <t>Etik1074</t>
  </si>
  <si>
    <t>Bottle1074</t>
  </si>
  <si>
    <t>Préhistorique Blonde</t>
  </si>
  <si>
    <t>Etik1075</t>
  </si>
  <si>
    <t>Bottle1075</t>
  </si>
  <si>
    <t>Préhistorique Brune</t>
  </si>
  <si>
    <t>Etik1076</t>
  </si>
  <si>
    <t>Bottle1076</t>
  </si>
  <si>
    <t>Préhistorique Cuvée Darwin</t>
  </si>
  <si>
    <t>Etik1077</t>
  </si>
  <si>
    <t>Bottle1077</t>
  </si>
  <si>
    <t>Requine Ambrée</t>
  </si>
  <si>
    <t>Etik1078</t>
  </si>
  <si>
    <t>Bottle1078</t>
  </si>
  <si>
    <t>Botteresse Bière de Noël</t>
  </si>
  <si>
    <t>Etik1079</t>
  </si>
  <si>
    <t>Bottle1079</t>
  </si>
  <si>
    <t>Tchantes Brune de Noël</t>
  </si>
  <si>
    <t>Etik1080</t>
  </si>
  <si>
    <t>Bottle1080</t>
  </si>
  <si>
    <t>Pilsette</t>
  </si>
  <si>
    <t>Etik1081</t>
  </si>
  <si>
    <t>Bottle1081</t>
  </si>
  <si>
    <t>Célisette</t>
  </si>
  <si>
    <t>Etik1082</t>
  </si>
  <si>
    <t>Bottle1082</t>
  </si>
  <si>
    <t>Fourquette</t>
  </si>
  <si>
    <t>Etik1083</t>
  </si>
  <si>
    <t>Bottle1083</t>
  </si>
  <si>
    <t>Brooklynette</t>
  </si>
  <si>
    <t>Etik1084</t>
  </si>
  <si>
    <t>Bottle1084</t>
  </si>
  <si>
    <t>Bleuette</t>
  </si>
  <si>
    <t>Etik1085</t>
  </si>
  <si>
    <t>Bottle1085</t>
  </si>
  <si>
    <t>Lupulus Fructus</t>
  </si>
  <si>
    <t>Etik1086</t>
  </si>
  <si>
    <t>Bottle1086</t>
  </si>
  <si>
    <t>Lupulus</t>
  </si>
  <si>
    <t>Etik1087</t>
  </si>
  <si>
    <t>Bottle1087</t>
  </si>
  <si>
    <t>Lupulus Organicus</t>
  </si>
  <si>
    <t>Etik1088</t>
  </si>
  <si>
    <t>Bottle1088</t>
  </si>
  <si>
    <t>Madelonne</t>
  </si>
  <si>
    <t>Etik1089</t>
  </si>
  <si>
    <t>Bottle1089</t>
  </si>
  <si>
    <t>Organicus</t>
  </si>
  <si>
    <t>Etik1090</t>
  </si>
  <si>
    <t>Bottle1090</t>
  </si>
  <si>
    <t>Paquerette</t>
  </si>
  <si>
    <t>Etik1091</t>
  </si>
  <si>
    <t>Bottle1091</t>
  </si>
  <si>
    <t>Riboulette</t>
  </si>
  <si>
    <t>Etik1092</t>
  </si>
  <si>
    <t>Bottle1092</t>
  </si>
  <si>
    <t>Sunette</t>
  </si>
  <si>
    <t>Etik1093</t>
  </si>
  <si>
    <t>Bottle1093</t>
  </si>
  <si>
    <t>Jeannette</t>
  </si>
  <si>
    <t>Etik1094</t>
  </si>
  <si>
    <t>Bottle1094</t>
  </si>
  <si>
    <t>Boquette</t>
  </si>
  <si>
    <t>Etik1095</t>
  </si>
  <si>
    <t>Bottle1095</t>
  </si>
  <si>
    <t>Lupulus Brune</t>
  </si>
  <si>
    <t>Etik1096</t>
  </si>
  <si>
    <t>Bottle1096</t>
  </si>
  <si>
    <t>Béole (La)</t>
  </si>
  <si>
    <t>Etik1097</t>
  </si>
  <si>
    <t>Bottle1097</t>
  </si>
  <si>
    <t>Lupulus Hibernatus</t>
  </si>
  <si>
    <t>Etik1098</t>
  </si>
  <si>
    <t>Bottle1098</t>
  </si>
  <si>
    <t>Steel Princess</t>
  </si>
  <si>
    <t>Etik1099</t>
  </si>
  <si>
    <t>Bottle1099</t>
  </si>
  <si>
    <t>Brass baron</t>
  </si>
  <si>
    <t>Etik1100</t>
  </si>
  <si>
    <t>Bottle1100</t>
  </si>
  <si>
    <t>Copper Duke</t>
  </si>
  <si>
    <t>Etik1101</t>
  </si>
  <si>
    <t>Bottle1101</t>
  </si>
  <si>
    <t>Leather Dude</t>
  </si>
  <si>
    <t>Etik1102</t>
  </si>
  <si>
    <t>Bottle1102</t>
  </si>
  <si>
    <t>Wood Count</t>
  </si>
  <si>
    <t>Etik1103</t>
  </si>
  <si>
    <t>Bottle1103</t>
  </si>
  <si>
    <t>Double Blonde</t>
  </si>
  <si>
    <t>1.2</t>
  </si>
  <si>
    <t>Etik1104</t>
  </si>
  <si>
    <t>Bottle1104</t>
  </si>
  <si>
    <t>Gaverhopke ’t Koerseklakske</t>
  </si>
  <si>
    <t>Etik1105</t>
  </si>
  <si>
    <t>Bottle1105</t>
  </si>
  <si>
    <t>Bitter Sweet Symphony</t>
  </si>
  <si>
    <t>Etik1106</t>
  </si>
  <si>
    <t>Bottle1106</t>
  </si>
  <si>
    <t>Gaverhopke Glühkriek </t>
  </si>
  <si>
    <t>Etik1107</t>
  </si>
  <si>
    <t>Bottle1107</t>
  </si>
  <si>
    <t>Gaverhopke Kriekbier</t>
  </si>
  <si>
    <t>Etik1108</t>
  </si>
  <si>
    <t>Bottle1108</t>
  </si>
  <si>
    <t>Gaverhopke Blond</t>
  </si>
  <si>
    <t>Etik1109</t>
  </si>
  <si>
    <t>Bottle1109</t>
  </si>
  <si>
    <t>Gaverhopke Congébier 2009</t>
  </si>
  <si>
    <t>Etik1110</t>
  </si>
  <si>
    <t>Bottle1110</t>
  </si>
  <si>
    <t>Gaverhopke Paasbier</t>
  </si>
  <si>
    <t>Etik1111</t>
  </si>
  <si>
    <t>Bottle1111</t>
  </si>
  <si>
    <t>Gaverhopke Zingende Blondine</t>
  </si>
  <si>
    <t>9.8</t>
  </si>
  <si>
    <t>Etik1112</t>
  </si>
  <si>
    <t>Bottle1112</t>
  </si>
  <si>
    <t>Gaverhopke Bruin 12</t>
  </si>
  <si>
    <t>Etik1113</t>
  </si>
  <si>
    <t>Bottle1113</t>
  </si>
  <si>
    <t>Gaverhopke Bruin 8</t>
  </si>
  <si>
    <t>Etik1114</t>
  </si>
  <si>
    <t>Bottle1114</t>
  </si>
  <si>
    <t>Gaverhopke Extra</t>
  </si>
  <si>
    <t>Etik1115</t>
  </si>
  <si>
    <t>Bottle1115</t>
  </si>
  <si>
    <t>Gaverhopke Leutigen 12</t>
  </si>
  <si>
    <t>Etik1116</t>
  </si>
  <si>
    <t>Bottle1116</t>
  </si>
  <si>
    <t>Rifontaine</t>
  </si>
  <si>
    <t>Etik1117</t>
  </si>
  <si>
    <t>Bottle1117</t>
  </si>
  <si>
    <t>Gaverhopke Kerstbier</t>
  </si>
  <si>
    <t>Etik1118</t>
  </si>
  <si>
    <t>Bottle1118</t>
  </si>
  <si>
    <t>H. Hipoldus Hofbock</t>
  </si>
  <si>
    <t>Etik1119</t>
  </si>
  <si>
    <t>Bottle1119</t>
  </si>
  <si>
    <t>Hofblues</t>
  </si>
  <si>
    <t>Etik1120</t>
  </si>
  <si>
    <t>Bottle1120</t>
  </si>
  <si>
    <t>Hofbesje</t>
  </si>
  <si>
    <t>Etik1121</t>
  </si>
  <si>
    <t>Bottle1121</t>
  </si>
  <si>
    <t>Hofcuvée Sherry</t>
  </si>
  <si>
    <t>Etik1122</t>
  </si>
  <si>
    <t>Bottle1122</t>
  </si>
  <si>
    <t>Badfride Tripel</t>
  </si>
  <si>
    <t>Etik1123</t>
  </si>
  <si>
    <t>Bottle1123</t>
  </si>
  <si>
    <t>Blondelle</t>
  </si>
  <si>
    <t>Etik1124</t>
  </si>
  <si>
    <t>Bottle1124</t>
  </si>
  <si>
    <t>Bosprotter</t>
  </si>
  <si>
    <t>Etik1125</t>
  </si>
  <si>
    <t>Bottle1125</t>
  </si>
  <si>
    <t>Bucht van Jef</t>
  </si>
  <si>
    <t>Etik1126</t>
  </si>
  <si>
    <t>Bottle1126</t>
  </si>
  <si>
    <t>Een Kluizeke</t>
  </si>
  <si>
    <t>Etik1127</t>
  </si>
  <si>
    <t>Bottle1127</t>
  </si>
  <si>
    <t>Hofelf</t>
  </si>
  <si>
    <t>Etik1128</t>
  </si>
  <si>
    <t>Bottle1128</t>
  </si>
  <si>
    <t>Hofgrobberke</t>
  </si>
  <si>
    <t>Etik1129</t>
  </si>
  <si>
    <t>Bottle1129</t>
  </si>
  <si>
    <t>Korsakoff</t>
  </si>
  <si>
    <t>Etik1130</t>
  </si>
  <si>
    <t>Bottle1130</t>
  </si>
  <si>
    <t>Mysteriegast</t>
  </si>
  <si>
    <t>Etik1131</t>
  </si>
  <si>
    <t>Bottle1131</t>
  </si>
  <si>
    <t>Nen Notter</t>
  </si>
  <si>
    <t>7.1</t>
  </si>
  <si>
    <t>Etik1132</t>
  </si>
  <si>
    <t>Bottle1132</t>
  </si>
  <si>
    <t>Casteels Rozenbier </t>
  </si>
  <si>
    <t>Etik1133</t>
  </si>
  <si>
    <t>Bottle1133</t>
  </si>
  <si>
    <t>Hofnar</t>
  </si>
  <si>
    <t>Etik1134</t>
  </si>
  <si>
    <t>Bottle1134</t>
  </si>
  <si>
    <t>Hoftrol</t>
  </si>
  <si>
    <t>Etik1135</t>
  </si>
  <si>
    <t>Bottle1135</t>
  </si>
  <si>
    <t>Badfride Donker </t>
  </si>
  <si>
    <t>Etik1136</t>
  </si>
  <si>
    <t>Bottle1136</t>
  </si>
  <si>
    <t>Hof Korvatunturi </t>
  </si>
  <si>
    <t>Etik1137</t>
  </si>
  <si>
    <t>Bottle1137</t>
  </si>
  <si>
    <t>Hofdraak</t>
  </si>
  <si>
    <t>Etik1138</t>
  </si>
  <si>
    <t>Bottle1138</t>
  </si>
  <si>
    <t>Boecht van den Afgrond 2009</t>
  </si>
  <si>
    <t>Etik1139</t>
  </si>
  <si>
    <t>Bottle1139</t>
  </si>
  <si>
    <t>Strakke Rakker</t>
  </si>
  <si>
    <t>Etik1140</t>
  </si>
  <si>
    <t>Bottle1140</t>
  </si>
  <si>
    <t>Rebelle Framboos</t>
  </si>
  <si>
    <t>Etik1141</t>
  </si>
  <si>
    <t>Bottle1141</t>
  </si>
  <si>
    <t>Rebelle Blond</t>
  </si>
  <si>
    <t>Etik1142</t>
  </si>
  <si>
    <t>Bottle1142</t>
  </si>
  <si>
    <t>Rebelle Tripel</t>
  </si>
  <si>
    <t>Etik1143</t>
  </si>
  <si>
    <t>Bottle1143</t>
  </si>
  <si>
    <t>Rebelle Bruin</t>
  </si>
  <si>
    <t>Etik1144</t>
  </si>
  <si>
    <t>Bottle1144</t>
  </si>
  <si>
    <t>Apollonia 225</t>
  </si>
  <si>
    <t>Etik1145</t>
  </si>
  <si>
    <t>Bottle1145</t>
  </si>
  <si>
    <t>Rebelle Winter</t>
  </si>
  <si>
    <t>Etik1146</t>
  </si>
  <si>
    <t>Bottle1146</t>
  </si>
  <si>
    <t>Kloefkapper</t>
  </si>
  <si>
    <t>Etik1147</t>
  </si>
  <si>
    <t>Bottle1147</t>
  </si>
  <si>
    <t>Schapenkop</t>
  </si>
  <si>
    <t>Etik1148</t>
  </si>
  <si>
    <t>Bottle1148</t>
  </si>
  <si>
    <t>Puitenkop</t>
  </si>
  <si>
    <t>Etik1149</t>
  </si>
  <si>
    <t>Bottle1149</t>
  </si>
  <si>
    <t>Zotte Bloare</t>
  </si>
  <si>
    <t>Etik1150</t>
  </si>
  <si>
    <t>Bottle1150</t>
  </si>
  <si>
    <t>Zwarte Zjef</t>
  </si>
  <si>
    <t>Etik1151</t>
  </si>
  <si>
    <t>Bottle1151</t>
  </si>
  <si>
    <t>Winter Zjef</t>
  </si>
  <si>
    <t>Etik1152</t>
  </si>
  <si>
    <t>Bottle1152</t>
  </si>
  <si>
    <t>Smisje Wisselbier 2010</t>
  </si>
  <si>
    <t>Etik1153</t>
  </si>
  <si>
    <t>Bottle1153</t>
  </si>
  <si>
    <t>Vuuve</t>
  </si>
  <si>
    <t>Etik1154</t>
  </si>
  <si>
    <t>Bottle1154</t>
  </si>
  <si>
    <t>Smisje Catherine ('t)</t>
  </si>
  <si>
    <t>Etik1155</t>
  </si>
  <si>
    <t>Bottle1155</t>
  </si>
  <si>
    <t>Smisje Plus Dubbel I.P.A.</t>
  </si>
  <si>
    <t>Etik1156</t>
  </si>
  <si>
    <t>Bottle1156</t>
  </si>
  <si>
    <t>Smiske Nature Ale</t>
  </si>
  <si>
    <t>Etik1157</t>
  </si>
  <si>
    <t>Bottle1157</t>
  </si>
  <si>
    <t>Smisje Blonde</t>
  </si>
  <si>
    <t>Etik1158</t>
  </si>
  <si>
    <t>Bottle1158</t>
  </si>
  <si>
    <t>Smisje Halloween ('t)</t>
  </si>
  <si>
    <t>Etik1159</t>
  </si>
  <si>
    <t>Bottle1159</t>
  </si>
  <si>
    <t>Smisje Honing ('t)</t>
  </si>
  <si>
    <t>Etik1160</t>
  </si>
  <si>
    <t>Bottle1160</t>
  </si>
  <si>
    <t>Smisje Tripel ('t)</t>
  </si>
  <si>
    <t>Etik1161</t>
  </si>
  <si>
    <t>Bottle1161</t>
  </si>
  <si>
    <t>Wostyntje</t>
  </si>
  <si>
    <t>Etik1162</t>
  </si>
  <si>
    <t>Bottle1162</t>
  </si>
  <si>
    <t>Smisje Fiori ('t)</t>
  </si>
  <si>
    <t>Etik1163</t>
  </si>
  <si>
    <t>Bottle1163</t>
  </si>
  <si>
    <t>Smisje Sleedoorn ('t)</t>
  </si>
  <si>
    <t>Etik1164</t>
  </si>
  <si>
    <t>Bottle1164</t>
  </si>
  <si>
    <t>Smisje Speciaal</t>
  </si>
  <si>
    <t>Etik1165</t>
  </si>
  <si>
    <t>Bottle1165</t>
  </si>
  <si>
    <t>Guido</t>
  </si>
  <si>
    <t>Etik1166</t>
  </si>
  <si>
    <t>Bottle1166</t>
  </si>
  <si>
    <t>Smisje Dubbel ('t)</t>
  </si>
  <si>
    <t>Etik1167</t>
  </si>
  <si>
    <t>Bottle1167</t>
  </si>
  <si>
    <t>Smisje Kuvee Elektrik 979W ('t)</t>
  </si>
  <si>
    <t>Etik1168</t>
  </si>
  <si>
    <t>Bottle1168</t>
  </si>
  <si>
    <t>Brugs Beertje</t>
  </si>
  <si>
    <t>Etik1169</t>
  </si>
  <si>
    <t>Bottle1169</t>
  </si>
  <si>
    <t>Smisje BBBourgondiër</t>
  </si>
  <si>
    <t>Etik1170</t>
  </si>
  <si>
    <t>Bottle1170</t>
  </si>
  <si>
    <t>Smisje Kerst ('t)</t>
  </si>
  <si>
    <t>Etik1171</t>
  </si>
  <si>
    <t>Bottle1171</t>
  </si>
  <si>
    <t>Vals Paterke</t>
  </si>
  <si>
    <t>Brouwerij ’t Drankorgel</t>
  </si>
  <si>
    <t>Etik1172</t>
  </si>
  <si>
    <t>Bottle1172</t>
  </si>
  <si>
    <t>Tripel Kanunnik</t>
  </si>
  <si>
    <t>Etik1173</t>
  </si>
  <si>
    <t>Bottle1173</t>
  </si>
  <si>
    <t>Wilderen Goud</t>
  </si>
  <si>
    <t>Etik1174</t>
  </si>
  <si>
    <t>Bottle1174</t>
  </si>
  <si>
    <t>Cuvée Clarisse</t>
  </si>
  <si>
    <t>Etik1175</t>
  </si>
  <si>
    <t>Bottle1175</t>
  </si>
  <si>
    <t>Premium Pils</t>
  </si>
  <si>
    <t>5.1</t>
  </si>
  <si>
    <t>Etik1176</t>
  </si>
  <si>
    <t>Bottle1176</t>
  </si>
  <si>
    <t>Blanche du Lion (Leeuwse Witte)</t>
  </si>
  <si>
    <t>Etik1177</t>
  </si>
  <si>
    <t>Bottle1177</t>
  </si>
  <si>
    <t>Affligem Blond</t>
  </si>
  <si>
    <t>Etik1178</t>
  </si>
  <si>
    <t>Bottle1178</t>
  </si>
  <si>
    <t>Affligem Dubbel</t>
  </si>
  <si>
    <t>Etik1179</t>
  </si>
  <si>
    <t>Bottle1179</t>
  </si>
  <si>
    <t>Affligem Patersvat</t>
  </si>
  <si>
    <t>Etik1180</t>
  </si>
  <si>
    <t>Bottle1180</t>
  </si>
  <si>
    <t>Affligem Tripel</t>
  </si>
  <si>
    <t>Etik1181</t>
  </si>
  <si>
    <t>Bottle1181</t>
  </si>
  <si>
    <t>Op-Ale</t>
  </si>
  <si>
    <t>Etik1182</t>
  </si>
  <si>
    <t>Bottle1182</t>
  </si>
  <si>
    <t>Bière Blanche Rosée</t>
  </si>
  <si>
    <t>Etik1183</t>
  </si>
  <si>
    <t>Bottle1183</t>
  </si>
  <si>
    <t>Angel</t>
  </si>
  <si>
    <t>Etik1184</t>
  </si>
  <si>
    <t>Bottle1184</t>
  </si>
  <si>
    <t>Flierefluiter</t>
  </si>
  <si>
    <t>Etik1185</t>
  </si>
  <si>
    <t>Bottle1185</t>
  </si>
  <si>
    <t>Florival Blonde</t>
  </si>
  <si>
    <t>Etik1186</t>
  </si>
  <si>
    <t>Bottle1186</t>
  </si>
  <si>
    <t>Florival Triple</t>
  </si>
  <si>
    <t>Etik1187</t>
  </si>
  <si>
    <t>Bottle1187</t>
  </si>
  <si>
    <t>Florival Brune</t>
  </si>
  <si>
    <t>Etik1188</t>
  </si>
  <si>
    <t>Bottle1188</t>
  </si>
  <si>
    <t>Westelse tripel </t>
  </si>
  <si>
    <t>Etik1189</t>
  </si>
  <si>
    <t>Bottle1189</t>
  </si>
  <si>
    <t>Affligem de Noël</t>
  </si>
  <si>
    <t>Etik1190</t>
  </si>
  <si>
    <t>Bottle1190</t>
  </si>
  <si>
    <t>Florival Winter/Hiver</t>
  </si>
  <si>
    <t>Etik1191</t>
  </si>
  <si>
    <t>Bottle1191</t>
  </si>
  <si>
    <t>Cristal</t>
  </si>
  <si>
    <t>Etik1192</t>
  </si>
  <si>
    <t>Bottle1192</t>
  </si>
  <si>
    <t>Cristal 1928</t>
  </si>
  <si>
    <t>Etik1193</t>
  </si>
  <si>
    <t>Bottle1193</t>
  </si>
  <si>
    <t>Freedom Pils</t>
  </si>
  <si>
    <t>Etik1194</t>
  </si>
  <si>
    <t>Bottle1194</t>
  </si>
  <si>
    <t>Maes Pils</t>
  </si>
  <si>
    <t>Etik1195</t>
  </si>
  <si>
    <t>Bottle1195</t>
  </si>
  <si>
    <t>Maes Radler</t>
  </si>
  <si>
    <t>2.0</t>
  </si>
  <si>
    <t>Etik1196</t>
  </si>
  <si>
    <t>Bottle1196</t>
  </si>
  <si>
    <t>Maes Zero</t>
  </si>
  <si>
    <t>Etik1197</t>
  </si>
  <si>
    <t>Bottle1197</t>
  </si>
  <si>
    <t>Tourtel Blond</t>
  </si>
  <si>
    <t>0.3</t>
  </si>
  <si>
    <t>Etik1198</t>
  </si>
  <si>
    <t>Bottle1198</t>
  </si>
  <si>
    <t>Brugs</t>
  </si>
  <si>
    <t>Etik1199</t>
  </si>
  <si>
    <t>Bottle1199</t>
  </si>
  <si>
    <t>Grimbergen Blond</t>
  </si>
  <si>
    <t>Etik1200</t>
  </si>
  <si>
    <t>Bottle1200</t>
  </si>
  <si>
    <t>Grimbergen Cuvée de l'Ermitage</t>
  </si>
  <si>
    <t>Etik1201</t>
  </si>
  <si>
    <t>Bottle1201</t>
  </si>
  <si>
    <t>Grimbergen Cuvée Spéciale</t>
  </si>
  <si>
    <t>Etik1202</t>
  </si>
  <si>
    <t>Bottle1202</t>
  </si>
  <si>
    <t>Grimbergen Dorée</t>
  </si>
  <si>
    <t>Etik1203</t>
  </si>
  <si>
    <t>Bottle1203</t>
  </si>
  <si>
    <t>Grimbergen Dubbel</t>
  </si>
  <si>
    <t>Etik1204</t>
  </si>
  <si>
    <t>Bottle1204</t>
  </si>
  <si>
    <t>Grimbergen Optimo Bruno</t>
  </si>
  <si>
    <t>Etik1205</t>
  </si>
  <si>
    <t>Bottle1205</t>
  </si>
  <si>
    <t>Grimbergen Tripel</t>
  </si>
  <si>
    <t>Etik1206</t>
  </si>
  <si>
    <t>Bottle1206</t>
  </si>
  <si>
    <t>Postel Blond</t>
  </si>
  <si>
    <t>Etik1207</t>
  </si>
  <si>
    <t>Bottle1207</t>
  </si>
  <si>
    <t>Postel Dubbel</t>
  </si>
  <si>
    <t>Etik1208</t>
  </si>
  <si>
    <t>Bottle1208</t>
  </si>
  <si>
    <t>Postel Tripel</t>
  </si>
  <si>
    <t>Etik1209</t>
  </si>
  <si>
    <t>Bottle1209</t>
  </si>
  <si>
    <t>Watneys</t>
  </si>
  <si>
    <t>Etik1210</t>
  </si>
  <si>
    <t>Bottle1210</t>
  </si>
  <si>
    <t>Ciney Blonde</t>
  </si>
  <si>
    <t>Etik1211</t>
  </si>
  <si>
    <t>Bottle1211</t>
  </si>
  <si>
    <t>Hapkin</t>
  </si>
  <si>
    <t>Etik1212</t>
  </si>
  <si>
    <t>Bottle1212</t>
  </si>
  <si>
    <t>Judas</t>
  </si>
  <si>
    <t>Etik1213</t>
  </si>
  <si>
    <t>Bottle1213</t>
  </si>
  <si>
    <t>Ciney Brune</t>
  </si>
  <si>
    <t>Etik1214</t>
  </si>
  <si>
    <t>Bottle1214</t>
  </si>
  <si>
    <t>Ciney Spéciale</t>
  </si>
  <si>
    <t>Etik1215</t>
  </si>
  <si>
    <t>Bottle1215</t>
  </si>
  <si>
    <t>Faro Alken</t>
  </si>
  <si>
    <t>1.3</t>
  </si>
  <si>
    <t>Etik1216</t>
  </si>
  <si>
    <t>Bottle1216</t>
  </si>
  <si>
    <t>Postel Christmas</t>
  </si>
  <si>
    <t>Etik1217</t>
  </si>
  <si>
    <t>Bottle1217</t>
  </si>
  <si>
    <t>'n Mauroortje Lauwse Saison</t>
  </si>
  <si>
    <t>Etik1218</t>
  </si>
  <si>
    <t>Bottle1218</t>
  </si>
  <si>
    <t>Galop</t>
  </si>
  <si>
    <t>Etik1219</t>
  </si>
  <si>
    <t>Bottle1219</t>
  </si>
  <si>
    <t>Gaspar</t>
  </si>
  <si>
    <t>Etik1220</t>
  </si>
  <si>
    <t>Bottle1220</t>
  </si>
  <si>
    <t>Morpheus Dark</t>
  </si>
  <si>
    <t>Etik1221</t>
  </si>
  <si>
    <t>Bottle1221</t>
  </si>
  <si>
    <t>Podge Belgium Imperial Stout</t>
  </si>
  <si>
    <t>Etik1222</t>
  </si>
  <si>
    <t>Bottle1222</t>
  </si>
  <si>
    <t>Podge Bourgogne Barrel Oak Aged</t>
  </si>
  <si>
    <t>Etik1223</t>
  </si>
  <si>
    <t>Bottle1223</t>
  </si>
  <si>
    <t>Podge Calvados Barrel Oak Aged</t>
  </si>
  <si>
    <t>Etik1224</t>
  </si>
  <si>
    <t>Bottle1224</t>
  </si>
  <si>
    <t>Podge Glenrothes Barrel Oak Aged</t>
  </si>
  <si>
    <t>Etik1225</t>
  </si>
  <si>
    <t>Bottle1225</t>
  </si>
  <si>
    <t>Kerasus</t>
  </si>
  <si>
    <t>Etik1226</t>
  </si>
  <si>
    <t>Bottle1226</t>
  </si>
  <si>
    <t>Alvinne Blond</t>
  </si>
  <si>
    <t>Etik1227</t>
  </si>
  <si>
    <t>Bottle1227</t>
  </si>
  <si>
    <t>Alvinne Blond Extra</t>
  </si>
  <si>
    <t>Etik1228</t>
  </si>
  <si>
    <t>Bottle1228</t>
  </si>
  <si>
    <t>Alvinne Extra Restyled</t>
  </si>
  <si>
    <t>Etik1229</t>
  </si>
  <si>
    <t>Bottle1229</t>
  </si>
  <si>
    <t>Alvinne Tripel</t>
  </si>
  <si>
    <t>Etik1230</t>
  </si>
  <si>
    <t>Bottle1230</t>
  </si>
  <si>
    <t>Bintjesbier</t>
  </si>
  <si>
    <t>Etik1231</t>
  </si>
  <si>
    <t>Bottle1231</t>
  </si>
  <si>
    <t>Den Eendracht Tripel</t>
  </si>
  <si>
    <t>Etik1232</t>
  </si>
  <si>
    <t>Bottle1232</t>
  </si>
  <si>
    <t>Eva-dames</t>
  </si>
  <si>
    <t>Etik1233</t>
  </si>
  <si>
    <t>Bottle1233</t>
  </si>
  <si>
    <t>Halleschelle</t>
  </si>
  <si>
    <t>Etik1234</t>
  </si>
  <si>
    <t>Bottle1234</t>
  </si>
  <si>
    <t>Lex'ke</t>
  </si>
  <si>
    <t>Etik1235</t>
  </si>
  <si>
    <t>Bottle1235</t>
  </si>
  <si>
    <t>Lord of the Hops Centennial</t>
  </si>
  <si>
    <t>Etik1236</t>
  </si>
  <si>
    <t>Bottle1236</t>
  </si>
  <si>
    <t>Lord of the Hops Columbus </t>
  </si>
  <si>
    <t>Etik1237</t>
  </si>
  <si>
    <t>Bottle1237</t>
  </si>
  <si>
    <t>Lord of the Hops Simcoe </t>
  </si>
  <si>
    <t>Etik1238</t>
  </si>
  <si>
    <t>Bottle1238</t>
  </si>
  <si>
    <t>Mad Tom</t>
  </si>
  <si>
    <t>Etik1239</t>
  </si>
  <si>
    <t>Bottle1239</t>
  </si>
  <si>
    <t>Morpheus Extra RA</t>
  </si>
  <si>
    <t>Etik1240</t>
  </si>
  <si>
    <t>Bottle1240</t>
  </si>
  <si>
    <t>Morpheus Tripel</t>
  </si>
  <si>
    <t>Etik1241</t>
  </si>
  <si>
    <t>Bottle1241</t>
  </si>
  <si>
    <t>Naked Ladies</t>
  </si>
  <si>
    <t>Etik1242</t>
  </si>
  <si>
    <t>Bottle1242</t>
  </si>
  <si>
    <t>Primula</t>
  </si>
  <si>
    <t>Etik1243</t>
  </si>
  <si>
    <t>Bottle1243</t>
  </si>
  <si>
    <t>Cuvée d'Erpigny</t>
  </si>
  <si>
    <t>15.</t>
  </si>
  <si>
    <t>Etik1244</t>
  </si>
  <si>
    <t>Bottle1244</t>
  </si>
  <si>
    <t>Melchior</t>
  </si>
  <si>
    <t>Etik1245</t>
  </si>
  <si>
    <t>Bottle1245</t>
  </si>
  <si>
    <t>Melchior Bourbon Barrel Oak Aged</t>
  </si>
  <si>
    <t>Etik1246</t>
  </si>
  <si>
    <t>Bottle1246</t>
  </si>
  <si>
    <t>Melchior Bourgogne Barrel Oak aged</t>
  </si>
  <si>
    <t>Etik1247</t>
  </si>
  <si>
    <t>Bottle1247</t>
  </si>
  <si>
    <t>Melchior Calvados Barrel Oak Aged</t>
  </si>
  <si>
    <t>Etik1248</t>
  </si>
  <si>
    <t>Bottle1248</t>
  </si>
  <si>
    <t>Pipedream</t>
  </si>
  <si>
    <t>Etik1249</t>
  </si>
  <si>
    <t>Bottle1249</t>
  </si>
  <si>
    <t>Alvinne 2003</t>
  </si>
  <si>
    <t>Etik1250</t>
  </si>
  <si>
    <t>Bottle1250</t>
  </si>
  <si>
    <t>Alvinne Bruin</t>
  </si>
  <si>
    <t>Etik1251</t>
  </si>
  <si>
    <t>Bottle1251</t>
  </si>
  <si>
    <t>Alvino Bourgogne Barrel Oak Aged</t>
  </si>
  <si>
    <t>Etik1252</t>
  </si>
  <si>
    <t>Bottle1252</t>
  </si>
  <si>
    <t>Balthazar</t>
  </si>
  <si>
    <t>Etik1253</t>
  </si>
  <si>
    <t>Bottle1253</t>
  </si>
  <si>
    <t>Bolleville Calvados Barrel Oak Aged</t>
  </si>
  <si>
    <t>Etik1254</t>
  </si>
  <si>
    <t>Bottle1254</t>
  </si>
  <si>
    <t>Caper Fumatis</t>
  </si>
  <si>
    <t>Etik1255</t>
  </si>
  <si>
    <t>Bottle1255</t>
  </si>
  <si>
    <t>Darinckdelver</t>
  </si>
  <si>
    <t>Etik1256</t>
  </si>
  <si>
    <t>Bottle1256</t>
  </si>
  <si>
    <t>Eyckren Balthazar</t>
  </si>
  <si>
    <t>Etik1257</t>
  </si>
  <si>
    <t>Bottle1257</t>
  </si>
  <si>
    <t>Festina Lente</t>
  </si>
  <si>
    <t>Etik1258</t>
  </si>
  <si>
    <t>Bottle1258</t>
  </si>
  <si>
    <t>Freaky Dark</t>
  </si>
  <si>
    <t>Etik1259</t>
  </si>
  <si>
    <t>Bottle1259</t>
  </si>
  <si>
    <t>Land van Mortagne</t>
  </si>
  <si>
    <t>Etik1260</t>
  </si>
  <si>
    <t>Bottle1260</t>
  </si>
  <si>
    <t>Mano Negra</t>
  </si>
  <si>
    <t>Etik1261</t>
  </si>
  <si>
    <t>Bottle1261</t>
  </si>
  <si>
    <t>Mano Negra Bladnochbarrel Oak Aged</t>
  </si>
  <si>
    <t>Etik1262</t>
  </si>
  <si>
    <t>Bottle1262</t>
  </si>
  <si>
    <t>Mano Negra Glenrothes Barrel Oak Aged</t>
  </si>
  <si>
    <t>Etik1263</t>
  </si>
  <si>
    <t>Bottle1263</t>
  </si>
  <si>
    <t>Mano Negra Oak Aged</t>
  </si>
  <si>
    <t>Etik1264</t>
  </si>
  <si>
    <t>Bottle1264</t>
  </si>
  <si>
    <t>Morpheus Wild</t>
  </si>
  <si>
    <t>Etik1265</t>
  </si>
  <si>
    <t>Bottle1265</t>
  </si>
  <si>
    <t>Urthel Witte Roock</t>
  </si>
  <si>
    <t>Etik1266</t>
  </si>
  <si>
    <t>Bottle1266</t>
  </si>
  <si>
    <t>Bacholdus</t>
  </si>
  <si>
    <t>Etik1267</t>
  </si>
  <si>
    <t>Bottle1267</t>
  </si>
  <si>
    <t>Briekebakker</t>
  </si>
  <si>
    <t>Etik1268</t>
  </si>
  <si>
    <t>Bottle1268</t>
  </si>
  <si>
    <t>Wereld Folklorebier</t>
  </si>
  <si>
    <t>Etik1269</t>
  </si>
  <si>
    <t>Bottle1269</t>
  </si>
  <si>
    <t>PoppoLou</t>
  </si>
  <si>
    <t>Etik1270</t>
  </si>
  <si>
    <t>Bottle1270</t>
  </si>
  <si>
    <t>Boerke Kriek</t>
  </si>
  <si>
    <t>Etik1271</t>
  </si>
  <si>
    <t>Bottle1271</t>
  </si>
  <si>
    <t>Boerke Blond</t>
  </si>
  <si>
    <t>Etik1272</t>
  </si>
  <si>
    <t>Bottle1272</t>
  </si>
  <si>
    <t>Boerke Donker</t>
  </si>
  <si>
    <t>Etik1273</t>
  </si>
  <si>
    <t>Bottle1273</t>
  </si>
  <si>
    <t>Harten Troef !</t>
  </si>
  <si>
    <t>Etik1274</t>
  </si>
  <si>
    <t>Bottle1274</t>
  </si>
  <si>
    <t>Hikske</t>
  </si>
  <si>
    <t>Etik1275</t>
  </si>
  <si>
    <t>Bottle1275</t>
  </si>
  <si>
    <t>Loburg</t>
  </si>
  <si>
    <t>Etik1276</t>
  </si>
  <si>
    <t>Bottle1276</t>
  </si>
  <si>
    <t>Safir</t>
  </si>
  <si>
    <t>Etik1277</t>
  </si>
  <si>
    <t>Bottle1277</t>
  </si>
  <si>
    <t>Sernia Bock</t>
  </si>
  <si>
    <t>Etik1278</t>
  </si>
  <si>
    <t>Bottle1278</t>
  </si>
  <si>
    <t>Sernia Pils</t>
  </si>
  <si>
    <t>4.6</t>
  </si>
  <si>
    <t>Etik1279</t>
  </si>
  <si>
    <t>Bottle1279</t>
  </si>
  <si>
    <t>Stella Artois</t>
  </si>
  <si>
    <t>Etik1280</t>
  </si>
  <si>
    <t>Bottle1280</t>
  </si>
  <si>
    <t>Stella Artois Light</t>
  </si>
  <si>
    <t>Etik1281</t>
  </si>
  <si>
    <t>Bottle1281</t>
  </si>
  <si>
    <t>Stella Artois NA</t>
  </si>
  <si>
    <t>Etik1282</t>
  </si>
  <si>
    <t>Bottle1282</t>
  </si>
  <si>
    <t>Leffe 9</t>
  </si>
  <si>
    <t>Etik1283</t>
  </si>
  <si>
    <t>Bottle1283</t>
  </si>
  <si>
    <t>Leffe Blonde</t>
  </si>
  <si>
    <t>Etik1284</t>
  </si>
  <si>
    <t>Bottle1284</t>
  </si>
  <si>
    <t>Leffe Brune</t>
  </si>
  <si>
    <t>Etik1285</t>
  </si>
  <si>
    <t>Bottle1285</t>
  </si>
  <si>
    <t>Leffe Printemps</t>
  </si>
  <si>
    <t>Etik1286</t>
  </si>
  <si>
    <t>Bottle1286</t>
  </si>
  <si>
    <t>Leffe Radieuse</t>
  </si>
  <si>
    <t>Etik1287</t>
  </si>
  <si>
    <t>Bottle1287</t>
  </si>
  <si>
    <t>Leffe Royale Cascade IPA</t>
  </si>
  <si>
    <t>Etik1288</t>
  </si>
  <si>
    <t>Bottle1288</t>
  </si>
  <si>
    <t>Leffe Royale Mapuche</t>
  </si>
  <si>
    <t>Etik1289</t>
  </si>
  <si>
    <t>Bottle1289</t>
  </si>
  <si>
    <t>Leffe Royale Whitbread Golding</t>
  </si>
  <si>
    <t>Etik1290</t>
  </si>
  <si>
    <t>Bottle1290</t>
  </si>
  <si>
    <t>Leffe Triple</t>
  </si>
  <si>
    <t>Etik1291</t>
  </si>
  <si>
    <t>Bottle1291</t>
  </si>
  <si>
    <t>Leffe Vieille Cuvée</t>
  </si>
  <si>
    <t>Etik1292</t>
  </si>
  <si>
    <t>Bottle1292</t>
  </si>
  <si>
    <t>Ginder Ale</t>
  </si>
  <si>
    <t>Etik1293</t>
  </si>
  <si>
    <t>Bottle1293</t>
  </si>
  <si>
    <t>Horse-Ale</t>
  </si>
  <si>
    <t>Etik1294</t>
  </si>
  <si>
    <t>Bottle1294</t>
  </si>
  <si>
    <t>Scotch CTS</t>
  </si>
  <si>
    <t>Etik1295</t>
  </si>
  <si>
    <t>Bottle1295</t>
  </si>
  <si>
    <t>Vieux-Temps</t>
  </si>
  <si>
    <t>Etik1296</t>
  </si>
  <si>
    <t>Bottle1296</t>
  </si>
  <si>
    <t>Sernia Brune</t>
  </si>
  <si>
    <t>Etik1297</t>
  </si>
  <si>
    <t>Bottle1297</t>
  </si>
  <si>
    <t>Leffe de Noël</t>
  </si>
  <si>
    <t>Etik1298</t>
  </si>
  <si>
    <t>Bottle1298</t>
  </si>
  <si>
    <t>Prinsesken</t>
  </si>
  <si>
    <t>Etik1299</t>
  </si>
  <si>
    <t>Bottle1299</t>
  </si>
  <si>
    <t>Tongsneyder</t>
  </si>
  <si>
    <t>Etik1300</t>
  </si>
  <si>
    <t>Bottle1300</t>
  </si>
  <si>
    <t>Bieken</t>
  </si>
  <si>
    <t>Etik1301</t>
  </si>
  <si>
    <t>Bottle1301</t>
  </si>
  <si>
    <t>Bieken Blond</t>
  </si>
  <si>
    <t>Etik1302</t>
  </si>
  <si>
    <t>Bottle1302</t>
  </si>
  <si>
    <t>Boudelo Tripel</t>
  </si>
  <si>
    <t>Etik1303</t>
  </si>
  <si>
    <t>Bottle1303</t>
  </si>
  <si>
    <t>Ne Pottenbreker</t>
  </si>
  <si>
    <t>Etik1304</t>
  </si>
  <si>
    <t>Bottle1304</t>
  </si>
  <si>
    <t>Oud Tassels</t>
  </si>
  <si>
    <t>Etik1305</t>
  </si>
  <si>
    <t>Bottle1305</t>
  </si>
  <si>
    <t>Tingel</t>
  </si>
  <si>
    <t>Etik1306</t>
  </si>
  <si>
    <t>Bottle1306</t>
  </si>
  <si>
    <t>Tripel Klok</t>
  </si>
  <si>
    <t>Etik1307</t>
  </si>
  <si>
    <t>Bottle1307</t>
  </si>
  <si>
    <t>Vikking Tripel</t>
  </si>
  <si>
    <t>Etik1308</t>
  </si>
  <si>
    <t>Bottle1308</t>
  </si>
  <si>
    <t>Waasbier</t>
  </si>
  <si>
    <t>Etik1309</t>
  </si>
  <si>
    <t>Bottle1309</t>
  </si>
  <si>
    <t>Waaslander</t>
  </si>
  <si>
    <t>Etik1310</t>
  </si>
  <si>
    <t>Bottle1310</t>
  </si>
  <si>
    <t>X-11</t>
  </si>
  <si>
    <t>Etik1311</t>
  </si>
  <si>
    <t>Bottle1311</t>
  </si>
  <si>
    <t>Balzello</t>
  </si>
  <si>
    <t>Etik1312</t>
  </si>
  <si>
    <t>Bottle1312</t>
  </si>
  <si>
    <t>Heerenbier</t>
  </si>
  <si>
    <t>Etik1313</t>
  </si>
  <si>
    <t>Bottle1313</t>
  </si>
  <si>
    <t>Pa-gijs</t>
  </si>
  <si>
    <t>Etik1314</t>
  </si>
  <si>
    <t>Bottle1314</t>
  </si>
  <si>
    <t>Prins Van Horne</t>
  </si>
  <si>
    <t>7.9</t>
  </si>
  <si>
    <t>Etik1315</t>
  </si>
  <si>
    <t>Bottle1315</t>
  </si>
  <si>
    <t>Seniorken</t>
  </si>
  <si>
    <t>Etik1316</t>
  </si>
  <si>
    <t>Bottle1316</t>
  </si>
  <si>
    <t>Waase Wolf</t>
  </si>
  <si>
    <t>Etik1317</t>
  </si>
  <si>
    <t>Bottle1317</t>
  </si>
  <si>
    <t>Waase Wolf Amber</t>
  </si>
  <si>
    <t>Etik1318</t>
  </si>
  <si>
    <t>Bottle1318</t>
  </si>
  <si>
    <t>Boudelo Dubbel</t>
  </si>
  <si>
    <t>Etik1319</t>
  </si>
  <si>
    <t>Bottle1319</t>
  </si>
  <si>
    <t>Allemanswies</t>
  </si>
  <si>
    <t>Etik1320</t>
  </si>
  <si>
    <t>Bottle1320</t>
  </si>
  <si>
    <t>Bevers Plorijntje</t>
  </si>
  <si>
    <t>Etik1321</t>
  </si>
  <si>
    <t>Bottle1321</t>
  </si>
  <si>
    <t>Ne Walenman</t>
  </si>
  <si>
    <t>Etik1322</t>
  </si>
  <si>
    <t>Bottle1322</t>
  </si>
  <si>
    <t>Boelens Kerstbier</t>
  </si>
  <si>
    <t>Etik1323</t>
  </si>
  <si>
    <t>Bottle1323</t>
  </si>
  <si>
    <t>Santa-Bee</t>
  </si>
  <si>
    <t>Etik1324</t>
  </si>
  <si>
    <t>Bottle1324</t>
  </si>
  <si>
    <t>Steinbock - Het Echte Bockbier</t>
  </si>
  <si>
    <t>Etik1325</t>
  </si>
  <si>
    <t>Bottle1325</t>
  </si>
  <si>
    <t>Jack-Op</t>
  </si>
  <si>
    <t>Etik1326</t>
  </si>
  <si>
    <t>Bottle1326</t>
  </si>
  <si>
    <t>Boon Faro</t>
  </si>
  <si>
    <t>Etik1327</t>
  </si>
  <si>
    <t>Bottle1327</t>
  </si>
  <si>
    <t>Boon Faro Pertotale</t>
  </si>
  <si>
    <t>Etik1328</t>
  </si>
  <si>
    <t>Bottle1328</t>
  </si>
  <si>
    <t>Boon Geuze</t>
  </si>
  <si>
    <t>Etik1329</t>
  </si>
  <si>
    <t>Bottle1329</t>
  </si>
  <si>
    <t>Boon Lambiek</t>
  </si>
  <si>
    <t>Etik1330</t>
  </si>
  <si>
    <t>Bottle1330</t>
  </si>
  <si>
    <t>Boon Mariage Parfait</t>
  </si>
  <si>
    <t>Etik1331</t>
  </si>
  <si>
    <t>Bottle1331</t>
  </si>
  <si>
    <t>Boon Oude Geuze</t>
  </si>
  <si>
    <t>Etik1332</t>
  </si>
  <si>
    <t>Bottle1332</t>
  </si>
  <si>
    <t>Boon Oude Lambik</t>
  </si>
  <si>
    <t>Etik1333</t>
  </si>
  <si>
    <t>Bottle1333</t>
  </si>
  <si>
    <t>Boon Rare Vos</t>
  </si>
  <si>
    <t>Etik1334</t>
  </si>
  <si>
    <t>Bottle1334</t>
  </si>
  <si>
    <t>Dekoninck Gueuze</t>
  </si>
  <si>
    <t>Etik1335</t>
  </si>
  <si>
    <t>Bottle1335</t>
  </si>
  <si>
    <t>Lambic à la Griotte</t>
  </si>
  <si>
    <t>Etik1336</t>
  </si>
  <si>
    <t>Bottle1336</t>
  </si>
  <si>
    <t>Megablend</t>
  </si>
  <si>
    <t>Etik1337</t>
  </si>
  <si>
    <t>Bottle1337</t>
  </si>
  <si>
    <t>Moriau Oude Gueuze</t>
  </si>
  <si>
    <t>Etik1338</t>
  </si>
  <si>
    <t>Bottle1338</t>
  </si>
  <si>
    <t>Boon Framboise</t>
  </si>
  <si>
    <t>Etik1339</t>
  </si>
  <si>
    <t>Bottle1339</t>
  </si>
  <si>
    <t>Boon Frambozenlambik</t>
  </si>
  <si>
    <t>Etik1340</t>
  </si>
  <si>
    <t>Bottle1340</t>
  </si>
  <si>
    <t>Boon Kriek</t>
  </si>
  <si>
    <t>Etik1341</t>
  </si>
  <si>
    <t>Bottle1341</t>
  </si>
  <si>
    <t>Boon Kriekenlambik</t>
  </si>
  <si>
    <t>Etik1342</t>
  </si>
  <si>
    <t>Bottle1342</t>
  </si>
  <si>
    <t>Boon Oude Kriek</t>
  </si>
  <si>
    <t>Etik1343</t>
  </si>
  <si>
    <t>Bottle1343</t>
  </si>
  <si>
    <t>Dekoninck Kriek</t>
  </si>
  <si>
    <t>Etik1344</t>
  </si>
  <si>
    <t>Bottle1344</t>
  </si>
  <si>
    <t>Framboise Boon [Millésimé]</t>
  </si>
  <si>
    <t>Etik1345</t>
  </si>
  <si>
    <t>Bottle1345</t>
  </si>
  <si>
    <t>Kriek F. Boon Mariage Parfait</t>
  </si>
  <si>
    <t>Etik1346</t>
  </si>
  <si>
    <t>Bottle1346</t>
  </si>
  <si>
    <t>Moriau Kriek</t>
  </si>
  <si>
    <t>Etik1347</t>
  </si>
  <si>
    <t>Bottle1347</t>
  </si>
  <si>
    <t>Duivels Bier Blond</t>
  </si>
  <si>
    <t>Etik1348</t>
  </si>
  <si>
    <t>Bottle1348</t>
  </si>
  <si>
    <t>Duivels Bier Bruin</t>
  </si>
  <si>
    <t>Etik1349</t>
  </si>
  <si>
    <t>Bottle1349</t>
  </si>
  <si>
    <t>Cuvée Lambikstoempers</t>
  </si>
  <si>
    <t>Etik1350</t>
  </si>
  <si>
    <t>Bottle1350</t>
  </si>
  <si>
    <t>Prosit Pils</t>
  </si>
  <si>
    <t>Etik1351</t>
  </si>
  <si>
    <t>Bottle1351</t>
  </si>
  <si>
    <t>Deus</t>
  </si>
  <si>
    <t>Etik1352</t>
  </si>
  <si>
    <t>Bottle1352</t>
  </si>
  <si>
    <t>Tripel Karmeliet</t>
  </si>
  <si>
    <t>Etik1353</t>
  </si>
  <si>
    <t>Bottle1353</t>
  </si>
  <si>
    <t>Zelfde ('t)</t>
  </si>
  <si>
    <t>Etik1354</t>
  </si>
  <si>
    <t>Bottle1354</t>
  </si>
  <si>
    <t>Kwak</t>
  </si>
  <si>
    <t>Etik1355</t>
  </si>
  <si>
    <t>Bottle1355</t>
  </si>
  <si>
    <t>Broeder Jacob Tripel</t>
  </si>
  <si>
    <t>Brouwerij Broeder Jacob</t>
  </si>
  <si>
    <t>Etik1356</t>
  </si>
  <si>
    <t>Bottle1356</t>
  </si>
  <si>
    <t>Broeder Jacob Bruin</t>
  </si>
  <si>
    <t>Etik1357</t>
  </si>
  <si>
    <t>Bottle1357</t>
  </si>
  <si>
    <t>Brug Hopper</t>
  </si>
  <si>
    <t>Brouwerij Broers</t>
  </si>
  <si>
    <t>Etik1358</t>
  </si>
  <si>
    <t>Bottle1358</t>
  </si>
  <si>
    <t>Felix</t>
  </si>
  <si>
    <t>Brouwerij Clarysse</t>
  </si>
  <si>
    <t>Etik1359</t>
  </si>
  <si>
    <t>Bottle1359</t>
  </si>
  <si>
    <t>Felix Kriekbier</t>
  </si>
  <si>
    <t>Etik1360</t>
  </si>
  <si>
    <t>Bottle1360</t>
  </si>
  <si>
    <t>Cluysenaer</t>
  </si>
  <si>
    <t>Brouwerij Cluysenaer</t>
  </si>
  <si>
    <t>Etik1361</t>
  </si>
  <si>
    <t>Bottle1361</t>
  </si>
  <si>
    <t>Cluysenaer Cuvée Noir</t>
  </si>
  <si>
    <t>Etik1362</t>
  </si>
  <si>
    <t>Bottle1362</t>
  </si>
  <si>
    <t>Cnudde Bizon</t>
  </si>
  <si>
    <t>Etik1363</t>
  </si>
  <si>
    <t>Bottle1363</t>
  </si>
  <si>
    <t>Cnudde Bruin</t>
  </si>
  <si>
    <t>Etik1364</t>
  </si>
  <si>
    <t>Bottle1364</t>
  </si>
  <si>
    <t>Cnudde Oudenaards Bruin</t>
  </si>
  <si>
    <t>Etik1365</t>
  </si>
  <si>
    <t>Bottle1365</t>
  </si>
  <si>
    <t>Contrapils</t>
  </si>
  <si>
    <t>Etik1366</t>
  </si>
  <si>
    <t>Bottle1366</t>
  </si>
  <si>
    <t>Especial Mars</t>
  </si>
  <si>
    <t>Etik1367</t>
  </si>
  <si>
    <t>Bottle1367</t>
  </si>
  <si>
    <t>Valeir Blond</t>
  </si>
  <si>
    <t>Etik1368</t>
  </si>
  <si>
    <t>Bottle1368</t>
  </si>
  <si>
    <t>Valeir Divers</t>
  </si>
  <si>
    <t>Etik1369</t>
  </si>
  <si>
    <t>Bottle1369</t>
  </si>
  <si>
    <t>Valeir Extra</t>
  </si>
  <si>
    <t>Etik1370</t>
  </si>
  <si>
    <t>Bottle1370</t>
  </si>
  <si>
    <t>Tonneke</t>
  </si>
  <si>
    <t>Etik1371</t>
  </si>
  <si>
    <t>Bottle1371</t>
  </si>
  <si>
    <t>Valeir Coffee</t>
  </si>
  <si>
    <t>18.</t>
  </si>
  <si>
    <t>Etik1372</t>
  </si>
  <si>
    <t>Bottle1372</t>
  </si>
  <si>
    <t>Valeir Donker</t>
  </si>
  <si>
    <t>Etik1373</t>
  </si>
  <si>
    <t>Bottle1373</t>
  </si>
  <si>
    <t>X-Mas Beer Contreras</t>
  </si>
  <si>
    <t>Etik1374</t>
  </si>
  <si>
    <t>Bottle1374</t>
  </si>
  <si>
    <t>Corsendonk Premium Pils</t>
  </si>
  <si>
    <t>Brouwerij Corsendonk</t>
  </si>
  <si>
    <t>Etik1375</t>
  </si>
  <si>
    <t>Bottle1375</t>
  </si>
  <si>
    <t>Corsendonk Blanche d'Ardenne</t>
  </si>
  <si>
    <t>Etik1376</t>
  </si>
  <si>
    <t>Bottle1376</t>
  </si>
  <si>
    <t>Corsendonk Agnus</t>
  </si>
  <si>
    <t>Etik1377</t>
  </si>
  <si>
    <t>Bottle1377</t>
  </si>
  <si>
    <t>Corsendonk Pater</t>
  </si>
  <si>
    <t>Etik1378</t>
  </si>
  <si>
    <t>Bottle1378</t>
  </si>
  <si>
    <t>Corsendonk Rousse</t>
  </si>
  <si>
    <t>Etik1379</t>
  </si>
  <si>
    <t>Bottle1379</t>
  </si>
  <si>
    <t>Corsendonk Summum Goud Blond</t>
  </si>
  <si>
    <t>Etik1380</t>
  </si>
  <si>
    <t>Bottle1380</t>
  </si>
  <si>
    <t>Corsendonk Summum Roodbruin</t>
  </si>
  <si>
    <t>Etik1381</t>
  </si>
  <si>
    <t>Bottle1381</t>
  </si>
  <si>
    <t>Tempelier</t>
  </si>
  <si>
    <t>Etik1382</t>
  </si>
  <si>
    <t>Bottle1382</t>
  </si>
  <si>
    <t>Corsendonk Christmas</t>
  </si>
  <si>
    <t>Etik1383</t>
  </si>
  <si>
    <t>Bottle1383</t>
  </si>
  <si>
    <t>Crombe Oud Kriekenbier</t>
  </si>
  <si>
    <t>Brouwerij Crombé</t>
  </si>
  <si>
    <t>Etik1384</t>
  </si>
  <si>
    <t>Bottle1384</t>
  </si>
  <si>
    <t>Egmont Zottegemse Tripel </t>
  </si>
  <si>
    <t>Etik1385</t>
  </si>
  <si>
    <t>Bottle1385</t>
  </si>
  <si>
    <t>D'Oude Caert Tri3pel Hop</t>
  </si>
  <si>
    <t>Etik1386</t>
  </si>
  <si>
    <t>Bottle1386</t>
  </si>
  <si>
    <t>D'Oude Caert Tripel</t>
  </si>
  <si>
    <t>Etik1387</t>
  </si>
  <si>
    <t>Bottle1387</t>
  </si>
  <si>
    <t>Struise Dirty Horse</t>
  </si>
  <si>
    <t>Etik1388</t>
  </si>
  <si>
    <t>Bottle1388</t>
  </si>
  <si>
    <t>Domus Frambosia</t>
  </si>
  <si>
    <t>Etik1389</t>
  </si>
  <si>
    <t>Bottle1389</t>
  </si>
  <si>
    <t>Biskop Nen</t>
  </si>
  <si>
    <t>Etik1390</t>
  </si>
  <si>
    <t>Bottle1390</t>
  </si>
  <si>
    <t>Domus Triple</t>
  </si>
  <si>
    <t>Etik1391</t>
  </si>
  <si>
    <t>Bottle1391</t>
  </si>
  <si>
    <t>Kwibus</t>
  </si>
  <si>
    <t>Etik1392</t>
  </si>
  <si>
    <t>Bottle1392</t>
  </si>
  <si>
    <t>Stoute Bie</t>
  </si>
  <si>
    <t>Etik1393</t>
  </si>
  <si>
    <t>Bottle1393</t>
  </si>
  <si>
    <t>Kriekedebie</t>
  </si>
  <si>
    <t>Etik1394</t>
  </si>
  <si>
    <t>Bottle1394</t>
  </si>
  <si>
    <t>Blonde Bie</t>
  </si>
  <si>
    <t>Etik1395</t>
  </si>
  <si>
    <t>Bottle1395</t>
  </si>
  <si>
    <t>Hellekapelle</t>
  </si>
  <si>
    <t>Etik1396</t>
  </si>
  <si>
    <t>Bottle1396</t>
  </si>
  <si>
    <t>Helleketelbier</t>
  </si>
  <si>
    <t>Etik1397</t>
  </si>
  <si>
    <t>Bottle1397</t>
  </si>
  <si>
    <t>Riebedebie</t>
  </si>
  <si>
    <t>Etik1398</t>
  </si>
  <si>
    <t>Bottle1398</t>
  </si>
  <si>
    <t>Plokkersbier</t>
  </si>
  <si>
    <t>Etik1399</t>
  </si>
  <si>
    <t>Bottle1399</t>
  </si>
  <si>
    <t>Double Bie</t>
  </si>
  <si>
    <t>Etik1400</t>
  </si>
  <si>
    <t>Bottle1400</t>
  </si>
  <si>
    <t>Zatte Bie</t>
  </si>
  <si>
    <t>Etik1401</t>
  </si>
  <si>
    <t>Bottle1401</t>
  </si>
  <si>
    <t>De Bie Velo</t>
  </si>
  <si>
    <t>Etik1402</t>
  </si>
  <si>
    <t>Bottle1402</t>
  </si>
  <si>
    <t>Kerstbie</t>
  </si>
  <si>
    <t>Etik1403</t>
  </si>
  <si>
    <t>Bottle1403</t>
  </si>
  <si>
    <t>Dendermonde Tripel</t>
  </si>
  <si>
    <t>Etik1404</t>
  </si>
  <si>
    <t>Bottle1404</t>
  </si>
  <si>
    <t>Sint-Timotheus Dubbel</t>
  </si>
  <si>
    <t>Etik1405</t>
  </si>
  <si>
    <t>Bottle1405</t>
  </si>
  <si>
    <t>Sint-Timotheus Tripel</t>
  </si>
  <si>
    <t>Etik1406</t>
  </si>
  <si>
    <t>Bottle1406</t>
  </si>
  <si>
    <t>Special 6 Block</t>
  </si>
  <si>
    <t>Etik1407</t>
  </si>
  <si>
    <t>Bottle1407</t>
  </si>
  <si>
    <t>Kastaar</t>
  </si>
  <si>
    <t>Etik1408</t>
  </si>
  <si>
    <t>Bottle1408</t>
  </si>
  <si>
    <t>Merchtems Steltenbier</t>
  </si>
  <si>
    <t>Etik1409</t>
  </si>
  <si>
    <t>Bottle1409</t>
  </si>
  <si>
    <t>Ne Kasseistamper</t>
  </si>
  <si>
    <t>Etik1410</t>
  </si>
  <si>
    <t>Bottle1410</t>
  </si>
  <si>
    <t>Satan Gold</t>
  </si>
  <si>
    <t>Etik1411</t>
  </si>
  <si>
    <t>Bottle1411</t>
  </si>
  <si>
    <t>Satan Red</t>
  </si>
  <si>
    <t>Etik1412</t>
  </si>
  <si>
    <t>Bottle1412</t>
  </si>
  <si>
    <t>Kasseistamper</t>
  </si>
  <si>
    <t>Etik1413</t>
  </si>
  <si>
    <t>Bottle1413</t>
  </si>
  <si>
    <t>Quirinus blond</t>
  </si>
  <si>
    <t>Etik1414</t>
  </si>
  <si>
    <t>Bottle1414</t>
  </si>
  <si>
    <t>Quirinus bruin</t>
  </si>
  <si>
    <t>Etik1415</t>
  </si>
  <si>
    <t>Bottle1415</t>
  </si>
  <si>
    <t>Vedelaar</t>
  </si>
  <si>
    <t>Brouwerij De Cock</t>
  </si>
  <si>
    <t>Etik1416</t>
  </si>
  <si>
    <t>Bottle1416</t>
  </si>
  <si>
    <t>Sinpalsken Blond</t>
  </si>
  <si>
    <t>Etik1417</t>
  </si>
  <si>
    <t>Bottle1417</t>
  </si>
  <si>
    <t>Unicum Aestas</t>
  </si>
  <si>
    <t>Etik1418</t>
  </si>
  <si>
    <t>Bottle1418</t>
  </si>
  <si>
    <t>Sinpalsken Bruin</t>
  </si>
  <si>
    <t>Etik1419</t>
  </si>
  <si>
    <t>Bottle1419</t>
  </si>
  <si>
    <t>Unicum Autum</t>
  </si>
  <si>
    <t>Etik1420</t>
  </si>
  <si>
    <t>Bottle1420</t>
  </si>
  <si>
    <t>Crime Passionnel</t>
  </si>
  <si>
    <t>Etik1421</t>
  </si>
  <si>
    <t>Bottle1421</t>
  </si>
  <si>
    <t>Enfant Terrible</t>
  </si>
  <si>
    <t>Etik1422</t>
  </si>
  <si>
    <t>Bottle1422</t>
  </si>
  <si>
    <t>Belle-Fleur</t>
  </si>
  <si>
    <t>Etik1423</t>
  </si>
  <si>
    <t>Bottle1423</t>
  </si>
  <si>
    <t>Charbon</t>
  </si>
  <si>
    <t>Etik1424</t>
  </si>
  <si>
    <t>Bottle1424</t>
  </si>
  <si>
    <t>Extase</t>
  </si>
  <si>
    <t>Etik1425</t>
  </si>
  <si>
    <t>Bottle1425</t>
  </si>
  <si>
    <t>L'Ensemble</t>
  </si>
  <si>
    <t>Etik1426</t>
  </si>
  <si>
    <t>Bottle1426</t>
  </si>
  <si>
    <t>Renaissance</t>
  </si>
  <si>
    <t>Etik1427</t>
  </si>
  <si>
    <t>Bottle1427</t>
  </si>
  <si>
    <t>Finesse</t>
  </si>
  <si>
    <t>Etik1428</t>
  </si>
  <si>
    <t>Bottle1428</t>
  </si>
  <si>
    <t>Noblesse</t>
  </si>
  <si>
    <t>Etik1429</t>
  </si>
  <si>
    <t>Bottle1429</t>
  </si>
  <si>
    <t>Noblesse Extra-ordinaire</t>
  </si>
  <si>
    <t>Etik1430</t>
  </si>
  <si>
    <t>Bottle1430</t>
  </si>
  <si>
    <t>Bravoure</t>
  </si>
  <si>
    <t>Etik1431</t>
  </si>
  <si>
    <t>Bottle1431</t>
  </si>
  <si>
    <t>Bravoure Speciaal Zomereditie</t>
  </si>
  <si>
    <t>Etik1432</t>
  </si>
  <si>
    <t>Bottle1432</t>
  </si>
  <si>
    <t>Embrasse</t>
  </si>
  <si>
    <t>Etik1433</t>
  </si>
  <si>
    <t>Bottle1433</t>
  </si>
  <si>
    <t>Cosmos Porter</t>
  </si>
  <si>
    <t>Etik1434</t>
  </si>
  <si>
    <t>Bottle1434</t>
  </si>
  <si>
    <t>Oerbier special reserva 2008</t>
  </si>
  <si>
    <t>Etik1435</t>
  </si>
  <si>
    <t>Bottle1435</t>
  </si>
  <si>
    <t>Oeral</t>
  </si>
  <si>
    <t>Etik1436</t>
  </si>
  <si>
    <t>Bottle1436</t>
  </si>
  <si>
    <t>Special Extra Export Stout</t>
  </si>
  <si>
    <t>Etik1437</t>
  </si>
  <si>
    <t>Bottle1437</t>
  </si>
  <si>
    <t>Arabier</t>
  </si>
  <si>
    <t>Etik1438</t>
  </si>
  <si>
    <t>Bottle1438</t>
  </si>
  <si>
    <t>Boskeun</t>
  </si>
  <si>
    <t>Etik1439</t>
  </si>
  <si>
    <t>Bottle1439</t>
  </si>
  <si>
    <t>Dulle Teve</t>
  </si>
  <si>
    <t>Etik1440</t>
  </si>
  <si>
    <t>Bottle1440</t>
  </si>
  <si>
    <t>Exprmtl Brew AD 2010</t>
  </si>
  <si>
    <t>Etik1441</t>
  </si>
  <si>
    <t>Bottle1441</t>
  </si>
  <si>
    <t>Lichtervelds Blond</t>
  </si>
  <si>
    <t>Etik1442</t>
  </si>
  <si>
    <t>Bottle1442</t>
  </si>
  <si>
    <t>Oerbier</t>
  </si>
  <si>
    <t>Etik1443</t>
  </si>
  <si>
    <t>Bottle1443</t>
  </si>
  <si>
    <t>Stille Nacht</t>
  </si>
  <si>
    <t>Etik1444</t>
  </si>
  <si>
    <t>Bottle1444</t>
  </si>
  <si>
    <t>Ter Dolen Blond</t>
  </si>
  <si>
    <t>Etik1445</t>
  </si>
  <si>
    <t>Bottle1445</t>
  </si>
  <si>
    <t>Ter Dolen Donker</t>
  </si>
  <si>
    <t>Etik1446</t>
  </si>
  <si>
    <t>Bottle1446</t>
  </si>
  <si>
    <t>Ter Dolen Kriek</t>
  </si>
  <si>
    <t>Etik1447</t>
  </si>
  <si>
    <t>Bottle1447</t>
  </si>
  <si>
    <t>Ter Dolen Tripel</t>
  </si>
  <si>
    <t>Etik1448</t>
  </si>
  <si>
    <t>Bottle1448</t>
  </si>
  <si>
    <t>Clara 't Roen</t>
  </si>
  <si>
    <t>Etik1449</t>
  </si>
  <si>
    <t>Bottle1449</t>
  </si>
  <si>
    <t>Saison d'Erpe Mere</t>
  </si>
  <si>
    <t>Etik1450</t>
  </si>
  <si>
    <t>Bottle1450</t>
  </si>
  <si>
    <t>Saison d'Erpe Mere Speciaal</t>
  </si>
  <si>
    <t>Etik1451</t>
  </si>
  <si>
    <t>Bottle1451</t>
  </si>
  <si>
    <t>Saison de Bièrepassion</t>
  </si>
  <si>
    <t>Etik1452</t>
  </si>
  <si>
    <t>Bottle1452</t>
  </si>
  <si>
    <t>Finneken</t>
  </si>
  <si>
    <t>Etik1453</t>
  </si>
  <si>
    <t>Bottle1453</t>
  </si>
  <si>
    <t>Jan de lichte</t>
  </si>
  <si>
    <t>Etik1454</t>
  </si>
  <si>
    <t>Bottle1454</t>
  </si>
  <si>
    <t>Netteken</t>
  </si>
  <si>
    <t>Etik1455</t>
  </si>
  <si>
    <t>Bottle1455</t>
  </si>
  <si>
    <t>Ondineke Oilsjterse</t>
  </si>
  <si>
    <t>Etik1456</t>
  </si>
  <si>
    <t>Bottle1456</t>
  </si>
  <si>
    <t>Slagerbier Tripel</t>
  </si>
  <si>
    <t>Etik1457</t>
  </si>
  <si>
    <t>Bottle1457</t>
  </si>
  <si>
    <t>Cuvée Angélique</t>
  </si>
  <si>
    <t>Etik1458</t>
  </si>
  <si>
    <t>Bottle1458</t>
  </si>
  <si>
    <t>Gilladeken</t>
  </si>
  <si>
    <t>Etik1459</t>
  </si>
  <si>
    <t>Bottle1459</t>
  </si>
  <si>
    <t>Nette</t>
  </si>
  <si>
    <t>Etik1460</t>
  </si>
  <si>
    <t>Bottle1460</t>
  </si>
  <si>
    <t>Canaster Winterscotch</t>
  </si>
  <si>
    <t>Etik1461</t>
  </si>
  <si>
    <t>Bottle1461</t>
  </si>
  <si>
    <t>Glazen Toren Saison Christmas</t>
  </si>
  <si>
    <t>Etik1462</t>
  </si>
  <si>
    <t>Bottle1462</t>
  </si>
  <si>
    <t>Triverius</t>
  </si>
  <si>
    <t>Etik1463</t>
  </si>
  <si>
    <t>Bottle1463</t>
  </si>
  <si>
    <t>Triverius 500</t>
  </si>
  <si>
    <t>Etik1464</t>
  </si>
  <si>
    <t>Bottle1464</t>
  </si>
  <si>
    <t>De Graal SlocK</t>
  </si>
  <si>
    <t>Etik1465</t>
  </si>
  <si>
    <t>Bottle1465</t>
  </si>
  <si>
    <t>Opst-Ale</t>
  </si>
  <si>
    <t>Etik1466</t>
  </si>
  <si>
    <t>Bottle1466</t>
  </si>
  <si>
    <t>Duett</t>
  </si>
  <si>
    <t>Etik1467</t>
  </si>
  <si>
    <t>Bottle1467</t>
  </si>
  <si>
    <t>De Graal Blond</t>
  </si>
  <si>
    <t>Etik1468</t>
  </si>
  <si>
    <t>Bottle1468</t>
  </si>
  <si>
    <t>De Graal Gember</t>
  </si>
  <si>
    <t>Etik1469</t>
  </si>
  <si>
    <t>Bottle1469</t>
  </si>
  <si>
    <t>De Graal Quest</t>
  </si>
  <si>
    <t>Etik1470</t>
  </si>
  <si>
    <t>Bottle1470</t>
  </si>
  <si>
    <t>De Graal Tripel</t>
  </si>
  <si>
    <t>Etik1471</t>
  </si>
  <si>
    <t>Bottle1471</t>
  </si>
  <si>
    <t>Den Zytholoog</t>
  </si>
  <si>
    <t>Etik1472</t>
  </si>
  <si>
    <t>Bottle1472</t>
  </si>
  <si>
    <t>Geilings Brabants Blond</t>
  </si>
  <si>
    <t>Etik1473</t>
  </si>
  <si>
    <t>Bottle1473</t>
  </si>
  <si>
    <t>Herbie</t>
  </si>
  <si>
    <t>Etik1474</t>
  </si>
  <si>
    <t>Bottle1474</t>
  </si>
  <si>
    <t>Johannes</t>
  </si>
  <si>
    <t>Etik1475</t>
  </si>
  <si>
    <t>Bottle1475</t>
  </si>
  <si>
    <t>Louverken</t>
  </si>
  <si>
    <t>Etik1476</t>
  </si>
  <si>
    <t>Bottle1476</t>
  </si>
  <si>
    <t>Lupiline Koriala</t>
  </si>
  <si>
    <t>Etik1477</t>
  </si>
  <si>
    <t>Bottle1477</t>
  </si>
  <si>
    <t>Ne Gèsloetie</t>
  </si>
  <si>
    <t>Etik1478</t>
  </si>
  <si>
    <t>Bottle1478</t>
  </si>
  <si>
    <t>Zannekindje</t>
  </si>
  <si>
    <t>Etik1479</t>
  </si>
  <si>
    <t>Bottle1479</t>
  </si>
  <si>
    <t>De Graal Dubbel</t>
  </si>
  <si>
    <t>Etik1480</t>
  </si>
  <si>
    <t>Bottle1480</t>
  </si>
  <si>
    <t>De Graal Speciale</t>
  </si>
  <si>
    <t>Etik1481</t>
  </si>
  <si>
    <t>Bottle1481</t>
  </si>
  <si>
    <t>Geilings Brabants Bruin</t>
  </si>
  <si>
    <t>Etik1482</t>
  </si>
  <si>
    <t>Bottle1482</t>
  </si>
  <si>
    <t>Lupiline Cuerna</t>
  </si>
  <si>
    <t>Etik1483</t>
  </si>
  <si>
    <t>Bottle1483</t>
  </si>
  <si>
    <t>Bergse Speciaal Festivalbier</t>
  </si>
  <si>
    <t>Etik1484</t>
  </si>
  <si>
    <t>Bottle1484</t>
  </si>
  <si>
    <t>Broeder Spas</t>
  </si>
  <si>
    <t>Etik1485</t>
  </si>
  <si>
    <t>Bottle1485</t>
  </si>
  <si>
    <t>Emilius</t>
  </si>
  <si>
    <t>Etik1486</t>
  </si>
  <si>
    <t>Bottle1486</t>
  </si>
  <si>
    <t>Fretalop</t>
  </si>
  <si>
    <t>Etik1487</t>
  </si>
  <si>
    <t>Bottle1487</t>
  </si>
  <si>
    <t>Ghulden Cop</t>
  </si>
  <si>
    <t>Etik1488</t>
  </si>
  <si>
    <t>Bottle1488</t>
  </si>
  <si>
    <t>Johannes Blond Stadsbier</t>
  </si>
  <si>
    <t>Etik1489</t>
  </si>
  <si>
    <t>Bottle1489</t>
  </si>
  <si>
    <t>Kartuizer</t>
  </si>
  <si>
    <t>Etik1490</t>
  </si>
  <si>
    <t>Bottle1490</t>
  </si>
  <si>
    <t>Kwets</t>
  </si>
  <si>
    <t>Etik1491</t>
  </si>
  <si>
    <t>Bottle1491</t>
  </si>
  <si>
    <t>Lekker Ding Tripel</t>
  </si>
  <si>
    <t>Etik1492</t>
  </si>
  <si>
    <t>Bottle1492</t>
  </si>
  <si>
    <t>Luppolosa</t>
  </si>
  <si>
    <t>Etik1493</t>
  </si>
  <si>
    <t>Bottle1493</t>
  </si>
  <si>
    <t>Ne 900</t>
  </si>
  <si>
    <t>Etik1494</t>
  </si>
  <si>
    <t>Bottle1494</t>
  </si>
  <si>
    <t>Pius X</t>
  </si>
  <si>
    <t>Etik1495</t>
  </si>
  <si>
    <t>Bottle1495</t>
  </si>
  <si>
    <t>Schinus Blond</t>
  </si>
  <si>
    <t>Etik1496</t>
  </si>
  <si>
    <t>Bottle1496</t>
  </si>
  <si>
    <t>Trippolosa</t>
  </si>
  <si>
    <t>Etik1497</t>
  </si>
  <si>
    <t>Bottle1497</t>
  </si>
  <si>
    <t>Brugse Zot</t>
  </si>
  <si>
    <t>Etik1498</t>
  </si>
  <si>
    <t>Bottle1498</t>
  </si>
  <si>
    <t>Straffe Hendrik Tripel</t>
  </si>
  <si>
    <t>Etik1499</t>
  </si>
  <si>
    <t>Bottle1499</t>
  </si>
  <si>
    <t>Straffe Hendrik Wild</t>
  </si>
  <si>
    <t>Etik1500</t>
  </si>
  <si>
    <t>Bottle1500</t>
  </si>
  <si>
    <t>Principaal</t>
  </si>
  <si>
    <t>Etik1501</t>
  </si>
  <si>
    <t>Bottle1501</t>
  </si>
  <si>
    <t>Brugse Bok</t>
  </si>
  <si>
    <t>Etik1502</t>
  </si>
  <si>
    <t>Bottle1502</t>
  </si>
  <si>
    <t>Brugse Zot Brune</t>
  </si>
  <si>
    <t>Etik1503</t>
  </si>
  <si>
    <t>Bottle1503</t>
  </si>
  <si>
    <t>Straffe Hendrik Quadrupel</t>
  </si>
  <si>
    <t>Etik1504</t>
  </si>
  <si>
    <t>Bottle1504</t>
  </si>
  <si>
    <t>Lambic Blanche Mort Subite</t>
  </si>
  <si>
    <t>Etik1505</t>
  </si>
  <si>
    <t>Bottle1505</t>
  </si>
  <si>
    <t>Mort Subite Faro</t>
  </si>
  <si>
    <t>Etik1506</t>
  </si>
  <si>
    <t>Bottle1506</t>
  </si>
  <si>
    <t>Mort Subite Gueuze</t>
  </si>
  <si>
    <t>Etik1507</t>
  </si>
  <si>
    <t>Bottle1507</t>
  </si>
  <si>
    <t>Mort Subite Oude Gueuze</t>
  </si>
  <si>
    <t>Etik1508</t>
  </si>
  <si>
    <t>Bottle1508</t>
  </si>
  <si>
    <t>Mort Subite Cassis</t>
  </si>
  <si>
    <t>Etik1509</t>
  </si>
  <si>
    <t>Bottle1509</t>
  </si>
  <si>
    <t>Mort Subite Kriek</t>
  </si>
  <si>
    <t>Etik1510</t>
  </si>
  <si>
    <t>Bottle1510</t>
  </si>
  <si>
    <t>Mort Subite Oude Kriek</t>
  </si>
  <si>
    <t>Etik1511</t>
  </si>
  <si>
    <t>Bottle1511</t>
  </si>
  <si>
    <t>Mort Subite Xtreme Framboise</t>
  </si>
  <si>
    <t>Etik1512</t>
  </si>
  <si>
    <t>Bottle1512</t>
  </si>
  <si>
    <t>Mort Subite Xtreme Kriek</t>
  </si>
  <si>
    <t>Etik1513</t>
  </si>
  <si>
    <t>Bottle1513</t>
  </si>
  <si>
    <t>Hellegat Blond</t>
  </si>
  <si>
    <t>Etik1514</t>
  </si>
  <si>
    <t>Bottle1514</t>
  </si>
  <si>
    <t>Hellegat Super Blond</t>
  </si>
  <si>
    <t>Etik1515</t>
  </si>
  <si>
    <t>Bottle1515</t>
  </si>
  <si>
    <t>Cuvée 175</t>
  </si>
  <si>
    <t>Etik1516</t>
  </si>
  <si>
    <t>Bottle1516</t>
  </si>
  <si>
    <t>De Koninck</t>
  </si>
  <si>
    <t>Etik1517</t>
  </si>
  <si>
    <t>Bottle1517</t>
  </si>
  <si>
    <t>K Rose</t>
  </si>
  <si>
    <t>Etik1518</t>
  </si>
  <si>
    <t>Bottle1518</t>
  </si>
  <si>
    <t>Zomerkoninck</t>
  </si>
  <si>
    <t>Etik1519</t>
  </si>
  <si>
    <t>Bottle1519</t>
  </si>
  <si>
    <t>De Koninck Blond</t>
  </si>
  <si>
    <t>Etik1520</t>
  </si>
  <si>
    <t>Bottle1520</t>
  </si>
  <si>
    <t>De Koninck Tripel</t>
  </si>
  <si>
    <t>Etik1521</t>
  </si>
  <si>
    <t>Bottle1521</t>
  </si>
  <si>
    <t>DK Golden Blond</t>
  </si>
  <si>
    <t>Etik1522</t>
  </si>
  <si>
    <t>Bottle1522</t>
  </si>
  <si>
    <t>Gusto 1833 Golden Blond</t>
  </si>
  <si>
    <t>Etik1523</t>
  </si>
  <si>
    <t>Bottle1523</t>
  </si>
  <si>
    <t>Wild Jo</t>
  </si>
  <si>
    <t>Etik1524</t>
  </si>
  <si>
    <t>Bottle1524</t>
  </si>
  <si>
    <t>Triple d'Anvers</t>
  </si>
  <si>
    <t>Etik1525</t>
  </si>
  <si>
    <t>Bottle1525</t>
  </si>
  <si>
    <t>DK Ruby Red</t>
  </si>
  <si>
    <t>Etik1526</t>
  </si>
  <si>
    <t>Bottle1526</t>
  </si>
  <si>
    <t>Gusto 1833 Ruby Redbon</t>
  </si>
  <si>
    <t>Etik1527</t>
  </si>
  <si>
    <t>Bottle1527</t>
  </si>
  <si>
    <t>Aarsenaaltje</t>
  </si>
  <si>
    <t>Etik1528</t>
  </si>
  <si>
    <t>Bottle1528</t>
  </si>
  <si>
    <t>Winterkoninck</t>
  </si>
  <si>
    <t>Etik1529</t>
  </si>
  <si>
    <t>Bottle1529</t>
  </si>
  <si>
    <t>Super Kroon</t>
  </si>
  <si>
    <t>Etik1530</t>
  </si>
  <si>
    <t>Bottle1530</t>
  </si>
  <si>
    <t>Delvaux</t>
  </si>
  <si>
    <t>Etik1531</t>
  </si>
  <si>
    <t>Bottle1531</t>
  </si>
  <si>
    <t>Job</t>
  </si>
  <si>
    <t>Etik1532</t>
  </si>
  <si>
    <t>Bottle1532</t>
  </si>
  <si>
    <t>Aymon</t>
  </si>
  <si>
    <t>Etik1533</t>
  </si>
  <si>
    <t>Bottle1533</t>
  </si>
  <si>
    <t>Brussels Triple</t>
  </si>
  <si>
    <t>Etik1534</t>
  </si>
  <si>
    <t>Bottle1534</t>
  </si>
  <si>
    <t>Malheur 10°</t>
  </si>
  <si>
    <t>Etik1535</t>
  </si>
  <si>
    <t>Bottle1535</t>
  </si>
  <si>
    <t>Malheur 6°</t>
  </si>
  <si>
    <t>Etik1536</t>
  </si>
  <si>
    <t>Bottle1536</t>
  </si>
  <si>
    <t>Malheur 8°</t>
  </si>
  <si>
    <t>Etik1537</t>
  </si>
  <si>
    <t>Bottle1537</t>
  </si>
  <si>
    <t>Malheur Bière Brut</t>
  </si>
  <si>
    <t>Etik1538</t>
  </si>
  <si>
    <t>Bottle1538</t>
  </si>
  <si>
    <t>Malheur Cuvée Royale</t>
  </si>
  <si>
    <t>Etik1539</t>
  </si>
  <si>
    <t>Bottle1539</t>
  </si>
  <si>
    <t>Malheur Millenium 2000</t>
  </si>
  <si>
    <t>Etik1540</t>
  </si>
  <si>
    <t>Bottle1540</t>
  </si>
  <si>
    <t>Novice Blue</t>
  </si>
  <si>
    <t>Etik1541</t>
  </si>
  <si>
    <t>Bottle1541</t>
  </si>
  <si>
    <t>Malheur 12°</t>
  </si>
  <si>
    <t>Etik1542</t>
  </si>
  <si>
    <t>Bottle1542</t>
  </si>
  <si>
    <t>Malheur Dark Brut</t>
  </si>
  <si>
    <t>Etik1543</t>
  </si>
  <si>
    <t>Bottle1543</t>
  </si>
  <si>
    <t>Novice Black Tripel</t>
  </si>
  <si>
    <t>Etik1544</t>
  </si>
  <si>
    <t>Bottle1544</t>
  </si>
  <si>
    <t>Ros Beiaard</t>
  </si>
  <si>
    <t>Etik1545</t>
  </si>
  <si>
    <t>Bottle1545</t>
  </si>
  <si>
    <t>Enfant Terriple</t>
  </si>
  <si>
    <t>Etik1546</t>
  </si>
  <si>
    <t>Bottle1546</t>
  </si>
  <si>
    <t>Femme Fatale</t>
  </si>
  <si>
    <t>Etik1547</t>
  </si>
  <si>
    <t>Bottle1547</t>
  </si>
  <si>
    <t>Bon Homme</t>
  </si>
  <si>
    <t>Etik1548</t>
  </si>
  <si>
    <t>Bottle1548</t>
  </si>
  <si>
    <t>Keikoppenbier</t>
  </si>
  <si>
    <t>Etik1549</t>
  </si>
  <si>
    <t>Bottle1549</t>
  </si>
  <si>
    <t>Single Green Hop</t>
  </si>
  <si>
    <t>Etik1550</t>
  </si>
  <si>
    <t>Bottle1550</t>
  </si>
  <si>
    <t>Rookop</t>
  </si>
  <si>
    <t>Etik1551</t>
  </si>
  <si>
    <t>Bottle1551</t>
  </si>
  <si>
    <t>De Poes</t>
  </si>
  <si>
    <t>Brouwerij De Poes</t>
  </si>
  <si>
    <t>Etik1552</t>
  </si>
  <si>
    <t>Bottle1552</t>
  </si>
  <si>
    <t>Cuvée De Ranke</t>
  </si>
  <si>
    <t>Etik1553</t>
  </si>
  <si>
    <t>Bottle1553</t>
  </si>
  <si>
    <t>Saison de Dottignies</t>
  </si>
  <si>
    <t>Etik1554</t>
  </si>
  <si>
    <t>Bottle1554</t>
  </si>
  <si>
    <t>De Ranke Kriek</t>
  </si>
  <si>
    <t>Etik1555</t>
  </si>
  <si>
    <t>Bottle1555</t>
  </si>
  <si>
    <t>Guldenberg</t>
  </si>
  <si>
    <t>Etik1556</t>
  </si>
  <si>
    <t>Bottle1556</t>
  </si>
  <si>
    <t>XX Bitter</t>
  </si>
  <si>
    <t>Etik1557</t>
  </si>
  <si>
    <t>Bottle1557</t>
  </si>
  <si>
    <t>XXX Bitter</t>
  </si>
  <si>
    <t>Etik1558</t>
  </si>
  <si>
    <t>Bottle1558</t>
  </si>
  <si>
    <t>Noir de Dottignies</t>
  </si>
  <si>
    <t>Etik1559</t>
  </si>
  <si>
    <t>Bottle1559</t>
  </si>
  <si>
    <t>H.O.P. Flower Power</t>
  </si>
  <si>
    <t>Etik1560</t>
  </si>
  <si>
    <t>Bottle1560</t>
  </si>
  <si>
    <t>Wevelgemse Tripel</t>
  </si>
  <si>
    <t>Etik1561</t>
  </si>
  <si>
    <t>Bottle1561</t>
  </si>
  <si>
    <t>Père Noël</t>
  </si>
  <si>
    <t>Etik1562</t>
  </si>
  <si>
    <t>Bottle1562</t>
  </si>
  <si>
    <t>Special De Ryck</t>
  </si>
  <si>
    <t>Etik1563</t>
  </si>
  <si>
    <t>Bottle1563</t>
  </si>
  <si>
    <t>Jules de Bananes</t>
  </si>
  <si>
    <t>Etik1564</t>
  </si>
  <si>
    <t>Bottle1564</t>
  </si>
  <si>
    <t>Jules de Kriek</t>
  </si>
  <si>
    <t>Etik1565</t>
  </si>
  <si>
    <t>Bottle1565</t>
  </si>
  <si>
    <t>Kriek Fantastiek</t>
  </si>
  <si>
    <t>Etik1566</t>
  </si>
  <si>
    <t>Bottle1566</t>
  </si>
  <si>
    <t>Arend Blond</t>
  </si>
  <si>
    <t>Etik1567</t>
  </si>
  <si>
    <t>Bottle1567</t>
  </si>
  <si>
    <t>Arend Tripel</t>
  </si>
  <si>
    <t>Etik1568</t>
  </si>
  <si>
    <t>Bottle1568</t>
  </si>
  <si>
    <t>Steenuilke</t>
  </si>
  <si>
    <t>Etik1569</t>
  </si>
  <si>
    <t>Bottle1569</t>
  </si>
  <si>
    <t>Arend Dubbel</t>
  </si>
  <si>
    <t>Etik1570</t>
  </si>
  <si>
    <t>Bottle1570</t>
  </si>
  <si>
    <t>Arend Winter</t>
  </si>
  <si>
    <t>Etik1571</t>
  </si>
  <si>
    <t>Bottle1571</t>
  </si>
  <si>
    <t>Christmas Pale Ale</t>
  </si>
  <si>
    <t>Etik1572</t>
  </si>
  <si>
    <t>Bottle1572</t>
  </si>
  <si>
    <t>Meneer</t>
  </si>
  <si>
    <t>Etik1573</t>
  </si>
  <si>
    <t>Bottle1573</t>
  </si>
  <si>
    <t>Nikolaas</t>
  </si>
  <si>
    <t>Etik1574</t>
  </si>
  <si>
    <t>Bottle1574</t>
  </si>
  <si>
    <t>Grand Cru Lizards 2008</t>
  </si>
  <si>
    <t>Etik1575</t>
  </si>
  <si>
    <t>Bottle1575</t>
  </si>
  <si>
    <t>Chapeau Faro</t>
  </si>
  <si>
    <t>Etik1576</t>
  </si>
  <si>
    <t>Bottle1576</t>
  </si>
  <si>
    <t>Chapeau Lambic</t>
  </si>
  <si>
    <t>Etik1577</t>
  </si>
  <si>
    <t>Bottle1577</t>
  </si>
  <si>
    <t>Cuvée Chapeau</t>
  </si>
  <si>
    <t>Etik1578</t>
  </si>
  <si>
    <t>Bottle1578</t>
  </si>
  <si>
    <t>Cuvée Chapeau Oude Gueuze</t>
  </si>
  <si>
    <t>Etik1579</t>
  </si>
  <si>
    <t>Bottle1579</t>
  </si>
  <si>
    <t>De Troch Jonge Lambiek</t>
  </si>
  <si>
    <t>Etik1580</t>
  </si>
  <si>
    <t>Bottle1580</t>
  </si>
  <si>
    <t>De Troch Oude Lambiek</t>
  </si>
  <si>
    <t>Etik1581</t>
  </si>
  <si>
    <t>Bottle1581</t>
  </si>
  <si>
    <t>B12</t>
  </si>
  <si>
    <t>Etik1582</t>
  </si>
  <si>
    <t>Bottle1582</t>
  </si>
  <si>
    <t>Chapeau Abricot</t>
  </si>
  <si>
    <t>Etik1583</t>
  </si>
  <si>
    <t>Bottle1583</t>
  </si>
  <si>
    <t>Chapeau Banane</t>
  </si>
  <si>
    <t>Etik1584</t>
  </si>
  <si>
    <t>Bottle1584</t>
  </si>
  <si>
    <t>Chapeau Exotic</t>
  </si>
  <si>
    <t>Etik1585</t>
  </si>
  <si>
    <t>Bottle1585</t>
  </si>
  <si>
    <t>Chapeau Fraises</t>
  </si>
  <si>
    <t>Etik1586</t>
  </si>
  <si>
    <t>Bottle1586</t>
  </si>
  <si>
    <t>Chapeau Framboise</t>
  </si>
  <si>
    <t>Etik1587</t>
  </si>
  <si>
    <t>Bottle1587</t>
  </si>
  <si>
    <t>Chapeau Kriek</t>
  </si>
  <si>
    <t>Etik1588</t>
  </si>
  <si>
    <t>Bottle1588</t>
  </si>
  <si>
    <t>Chapeau Lemon</t>
  </si>
  <si>
    <t>Etik1589</t>
  </si>
  <si>
    <t>Bottle1589</t>
  </si>
  <si>
    <t>Chapeau Mirabelle</t>
  </si>
  <si>
    <t>Etik1590</t>
  </si>
  <si>
    <t>Bottle1590</t>
  </si>
  <si>
    <t>Chapeau Pêche</t>
  </si>
  <si>
    <t>Etik1591</t>
  </si>
  <si>
    <t>Bottle1591</t>
  </si>
  <si>
    <t>Chapeau Tropical</t>
  </si>
  <si>
    <t>Etik1592</t>
  </si>
  <si>
    <t>Bottle1592</t>
  </si>
  <si>
    <t>Chapeau Winter Gueuze (X-Mas)</t>
  </si>
  <si>
    <t>Etik1593</t>
  </si>
  <si>
    <t>Bottle1593</t>
  </si>
  <si>
    <t>Carrousel</t>
  </si>
  <si>
    <t>Etik1594</t>
  </si>
  <si>
    <t>Bottle1594</t>
  </si>
  <si>
    <t>Damiaan Blond</t>
  </si>
  <si>
    <t>Etik1595</t>
  </si>
  <si>
    <t>Bottle1595</t>
  </si>
  <si>
    <t>Kessel Blond</t>
  </si>
  <si>
    <t>Etik1596</t>
  </si>
  <si>
    <t>Bottle1596</t>
  </si>
  <si>
    <t>Kessel 69</t>
  </si>
  <si>
    <t>Etik1597</t>
  </si>
  <si>
    <t>Bottle1597</t>
  </si>
  <si>
    <t>Antiek Blond</t>
  </si>
  <si>
    <t>Etik1598</t>
  </si>
  <si>
    <t>Bottle1598</t>
  </si>
  <si>
    <t>Antiek Blond Strong Ale</t>
  </si>
  <si>
    <t>Etik1599</t>
  </si>
  <si>
    <t>Bottle1599</t>
  </si>
  <si>
    <t>Antiek Super 5 Blond</t>
  </si>
  <si>
    <t>Etik1600</t>
  </si>
  <si>
    <t>Bottle1600</t>
  </si>
  <si>
    <t>Antiek Bruin</t>
  </si>
  <si>
    <t>Etik1601</t>
  </si>
  <si>
    <t>Bottle1601</t>
  </si>
  <si>
    <t>Vleteren Alt</t>
  </si>
  <si>
    <t>Etik1602</t>
  </si>
  <si>
    <t>Bottle1602</t>
  </si>
  <si>
    <t>Vleteren Dark Old Strong-Ale</t>
  </si>
  <si>
    <t>Etik1603</t>
  </si>
  <si>
    <t>Bottle1603</t>
  </si>
  <si>
    <t>Den Herberg Blond</t>
  </si>
  <si>
    <t>Etik1604</t>
  </si>
  <si>
    <t>Bottle1604</t>
  </si>
  <si>
    <t>Den Herberg Amber</t>
  </si>
  <si>
    <t>Etik1605</t>
  </si>
  <si>
    <t>Bottle1605</t>
  </si>
  <si>
    <t>Den Herberg Bruin</t>
  </si>
  <si>
    <t>Etik1606</t>
  </si>
  <si>
    <t>Bottle1606</t>
  </si>
  <si>
    <t>Den Herberg Tarwe</t>
  </si>
  <si>
    <t>Etik1607</t>
  </si>
  <si>
    <t>Bottle1607</t>
  </si>
  <si>
    <t>Cannabier</t>
  </si>
  <si>
    <t>Etik1608</t>
  </si>
  <si>
    <t>Bottle1608</t>
  </si>
  <si>
    <t>Circus Bio</t>
  </si>
  <si>
    <t>Etik1609</t>
  </si>
  <si>
    <t>Bottle1609</t>
  </si>
  <si>
    <t>Kameleon Ginseng</t>
  </si>
  <si>
    <t>Etik1610</t>
  </si>
  <si>
    <t>Bottle1610</t>
  </si>
  <si>
    <t>Kameleon Paasbier</t>
  </si>
  <si>
    <t>Etik1611</t>
  </si>
  <si>
    <t>Bottle1611</t>
  </si>
  <si>
    <t>Kameleon Tripel</t>
  </si>
  <si>
    <t>Etik1612</t>
  </si>
  <si>
    <t>Bottle1612</t>
  </si>
  <si>
    <t>Tiense Kweiker Tripel</t>
  </si>
  <si>
    <t>Etik1613</t>
  </si>
  <si>
    <t>Bottle1613</t>
  </si>
  <si>
    <t>Kameleon Amber</t>
  </si>
  <si>
    <t>Etik1614</t>
  </si>
  <si>
    <t>Bottle1614</t>
  </si>
  <si>
    <t>Tiense Kweiker Amber</t>
  </si>
  <si>
    <t>Etik1615</t>
  </si>
  <si>
    <t>Bottle1615</t>
  </si>
  <si>
    <t>Donatus</t>
  </si>
  <si>
    <t>Etik1616</t>
  </si>
  <si>
    <t>Bottle1616</t>
  </si>
  <si>
    <t>Sloebieke</t>
  </si>
  <si>
    <t>Etik1617</t>
  </si>
  <si>
    <t>Bottle1617</t>
  </si>
  <si>
    <t>Rangsken</t>
  </si>
  <si>
    <t>Etik1618</t>
  </si>
  <si>
    <t>Bottle1618</t>
  </si>
  <si>
    <t>Triest Kessekapelle</t>
  </si>
  <si>
    <t>Etik1619</t>
  </si>
  <si>
    <t>Bottle1619</t>
  </si>
  <si>
    <t>Triest Kriek</t>
  </si>
  <si>
    <t>Etik1620</t>
  </si>
  <si>
    <t>Bottle1620</t>
  </si>
  <si>
    <t>Triest Blond</t>
  </si>
  <si>
    <t>Etik1621</t>
  </si>
  <si>
    <t>Bottle1621</t>
  </si>
  <si>
    <t>Triest Tripel</t>
  </si>
  <si>
    <t>Etik1622</t>
  </si>
  <si>
    <t>Bottle1622</t>
  </si>
  <si>
    <t>Zennegod Blond</t>
  </si>
  <si>
    <t>Etik1623</t>
  </si>
  <si>
    <t>Bottle1623</t>
  </si>
  <si>
    <t>Triest Dubbel</t>
  </si>
  <si>
    <t>Etik1624</t>
  </si>
  <si>
    <t>Bottle1624</t>
  </si>
  <si>
    <t>Zonnegod Bruin</t>
  </si>
  <si>
    <t>Etik1625</t>
  </si>
  <si>
    <t>Bottle1625</t>
  </si>
  <si>
    <t>Aphis</t>
  </si>
  <si>
    <t>Etik1626</t>
  </si>
  <si>
    <t>Bottle1626</t>
  </si>
  <si>
    <t>Neus</t>
  </si>
  <si>
    <t>Etik1627</t>
  </si>
  <si>
    <t>Bottle1627</t>
  </si>
  <si>
    <t>Triest X-mas</t>
  </si>
  <si>
    <t>Etik1628</t>
  </si>
  <si>
    <t>Bottle1628</t>
  </si>
  <si>
    <t>Thalse Witte</t>
  </si>
  <si>
    <t>Etik1629</t>
  </si>
  <si>
    <t>Bottle1629</t>
  </si>
  <si>
    <t>Mc Thals</t>
  </si>
  <si>
    <t>Etik1630</t>
  </si>
  <si>
    <t>Bottle1630</t>
  </si>
  <si>
    <t>Fruitig Birreke</t>
  </si>
  <si>
    <t>Etik1631</t>
  </si>
  <si>
    <t>Bottle1631</t>
  </si>
  <si>
    <t>Thals 1886</t>
  </si>
  <si>
    <t>Etik1632</t>
  </si>
  <si>
    <t>Bottle1632</t>
  </si>
  <si>
    <t>Vurig Bierreke</t>
  </si>
  <si>
    <t>Etik1633</t>
  </si>
  <si>
    <t>Bottle1633</t>
  </si>
  <si>
    <t>Eeuwige Liefde</t>
  </si>
  <si>
    <t>Etik1634</t>
  </si>
  <si>
    <t>Bottle1634</t>
  </si>
  <si>
    <t>Goeie Koffe</t>
  </si>
  <si>
    <t>Etik1635</t>
  </si>
  <si>
    <t>Bottle1635</t>
  </si>
  <si>
    <t>Vicaris Quinto</t>
  </si>
  <si>
    <t>Etik1636</t>
  </si>
  <si>
    <t>Bottle1636</t>
  </si>
  <si>
    <t>Vicaris Tripel</t>
  </si>
  <si>
    <t>Etik1637</t>
  </si>
  <si>
    <t>Bottle1637</t>
  </si>
  <si>
    <t>Vicaris Tripel/Gueuze</t>
  </si>
  <si>
    <t>Etik1638</t>
  </si>
  <si>
    <t>Bottle1638</t>
  </si>
  <si>
    <t>Vicaris Generaal</t>
  </si>
  <si>
    <t>Etik1639</t>
  </si>
  <si>
    <t>Bottle1639</t>
  </si>
  <si>
    <t>Vicaris Winter</t>
  </si>
  <si>
    <t>Etik1640</t>
  </si>
  <si>
    <t>Bottle1640</t>
  </si>
  <si>
    <t>Con Domus</t>
  </si>
  <si>
    <t>Etik1641</t>
  </si>
  <si>
    <t>Bottle1641</t>
  </si>
  <si>
    <t>Nostra Domus</t>
  </si>
  <si>
    <t>Etik1642</t>
  </si>
  <si>
    <t>Bottle1642</t>
  </si>
  <si>
    <t>Domus Engel</t>
  </si>
  <si>
    <t>Etik1643</t>
  </si>
  <si>
    <t>Bottle1643</t>
  </si>
  <si>
    <t>Noorder Bierke</t>
  </si>
  <si>
    <t>Etik1644</t>
  </si>
  <si>
    <t>Bottle1644</t>
  </si>
  <si>
    <t>Zuiderbierke</t>
  </si>
  <si>
    <t>Etik1645</t>
  </si>
  <si>
    <t>Bottle1645</t>
  </si>
  <si>
    <t>Beersel Lager</t>
  </si>
  <si>
    <t>Etik1646</t>
  </si>
  <si>
    <t>Bottle1646</t>
  </si>
  <si>
    <t>Beersel Tarwebier</t>
  </si>
  <si>
    <t>Etik1647</t>
  </si>
  <si>
    <t>Bottle1647</t>
  </si>
  <si>
    <t>Doesjel</t>
  </si>
  <si>
    <t>Etik1648</t>
  </si>
  <si>
    <t>Bottle1648</t>
  </si>
  <si>
    <t>Drie Fonteinen Faro</t>
  </si>
  <si>
    <t>Etik1649</t>
  </si>
  <si>
    <t>Bottle1649</t>
  </si>
  <si>
    <t>Drie Fonteinen Lambiek</t>
  </si>
  <si>
    <t>Etik1650</t>
  </si>
  <si>
    <t>Bottle1650</t>
  </si>
  <si>
    <t>Drie Fonteinen Oude Geuze</t>
  </si>
  <si>
    <t>Etik1651</t>
  </si>
  <si>
    <t>Bottle1651</t>
  </si>
  <si>
    <t>Gueuze Millenium</t>
  </si>
  <si>
    <t>Etik1652</t>
  </si>
  <si>
    <t>Bottle1652</t>
  </si>
  <si>
    <t>Oud Gueuze 1999</t>
  </si>
  <si>
    <t>Etik1653</t>
  </si>
  <si>
    <t>Bottle1653</t>
  </si>
  <si>
    <t>Oude Geuze Drie Fonteinen Vintage</t>
  </si>
  <si>
    <t>Etik1654</t>
  </si>
  <si>
    <t>Bottle1654</t>
  </si>
  <si>
    <t>Drie Fonteinen Hommage</t>
  </si>
  <si>
    <t>Etik1655</t>
  </si>
  <si>
    <t>Bottle1655</t>
  </si>
  <si>
    <t>Drie Fonteinen Oude Kriek</t>
  </si>
  <si>
    <t>Etik1656</t>
  </si>
  <si>
    <t>Bottle1656</t>
  </si>
  <si>
    <t>Drie Fonteinen Oude Kriekenlambiek</t>
  </si>
  <si>
    <t>Etik1657</t>
  </si>
  <si>
    <t>Bottle1657</t>
  </si>
  <si>
    <t>Drie Fonteinen Schaarbeekse Krieken</t>
  </si>
  <si>
    <t>Etik1658</t>
  </si>
  <si>
    <t>Bottle1658</t>
  </si>
  <si>
    <t>Beersel Bio</t>
  </si>
  <si>
    <t>Etik1659</t>
  </si>
  <si>
    <t>Bottle1659</t>
  </si>
  <si>
    <t>Beersel Blond</t>
  </si>
  <si>
    <t>Etik1660</t>
  </si>
  <si>
    <t>Bottle1660</t>
  </si>
  <si>
    <t>Straffe Winter</t>
  </si>
  <si>
    <t>Etik1661</t>
  </si>
  <si>
    <t>Bottle1661</t>
  </si>
  <si>
    <t>Druïde Blond</t>
  </si>
  <si>
    <t>Brouwerij Druïde</t>
  </si>
  <si>
    <t>Etik1662</t>
  </si>
  <si>
    <t>Bottle1662</t>
  </si>
  <si>
    <t>Druïde Bruin</t>
  </si>
  <si>
    <t>Etik1663</t>
  </si>
  <si>
    <t>Bottle1663</t>
  </si>
  <si>
    <t>Bel Pils</t>
  </si>
  <si>
    <t>Etik1664</t>
  </si>
  <si>
    <t>Bottle1664</t>
  </si>
  <si>
    <t>Vedett</t>
  </si>
  <si>
    <t>Etik1665</t>
  </si>
  <si>
    <t>Bottle1665</t>
  </si>
  <si>
    <t>Vedett White</t>
  </si>
  <si>
    <t>Etik1666</t>
  </si>
  <si>
    <t>Bottle1666</t>
  </si>
  <si>
    <t>Maredsous Blonde</t>
  </si>
  <si>
    <t>Etik1667</t>
  </si>
  <si>
    <t>Bottle1667</t>
  </si>
  <si>
    <t>Maredsous Brune</t>
  </si>
  <si>
    <t>Etik1668</t>
  </si>
  <si>
    <t>Bottle1668</t>
  </si>
  <si>
    <t>Maredsous Triple</t>
  </si>
  <si>
    <t>Etik1669</t>
  </si>
  <si>
    <t>Bottle1669</t>
  </si>
  <si>
    <t>Duvel Tripel Hop</t>
  </si>
  <si>
    <t>Etik1670</t>
  </si>
  <si>
    <t>Bottle1670</t>
  </si>
  <si>
    <t>Vedett IPA</t>
  </si>
  <si>
    <t>Etik1671</t>
  </si>
  <si>
    <t>Bottle1671</t>
  </si>
  <si>
    <t>Duvel</t>
  </si>
  <si>
    <t>Etik1672</t>
  </si>
  <si>
    <t>Bottle1672</t>
  </si>
  <si>
    <t>Duvel Verte</t>
  </si>
  <si>
    <t>Etik1673</t>
  </si>
  <si>
    <t>Bottle1673</t>
  </si>
  <si>
    <t>Dief</t>
  </si>
  <si>
    <t>Etik1674</t>
  </si>
  <si>
    <t>Bottle1674</t>
  </si>
  <si>
    <t>Stout Bruintje</t>
  </si>
  <si>
    <t>Etik1675</t>
  </si>
  <si>
    <t>Bottle1675</t>
  </si>
  <si>
    <t>Oscar Blond</t>
  </si>
  <si>
    <t>Etik1676</t>
  </si>
  <si>
    <t>Bottle1676</t>
  </si>
  <si>
    <t>Remembrance 14-18</t>
  </si>
  <si>
    <t>Etik1677</t>
  </si>
  <si>
    <t>Bottle1677</t>
  </si>
  <si>
    <t>Vinkenier</t>
  </si>
  <si>
    <t>Etik1678</t>
  </si>
  <si>
    <t>Bottle1678</t>
  </si>
  <si>
    <t>First Angel</t>
  </si>
  <si>
    <t>Etik1679</t>
  </si>
  <si>
    <t>Bottle1679</t>
  </si>
  <si>
    <t>Oscar Bruin</t>
  </si>
  <si>
    <t>Etik1680</t>
  </si>
  <si>
    <t>Bottle1680</t>
  </si>
  <si>
    <t>Winterse Heerlijkheid</t>
  </si>
  <si>
    <t>Etik1681</t>
  </si>
  <si>
    <t>Bottle1681</t>
  </si>
  <si>
    <t>Fort Lapin 8 Triple</t>
  </si>
  <si>
    <t>Etik1682</t>
  </si>
  <si>
    <t>Bottle1682</t>
  </si>
  <si>
    <t>Harlekijn Venetiaans blond</t>
  </si>
  <si>
    <t>Etik1683</t>
  </si>
  <si>
    <t>Bottle1683</t>
  </si>
  <si>
    <t>Hop Lapin 6</t>
  </si>
  <si>
    <t>Etik1684</t>
  </si>
  <si>
    <t>Bottle1684</t>
  </si>
  <si>
    <t>Fort Lapin 10 Quadrupel</t>
  </si>
  <si>
    <t>Etik1685</t>
  </si>
  <si>
    <t>Bottle1685</t>
  </si>
  <si>
    <t>Fort Lapin 6 Dubbel</t>
  </si>
  <si>
    <t>Etik1686</t>
  </si>
  <si>
    <t>Bottle1686</t>
  </si>
  <si>
    <t>Harlekijn Single Cask</t>
  </si>
  <si>
    <t>Etik1687</t>
  </si>
  <si>
    <t>Bottle1687</t>
  </si>
  <si>
    <t>Ulricher</t>
  </si>
  <si>
    <t>Etik1688</t>
  </si>
  <si>
    <t>Bottle1688</t>
  </si>
  <si>
    <t>Dominicus</t>
  </si>
  <si>
    <t>Etik1689</t>
  </si>
  <si>
    <t>Bottle1689</t>
  </si>
  <si>
    <t>Girardin Faro</t>
  </si>
  <si>
    <t>Etik1690</t>
  </si>
  <si>
    <t>Bottle1690</t>
  </si>
  <si>
    <t>Girardin Gueuze 1882</t>
  </si>
  <si>
    <t>Etik1691</t>
  </si>
  <si>
    <t>Bottle1691</t>
  </si>
  <si>
    <t>Girardin Gueuze filtrée</t>
  </si>
  <si>
    <t>Etik1692</t>
  </si>
  <si>
    <t>Bottle1692</t>
  </si>
  <si>
    <t>Girardin Jonge Lambic</t>
  </si>
  <si>
    <t>Etik1693</t>
  </si>
  <si>
    <t>Bottle1693</t>
  </si>
  <si>
    <t>Girardin Oude Gueuze 1882</t>
  </si>
  <si>
    <t>Etik1694</t>
  </si>
  <si>
    <t>Bottle1694</t>
  </si>
  <si>
    <t>Girardin Oude Lambic</t>
  </si>
  <si>
    <t>Etik1695</t>
  </si>
  <si>
    <t>Bottle1695</t>
  </si>
  <si>
    <t>Girardin Rare Vos</t>
  </si>
  <si>
    <t>Etik1696</t>
  </si>
  <si>
    <t>Bottle1696</t>
  </si>
  <si>
    <t>Jubilee Onder 't schuim</t>
  </si>
  <si>
    <t>Etik1697</t>
  </si>
  <si>
    <t>Bottle1697</t>
  </si>
  <si>
    <t>Girardin Framboise</t>
  </si>
  <si>
    <t>Etik1698</t>
  </si>
  <si>
    <t>Bottle1698</t>
  </si>
  <si>
    <t>Girardin Kriek 1882</t>
  </si>
  <si>
    <t>Etik1699</t>
  </si>
  <si>
    <t>Bottle1699</t>
  </si>
  <si>
    <t>Girardin Kriekenlambic</t>
  </si>
  <si>
    <t>Etik1700</t>
  </si>
  <si>
    <t>Bottle1700</t>
  </si>
  <si>
    <t>Lambooske</t>
  </si>
  <si>
    <t>Etik1701</t>
  </si>
  <si>
    <t>Bottle1701</t>
  </si>
  <si>
    <t>Gulden Spoor IPA</t>
  </si>
  <si>
    <t>Etik1702</t>
  </si>
  <si>
    <t>Bottle1702</t>
  </si>
  <si>
    <t>Vlaskapelle</t>
  </si>
  <si>
    <t>Etik1703</t>
  </si>
  <si>
    <t>Bottle1703</t>
  </si>
  <si>
    <t>Gulden Spoor Blond</t>
  </si>
  <si>
    <t>Etik1704</t>
  </si>
  <si>
    <t>Bottle1704</t>
  </si>
  <si>
    <t>Gulden Spoor Tripel</t>
  </si>
  <si>
    <t>Etik1705</t>
  </si>
  <si>
    <t>Bottle1705</t>
  </si>
  <si>
    <t>Heerlijkheid</t>
  </si>
  <si>
    <t>Etik1706</t>
  </si>
  <si>
    <t>Bottle1706</t>
  </si>
  <si>
    <t>Kalle</t>
  </si>
  <si>
    <t>Etik1707</t>
  </si>
  <si>
    <t>Bottle1707</t>
  </si>
  <si>
    <t>Maartje van Heule</t>
  </si>
  <si>
    <t>Etik1708</t>
  </si>
  <si>
    <t>Bottle1708</t>
  </si>
  <si>
    <t>Netebuk</t>
  </si>
  <si>
    <t>Etik1709</t>
  </si>
  <si>
    <t>Bottle1709</t>
  </si>
  <si>
    <t>Robustus 25</t>
  </si>
  <si>
    <t>Etik1710</t>
  </si>
  <si>
    <t>Bottle1710</t>
  </si>
  <si>
    <t>Tineke van Heule</t>
  </si>
  <si>
    <t>Etik1711</t>
  </si>
  <si>
    <t>Bottle1711</t>
  </si>
  <si>
    <t>Gulden Spoor Red Ale</t>
  </si>
  <si>
    <t>Etik1712</t>
  </si>
  <si>
    <t>Bottle1712</t>
  </si>
  <si>
    <t>Gulden Spoor Dubbel</t>
  </si>
  <si>
    <t>Etik1713</t>
  </si>
  <si>
    <t>Bottle1713</t>
  </si>
  <si>
    <t>Gulden Spoor Quadrupel</t>
  </si>
  <si>
    <t>Etik1714</t>
  </si>
  <si>
    <t>Bottle1714</t>
  </si>
  <si>
    <t>Manten</t>
  </si>
  <si>
    <t>Etik1715</t>
  </si>
  <si>
    <t>Bottle1715</t>
  </si>
  <si>
    <t>365 Pils Bier</t>
  </si>
  <si>
    <t>Etik1716</t>
  </si>
  <si>
    <t>Bottle1716</t>
  </si>
  <si>
    <t>Adler</t>
  </si>
  <si>
    <t>Etik1717</t>
  </si>
  <si>
    <t>Bottle1717</t>
  </si>
  <si>
    <t>Bavaro</t>
  </si>
  <si>
    <t>Etik1718</t>
  </si>
  <si>
    <t>Bottle1718</t>
  </si>
  <si>
    <t>Bière de Table Blonde - Tafelbier Blond Carrefour</t>
  </si>
  <si>
    <t>Etik1719</t>
  </si>
  <si>
    <t>Bottle1719</t>
  </si>
  <si>
    <t>Bière de Table Brune - Tafelbier Bruin Carrefour</t>
  </si>
  <si>
    <t>Etik1720</t>
  </si>
  <si>
    <t>Bottle1720</t>
  </si>
  <si>
    <t>Bière Triple - Bier Tripel Carrefour</t>
  </si>
  <si>
    <t>Etik1721</t>
  </si>
  <si>
    <t>Bottle1721</t>
  </si>
  <si>
    <t>Bio Bière Blonde</t>
  </si>
  <si>
    <t>Etik1722</t>
  </si>
  <si>
    <t>Bottle1722</t>
  </si>
  <si>
    <t>Eupener Bier</t>
  </si>
  <si>
    <t>Etik1723</t>
  </si>
  <si>
    <t>Bottle1723</t>
  </si>
  <si>
    <t>Gala Pils</t>
  </si>
  <si>
    <t>Etik1724</t>
  </si>
  <si>
    <t>Bottle1724</t>
  </si>
  <si>
    <t>Gluck Pils</t>
  </si>
  <si>
    <t>Etik1725</t>
  </si>
  <si>
    <t>Bottle1725</t>
  </si>
  <si>
    <t>Haacht Blonde</t>
  </si>
  <si>
    <t>Etik1726</t>
  </si>
  <si>
    <t>Bottle1726</t>
  </si>
  <si>
    <t>Kaiser Pils</t>
  </si>
  <si>
    <t>Etik1727</t>
  </si>
  <si>
    <t>Bottle1727</t>
  </si>
  <si>
    <t>Leeuw Pilsener</t>
  </si>
  <si>
    <t>Etik1728</t>
  </si>
  <si>
    <t>Bottle1728</t>
  </si>
  <si>
    <t>Maltosa</t>
  </si>
  <si>
    <t>Etik1729</t>
  </si>
  <si>
    <t>Bottle1729</t>
  </si>
  <si>
    <t>Munck Pilsener</t>
  </si>
  <si>
    <t>Etik1730</t>
  </si>
  <si>
    <t>Bottle1730</t>
  </si>
  <si>
    <t>Pater Brune</t>
  </si>
  <si>
    <t>1.4</t>
  </si>
  <si>
    <t>Etik1731</t>
  </si>
  <si>
    <t>Bottle1731</t>
  </si>
  <si>
    <t>Primus</t>
  </si>
  <si>
    <t>Etik1732</t>
  </si>
  <si>
    <t>Bottle1732</t>
  </si>
  <si>
    <t>Primus met Gist</t>
  </si>
  <si>
    <t>Etik1733</t>
  </si>
  <si>
    <t>Bottle1733</t>
  </si>
  <si>
    <t>Star blonde</t>
  </si>
  <si>
    <t>0.4</t>
  </si>
  <si>
    <t>Etik1734</t>
  </si>
  <si>
    <t>Bottle1734</t>
  </si>
  <si>
    <t>White by Mystic</t>
  </si>
  <si>
    <t>Etik1735</t>
  </si>
  <si>
    <t>Bottle1735</t>
  </si>
  <si>
    <t>Sint-Idesbald Dubbel</t>
  </si>
  <si>
    <t>Etik1736</t>
  </si>
  <si>
    <t>Bottle1736</t>
  </si>
  <si>
    <t>Tongerlo Dubbel Blond 6°</t>
  </si>
  <si>
    <t>Etik1737</t>
  </si>
  <si>
    <t>Bottle1737</t>
  </si>
  <si>
    <t>Tongerlo Dubbel Bruin 6°</t>
  </si>
  <si>
    <t>Etik1738</t>
  </si>
  <si>
    <t>Bottle1738</t>
  </si>
  <si>
    <t>Tongerlo Prior</t>
  </si>
  <si>
    <t>Etik1739</t>
  </si>
  <si>
    <t>Bottle1739</t>
  </si>
  <si>
    <t>Spéciale 1900</t>
  </si>
  <si>
    <t>Etik1740</t>
  </si>
  <si>
    <t>Bottle1740</t>
  </si>
  <si>
    <t>Mystic Cerises</t>
  </si>
  <si>
    <t>Etik1741</t>
  </si>
  <si>
    <t>Bottle1741</t>
  </si>
  <si>
    <t>Mystic Citron vert</t>
  </si>
  <si>
    <t>Etik1742</t>
  </si>
  <si>
    <t>Bottle1742</t>
  </si>
  <si>
    <t>Mystic Perzik/Pêche</t>
  </si>
  <si>
    <t>Etik1743</t>
  </si>
  <si>
    <t>Bottle1743</t>
  </si>
  <si>
    <t>1133 Bière d'abbaye</t>
  </si>
  <si>
    <t>Etik1744</t>
  </si>
  <si>
    <t>Bottle1744</t>
  </si>
  <si>
    <t>Abadía</t>
  </si>
  <si>
    <t>Etik1745</t>
  </si>
  <si>
    <t>Bottle1745</t>
  </si>
  <si>
    <t>Abbaye du Parc Blonde</t>
  </si>
  <si>
    <t>Etik1746</t>
  </si>
  <si>
    <t>Bottle1746</t>
  </si>
  <si>
    <t>Celestus 6 Blonde</t>
  </si>
  <si>
    <t>Etik1747</t>
  </si>
  <si>
    <t>Bottle1747</t>
  </si>
  <si>
    <t>Charles Quint Blonde (Keizer Karel Blond)</t>
  </si>
  <si>
    <t>Etik1748</t>
  </si>
  <si>
    <t>Bottle1748</t>
  </si>
  <si>
    <t>Coq Hardi</t>
  </si>
  <si>
    <t>Etik1749</t>
  </si>
  <si>
    <t>Bottle1749</t>
  </si>
  <si>
    <t>Kaiser Extra Forte</t>
  </si>
  <si>
    <t>Etik1750</t>
  </si>
  <si>
    <t>Bottle1750</t>
  </si>
  <si>
    <t>Ommegang</t>
  </si>
  <si>
    <t>Etik1751</t>
  </si>
  <si>
    <t>Bottle1751</t>
  </si>
  <si>
    <t>Rince Cochon</t>
  </si>
  <si>
    <t>Etik1752</t>
  </si>
  <si>
    <t>Bottle1752</t>
  </si>
  <si>
    <t>Abbaye du Parc Brune</t>
  </si>
  <si>
    <t>Etik1753</t>
  </si>
  <si>
    <t>Bottle1753</t>
  </si>
  <si>
    <t>Celestus 6 Brune</t>
  </si>
  <si>
    <t>Etik1754</t>
  </si>
  <si>
    <t>Bottle1754</t>
  </si>
  <si>
    <t>Charles Quint (Keizer Karel)</t>
  </si>
  <si>
    <t>Etik1755</t>
  </si>
  <si>
    <t>Bottle1755</t>
  </si>
  <si>
    <t>Gildenbier</t>
  </si>
  <si>
    <t>Etik1756</t>
  </si>
  <si>
    <t>Bottle1756</t>
  </si>
  <si>
    <t>Leeuw Najaarsbock</t>
  </si>
  <si>
    <t>Etik1757</t>
  </si>
  <si>
    <t>Bottle1757</t>
  </si>
  <si>
    <t>Tongerlo Christmas</t>
  </si>
  <si>
    <t>Etik1758</t>
  </si>
  <si>
    <t>Bottle1758</t>
  </si>
  <si>
    <t>Orvélo Tripel</t>
  </si>
  <si>
    <t>Brouwerij Half Zeven</t>
  </si>
  <si>
    <t>Etik1759</t>
  </si>
  <si>
    <t>Bottle1759</t>
  </si>
  <si>
    <t>Paljas IPA</t>
  </si>
  <si>
    <t>Brouwerij Henricus</t>
  </si>
  <si>
    <t>Etik1760</t>
  </si>
  <si>
    <t>Bottle1760</t>
  </si>
  <si>
    <t>Paljas Blond</t>
  </si>
  <si>
    <t>Etik1761</t>
  </si>
  <si>
    <t>Bottle1761</t>
  </si>
  <si>
    <t>Paljas Bruin</t>
  </si>
  <si>
    <t>Etik1762</t>
  </si>
  <si>
    <t>Bottle1762</t>
  </si>
  <si>
    <t>Ambetanterik Stout</t>
  </si>
  <si>
    <t>Brouwerij Het Alternatief</t>
  </si>
  <si>
    <t>Etik1763</t>
  </si>
  <si>
    <t>Bottle1763</t>
  </si>
  <si>
    <t>Bittere Waarheid tripel IPA</t>
  </si>
  <si>
    <t>Etik1764</t>
  </si>
  <si>
    <t>Bottle1764</t>
  </si>
  <si>
    <t>Bittere Waasheid Tripel IPA</t>
  </si>
  <si>
    <t>Etik1765</t>
  </si>
  <si>
    <t>Bottle1765</t>
  </si>
  <si>
    <t>Hik Blond</t>
  </si>
  <si>
    <t>Etik1766</t>
  </si>
  <si>
    <t>Bottle1766</t>
  </si>
  <si>
    <t>Piet-Agoras</t>
  </si>
  <si>
    <t>Etik1767</t>
  </si>
  <si>
    <t>Bottle1767</t>
  </si>
  <si>
    <t>Tatsevoet</t>
  </si>
  <si>
    <t>Etik1768</t>
  </si>
  <si>
    <t>Bottle1768</t>
  </si>
  <si>
    <t>Eerwaarde Pater</t>
  </si>
  <si>
    <t>Etik1769</t>
  </si>
  <si>
    <t>Bottle1769</t>
  </si>
  <si>
    <t>Hik Bruin</t>
  </si>
  <si>
    <t>Etik1770</t>
  </si>
  <si>
    <t>Bottle1770</t>
  </si>
  <si>
    <t>Anker Pils</t>
  </si>
  <si>
    <t>Etik1771</t>
  </si>
  <si>
    <t>Bottle1771</t>
  </si>
  <si>
    <t>Anker Boscoli kriek</t>
  </si>
  <si>
    <t>Etik1772</t>
  </si>
  <si>
    <t>Bottle1772</t>
  </si>
  <si>
    <t>Anker Boscoulis</t>
  </si>
  <si>
    <t>Etik1773</t>
  </si>
  <si>
    <t>Bottle1773</t>
  </si>
  <si>
    <t>Anker Best Easter Wishes</t>
  </si>
  <si>
    <t>Etik1774</t>
  </si>
  <si>
    <t>Bottle1774</t>
  </si>
  <si>
    <t>Anker Blond</t>
  </si>
  <si>
    <t>Etik1775</t>
  </si>
  <si>
    <t>Bottle1775</t>
  </si>
  <si>
    <t>Athos</t>
  </si>
  <si>
    <t>Etik1776</t>
  </si>
  <si>
    <t>Bottle1776</t>
  </si>
  <si>
    <t>Cuvée van de Keizer Rood</t>
  </si>
  <si>
    <t>Etik1777</t>
  </si>
  <si>
    <t>Bottle1777</t>
  </si>
  <si>
    <t>Gouden Carolus Hopsinjoor</t>
  </si>
  <si>
    <t>Etik1778</t>
  </si>
  <si>
    <t>Bottle1778</t>
  </si>
  <si>
    <t>Gouden Carolus Triple</t>
  </si>
  <si>
    <t>Etik1779</t>
  </si>
  <si>
    <t>Bottle1779</t>
  </si>
  <si>
    <t>Lucifer</t>
  </si>
  <si>
    <t>Etik1780</t>
  </si>
  <si>
    <t>Bottle1780</t>
  </si>
  <si>
    <t>Maneblusser</t>
  </si>
  <si>
    <t>Etik1781</t>
  </si>
  <si>
    <t>Bottle1781</t>
  </si>
  <si>
    <t>Margriet</t>
  </si>
  <si>
    <t>Etik1782</t>
  </si>
  <si>
    <t>Bottle1782</t>
  </si>
  <si>
    <t>Mechels Blondje</t>
  </si>
  <si>
    <t>Etik1783</t>
  </si>
  <si>
    <t>Bottle1783</t>
  </si>
  <si>
    <t>Anker Herfstbok</t>
  </si>
  <si>
    <t>Etik1784</t>
  </si>
  <si>
    <t>Bottle1784</t>
  </si>
  <si>
    <t>Gouden Carolus Ambrio</t>
  </si>
  <si>
    <t>Etik1785</t>
  </si>
  <si>
    <t>Bottle1785</t>
  </si>
  <si>
    <t>Anker Bruin</t>
  </si>
  <si>
    <t>Etik1786</t>
  </si>
  <si>
    <t>Bottle1786</t>
  </si>
  <si>
    <t>Anker-Bok</t>
  </si>
  <si>
    <t>Etik1787</t>
  </si>
  <si>
    <t>Bottle1787</t>
  </si>
  <si>
    <t>Cuvée van de Keizer Blauw</t>
  </si>
  <si>
    <t>Etik1788</t>
  </si>
  <si>
    <t>Bottle1788</t>
  </si>
  <si>
    <t>Gouden Carolus Classic</t>
  </si>
  <si>
    <t>Etik1789</t>
  </si>
  <si>
    <t>Bottle1789</t>
  </si>
  <si>
    <t>Gouden Carolus Easter Beer</t>
  </si>
  <si>
    <t>Etik1790</t>
  </si>
  <si>
    <t>Bottle1790</t>
  </si>
  <si>
    <t>Anker Best Christmas Wishes</t>
  </si>
  <si>
    <t>Etik1791</t>
  </si>
  <si>
    <t>Bottle1791</t>
  </si>
  <si>
    <t>Gouden Carolus Christmas</t>
  </si>
  <si>
    <t>Etik1792</t>
  </si>
  <si>
    <t>Bottle1792</t>
  </si>
  <si>
    <t>Katje Special</t>
  </si>
  <si>
    <t>Etik1793</t>
  </si>
  <si>
    <t>Bottle1793</t>
  </si>
  <si>
    <t>Leroy Bock</t>
  </si>
  <si>
    <t>2.2</t>
  </si>
  <si>
    <t>Etik1794</t>
  </si>
  <si>
    <t>Bottle1794</t>
  </si>
  <si>
    <t>Leroy Bruin</t>
  </si>
  <si>
    <t>1.8</t>
  </si>
  <si>
    <t>Etik1795</t>
  </si>
  <si>
    <t>Bottle1795</t>
  </si>
  <si>
    <t>Prima</t>
  </si>
  <si>
    <t>Etik1796</t>
  </si>
  <si>
    <t>Bottle1796</t>
  </si>
  <si>
    <t>Ridder</t>
  </si>
  <si>
    <t>Etik1797</t>
  </si>
  <si>
    <t>Bottle1797</t>
  </si>
  <si>
    <t>SAS Export</t>
  </si>
  <si>
    <t>Etik1798</t>
  </si>
  <si>
    <t>Bottle1798</t>
  </si>
  <si>
    <t>SAS Pils</t>
  </si>
  <si>
    <t>Etik1799</t>
  </si>
  <si>
    <t>Bottle1799</t>
  </si>
  <si>
    <t>Sasbräu</t>
  </si>
  <si>
    <t>Etik1800</t>
  </si>
  <si>
    <t>Bottle1800</t>
  </si>
  <si>
    <t>Paulus</t>
  </si>
  <si>
    <t>Etik1801</t>
  </si>
  <si>
    <t>Bottle1801</t>
  </si>
  <si>
    <t>Leroy Stout</t>
  </si>
  <si>
    <t>Etik1802</t>
  </si>
  <si>
    <t>Bottle1802</t>
  </si>
  <si>
    <t>Kerelsbier</t>
  </si>
  <si>
    <t>Etik1803</t>
  </si>
  <si>
    <t>Bottle1803</t>
  </si>
  <si>
    <t>Vaertlander</t>
  </si>
  <si>
    <t>Etik1804</t>
  </si>
  <si>
    <t>Bottle1804</t>
  </si>
  <si>
    <t>Witte Paard Blond</t>
  </si>
  <si>
    <t>Etik1805</t>
  </si>
  <si>
    <t>Bottle1805</t>
  </si>
  <si>
    <t>Yperman</t>
  </si>
  <si>
    <t>Etik1806</t>
  </si>
  <si>
    <t>Bottle1806</t>
  </si>
  <si>
    <t>SAS Brune</t>
  </si>
  <si>
    <t>Etik1807</t>
  </si>
  <si>
    <t>Bottle1807</t>
  </si>
  <si>
    <t>Witte Paard Bruin</t>
  </si>
  <si>
    <t>Etik1808</t>
  </si>
  <si>
    <t>Bottle1808</t>
  </si>
  <si>
    <t>Christmas Leroy</t>
  </si>
  <si>
    <t>Etik1809</t>
  </si>
  <si>
    <t>Bottle1809</t>
  </si>
  <si>
    <t>Etik1810</t>
  </si>
  <si>
    <t>Bottle1810</t>
  </si>
  <si>
    <t>Hoegaarden Citron</t>
  </si>
  <si>
    <t>Etik1811</t>
  </si>
  <si>
    <t>Bottle1811</t>
  </si>
  <si>
    <t>Hoegaarden Rosée</t>
  </si>
  <si>
    <t>Etik1812</t>
  </si>
  <si>
    <t>Bottle1812</t>
  </si>
  <si>
    <t>Hoegaarden Grand Cru</t>
  </si>
  <si>
    <t>Etik1813</t>
  </si>
  <si>
    <t>Bottle1813</t>
  </si>
  <si>
    <t>Hoegaarden Spéciale</t>
  </si>
  <si>
    <t>Etik1814</t>
  </si>
  <si>
    <t>Bottle1814</t>
  </si>
  <si>
    <t>Fruit Défendu</t>
  </si>
  <si>
    <t>Etik1815</t>
  </si>
  <si>
    <t>Bottle1815</t>
  </si>
  <si>
    <t>Hoegaerdse Das</t>
  </si>
  <si>
    <t>Etik1816</t>
  </si>
  <si>
    <t>Bottle1816</t>
  </si>
  <si>
    <t>Hof ten Dormaal Blond</t>
  </si>
  <si>
    <t>Etik1817</t>
  </si>
  <si>
    <t>Bottle1817</t>
  </si>
  <si>
    <t>Wit Goud</t>
  </si>
  <si>
    <t>Etik1818</t>
  </si>
  <si>
    <t>Bottle1818</t>
  </si>
  <si>
    <t>Zure van Tildonk</t>
  </si>
  <si>
    <t>Etik1819</t>
  </si>
  <si>
    <t>Bottle1819</t>
  </si>
  <si>
    <t>Hof ten Dormaal Amber</t>
  </si>
  <si>
    <t>Etik1820</t>
  </si>
  <si>
    <t>Bottle1820</t>
  </si>
  <si>
    <t>Hof ten Dormaal Donker</t>
  </si>
  <si>
    <t>Etik1821</t>
  </si>
  <si>
    <t>Bottle1821</t>
  </si>
  <si>
    <t>Hof ten Dormaal Inferno</t>
  </si>
  <si>
    <t>Etik1822</t>
  </si>
  <si>
    <t>Bottle1822</t>
  </si>
  <si>
    <t>Hof ten Dormaal Winterbier</t>
  </si>
  <si>
    <t>Etik1823</t>
  </si>
  <si>
    <t>Bottle1823</t>
  </si>
  <si>
    <t>Antalya Pils</t>
  </si>
  <si>
    <t>Etik1824</t>
  </si>
  <si>
    <t>Bottle1824</t>
  </si>
  <si>
    <t>Campus Premium</t>
  </si>
  <si>
    <t>Etik1825</t>
  </si>
  <si>
    <t>Bottle1825</t>
  </si>
  <si>
    <t>Glutaner</t>
  </si>
  <si>
    <t>Etik1826</t>
  </si>
  <si>
    <t>Bottle1826</t>
  </si>
  <si>
    <t>Golden Kenia</t>
  </si>
  <si>
    <t>Etik1827</t>
  </si>
  <si>
    <t>Bottle1827</t>
  </si>
  <si>
    <t>Sexy Lager</t>
  </si>
  <si>
    <t>Etik1828</t>
  </si>
  <si>
    <t>Bottle1828</t>
  </si>
  <si>
    <t>Blanche des Neiges</t>
  </si>
  <si>
    <t>Etik1829</t>
  </si>
  <si>
    <t>Bottle1829</t>
  </si>
  <si>
    <t>Florisgaarden Witbier</t>
  </si>
  <si>
    <t>Etik1830</t>
  </si>
  <si>
    <t>Bottle1830</t>
  </si>
  <si>
    <t>Guillaume Tell</t>
  </si>
  <si>
    <t>Etik1831</t>
  </si>
  <si>
    <t>Bottle1831</t>
  </si>
  <si>
    <t>Kira</t>
  </si>
  <si>
    <t>Etik1832</t>
  </si>
  <si>
    <t>Bottle1832</t>
  </si>
  <si>
    <t>Averbode</t>
  </si>
  <si>
    <t>Etik1833</t>
  </si>
  <si>
    <t>Bottle1833</t>
  </si>
  <si>
    <t>Sint-Idesbald Blonde</t>
  </si>
  <si>
    <t>Etik1834</t>
  </si>
  <si>
    <t>Bottle1834</t>
  </si>
  <si>
    <t>Sint-Idesbald Brune</t>
  </si>
  <si>
    <t>Etik1835</t>
  </si>
  <si>
    <t>Bottle1835</t>
  </si>
  <si>
    <t>Sint-Idesbald Triple</t>
  </si>
  <si>
    <t>Etik1836</t>
  </si>
  <si>
    <t>Bottle1836</t>
  </si>
  <si>
    <t>Ten Duinen Rousse</t>
  </si>
  <si>
    <t>Etik1837</t>
  </si>
  <si>
    <t>Bottle1837</t>
  </si>
  <si>
    <t>Villers Blonde</t>
  </si>
  <si>
    <t>Etik1838</t>
  </si>
  <si>
    <t>Bottle1838</t>
  </si>
  <si>
    <t>Villers Triple</t>
  </si>
  <si>
    <t>Etik1839</t>
  </si>
  <si>
    <t>Bottle1839</t>
  </si>
  <si>
    <t>Villers Vieille</t>
  </si>
  <si>
    <t>Etik1840</t>
  </si>
  <si>
    <t>Bottle1840</t>
  </si>
  <si>
    <t>Delirium Argentum</t>
  </si>
  <si>
    <t>Etik1841</t>
  </si>
  <si>
    <t>Bottle1841</t>
  </si>
  <si>
    <t>Belville Framboise</t>
  </si>
  <si>
    <t>3.7</t>
  </si>
  <si>
    <t>Etik1842</t>
  </si>
  <si>
    <t>Bottle1842</t>
  </si>
  <si>
    <t>Belville Kriek</t>
  </si>
  <si>
    <t>Etik1843</t>
  </si>
  <si>
    <t>Bottle1843</t>
  </si>
  <si>
    <t>Belville Passion Fruit</t>
  </si>
  <si>
    <t>Etik1844</t>
  </si>
  <si>
    <t>Bottle1844</t>
  </si>
  <si>
    <t>Floris Apple</t>
  </si>
  <si>
    <t>Etik1845</t>
  </si>
  <si>
    <t>Bottle1845</t>
  </si>
  <si>
    <t>Floris Cactus</t>
  </si>
  <si>
    <t>Etik1846</t>
  </si>
  <si>
    <t>Bottle1846</t>
  </si>
  <si>
    <t>Floris Chocolat</t>
  </si>
  <si>
    <t>Etik1847</t>
  </si>
  <si>
    <t>Bottle1847</t>
  </si>
  <si>
    <t>Floris Fraises</t>
  </si>
  <si>
    <t>Etik1848</t>
  </si>
  <si>
    <t>Bottle1848</t>
  </si>
  <si>
    <t>Floris Framboise</t>
  </si>
  <si>
    <t>Etik1849</t>
  </si>
  <si>
    <t>Bottle1849</t>
  </si>
  <si>
    <t>Floris Griotte</t>
  </si>
  <si>
    <t>Etik1850</t>
  </si>
  <si>
    <t>Bottle1850</t>
  </si>
  <si>
    <t>Floris Kriek</t>
  </si>
  <si>
    <t>Etik1851</t>
  </si>
  <si>
    <t>Bottle1851</t>
  </si>
  <si>
    <t>Floris Mango</t>
  </si>
  <si>
    <t>Etik1852</t>
  </si>
  <si>
    <t>Bottle1852</t>
  </si>
  <si>
    <t>Floris Miel</t>
  </si>
  <si>
    <t>Etik1853</t>
  </si>
  <si>
    <t>Bottle1853</t>
  </si>
  <si>
    <t>Floris Mirabelle</t>
  </si>
  <si>
    <t>Etik1854</t>
  </si>
  <si>
    <t>Bottle1854</t>
  </si>
  <si>
    <t>Floris Ninkeberry</t>
  </si>
  <si>
    <t>Etik1855</t>
  </si>
  <si>
    <t>Bottle1855</t>
  </si>
  <si>
    <t>Floris Passion</t>
  </si>
  <si>
    <t>Etik1856</t>
  </si>
  <si>
    <t>Bottle1856</t>
  </si>
  <si>
    <t>Fruli</t>
  </si>
  <si>
    <t>Etik1857</t>
  </si>
  <si>
    <t>Bottle1857</t>
  </si>
  <si>
    <t>Mongozo Banane</t>
  </si>
  <si>
    <t>Etik1858</t>
  </si>
  <si>
    <t>Bottle1858</t>
  </si>
  <si>
    <t>Mongozo Coconut</t>
  </si>
  <si>
    <t>Etik1859</t>
  </si>
  <si>
    <t>Bottle1859</t>
  </si>
  <si>
    <t>Mongozo Palmnut</t>
  </si>
  <si>
    <t>Etik1860</t>
  </si>
  <si>
    <t>Bottle1860</t>
  </si>
  <si>
    <t>Mongozo Quinua</t>
  </si>
  <si>
    <t>Etik1861</t>
  </si>
  <si>
    <t>Bottle1861</t>
  </si>
  <si>
    <t>Artevelde</t>
  </si>
  <si>
    <t>Etik1862</t>
  </si>
  <si>
    <t>Bottle1862</t>
  </si>
  <si>
    <t>Artevelde Grand Cru</t>
  </si>
  <si>
    <t>7.4</t>
  </si>
  <si>
    <t>Etik1863</t>
  </si>
  <si>
    <t>Bottle1863</t>
  </si>
  <si>
    <t>Bière du Corsaire</t>
  </si>
  <si>
    <t>Etik1864</t>
  </si>
  <si>
    <t>Bottle1864</t>
  </si>
  <si>
    <t>Bouffonne</t>
  </si>
  <si>
    <t>Etik1865</t>
  </si>
  <si>
    <t>Bottle1865</t>
  </si>
  <si>
    <t>Campus Gold</t>
  </si>
  <si>
    <t>Etik1866</t>
  </si>
  <si>
    <t>Bottle1866</t>
  </si>
  <si>
    <t>Delirium Tremens</t>
  </si>
  <si>
    <t>Etik1867</t>
  </si>
  <si>
    <t>Bottle1867</t>
  </si>
  <si>
    <t>Guillotine</t>
  </si>
  <si>
    <t>9.3</t>
  </si>
  <si>
    <t>Etik1868</t>
  </si>
  <si>
    <t>Bottle1868</t>
  </si>
  <si>
    <t>Noyeraie</t>
  </si>
  <si>
    <t>Etik1869</t>
  </si>
  <si>
    <t>Bottle1869</t>
  </si>
  <si>
    <t>Poiluchette Blonde</t>
  </si>
  <si>
    <t>Etik1870</t>
  </si>
  <si>
    <t>Bottle1870</t>
  </si>
  <si>
    <t>Zorske</t>
  </si>
  <si>
    <t>Etik1871</t>
  </si>
  <si>
    <t>Bottle1871</t>
  </si>
  <si>
    <t>Astor</t>
  </si>
  <si>
    <t>Etik1872</t>
  </si>
  <si>
    <t>Bottle1872</t>
  </si>
  <si>
    <t>Campus</t>
  </si>
  <si>
    <t>Etik1873</t>
  </si>
  <si>
    <t>Bottle1873</t>
  </si>
  <si>
    <t>Delirium Nocturnum</t>
  </si>
  <si>
    <t>Etik1874</t>
  </si>
  <si>
    <t>Bottle1874</t>
  </si>
  <si>
    <t>Poiluchette Brune</t>
  </si>
  <si>
    <t>Etik1875</t>
  </si>
  <si>
    <t>Bottle1875</t>
  </si>
  <si>
    <t>Arrageoise Blonde</t>
  </si>
  <si>
    <t>Etik1876</t>
  </si>
  <si>
    <t>Bottle1876</t>
  </si>
  <si>
    <t>Arrageoise Cerise</t>
  </si>
  <si>
    <t>Etik1877</t>
  </si>
  <si>
    <t>Bottle1877</t>
  </si>
  <si>
    <t>Arrageoise Pomme</t>
  </si>
  <si>
    <t>Etik1878</t>
  </si>
  <si>
    <t>Bottle1878</t>
  </si>
  <si>
    <t>Arrageoise Triple</t>
  </si>
  <si>
    <t>8.6</t>
  </si>
  <si>
    <t>Etik1879</t>
  </si>
  <si>
    <t>Bottle1879</t>
  </si>
  <si>
    <t>Bolivar Blonde</t>
  </si>
  <si>
    <t>Etik1880</t>
  </si>
  <si>
    <t>Bottle1880</t>
  </si>
  <si>
    <t>Bolivar Brune</t>
  </si>
  <si>
    <t>Etik1881</t>
  </si>
  <si>
    <t>Bottle1881</t>
  </si>
  <si>
    <t>Cervoise des Ancêtres</t>
  </si>
  <si>
    <t>Etik1882</t>
  </si>
  <si>
    <t>Bottle1882</t>
  </si>
  <si>
    <t>Morels Framboise</t>
  </si>
  <si>
    <t>Etik1883</t>
  </si>
  <si>
    <t>Bottle1883</t>
  </si>
  <si>
    <t>Morels Kriek</t>
  </si>
  <si>
    <t>Etik1884</t>
  </si>
  <si>
    <t>Bottle1884</t>
  </si>
  <si>
    <t>Morels Passion</t>
  </si>
  <si>
    <t>Etik1885</t>
  </si>
  <si>
    <t>Bottle1885</t>
  </si>
  <si>
    <t>Morels White</t>
  </si>
  <si>
    <t>Etik1886</t>
  </si>
  <si>
    <t>Bottle1886</t>
  </si>
  <si>
    <t>Oxfam Blonde</t>
  </si>
  <si>
    <t>Etik1887</t>
  </si>
  <si>
    <t>Bottle1887</t>
  </si>
  <si>
    <t>Oxfam Brune</t>
  </si>
  <si>
    <t>Etik1888</t>
  </si>
  <si>
    <t>Bottle1888</t>
  </si>
  <si>
    <t>Pater Van Damme</t>
  </si>
  <si>
    <t>Etik1889</t>
  </si>
  <si>
    <t>Bottle1889</t>
  </si>
  <si>
    <t>Plaizierke</t>
  </si>
  <si>
    <t>Etik1890</t>
  </si>
  <si>
    <t>Bottle1890</t>
  </si>
  <si>
    <t>Delirium Christmas</t>
  </si>
  <si>
    <t>Etik1891</t>
  </si>
  <si>
    <t>Bottle1891</t>
  </si>
  <si>
    <t>Mère Noël</t>
  </si>
  <si>
    <t>Etik1892</t>
  </si>
  <si>
    <t>Bottle1892</t>
  </si>
  <si>
    <t>Jessenhofke</t>
  </si>
  <si>
    <t>Etik1893</t>
  </si>
  <si>
    <t>Bottle1893</t>
  </si>
  <si>
    <t>Jessenhofke Maya</t>
  </si>
  <si>
    <t>Etik1894</t>
  </si>
  <si>
    <t>Bottle1894</t>
  </si>
  <si>
    <t>Jessenhofke Pimpernelle</t>
  </si>
  <si>
    <t>Etik1895</t>
  </si>
  <si>
    <t>Bottle1895</t>
  </si>
  <si>
    <t>Jessenhofke Biere de Garde</t>
  </si>
  <si>
    <t>Etik1896</t>
  </si>
  <si>
    <t>Bottle1896</t>
  </si>
  <si>
    <t>Jessenhofke Bruin</t>
  </si>
  <si>
    <t>Etik1897</t>
  </si>
  <si>
    <t>Bottle1897</t>
  </si>
  <si>
    <t>Hop Verdomme IPA</t>
  </si>
  <si>
    <t>Etik1898</t>
  </si>
  <si>
    <t>Bottle1898</t>
  </si>
  <si>
    <t>Bloesem Kriek</t>
  </si>
  <si>
    <t>Etik1899</t>
  </si>
  <si>
    <t>Bottle1899</t>
  </si>
  <si>
    <t>Adelardus Dubbel</t>
  </si>
  <si>
    <t>Etik1900</t>
  </si>
  <si>
    <t>Bottle1900</t>
  </si>
  <si>
    <t>Adelardus Tripel</t>
  </si>
  <si>
    <t>Etik1901</t>
  </si>
  <si>
    <t>Bottle1901</t>
  </si>
  <si>
    <t>Bink Blond</t>
  </si>
  <si>
    <t>Etik1902</t>
  </si>
  <si>
    <t>Bottle1902</t>
  </si>
  <si>
    <t>Bink de Reuss</t>
  </si>
  <si>
    <t>Etik1903</t>
  </si>
  <si>
    <t>Bottle1903</t>
  </si>
  <si>
    <t>Dikkenek Grand Cru</t>
  </si>
  <si>
    <t>Etik1904</t>
  </si>
  <si>
    <t>Bottle1904</t>
  </si>
  <si>
    <t>Grobbendonkse Tripel</t>
  </si>
  <si>
    <t>Etik1905</t>
  </si>
  <si>
    <t>Bottle1905</t>
  </si>
  <si>
    <t>Hexapoda</t>
  </si>
  <si>
    <t>Etik1906</t>
  </si>
  <si>
    <t>Bottle1906</t>
  </si>
  <si>
    <t>Jan zonder Vrees</t>
  </si>
  <si>
    <t>Etik1907</t>
  </si>
  <si>
    <t>Bottle1907</t>
  </si>
  <si>
    <t>Kerkom Ne Looike</t>
  </si>
  <si>
    <t>Etik1908</t>
  </si>
  <si>
    <t>Bottle1908</t>
  </si>
  <si>
    <t>Kerkomse Tripel</t>
  </si>
  <si>
    <t>Etik1909</t>
  </si>
  <si>
    <t>Bottle1909</t>
  </si>
  <si>
    <t>Speciaal Ka(ta)rakter</t>
  </si>
  <si>
    <t>Etik1910</t>
  </si>
  <si>
    <t>Bottle1910</t>
  </si>
  <si>
    <t>Bloesem Bink</t>
  </si>
  <si>
    <t>Etik1911</t>
  </si>
  <si>
    <t>Bottle1911</t>
  </si>
  <si>
    <t>Kerkom de Wyckeneer</t>
  </si>
  <si>
    <t>Etik1912</t>
  </si>
  <si>
    <t>Bottle1912</t>
  </si>
  <si>
    <t>Sier Den t Teekje</t>
  </si>
  <si>
    <t>Etik1913</t>
  </si>
  <si>
    <t>Bottle1913</t>
  </si>
  <si>
    <t>Straffe Bink</t>
  </si>
  <si>
    <t>Etik1914</t>
  </si>
  <si>
    <t>Bottle1914</t>
  </si>
  <si>
    <t>Bink Bruin</t>
  </si>
  <si>
    <t>Etik1915</t>
  </si>
  <si>
    <t>Bottle1915</t>
  </si>
  <si>
    <t>Damiaan Donker</t>
  </si>
  <si>
    <t>Etik1916</t>
  </si>
  <si>
    <t>Bottle1916</t>
  </si>
  <si>
    <t>4:20 Smuggle Brew</t>
  </si>
  <si>
    <t>Etik1917</t>
  </si>
  <si>
    <t>Bottle1917</t>
  </si>
  <si>
    <t>Eliske Blond</t>
  </si>
  <si>
    <t>Etik1918</t>
  </si>
  <si>
    <t>Bottle1918</t>
  </si>
  <si>
    <t>Ne Kameraad</t>
  </si>
  <si>
    <t>Etik1919</t>
  </si>
  <si>
    <t>Bottle1919</t>
  </si>
  <si>
    <t>Ne Kassei Stamper</t>
  </si>
  <si>
    <t>Etik1920</t>
  </si>
  <si>
    <t>Bottle1920</t>
  </si>
  <si>
    <t>Pelgrims Ne Janneman</t>
  </si>
  <si>
    <t>Etik1921</t>
  </si>
  <si>
    <t>Bottle1921</t>
  </si>
  <si>
    <t>Sodalitas</t>
  </si>
  <si>
    <t>Etik1922</t>
  </si>
  <si>
    <t>Bottle1922</t>
  </si>
  <si>
    <t>Vorstenbier</t>
  </si>
  <si>
    <t>Etik1923</t>
  </si>
  <si>
    <t>Bottle1923</t>
  </si>
  <si>
    <t>Witte Zwaan Tripel</t>
  </si>
  <si>
    <t>Etik1924</t>
  </si>
  <si>
    <t>Bottle1924</t>
  </si>
  <si>
    <t>Winterkoninkske</t>
  </si>
  <si>
    <t>Etik1925</t>
  </si>
  <si>
    <t>Bottle1925</t>
  </si>
  <si>
    <t>Winterkoninkske Grand Cru</t>
  </si>
  <si>
    <t>Etik1926</t>
  </si>
  <si>
    <t>Bottle1926</t>
  </si>
  <si>
    <t>Kortrijk-dUtsel</t>
  </si>
  <si>
    <t>Etik1927</t>
  </si>
  <si>
    <t>Bottle1927</t>
  </si>
  <si>
    <t>Dentergems Wit</t>
  </si>
  <si>
    <t>Etik1928</t>
  </si>
  <si>
    <t>Bottle1928</t>
  </si>
  <si>
    <t>Liefmans Oud Bruin</t>
  </si>
  <si>
    <t>Etik1929</t>
  </si>
  <si>
    <t>Bottle1929</t>
  </si>
  <si>
    <t>Liefmans Bière Fruitée</t>
  </si>
  <si>
    <t>Etik1930</t>
  </si>
  <si>
    <t>Bottle1930</t>
  </si>
  <si>
    <t>Liefmans Cuvée Brut</t>
  </si>
  <si>
    <t>Etik1931</t>
  </si>
  <si>
    <t>Bottle1931</t>
  </si>
  <si>
    <t>Liefmans Frambozen</t>
  </si>
  <si>
    <t>Etik1932</t>
  </si>
  <si>
    <t>Bottle1932</t>
  </si>
  <si>
    <t>Liefmans Fruitesse Framboise</t>
  </si>
  <si>
    <t>Etik1933</t>
  </si>
  <si>
    <t>Bottle1933</t>
  </si>
  <si>
    <t>Liefmans Fruitesse Kriek</t>
  </si>
  <si>
    <t>Etik1934</t>
  </si>
  <si>
    <t>Bottle1934</t>
  </si>
  <si>
    <t>Liefmans Fruitesse Pêche</t>
  </si>
  <si>
    <t>Etik1935</t>
  </si>
  <si>
    <t>Bottle1935</t>
  </si>
  <si>
    <t>Liefmans Fruitesse Pomme</t>
  </si>
  <si>
    <t>Etik1936</t>
  </si>
  <si>
    <t>Bottle1936</t>
  </si>
  <si>
    <t>Liefmans Glühkriek</t>
  </si>
  <si>
    <t>Etik1937</t>
  </si>
  <si>
    <t>Bottle1937</t>
  </si>
  <si>
    <t>Liefmans Kriekbier</t>
  </si>
  <si>
    <t>Etik1938</t>
  </si>
  <si>
    <t>Bottle1938</t>
  </si>
  <si>
    <t>Goudenband Provision Beer</t>
  </si>
  <si>
    <t>Etik1939</t>
  </si>
  <si>
    <t>Bottle1939</t>
  </si>
  <si>
    <t>Liefmans Goudenband</t>
  </si>
  <si>
    <t>Etik1940</t>
  </si>
  <si>
    <t>Bottle1940</t>
  </si>
  <si>
    <t>'S Lands Souvenirs du Terroir Gueuze</t>
  </si>
  <si>
    <t>Etik1941</t>
  </si>
  <si>
    <t>Bottle1941</t>
  </si>
  <si>
    <t>Foudroyante Gueuze</t>
  </si>
  <si>
    <t>Etik1942</t>
  </si>
  <si>
    <t>Bottle1942</t>
  </si>
  <si>
    <t>Lindemans Cuvée René Grand Cru</t>
  </si>
  <si>
    <t>Etik1943</t>
  </si>
  <si>
    <t>Bottle1943</t>
  </si>
  <si>
    <t>Lindemans Faro</t>
  </si>
  <si>
    <t>Etik1944</t>
  </si>
  <si>
    <t>Bottle1944</t>
  </si>
  <si>
    <t>Lindemans Gueuze</t>
  </si>
  <si>
    <t>Etik1945</t>
  </si>
  <si>
    <t>Bottle1945</t>
  </si>
  <si>
    <t>Lindemans Jonge Lambiek</t>
  </si>
  <si>
    <t>Etik1946</t>
  </si>
  <si>
    <t>Bottle1946</t>
  </si>
  <si>
    <t>Lindemans Lambic</t>
  </si>
  <si>
    <t>Etik1947</t>
  </si>
  <si>
    <t>Bottle1947</t>
  </si>
  <si>
    <t>Lindemans Oude Lambiek</t>
  </si>
  <si>
    <t>Etik1948</t>
  </si>
  <si>
    <t>Bottle1948</t>
  </si>
  <si>
    <t>'S Lands Souvenirs du Terroir Kriek</t>
  </si>
  <si>
    <t>Etik1949</t>
  </si>
  <si>
    <t>Bottle1949</t>
  </si>
  <si>
    <t>Bière à la Pomme</t>
  </si>
  <si>
    <t>Etik1950</t>
  </si>
  <si>
    <t>Bottle1950</t>
  </si>
  <si>
    <t>Foudroyante Framboise</t>
  </si>
  <si>
    <t>Etik1951</t>
  </si>
  <si>
    <t>Bottle1951</t>
  </si>
  <si>
    <t>Foudroyante Kriek</t>
  </si>
  <si>
    <t>Etik1952</t>
  </si>
  <si>
    <t>Bottle1952</t>
  </si>
  <si>
    <t>Kriek Cuvée René</t>
  </si>
  <si>
    <t>Etik1953</t>
  </si>
  <si>
    <t>Bottle1953</t>
  </si>
  <si>
    <t>Lindemans Apple</t>
  </si>
  <si>
    <t>Etik1954</t>
  </si>
  <si>
    <t>Bottle1954</t>
  </si>
  <si>
    <t>Lindemans Cassis</t>
  </si>
  <si>
    <t>Etik1955</t>
  </si>
  <si>
    <t>Bottle1955</t>
  </si>
  <si>
    <t>Lindemans Framboise</t>
  </si>
  <si>
    <t>Etik1956</t>
  </si>
  <si>
    <t>Bottle1956</t>
  </si>
  <si>
    <t>Lindemans Kriek</t>
  </si>
  <si>
    <t>Etik1957</t>
  </si>
  <si>
    <t>Bottle1957</t>
  </si>
  <si>
    <t>Lindemans Kriekenlambik</t>
  </si>
  <si>
    <t>Etik1958</t>
  </si>
  <si>
    <t>Bottle1958</t>
  </si>
  <si>
    <t>Lindemans Pêcheresse</t>
  </si>
  <si>
    <t>Etik1959</t>
  </si>
  <si>
    <t>Bottle1959</t>
  </si>
  <si>
    <t>Lindemans Tea Beer</t>
  </si>
  <si>
    <t>Etik1960</t>
  </si>
  <si>
    <t>Bottle1960</t>
  </si>
  <si>
    <t>Chello</t>
  </si>
  <si>
    <t>Etik1961</t>
  </si>
  <si>
    <t>Bottle1961</t>
  </si>
  <si>
    <t>Roodebol</t>
  </si>
  <si>
    <t>Etik1962</t>
  </si>
  <si>
    <t>Bottle1962</t>
  </si>
  <si>
    <t>Drossard</t>
  </si>
  <si>
    <t>Etik1963</t>
  </si>
  <si>
    <t>Bottle1963</t>
  </si>
  <si>
    <t>Loterbol 6°</t>
  </si>
  <si>
    <t>Etik1964</t>
  </si>
  <si>
    <t>Bottle1964</t>
  </si>
  <si>
    <t>Loterbol 8° Blond</t>
  </si>
  <si>
    <t>Etik1965</t>
  </si>
  <si>
    <t>Bottle1965</t>
  </si>
  <si>
    <t>Tuverbol 11°</t>
  </si>
  <si>
    <t>Etik1966</t>
  </si>
  <si>
    <t>Bottle1966</t>
  </si>
  <si>
    <t>Loterbol 8° Bruin</t>
  </si>
  <si>
    <t>Etik1967</t>
  </si>
  <si>
    <t>Bottle1967</t>
  </si>
  <si>
    <t>Koeketiene</t>
  </si>
  <si>
    <t>Etik1968</t>
  </si>
  <si>
    <t>Bottle1968</t>
  </si>
  <si>
    <t>Kroffel</t>
  </si>
  <si>
    <t>Etik1969</t>
  </si>
  <si>
    <t>Bottle1969</t>
  </si>
  <si>
    <t>Argus Pilsener</t>
  </si>
  <si>
    <t>Etik1970</t>
  </si>
  <si>
    <t>Bottle1970</t>
  </si>
  <si>
    <t>Cerveza Alemana</t>
  </si>
  <si>
    <t>Etik1971</t>
  </si>
  <si>
    <t>Bottle1971</t>
  </si>
  <si>
    <t>Cerveza Tipo Lager</t>
  </si>
  <si>
    <t>Etik1972</t>
  </si>
  <si>
    <t>Bottle1972</t>
  </si>
  <si>
    <t>Damburger Export</t>
  </si>
  <si>
    <t>Etik1973</t>
  </si>
  <si>
    <t>Bottle1973</t>
  </si>
  <si>
    <t>Damburger Premium Pils</t>
  </si>
  <si>
    <t>Etik1974</t>
  </si>
  <si>
    <t>Bottle1974</t>
  </si>
  <si>
    <t>Hackenberg Premium Export</t>
  </si>
  <si>
    <t>Etik1975</t>
  </si>
  <si>
    <t>Bottle1975</t>
  </si>
  <si>
    <t>Karlsquell</t>
  </si>
  <si>
    <t>Etik1976</t>
  </si>
  <si>
    <t>Bottle1976</t>
  </si>
  <si>
    <t>Karlsquell Negra</t>
  </si>
  <si>
    <t>Etik1977</t>
  </si>
  <si>
    <t>Bottle1977</t>
  </si>
  <si>
    <t>Martens 1758 10P</t>
  </si>
  <si>
    <t>Etik1978</t>
  </si>
  <si>
    <t>Bottle1978</t>
  </si>
  <si>
    <t>Martens 1758 Light</t>
  </si>
  <si>
    <t>Etik1979</t>
  </si>
  <si>
    <t>Bottle1979</t>
  </si>
  <si>
    <t>Martens 5 Flags Strong Lager</t>
  </si>
  <si>
    <t>Etik1980</t>
  </si>
  <si>
    <t>Bottle1980</t>
  </si>
  <si>
    <t>Martens Admiral Premium Lager</t>
  </si>
  <si>
    <t>Etik1981</t>
  </si>
  <si>
    <t>Bottle1981</t>
  </si>
  <si>
    <t>Martens Extra 7.0</t>
  </si>
  <si>
    <t>Etik1982</t>
  </si>
  <si>
    <t>Bottle1982</t>
  </si>
  <si>
    <t>Martens Gold</t>
  </si>
  <si>
    <t>Etik1983</t>
  </si>
  <si>
    <t>Bottle1983</t>
  </si>
  <si>
    <t>Martens Gold 4.6</t>
  </si>
  <si>
    <t>Etik1984</t>
  </si>
  <si>
    <t>Bottle1984</t>
  </si>
  <si>
    <t>Martens Lager 3.5</t>
  </si>
  <si>
    <t>Etik1985</t>
  </si>
  <si>
    <t>Bottle1985</t>
  </si>
  <si>
    <t>Martens Low Carbohydrate</t>
  </si>
  <si>
    <t>Etik1986</t>
  </si>
  <si>
    <t>Bottle1986</t>
  </si>
  <si>
    <t>Martens Pils</t>
  </si>
  <si>
    <t>Etik1987</t>
  </si>
  <si>
    <t>Bottle1987</t>
  </si>
  <si>
    <t>Martens Premium Pils</t>
  </si>
  <si>
    <t>Etik1988</t>
  </si>
  <si>
    <t>Bottle1988</t>
  </si>
  <si>
    <t>Martens Seven Malts</t>
  </si>
  <si>
    <t>Etik1989</t>
  </si>
  <si>
    <t>Bottle1989</t>
  </si>
  <si>
    <t>Maternus Gold</t>
  </si>
  <si>
    <t>Etik1990</t>
  </si>
  <si>
    <t>Bottle1990</t>
  </si>
  <si>
    <t>Mons Mild</t>
  </si>
  <si>
    <t>Etik1991</t>
  </si>
  <si>
    <t>Bottle1991</t>
  </si>
  <si>
    <t>Prince Gold Pils 5</t>
  </si>
  <si>
    <t>Etik1992</t>
  </si>
  <si>
    <t>Bottle1992</t>
  </si>
  <si>
    <t>Schilbok</t>
  </si>
  <si>
    <t>Etik1993</t>
  </si>
  <si>
    <t>Bottle1993</t>
  </si>
  <si>
    <t>Schulten Braü</t>
  </si>
  <si>
    <t>Etik1994</t>
  </si>
  <si>
    <t>Bottle1994</t>
  </si>
  <si>
    <t>Schutters Premium Pilsener</t>
  </si>
  <si>
    <t>Etik1995</t>
  </si>
  <si>
    <t>Bottle1995</t>
  </si>
  <si>
    <t>Sezoens 250</t>
  </si>
  <si>
    <t>Etik1996</t>
  </si>
  <si>
    <t>Bottle1996</t>
  </si>
  <si>
    <t>Sezoens Blond</t>
  </si>
  <si>
    <t>Etik1997</t>
  </si>
  <si>
    <t>Bottle1997</t>
  </si>
  <si>
    <t>Sezoens Quattro</t>
  </si>
  <si>
    <t>Etik1998</t>
  </si>
  <si>
    <t>Bottle1998</t>
  </si>
  <si>
    <t>Tafel Stout</t>
  </si>
  <si>
    <t>Etik1999</t>
  </si>
  <si>
    <t>Bottle1999</t>
  </si>
  <si>
    <t>Maternus Fresh Lemon</t>
  </si>
  <si>
    <t>Etik2000</t>
  </si>
  <si>
    <t>Bottle2000</t>
  </si>
  <si>
    <t>Larine Grand 95</t>
  </si>
  <si>
    <t>Etik2001</t>
  </si>
  <si>
    <t>Bottle2001</t>
  </si>
  <si>
    <t>Martens Extra Strong</t>
  </si>
  <si>
    <t>Etik2002</t>
  </si>
  <si>
    <t>Bottle2002</t>
  </si>
  <si>
    <t>Martens Tafel Stout</t>
  </si>
  <si>
    <t>Etik2003</t>
  </si>
  <si>
    <t>Bottle2003</t>
  </si>
  <si>
    <t>Laefke</t>
  </si>
  <si>
    <t>Etik2004</t>
  </si>
  <si>
    <t>Bottle2004</t>
  </si>
  <si>
    <t>Notre Passion</t>
  </si>
  <si>
    <t>Brouwerij Montaigu</t>
  </si>
  <si>
    <t>Etik2005</t>
  </si>
  <si>
    <t>Bottle2005</t>
  </si>
  <si>
    <t>400 Quadrigenti</t>
  </si>
  <si>
    <t>Etik2006</t>
  </si>
  <si>
    <t>Bottle2006</t>
  </si>
  <si>
    <t>Bienvenue de Montaigu </t>
  </si>
  <si>
    <t>Etik2007</t>
  </si>
  <si>
    <t>Bottle2007</t>
  </si>
  <si>
    <t>Nieuwhuys Huardis</t>
  </si>
  <si>
    <t>Etik2008</t>
  </si>
  <si>
    <t>Bottle2008</t>
  </si>
  <si>
    <t>Alpaïde</t>
  </si>
  <si>
    <t>Etik2009</t>
  </si>
  <si>
    <t>Bottle2009</t>
  </si>
  <si>
    <t>Rosdel</t>
  </si>
  <si>
    <t>Etik2010</t>
  </si>
  <si>
    <t>Bottle2010</t>
  </si>
  <si>
    <t>Bockor Blauw</t>
  </si>
  <si>
    <t>Etik2011</t>
  </si>
  <si>
    <t>Bottle2011</t>
  </si>
  <si>
    <t>Bockor Pils</t>
  </si>
  <si>
    <t>Etik2012</t>
  </si>
  <si>
    <t>Bottle2012</t>
  </si>
  <si>
    <t>Bellegems Witbier</t>
  </si>
  <si>
    <t>Etik2013</t>
  </si>
  <si>
    <t>Bottle2013</t>
  </si>
  <si>
    <t>VanderGhinste Oud Bruin</t>
  </si>
  <si>
    <t>Etik2014</t>
  </si>
  <si>
    <t>Bottle2014</t>
  </si>
  <si>
    <t>Jacobins Gueuze</t>
  </si>
  <si>
    <t>Etik2015</t>
  </si>
  <si>
    <t>Bottle2015</t>
  </si>
  <si>
    <t>Jacobins Kriek</t>
  </si>
  <si>
    <t>Etik2016</t>
  </si>
  <si>
    <t>Bottle2016</t>
  </si>
  <si>
    <t>Kriek Max</t>
  </si>
  <si>
    <t>Etik2017</t>
  </si>
  <si>
    <t>Bottle2017</t>
  </si>
  <si>
    <t>Passion Max</t>
  </si>
  <si>
    <t>Etik2018</t>
  </si>
  <si>
    <t>Bottle2018</t>
  </si>
  <si>
    <t>Rosé Max</t>
  </si>
  <si>
    <t>Etik2019</t>
  </si>
  <si>
    <t>Bottle2019</t>
  </si>
  <si>
    <t>Bockor Dubbel Blond</t>
  </si>
  <si>
    <t>Etik2020</t>
  </si>
  <si>
    <t>Bottle2020</t>
  </si>
  <si>
    <t>Omer</t>
  </si>
  <si>
    <t>Etik2021</t>
  </si>
  <si>
    <t>Bottle2021</t>
  </si>
  <si>
    <t>Brasserie LeFort</t>
  </si>
  <si>
    <t>Etik2022</t>
  </si>
  <si>
    <t>Bottle2022</t>
  </si>
  <si>
    <t>Bersalis Kadet</t>
  </si>
  <si>
    <t>Brouwerij Oud Beersel</t>
  </si>
  <si>
    <t>Etik2023</t>
  </si>
  <si>
    <t>Bottle2023</t>
  </si>
  <si>
    <t>Oud Beersel Jonge Lambik</t>
  </si>
  <si>
    <t>Etik2024</t>
  </si>
  <si>
    <t>Bottle2024</t>
  </si>
  <si>
    <t>Oud Beersel Oude Gueuze</t>
  </si>
  <si>
    <t>Etik2025</t>
  </si>
  <si>
    <t>Bottle2025</t>
  </si>
  <si>
    <t>Oud Beersel Framboise</t>
  </si>
  <si>
    <t>Etik2026</t>
  </si>
  <si>
    <t>Bottle2026</t>
  </si>
  <si>
    <t>Oud Beersel Oude Kriek</t>
  </si>
  <si>
    <t>Etik2027</t>
  </si>
  <si>
    <t>Bottle2027</t>
  </si>
  <si>
    <t>Bersalis Tripel</t>
  </si>
  <si>
    <t>Etik2028</t>
  </si>
  <si>
    <t>Bottle2028</t>
  </si>
  <si>
    <t>Uitzet Kriekbier</t>
  </si>
  <si>
    <t>Brouwerij Paeleman</t>
  </si>
  <si>
    <t>Etik2029</t>
  </si>
  <si>
    <t>Bottle2029</t>
  </si>
  <si>
    <t>Uitzet 1730</t>
  </si>
  <si>
    <t>Etik2030</t>
  </si>
  <si>
    <t>Bottle2030</t>
  </si>
  <si>
    <t>Lam Gods</t>
  </si>
  <si>
    <t>Etik2031</t>
  </si>
  <si>
    <t>Bottle2031</t>
  </si>
  <si>
    <t>Kempisch Vuur Haverstout</t>
  </si>
  <si>
    <t>Etik2032</t>
  </si>
  <si>
    <t>Bottle2032</t>
  </si>
  <si>
    <t>Kempisch Vuur Hoppergod</t>
  </si>
  <si>
    <t>Etik2033</t>
  </si>
  <si>
    <t>Bottle2033</t>
  </si>
  <si>
    <t>Kempisch Vuur Jeneverbier</t>
  </si>
  <si>
    <t>Etik2034</t>
  </si>
  <si>
    <t>Bottle2034</t>
  </si>
  <si>
    <t>Kempische Vuur Tripel</t>
  </si>
  <si>
    <t>Etik2035</t>
  </si>
  <si>
    <t>Bottle2035</t>
  </si>
  <si>
    <t>Kempisch Vuur 3-Dubbel</t>
  </si>
  <si>
    <t>Etik2036</t>
  </si>
  <si>
    <t>Bottle2036</t>
  </si>
  <si>
    <t>Kerstvuur</t>
  </si>
  <si>
    <t>Etik2037</t>
  </si>
  <si>
    <t>Bottle2037</t>
  </si>
  <si>
    <t>Abdis Blond</t>
  </si>
  <si>
    <t>Etik2038</t>
  </si>
  <si>
    <t>Bottle2038</t>
  </si>
  <si>
    <t>Abdis Bruin</t>
  </si>
  <si>
    <t>Etik2039</t>
  </si>
  <si>
    <t>Bottle2039</t>
  </si>
  <si>
    <t>Abdis Tripel</t>
  </si>
  <si>
    <t>Etik2040</t>
  </si>
  <si>
    <t>Bottle2040</t>
  </si>
  <si>
    <t>St-Arnoldus Triple</t>
  </si>
  <si>
    <t>Etik2041</t>
  </si>
  <si>
    <t>Bottle2041</t>
  </si>
  <si>
    <t>Jan van Gent</t>
  </si>
  <si>
    <t>Etik2042</t>
  </si>
  <si>
    <t>Bottle2042</t>
  </si>
  <si>
    <t>Vondel</t>
  </si>
  <si>
    <t>Etik2043</t>
  </si>
  <si>
    <t>Bottle2043</t>
  </si>
  <si>
    <t>Rodenbach Caractère Rouge</t>
  </si>
  <si>
    <t>Etik2044</t>
  </si>
  <si>
    <t>Bottle2044</t>
  </si>
  <si>
    <t>Rodenbach Grand Cru</t>
  </si>
  <si>
    <t>Etik2045</t>
  </si>
  <si>
    <t>Bottle2045</t>
  </si>
  <si>
    <t>Redbach</t>
  </si>
  <si>
    <t>Etik2046</t>
  </si>
  <si>
    <t>Bottle2046</t>
  </si>
  <si>
    <t>Rodenbach Rosso</t>
  </si>
  <si>
    <t>Etik2047</t>
  </si>
  <si>
    <t>Bottle2047</t>
  </si>
  <si>
    <t>King Cobra</t>
  </si>
  <si>
    <t>Etik2048</t>
  </si>
  <si>
    <t>Bottle2048</t>
  </si>
  <si>
    <t>Black Hole</t>
  </si>
  <si>
    <t>Etik2049</t>
  </si>
  <si>
    <t>Bottle2049</t>
  </si>
  <si>
    <t>Boxer Pils</t>
  </si>
  <si>
    <t>Etik2050</t>
  </si>
  <si>
    <t>Bottle2050</t>
  </si>
  <si>
    <t>Roman Tafelbier Bière de Table (Blonde)</t>
  </si>
  <si>
    <t>Etik2051</t>
  </si>
  <si>
    <t>Bottle2051</t>
  </si>
  <si>
    <t>Roman Tafelbier Bière de Table (Brune)</t>
  </si>
  <si>
    <t>Etik2052</t>
  </si>
  <si>
    <t>Bottle2052</t>
  </si>
  <si>
    <t>Romy Pils</t>
  </si>
  <si>
    <t>Etik2053</t>
  </si>
  <si>
    <t>Bottle2053</t>
  </si>
  <si>
    <t>Mater Blanche</t>
  </si>
  <si>
    <t>Etik2054</t>
  </si>
  <si>
    <t>Bottle2054</t>
  </si>
  <si>
    <t>Ename Blond</t>
  </si>
  <si>
    <t>Etik2055</t>
  </si>
  <si>
    <t>Bottle2055</t>
  </si>
  <si>
    <t>Ename Cuvée 974</t>
  </si>
  <si>
    <t>Etik2056</t>
  </si>
  <si>
    <t>Bottle2056</t>
  </si>
  <si>
    <t>Ename Dubbel</t>
  </si>
  <si>
    <t>Etik2057</t>
  </si>
  <si>
    <t>Bottle2057</t>
  </si>
  <si>
    <t>Ename Pater</t>
  </si>
  <si>
    <t>Etik2058</t>
  </si>
  <si>
    <t>Bottle2058</t>
  </si>
  <si>
    <t>Ename Tripel</t>
  </si>
  <si>
    <t>Etik2059</t>
  </si>
  <si>
    <t>Bottle2059</t>
  </si>
  <si>
    <t>Special Roman</t>
  </si>
  <si>
    <t>Etik2060</t>
  </si>
  <si>
    <t>Bottle2060</t>
  </si>
  <si>
    <t>Adriaen Brouwer Dark Gold</t>
  </si>
  <si>
    <t>Etik2061</t>
  </si>
  <si>
    <t>Bottle2061</t>
  </si>
  <si>
    <t>Alfri</t>
  </si>
  <si>
    <t>Etik2062</t>
  </si>
  <si>
    <t>Bottle2062</t>
  </si>
  <si>
    <t>Seef Bier</t>
  </si>
  <si>
    <t>Etik2063</t>
  </si>
  <si>
    <t>Bottle2063</t>
  </si>
  <si>
    <t>Sloeber</t>
  </si>
  <si>
    <t>Etik2064</t>
  </si>
  <si>
    <t>Bottle2064</t>
  </si>
  <si>
    <t>Adriaen Brouwer</t>
  </si>
  <si>
    <t>Etik2065</t>
  </si>
  <si>
    <t>Bottle2065</t>
  </si>
  <si>
    <t>Roman Dobbelen Bruinen</t>
  </si>
  <si>
    <t>Etik2066</t>
  </si>
  <si>
    <t>Bottle2066</t>
  </si>
  <si>
    <t>Roman Oudenaards</t>
  </si>
  <si>
    <t>Etik2067</t>
  </si>
  <si>
    <t>Bottle2067</t>
  </si>
  <si>
    <t>Boxer Christmas</t>
  </si>
  <si>
    <t>Etik2068</t>
  </si>
  <si>
    <t>Bottle2068</t>
  </si>
  <si>
    <t>Sint-Bernardus Witbier</t>
  </si>
  <si>
    <t>Etik2069</t>
  </si>
  <si>
    <t>Bottle2069</t>
  </si>
  <si>
    <t>Sint-Bernardus Abt 12</t>
  </si>
  <si>
    <t>Etik2070</t>
  </si>
  <si>
    <t>Bottle2070</t>
  </si>
  <si>
    <t>Sint-Bernardus Abt 12 Oak Aged</t>
  </si>
  <si>
    <t>Etik2071</t>
  </si>
  <si>
    <t>Bottle2071</t>
  </si>
  <si>
    <t>Sint-Bernardus PaasBier</t>
  </si>
  <si>
    <t>Etik2072</t>
  </si>
  <si>
    <t>Bottle2072</t>
  </si>
  <si>
    <t>Sint-Bernardus Pater 6</t>
  </si>
  <si>
    <t>Etik2073</t>
  </si>
  <si>
    <t>Bottle2073</t>
  </si>
  <si>
    <t>Sint-Bernardus Prior 8</t>
  </si>
  <si>
    <t>Etik2074</t>
  </si>
  <si>
    <t>Bottle2074</t>
  </si>
  <si>
    <t>Sint-Bernardus Tripel</t>
  </si>
  <si>
    <t>Etik2075</t>
  </si>
  <si>
    <t>Bottle2075</t>
  </si>
  <si>
    <t>Wechelse Tripel</t>
  </si>
  <si>
    <t>Etik2076</t>
  </si>
  <si>
    <t>Bottle2076</t>
  </si>
  <si>
    <t>Grotten Flemish Ale</t>
  </si>
  <si>
    <t>Etik2077</t>
  </si>
  <si>
    <t>Bottle2077</t>
  </si>
  <si>
    <t>Grottenbier</t>
  </si>
  <si>
    <t>Etik2078</t>
  </si>
  <si>
    <t>Bottle2078</t>
  </si>
  <si>
    <t>Sint-Bernardus Christmas Ale</t>
  </si>
  <si>
    <t>Etik2079</t>
  </si>
  <si>
    <t>Bottle2079</t>
  </si>
  <si>
    <t>Pinnt</t>
  </si>
  <si>
    <t>Etik2080</t>
  </si>
  <si>
    <t>Bottle2080</t>
  </si>
  <si>
    <t>Doga-Bier</t>
  </si>
  <si>
    <t>Etik2081</t>
  </si>
  <si>
    <t>Bottle2081</t>
  </si>
  <si>
    <t>Maagd van Gottem</t>
  </si>
  <si>
    <t>Etik2082</t>
  </si>
  <si>
    <t>Bottle2082</t>
  </si>
  <si>
    <t>Sint-Canarus Tripel</t>
  </si>
  <si>
    <t>Etik2083</t>
  </si>
  <si>
    <t>Bottle2083</t>
  </si>
  <si>
    <t>Willy Kriegel</t>
  </si>
  <si>
    <t>Etik2084</t>
  </si>
  <si>
    <t>Bottle2084</t>
  </si>
  <si>
    <t>Bjelzetereke</t>
  </si>
  <si>
    <t>Etik2085</t>
  </si>
  <si>
    <t>Bottle2085</t>
  </si>
  <si>
    <t>Potteloerke</t>
  </si>
  <si>
    <t>Etik2086</t>
  </si>
  <si>
    <t>Bottle2086</t>
  </si>
  <si>
    <t>Blondje van Nazareth</t>
  </si>
  <si>
    <t>Etik2087</t>
  </si>
  <si>
    <t>Bottle2087</t>
  </si>
  <si>
    <t>Sint-Canarus Père Canard</t>
  </si>
  <si>
    <t>Etik2088</t>
  </si>
  <si>
    <t>Bottle2088</t>
  </si>
  <si>
    <t>Brussels Gold</t>
  </si>
  <si>
    <t>Etik2089</t>
  </si>
  <si>
    <t>Bottle2089</t>
  </si>
  <si>
    <t>Keyser Lager</t>
  </si>
  <si>
    <t>Etik2090</t>
  </si>
  <si>
    <t>Bottle2090</t>
  </si>
  <si>
    <t>Pax Pils</t>
  </si>
  <si>
    <t>Etik2091</t>
  </si>
  <si>
    <t>Bottle2091</t>
  </si>
  <si>
    <t>Brussels White</t>
  </si>
  <si>
    <t>Etik2092</t>
  </si>
  <si>
    <t>Bottle2092</t>
  </si>
  <si>
    <t>Limburgse Witte (Blanche de Limbourg)</t>
  </si>
  <si>
    <t>Etik2093</t>
  </si>
  <si>
    <t>Bottle2093</t>
  </si>
  <si>
    <t>Herckenrode Tripel</t>
  </si>
  <si>
    <t>Etik2094</t>
  </si>
  <si>
    <t>Bottle2094</t>
  </si>
  <si>
    <t>Sint-Gummarus Dubbel</t>
  </si>
  <si>
    <t>Etik2095</t>
  </si>
  <si>
    <t>Bottle2095</t>
  </si>
  <si>
    <t>Sint-Gummarus Tripel</t>
  </si>
  <si>
    <t>Etik2096</t>
  </si>
  <si>
    <t>Bottle2096</t>
  </si>
  <si>
    <t>Ops-Ale</t>
  </si>
  <si>
    <t>Etik2097</t>
  </si>
  <si>
    <t>Bottle2097</t>
  </si>
  <si>
    <t>Bosbier</t>
  </si>
  <si>
    <t>Etik2098</t>
  </si>
  <si>
    <t>Bottle2098</t>
  </si>
  <si>
    <t>Kriekenbier</t>
  </si>
  <si>
    <t>Etik2099</t>
  </si>
  <si>
    <t>Bottle2099</t>
  </si>
  <si>
    <t>Snake Bite</t>
  </si>
  <si>
    <t>Etik2100</t>
  </si>
  <si>
    <t>Bottle2100</t>
  </si>
  <si>
    <t>Bokkereyer</t>
  </si>
  <si>
    <t>Etik2101</t>
  </si>
  <si>
    <t>Bottle2101</t>
  </si>
  <si>
    <t>Itters Bruin Tafelbier</t>
  </si>
  <si>
    <t>Etik2102</t>
  </si>
  <si>
    <t>Bottle2102</t>
  </si>
  <si>
    <t>Slaapmutske Dry Hopped</t>
  </si>
  <si>
    <t>Brouwerij Slaapmutske </t>
  </si>
  <si>
    <t>Etik2103</t>
  </si>
  <si>
    <t>Bottle2103</t>
  </si>
  <si>
    <t>Slaapmutske Bio Tripel</t>
  </si>
  <si>
    <t>Etik2104</t>
  </si>
  <si>
    <t>Bottle2104</t>
  </si>
  <si>
    <t>Slaapmutske Blond</t>
  </si>
  <si>
    <t>Etik2105</t>
  </si>
  <si>
    <t>Bottle2105</t>
  </si>
  <si>
    <t>Slaapmutske Tripel</t>
  </si>
  <si>
    <t>Etik2106</t>
  </si>
  <si>
    <t>Bottle2106</t>
  </si>
  <si>
    <t>Slaapmutske Bruin</t>
  </si>
  <si>
    <t>Etik2107</t>
  </si>
  <si>
    <t>Bottle2107</t>
  </si>
  <si>
    <t>Slaapmutske Christmas</t>
  </si>
  <si>
    <t>Etik2108</t>
  </si>
  <si>
    <t>Bottle2108</t>
  </si>
  <si>
    <t>Slaapmutske Winterbier</t>
  </si>
  <si>
    <t>Etik2109</t>
  </si>
  <si>
    <t>Bottle2109</t>
  </si>
  <si>
    <t>Slag Pils</t>
  </si>
  <si>
    <t>Etik2110</t>
  </si>
  <si>
    <t>Bottle2110</t>
  </si>
  <si>
    <t>Slaghmuylder's Kerstbier</t>
  </si>
  <si>
    <t>Etik2111</t>
  </si>
  <si>
    <t>Bottle2111</t>
  </si>
  <si>
    <t>Slaghmuylder's Paasbier</t>
  </si>
  <si>
    <t>Etik2112</t>
  </si>
  <si>
    <t>Bottle2112</t>
  </si>
  <si>
    <t>Greut Lawauitj</t>
  </si>
  <si>
    <t>Etik2113</t>
  </si>
  <si>
    <t>Bottle2113</t>
  </si>
  <si>
    <t>Witkap Pater Singel</t>
  </si>
  <si>
    <t>Etik2114</t>
  </si>
  <si>
    <t>Bottle2114</t>
  </si>
  <si>
    <t>Witkap Pater Stimulo</t>
  </si>
  <si>
    <t>Etik2115</t>
  </si>
  <si>
    <t>Bottle2115</t>
  </si>
  <si>
    <t>Witkap Pater Tripel</t>
  </si>
  <si>
    <t>Etik2116</t>
  </si>
  <si>
    <t>Bottle2116</t>
  </si>
  <si>
    <t>Ambiorix</t>
  </si>
  <si>
    <t>Etik2117</t>
  </si>
  <si>
    <t>Bottle2117</t>
  </si>
  <si>
    <t>Witkap Pater Dubbel</t>
  </si>
  <si>
    <t>Etik2118</t>
  </si>
  <si>
    <t>Bottle2118</t>
  </si>
  <si>
    <t>Witkap Pater Special</t>
  </si>
  <si>
    <t>Etik2119</t>
  </si>
  <si>
    <t>Bottle2119</t>
  </si>
  <si>
    <t>Gouden Wortel</t>
  </si>
  <si>
    <t>Etik2120</t>
  </si>
  <si>
    <t>Bottle2120</t>
  </si>
  <si>
    <t>Hertalse Poorter</t>
  </si>
  <si>
    <t>Etik2121</t>
  </si>
  <si>
    <t>Bottle2121</t>
  </si>
  <si>
    <t>Pikkeling Bier</t>
  </si>
  <si>
    <t>Etik2122</t>
  </si>
  <si>
    <t>Bottle2122</t>
  </si>
  <si>
    <t>St-Paul Blond</t>
  </si>
  <si>
    <t>Brouwerij Sterkens</t>
  </si>
  <si>
    <t>Etik2123</t>
  </si>
  <si>
    <t>Bottle2123</t>
  </si>
  <si>
    <t>St-Paul Double</t>
  </si>
  <si>
    <t>Etik2124</t>
  </si>
  <si>
    <t>Bottle2124</t>
  </si>
  <si>
    <t>St-Paul Special</t>
  </si>
  <si>
    <t>Etik2125</t>
  </si>
  <si>
    <t>Bottle2125</t>
  </si>
  <si>
    <t>Sterkens Dubbel Ale</t>
  </si>
  <si>
    <t>Etik2126</t>
  </si>
  <si>
    <t>Bottle2126</t>
  </si>
  <si>
    <t>Sterkens Poorter</t>
  </si>
  <si>
    <t>Etik2127</t>
  </si>
  <si>
    <t>Bottle2127</t>
  </si>
  <si>
    <t>St-Paul Triple</t>
  </si>
  <si>
    <t>Etik2128</t>
  </si>
  <si>
    <t>Bottle2128</t>
  </si>
  <si>
    <t>St-Sebastiaan Grand Cru</t>
  </si>
  <si>
    <t>Etik2129</t>
  </si>
  <si>
    <t>Bottle2129</t>
  </si>
  <si>
    <t>St-Sebastiaan Dark</t>
  </si>
  <si>
    <t>Etik2130</t>
  </si>
  <si>
    <t>Bottle2130</t>
  </si>
  <si>
    <t>Waardamse Tripel</t>
  </si>
  <si>
    <t>Etik2131</t>
  </si>
  <si>
    <t>Bottle2131</t>
  </si>
  <si>
    <t>Akosombo</t>
  </si>
  <si>
    <t>Etik2132</t>
  </si>
  <si>
    <t>Bottle2132</t>
  </si>
  <si>
    <t>Edel-Bräu</t>
  </si>
  <si>
    <t>Etik2133</t>
  </si>
  <si>
    <t>Bottle2133</t>
  </si>
  <si>
    <t>Flying Fox Premium Lager</t>
  </si>
  <si>
    <t>Etik2134</t>
  </si>
  <si>
    <t>Bottle2134</t>
  </si>
  <si>
    <t>Oostenders Lager Bier</t>
  </si>
  <si>
    <t>Etik2135</t>
  </si>
  <si>
    <t>Bottle2135</t>
  </si>
  <si>
    <t>Pilsen Strubbe</t>
  </si>
  <si>
    <t>2.1</t>
  </si>
  <si>
    <t>Etik2136</t>
  </si>
  <si>
    <t>Bottle2136</t>
  </si>
  <si>
    <t>Strubbe Oud Bier</t>
  </si>
  <si>
    <t>Etik2137</t>
  </si>
  <si>
    <t>Bottle2137</t>
  </si>
  <si>
    <t>Strubbe Pils</t>
  </si>
  <si>
    <t>Etik2138</t>
  </si>
  <si>
    <t>Bottle2138</t>
  </si>
  <si>
    <t>Super Pils</t>
  </si>
  <si>
    <t>Etik2139</t>
  </si>
  <si>
    <t>Bottle2139</t>
  </si>
  <si>
    <t>Haanse Witte den Haene</t>
  </si>
  <si>
    <t>Etik2140</t>
  </si>
  <si>
    <t>Bottle2140</t>
  </si>
  <si>
    <t>Panda</t>
  </si>
  <si>
    <t>Etik2141</t>
  </si>
  <si>
    <t>Bottle2141</t>
  </si>
  <si>
    <t>Trammelantje den Haene</t>
  </si>
  <si>
    <t>Etik2142</t>
  </si>
  <si>
    <t>Bottle2142</t>
  </si>
  <si>
    <t>Vlaskop</t>
  </si>
  <si>
    <t>Etik2143</t>
  </si>
  <si>
    <t>Bottle2143</t>
  </si>
  <si>
    <t>Buuzestoveke</t>
  </si>
  <si>
    <t>Etik2144</t>
  </si>
  <si>
    <t>Bottle2144</t>
  </si>
  <si>
    <t>Ichtegem's Grand Cru</t>
  </si>
  <si>
    <t>Etik2145</t>
  </si>
  <si>
    <t>Bottle2145</t>
  </si>
  <si>
    <t>Ichtegem's Oud Bruin</t>
  </si>
  <si>
    <t>Etik2146</t>
  </si>
  <si>
    <t>Bottle2146</t>
  </si>
  <si>
    <t>Abeelsen Stout</t>
  </si>
  <si>
    <t>Etik2147</t>
  </si>
  <si>
    <t>Bottle2147</t>
  </si>
  <si>
    <t>Callewaert Extra Stout</t>
  </si>
  <si>
    <t>Etik2148</t>
  </si>
  <si>
    <t>Bottle2148</t>
  </si>
  <si>
    <t>Hoevebier</t>
  </si>
  <si>
    <t>Etik2149</t>
  </si>
  <si>
    <t>Bottle2149</t>
  </si>
  <si>
    <t>Owusu Dark</t>
  </si>
  <si>
    <t>Etik2150</t>
  </si>
  <si>
    <t>Bottle2150</t>
  </si>
  <si>
    <t>Kriekenbier Strubbe</t>
  </si>
  <si>
    <t>Etik2151</t>
  </si>
  <si>
    <t>Bottle2151</t>
  </si>
  <si>
    <t>Nofretetes Tradition</t>
  </si>
  <si>
    <t>Etik2152</t>
  </si>
  <si>
    <t>Bottle2152</t>
  </si>
  <si>
    <t>Serengeti Banana</t>
  </si>
  <si>
    <t>Etik2153</t>
  </si>
  <si>
    <t>Bottle2153</t>
  </si>
  <si>
    <t>Serengeti Mango</t>
  </si>
  <si>
    <t>Etik2154</t>
  </si>
  <si>
    <t>Bottle2154</t>
  </si>
  <si>
    <t>Strubbe Appelsnut</t>
  </si>
  <si>
    <t>Etik2155</t>
  </si>
  <si>
    <t>Bottle2155</t>
  </si>
  <si>
    <t>Strubbe Lychee Beer</t>
  </si>
  <si>
    <t>Etik2156</t>
  </si>
  <si>
    <t>Bottle2156</t>
  </si>
  <si>
    <t>Strubbes Krieken Porter</t>
  </si>
  <si>
    <t>Etik2157</t>
  </si>
  <si>
    <t>Bottle2157</t>
  </si>
  <si>
    <t>Cezarken</t>
  </si>
  <si>
    <t>Etik2158</t>
  </si>
  <si>
    <t>Bottle2158</t>
  </si>
  <si>
    <t>Dikke Mathile</t>
  </si>
  <si>
    <t>Etik2159</t>
  </si>
  <si>
    <t>Bottle2159</t>
  </si>
  <si>
    <t>Flying Fox Premium Strong Beer</t>
  </si>
  <si>
    <t>Etik2160</t>
  </si>
  <si>
    <t>Bottle2160</t>
  </si>
  <si>
    <t>Ginseng Gold</t>
  </si>
  <si>
    <t>Etik2161</t>
  </si>
  <si>
    <t>Bottle2161</t>
  </si>
  <si>
    <t>High Noon Caribbean Ginger Beer</t>
  </si>
  <si>
    <t>Etik2162</t>
  </si>
  <si>
    <t>Bottle2162</t>
  </si>
  <si>
    <t>Keyte</t>
  </si>
  <si>
    <t>Etik2163</t>
  </si>
  <si>
    <t>Bottle2163</t>
  </si>
  <si>
    <t>Keyte Dobbel Tripel</t>
  </si>
  <si>
    <t>Etik2164</t>
  </si>
  <si>
    <t>Bottle2164</t>
  </si>
  <si>
    <t>Modeste</t>
  </si>
  <si>
    <t>Etik2165</t>
  </si>
  <si>
    <t>Bottle2165</t>
  </si>
  <si>
    <t>Oud Zottegems Bier</t>
  </si>
  <si>
    <t>Etik2166</t>
  </si>
  <si>
    <t>Bottle2166</t>
  </si>
  <si>
    <t>Pee Klak (Morsels Bier)</t>
  </si>
  <si>
    <t>Etik2167</t>
  </si>
  <si>
    <t>Bottle2167</t>
  </si>
  <si>
    <t>Serengeti Palm</t>
  </si>
  <si>
    <t>Etik2168</t>
  </si>
  <si>
    <t>Bottle2168</t>
  </si>
  <si>
    <t>Strubbes Honey Beer</t>
  </si>
  <si>
    <t>Etik2169</t>
  </si>
  <si>
    <t>Bottle2169</t>
  </si>
  <si>
    <t>Vlaamsche Leeuwen</t>
  </si>
  <si>
    <t>Etik2170</t>
  </si>
  <si>
    <t>Bottle2170</t>
  </si>
  <si>
    <t>Wittoen</t>
  </si>
  <si>
    <t>Etik2171</t>
  </si>
  <si>
    <t>Bottle2171</t>
  </si>
  <si>
    <t>Zottegemse Grand Cru</t>
  </si>
  <si>
    <t>Etik2172</t>
  </si>
  <si>
    <t>Bottle2172</t>
  </si>
  <si>
    <t>Couckelaerschen Doedel</t>
  </si>
  <si>
    <t>Etik2173</t>
  </si>
  <si>
    <t>Bottle2173</t>
  </si>
  <si>
    <t>Houten Kop</t>
  </si>
  <si>
    <t>Etik2174</t>
  </si>
  <si>
    <t>Bottle2174</t>
  </si>
  <si>
    <t>Oostende voor Anker</t>
  </si>
  <si>
    <t>Etik2175</t>
  </si>
  <si>
    <t>Bottle2175</t>
  </si>
  <si>
    <t>Pee Klak Royale</t>
  </si>
  <si>
    <t>Etik2176</t>
  </si>
  <si>
    <t>Bottle2176</t>
  </si>
  <si>
    <t>Dobbelken</t>
  </si>
  <si>
    <t>Etik2177</t>
  </si>
  <si>
    <t>Bottle2177</t>
  </si>
  <si>
    <t>Leireken Sarrasin brune</t>
  </si>
  <si>
    <t>Etik2178</t>
  </si>
  <si>
    <t>Bottle2178</t>
  </si>
  <si>
    <t>Mc Orkney</t>
  </si>
  <si>
    <t>Etik2179</t>
  </si>
  <si>
    <t>Bottle2179</t>
  </si>
  <si>
    <t>Oud Bier Strubbe</t>
  </si>
  <si>
    <t>Etik2180</t>
  </si>
  <si>
    <t>Bottle2180</t>
  </si>
  <si>
    <t>Strandjuttersbier Mong de Vos</t>
  </si>
  <si>
    <t>Etik2181</t>
  </si>
  <si>
    <t>Bottle2181</t>
  </si>
  <si>
    <t>Strubbe Boekweit Bruin</t>
  </si>
  <si>
    <t>Etik2182</t>
  </si>
  <si>
    <t>Bottle2182</t>
  </si>
  <si>
    <t>Strubbes Chocolat</t>
  </si>
  <si>
    <t>Etik2183</t>
  </si>
  <si>
    <t>Bottle2183</t>
  </si>
  <si>
    <t>Abeelsen Tripel</t>
  </si>
  <si>
    <t>Etik2184</t>
  </si>
  <si>
    <t>Bottle2184</t>
  </si>
  <si>
    <t>BAB 401</t>
  </si>
  <si>
    <t>Etik2185</t>
  </si>
  <si>
    <t>Bottle2185</t>
  </si>
  <si>
    <t>Backdoor Rock-on-Beer</t>
  </si>
  <si>
    <t>Etik2186</t>
  </si>
  <si>
    <t>Bottle2186</t>
  </si>
  <si>
    <t>Bière des Mountches</t>
  </si>
  <si>
    <t>Etik2187</t>
  </si>
  <si>
    <t>Bottle2187</t>
  </si>
  <si>
    <t>Den Haene Spioenkopje</t>
  </si>
  <si>
    <t>Etik2188</t>
  </si>
  <si>
    <t>Bottle2188</t>
  </si>
  <si>
    <t>Eernegems Kasseileggersbier</t>
  </si>
  <si>
    <t>Etik2189</t>
  </si>
  <si>
    <t>Bottle2189</t>
  </si>
  <si>
    <t>Peerdevisscher</t>
  </si>
  <si>
    <t>Etik2190</t>
  </si>
  <si>
    <t>Bottle2190</t>
  </si>
  <si>
    <t>Snoek Bruin</t>
  </si>
  <si>
    <t>Etik2191</t>
  </si>
  <si>
    <t>Bottle2191</t>
  </si>
  <si>
    <t>Avilys</t>
  </si>
  <si>
    <t>Etik2192</t>
  </si>
  <si>
    <t>Bottle2192</t>
  </si>
  <si>
    <t>Liers Kerstbier</t>
  </si>
  <si>
    <t>Etik2193</t>
  </si>
  <si>
    <t>Bottle2193</t>
  </si>
  <si>
    <t>Taybeh Weihnachts-Bier</t>
  </si>
  <si>
    <t>Etik2194</t>
  </si>
  <si>
    <t>Bottle2194</t>
  </si>
  <si>
    <t>Troubadour Imperial Stout</t>
  </si>
  <si>
    <t>Brouwerij The Musketeers</t>
  </si>
  <si>
    <t>Etik2195</t>
  </si>
  <si>
    <t>Bottle2195</t>
  </si>
  <si>
    <t>Antigoon</t>
  </si>
  <si>
    <t>Etik2196</t>
  </si>
  <si>
    <t>Bottle2196</t>
  </si>
  <si>
    <t>Troubadour Blond</t>
  </si>
  <si>
    <t>Etik2197</t>
  </si>
  <si>
    <t>Bottle2197</t>
  </si>
  <si>
    <t>Troubadour Spéciale</t>
  </si>
  <si>
    <t>Etik2198</t>
  </si>
  <si>
    <t>Bottle2198</t>
  </si>
  <si>
    <t>Troubadour Magma</t>
  </si>
  <si>
    <t>Etik2199</t>
  </si>
  <si>
    <t>Bottle2199</t>
  </si>
  <si>
    <t>Troubador Obscura</t>
  </si>
  <si>
    <t>Etik2200</t>
  </si>
  <si>
    <t>Bottle2200</t>
  </si>
  <si>
    <t>Troubadour Westkust</t>
  </si>
  <si>
    <t>Etik2201</t>
  </si>
  <si>
    <t>Bottle2201</t>
  </si>
  <si>
    <t>Pils de Brabant</t>
  </si>
  <si>
    <t>Etik2202</t>
  </si>
  <si>
    <t>Bottle2202</t>
  </si>
  <si>
    <t>Revolución Cubana</t>
  </si>
  <si>
    <t>Etik2203</t>
  </si>
  <si>
    <t>Bottle2203</t>
  </si>
  <si>
    <t>Spéciale de Brabant</t>
  </si>
  <si>
    <t>Etik2204</t>
  </si>
  <si>
    <t>Bottle2204</t>
  </si>
  <si>
    <t>Blanche de Brabant</t>
  </si>
  <si>
    <t>Etik2205</t>
  </si>
  <si>
    <t>Bottle2205</t>
  </si>
  <si>
    <t>Lambic Blanc</t>
  </si>
  <si>
    <t>Etik2206</t>
  </si>
  <si>
    <t>Bottle2206</t>
  </si>
  <si>
    <t>Lambic Doux</t>
  </si>
  <si>
    <t>Etik2207</t>
  </si>
  <si>
    <t>Bottle2207</t>
  </si>
  <si>
    <t>Timmermans Doux Lambic</t>
  </si>
  <si>
    <t>Etik2208</t>
  </si>
  <si>
    <t>Bottle2208</t>
  </si>
  <si>
    <t>Timmermans Faro</t>
  </si>
  <si>
    <t>Etik2209</t>
  </si>
  <si>
    <t>Bottle2209</t>
  </si>
  <si>
    <t>Timmermans Faro Lambic Tradition</t>
  </si>
  <si>
    <t>Etik2210</t>
  </si>
  <si>
    <t>Bottle2210</t>
  </si>
  <si>
    <t>Timmermans Gueuze Caveau</t>
  </si>
  <si>
    <t>Etik2211</t>
  </si>
  <si>
    <t>Bottle2211</t>
  </si>
  <si>
    <t>Timmermans Gueuze Lambic</t>
  </si>
  <si>
    <t>Etik2212</t>
  </si>
  <si>
    <t>Bottle2212</t>
  </si>
  <si>
    <t>Timmermans Gueuze Lambic Tradition</t>
  </si>
  <si>
    <t>Etik2213</t>
  </si>
  <si>
    <t>Bottle2213</t>
  </si>
  <si>
    <t>Timmermans Jonge Lambik</t>
  </si>
  <si>
    <t>Etik2214</t>
  </si>
  <si>
    <t>Bottle2214</t>
  </si>
  <si>
    <t>Timmermans Lambic</t>
  </si>
  <si>
    <t>Etik2215</t>
  </si>
  <si>
    <t>Bottle2215</t>
  </si>
  <si>
    <t>Timmermans Oude Gueuze</t>
  </si>
  <si>
    <t>Etik2216</t>
  </si>
  <si>
    <t>Bottle2216</t>
  </si>
  <si>
    <t>Timmermans Oude Lambik</t>
  </si>
  <si>
    <t>Etik2217</t>
  </si>
  <si>
    <t>Bottle2217</t>
  </si>
  <si>
    <t>Timmermans Tradition Lambicus Blanche</t>
  </si>
  <si>
    <t>Etik2218</t>
  </si>
  <si>
    <t>Bottle2218</t>
  </si>
  <si>
    <t>Agenoise</t>
  </si>
  <si>
    <t>Etik2219</t>
  </si>
  <si>
    <t>Bottle2219</t>
  </si>
  <si>
    <t>Gueuze Framboisée des Ardennes</t>
  </si>
  <si>
    <t>Etik2220</t>
  </si>
  <si>
    <t>Bottle2220</t>
  </si>
  <si>
    <t>Mexicana 10 Revolución</t>
  </si>
  <si>
    <t>Etik2221</t>
  </si>
  <si>
    <t>Bottle2221</t>
  </si>
  <si>
    <t>Timmermans Agrum</t>
  </si>
  <si>
    <t>Etik2222</t>
  </si>
  <si>
    <t>Bottle2222</t>
  </si>
  <si>
    <t>Timmermans Cassis</t>
  </si>
  <si>
    <t>Etik2223</t>
  </si>
  <si>
    <t>Bottle2223</t>
  </si>
  <si>
    <t>Timmermans Framboise</t>
  </si>
  <si>
    <t>Etik2224</t>
  </si>
  <si>
    <t>Bottle2224</t>
  </si>
  <si>
    <t>Timmermans Fruits de la forêt</t>
  </si>
  <si>
    <t>Etik2225</t>
  </si>
  <si>
    <t>Bottle2225</t>
  </si>
  <si>
    <t>Timmermans Kriek</t>
  </si>
  <si>
    <t>Etik2226</t>
  </si>
  <si>
    <t>Bottle2226</t>
  </si>
  <si>
    <t>Timmermans Kriek Chaude</t>
  </si>
  <si>
    <t>Etik2227</t>
  </si>
  <si>
    <t>Bottle2227</t>
  </si>
  <si>
    <t>Timmermans Kriek Lambic Tradition</t>
  </si>
  <si>
    <t>Etik2228</t>
  </si>
  <si>
    <t>Bottle2228</t>
  </si>
  <si>
    <t>Timmermans Kriek Retro Lambic Tradition</t>
  </si>
  <si>
    <t>Etik2229</t>
  </si>
  <si>
    <t>Bottle2229</t>
  </si>
  <si>
    <t>Timmermans Krieklight</t>
  </si>
  <si>
    <t>Etik2230</t>
  </si>
  <si>
    <t>Bottle2230</t>
  </si>
  <si>
    <t>Timmermans Oude Kriek</t>
  </si>
  <si>
    <t>Etik2231</t>
  </si>
  <si>
    <t>Bottle2231</t>
  </si>
  <si>
    <t>Timmermans Pêche</t>
  </si>
  <si>
    <t>Etik2232</t>
  </si>
  <si>
    <t>Bottle2232</t>
  </si>
  <si>
    <t>Timmermans Strawberry Lambic</t>
  </si>
  <si>
    <t>Etik2233</t>
  </si>
  <si>
    <t>Bottle2233</t>
  </si>
  <si>
    <t>Timms Forest Fruit</t>
  </si>
  <si>
    <t>Etik2234</t>
  </si>
  <si>
    <t>Bottle2234</t>
  </si>
  <si>
    <t>Timms Framboise</t>
  </si>
  <si>
    <t>Etik2235</t>
  </si>
  <si>
    <t>Bottle2235</t>
  </si>
  <si>
    <t>Timms Kriek</t>
  </si>
  <si>
    <t>Etik2236</t>
  </si>
  <si>
    <t>Bottle2236</t>
  </si>
  <si>
    <t>Timms Kriek Light</t>
  </si>
  <si>
    <t>Etik2237</t>
  </si>
  <si>
    <t>Bottle2237</t>
  </si>
  <si>
    <t>Timms Pêche</t>
  </si>
  <si>
    <t>Etik2238</t>
  </si>
  <si>
    <t>Bottle2238</t>
  </si>
  <si>
    <t>Blonde de Brabant</t>
  </si>
  <si>
    <t>Etik2239</t>
  </si>
  <si>
    <t>Bottle2239</t>
  </si>
  <si>
    <t>Bourgogne des Flandres Blonde</t>
  </si>
  <si>
    <t>Etik2240</t>
  </si>
  <si>
    <t>Bottle2240</t>
  </si>
  <si>
    <t>Rousse de Brabant</t>
  </si>
  <si>
    <t>Etik2241</t>
  </si>
  <si>
    <t>Bottle2241</t>
  </si>
  <si>
    <t>Bourgogne des Flandres Brune</t>
  </si>
  <si>
    <t>Etik2242</t>
  </si>
  <si>
    <t>Bottle2242</t>
  </si>
  <si>
    <t>Goedendag</t>
  </si>
  <si>
    <t>Etik2243</t>
  </si>
  <si>
    <t>Bottle2243</t>
  </si>
  <si>
    <t>Hector Tripel</t>
  </si>
  <si>
    <t>Brouwerij Traagwater</t>
  </si>
  <si>
    <t>Etik2244</t>
  </si>
  <si>
    <t>Bottle2244</t>
  </si>
  <si>
    <t>Hector Amber</t>
  </si>
  <si>
    <t>Etik2245</t>
  </si>
  <si>
    <t>Bottle2245</t>
  </si>
  <si>
    <t>Rogier</t>
  </si>
  <si>
    <t>Etik2246</t>
  </si>
  <si>
    <t>Bottle2246</t>
  </si>
  <si>
    <t>Urthel Hop-It</t>
  </si>
  <si>
    <t>Etik2247</t>
  </si>
  <si>
    <t>Bottle2247</t>
  </si>
  <si>
    <t>Urthel Parlus Magnificum</t>
  </si>
  <si>
    <t>Etik2248</t>
  </si>
  <si>
    <t>Bottle2248</t>
  </si>
  <si>
    <t>Urthel Saisonnière</t>
  </si>
  <si>
    <t>Etik2249</t>
  </si>
  <si>
    <t>Bottle2249</t>
  </si>
  <si>
    <t>Urthel Samaranth</t>
  </si>
  <si>
    <t>Etik2250</t>
  </si>
  <si>
    <t>Bottle2250</t>
  </si>
  <si>
    <t>Urthel Hibernus Quentum</t>
  </si>
  <si>
    <t>Etik2251</t>
  </si>
  <si>
    <t>Bottle2251</t>
  </si>
  <si>
    <t>Vageblond</t>
  </si>
  <si>
    <t>Etik2252</t>
  </si>
  <si>
    <t>Bottle2252</t>
  </si>
  <si>
    <t>Vagebruin Winter</t>
  </si>
  <si>
    <t>Etik2253</t>
  </si>
  <si>
    <t>Bottle2253</t>
  </si>
  <si>
    <t>Pater Lieven Wit</t>
  </si>
  <si>
    <t>Etik2254</t>
  </si>
  <si>
    <t>Bottle2254</t>
  </si>
  <si>
    <t>Pater Lieven Blond</t>
  </si>
  <si>
    <t>Etik2255</t>
  </si>
  <si>
    <t>Bottle2255</t>
  </si>
  <si>
    <t>Pater Lieven Bruin</t>
  </si>
  <si>
    <t>Etik2256</t>
  </si>
  <si>
    <t>Bottle2256</t>
  </si>
  <si>
    <t>Pater Lieven Tripel</t>
  </si>
  <si>
    <t>Etik2257</t>
  </si>
  <si>
    <t>Bottle2257</t>
  </si>
  <si>
    <t>Buffalo</t>
  </si>
  <si>
    <t>Etik2258</t>
  </si>
  <si>
    <t>Bottle2258</t>
  </si>
  <si>
    <t>Buffalo Belgian Bitter</t>
  </si>
  <si>
    <t>Etik2259</t>
  </si>
  <si>
    <t>Bottle2259</t>
  </si>
  <si>
    <t>Buffalo Belgian Stout</t>
  </si>
  <si>
    <t>Etik2260</t>
  </si>
  <si>
    <t>Bottle2260</t>
  </si>
  <si>
    <t>Lamoral Degmont</t>
  </si>
  <si>
    <t>Etik2261</t>
  </si>
  <si>
    <t>Bottle2261</t>
  </si>
  <si>
    <t>Livinus</t>
  </si>
  <si>
    <t>Etik2262</t>
  </si>
  <si>
    <t>Bottle2262</t>
  </si>
  <si>
    <t>Colleken</t>
  </si>
  <si>
    <t>Etik2263</t>
  </si>
  <si>
    <t>Bottle2263</t>
  </si>
  <si>
    <t>Pengebier</t>
  </si>
  <si>
    <t>Etik2264</t>
  </si>
  <si>
    <t>Bottle2264</t>
  </si>
  <si>
    <t>Pierre Celis Memoirs</t>
  </si>
  <si>
    <t>Etik2265</t>
  </si>
  <si>
    <t>Bottle2265</t>
  </si>
  <si>
    <t>Wiendaals Wandelingske</t>
  </si>
  <si>
    <t>Etik2266</t>
  </si>
  <si>
    <t>Bottle2266</t>
  </si>
  <si>
    <t>Kerst Pater</t>
  </si>
  <si>
    <t>Etik2267</t>
  </si>
  <si>
    <t>Bottle2267</t>
  </si>
  <si>
    <t>Pater Lieven Special Christmas</t>
  </si>
  <si>
    <t>Etik2268</t>
  </si>
  <si>
    <t>Bottle2268</t>
  </si>
  <si>
    <t>Watou's Witbier</t>
  </si>
  <si>
    <t>Etik2269</t>
  </si>
  <si>
    <t>Bottle2269</t>
  </si>
  <si>
    <t>Kapittel Abt</t>
  </si>
  <si>
    <t>Etik2270</t>
  </si>
  <si>
    <t>Bottle2270</t>
  </si>
  <si>
    <t>Kapittel Blond</t>
  </si>
  <si>
    <t>Etik2271</t>
  </si>
  <si>
    <t>Bottle2271</t>
  </si>
  <si>
    <t>Kapittel Dubbel</t>
  </si>
  <si>
    <t>Etik2272</t>
  </si>
  <si>
    <t>Bottle2272</t>
  </si>
  <si>
    <t>Kapittel Pater</t>
  </si>
  <si>
    <t>Etik2273</t>
  </si>
  <si>
    <t>Bottle2273</t>
  </si>
  <si>
    <t>Kapittel Prior</t>
  </si>
  <si>
    <t>Etik2274</t>
  </si>
  <si>
    <t>Bottle2274</t>
  </si>
  <si>
    <t>Kapittel X</t>
  </si>
  <si>
    <t>Etik2275</t>
  </si>
  <si>
    <t>Bottle2275</t>
  </si>
  <si>
    <t>Plum'Ale</t>
  </si>
  <si>
    <t>Etik2276</t>
  </si>
  <si>
    <t>Bottle2276</t>
  </si>
  <si>
    <t>Feestbier</t>
  </si>
  <si>
    <t>Etik2277</t>
  </si>
  <si>
    <t>Bottle2277</t>
  </si>
  <si>
    <t>Hommelbier</t>
  </si>
  <si>
    <t>Etik2278</t>
  </si>
  <si>
    <t>Bottle2278</t>
  </si>
  <si>
    <t>Kurz &amp; Gut</t>
  </si>
  <si>
    <t>Etik2279</t>
  </si>
  <si>
    <t>Bottle2279</t>
  </si>
  <si>
    <t>Livinus Blonde</t>
  </si>
  <si>
    <t>Etik2280</t>
  </si>
  <si>
    <t>Bottle2280</t>
  </si>
  <si>
    <t>Meulenbier</t>
  </si>
  <si>
    <t>Etik2281</t>
  </si>
  <si>
    <t>Bottle2281</t>
  </si>
  <si>
    <t>Panneschum blond</t>
  </si>
  <si>
    <t>Etik2282</t>
  </si>
  <si>
    <t>Bottle2282</t>
  </si>
  <si>
    <t>Piro Blond</t>
  </si>
  <si>
    <t>Etik2283</t>
  </si>
  <si>
    <t>Bottle2283</t>
  </si>
  <si>
    <t>Vlasbier</t>
  </si>
  <si>
    <t>Etik2284</t>
  </si>
  <si>
    <t>Bottle2284</t>
  </si>
  <si>
    <t>Watou Tripel</t>
  </si>
  <si>
    <t>Etik2285</t>
  </si>
  <si>
    <t>Bottle2285</t>
  </si>
  <si>
    <t>Ijzerbier</t>
  </si>
  <si>
    <t>Etik2286</t>
  </si>
  <si>
    <t>Bottle2286</t>
  </si>
  <si>
    <t>Tremist</t>
  </si>
  <si>
    <t>Etik2287</t>
  </si>
  <si>
    <t>Bottle2287</t>
  </si>
  <si>
    <t>Livinus Brune</t>
  </si>
  <si>
    <t>Etik2288</t>
  </si>
  <si>
    <t>Bottle2288</t>
  </si>
  <si>
    <t>Panneschum bruin</t>
  </si>
  <si>
    <t>Etik2289</t>
  </si>
  <si>
    <t>Bottle2289</t>
  </si>
  <si>
    <t>Beselaars Heksenbier</t>
  </si>
  <si>
    <t>Etik2290</t>
  </si>
  <si>
    <t>Bottle2290</t>
  </si>
  <si>
    <t>Bière d'Anzin</t>
  </si>
  <si>
    <t>Etik2291</t>
  </si>
  <si>
    <t>Bottle2291</t>
  </si>
  <si>
    <t>Blauwersbier</t>
  </si>
  <si>
    <t>Etik2292</t>
  </si>
  <si>
    <t>Bottle2292</t>
  </si>
  <si>
    <t>Bleeken Moriaen</t>
  </si>
  <si>
    <t>Etik2293</t>
  </si>
  <si>
    <t>Bottle2293</t>
  </si>
  <si>
    <t>Bruynen Moriaen</t>
  </si>
  <si>
    <t>Etik2294</t>
  </si>
  <si>
    <t>Bottle2294</t>
  </si>
  <si>
    <t>Camalou</t>
  </si>
  <si>
    <t>Etik2295</t>
  </si>
  <si>
    <t>Bottle2295</t>
  </si>
  <si>
    <t>Cuvée Spéciale 't Hommelhof 10</t>
  </si>
  <si>
    <t>Etik2296</t>
  </si>
  <si>
    <t>Bottle2296</t>
  </si>
  <si>
    <t>Cuvée ’t Kelderke Tripel</t>
  </si>
  <si>
    <t>Etik2297</t>
  </si>
  <si>
    <t>Bottle2297</t>
  </si>
  <si>
    <t>Fromulus Bière de Steenvoorde</t>
  </si>
  <si>
    <t>Etik2298</t>
  </si>
  <si>
    <t>Bottle2298</t>
  </si>
  <si>
    <t>Fromulus Bière de Steenvorde Brune Cuvée Spéciale</t>
  </si>
  <si>
    <t>Etik2299</t>
  </si>
  <si>
    <t>Bottle2299</t>
  </si>
  <si>
    <t>Karel van Ydeghem</t>
  </si>
  <si>
    <t>Etik2300</t>
  </si>
  <si>
    <t>Bottle2300</t>
  </si>
  <si>
    <t>Blanche Vieux Bruges</t>
  </si>
  <si>
    <t>Etik2301</t>
  </si>
  <si>
    <t>Bottle2301</t>
  </si>
  <si>
    <t>Vlaamsch Wit (Blanche des Flandres)</t>
  </si>
  <si>
    <t>Etik2302</t>
  </si>
  <si>
    <t>Bottle2302</t>
  </si>
  <si>
    <t>Bacchus</t>
  </si>
  <si>
    <t>Etik2303</t>
  </si>
  <si>
    <t>Bottle2303</t>
  </si>
  <si>
    <t>Brigand IPA</t>
  </si>
  <si>
    <t>Etik2304</t>
  </si>
  <si>
    <t>Bottle2304</t>
  </si>
  <si>
    <t>Kasteel Hoppy</t>
  </si>
  <si>
    <t>Etik2305</t>
  </si>
  <si>
    <t>Bottle2305</t>
  </si>
  <si>
    <t>Premium Faro Saint-Louis</t>
  </si>
  <si>
    <t>Etik2306</t>
  </si>
  <si>
    <t>Bottle2306</t>
  </si>
  <si>
    <t>Saint-Louis Gueuze</t>
  </si>
  <si>
    <t>Etik2307</t>
  </si>
  <si>
    <t>Bottle2307</t>
  </si>
  <si>
    <t>Saint-Louis Gueuze Fond Tradition</t>
  </si>
  <si>
    <t>Etik2308</t>
  </si>
  <si>
    <t>Bottle2308</t>
  </si>
  <si>
    <t>Bacchus Frambozenbier</t>
  </si>
  <si>
    <t>Etik2309</t>
  </si>
  <si>
    <t>Bottle2309</t>
  </si>
  <si>
    <t>Bacchus Kriekenbier</t>
  </si>
  <si>
    <t>Etik2310</t>
  </si>
  <si>
    <t>Bottle2310</t>
  </si>
  <si>
    <t>Kasteel Rouge</t>
  </si>
  <si>
    <t>Etik2311</t>
  </si>
  <si>
    <t>Bottle2311</t>
  </si>
  <si>
    <t>Premium Cassis Saint-Louis</t>
  </si>
  <si>
    <t>Etik2312</t>
  </si>
  <si>
    <t>Bottle2312</t>
  </si>
  <si>
    <t>Premium Framboise Saint-Louis</t>
  </si>
  <si>
    <t>2.8</t>
  </si>
  <si>
    <t>Etik2313</t>
  </si>
  <si>
    <t>Bottle2313</t>
  </si>
  <si>
    <t>Premium Kriek Saint-Louis</t>
  </si>
  <si>
    <t>Etik2314</t>
  </si>
  <si>
    <t>Bottle2314</t>
  </si>
  <si>
    <t>Premium Pêche Saint-Louis</t>
  </si>
  <si>
    <t>2.6</t>
  </si>
  <si>
    <t>Etik2315</t>
  </si>
  <si>
    <t>Bottle2315</t>
  </si>
  <si>
    <t>Saint-Louis Cassis</t>
  </si>
  <si>
    <t>Etik2316</t>
  </si>
  <si>
    <t>Bottle2316</t>
  </si>
  <si>
    <t>Saint-Louis Framboise</t>
  </si>
  <si>
    <t>Etik2317</t>
  </si>
  <si>
    <t>Bottle2317</t>
  </si>
  <si>
    <t>Saint-Louis Kriek</t>
  </si>
  <si>
    <t>Etik2318</t>
  </si>
  <si>
    <t>Bottle2318</t>
  </si>
  <si>
    <t>Saint-Louis Pêche</t>
  </si>
  <si>
    <t>Etik2319</t>
  </si>
  <si>
    <t>Bottle2319</t>
  </si>
  <si>
    <t>Saint-Louis Premium Glühkriek</t>
  </si>
  <si>
    <t>Etik2320</t>
  </si>
  <si>
    <t>Bottle2320</t>
  </si>
  <si>
    <t>Vieux Bruxelles Framboise</t>
  </si>
  <si>
    <t>Etik2321</t>
  </si>
  <si>
    <t>Bottle2321</t>
  </si>
  <si>
    <t>Vieux Bruxelles Kriek</t>
  </si>
  <si>
    <t>Etik2322</t>
  </si>
  <si>
    <t>Bottle2322</t>
  </si>
  <si>
    <t>Brigand</t>
  </si>
  <si>
    <t>Etik2323</t>
  </si>
  <si>
    <t>Bottle2323</t>
  </si>
  <si>
    <t>Filou</t>
  </si>
  <si>
    <t>Etik2324</t>
  </si>
  <si>
    <t>Bottle2324</t>
  </si>
  <si>
    <t>Kasteel Blond</t>
  </si>
  <si>
    <t>Etik2325</t>
  </si>
  <si>
    <t>Bottle2325</t>
  </si>
  <si>
    <t>Kasteel Gold</t>
  </si>
  <si>
    <t>Etik2326</t>
  </si>
  <si>
    <t>Bottle2326</t>
  </si>
  <si>
    <t>Kasteel Triple</t>
  </si>
  <si>
    <t>Etik2327</t>
  </si>
  <si>
    <t>Bottle2327</t>
  </si>
  <si>
    <t>Passchendaele</t>
  </si>
  <si>
    <t>Etik2328</t>
  </si>
  <si>
    <t>Bottle2328</t>
  </si>
  <si>
    <t>Trignac</t>
  </si>
  <si>
    <t>Etik2329</t>
  </si>
  <si>
    <t>Bottle2329</t>
  </si>
  <si>
    <t>Kasteel Cuvée du Château</t>
  </si>
  <si>
    <t>Etik2330</t>
  </si>
  <si>
    <t>Bottle2330</t>
  </si>
  <si>
    <t>Kasteel Donker</t>
  </si>
  <si>
    <t>Etik2331</t>
  </si>
  <si>
    <t>Bottle2331</t>
  </si>
  <si>
    <t>Kasteel Winter</t>
  </si>
  <si>
    <t>Etik2332</t>
  </si>
  <si>
    <t>Bottle2332</t>
  </si>
  <si>
    <t>Sparta Pils</t>
  </si>
  <si>
    <t>Etik2333</t>
  </si>
  <si>
    <t>Bottle2333</t>
  </si>
  <si>
    <t>Celis White</t>
  </si>
  <si>
    <t>Etik2334</t>
  </si>
  <si>
    <t>Bottle2334</t>
  </si>
  <si>
    <t>Vaudrée blanche</t>
  </si>
  <si>
    <t>Etik2335</t>
  </si>
  <si>
    <t>Bottle2335</t>
  </si>
  <si>
    <t>Bornem Dubbel</t>
  </si>
  <si>
    <t>Etik2336</t>
  </si>
  <si>
    <t>Bottle2336</t>
  </si>
  <si>
    <t>Bornem Tripel</t>
  </si>
  <si>
    <t>Etik2337</t>
  </si>
  <si>
    <t>Bottle2337</t>
  </si>
  <si>
    <t>Keizersberg</t>
  </si>
  <si>
    <t>Etik2338</t>
  </si>
  <si>
    <t>Bottle2338</t>
  </si>
  <si>
    <t>Piraat Tripel Hop</t>
  </si>
  <si>
    <t>Etik2339</t>
  </si>
  <si>
    <t>Bottle2339</t>
  </si>
  <si>
    <t>Brussels Framboos</t>
  </si>
  <si>
    <t>Etik2340</t>
  </si>
  <si>
    <t>Bottle2340</t>
  </si>
  <si>
    <t>Brussels Kriek</t>
  </si>
  <si>
    <t>Etik2341</t>
  </si>
  <si>
    <t>Bottle2341</t>
  </si>
  <si>
    <t>Brussels Perzik</t>
  </si>
  <si>
    <t>Etik2342</t>
  </si>
  <si>
    <t>Bottle2342</t>
  </si>
  <si>
    <t>Cherish</t>
  </si>
  <si>
    <t>Etik2343</t>
  </si>
  <si>
    <t>Bottle2343</t>
  </si>
  <si>
    <t>Abdij van Roosenberg Dubbel</t>
  </si>
  <si>
    <t>Etik2344</t>
  </si>
  <si>
    <t>Bottle2344</t>
  </si>
  <si>
    <t>Augustijn</t>
  </si>
  <si>
    <t>Etik2345</t>
  </si>
  <si>
    <t>Bottle2345</t>
  </si>
  <si>
    <t>Augustijn Grand Cru</t>
  </si>
  <si>
    <t>Etik2346</t>
  </si>
  <si>
    <t>Bottle2346</t>
  </si>
  <si>
    <t>Bière du Boucanier Golden Ale</t>
  </si>
  <si>
    <t>Etik2347</t>
  </si>
  <si>
    <t>Bottle2347</t>
  </si>
  <si>
    <t>Bièvre Blonde</t>
  </si>
  <si>
    <t>Etik2348</t>
  </si>
  <si>
    <t>Bottle2348</t>
  </si>
  <si>
    <t>Blondine</t>
  </si>
  <si>
    <t>Etik2349</t>
  </si>
  <si>
    <t>Bottle2349</t>
  </si>
  <si>
    <t>Gensch Mannekes Pies</t>
  </si>
  <si>
    <t>Etik2350</t>
  </si>
  <si>
    <t>Bottle2350</t>
  </si>
  <si>
    <t>Gentse Tripel</t>
  </si>
  <si>
    <t>Etik2351</t>
  </si>
  <si>
    <t>Bottle2351</t>
  </si>
  <si>
    <t>Klinkaert</t>
  </si>
  <si>
    <t>Etik2352</t>
  </si>
  <si>
    <t>Bottle2352</t>
  </si>
  <si>
    <t>Klokke Roeland</t>
  </si>
  <si>
    <t>Etik2353</t>
  </si>
  <si>
    <t>Bottle2353</t>
  </si>
  <si>
    <t>Kokketeute</t>
  </si>
  <si>
    <t>Etik2354</t>
  </si>
  <si>
    <t>Bottle2354</t>
  </si>
  <si>
    <t>Leuvense Tripel</t>
  </si>
  <si>
    <t>Etik2355</t>
  </si>
  <si>
    <t>Bottle2355</t>
  </si>
  <si>
    <t>Moppie Blond</t>
  </si>
  <si>
    <t>Etik2356</t>
  </si>
  <si>
    <t>Bottle2356</t>
  </si>
  <si>
    <t>Over the Edge</t>
  </si>
  <si>
    <t>Etik2357</t>
  </si>
  <si>
    <t>Bottle2357</t>
  </si>
  <si>
    <t>Piraat 10,5°</t>
  </si>
  <si>
    <t>Etik2358</t>
  </si>
  <si>
    <t>Bottle2358</t>
  </si>
  <si>
    <t>Queue de Charrue Triple Blonde</t>
  </si>
  <si>
    <t>Etik2359</t>
  </si>
  <si>
    <t>Bottle2359</t>
  </si>
  <si>
    <t>Witches Brew</t>
  </si>
  <si>
    <t>Etik2360</t>
  </si>
  <si>
    <t>Bottle2360</t>
  </si>
  <si>
    <t>Zwijntje</t>
  </si>
  <si>
    <t>Etik2361</t>
  </si>
  <si>
    <t>Bottle2361</t>
  </si>
  <si>
    <t>Bière du Boucanier Red Ale</t>
  </si>
  <si>
    <t>Etik2362</t>
  </si>
  <si>
    <t>Bottle2362</t>
  </si>
  <si>
    <t>Bruegel</t>
  </si>
  <si>
    <t>Etik2363</t>
  </si>
  <si>
    <t>Bottle2363</t>
  </si>
  <si>
    <t>Gulden Draak 9000 Quadruple</t>
  </si>
  <si>
    <t>Etik2364</t>
  </si>
  <si>
    <t>Bottle2364</t>
  </si>
  <si>
    <t>Piraat 9°</t>
  </si>
  <si>
    <t>Etik2365</t>
  </si>
  <si>
    <t>Bottle2365</t>
  </si>
  <si>
    <t>Abdij van Roosenberg Blond</t>
  </si>
  <si>
    <t>Etik2366</t>
  </si>
  <si>
    <t>Bottle2366</t>
  </si>
  <si>
    <t>Bière du Boucanier Dark Ale</t>
  </si>
  <si>
    <t>Etik2367</t>
  </si>
  <si>
    <t>Bottle2367</t>
  </si>
  <si>
    <t>Bièvre Brune</t>
  </si>
  <si>
    <t>Etik2368</t>
  </si>
  <si>
    <t>Bottle2368</t>
  </si>
  <si>
    <t>Gulden Draak</t>
  </si>
  <si>
    <t>Etik2369</t>
  </si>
  <si>
    <t>Bottle2369</t>
  </si>
  <si>
    <t>Leute Bokbier</t>
  </si>
  <si>
    <t>Etik2370</t>
  </si>
  <si>
    <t>Bottle2370</t>
  </si>
  <si>
    <t>Moppie Bruin</t>
  </si>
  <si>
    <t>Etik2371</t>
  </si>
  <si>
    <t>Bottle2371</t>
  </si>
  <si>
    <t>Uilenspiegelbier</t>
  </si>
  <si>
    <t>Etik2372</t>
  </si>
  <si>
    <t>Bottle2372</t>
  </si>
  <si>
    <t>'n Breugel</t>
  </si>
  <si>
    <t>Etik2373</t>
  </si>
  <si>
    <t>Bottle2373</t>
  </si>
  <si>
    <t>'n Capucin</t>
  </si>
  <si>
    <t>Etik2374</t>
  </si>
  <si>
    <t>Bottle2374</t>
  </si>
  <si>
    <t>'n Poelaert</t>
  </si>
  <si>
    <t>Etik2375</t>
  </si>
  <si>
    <t>Bottle2375</t>
  </si>
  <si>
    <t>'n Procureur</t>
  </si>
  <si>
    <t>Etik2376</t>
  </si>
  <si>
    <t>Bottle2376</t>
  </si>
  <si>
    <t>Etik2377</t>
  </si>
  <si>
    <t>Bottle2377</t>
  </si>
  <si>
    <t>Abdij van Roosenberg</t>
  </si>
  <si>
    <t>Etik2378</t>
  </si>
  <si>
    <t>Bottle2378</t>
  </si>
  <si>
    <t>Dragonne Blonde</t>
  </si>
  <si>
    <t>Etik2379</t>
  </si>
  <si>
    <t>Bottle2379</t>
  </si>
  <si>
    <t>Dragonne Brune</t>
  </si>
  <si>
    <t>Etik2380</t>
  </si>
  <si>
    <t>Bottle2380</t>
  </si>
  <si>
    <t>Emeraude de Poilvache</t>
  </si>
  <si>
    <t>Etik2381</t>
  </si>
  <si>
    <t>Bottle2381</t>
  </si>
  <si>
    <t>Filée</t>
  </si>
  <si>
    <t>Etik2382</t>
  </si>
  <si>
    <t>Bottle2382</t>
  </si>
  <si>
    <t>Galgen Bier</t>
  </si>
  <si>
    <t>Etik2383</t>
  </si>
  <si>
    <t>Bottle2383</t>
  </si>
  <si>
    <t>Halfrond</t>
  </si>
  <si>
    <t>Etik2384</t>
  </si>
  <si>
    <t>Bottle2384</t>
  </si>
  <si>
    <t>Jantje van Sluis</t>
  </si>
  <si>
    <t>Etik2385</t>
  </si>
  <si>
    <t>Bottle2385</t>
  </si>
  <si>
    <t>Katter Bier</t>
  </si>
  <si>
    <t>Etik2386</t>
  </si>
  <si>
    <t>Bottle2386</t>
  </si>
  <si>
    <t>Mea Culpa</t>
  </si>
  <si>
    <t>Etik2387</t>
  </si>
  <si>
    <t>Bottle2387</t>
  </si>
  <si>
    <t>Planckske</t>
  </si>
  <si>
    <t>Etik2388</t>
  </si>
  <si>
    <t>Bottle2388</t>
  </si>
  <si>
    <t>Stoombier</t>
  </si>
  <si>
    <t>Etik2389</t>
  </si>
  <si>
    <t>Bottle2389</t>
  </si>
  <si>
    <t>Triple d'Engoran</t>
  </si>
  <si>
    <t>Etik2390</t>
  </si>
  <si>
    <t>Bottle2390</t>
  </si>
  <si>
    <t>Waterlootoise</t>
  </si>
  <si>
    <t>Etik2391</t>
  </si>
  <si>
    <t>Bottle2391</t>
  </si>
  <si>
    <t>Zandbank</t>
  </si>
  <si>
    <t>Etik2392</t>
  </si>
  <si>
    <t>Bottle2392</t>
  </si>
  <si>
    <t>Bière du Boucanier Christmas Ale</t>
  </si>
  <si>
    <t>Etik2393</t>
  </si>
  <si>
    <t>Bottle2393</t>
  </si>
  <si>
    <t>Gulden Draak Vintage</t>
  </si>
  <si>
    <t>Etik2394</t>
  </si>
  <si>
    <t>Bottle2394</t>
  </si>
  <si>
    <t>Vlaamsche Leeuw Blond</t>
  </si>
  <si>
    <t>Brouwerij van Vlaanderen</t>
  </si>
  <si>
    <t>Etik2395</t>
  </si>
  <si>
    <t>Bottle2395</t>
  </si>
  <si>
    <t>Vlaamsche Leeuw Tripel</t>
  </si>
  <si>
    <t>Etik2396</t>
  </si>
  <si>
    <t>Bottle2396</t>
  </si>
  <si>
    <t>Vlaamsche Leeuw Donker</t>
  </si>
  <si>
    <t>Etik2397</t>
  </si>
  <si>
    <t>Bottle2397</t>
  </si>
  <si>
    <t>Verhaeghe Pils (Vera Pils)</t>
  </si>
  <si>
    <t>Etik2398</t>
  </si>
  <si>
    <t>Bottle2398</t>
  </si>
  <si>
    <t>Pierre Feys Forte Brune</t>
  </si>
  <si>
    <t>Etik2399</t>
  </si>
  <si>
    <t>Bottle2399</t>
  </si>
  <si>
    <t>Piro</t>
  </si>
  <si>
    <t>Etik2400</t>
  </si>
  <si>
    <t>Bottle2400</t>
  </si>
  <si>
    <t>Vichtenaar</t>
  </si>
  <si>
    <t>Etik2401</t>
  </si>
  <si>
    <t>Bottle2401</t>
  </si>
  <si>
    <t>Barbe Noire</t>
  </si>
  <si>
    <t>Etik2402</t>
  </si>
  <si>
    <t>Bottle2402</t>
  </si>
  <si>
    <t>Barbe Ruby</t>
  </si>
  <si>
    <t>Etik2403</t>
  </si>
  <si>
    <t>Bottle2403</t>
  </si>
  <si>
    <t>Echte Kriek Verhaeghe</t>
  </si>
  <si>
    <t>Etik2404</t>
  </si>
  <si>
    <t>Bottle2404</t>
  </si>
  <si>
    <t>Barbe d'Or</t>
  </si>
  <si>
    <t>Etik2405</t>
  </si>
  <si>
    <t>Bottle2405</t>
  </si>
  <si>
    <t>Jan Bier</t>
  </si>
  <si>
    <t>Etik2406</t>
  </si>
  <si>
    <t>Bottle2406</t>
  </si>
  <si>
    <t>Ninoviet</t>
  </si>
  <si>
    <t>Etik2407</t>
  </si>
  <si>
    <t>Bottle2407</t>
  </si>
  <si>
    <t>Poperings Nunnebier</t>
  </si>
  <si>
    <t>Etik2408</t>
  </si>
  <si>
    <t>Bottle2408</t>
  </si>
  <si>
    <t>Cambrinus</t>
  </si>
  <si>
    <t>Etik2409</t>
  </si>
  <si>
    <t>Bottle2409</t>
  </si>
  <si>
    <t>Lulle Schudder</t>
  </si>
  <si>
    <t>Etik2410</t>
  </si>
  <si>
    <t>Bottle2410</t>
  </si>
  <si>
    <t>Verhaeghe Amber</t>
  </si>
  <si>
    <t>Etik2411</t>
  </si>
  <si>
    <t>Bottle2411</t>
  </si>
  <si>
    <t>Barbe Rouge</t>
  </si>
  <si>
    <t>Etik2412</t>
  </si>
  <si>
    <t>Bottle2412</t>
  </si>
  <si>
    <t>Duchesse de Bourgogne</t>
  </si>
  <si>
    <t>Etik2413</t>
  </si>
  <si>
    <t>Bottle2413</t>
  </si>
  <si>
    <t>Queue de Charrue Brune</t>
  </si>
  <si>
    <t>Etik2414</t>
  </si>
  <si>
    <t>Bottle2414</t>
  </si>
  <si>
    <t>Queue de Charrue Cuvée Centenaire</t>
  </si>
  <si>
    <t>Etik2415</t>
  </si>
  <si>
    <t>Bottle2415</t>
  </si>
  <si>
    <t>Caves, het bier van Lier</t>
  </si>
  <si>
    <t>Etik2416</t>
  </si>
  <si>
    <t>Bottle2416</t>
  </si>
  <si>
    <t>Life One</t>
  </si>
  <si>
    <t>Etik2417</t>
  </si>
  <si>
    <t>Bottle2417</t>
  </si>
  <si>
    <t>Noël Christmas Weihnacht</t>
  </si>
  <si>
    <t>Etik2418</t>
  </si>
  <si>
    <t>Bottle2418</t>
  </si>
  <si>
    <t>Paradijsvogel</t>
  </si>
  <si>
    <t>Etik2419</t>
  </si>
  <si>
    <t>Bottle2419</t>
  </si>
  <si>
    <t>Fasso Blond</t>
  </si>
  <si>
    <t>Etik2420</t>
  </si>
  <si>
    <t>Bottle2420</t>
  </si>
  <si>
    <t>Himelein</t>
  </si>
  <si>
    <t>Etik2421</t>
  </si>
  <si>
    <t>Bottle2421</t>
  </si>
  <si>
    <t>Nacht (de)</t>
  </si>
  <si>
    <t>Etik2422</t>
  </si>
  <si>
    <t>Bottle2422</t>
  </si>
  <si>
    <t>Pick-Up Pils</t>
  </si>
  <si>
    <t>Etik2423</t>
  </si>
  <si>
    <t>Bottle2423</t>
  </si>
  <si>
    <t>Toverhekske</t>
  </si>
  <si>
    <t>Etik2424</t>
  </si>
  <si>
    <t>Bottle2424</t>
  </si>
  <si>
    <t>Weldebrouck Tripel</t>
  </si>
  <si>
    <t>Etik2425</t>
  </si>
  <si>
    <t>Bottle2425</t>
  </si>
  <si>
    <t>Wieze Tripel Blond</t>
  </si>
  <si>
    <t>Etik2426</t>
  </si>
  <si>
    <t>Bottle2426</t>
  </si>
  <si>
    <t>Wieze Tripel Bruin</t>
  </si>
  <si>
    <t>Etik2427</t>
  </si>
  <si>
    <t>Bottle2427</t>
  </si>
  <si>
    <t>Wolf Black</t>
  </si>
  <si>
    <t>Brouwerij Wolf</t>
  </si>
  <si>
    <t>Etik2428</t>
  </si>
  <si>
    <t>Bottle2428</t>
  </si>
  <si>
    <t>Wolf 7</t>
  </si>
  <si>
    <t>Etik2429</t>
  </si>
  <si>
    <t>Bottle2429</t>
  </si>
  <si>
    <t>Wolf Carte Blanche</t>
  </si>
  <si>
    <t>Etik2430</t>
  </si>
  <si>
    <t>Bottle2430</t>
  </si>
  <si>
    <t>Wolf 9</t>
  </si>
  <si>
    <t>Etik2431</t>
  </si>
  <si>
    <t>Bottle2431</t>
  </si>
  <si>
    <t>Wolf 8</t>
  </si>
  <si>
    <t>Etik2432</t>
  </si>
  <si>
    <t>Bottle2432</t>
  </si>
  <si>
    <t>Oud Bruin (Brouwers Verzet)</t>
  </si>
  <si>
    <t>Brouwers Verzet</t>
  </si>
  <si>
    <t>Etik2433</t>
  </si>
  <si>
    <t>Bottle2433</t>
  </si>
  <si>
    <t>Rebel Local</t>
  </si>
  <si>
    <t>Etik2434</t>
  </si>
  <si>
    <t>Bottle2434</t>
  </si>
  <si>
    <t>Super NoAH</t>
  </si>
  <si>
    <t>Etik2435</t>
  </si>
  <si>
    <t>Bottle2435</t>
  </si>
  <si>
    <t>Moose Blues</t>
  </si>
  <si>
    <t>Etik2436</t>
  </si>
  <si>
    <t>Bottle2436</t>
  </si>
  <si>
    <t>Grosse Bertha</t>
  </si>
  <si>
    <t>Etik2437</t>
  </si>
  <si>
    <t>Bottle2437</t>
  </si>
  <si>
    <t>Babeleir de Bretagne</t>
  </si>
  <si>
    <t>Etik2438</t>
  </si>
  <si>
    <t>Bottle2438</t>
  </si>
  <si>
    <t>Delta</t>
  </si>
  <si>
    <t>Etik2439</t>
  </si>
  <si>
    <t>Bottle2439</t>
  </si>
  <si>
    <t>Babylone</t>
  </si>
  <si>
    <t>Etik2440</t>
  </si>
  <si>
    <t>Bottle2440</t>
  </si>
  <si>
    <t>Dark Sister</t>
  </si>
  <si>
    <t>Etik2441</t>
  </si>
  <si>
    <t>Bottle2441</t>
  </si>
  <si>
    <t>Amuse</t>
  </si>
  <si>
    <t>Bryggja Brewery</t>
  </si>
  <si>
    <t>Etik2442</t>
  </si>
  <si>
    <t>Bottle2442</t>
  </si>
  <si>
    <t>Etznab</t>
  </si>
  <si>
    <t>Etik2443</t>
  </si>
  <si>
    <t>Bottle2443</t>
  </si>
  <si>
    <t>Bryggja</t>
  </si>
  <si>
    <t>Etik2444</t>
  </si>
  <si>
    <t>Bottle2444</t>
  </si>
  <si>
    <t>Jours de Récolte</t>
  </si>
  <si>
    <t>Etik2445</t>
  </si>
  <si>
    <t>Bottle2445</t>
  </si>
  <si>
    <t>Rayon de Soleil</t>
  </si>
  <si>
    <t>Etik2446</t>
  </si>
  <si>
    <t>Bottle2446</t>
  </si>
  <si>
    <t>Eté indien</t>
  </si>
  <si>
    <t>Etik2447</t>
  </si>
  <si>
    <t>Bottle2447</t>
  </si>
  <si>
    <t>Captain Cooker</t>
  </si>
  <si>
    <t>Captain Cooker International</t>
  </si>
  <si>
    <t>Etik2448</t>
  </si>
  <si>
    <t>Bottle2448</t>
  </si>
  <si>
    <t>Caulier 28 Pale Ale</t>
  </si>
  <si>
    <t>Caulier Developpement</t>
  </si>
  <si>
    <t>Etik2449</t>
  </si>
  <si>
    <t>Bottle2449</t>
  </si>
  <si>
    <t>Caulier 28 Brett</t>
  </si>
  <si>
    <t>Etik2450</t>
  </si>
  <si>
    <t>Bottle2450</t>
  </si>
  <si>
    <t>Caulier 28 Tripel</t>
  </si>
  <si>
    <t>Etik2451</t>
  </si>
  <si>
    <t>Bottle2451</t>
  </si>
  <si>
    <t>Caulier Blonde</t>
  </si>
  <si>
    <t>Etik2452</t>
  </si>
  <si>
    <t>Bottle2452</t>
  </si>
  <si>
    <t>Caulier Extra</t>
  </si>
  <si>
    <t>Etik2453</t>
  </si>
  <si>
    <t>Bottle2453</t>
  </si>
  <si>
    <t>Caulier Brune</t>
  </si>
  <si>
    <t>Etik2454</t>
  </si>
  <si>
    <t>Bottle2454</t>
  </si>
  <si>
    <t>Decibel</t>
  </si>
  <si>
    <t>De Hoevebrouwers</t>
  </si>
  <si>
    <t>Etik2455</t>
  </si>
  <si>
    <t>Bottle2455</t>
  </si>
  <si>
    <t>Holderdebolderke</t>
  </si>
  <si>
    <t>Etik2456</t>
  </si>
  <si>
    <t>Bottle2456</t>
  </si>
  <si>
    <t>Koekelaring</t>
  </si>
  <si>
    <t>Etik2457</t>
  </si>
  <si>
    <t>Bottle2457</t>
  </si>
  <si>
    <t>Nen Uts</t>
  </si>
  <si>
    <t>Etik2458</t>
  </si>
  <si>
    <t>Bottle2458</t>
  </si>
  <si>
    <t>Toria</t>
  </si>
  <si>
    <t>Etik2459</t>
  </si>
  <si>
    <t>Bottle2459</t>
  </si>
  <si>
    <t>Toria Tripel</t>
  </si>
  <si>
    <t>Etik2460</t>
  </si>
  <si>
    <t>Bottle2460</t>
  </si>
  <si>
    <t>Tumulus Magna</t>
  </si>
  <si>
    <t>De Kale Ridders</t>
  </si>
  <si>
    <t>Etik2461</t>
  </si>
  <si>
    <t>Bottle2461</t>
  </si>
  <si>
    <t>Tumulus 800</t>
  </si>
  <si>
    <t>Etik2462</t>
  </si>
  <si>
    <t>Bottle2462</t>
  </si>
  <si>
    <t>Tumulus Aura</t>
  </si>
  <si>
    <t>Etik2463</t>
  </si>
  <si>
    <t>Bottle2463</t>
  </si>
  <si>
    <t>Tumulus Nera</t>
  </si>
  <si>
    <t>Etik2464</t>
  </si>
  <si>
    <t>Bottle2464</t>
  </si>
  <si>
    <t>Eden Blond</t>
  </si>
  <si>
    <t>De Lustige Brouwers</t>
  </si>
  <si>
    <t>Etik2465</t>
  </si>
  <si>
    <t>Bottle2465</t>
  </si>
  <si>
    <t>Eden Quadrupel</t>
  </si>
  <si>
    <t>9.6</t>
  </si>
  <si>
    <t>Etik2466</t>
  </si>
  <si>
    <t>Bottle2466</t>
  </si>
  <si>
    <t>Deinze Export</t>
  </si>
  <si>
    <t>Etik2467</t>
  </si>
  <si>
    <t>Bottle2467</t>
  </si>
  <si>
    <t>Blanche de Tubize</t>
  </si>
  <si>
    <t>Etik2468</t>
  </si>
  <si>
    <t>Bottle2468</t>
  </si>
  <si>
    <t>Totentrokker</t>
  </si>
  <si>
    <t>Etik2469</t>
  </si>
  <si>
    <t>Bottle2469</t>
  </si>
  <si>
    <t>Zoetzuur</t>
  </si>
  <si>
    <t>Etik2470</t>
  </si>
  <si>
    <t>Bottle2470</t>
  </si>
  <si>
    <t>Ermelindis</t>
  </si>
  <si>
    <t>Etik2471</t>
  </si>
  <si>
    <t>Bottle2471</t>
  </si>
  <si>
    <t>Ostensche Baron</t>
  </si>
  <si>
    <t>Etik2472</t>
  </si>
  <si>
    <t>Bottle2472</t>
  </si>
  <si>
    <t>Peer Paorel</t>
  </si>
  <si>
    <t>Etik2473</t>
  </si>
  <si>
    <t>Bottle2473</t>
  </si>
  <si>
    <t>Agent Provocateur</t>
  </si>
  <si>
    <t>Etik2474</t>
  </si>
  <si>
    <t>Bottle2474</t>
  </si>
  <si>
    <t>Boerinneken</t>
  </si>
  <si>
    <t>Etik2475</t>
  </si>
  <si>
    <t>Bottle2475</t>
  </si>
  <si>
    <t>Braven Apostel</t>
  </si>
  <si>
    <t>Etik2476</t>
  </si>
  <si>
    <t>Bottle2476</t>
  </si>
  <si>
    <t>Brugse Babbelaar</t>
  </si>
  <si>
    <t>Etik2477</t>
  </si>
  <si>
    <t>Bottle2477</t>
  </si>
  <si>
    <t>Bufo</t>
  </si>
  <si>
    <t>Etik2478</t>
  </si>
  <si>
    <t>Bottle2478</t>
  </si>
  <si>
    <t>El Mundo</t>
  </si>
  <si>
    <t>Etik2479</t>
  </si>
  <si>
    <t>Bottle2479</t>
  </si>
  <si>
    <t>Gertrude Triple</t>
  </si>
  <si>
    <t>Etik2480</t>
  </si>
  <si>
    <t>Bottle2480</t>
  </si>
  <si>
    <t>Heukeloms Mie</t>
  </si>
  <si>
    <t>Etik2481</t>
  </si>
  <si>
    <t>Bottle2481</t>
  </si>
  <si>
    <t>Nello's Blond</t>
  </si>
  <si>
    <t>Etik2482</t>
  </si>
  <si>
    <t>Bottle2482</t>
  </si>
  <si>
    <t>Noisette d'Andenne</t>
  </si>
  <si>
    <t>Etik2483</t>
  </si>
  <si>
    <t>Bottle2483</t>
  </si>
  <si>
    <t>Oude Godje</t>
  </si>
  <si>
    <t>Etik2484</t>
  </si>
  <si>
    <t>Bottle2484</t>
  </si>
  <si>
    <t>Reinaert Blond</t>
  </si>
  <si>
    <t>Etik2485</t>
  </si>
  <si>
    <t>Bottle2485</t>
  </si>
  <si>
    <t>Reinaert Tripel</t>
  </si>
  <si>
    <t>Etik2486</t>
  </si>
  <si>
    <t>Bottle2486</t>
  </si>
  <si>
    <t>Rick's Abesse</t>
  </si>
  <si>
    <t>Etik2487</t>
  </si>
  <si>
    <t>Bottle2487</t>
  </si>
  <si>
    <t>Signature</t>
  </si>
  <si>
    <t>Etik2488</t>
  </si>
  <si>
    <t>Bottle2488</t>
  </si>
  <si>
    <t>Wilderik</t>
  </si>
  <si>
    <t>Etik2489</t>
  </si>
  <si>
    <t>Bottle2489</t>
  </si>
  <si>
    <t>Ypra</t>
  </si>
  <si>
    <t>Etik2490</t>
  </si>
  <si>
    <t>Bottle2490</t>
  </si>
  <si>
    <t>Zeunt</t>
  </si>
  <si>
    <t>Etik2491</t>
  </si>
  <si>
    <t>Bottle2491</t>
  </si>
  <si>
    <t>Bloemenbier</t>
  </si>
  <si>
    <t>Etik2492</t>
  </si>
  <si>
    <t>Bottle2492</t>
  </si>
  <si>
    <t>Reinaert Amber</t>
  </si>
  <si>
    <t>Etik2493</t>
  </si>
  <si>
    <t>Bottle2493</t>
  </si>
  <si>
    <t>Reinaert Grand Cru</t>
  </si>
  <si>
    <t>Etik2494</t>
  </si>
  <si>
    <t>Bottle2494</t>
  </si>
  <si>
    <t>Boerken</t>
  </si>
  <si>
    <t>Etik2495</t>
  </si>
  <si>
    <t>Bottle2495</t>
  </si>
  <si>
    <t>Koolputter</t>
  </si>
  <si>
    <t>Etik2496</t>
  </si>
  <si>
    <t>Bottle2496</t>
  </si>
  <si>
    <t>Rick's Bier Bruin</t>
  </si>
  <si>
    <t>Etik2497</t>
  </si>
  <si>
    <t>Bottle2497</t>
  </si>
  <si>
    <t>Abbaye du Valasse Ambrée</t>
  </si>
  <si>
    <t>Etik2498</t>
  </si>
  <si>
    <t>Bottle2498</t>
  </si>
  <si>
    <t>Abbaye du Valasse Blonde</t>
  </si>
  <si>
    <t>Etik2499</t>
  </si>
  <si>
    <t>Bottle2499</t>
  </si>
  <si>
    <t>Belval</t>
  </si>
  <si>
    <t>Etik2500</t>
  </si>
  <si>
    <t>Bottle2500</t>
  </si>
  <si>
    <t>Chokier</t>
  </si>
  <si>
    <t>Etik2501</t>
  </si>
  <si>
    <t>Bottle2501</t>
  </si>
  <si>
    <t>Diamond De Fox</t>
  </si>
  <si>
    <t>Etik2502</t>
  </si>
  <si>
    <t>Bottle2502</t>
  </si>
  <si>
    <t>Frioen</t>
  </si>
  <si>
    <t>Etik2503</t>
  </si>
  <si>
    <t>Bottle2503</t>
  </si>
  <si>
    <t>Gandavum</t>
  </si>
  <si>
    <t>Etik2504</t>
  </si>
  <si>
    <t>Bottle2504</t>
  </si>
  <si>
    <t>Gouden Pier Kloeffe</t>
  </si>
  <si>
    <t>Etik2505</t>
  </si>
  <si>
    <t>Bottle2505</t>
  </si>
  <si>
    <t>Koantjesbier</t>
  </si>
  <si>
    <t>Etik2506</t>
  </si>
  <si>
    <t>Bottle2506</t>
  </si>
  <si>
    <t>Koantjsebier 2008</t>
  </si>
  <si>
    <t>Etik2507</t>
  </si>
  <si>
    <t>Bottle2507</t>
  </si>
  <si>
    <t>Polderke</t>
  </si>
  <si>
    <t>Etik2508</t>
  </si>
  <si>
    <t>Bottle2508</t>
  </si>
  <si>
    <t>Tiense Lorejàs</t>
  </si>
  <si>
    <t>Etik2509</t>
  </si>
  <si>
    <t>Bottle2509</t>
  </si>
  <si>
    <t>Arendonker Tripel</t>
  </si>
  <si>
    <t>Etik2510</t>
  </si>
  <si>
    <t>Bottle2510</t>
  </si>
  <si>
    <t>Arendonker Bruin</t>
  </si>
  <si>
    <t>Etik2511</t>
  </si>
  <si>
    <t>Bottle2511</t>
  </si>
  <si>
    <t>Chike Madame</t>
  </si>
  <si>
    <t>Etik2512</t>
  </si>
  <si>
    <t>Bottle2512</t>
  </si>
  <si>
    <t>Curieuse Neus</t>
  </si>
  <si>
    <t>Etik2513</t>
  </si>
  <si>
    <t>Bottle2513</t>
  </si>
  <si>
    <t>Geeele Tram</t>
  </si>
  <si>
    <t>Etik2514</t>
  </si>
  <si>
    <t>Bottle2514</t>
  </si>
  <si>
    <t>Cuvée Houdini</t>
  </si>
  <si>
    <t>Etik2515</t>
  </si>
  <si>
    <t>Bottle2515</t>
  </si>
  <si>
    <t>Gageleer</t>
  </si>
  <si>
    <t>Etik2516</t>
  </si>
  <si>
    <t>Bottle2516</t>
  </si>
  <si>
    <t>Gruut Blond</t>
  </si>
  <si>
    <t>Etik2517</t>
  </si>
  <si>
    <t>Bottle2517</t>
  </si>
  <si>
    <t>Gruut Amber</t>
  </si>
  <si>
    <t>Etik2518</t>
  </si>
  <si>
    <t>Bottle2518</t>
  </si>
  <si>
    <t>De Cam Faro</t>
  </si>
  <si>
    <t>Geuzestekerij De Cam</t>
  </si>
  <si>
    <t>Etik2519</t>
  </si>
  <si>
    <t>Bottle2519</t>
  </si>
  <si>
    <t>De Cam Jonge Lambik</t>
  </si>
  <si>
    <t>Etik2520</t>
  </si>
  <si>
    <t>Bottle2520</t>
  </si>
  <si>
    <t>De Cam Lambiek</t>
  </si>
  <si>
    <t>Etik2521</t>
  </si>
  <si>
    <t>Bottle2521</t>
  </si>
  <si>
    <t>De Cam Oude Geuze</t>
  </si>
  <si>
    <t>Etik2522</t>
  </si>
  <si>
    <t>Bottle2522</t>
  </si>
  <si>
    <t>De Cam Oude Lambik</t>
  </si>
  <si>
    <t>Etik2523</t>
  </si>
  <si>
    <t>Bottle2523</t>
  </si>
  <si>
    <t>De Cam Frambozenlambik</t>
  </si>
  <si>
    <t>Etik2524</t>
  </si>
  <si>
    <t>Bottle2524</t>
  </si>
  <si>
    <t>De Cam Kriekenlambiek</t>
  </si>
  <si>
    <t>Etik2525</t>
  </si>
  <si>
    <t>Bottle2525</t>
  </si>
  <si>
    <t>De Cam Oude Kriek</t>
  </si>
  <si>
    <t>Etik2526</t>
  </si>
  <si>
    <t>Bottle2526</t>
  </si>
  <si>
    <t>Hanssens Jonge Lambik</t>
  </si>
  <si>
    <t>Geuzestekerij Hanssens</t>
  </si>
  <si>
    <t>Etik2527</t>
  </si>
  <si>
    <t>Bottle2527</t>
  </si>
  <si>
    <t>Hanssens Oude Gueuze</t>
  </si>
  <si>
    <t>Etik2528</t>
  </si>
  <si>
    <t>Bottle2528</t>
  </si>
  <si>
    <t>Hanssens Oude Lambik</t>
  </si>
  <si>
    <t>Etik2529</t>
  </si>
  <si>
    <t>Bottle2529</t>
  </si>
  <si>
    <t>Oudbeitje</t>
  </si>
  <si>
    <t>Etik2530</t>
  </si>
  <si>
    <t>Bottle2530</t>
  </si>
  <si>
    <t>Hanssens Frambozenlambik</t>
  </si>
  <si>
    <t>Etik2531</t>
  </si>
  <si>
    <t>Bottle2531</t>
  </si>
  <si>
    <t>Hanssens Kriekenlambik</t>
  </si>
  <si>
    <t>Etik2532</t>
  </si>
  <si>
    <t>Bottle2532</t>
  </si>
  <si>
    <t>Hanssens Lambic Experimental Raspberry</t>
  </si>
  <si>
    <t>Etik2533</t>
  </si>
  <si>
    <t>Bottle2533</t>
  </si>
  <si>
    <t>Hanssens Lambic Experminental Cassis</t>
  </si>
  <si>
    <t>Etik2534</t>
  </si>
  <si>
    <t>Bottle2534</t>
  </si>
  <si>
    <t>Hanssens Oude Kriek</t>
  </si>
  <si>
    <t>Etik2535</t>
  </si>
  <si>
    <t>Bottle2535</t>
  </si>
  <si>
    <t>Nivoo</t>
  </si>
  <si>
    <t>Gibrit</t>
  </si>
  <si>
    <t>Etik2536</t>
  </si>
  <si>
    <t>Bottle2536</t>
  </si>
  <si>
    <t>Nivoo Bruin</t>
  </si>
  <si>
    <t>Etik2537</t>
  </si>
  <si>
    <t>Bottle2537</t>
  </si>
  <si>
    <t>Ginette Natural White</t>
  </si>
  <si>
    <t>Ginette Beer</t>
  </si>
  <si>
    <t>Etik2538</t>
  </si>
  <si>
    <t>Bottle2538</t>
  </si>
  <si>
    <t>Ginette Natural Fruit</t>
  </si>
  <si>
    <t>Etik2539</t>
  </si>
  <si>
    <t>Bottle2539</t>
  </si>
  <si>
    <t>Ginette Natural Blond</t>
  </si>
  <si>
    <t>Etik2540</t>
  </si>
  <si>
    <t>Bottle2540</t>
  </si>
  <si>
    <t>Monsieur Rock</t>
  </si>
  <si>
    <t>Greenbrew SPRL</t>
  </si>
  <si>
    <t>Etik2541</t>
  </si>
  <si>
    <t>Bottle2541</t>
  </si>
  <si>
    <t>Stout Rullquin</t>
  </si>
  <si>
    <t>Gueuzerie Tilquin</t>
  </si>
  <si>
    <t>Etik2542</t>
  </si>
  <si>
    <t>Bottle2542</t>
  </si>
  <si>
    <t>Faro Tilquin</t>
  </si>
  <si>
    <t>Etik2543</t>
  </si>
  <si>
    <t>Bottle2543</t>
  </si>
  <si>
    <t>Gueuze Tilquin version fût</t>
  </si>
  <si>
    <t>Etik2544</t>
  </si>
  <si>
    <t>Bottle2544</t>
  </si>
  <si>
    <t>Oude Gueuze Tilquin à l'ancienne</t>
  </si>
  <si>
    <t>Etik2545</t>
  </si>
  <si>
    <t>Bottle2545</t>
  </si>
  <si>
    <t>Mûre Tilquin à l’ancienne</t>
  </si>
  <si>
    <t>Etik2546</t>
  </si>
  <si>
    <t>Bottle2546</t>
  </si>
  <si>
    <t>Quetsche Tilquin</t>
  </si>
  <si>
    <t>Etik2547</t>
  </si>
  <si>
    <t>Bottle2547</t>
  </si>
  <si>
    <t>Leireken Bio</t>
  </si>
  <si>
    <t>Etik2548</t>
  </si>
  <si>
    <t>Bottle2548</t>
  </si>
  <si>
    <t>Leireken Wilde Vruchten</t>
  </si>
  <si>
    <t>Etik2549</t>
  </si>
  <si>
    <t>Bottle2549</t>
  </si>
  <si>
    <t>Leireken Special Spelt</t>
  </si>
  <si>
    <t>Etik2550</t>
  </si>
  <si>
    <t>Bottle2550</t>
  </si>
  <si>
    <t>Leireken Amber</t>
  </si>
  <si>
    <t>Etik2551</t>
  </si>
  <si>
    <t>Bottle2551</t>
  </si>
  <si>
    <t>Leireken Dark</t>
  </si>
  <si>
    <t>Etik2552</t>
  </si>
  <si>
    <t>Bottle2552</t>
  </si>
  <si>
    <t>Mariënrode Double</t>
  </si>
  <si>
    <t>Halen Breweries</t>
  </si>
  <si>
    <t>Etik2553</t>
  </si>
  <si>
    <t>Bottle2553</t>
  </si>
  <si>
    <t>Mariënrode Quadruple 12</t>
  </si>
  <si>
    <t>Etik2554</t>
  </si>
  <si>
    <t>Bottle2554</t>
  </si>
  <si>
    <t>Mariënrode Triple</t>
  </si>
  <si>
    <t>Etik2555</t>
  </si>
  <si>
    <t>Bottle2555</t>
  </si>
  <si>
    <t>Hertenheer</t>
  </si>
  <si>
    <t>Hobbybrouwerij Het Nest</t>
  </si>
  <si>
    <t>Etik2556</t>
  </si>
  <si>
    <t>Bottle2556</t>
  </si>
  <si>
    <t>Schuppenboer Tripel</t>
  </si>
  <si>
    <t>Etik2557</t>
  </si>
  <si>
    <t>Bottle2557</t>
  </si>
  <si>
    <t>Kleveretien</t>
  </si>
  <si>
    <t>Etik2558</t>
  </si>
  <si>
    <t>Bottle2558</t>
  </si>
  <si>
    <t>Den Zwarte Sinjoor</t>
  </si>
  <si>
    <t>Etik2559</t>
  </si>
  <si>
    <t>Bottle2559</t>
  </si>
  <si>
    <t>Antwerps Blond</t>
  </si>
  <si>
    <t>Etik2560</t>
  </si>
  <si>
    <t>Bottle2560</t>
  </si>
  <si>
    <t>Nen Bangelijke</t>
  </si>
  <si>
    <t>Etik2561</t>
  </si>
  <si>
    <t>Bottle2561</t>
  </si>
  <si>
    <t>Antwerps Bruin</t>
  </si>
  <si>
    <t>Etik2562</t>
  </si>
  <si>
    <t>Bottle2562</t>
  </si>
  <si>
    <t>Pakhuis Feestbier</t>
  </si>
  <si>
    <t>Etik2563</t>
  </si>
  <si>
    <t>Bottle2563</t>
  </si>
  <si>
    <t>Bierpruver Cava</t>
  </si>
  <si>
    <t>Huisbrouwerij De 3 Vaten</t>
  </si>
  <si>
    <t>Etik2564</t>
  </si>
  <si>
    <t>Bottle2564</t>
  </si>
  <si>
    <t>Bierpruver Tripel</t>
  </si>
  <si>
    <t>Etik2565</t>
  </si>
  <si>
    <t>Bottle2565</t>
  </si>
  <si>
    <t>Bremserbier</t>
  </si>
  <si>
    <t>Etik2566</t>
  </si>
  <si>
    <t>Bottle2566</t>
  </si>
  <si>
    <t>Bierpruver Dubbel Bruin</t>
  </si>
  <si>
    <t>Etik2567</t>
  </si>
  <si>
    <t>Bottle2567</t>
  </si>
  <si>
    <t>Bierpruver Winter</t>
  </si>
  <si>
    <t>Etik2568</t>
  </si>
  <si>
    <t>Bottle2568</t>
  </si>
  <si>
    <t>Toetëlèr Special</t>
  </si>
  <si>
    <t>Etik2569</t>
  </si>
  <si>
    <t>Bottle2569</t>
  </si>
  <si>
    <t>Toetëlèr Wit</t>
  </si>
  <si>
    <t>Etik2570</t>
  </si>
  <si>
    <t>Bottle2570</t>
  </si>
  <si>
    <t>Toetëlèr Echte Kriek</t>
  </si>
  <si>
    <t>Etik2571</t>
  </si>
  <si>
    <t>Bottle2571</t>
  </si>
  <si>
    <t>Toetëlèr Amber Tripel</t>
  </si>
  <si>
    <t>Etik2572</t>
  </si>
  <si>
    <t>Bottle2572</t>
  </si>
  <si>
    <t>Toetëlèr Speculaas</t>
  </si>
  <si>
    <t>Etik2573</t>
  </si>
  <si>
    <t>Bottle2573</t>
  </si>
  <si>
    <t>Belle Cies</t>
  </si>
  <si>
    <t>Etik2574</t>
  </si>
  <si>
    <t>Bottle2574</t>
  </si>
  <si>
    <t>Den Bier</t>
  </si>
  <si>
    <t>Etik2575</t>
  </si>
  <si>
    <t>Bottle2575</t>
  </si>
  <si>
    <t>Den Mulder</t>
  </si>
  <si>
    <t>Etik2576</t>
  </si>
  <si>
    <t>Bottle2576</t>
  </si>
  <si>
    <t>Den Tseut</t>
  </si>
  <si>
    <t>Etik2577</t>
  </si>
  <si>
    <t>Bottle2577</t>
  </si>
  <si>
    <t>Den Drupneuze</t>
  </si>
  <si>
    <t>Etik2578</t>
  </si>
  <si>
    <t>Bottle2578</t>
  </si>
  <si>
    <t>Den Bras</t>
  </si>
  <si>
    <t>Etik2579</t>
  </si>
  <si>
    <t>Bottle2579</t>
  </si>
  <si>
    <t>Walsberger</t>
  </si>
  <si>
    <t>Etik2580</t>
  </si>
  <si>
    <t>Bottle2580</t>
  </si>
  <si>
    <t>Odlo Blond</t>
  </si>
  <si>
    <t>Huisbrouwerij Odlo</t>
  </si>
  <si>
    <t>Etik2581</t>
  </si>
  <si>
    <t>Bottle2581</t>
  </si>
  <si>
    <t>Odlo Triviaal</t>
  </si>
  <si>
    <t>Etik2582</t>
  </si>
  <si>
    <t>Bottle2582</t>
  </si>
  <si>
    <t>Odlo Hivernum</t>
  </si>
  <si>
    <t>Etik2583</t>
  </si>
  <si>
    <t>Bottle2583</t>
  </si>
  <si>
    <t>Cum Laude</t>
  </si>
  <si>
    <t>Inglorious Brew Stars</t>
  </si>
  <si>
    <t>Etik2584</t>
  </si>
  <si>
    <t>Bottle2584</t>
  </si>
  <si>
    <t>Inglorious Squad</t>
  </si>
  <si>
    <t>Etik2585</t>
  </si>
  <si>
    <t>Bottle2585</t>
  </si>
  <si>
    <t>Baiser de la Lunatique</t>
  </si>
  <si>
    <t>Etik2586</t>
  </si>
  <si>
    <t>Bottle2586</t>
  </si>
  <si>
    <t>Belle de saison</t>
  </si>
  <si>
    <t>Etik2587</t>
  </si>
  <si>
    <t>Bottle2587</t>
  </si>
  <si>
    <t>Naïve</t>
  </si>
  <si>
    <t>Etik2588</t>
  </si>
  <si>
    <t>Bottle2588</t>
  </si>
  <si>
    <t>Fougueuse</t>
  </si>
  <si>
    <t>Etik2589</t>
  </si>
  <si>
    <t>Bottle2589</t>
  </si>
  <si>
    <t>Gourmande (La)</t>
  </si>
  <si>
    <t>Etik2590</t>
  </si>
  <si>
    <t>Bottle2590</t>
  </si>
  <si>
    <t>Audacieux</t>
  </si>
  <si>
    <t>Etik2591</t>
  </si>
  <si>
    <t>Bottle2591</t>
  </si>
  <si>
    <t>Belle de Noël</t>
  </si>
  <si>
    <t>Etik2592</t>
  </si>
  <si>
    <t>Bottle2592</t>
  </si>
  <si>
    <t>Cress</t>
  </si>
  <si>
    <t>La Cress BVBA</t>
  </si>
  <si>
    <t>Etik2593</t>
  </si>
  <si>
    <t>Bottle2593</t>
  </si>
  <si>
    <t>La Marckloff</t>
  </si>
  <si>
    <t>Etik2594</t>
  </si>
  <si>
    <t>Bottle2594</t>
  </si>
  <si>
    <t>Four'miel</t>
  </si>
  <si>
    <t>Etik2595</t>
  </si>
  <si>
    <t>Bottle2595</t>
  </si>
  <si>
    <t>Aclote</t>
  </si>
  <si>
    <t>Les Brasseurs Nivellois sprl</t>
  </si>
  <si>
    <t>Etik2596</t>
  </si>
  <si>
    <t>Bottle2596</t>
  </si>
  <si>
    <t>La Lesoinne</t>
  </si>
  <si>
    <t>Lesoinne</t>
  </si>
  <si>
    <t>Etik2597</t>
  </si>
  <si>
    <t>Bottle2597</t>
  </si>
  <si>
    <t>Mad Saison</t>
  </si>
  <si>
    <t>Mad Yeast</t>
  </si>
  <si>
    <t>Etik2598</t>
  </si>
  <si>
    <t>Bottle2598</t>
  </si>
  <si>
    <t>Triple Mad</t>
  </si>
  <si>
    <t>Etik2599</t>
  </si>
  <si>
    <t>Bottle2599</t>
  </si>
  <si>
    <t>Rosam Triple</t>
  </si>
  <si>
    <t>Etik2600</t>
  </si>
  <si>
    <t>Bottle2600</t>
  </si>
  <si>
    <t>La Madelonne</t>
  </si>
  <si>
    <t>Etik2601</t>
  </si>
  <si>
    <t>Bottle2601</t>
  </si>
  <si>
    <t>La Suzienne</t>
  </si>
  <si>
    <t>Etik2602</t>
  </si>
  <si>
    <t>Bottle2602</t>
  </si>
  <si>
    <t>Serafijn Celtic Angel</t>
  </si>
  <si>
    <t>Microbrouwerij Achilles</t>
  </si>
  <si>
    <t>Etik2603</t>
  </si>
  <si>
    <t>Bottle2603</t>
  </si>
  <si>
    <t>De Litter van Pallieter</t>
  </si>
  <si>
    <t>Etik2604</t>
  </si>
  <si>
    <t>Bottle2604</t>
  </si>
  <si>
    <t>Serafijn Blond</t>
  </si>
  <si>
    <t>Etik2605</t>
  </si>
  <si>
    <t>Bottle2605</t>
  </si>
  <si>
    <t>Serafijn Gold</t>
  </si>
  <si>
    <t>Etik2606</t>
  </si>
  <si>
    <t>Bottle2606</t>
  </si>
  <si>
    <t>Serafijn Grand Cru</t>
  </si>
  <si>
    <t>Etik2607</t>
  </si>
  <si>
    <t>Bottle2607</t>
  </si>
  <si>
    <t>Serafijn Tripel</t>
  </si>
  <si>
    <t>Etik2608</t>
  </si>
  <si>
    <t>Bottle2608</t>
  </si>
  <si>
    <t>Servais</t>
  </si>
  <si>
    <t>Etik2609</t>
  </si>
  <si>
    <t>Bottle2609</t>
  </si>
  <si>
    <t>Serafijn Heksemiebier</t>
  </si>
  <si>
    <t>Etik2610</t>
  </si>
  <si>
    <t>Bottle2610</t>
  </si>
  <si>
    <t>Serafijn Donker</t>
  </si>
  <si>
    <t>Etik2611</t>
  </si>
  <si>
    <t>Bottle2611</t>
  </si>
  <si>
    <t>Brasserke (K(C)nijfke Blond)</t>
  </si>
  <si>
    <t>Etik2612</t>
  </si>
  <si>
    <t>Bottle2612</t>
  </si>
  <si>
    <t>Goede Vrijdag</t>
  </si>
  <si>
    <t>Etik2613</t>
  </si>
  <si>
    <t>Bottle2613</t>
  </si>
  <si>
    <t>Liter van Pallieter</t>
  </si>
  <si>
    <t>Etik2614</t>
  </si>
  <si>
    <t>Bottle2614</t>
  </si>
  <si>
    <t>Puts Dolleke</t>
  </si>
  <si>
    <t>Etik2615</t>
  </si>
  <si>
    <t>Bottle2615</t>
  </si>
  <si>
    <t>Grobbendonks Kerstbier</t>
  </si>
  <si>
    <t>Etik2616</t>
  </si>
  <si>
    <t>Bottle2616</t>
  </si>
  <si>
    <t>Serafijn Christmas Angel</t>
  </si>
  <si>
    <t>Etik2617</t>
  </si>
  <si>
    <t>Bottle2617</t>
  </si>
  <si>
    <t>Serafijn Kerstlicht</t>
  </si>
  <si>
    <t>Etik2618</t>
  </si>
  <si>
    <t>Bottle2618</t>
  </si>
  <si>
    <t>Lanterne</t>
  </si>
  <si>
    <t>Etik2619</t>
  </si>
  <si>
    <t>Bottle2619</t>
  </si>
  <si>
    <t>Noisy Pale Ale</t>
  </si>
  <si>
    <t>Etik2620</t>
  </si>
  <si>
    <t>Bottle2620</t>
  </si>
  <si>
    <t>Big Mama Stout</t>
  </si>
  <si>
    <t>Novabirra</t>
  </si>
  <si>
    <t>Etik2621</t>
  </si>
  <si>
    <t>Bottle2621</t>
  </si>
  <si>
    <t>Big OL' Mama Stout</t>
  </si>
  <si>
    <t>Etik2622</t>
  </si>
  <si>
    <t>Bottle2622</t>
  </si>
  <si>
    <t>Holy IPA</t>
  </si>
  <si>
    <t>Etik2623</t>
  </si>
  <si>
    <t>Bottle2623</t>
  </si>
  <si>
    <t>Li P'tite Gayoûle</t>
  </si>
  <si>
    <t>Etik2624</t>
  </si>
  <si>
    <t>Bottle2624</t>
  </si>
  <si>
    <t>Big Nose</t>
  </si>
  <si>
    <t>Etik2625</t>
  </si>
  <si>
    <t>Bottle2625</t>
  </si>
  <si>
    <t>Bock Pils</t>
  </si>
  <si>
    <t>Etik2626</t>
  </si>
  <si>
    <t>Bottle2626</t>
  </si>
  <si>
    <t>Estaminet</t>
  </si>
  <si>
    <t>Etik2627</t>
  </si>
  <si>
    <t>Bottle2627</t>
  </si>
  <si>
    <t>Arthur’s Legacy White Widow</t>
  </si>
  <si>
    <t>Etik2628</t>
  </si>
  <si>
    <t>Bottle2628</t>
  </si>
  <si>
    <t>Steenbrugge Wit</t>
  </si>
  <si>
    <t>Etik2629</t>
  </si>
  <si>
    <t>Bottle2629</t>
  </si>
  <si>
    <t>Steenbrugge Blond</t>
  </si>
  <si>
    <t>Etik2630</t>
  </si>
  <si>
    <t>Bottle2630</t>
  </si>
  <si>
    <t>Steenbrugge Dubbel</t>
  </si>
  <si>
    <t>Etik2631</t>
  </si>
  <si>
    <t>Bottle2631</t>
  </si>
  <si>
    <t>Steenbrugge Tripel</t>
  </si>
  <si>
    <t>Etik2632</t>
  </si>
  <si>
    <t>Bottle2632</t>
  </si>
  <si>
    <t>Arthur's Legacy Jack the R.IPA</t>
  </si>
  <si>
    <t>Etik2633</t>
  </si>
  <si>
    <t>Bottle2633</t>
  </si>
  <si>
    <t>Dobbel Palm</t>
  </si>
  <si>
    <t>Etik2634</t>
  </si>
  <si>
    <t>Bottle2634</t>
  </si>
  <si>
    <t>John Martin's Pale Ale</t>
  </si>
  <si>
    <t>Etik2635</t>
  </si>
  <si>
    <t>Bottle2635</t>
  </si>
  <si>
    <t>Palm</t>
  </si>
  <si>
    <t>Etik2636</t>
  </si>
  <si>
    <t>Bottle2636</t>
  </si>
  <si>
    <t>Palm Hop Select</t>
  </si>
  <si>
    <t>Etik2637</t>
  </si>
  <si>
    <t>Bottle2637</t>
  </si>
  <si>
    <t>Palm NA</t>
  </si>
  <si>
    <t>0.2</t>
  </si>
  <si>
    <t>Etik2638</t>
  </si>
  <si>
    <t>Bottle2638</t>
  </si>
  <si>
    <t>Palm Royale</t>
  </si>
  <si>
    <t>Etik2639</t>
  </si>
  <si>
    <t>Bottle2639</t>
  </si>
  <si>
    <t>Palm Sauvin</t>
  </si>
  <si>
    <t>Etik2640</t>
  </si>
  <si>
    <t>Bottle2640</t>
  </si>
  <si>
    <t>Brugge Blond</t>
  </si>
  <si>
    <t>Etik2641</t>
  </si>
  <si>
    <t>Bottle2641</t>
  </si>
  <si>
    <t>Brugge Tripel</t>
  </si>
  <si>
    <t>Etik2642</t>
  </si>
  <si>
    <t>Bottle2642</t>
  </si>
  <si>
    <t>Cornet</t>
  </si>
  <si>
    <t>Etik2643</t>
  </si>
  <si>
    <t>Bottle2643</t>
  </si>
  <si>
    <t>Peerdebrug Blond</t>
  </si>
  <si>
    <t>Etik2644</t>
  </si>
  <si>
    <t>Bottle2644</t>
  </si>
  <si>
    <t>Scheldepils</t>
  </si>
  <si>
    <t>Etik2645</t>
  </si>
  <si>
    <t>Bottle2645</t>
  </si>
  <si>
    <t>Witheer</t>
  </si>
  <si>
    <t>Etik2646</t>
  </si>
  <si>
    <t>Bottle2646</t>
  </si>
  <si>
    <t>Generaal Pardon</t>
  </si>
  <si>
    <t>Etik2647</t>
  </si>
  <si>
    <t>Bottle2647</t>
  </si>
  <si>
    <t>Mug</t>
  </si>
  <si>
    <t>Etik2648</t>
  </si>
  <si>
    <t>Bottle2648</t>
  </si>
  <si>
    <t>Mug Bitter</t>
  </si>
  <si>
    <t>Etik2649</t>
  </si>
  <si>
    <t>Bottle2649</t>
  </si>
  <si>
    <t>Oesterstout</t>
  </si>
  <si>
    <t>Etik2650</t>
  </si>
  <si>
    <t>Bottle2650</t>
  </si>
  <si>
    <t>Schoenlappertje</t>
  </si>
  <si>
    <t>Etik2651</t>
  </si>
  <si>
    <t>Bottle2651</t>
  </si>
  <si>
    <t>Delvenaer</t>
  </si>
  <si>
    <t>Etik2652</t>
  </si>
  <si>
    <t>Bottle2652</t>
  </si>
  <si>
    <t>Hansje Drinker</t>
  </si>
  <si>
    <t>Etik2653</t>
  </si>
  <si>
    <t>Bottle2653</t>
  </si>
  <si>
    <t>Keibier</t>
  </si>
  <si>
    <t>Etik2654</t>
  </si>
  <si>
    <t>Bottle2654</t>
  </si>
  <si>
    <t>Lamme Goedzak</t>
  </si>
  <si>
    <t>Etik2655</t>
  </si>
  <si>
    <t>Bottle2655</t>
  </si>
  <si>
    <t>Scheldebrouwerij Jubileumbier 12,5 jaar</t>
  </si>
  <si>
    <t>Etik2656</t>
  </si>
  <si>
    <t>Bottle2656</t>
  </si>
  <si>
    <t>Straffe Toeback</t>
  </si>
  <si>
    <t>Etik2657</t>
  </si>
  <si>
    <t>Bottle2657</t>
  </si>
  <si>
    <t>Strandgaper</t>
  </si>
  <si>
    <t>Etik2658</t>
  </si>
  <si>
    <t>Bottle2658</t>
  </si>
  <si>
    <t>Zeeuwse Blonde</t>
  </si>
  <si>
    <t>Etik2659</t>
  </si>
  <si>
    <t>Bottle2659</t>
  </si>
  <si>
    <t>Zeezuiper</t>
  </si>
  <si>
    <t>Etik2660</t>
  </si>
  <si>
    <t>Bottle2660</t>
  </si>
  <si>
    <t>Toeback</t>
  </si>
  <si>
    <t>Etik2661</t>
  </si>
  <si>
    <t>Bottle2661</t>
  </si>
  <si>
    <t>Dulle Griet</t>
  </si>
  <si>
    <t>Etik2662</t>
  </si>
  <si>
    <t>Bottle2662</t>
  </si>
  <si>
    <t>Merck toch hoe Sterck</t>
  </si>
  <si>
    <t>Etik2663</t>
  </si>
  <si>
    <t>Bottle2663</t>
  </si>
  <si>
    <t>Wildebok</t>
  </si>
  <si>
    <t>Etik2664</t>
  </si>
  <si>
    <t>Bottle2664</t>
  </si>
  <si>
    <t>Kameraad Tripel</t>
  </si>
  <si>
    <t>Etik2665</t>
  </si>
  <si>
    <t>Bottle2665</t>
  </si>
  <si>
    <t>Lelie Pater</t>
  </si>
  <si>
    <t>Etik2666</t>
  </si>
  <si>
    <t>Bottle2666</t>
  </si>
  <si>
    <t>Lelie Paus</t>
  </si>
  <si>
    <t>Etik2667</t>
  </si>
  <si>
    <t>Bottle2667</t>
  </si>
  <si>
    <t>Proeverij Caruso</t>
  </si>
  <si>
    <t>Etik2668</t>
  </si>
  <si>
    <t>Bottle2668</t>
  </si>
  <si>
    <t>Scheldebrouwerij Kerstbier</t>
  </si>
  <si>
    <t>Etik2669</t>
  </si>
  <si>
    <t>Bottle2669</t>
  </si>
  <si>
    <t>Reninge Oud Bruin</t>
  </si>
  <si>
    <t>Etik2670</t>
  </si>
  <si>
    <t>Bottle2670</t>
  </si>
  <si>
    <t>Reninge Krieken Rood</t>
  </si>
  <si>
    <t>Etik2671</t>
  </si>
  <si>
    <t>Bottle2671</t>
  </si>
  <si>
    <t>Reninge Bitter Blond</t>
  </si>
  <si>
    <t>Etik2672</t>
  </si>
  <si>
    <t>Bottle2672</t>
  </si>
  <si>
    <t>Achel 5 (Ambrée)</t>
  </si>
  <si>
    <t>Etik2673</t>
  </si>
  <si>
    <t>Bottle2673</t>
  </si>
  <si>
    <t>Achel 5 (Blonde)</t>
  </si>
  <si>
    <t>Etik2674</t>
  </si>
  <si>
    <t>Bottle2674</t>
  </si>
  <si>
    <t>Achel Blond</t>
  </si>
  <si>
    <t>Etik2675</t>
  </si>
  <si>
    <t>Bottle2675</t>
  </si>
  <si>
    <t>Achel Bruin</t>
  </si>
  <si>
    <t>Etik2676</t>
  </si>
  <si>
    <t>Bottle2676</t>
  </si>
  <si>
    <t>Achel Extra</t>
  </si>
  <si>
    <t>Etik2677</t>
  </si>
  <si>
    <t>Bottle2677</t>
  </si>
  <si>
    <t>Westvleteren 12</t>
  </si>
  <si>
    <t>Etik2678</t>
  </si>
  <si>
    <t>Bottle2678</t>
  </si>
  <si>
    <t>Westvleteren 8</t>
  </si>
  <si>
    <t>Etik2679</t>
  </si>
  <si>
    <t>Bottle2679</t>
  </si>
  <si>
    <t>Westvleteren Blonde</t>
  </si>
  <si>
    <t>Etik2680</t>
  </si>
  <si>
    <t>Bottle2680</t>
  </si>
  <si>
    <t>Blinker</t>
  </si>
  <si>
    <t>Etik2681</t>
  </si>
  <si>
    <t>Bottle2681</t>
  </si>
  <si>
    <t>Cassandra</t>
  </si>
  <si>
    <t>Etik2682</t>
  </si>
  <si>
    <t>Bottle2682</t>
  </si>
  <si>
    <t>Damme Nation</t>
  </si>
  <si>
    <t>Etik2683</t>
  </si>
  <si>
    <t>Bottle2683</t>
  </si>
  <si>
    <t>Tronk</t>
  </si>
  <si>
    <t>Etik2684</t>
  </si>
  <si>
    <t>Bottle2684</t>
  </si>
  <si>
    <t>Tank2</t>
  </si>
  <si>
    <t>Etik2685</t>
  </si>
  <si>
    <t>Bottle2685</t>
  </si>
  <si>
    <t>TankZee</t>
  </si>
  <si>
    <t>Etik2686</t>
  </si>
  <si>
    <t>Bottle2686</t>
  </si>
  <si>
    <t>Tank4</t>
  </si>
  <si>
    <t>Etik2687</t>
  </si>
  <si>
    <t>Bottle2687</t>
  </si>
  <si>
    <t>Tank5</t>
  </si>
  <si>
    <t>Etik2688</t>
  </si>
  <si>
    <t>Bottle2688</t>
  </si>
  <si>
    <t>Tank1</t>
  </si>
  <si>
    <t>Etik2689</t>
  </si>
  <si>
    <t>Bottle2689</t>
  </si>
  <si>
    <t>Tank3</t>
  </si>
  <si>
    <t>Etik2690</t>
  </si>
  <si>
    <t>Bottle2690</t>
  </si>
  <si>
    <t>Tank6</t>
  </si>
  <si>
    <t>Etik2691</t>
  </si>
  <si>
    <t>Bottle2691</t>
  </si>
  <si>
    <t>Aarschotse Bruin</t>
  </si>
  <si>
    <t>Etik2692</t>
  </si>
  <si>
    <t>Bottle2692</t>
  </si>
  <si>
    <t>Struise Witte</t>
  </si>
  <si>
    <t>Etik2693</t>
  </si>
  <si>
    <t>Bottle2693</t>
  </si>
  <si>
    <t>Struiselensis</t>
  </si>
  <si>
    <t>Etik2694</t>
  </si>
  <si>
    <t>Bottle2694</t>
  </si>
  <si>
    <t>Black Albert Royal Stout</t>
  </si>
  <si>
    <t>Etik2695</t>
  </si>
  <si>
    <t>Bottle2695</t>
  </si>
  <si>
    <t>Black Damnation I Black Berry Albert</t>
  </si>
  <si>
    <t>Etik2696</t>
  </si>
  <si>
    <t>Bottle2696</t>
  </si>
  <si>
    <t>Black Damnation II Mocha Bomb</t>
  </si>
  <si>
    <t>Etik2697</t>
  </si>
  <si>
    <t>Bottle2697</t>
  </si>
  <si>
    <t>Black Damnation IX Beggars' Art</t>
  </si>
  <si>
    <t>Etik2698</t>
  </si>
  <si>
    <t>Bottle2698</t>
  </si>
  <si>
    <t>Black Damnation VI Messy</t>
  </si>
  <si>
    <t>39.</t>
  </si>
  <si>
    <t>Etik2699</t>
  </si>
  <si>
    <t>Bottle2699</t>
  </si>
  <si>
    <t>Black Damnation VII Single Black</t>
  </si>
  <si>
    <t>Etik2700</t>
  </si>
  <si>
    <t>Bottle2700</t>
  </si>
  <si>
    <t>Black Damnation VIII S.H.I.T.</t>
  </si>
  <si>
    <t>Etik2701</t>
  </si>
  <si>
    <t>Bottle2701</t>
  </si>
  <si>
    <t>Black Damnation X Double Wood</t>
  </si>
  <si>
    <t>Etik2702</t>
  </si>
  <si>
    <t>Bottle2702</t>
  </si>
  <si>
    <t>Black Damnation XI Special Kay</t>
  </si>
  <si>
    <t>22.</t>
  </si>
  <si>
    <t>Etik2703</t>
  </si>
  <si>
    <t>Bottle2703</t>
  </si>
  <si>
    <t>Black Damnation XII Nuptiale A2</t>
  </si>
  <si>
    <t>Etik2704</t>
  </si>
  <si>
    <t>Bottle2704</t>
  </si>
  <si>
    <t>Black Jack</t>
  </si>
  <si>
    <t>Etik2705</t>
  </si>
  <si>
    <t>Bottle2705</t>
  </si>
  <si>
    <t>Cuvée Delphine</t>
  </si>
  <si>
    <t>Etik2706</t>
  </si>
  <si>
    <t>Bottle2706</t>
  </si>
  <si>
    <t>Kartuis Blond</t>
  </si>
  <si>
    <t>Etik2707</t>
  </si>
  <si>
    <t>Bottle2707</t>
  </si>
  <si>
    <t>Kloeke Blonde</t>
  </si>
  <si>
    <t>Etik2708</t>
  </si>
  <si>
    <t>Bottle2708</t>
  </si>
  <si>
    <t>Papegaei</t>
  </si>
  <si>
    <t>Etik2709</t>
  </si>
  <si>
    <t>Bottle2709</t>
  </si>
  <si>
    <t>Westhoek XX</t>
  </si>
  <si>
    <t>Etik2710</t>
  </si>
  <si>
    <t>Bottle2710</t>
  </si>
  <si>
    <t>Moeder Lambik amber</t>
  </si>
  <si>
    <t>Etik2711</t>
  </si>
  <si>
    <t>Bottle2711</t>
  </si>
  <si>
    <t>Schommelpeird</t>
  </si>
  <si>
    <t>Etik2712</t>
  </si>
  <si>
    <t>Bottle2712</t>
  </si>
  <si>
    <t>Struise Rosse</t>
  </si>
  <si>
    <t>Etik2713</t>
  </si>
  <si>
    <t>Bottle2713</t>
  </si>
  <si>
    <t>Aardmonnik</t>
  </si>
  <si>
    <t>Etik2714</t>
  </si>
  <si>
    <t>Bottle2714</t>
  </si>
  <si>
    <t>Besty</t>
  </si>
  <si>
    <t>Etik2715</t>
  </si>
  <si>
    <t>Bottle2715</t>
  </si>
  <si>
    <t>Black Damnation III Black Mes</t>
  </si>
  <si>
    <t>Etik2716</t>
  </si>
  <si>
    <t>Bottle2716</t>
  </si>
  <si>
    <t>Black Damnation IV Coffee Club</t>
  </si>
  <si>
    <t>Etik2717</t>
  </si>
  <si>
    <t>Bottle2717</t>
  </si>
  <si>
    <t>Double Black Damnation V</t>
  </si>
  <si>
    <t>26.</t>
  </si>
  <si>
    <t>Etik2718</t>
  </si>
  <si>
    <t>Bottle2718</t>
  </si>
  <si>
    <t>Kartuis Bruin</t>
  </si>
  <si>
    <t>Etik2719</t>
  </si>
  <si>
    <t>Bottle2719</t>
  </si>
  <si>
    <t>Pannepot</t>
  </si>
  <si>
    <t>Etik2720</t>
  </si>
  <si>
    <t>Bottle2720</t>
  </si>
  <si>
    <t>Pannepot Grand Reserva</t>
  </si>
  <si>
    <t>Etik2721</t>
  </si>
  <si>
    <t>Bottle2721</t>
  </si>
  <si>
    <t>Pannepot Reserva</t>
  </si>
  <si>
    <t>Etik2722</t>
  </si>
  <si>
    <t>Bottle2722</t>
  </si>
  <si>
    <t>Pannepøt</t>
  </si>
  <si>
    <t>Etik2723</t>
  </si>
  <si>
    <t>Bottle2723</t>
  </si>
  <si>
    <t>Sint-Amatus</t>
  </si>
  <si>
    <t>Etik2724</t>
  </si>
  <si>
    <t>Bottle2724</t>
  </si>
  <si>
    <t>Ne Zoote Haze Bruin</t>
  </si>
  <si>
    <t>Etik2725</t>
  </si>
  <si>
    <t>Bottle2725</t>
  </si>
  <si>
    <t>Ne Zotte Haze Blond</t>
  </si>
  <si>
    <t>Etik2726</t>
  </si>
  <si>
    <t>Bottle2726</t>
  </si>
  <si>
    <t>Neerplaats</t>
  </si>
  <si>
    <t>Etik2727</t>
  </si>
  <si>
    <t>Bottle2727</t>
  </si>
  <si>
    <t>Sporkin</t>
  </si>
  <si>
    <t>Etik2728</t>
  </si>
  <si>
    <t>Bottle2728</t>
  </si>
  <si>
    <t>Tisnatindebroeken</t>
  </si>
  <si>
    <t>Etik2729</t>
  </si>
  <si>
    <t>Bottle2729</t>
  </si>
  <si>
    <t>Ypres</t>
  </si>
  <si>
    <t>Etik2730</t>
  </si>
  <si>
    <t>Bottle2730</t>
  </si>
  <si>
    <t>Tsjeesjes</t>
  </si>
  <si>
    <t>Etik2731</t>
  </si>
  <si>
    <t>Bottle2731</t>
  </si>
  <si>
    <t>Tsjeesjes Reserva</t>
  </si>
  <si>
    <t>Etik2732</t>
  </si>
  <si>
    <t>Bottle2732</t>
  </si>
  <si>
    <t>Chac</t>
  </si>
  <si>
    <t>Totem</t>
  </si>
  <si>
    <t>2.7</t>
  </si>
  <si>
    <t>Etik2733</t>
  </si>
  <si>
    <t>Bottle2733</t>
  </si>
  <si>
    <t>Zipacna</t>
  </si>
  <si>
    <t>Etik2734</t>
  </si>
  <si>
    <t>Bottle2734</t>
  </si>
  <si>
    <t>Trappieter</t>
  </si>
  <si>
    <t>Etik2735</t>
  </si>
  <si>
    <t>Bottle2735</t>
  </si>
  <si>
    <t>Tripick 6°</t>
  </si>
  <si>
    <t>Tripick</t>
  </si>
  <si>
    <t>Etik2736</t>
  </si>
  <si>
    <t>Bottle2736</t>
  </si>
  <si>
    <t>Tripick 8°</t>
  </si>
  <si>
    <t>Etik2737</t>
  </si>
  <si>
    <t>Bottle2737</t>
  </si>
  <si>
    <t>Slaefke Aughems Fluytjesbier</t>
  </si>
  <si>
    <t>Etik2738</t>
  </si>
  <si>
    <t>Bottle2738</t>
  </si>
  <si>
    <t>Trisser</t>
  </si>
  <si>
    <t>Etik2739</t>
  </si>
  <si>
    <t>Bottle2739</t>
  </si>
  <si>
    <t>Heymisse</t>
  </si>
  <si>
    <t>Etik2740</t>
  </si>
  <si>
    <t>Bottle2740</t>
  </si>
  <si>
    <t>Lustem</t>
  </si>
  <si>
    <t>Etik2741</t>
  </si>
  <si>
    <t>Bottle2741</t>
  </si>
  <si>
    <t>IJsbeer</t>
  </si>
  <si>
    <t>Etik2742</t>
  </si>
  <si>
    <t>Bottle2742</t>
  </si>
  <si>
    <t>Wintersnood</t>
  </si>
  <si>
    <t>Etik2743</t>
  </si>
  <si>
    <t>Bottle2743</t>
  </si>
  <si>
    <t>Prearis Belma</t>
  </si>
  <si>
    <t>Vliegende Paard Brouwers</t>
  </si>
  <si>
    <t>Etik2744</t>
  </si>
  <si>
    <t>Bottle2744</t>
  </si>
  <si>
    <t>Prearis IPA</t>
  </si>
  <si>
    <t>Etik2745</t>
  </si>
  <si>
    <t>Bottle2745</t>
  </si>
  <si>
    <t>Prearis Blond</t>
  </si>
  <si>
    <t>Etik2746</t>
  </si>
  <si>
    <t>Bottle2746</t>
  </si>
  <si>
    <t>Prearis Grand Cru</t>
  </si>
  <si>
    <t>Etik2747</t>
  </si>
  <si>
    <t>Bottle2747</t>
  </si>
  <si>
    <t>Prearis Quadrocinno</t>
  </si>
  <si>
    <t>Etik2748</t>
  </si>
  <si>
    <t>Bottle2748</t>
  </si>
  <si>
    <t>Prearis Quadrupel</t>
  </si>
  <si>
    <t>Etik2749</t>
  </si>
  <si>
    <t>Bottle2749</t>
  </si>
  <si>
    <t>Prearis X-Mas</t>
  </si>
  <si>
    <t>Etik2750</t>
  </si>
  <si>
    <t>Bottle2750</t>
  </si>
  <si>
    <t>Free Moon</t>
  </si>
  <si>
    <t>Etik2751</t>
  </si>
  <si>
    <t>Bottle2751</t>
  </si>
  <si>
    <t>Zonderik Tripel</t>
  </si>
  <si>
    <t>Zonderik Beer &amp; Liquor Company</t>
  </si>
  <si>
    <t>Etik2752</t>
  </si>
  <si>
    <t>Bottle2752</t>
  </si>
  <si>
    <t>ZonderiX Tripel</t>
  </si>
  <si>
    <t>Etik2753</t>
  </si>
  <si>
    <t>Bottle2753</t>
  </si>
  <si>
    <t>Zonderik Donker</t>
  </si>
  <si>
    <t>Etik2754</t>
  </si>
  <si>
    <t>Bottle2754</t>
  </si>
  <si>
    <t>Nom bière</t>
  </si>
  <si>
    <t>Type</t>
  </si>
  <si>
    <t>Taux d'alcool</t>
  </si>
  <si>
    <t>Photo bière</t>
  </si>
  <si>
    <t>Golden Mile</t>
  </si>
  <si>
    <t>Ale Blonde</t>
  </si>
  <si>
    <t>Orangée</t>
  </si>
  <si>
    <t>Alhambra Reserve 1925</t>
  </si>
  <si>
    <t>Hecatombe Chankete is dead</t>
  </si>
  <si>
    <t>IPA</t>
  </si>
  <si>
    <t>Blonde dorée</t>
  </si>
  <si>
    <t>Ambar 1900</t>
  </si>
  <si>
    <t>Pale Ale</t>
  </si>
  <si>
    <t>Monegre</t>
  </si>
  <si>
    <t>Ale</t>
  </si>
  <si>
    <t>Noire</t>
  </si>
  <si>
    <t>Rust</t>
  </si>
  <si>
    <t>IPAPROFENO</t>
  </si>
  <si>
    <t>Avorigen</t>
  </si>
  <si>
    <t>Tacoa IPA</t>
  </si>
  <si>
    <t>Nao Capitán</t>
  </si>
  <si>
    <t xml:space="preserve">Blonde </t>
  </si>
  <si>
    <t>T-IPA</t>
  </si>
  <si>
    <t>Happy Otter</t>
  </si>
  <si>
    <t>Colegiata Gold</t>
  </si>
  <si>
    <t>Smach Brune Ale</t>
  </si>
  <si>
    <t>Ale Brune</t>
  </si>
  <si>
    <t>Viento sur</t>
  </si>
  <si>
    <t>Pilsen</t>
  </si>
  <si>
    <t>Zamenhof</t>
  </si>
  <si>
    <t>Akira</t>
  </si>
  <si>
    <t>Domus Toledo</t>
  </si>
  <si>
    <t>White Wheat</t>
  </si>
  <si>
    <t>ALE</t>
  </si>
  <si>
    <t>ACCL. Union APA</t>
  </si>
  <si>
    <t>Pale ale</t>
  </si>
  <si>
    <t>Hispania - Tierra de conejos</t>
  </si>
  <si>
    <t>Estrella Damm</t>
  </si>
  <si>
    <t>Lager</t>
  </si>
  <si>
    <t>Barcelona Blond</t>
  </si>
  <si>
    <t>Voila</t>
  </si>
  <si>
    <t>5,6</t>
  </si>
  <si>
    <t>La Pirata Piztiak</t>
  </si>
  <si>
    <t>Blonde Lager</t>
  </si>
  <si>
    <t>2 por 1</t>
  </si>
  <si>
    <t>Cuatro Perras</t>
  </si>
  <si>
    <t>Ballut Hispanic</t>
  </si>
  <si>
    <t>Abril Pallaksch</t>
  </si>
  <si>
    <t>Blomberg Caramel</t>
  </si>
  <si>
    <t>Double</t>
  </si>
  <si>
    <t>Estrella Galicia</t>
  </si>
  <si>
    <t>Barda</t>
  </si>
  <si>
    <t>Tiamat</t>
  </si>
  <si>
    <t>Saison</t>
  </si>
  <si>
    <t>Dorée</t>
  </si>
  <si>
    <t>LLOP INDIA P. ALE</t>
  </si>
  <si>
    <t xml:space="preserve">Haute </t>
  </si>
  <si>
    <t>Posidonia Blonde</t>
  </si>
  <si>
    <t xml:space="preserve"> Ale</t>
  </si>
  <si>
    <t>Sullerica Original</t>
  </si>
  <si>
    <t>Mahou Clásica</t>
  </si>
  <si>
    <t>Rubia</t>
  </si>
  <si>
    <t>Deep Rouge Rye IPA</t>
  </si>
  <si>
    <t>Punta Este</t>
  </si>
  <si>
    <t>Yakka / Yria Valyria</t>
  </si>
  <si>
    <t>Ambrée dorée</t>
  </si>
  <si>
    <t>24 Quilates</t>
  </si>
  <si>
    <t>Sorgina</t>
  </si>
  <si>
    <t>Costa Este</t>
  </si>
  <si>
    <t>Vendimia</t>
  </si>
  <si>
    <t>Fermin</t>
  </si>
  <si>
    <t>Byra Alpha</t>
  </si>
  <si>
    <t>Noirebell</t>
  </si>
  <si>
    <t>Porter</t>
  </si>
  <si>
    <t>Doble Malta</t>
  </si>
  <si>
    <t>Abadía Pale Ale</t>
  </si>
  <si>
    <t>Muelle de Hierro</t>
  </si>
  <si>
    <t>Ale Ambrée</t>
  </si>
  <si>
    <t>Alhambra Reserva Roja</t>
  </si>
  <si>
    <t>Bock</t>
  </si>
  <si>
    <t>Barabbas Choice</t>
  </si>
  <si>
    <t>Ambar Export</t>
  </si>
  <si>
    <t>Weizen</t>
  </si>
  <si>
    <t>Fusca</t>
  </si>
  <si>
    <t>VETUSTA</t>
  </si>
  <si>
    <t>Latitud 43</t>
  </si>
  <si>
    <t>Brown</t>
  </si>
  <si>
    <t>Tacoa Bock</t>
  </si>
  <si>
    <t>Nao La Gloria</t>
  </si>
  <si>
    <t>Kaffir</t>
  </si>
  <si>
    <t>Session Stout</t>
  </si>
  <si>
    <t>Colegiata Reserva</t>
  </si>
  <si>
    <t>Rousse</t>
  </si>
  <si>
    <t>Smach Pale Ale</t>
  </si>
  <si>
    <t>Nordeste</t>
  </si>
  <si>
    <t>Rajdo</t>
  </si>
  <si>
    <t>Bill</t>
  </si>
  <si>
    <t>Iberus</t>
  </si>
  <si>
    <t>Real Brown Ale</t>
  </si>
  <si>
    <t>Smuky Porter</t>
  </si>
  <si>
    <t>Tesela Dark Lager</t>
  </si>
  <si>
    <t>Voll Damm</t>
  </si>
  <si>
    <t>7,2</t>
  </si>
  <si>
    <t>Black Irish</t>
  </si>
  <si>
    <t>Padrino</t>
  </si>
  <si>
    <t>6,9</t>
  </si>
  <si>
    <t>Anniversary 2016</t>
  </si>
  <si>
    <t>Quadrupple</t>
  </si>
  <si>
    <t>Acajou</t>
  </si>
  <si>
    <t>Chocolate Tooth Stout</t>
  </si>
  <si>
    <t>Libre Wanted</t>
  </si>
  <si>
    <t>Ballut Jacha Jigo Jiguera</t>
  </si>
  <si>
    <t>Hecatombe Reincidentes</t>
  </si>
  <si>
    <t>Blomberg Bio</t>
  </si>
  <si>
    <t>Estrella Galicia Pilsen</t>
  </si>
  <si>
    <t xml:space="preserve">Duir </t>
  </si>
  <si>
    <t>Bitter</t>
  </si>
  <si>
    <t>I am the Noire Wizard</t>
  </si>
  <si>
    <t>BLAT WITBIER</t>
  </si>
  <si>
    <t>IBZ Summer Pale Ale</t>
  </si>
  <si>
    <t>Sullerica Fosca</t>
  </si>
  <si>
    <t>San Miguel Fresca</t>
  </si>
  <si>
    <t>Castana</t>
  </si>
  <si>
    <t>Malasaña Idaho</t>
  </si>
  <si>
    <t>Clásica</t>
  </si>
  <si>
    <t>Yakka Beyakka Niger &amp; Green</t>
  </si>
  <si>
    <t>Gold</t>
  </si>
  <si>
    <t>Pale Lager</t>
  </si>
  <si>
    <t>Mari</t>
  </si>
  <si>
    <t>Spring Xplosion</t>
  </si>
  <si>
    <t>Bernabe</t>
  </si>
  <si>
    <t>Byra Sigma</t>
  </si>
  <si>
    <t>Zeta Pokol</t>
  </si>
  <si>
    <t>La Negra Brown Ale</t>
  </si>
  <si>
    <t>Abadía 7 Maltas</t>
  </si>
  <si>
    <t>Cruz de Juanar</t>
  </si>
  <si>
    <t>Alhambra Especial</t>
  </si>
  <si>
    <t>Deckard</t>
  </si>
  <si>
    <t>Ambar Caesar Augusta</t>
  </si>
  <si>
    <t>Picard</t>
  </si>
  <si>
    <t>Trigo Duro</t>
  </si>
  <si>
    <t>Noega</t>
  </si>
  <si>
    <t>Hop Taurus</t>
  </si>
  <si>
    <t>Tacoa Perenquén</t>
  </si>
  <si>
    <t>Nao Especial</t>
  </si>
  <si>
    <t>IPA Cerveza</t>
  </si>
  <si>
    <t>Hop Destroyer</t>
  </si>
  <si>
    <t>Colegiata Santa Marina</t>
  </si>
  <si>
    <t>Smach Double</t>
  </si>
  <si>
    <t>Hops &amp; Cops</t>
  </si>
  <si>
    <t>Fulgo</t>
  </si>
  <si>
    <t>Mamba Negre</t>
  </si>
  <si>
    <t>Domus Greco</t>
  </si>
  <si>
    <t>Coffee Stout</t>
  </si>
  <si>
    <t>Froilaner</t>
  </si>
  <si>
    <t>Tesela Tostada Roble</t>
  </si>
  <si>
    <t>Inedit</t>
  </si>
  <si>
    <t>La segadora</t>
  </si>
  <si>
    <t>Hoptimista</t>
  </si>
  <si>
    <t>6,6</t>
  </si>
  <si>
    <t>Aurrera Stanitsa</t>
  </si>
  <si>
    <t>Coco Chango</t>
  </si>
  <si>
    <t>Bizi Bizi</t>
  </si>
  <si>
    <t>Brune Ale</t>
  </si>
  <si>
    <t>Ballut Terapia</t>
  </si>
  <si>
    <t>Farrenbrau Colibrí</t>
  </si>
  <si>
    <t>Doppelbock</t>
  </si>
  <si>
    <t xml:space="preserve">Basse </t>
  </si>
  <si>
    <t>Blomberg Triple</t>
  </si>
  <si>
    <t>Triple</t>
  </si>
  <si>
    <t>Hijos de Rivera 1906 Extra</t>
  </si>
  <si>
    <t>Ambrée Lager</t>
  </si>
  <si>
    <t xml:space="preserve">Loira </t>
  </si>
  <si>
    <t>Lilith oporto aged</t>
  </si>
  <si>
    <t xml:space="preserve">Brune </t>
  </si>
  <si>
    <t>BROLL PALE ALE</t>
  </si>
  <si>
    <t>PALE ALE</t>
  </si>
  <si>
    <t>Blood Moon IPA</t>
  </si>
  <si>
    <t>Sullerica 1561</t>
  </si>
  <si>
    <t>Imperial Ipa</t>
  </si>
  <si>
    <t>C&amp;N</t>
  </si>
  <si>
    <t>Estrella Levante Especial</t>
  </si>
  <si>
    <t>Yakka Brune</t>
  </si>
  <si>
    <t>Tostada</t>
  </si>
  <si>
    <t>Basandere</t>
  </si>
  <si>
    <t>Pinipa Colada</t>
  </si>
  <si>
    <t>Santiago</t>
  </si>
  <si>
    <t>Gamma</t>
  </si>
  <si>
    <t>Zendra</t>
  </si>
  <si>
    <t>Mago de Oz</t>
  </si>
  <si>
    <t>Abadía Lager</t>
  </si>
  <si>
    <t>L'Ambrée des Mousquetaires BIO</t>
  </si>
  <si>
    <t>Bière Blanche</t>
  </si>
  <si>
    <t>L'ambrée du Vignoble</t>
  </si>
  <si>
    <t>Damned Spot Stout</t>
  </si>
  <si>
    <t>Lager Mira</t>
  </si>
  <si>
    <t>Sparta Shuc</t>
  </si>
  <si>
    <t>Bière spéciale</t>
  </si>
  <si>
    <t>Blonde Hair</t>
  </si>
  <si>
    <t>La Délicatesse</t>
  </si>
  <si>
    <t>La Saint Malo</t>
  </si>
  <si>
    <t>Black IPA</t>
  </si>
  <si>
    <t>Jotuhaim</t>
  </si>
  <si>
    <t>4,4</t>
  </si>
  <si>
    <t>Blonde Premiere</t>
  </si>
  <si>
    <t>L'ouche Blonde</t>
  </si>
  <si>
    <t>Ambréee</t>
  </si>
  <si>
    <t>Duchess Anne of Autumn</t>
  </si>
  <si>
    <t>Tréguier</t>
  </si>
  <si>
    <t>Philomenn Rousse</t>
  </si>
  <si>
    <t>Pantherpils</t>
  </si>
  <si>
    <t>l’Yvette – Blonde</t>
  </si>
  <si>
    <t xml:space="preserve">La Valmy blanche </t>
  </si>
  <si>
    <t>La Dervoise Bio</t>
  </si>
  <si>
    <t xml:space="preserve">La Blonde </t>
  </si>
  <si>
    <t>Dam'Naïs</t>
  </si>
  <si>
    <t>Kalex</t>
  </si>
  <si>
    <t>La Franche Galle</t>
  </si>
  <si>
    <t>Chapelle Northmæn Blonde</t>
  </si>
  <si>
    <t>L'Odon Triple</t>
  </si>
  <si>
    <t>Abbey</t>
  </si>
  <si>
    <t>Orange</t>
  </si>
  <si>
    <t>Barge du Canal</t>
  </si>
  <si>
    <t>Groovy baby</t>
  </si>
  <si>
    <t>APA</t>
  </si>
  <si>
    <t>Iparisis</t>
  </si>
  <si>
    <t>Brussels Beer Project Stereo Lips</t>
  </si>
  <si>
    <t>Heure Sup</t>
  </si>
  <si>
    <t>La Frappadingue</t>
  </si>
  <si>
    <t>Triple SMASH</t>
  </si>
  <si>
    <t>Floréal</t>
  </si>
  <si>
    <t>Blackstrap Jack</t>
  </si>
  <si>
    <t>Duchesse of Lorraine</t>
  </si>
  <si>
    <t>Special</t>
  </si>
  <si>
    <t>Coincoin La Blonde</t>
  </si>
  <si>
    <t>Siircker</t>
  </si>
  <si>
    <t>Délinquante</t>
  </si>
  <si>
    <t>Rouge brun</t>
  </si>
  <si>
    <t>Oxit Blanche</t>
  </si>
  <si>
    <t>La Bierataise Blanche</t>
  </si>
  <si>
    <t>Abbaye de Lille</t>
  </si>
  <si>
    <t>Bière de garde</t>
  </si>
  <si>
    <t>10 Barrel Old Man Winter</t>
  </si>
  <si>
    <t>La Fée Torchette</t>
  </si>
  <si>
    <t>Nogent-le-Bernard</t>
  </si>
  <si>
    <t>Licorne</t>
  </si>
  <si>
    <t>Saint-Saud-Lacoussière</t>
  </si>
  <si>
    <t>Original</t>
  </si>
  <si>
    <t>Bronzett'</t>
  </si>
  <si>
    <t>Weizenbier</t>
  </si>
  <si>
    <t>Craig Allan Obscura</t>
  </si>
  <si>
    <t>Biere de Noël</t>
  </si>
  <si>
    <t>A New Hope</t>
  </si>
  <si>
    <t>VO Bulle Blanche</t>
  </si>
  <si>
    <t>Bière blanche</t>
  </si>
  <si>
    <t>Part Faite Kölsch-Style Ale</t>
  </si>
  <si>
    <t>Kölsh</t>
  </si>
  <si>
    <t>Bal blanche</t>
  </si>
  <si>
    <t>Libertane Blonde</t>
  </si>
  <si>
    <t>Mandrin au chanvre</t>
  </si>
  <si>
    <t>La Dunedu</t>
  </si>
  <si>
    <t>Blonde de l'Oncle Hansi</t>
  </si>
  <si>
    <t>Bull et Rot</t>
  </si>
  <si>
    <t>La Noël du Vignoble</t>
  </si>
  <si>
    <t>Christmas beer</t>
  </si>
  <si>
    <t>Queen Eleanor</t>
  </si>
  <si>
    <t>Mira blanche</t>
  </si>
  <si>
    <t>Nez Croc Shuc</t>
  </si>
  <si>
    <t>Brune de Soif</t>
  </si>
  <si>
    <t>La noblesse</t>
  </si>
  <si>
    <t>La Port Malo</t>
  </si>
  <si>
    <t>la Mondevillaise</t>
  </si>
  <si>
    <t>Muspellheim</t>
  </si>
  <si>
    <t xml:space="preserve">Ale </t>
  </si>
  <si>
    <t>4,6</t>
  </si>
  <si>
    <t>L'Ouche Brune</t>
  </si>
  <si>
    <t>Dramm Hud</t>
  </si>
  <si>
    <t>The Lancelot</t>
  </si>
  <si>
    <t>Philomenn Blonde</t>
  </si>
  <si>
    <t>Golden Ladies</t>
  </si>
  <si>
    <t>Bière fruitée</t>
  </si>
  <si>
    <t>Blonde doréee</t>
  </si>
  <si>
    <t>l'Yvette brune</t>
  </si>
  <si>
    <t>La Valmy Blonde</t>
  </si>
  <si>
    <t>La Dervoise Ambrée</t>
  </si>
  <si>
    <t xml:space="preserve">La blanche </t>
  </si>
  <si>
    <t>Pietra Bionda</t>
  </si>
  <si>
    <t>La Spinoyenne</t>
  </si>
  <si>
    <t>La Blanche d'Elise</t>
  </si>
  <si>
    <t>La Franche D'en Bas</t>
  </si>
  <si>
    <t>Chapelle Northmæn Ambrée</t>
  </si>
  <si>
    <t>L'Odon Printemps</t>
  </si>
  <si>
    <t>Un Singe en Hiver</t>
  </si>
  <si>
    <t>Get funky</t>
  </si>
  <si>
    <t>Psycothic pale ale</t>
  </si>
  <si>
    <t>Goutte d'Or 3 ter</t>
  </si>
  <si>
    <t>triple</t>
  </si>
  <si>
    <t>BURN OUT</t>
  </si>
  <si>
    <t>L'Hivern'Ale</t>
  </si>
  <si>
    <t>Rouge &amp; IPA</t>
  </si>
  <si>
    <t>Prairial</t>
  </si>
  <si>
    <t>Pumpkin Ale</t>
  </si>
  <si>
    <t>Abbey des Prémontrés</t>
  </si>
  <si>
    <t>Bière d'abbaye</t>
  </si>
  <si>
    <t>Coincoin L'ambrée</t>
  </si>
  <si>
    <t>The Houille</t>
  </si>
  <si>
    <t>La Clandestine</t>
  </si>
  <si>
    <t>Oxit Ambrée</t>
  </si>
  <si>
    <t>La Bierataise de Noël</t>
  </si>
  <si>
    <t>Ch'Ti Blonde</t>
  </si>
  <si>
    <t>Cuvée des Jonquilles</t>
  </si>
  <si>
    <t>Bon Samaritain Triple</t>
  </si>
  <si>
    <t>Blonde 6</t>
  </si>
  <si>
    <t>Festus</t>
  </si>
  <si>
    <t>Iron Assam Rouge</t>
  </si>
  <si>
    <t>Black Prince</t>
  </si>
  <si>
    <t>Pils Blonde</t>
  </si>
  <si>
    <t>Pilsener</t>
  </si>
  <si>
    <t>VO Bulle Ambrée</t>
  </si>
  <si>
    <t>Altbier</t>
  </si>
  <si>
    <t>Bal Blonde</t>
  </si>
  <si>
    <t>Libertane Ambrée</t>
  </si>
  <si>
    <t>Mandrin au sapin</t>
  </si>
  <si>
    <t>La Saint Julien</t>
  </si>
  <si>
    <t>Blonde d'Alsace</t>
  </si>
  <si>
    <t>Sonate pour une Blonde</t>
  </si>
  <si>
    <t>La double du vignoble</t>
  </si>
  <si>
    <t>Dubbel</t>
  </si>
  <si>
    <t>The Tempest</t>
  </si>
  <si>
    <t>Mira ambrée</t>
  </si>
  <si>
    <t>Shuc Ago</t>
  </si>
  <si>
    <t>Solstice d'été</t>
  </si>
  <si>
    <t>Imperial Stout</t>
  </si>
  <si>
    <t>La richesse</t>
  </si>
  <si>
    <t>La Triple</t>
  </si>
  <si>
    <t>Midgard</t>
  </si>
  <si>
    <t>5,5</t>
  </si>
  <si>
    <t>Blanche de Blanche</t>
  </si>
  <si>
    <t>L'ouche Ambrée</t>
  </si>
  <si>
    <t>Excalibur</t>
  </si>
  <si>
    <t>The Blanche Hermine</t>
  </si>
  <si>
    <t xml:space="preserve">Spoum </t>
  </si>
  <si>
    <t>Turone</t>
  </si>
  <si>
    <t>l'Yvette blanche</t>
  </si>
  <si>
    <t xml:space="preserve">La Valmy ambrée </t>
  </si>
  <si>
    <t>La Chantecoq</t>
  </si>
  <si>
    <t>L'Ambréee</t>
  </si>
  <si>
    <t>Serena</t>
  </si>
  <si>
    <t>Dam'Nais IPA</t>
  </si>
  <si>
    <t>La Fée Caramelle</t>
  </si>
  <si>
    <t>La Franche Ipane</t>
  </si>
  <si>
    <t>Chapelle Northmæn Brune</t>
  </si>
  <si>
    <t>L'Odon Noël</t>
  </si>
  <si>
    <t>Casque D'Or</t>
  </si>
  <si>
    <t>Mademoiselle Versailles</t>
  </si>
  <si>
    <t>Mortal Kawa</t>
  </si>
  <si>
    <t>American Wheat</t>
  </si>
  <si>
    <t>Happy hour</t>
  </si>
  <si>
    <t>La Belle en Goguette</t>
  </si>
  <si>
    <t>Meduz Brune</t>
  </si>
  <si>
    <t>Dordogne Valley</t>
  </si>
  <si>
    <t>Rum Cask Oak Aged Dubbel</t>
  </si>
  <si>
    <t>Loroyse</t>
  </si>
  <si>
    <t>La Brune Coincoin</t>
  </si>
  <si>
    <t>Klensch</t>
  </si>
  <si>
    <t>Pilsner</t>
  </si>
  <si>
    <t>La Vengeance Tardive</t>
  </si>
  <si>
    <t>Weizenbock</t>
  </si>
  <si>
    <t>Oxit Brune</t>
  </si>
  <si>
    <t>La Bierataise La Figa</t>
  </si>
  <si>
    <t>Ch'Ti Triple</t>
  </si>
  <si>
    <t>Saison Saint Médard Brune</t>
  </si>
  <si>
    <t>St. Glinglin Houblon</t>
  </si>
  <si>
    <t>India pale ale</t>
  </si>
  <si>
    <t>Bière d'Hiver</t>
  </si>
  <si>
    <t>Noctimbul</t>
  </si>
  <si>
    <t>Baltic Porter</t>
  </si>
  <si>
    <t>La Part des Anges</t>
  </si>
  <si>
    <t>Triple Spéciale</t>
  </si>
  <si>
    <t>VO Bulle Blonde</t>
  </si>
  <si>
    <t xml:space="preserve">Weissbier </t>
  </si>
  <si>
    <t>Bal Ambrée</t>
  </si>
  <si>
    <t>Libertane Brune</t>
  </si>
  <si>
    <t>Rousse des Alpes</t>
  </si>
  <si>
    <t>La Mad Max</t>
  </si>
  <si>
    <t>Novi Luna</t>
  </si>
  <si>
    <t>3.9%</t>
  </si>
  <si>
    <t>4punto7</t>
  </si>
  <si>
    <t>4.7%</t>
  </si>
  <si>
    <t>Ginger Blanche</t>
  </si>
  <si>
    <t>4.8%</t>
  </si>
  <si>
    <t>Alexandra</t>
  </si>
  <si>
    <t>Rocco 'n' Roll</t>
  </si>
  <si>
    <t>Cleveland Ale Brune</t>
  </si>
  <si>
    <t xml:space="preserve">Ganesh </t>
  </si>
  <si>
    <t>5.4%</t>
  </si>
  <si>
    <t>Liberty</t>
  </si>
  <si>
    <t>Chiara</t>
  </si>
  <si>
    <t>Leucosia</t>
  </si>
  <si>
    <t>Ergot Bruin</t>
  </si>
  <si>
    <t>stout</t>
  </si>
  <si>
    <t>Historia Bendi</t>
  </si>
  <si>
    <t>AMA Pilsner</t>
  </si>
  <si>
    <t>4,9°</t>
  </si>
  <si>
    <t>Morning Glory</t>
  </si>
  <si>
    <t>5,6°</t>
  </si>
  <si>
    <t>Milva</t>
  </si>
  <si>
    <t>6,6°</t>
  </si>
  <si>
    <t>Foglie d'Erba Hopfelia</t>
  </si>
  <si>
    <t>6,7°</t>
  </si>
  <si>
    <t>Birra Garlatti Costa Riff</t>
  </si>
  <si>
    <t>4,5°</t>
  </si>
  <si>
    <t>Valscura Birra de Nadàl</t>
  </si>
  <si>
    <t>8°</t>
  </si>
  <si>
    <t>Copper</t>
  </si>
  <si>
    <t xml:space="preserve">Peroni </t>
  </si>
  <si>
    <t>Bella Blonde</t>
  </si>
  <si>
    <t>Lisa</t>
  </si>
  <si>
    <t>Dorée Ale</t>
  </si>
  <si>
    <t>Benedictus Maibock</t>
  </si>
  <si>
    <t>STAY CARGO</t>
  </si>
  <si>
    <t>Midnight in Belfast</t>
  </si>
  <si>
    <t>Roxanne</t>
  </si>
  <si>
    <t>Jale</t>
  </si>
  <si>
    <t>Latitante</t>
  </si>
  <si>
    <t>Runa</t>
  </si>
  <si>
    <t>Birra Joseph</t>
  </si>
  <si>
    <t>Road 77</t>
  </si>
  <si>
    <t>Fleur Sofronia</t>
  </si>
  <si>
    <t>Rosée</t>
  </si>
  <si>
    <t>Strogoff</t>
  </si>
  <si>
    <t>Liberitutti</t>
  </si>
  <si>
    <t>Super Bitter</t>
  </si>
  <si>
    <t>Alica</t>
  </si>
  <si>
    <t>Chagally</t>
  </si>
  <si>
    <t>Peucezia</t>
  </si>
  <si>
    <t>Eagle</t>
  </si>
  <si>
    <t>Bucefalo</t>
  </si>
  <si>
    <t>Triplipa</t>
  </si>
  <si>
    <t>7.8%</t>
  </si>
  <si>
    <t>Sottosopra</t>
  </si>
  <si>
    <t>5.8%</t>
  </si>
  <si>
    <t>Groove</t>
  </si>
  <si>
    <t>Bramea</t>
  </si>
  <si>
    <t>Apatana</t>
  </si>
  <si>
    <t>Fata Morgana</t>
  </si>
  <si>
    <t>4.5%</t>
  </si>
  <si>
    <t>Sweet life</t>
  </si>
  <si>
    <t>4.2%</t>
  </si>
  <si>
    <t>Rossa</t>
  </si>
  <si>
    <t>Ligea</t>
  </si>
  <si>
    <t>Ergot IPA</t>
  </si>
  <si>
    <t>Karma Klaus</t>
  </si>
  <si>
    <t>AMA Bionda</t>
  </si>
  <si>
    <t>6°</t>
  </si>
  <si>
    <t>Vincent Vega</t>
  </si>
  <si>
    <t>Tripel</t>
  </si>
  <si>
    <t>Ambréeground</t>
  </si>
  <si>
    <t>5°</t>
  </si>
  <si>
    <t>Foglie d'Erba Noire Lipstick</t>
  </si>
  <si>
    <t>Birra Garlatti Costa</t>
  </si>
  <si>
    <t>5,5°</t>
  </si>
  <si>
    <t>Valscura Santa Barbara</t>
  </si>
  <si>
    <t>6,5°</t>
  </si>
  <si>
    <t>Nastro Azzuro</t>
  </si>
  <si>
    <t xml:space="preserve">Hop Hill IPA </t>
  </si>
  <si>
    <t>Courtesan</t>
  </si>
  <si>
    <t>DUNKEL WEIZEN</t>
  </si>
  <si>
    <t>D'ORATA</t>
  </si>
  <si>
    <t>Spakka Natale</t>
  </si>
  <si>
    <t>9,5%</t>
  </si>
  <si>
    <t xml:space="preserve">Ambrée </t>
  </si>
  <si>
    <t>All Noire</t>
  </si>
  <si>
    <t>6,4%</t>
  </si>
  <si>
    <t>CZECH NORRIS</t>
  </si>
  <si>
    <t>XTREM</t>
  </si>
  <si>
    <t>DOLII RAPTOR</t>
  </si>
  <si>
    <t>Trappist</t>
  </si>
  <si>
    <t xml:space="preserve">Rubis </t>
  </si>
  <si>
    <t>Gregoire</t>
  </si>
  <si>
    <t>Abbadia Bruna</t>
  </si>
  <si>
    <t>San Lorenzo</t>
  </si>
  <si>
    <t>No Quarter</t>
  </si>
  <si>
    <t>Fortore</t>
  </si>
  <si>
    <t>Angelica</t>
  </si>
  <si>
    <t>Isaac</t>
  </si>
  <si>
    <t>Lumina</t>
  </si>
  <si>
    <t>Manet</t>
  </si>
  <si>
    <t>Blonde Ale</t>
  </si>
  <si>
    <t>Sanda Nicole Speciale</t>
  </si>
  <si>
    <t>Lager Rouge beer</t>
  </si>
  <si>
    <t>Rubis Rouge</t>
  </si>
  <si>
    <t>Messapia</t>
  </si>
  <si>
    <t>5,2°</t>
  </si>
  <si>
    <t>Red River</t>
  </si>
  <si>
    <t>American IPA</t>
  </si>
  <si>
    <t>7°</t>
  </si>
  <si>
    <t>AMERICAN PALE ALE</t>
  </si>
  <si>
    <t>LIDO</t>
  </si>
  <si>
    <t>Kolsh</t>
  </si>
  <si>
    <t>4,7°</t>
  </si>
  <si>
    <t>BB9</t>
  </si>
  <si>
    <t>Barley wine</t>
  </si>
  <si>
    <t>9°</t>
  </si>
  <si>
    <t>Polifemo</t>
  </si>
  <si>
    <t xml:space="preserve">Pale Gold </t>
  </si>
  <si>
    <t>Malvarosa</t>
  </si>
  <si>
    <t>4,7</t>
  </si>
  <si>
    <t>Rouge STRONG ALE</t>
  </si>
  <si>
    <t>Le Magnifiche Elbana</t>
  </si>
  <si>
    <t>Rougedish-Brune</t>
  </si>
  <si>
    <t>Bruton</t>
  </si>
  <si>
    <t>Ebe</t>
  </si>
  <si>
    <t>FORST 1857</t>
  </si>
  <si>
    <t>4,8°</t>
  </si>
  <si>
    <t>Birra Ponale</t>
  </si>
  <si>
    <t>Golden Ale</t>
  </si>
  <si>
    <t>4°</t>
  </si>
  <si>
    <t>Santommaso</t>
  </si>
  <si>
    <t>Cotta 37</t>
  </si>
  <si>
    <t>5.5 %</t>
  </si>
  <si>
    <t>Birra Flea Federico II</t>
  </si>
  <si>
    <t>5.9 %</t>
  </si>
  <si>
    <t>Napea</t>
  </si>
  <si>
    <t>Lager Blonde</t>
  </si>
  <si>
    <t>Monblanche</t>
  </si>
  <si>
    <t>Soul</t>
  </si>
  <si>
    <t>Lump</t>
  </si>
  <si>
    <t>3.6°</t>
  </si>
  <si>
    <t>Ipa</t>
  </si>
  <si>
    <t>Mahogany</t>
  </si>
  <si>
    <t>Nera di Tarzo</t>
  </si>
  <si>
    <t>Seasonal</t>
  </si>
  <si>
    <t>6.2°</t>
  </si>
  <si>
    <t>Dea Maia</t>
  </si>
  <si>
    <t>Bianca Piperita</t>
  </si>
  <si>
    <t>Red Snow</t>
  </si>
  <si>
    <t>Swing</t>
  </si>
  <si>
    <t>Gnostr</t>
  </si>
  <si>
    <t>Tenten</t>
  </si>
  <si>
    <t>Albione</t>
  </si>
  <si>
    <t>Amarisia</t>
  </si>
  <si>
    <t>Scura</t>
  </si>
  <si>
    <t>Miss Grain</t>
  </si>
  <si>
    <t>Karma Marilyn</t>
  </si>
  <si>
    <t>AMA Bruna</t>
  </si>
  <si>
    <t>Latte Piu'</t>
  </si>
  <si>
    <t>Aran</t>
  </si>
  <si>
    <t>Foglie d'Erba Haraban</t>
  </si>
  <si>
    <t>Birra Garlatti Costa Orodorzo</t>
  </si>
  <si>
    <t>Valscura Liquentia</t>
  </si>
  <si>
    <t>Peroni Leggera</t>
  </si>
  <si>
    <t>ZenZero</t>
  </si>
  <si>
    <t>Ducal</t>
  </si>
  <si>
    <t>Rubis</t>
  </si>
  <si>
    <t>Summer Ale</t>
  </si>
  <si>
    <t>DRY STOUT</t>
  </si>
  <si>
    <t>IPA ISOLA PALMARIA ALE</t>
  </si>
  <si>
    <t>Zibra</t>
  </si>
  <si>
    <t>N.10</t>
  </si>
  <si>
    <t>X-RAY</t>
  </si>
  <si>
    <t xml:space="preserve">Dark Brune </t>
  </si>
  <si>
    <t>Inverno Nucleare</t>
  </si>
  <si>
    <t>REX GRUE</t>
  </si>
  <si>
    <t>Birra Hugo</t>
  </si>
  <si>
    <t>Rifle</t>
  </si>
  <si>
    <t>Ape regina</t>
  </si>
  <si>
    <t>Nuit Blanche</t>
  </si>
  <si>
    <t>Punching Trump</t>
  </si>
  <si>
    <t>4,5</t>
  </si>
  <si>
    <t>Rock'n'Roll</t>
  </si>
  <si>
    <t>Visium</t>
  </si>
  <si>
    <t>Renoir</t>
  </si>
  <si>
    <t>Sanda Nicole Myron</t>
  </si>
  <si>
    <t>Daunia</t>
  </si>
  <si>
    <t>Myra</t>
  </si>
  <si>
    <t>Altbier Munich</t>
  </si>
  <si>
    <t>Moresca</t>
  </si>
  <si>
    <t>BB10</t>
  </si>
  <si>
    <t>Kore</t>
  </si>
  <si>
    <t>For Sale</t>
  </si>
  <si>
    <t>Ligh Ambrée</t>
  </si>
  <si>
    <t>  DARK STRONG ALE</t>
  </si>
  <si>
    <t>La Petrognola IPA al Farro</t>
  </si>
  <si>
    <t>Momus</t>
  </si>
  <si>
    <t>Urca</t>
  </si>
  <si>
    <t>Forst premium</t>
  </si>
  <si>
    <t xml:space="preserve"> Birra Cioch</t>
  </si>
  <si>
    <t>Santemiliano</t>
  </si>
  <si>
    <t>Cotta 50</t>
  </si>
  <si>
    <t>Beer Flea Constance</t>
  </si>
  <si>
    <t>Via Francigena</t>
  </si>
  <si>
    <t>Dark Blonde</t>
  </si>
  <si>
    <t>Reina</t>
  </si>
  <si>
    <t>Jazz</t>
  </si>
  <si>
    <t>Bona legge</t>
  </si>
  <si>
    <t>Hefe Weizen</t>
  </si>
  <si>
    <t>1818 Quadrupel</t>
  </si>
  <si>
    <t>Quadruple</t>
  </si>
  <si>
    <t>Jopper Houtgelagerd</t>
  </si>
  <si>
    <t>Veteraan Blonde</t>
  </si>
  <si>
    <t>Ruff Madeleine</t>
  </si>
  <si>
    <t>Ducator</t>
  </si>
  <si>
    <t>11,8°</t>
  </si>
  <si>
    <t>Dark</t>
  </si>
  <si>
    <t>Grutte Pier Blonde</t>
  </si>
  <si>
    <t>4.5 %</t>
  </si>
  <si>
    <t>mixes</t>
  </si>
  <si>
    <t>Dumb Blonde</t>
  </si>
  <si>
    <t>Belgian Ale</t>
  </si>
  <si>
    <t>Hooge Heeren</t>
  </si>
  <si>
    <t>Alm</t>
  </si>
  <si>
    <t>Luna</t>
  </si>
  <si>
    <t>Twels Bok</t>
  </si>
  <si>
    <t>Kon Minder Blonde</t>
  </si>
  <si>
    <t>5,1°</t>
  </si>
  <si>
    <t>Sweet stout</t>
  </si>
  <si>
    <t>Alfa Edel Pils</t>
  </si>
  <si>
    <t>Brand Pilsener</t>
  </si>
  <si>
    <t>Ijsbock</t>
  </si>
  <si>
    <t>10,3°</t>
  </si>
  <si>
    <t>Bavaria 8.6</t>
  </si>
  <si>
    <t>Barbier Bier Met Stijl</t>
  </si>
  <si>
    <t>Hoeksch Speciaal Bier</t>
  </si>
  <si>
    <t>Ambrée ale</t>
  </si>
  <si>
    <t>Pale Gold</t>
  </si>
  <si>
    <t>Gaia</t>
  </si>
  <si>
    <t>Manus</t>
  </si>
  <si>
    <t>4,7%</t>
  </si>
  <si>
    <t xml:space="preserve">Loki Dorée </t>
  </si>
  <si>
    <t>5,5%</t>
  </si>
  <si>
    <t>Grolsch Puur Weizen</t>
  </si>
  <si>
    <t>Mommeriete Blonde</t>
  </si>
  <si>
    <t xml:space="preserve">
Bzzz</t>
  </si>
  <si>
    <t>Hautehops</t>
  </si>
  <si>
    <t>I.P.Awesome</t>
  </si>
  <si>
    <t>4,5%</t>
  </si>
  <si>
    <t>American Pale Ale</t>
  </si>
  <si>
    <t xml:space="preserve">pale ale </t>
  </si>
  <si>
    <t>3,5°</t>
  </si>
  <si>
    <t>American Barley Wine</t>
  </si>
  <si>
    <t>Hosternokke Lekker Dieng</t>
  </si>
  <si>
    <t xml:space="preserve">Dorée </t>
  </si>
  <si>
    <t>21 Grams</t>
  </si>
  <si>
    <t>Pale Ale (Imperial)</t>
  </si>
  <si>
    <t>Pale</t>
  </si>
  <si>
    <t xml:space="preserve">Harrie </t>
  </si>
  <si>
    <t>Zware Jongen Tripel</t>
  </si>
  <si>
    <t>8.7%</t>
  </si>
  <si>
    <t>Broen</t>
  </si>
  <si>
    <t>Veteraan Tripel</t>
  </si>
  <si>
    <t>Ruff Blonde</t>
  </si>
  <si>
    <t>8,2°</t>
  </si>
  <si>
    <t>Blonde doréeen Blonde</t>
  </si>
  <si>
    <t>Ster</t>
  </si>
  <si>
    <t>Grutte Pier Tripel</t>
  </si>
  <si>
    <t>7.5 %</t>
  </si>
  <si>
    <t>Friese Oldehove Beer</t>
  </si>
  <si>
    <t>Royal RHA IPA</t>
  </si>
  <si>
    <t>Erve</t>
  </si>
  <si>
    <t>Godelief</t>
  </si>
  <si>
    <t>Twels Pilsner</t>
  </si>
  <si>
    <t>Oma's Pruim</t>
  </si>
  <si>
    <t>Rougedish Brune</t>
  </si>
  <si>
    <t>Traditional Bock</t>
  </si>
  <si>
    <t>Dark Brune</t>
  </si>
  <si>
    <t>Alfa Super Dortmunder</t>
  </si>
  <si>
    <t>7,5°</t>
  </si>
  <si>
    <t>Brand Imperator</t>
  </si>
  <si>
    <t>Plato 18.25</t>
  </si>
  <si>
    <t>8,5°</t>
  </si>
  <si>
    <t>Bavaria 8.6 Rouge</t>
  </si>
  <si>
    <t>Grof Geschut</t>
  </si>
  <si>
    <t>Hoeksch Eikenbier</t>
  </si>
  <si>
    <t>Offline</t>
  </si>
  <si>
    <t>Merekels</t>
  </si>
  <si>
    <t>Ares American Ambrée</t>
  </si>
  <si>
    <t>Ambrée Ale</t>
  </si>
  <si>
    <t>Grolsch Rijke Herfstbok</t>
  </si>
  <si>
    <t>Mommeriete Meibock</t>
  </si>
  <si>
    <t>Saint Dimitri Donskoy</t>
  </si>
  <si>
    <t>Worker Saison</t>
  </si>
  <si>
    <t>Stout 8</t>
  </si>
  <si>
    <t>Lab Series Basse Tide</t>
  </si>
  <si>
    <t>7,5%</t>
  </si>
  <si>
    <t>Noire IPA</t>
  </si>
  <si>
    <t>Export Porter 1750</t>
  </si>
  <si>
    <t>Hosternokke Èk zinin</t>
  </si>
  <si>
    <t>Heineken 0.0</t>
  </si>
  <si>
    <t>N/A</t>
  </si>
  <si>
    <t>Bloed Zweet &amp; Tranen</t>
  </si>
  <si>
    <t>BEA</t>
  </si>
  <si>
    <t>De Weldoener Blonde</t>
  </si>
  <si>
    <t>6.7%</t>
  </si>
  <si>
    <t>HopBlonder</t>
  </si>
  <si>
    <t>6.2%</t>
  </si>
  <si>
    <t>Veteraan Wit</t>
  </si>
  <si>
    <t>4.4%</t>
  </si>
  <si>
    <t>Ruff Double double</t>
  </si>
  <si>
    <t>Lekker Stout</t>
  </si>
  <si>
    <t>10°</t>
  </si>
  <si>
    <t>Urtyp</t>
  </si>
  <si>
    <t>Grutte Pier Bock</t>
  </si>
  <si>
    <t>bock</t>
  </si>
  <si>
    <t>orange</t>
  </si>
  <si>
    <t>Seeschuymer cranberry bier</t>
  </si>
  <si>
    <t>fruit beer</t>
  </si>
  <si>
    <t>5.5%</t>
  </si>
  <si>
    <t>Nightporter</t>
  </si>
  <si>
    <t>Gloed</t>
  </si>
  <si>
    <t xml:space="preserve">Rubis Rouge </t>
  </si>
  <si>
    <t>Moenen</t>
  </si>
  <si>
    <t>Rauchbier</t>
  </si>
  <si>
    <t>Ambrée Rouge</t>
  </si>
  <si>
    <t>Buorren Beer</t>
  </si>
  <si>
    <t>Ketter</t>
  </si>
  <si>
    <t>8,8°</t>
  </si>
  <si>
    <t>Lentebock</t>
  </si>
  <si>
    <t>Alfa Bokbier</t>
  </si>
  <si>
    <t>Brand Session IPA</t>
  </si>
  <si>
    <t>Dort</t>
  </si>
  <si>
    <t>Bavaria Hooghe Bock</t>
  </si>
  <si>
    <t>Zondebok</t>
  </si>
  <si>
    <t>Hoeksch Bokbier</t>
  </si>
  <si>
    <t>Léger Gold</t>
  </si>
  <si>
    <t>Thai thai</t>
  </si>
  <si>
    <t>Skoftig</t>
  </si>
  <si>
    <t>7,6%</t>
  </si>
  <si>
    <t>Osiris Farmhouse Ale</t>
  </si>
  <si>
    <t>Grolsch Premium Pilsner</t>
  </si>
  <si>
    <t>Scheerse Triple</t>
  </si>
  <si>
    <t>Smoker</t>
  </si>
  <si>
    <t>Dorée Brune</t>
  </si>
  <si>
    <t>Brutus</t>
  </si>
  <si>
    <t>Noire Flag</t>
  </si>
  <si>
    <t>Stout/IPA</t>
  </si>
  <si>
    <t>6,5%</t>
  </si>
  <si>
    <t>Farmhouse IPA</t>
  </si>
  <si>
    <t>Madame Babette</t>
  </si>
  <si>
    <t>Heineken Club Bottle</t>
  </si>
  <si>
    <t>Amarillo</t>
  </si>
  <si>
    <t>Gozer</t>
  </si>
  <si>
    <t>Restoration Ale</t>
  </si>
  <si>
    <t>4.6°</t>
  </si>
  <si>
    <t>Blanche gold</t>
  </si>
  <si>
    <t>3.8°</t>
  </si>
  <si>
    <t>Mosaic</t>
  </si>
  <si>
    <t>5.5°</t>
  </si>
  <si>
    <t>Honeyfuggle</t>
  </si>
  <si>
    <t>Doom bar</t>
  </si>
  <si>
    <t>Magik</t>
  </si>
  <si>
    <t>Medium</t>
  </si>
  <si>
    <t>Avocet</t>
  </si>
  <si>
    <t>3.9°</t>
  </si>
  <si>
    <t>Premium</t>
  </si>
  <si>
    <t>4.8°</t>
  </si>
  <si>
    <t>Ernie</t>
  </si>
  <si>
    <t>Dorset Knob</t>
  </si>
  <si>
    <t>Léger Ambrée</t>
  </si>
  <si>
    <t>Léger Blonde</t>
  </si>
  <si>
    <t>Frothingham Best</t>
  </si>
  <si>
    <t>4,3°</t>
  </si>
  <si>
    <t>Blonde Bombshell</t>
  </si>
  <si>
    <t>Rouge Tail</t>
  </si>
  <si>
    <t>APPRENTICE</t>
  </si>
  <si>
    <t>3,9</t>
  </si>
  <si>
    <t xml:space="preserve">Maldon Gold </t>
  </si>
  <si>
    <t>3,8</t>
  </si>
  <si>
    <t>MAYFBasseER GOLD</t>
  </si>
  <si>
    <t>6,5</t>
  </si>
  <si>
    <t>Crail Ale</t>
  </si>
  <si>
    <t>Bohemian Pilsner</t>
  </si>
  <si>
    <t>Radical Road</t>
  </si>
  <si>
    <t>6.4%</t>
  </si>
  <si>
    <t>Legless Cow</t>
  </si>
  <si>
    <t>4,2°</t>
  </si>
  <si>
    <t>3,8°</t>
  </si>
  <si>
    <t>Best in Show</t>
  </si>
  <si>
    <t>BRougea Royal Beer</t>
  </si>
  <si>
    <t>Witch Hunter</t>
  </si>
  <si>
    <t>Blonde Dorée</t>
  </si>
  <si>
    <t>Razor Back</t>
  </si>
  <si>
    <t>3,6</t>
  </si>
  <si>
    <t>Wallops Wood</t>
  </si>
  <si>
    <t>Resolute</t>
  </si>
  <si>
    <t>Ambe rAle</t>
  </si>
  <si>
    <t>McMullen Pale Ale</t>
  </si>
  <si>
    <t>OUR GREATEST Dorée</t>
  </si>
  <si>
    <t>1st Garden City Pale</t>
  </si>
  <si>
    <t>Manx bitter</t>
  </si>
  <si>
    <t>3,8%</t>
  </si>
  <si>
    <t>Okell's IPA</t>
  </si>
  <si>
    <t>Ambrée Ram Best Bitter</t>
  </si>
  <si>
    <t>4,3%</t>
  </si>
  <si>
    <t>Crumbs Bloomin' Ambrée</t>
  </si>
  <si>
    <t>Island Nipper Bitter</t>
  </si>
  <si>
    <t>Stumpys IKB</t>
  </si>
  <si>
    <t>Liberation Ale</t>
  </si>
  <si>
    <t>Curious Brew Lager Beer</t>
  </si>
  <si>
    <t>ÜBER BREW</t>
  </si>
  <si>
    <t>session pale</t>
  </si>
  <si>
    <t>Co-op Triple Hop</t>
  </si>
  <si>
    <t>Jennings Arthur's Knight Porter</t>
  </si>
  <si>
    <t>Unsworth's Yard Cartmel Peninsula</t>
  </si>
  <si>
    <t>Belfast Lager</t>
  </si>
  <si>
    <t>Ghrian Dorée Ale</t>
  </si>
  <si>
    <t>3.5%</t>
  </si>
  <si>
    <t>Tennent's Lager</t>
  </si>
  <si>
    <t>Léger</t>
  </si>
  <si>
    <t>Bearface Lager</t>
  </si>
  <si>
    <t>Punk IPA</t>
  </si>
  <si>
    <t>Battlefield 1066</t>
  </si>
  <si>
    <t>Normans Pride</t>
  </si>
  <si>
    <t>Hobsons Best Bitter</t>
  </si>
  <si>
    <t>Blue Bee Are There Hops In Hell?</t>
  </si>
  <si>
    <t>7,3°</t>
  </si>
  <si>
    <t>Exit 33 Blonde</t>
  </si>
  <si>
    <t>Acorn Barnsley Gold (Bottle)</t>
  </si>
  <si>
    <t>T.E.A.</t>
  </si>
  <si>
    <t>The Source</t>
  </si>
  <si>
    <t>3,3°</t>
  </si>
  <si>
    <t>Léger Dorée</t>
  </si>
  <si>
    <t>Surrey</t>
  </si>
  <si>
    <t>3,7°</t>
  </si>
  <si>
    <t>Us &amp; Them</t>
  </si>
  <si>
    <t>Storm Tea Pale Ale</t>
  </si>
  <si>
    <t>Five Bridges</t>
  </si>
  <si>
    <t>3,6°</t>
  </si>
  <si>
    <t>Dutty</t>
  </si>
  <si>
    <t>Croeso</t>
  </si>
  <si>
    <t>Welsh Beacons</t>
  </si>
  <si>
    <t>3.7%</t>
  </si>
  <si>
    <t>Church End A Glass Pour Yorick</t>
  </si>
  <si>
    <t>Clouded Minds Noire Pike</t>
  </si>
  <si>
    <t>6,1°</t>
  </si>
  <si>
    <t>Warwickshire Bizzy Bee</t>
  </si>
  <si>
    <t>Dorée Ambrée</t>
  </si>
  <si>
    <t>Beertrice</t>
  </si>
  <si>
    <t>Banefyre</t>
  </si>
  <si>
    <t>Central Cervecera Session Room IPA</t>
  </si>
  <si>
    <t>Platform c</t>
  </si>
  <si>
    <t>NC500</t>
  </si>
  <si>
    <t>St. Mungo</t>
  </si>
  <si>
    <t>Unicorn IPA</t>
  </si>
  <si>
    <t>Jaffa the Hutt</t>
  </si>
  <si>
    <t>Arundel Noire Beastie</t>
  </si>
  <si>
    <t>4.9%</t>
  </si>
  <si>
    <t>Dark Star American Rouge</t>
  </si>
  <si>
    <t>Langham Autumn Ale</t>
  </si>
  <si>
    <t>4.4 %</t>
  </si>
  <si>
    <t>Alphin's</t>
  </si>
  <si>
    <t>Boltmaker</t>
  </si>
  <si>
    <t>Rebel Yell</t>
  </si>
  <si>
    <t>Nightjar</t>
  </si>
  <si>
    <t>4.5°</t>
  </si>
  <si>
    <t>pacific Gem</t>
  </si>
  <si>
    <t>Mousehole Bitter</t>
  </si>
  <si>
    <t>Wolf Rock IPA</t>
  </si>
  <si>
    <t xml:space="preserve">Even Keel </t>
  </si>
  <si>
    <t>Darkness</t>
  </si>
  <si>
    <t>5.1°</t>
  </si>
  <si>
    <t xml:space="preserve">Noire </t>
  </si>
  <si>
    <t>Devon Dreamer</t>
  </si>
  <si>
    <t>4.1°</t>
  </si>
  <si>
    <t>Old English Porter</t>
  </si>
  <si>
    <t>Slasher</t>
  </si>
  <si>
    <t>Flashman Clout</t>
  </si>
  <si>
    <t>Dorset Gold</t>
  </si>
  <si>
    <t>Sleck Dust</t>
  </si>
  <si>
    <t>Yorkshire Porter</t>
  </si>
  <si>
    <t>4,4°</t>
  </si>
  <si>
    <t>Noire Rye-No</t>
  </si>
  <si>
    <t>4,6°</t>
  </si>
  <si>
    <t>Dengie Dark</t>
  </si>
  <si>
    <t>Captain Bob</t>
  </si>
  <si>
    <t>BILLERICAY Blonde</t>
  </si>
  <si>
    <t>India Pale Ale</t>
  </si>
  <si>
    <t>Heart of Noireness</t>
  </si>
  <si>
    <t>Ka Pai</t>
  </si>
  <si>
    <t>5.2%</t>
  </si>
  <si>
    <t>Men At Work</t>
  </si>
  <si>
    <t>Shepherd's DeLéger</t>
  </si>
  <si>
    <t>Patois</t>
  </si>
  <si>
    <t>Wonkey Donkey</t>
  </si>
  <si>
    <t>Skippers</t>
  </si>
  <si>
    <t>Boon Doogle</t>
  </si>
  <si>
    <t>4,2</t>
  </si>
  <si>
    <t>Blonde/Dorée</t>
  </si>
  <si>
    <t>Swift One</t>
  </si>
  <si>
    <t>Gold Muddler</t>
  </si>
  <si>
    <t>McMullen Hertford Castle</t>
  </si>
  <si>
    <t>CHIEF JESTER</t>
  </si>
  <si>
    <t>Milky</t>
  </si>
  <si>
    <t>1903 IPA</t>
  </si>
  <si>
    <t>Oyster stout</t>
  </si>
  <si>
    <t>4,2%</t>
  </si>
  <si>
    <t>Smooth</t>
  </si>
  <si>
    <t>3,4%</t>
  </si>
  <si>
    <t xml:space="preserve">Jack the ram </t>
  </si>
  <si>
    <t>Goddards Hoppiness</t>
  </si>
  <si>
    <t>Island Wight Gold</t>
  </si>
  <si>
    <t>Yates Dark Side of the Wight</t>
  </si>
  <si>
    <t>Liberation IPA</t>
  </si>
  <si>
    <t>CURIOUS IPA</t>
  </si>
  <si>
    <t>Rouge TOP</t>
  </si>
  <si>
    <t>Noire gold</t>
  </si>
  <si>
    <t>Hartleys XB</t>
  </si>
  <si>
    <t>Jennings Clean Slate</t>
  </si>
  <si>
    <t>Copper-Brune</t>
  </si>
  <si>
    <t>Unsworth's Yard Freedom Under Law</t>
  </si>
  <si>
    <t>Clotworthy Dobbin</t>
  </si>
  <si>
    <t>5.0%</t>
  </si>
  <si>
    <t>Dark Nirvana</t>
  </si>
  <si>
    <t>6.5%</t>
  </si>
  <si>
    <t>Export Stout</t>
  </si>
  <si>
    <t>Caledonia Best</t>
  </si>
  <si>
    <t>Crossing the Rubicon</t>
  </si>
  <si>
    <t>Dead Pony Club</t>
  </si>
  <si>
    <t>Battlefield Sabut Jung</t>
  </si>
  <si>
    <t>Hobsons Green Hop Challenger</t>
  </si>
  <si>
    <t xml:space="preserve">De Noord-Hollandse Bierbrouwerij </t>
  </si>
  <si>
    <t>Exit 33 Calypso</t>
  </si>
  <si>
    <t>Acorn Barnsley IPA</t>
  </si>
  <si>
    <t>Legendary English Ale</t>
  </si>
  <si>
    <t>Noire Troll</t>
  </si>
  <si>
    <t>Exile</t>
  </si>
  <si>
    <t>Macchiato</t>
  </si>
  <si>
    <t>NZ Ipa</t>
  </si>
  <si>
    <t>Dark Dorée</t>
  </si>
  <si>
    <t>Northumbrian Blonde</t>
  </si>
  <si>
    <t>CWTCH</t>
  </si>
  <si>
    <t>Hop Angeles</t>
  </si>
  <si>
    <t>Dark Beacons</t>
  </si>
  <si>
    <t>3.8%</t>
  </si>
  <si>
    <t>Church End Ambrée Gambler</t>
  </si>
  <si>
    <t>Clouded Minds Catholic's Choice</t>
  </si>
  <si>
    <t>2,8°</t>
  </si>
  <si>
    <t>Warwickshire Churchyard Bob</t>
  </si>
  <si>
    <t>Chinook</t>
  </si>
  <si>
    <t>Driftwood Pale Ale</t>
  </si>
  <si>
    <t>Chew Chew</t>
  </si>
  <si>
    <t>WEST 4</t>
  </si>
  <si>
    <t>Glasgow Rouge</t>
  </si>
  <si>
    <t xml:space="preserve">west Hauteland way </t>
  </si>
  <si>
    <t>Arundel Cold Willie</t>
  </si>
  <si>
    <t>4.2 %</t>
  </si>
  <si>
    <t>gold</t>
  </si>
  <si>
    <t>Dark Star American Pale Ale</t>
  </si>
  <si>
    <t>Léger yelBasse</t>
  </si>
  <si>
    <t>Langham Noire SwalBasse IPA</t>
  </si>
  <si>
    <t>Boar's Tusk</t>
  </si>
  <si>
    <t>Bantams Gold</t>
  </si>
  <si>
    <t>Cook Lane IPA</t>
  </si>
  <si>
    <t>5,8°</t>
  </si>
  <si>
    <t>Dorée Bullet</t>
  </si>
  <si>
    <t>GB</t>
  </si>
  <si>
    <t>Galaxi</t>
  </si>
  <si>
    <t>Rouge Ipa</t>
  </si>
  <si>
    <t>Boscawen</t>
  </si>
  <si>
    <t>Lance</t>
  </si>
  <si>
    <t>Ferryman</t>
  </si>
  <si>
    <t>4.2°</t>
  </si>
  <si>
    <t>Crack shot</t>
  </si>
  <si>
    <t>bitter</t>
  </si>
  <si>
    <t>ElderfBasseer IPA</t>
  </si>
  <si>
    <t>Piddle</t>
  </si>
  <si>
    <t>Durdle Door</t>
  </si>
  <si>
    <t>Pricky Back Otchan</t>
  </si>
  <si>
    <t>Old Curiosity</t>
  </si>
  <si>
    <t> Wolf Bite</t>
  </si>
  <si>
    <t>Dengie Porter</t>
  </si>
  <si>
    <t>Jake the Snake</t>
  </si>
  <si>
    <t>BILLERICAY DICKIE</t>
  </si>
  <si>
    <t>Mocha Porter</t>
  </si>
  <si>
    <t>American Pale AP001</t>
  </si>
  <si>
    <t>Jolly Jester</t>
  </si>
  <si>
    <t>Four Kings</t>
  </si>
  <si>
    <t>Barley Wine</t>
  </si>
  <si>
    <t>7,2°</t>
  </si>
  <si>
    <t>Hogget</t>
  </si>
  <si>
    <t>BRougea Super Dry</t>
  </si>
  <si>
    <t> Pushang</t>
  </si>
  <si>
    <t>Setters</t>
  </si>
  <si>
    <t>Forty Niner</t>
  </si>
  <si>
    <t>4,9</t>
  </si>
  <si>
    <t xml:space="preserve">Yumi </t>
  </si>
  <si>
    <t xml:space="preserve">King John </t>
  </si>
  <si>
    <t>McMullen Stronghart</t>
  </si>
  <si>
    <t>Dark Rubis</t>
  </si>
  <si>
    <t>Noire LISTED I.B.A.</t>
  </si>
  <si>
    <t>Noire Ale</t>
  </si>
  <si>
    <t>Amarillo Pale</t>
  </si>
  <si>
    <t>Shuttleworth snap</t>
  </si>
  <si>
    <t>Castletown</t>
  </si>
  <si>
    <t>Pacifica</t>
  </si>
  <si>
    <t>Goddards Winter Warmer</t>
  </si>
  <si>
    <t>BItter</t>
  </si>
  <si>
    <t>Island Earls RDA</t>
  </si>
  <si>
    <t>Yates Ventnor Botanic Garden Tropic Ale</t>
  </si>
  <si>
    <t>Herm Island Gold</t>
  </si>
  <si>
    <t>Curious Porter</t>
  </si>
  <si>
    <t>GOLD TOP</t>
  </si>
  <si>
    <t>cobnut</t>
  </si>
  <si>
    <t>Robinsons Noire Beauty</t>
  </si>
  <si>
    <t>Jennings Dark Mild</t>
  </si>
  <si>
    <t>J C Dickinson's The Land of Cartmel</t>
  </si>
  <si>
    <t>Hopplehammer</t>
  </si>
  <si>
    <t>6.0%</t>
  </si>
  <si>
    <t>Rouge Earl Rubis Ale</t>
  </si>
  <si>
    <t>G.O.A.T</t>
  </si>
  <si>
    <t>Tennent's T2</t>
  </si>
  <si>
    <t xml:space="preserve">Orpheus </t>
  </si>
  <si>
    <t>Jet Noire Heart</t>
  </si>
  <si>
    <t>Battlefield Shrew Brew Session Lager</t>
  </si>
  <si>
    <t>Dark &amp; Delicious</t>
  </si>
  <si>
    <t>Hobsons Postman's Plum Porter</t>
  </si>
  <si>
    <t>Abbeydale A Chocwork Orange</t>
  </si>
  <si>
    <t>Exit 33 Azacca IPA</t>
  </si>
  <si>
    <t>Acorn Bullion IPA</t>
  </si>
  <si>
    <t>New English Lager</t>
  </si>
  <si>
    <t>Falls Gold</t>
  </si>
  <si>
    <t>Quest</t>
  </si>
  <si>
    <t>Bliss 322K</t>
  </si>
  <si>
    <t>6,8°</t>
  </si>
  <si>
    <t>Cascade Waimea</t>
  </si>
  <si>
    <t>Radgie Gadgie</t>
  </si>
  <si>
    <t>Protanopia</t>
  </si>
  <si>
    <t>Weissen</t>
  </si>
  <si>
    <t>Rouge Beacons</t>
  </si>
  <si>
    <t>Church End Brewt</t>
  </si>
  <si>
    <t>Clouded Minds Elisir</t>
  </si>
  <si>
    <t>Warwickshire Darling Buds</t>
  </si>
  <si>
    <t>Stuck In The Mud</t>
  </si>
  <si>
    <t>Ninkasi Special Bitter</t>
  </si>
  <si>
    <t>Noire House</t>
  </si>
  <si>
    <t>YelBassehammer</t>
  </si>
  <si>
    <t>Munich Rouge</t>
  </si>
  <si>
    <t>Noire Star Teleporter</t>
  </si>
  <si>
    <t>Bonnie N' Blonde</t>
  </si>
  <si>
    <t>Arundel Heritage IPA</t>
  </si>
  <si>
    <t>Dark Star Amsinck Noire</t>
  </si>
  <si>
    <t>Langham Hip Hop</t>
  </si>
  <si>
    <t>Brew Factory Bitter</t>
  </si>
  <si>
    <t>Hey's Gold</t>
  </si>
  <si>
    <t>Knowle Spring Blonde</t>
  </si>
  <si>
    <t>Cardinal Blonde</t>
  </si>
  <si>
    <t>First Cool</t>
  </si>
  <si>
    <t>Cascade</t>
  </si>
  <si>
    <t>La Catapulte</t>
  </si>
  <si>
    <t>Abbey beer</t>
  </si>
  <si>
    <t>Old</t>
  </si>
  <si>
    <t>Cumbres Rijkrallpa</t>
  </si>
  <si>
    <t>la Koyot</t>
  </si>
  <si>
    <t>La Noire</t>
  </si>
  <si>
    <t>l'Insoumise</t>
  </si>
  <si>
    <t>Crockus</t>
  </si>
  <si>
    <t>Barbeblanche</t>
  </si>
  <si>
    <t>Brune Fumée - Muscade</t>
  </si>
  <si>
    <t>Cardinal Draft Original</t>
  </si>
  <si>
    <t>Prinz</t>
  </si>
  <si>
    <t>la Noire</t>
  </si>
  <si>
    <t>La Pieuse</t>
  </si>
  <si>
    <t>C'est La Biére Noire?</t>
  </si>
  <si>
    <t>Reward</t>
  </si>
  <si>
    <t>L'Hivernale</t>
  </si>
  <si>
    <t>la Farouche</t>
  </si>
  <si>
    <t>Farandole</t>
  </si>
  <si>
    <t>Bière Bolze</t>
  </si>
  <si>
    <t>Feldschlösschen Ambrée</t>
  </si>
  <si>
    <t>Schwarzer Falke</t>
  </si>
  <si>
    <t>Noire Lager</t>
  </si>
  <si>
    <t>Solaris</t>
  </si>
  <si>
    <t>Muraille Triple</t>
  </si>
  <si>
    <t>Cowboy's Beer</t>
  </si>
  <si>
    <t>Double Trouble</t>
  </si>
  <si>
    <t>Schwinger</t>
  </si>
  <si>
    <t>L'ambrée</t>
  </si>
  <si>
    <t>la Rebelle</t>
  </si>
  <si>
    <t>The Burger Brew</t>
  </si>
  <si>
    <t>Old Cat</t>
  </si>
  <si>
    <r>
      <t>Bi</t>
    </r>
    <r>
      <rPr>
        <sz val="12"/>
        <rFont val="Calibri"/>
        <family val="2"/>
        <charset val="238"/>
      </rPr>
      <t>ères le plan B</t>
    </r>
  </si>
  <si>
    <r>
      <rPr>
        <b/>
        <sz val="12"/>
        <rFont val="Helvetica"/>
        <family val="2"/>
      </rPr>
      <t> </t>
    </r>
    <r>
      <rPr>
        <sz val="12"/>
        <rFont val="Helvetica"/>
        <family val="2"/>
      </rPr>
      <t>Via Nazionale, 210</t>
    </r>
  </si>
  <si>
    <r>
      <rPr>
        <sz val="12"/>
        <rFont val="Calibri"/>
        <family val="2"/>
      </rPr>
      <t>Kemphaanstraat 1</t>
    </r>
  </si>
  <si>
    <t>Brewery1564</t>
  </si>
  <si>
    <t>Brewery1565</t>
  </si>
  <si>
    <t>Brewery1566</t>
  </si>
  <si>
    <t>Brewery1567</t>
  </si>
  <si>
    <t>Brewery1568</t>
  </si>
  <si>
    <t>Brewery1569</t>
  </si>
  <si>
    <t>Brewery1570</t>
  </si>
  <si>
    <t>Brewery1571</t>
  </si>
  <si>
    <t>Brewery1572</t>
  </si>
  <si>
    <t>Brewery1573</t>
  </si>
  <si>
    <t>Brewery1574</t>
  </si>
  <si>
    <t>Brewery1575</t>
  </si>
  <si>
    <t>Brewery1576</t>
  </si>
  <si>
    <t>Brewery1577</t>
  </si>
  <si>
    <t>Brewery1578</t>
  </si>
  <si>
    <t>Brewery1579</t>
  </si>
  <si>
    <t>Brewery1580</t>
  </si>
  <si>
    <t>Brewery1581</t>
  </si>
  <si>
    <t>Brewery1582</t>
  </si>
  <si>
    <t>Brewery1583</t>
  </si>
  <si>
    <t>Brewery1584</t>
  </si>
  <si>
    <t>Brewery1585</t>
  </si>
  <si>
    <t>Brewery1586</t>
  </si>
  <si>
    <t>Brewery1587</t>
  </si>
  <si>
    <t>Brewery1588</t>
  </si>
  <si>
    <t>Brewery1589</t>
  </si>
  <si>
    <t>Brewery1590</t>
  </si>
  <si>
    <t>Brewery1591</t>
  </si>
  <si>
    <t>Brewery1592</t>
  </si>
  <si>
    <t>Brewery1593</t>
  </si>
  <si>
    <t>Brewery1594</t>
  </si>
  <si>
    <t>Brewery1595</t>
  </si>
  <si>
    <t>Brewery1596</t>
  </si>
  <si>
    <t>Brewery1597</t>
  </si>
  <si>
    <t>Brewery1598</t>
  </si>
  <si>
    <t>Brewery1599</t>
  </si>
  <si>
    <t>Brewery1600</t>
  </si>
  <si>
    <t>Brewery1601</t>
  </si>
  <si>
    <t>Brewery1602</t>
  </si>
  <si>
    <t>Brewery1603</t>
  </si>
  <si>
    <t>Brewery1604</t>
  </si>
  <si>
    <t>Brewery1605</t>
  </si>
  <si>
    <t>Brewery1606</t>
  </si>
  <si>
    <t>Brewery1607</t>
  </si>
  <si>
    <t>Brewery1608</t>
  </si>
  <si>
    <t>Brewery1609</t>
  </si>
  <si>
    <t>Brewery1610</t>
  </si>
  <si>
    <t>Brewery1611</t>
  </si>
  <si>
    <t>Brewery1612</t>
  </si>
  <si>
    <t>Brewery1613</t>
  </si>
  <si>
    <t>Brewery1614</t>
  </si>
  <si>
    <t>Brewery1615</t>
  </si>
  <si>
    <t>Brewery1616</t>
  </si>
  <si>
    <t>Brewery1617</t>
  </si>
  <si>
    <t>Brewery1618</t>
  </si>
  <si>
    <t>Brewery1619</t>
  </si>
  <si>
    <t>Brewery1620</t>
  </si>
  <si>
    <t>Brewery1621</t>
  </si>
  <si>
    <t>Brewery1622</t>
  </si>
  <si>
    <t>Brewery1623</t>
  </si>
  <si>
    <t>Brewery1624</t>
  </si>
  <si>
    <t>Brewery1625</t>
  </si>
  <si>
    <t>Brewery1626</t>
  </si>
  <si>
    <t>Brewery1627</t>
  </si>
  <si>
    <t>Brewery1628</t>
  </si>
  <si>
    <t>Brewery1629</t>
  </si>
  <si>
    <t>Brewery1630</t>
  </si>
  <si>
    <t>Brewery1631</t>
  </si>
  <si>
    <t>Brewery1632</t>
  </si>
  <si>
    <t>Brewery1633</t>
  </si>
  <si>
    <t>Brewery1634</t>
  </si>
  <si>
    <t>Brewery1635</t>
  </si>
  <si>
    <t>Brewery1636</t>
  </si>
  <si>
    <t>Brewery1637</t>
  </si>
  <si>
    <t>Noordeind 31</t>
  </si>
  <si>
    <t>0497/47 99 94</t>
  </si>
  <si>
    <t>LogoBR1563</t>
  </si>
  <si>
    <t>LogoBR1564</t>
  </si>
  <si>
    <t>LogoBR1565</t>
  </si>
  <si>
    <t>LogoBR1566</t>
  </si>
  <si>
    <t>LogoBR1567</t>
  </si>
  <si>
    <t>LogoBR1568</t>
  </si>
  <si>
    <t>LogoBR1569</t>
  </si>
  <si>
    <t>LogoBR1570</t>
  </si>
  <si>
    <t>LogoBR1571</t>
  </si>
  <si>
    <t>LogoBR1572</t>
  </si>
  <si>
    <t>LogoBR1573</t>
  </si>
  <si>
    <t>LogoBR1574</t>
  </si>
  <si>
    <t>LogoBR1575</t>
  </si>
  <si>
    <t>LogoBR1576</t>
  </si>
  <si>
    <t>LogoBR1577</t>
  </si>
  <si>
    <t>LogoBR1578</t>
  </si>
  <si>
    <t>LogoBR1579</t>
  </si>
  <si>
    <t>LogoBR1580</t>
  </si>
  <si>
    <t>LogoBR1581</t>
  </si>
  <si>
    <t>LogoBR1582</t>
  </si>
  <si>
    <t>LogoBR1583</t>
  </si>
  <si>
    <t>LogoBR1584</t>
  </si>
  <si>
    <t>LogoBR1585</t>
  </si>
  <si>
    <t>LogoBR1586</t>
  </si>
  <si>
    <t>LogoBR1587</t>
  </si>
  <si>
    <t>LogoBR1588</t>
  </si>
  <si>
    <t>LogoBR1589</t>
  </si>
  <si>
    <t>LogoBR1590</t>
  </si>
  <si>
    <t>LogoBR1591</t>
  </si>
  <si>
    <t>LogoBR1592</t>
  </si>
  <si>
    <t>LogoBR1593</t>
  </si>
  <si>
    <t>LogoBR1594</t>
  </si>
  <si>
    <t>LogoBR1595</t>
  </si>
  <si>
    <t>LogoBR1596</t>
  </si>
  <si>
    <t>LogoBR1597</t>
  </si>
  <si>
    <t>LogoBR1598</t>
  </si>
  <si>
    <t>LogoBR1599</t>
  </si>
  <si>
    <t>LogoBR1600</t>
  </si>
  <si>
    <t>LogoBR1601</t>
  </si>
  <si>
    <t>LogoBR1602</t>
  </si>
  <si>
    <t>LogoBR1603</t>
  </si>
  <si>
    <t>LogoBR1604</t>
  </si>
  <si>
    <t>LogoBR1605</t>
  </si>
  <si>
    <t>LogoBR1606</t>
  </si>
  <si>
    <t>LogoBR1607</t>
  </si>
  <si>
    <t>LogoBR1608</t>
  </si>
  <si>
    <t>LogoBR1609</t>
  </si>
  <si>
    <t>LogoBR1610</t>
  </si>
  <si>
    <t>LogoBR1611</t>
  </si>
  <si>
    <t>LogoBR1612</t>
  </si>
  <si>
    <t>LogoBR1613</t>
  </si>
  <si>
    <t>LogoBR1614</t>
  </si>
  <si>
    <t>LogoBR1615</t>
  </si>
  <si>
    <t>LogoBR1616</t>
  </si>
  <si>
    <t>LogoBR1617</t>
  </si>
  <si>
    <t>LogoBR1618</t>
  </si>
  <si>
    <t>LogoBR1619</t>
  </si>
  <si>
    <t>LogoBR1620</t>
  </si>
  <si>
    <t>LogoBR1621</t>
  </si>
  <si>
    <t>LogoBR1622</t>
  </si>
  <si>
    <t>LogoBR1623</t>
  </si>
  <si>
    <t>LogoBR1624</t>
  </si>
  <si>
    <t>LogoBR1625</t>
  </si>
  <si>
    <t>LogoBR1626</t>
  </si>
  <si>
    <t>LogoBR1627</t>
  </si>
  <si>
    <t>LogoBR1628</t>
  </si>
  <si>
    <t>LogoBR1629</t>
  </si>
  <si>
    <t>LogoBR1630</t>
  </si>
  <si>
    <t>LogoBR1631</t>
  </si>
  <si>
    <t>LogoBR1632</t>
  </si>
  <si>
    <t>LogoBR1633</t>
  </si>
  <si>
    <t>LogoBR1634</t>
  </si>
  <si>
    <t>LogoBR1635</t>
  </si>
  <si>
    <t>LogoBR1636</t>
  </si>
  <si>
    <t>http://boskal.be/</t>
  </si>
  <si>
    <t>https://muurken.webnode.be/</t>
  </si>
  <si>
    <t>Wijngaardstraat 9 </t>
  </si>
  <si>
    <t>9500</t>
  </si>
  <si>
    <t>Geraardsbergen</t>
  </si>
  <si>
    <t>geert.welleman@skynet.be</t>
  </si>
  <si>
    <t>0498/733096</t>
  </si>
  <si>
    <t>http://www.brasseriedelacambre.be/fr/brasserie.html</t>
  </si>
  <si>
    <t>Rue de l’Eté 54</t>
  </si>
  <si>
    <t>1050</t>
  </si>
  <si>
    <t>cheers[at]brasseriedelacambre.be</t>
  </si>
  <si>
    <t>Rodekruisstraat, 20</t>
  </si>
  <si>
    <t>2260</t>
  </si>
  <si>
    <t>Westerlo</t>
  </si>
  <si>
    <t>info@anglium.com</t>
  </si>
  <si>
    <t>http://www.anglium.com</t>
  </si>
  <si>
    <t>+32(0)498/20.13.02</t>
  </si>
  <si>
    <t>Stationsstraat, 87A</t>
  </si>
  <si>
    <t>8340</t>
  </si>
  <si>
    <t>info@drankenservice.be</t>
  </si>
  <si>
    <t>http://www.viven.be</t>
  </si>
  <si>
    <t>32(0)477/81.52.79</t>
  </si>
  <si>
    <t>Prinstenstraat, 93</t>
  </si>
  <si>
    <t>9190</t>
  </si>
  <si>
    <t>Stekene</t>
  </si>
  <si>
    <t>32(0)474/39.56.33</t>
  </si>
  <si>
    <t>http://www.lesage.eu.com</t>
  </si>
  <si>
    <t>Ernest Claesstraat, 130</t>
  </si>
  <si>
    <t>3271</t>
  </si>
  <si>
    <t>Zichem</t>
  </si>
  <si>
    <t>info@patersenprinsen.be</t>
  </si>
  <si>
    <t>http://www.patersenprinsen.be</t>
  </si>
  <si>
    <t>+32(0)476/90.76.30</t>
  </si>
  <si>
    <t>Avenue Général Orth, 38</t>
  </si>
  <si>
    <t>4900</t>
  </si>
  <si>
    <t>Spa</t>
  </si>
  <si>
    <t>info@bobeline.be</t>
  </si>
  <si>
    <t>www.bobeline.be</t>
  </si>
  <si>
    <t>+32(0)479/33.13.00</t>
  </si>
  <si>
    <t>Kromstraat, 8</t>
  </si>
  <si>
    <t>3960</t>
  </si>
  <si>
    <t>Bree</t>
  </si>
  <si>
    <t>bert@bombrewery.com</t>
  </si>
  <si>
    <t>http://www.bombrewery.com/</t>
  </si>
  <si>
    <t>+32(0)479/68.10.24</t>
  </si>
  <si>
    <t>http://www.saint-clausienne.be/</t>
  </si>
  <si>
    <t>4141</t>
  </si>
  <si>
    <t>Louveigne</t>
  </si>
  <si>
    <t>Rue Champs Claire, 70</t>
  </si>
  <si>
    <t>6860</t>
  </si>
  <si>
    <t>Elby</t>
  </si>
  <si>
    <t>info@lacorneduboisdespendus.com</t>
  </si>
  <si>
    <t>http://www.lacorneduboisdespendus.com</t>
  </si>
  <si>
    <t>+32(0)474/63.89.62</t>
  </si>
  <si>
    <t>Route Provinciale, 135</t>
  </si>
  <si>
    <t>1450</t>
  </si>
  <si>
    <t>Chastre</t>
  </si>
  <si>
    <t>+32(0)10/65.61.42</t>
  </si>
  <si>
    <t>http://brasseriedechastre.be/</t>
  </si>
  <si>
    <t>Rue de la Clochette, 16</t>
  </si>
  <si>
    <t>6762</t>
  </si>
  <si>
    <t>Saint-Mard</t>
  </si>
  <si>
    <t>http://www.brasseriedelaclochette.be</t>
  </si>
  <si>
    <t>Chaussée de Namur, 801</t>
  </si>
  <si>
    <t>5020</t>
  </si>
  <si>
    <t>benoit.marchal@m-abbaye.be</t>
  </si>
  <si>
    <t>http://www.m-abbaye.be</t>
  </si>
  <si>
    <t>+32(0)81/45.08.50</t>
  </si>
  <si>
    <t> Rue des Trois Fontaines 237A</t>
  </si>
  <si>
    <t>6717</t>
  </si>
  <si>
    <t>0496/458768</t>
  </si>
  <si>
    <t>Metzert</t>
  </si>
  <si>
    <t>https://www.facebook.com/profile.php?id=100009358867088</t>
  </si>
  <si>
    <t>Voie des Pierres, 137</t>
  </si>
  <si>
    <t>Attert</t>
  </si>
  <si>
    <t>info@lion-a-plume.be</t>
  </si>
  <si>
    <t>http://www.lion-a-plume.be</t>
  </si>
  <si>
    <t>+32(0)484/95.09.24</t>
  </si>
  <si>
    <t>Route de Philippeville 96</t>
  </si>
  <si>
    <t>6001</t>
  </si>
  <si>
    <t>Charleroi</t>
  </si>
  <si>
    <t>+32(0)487/41.82.29</t>
  </si>
  <si>
    <t>https://www.brasserie-paysnoir.be</t>
  </si>
  <si>
    <t>nicolas@brasserie-paysnoir.be</t>
  </si>
  <si>
    <t>Rue du Cerf, 191</t>
  </si>
  <si>
    <t>1332</t>
  </si>
  <si>
    <t>Genval</t>
  </si>
  <si>
    <t>http://www.anthonymartin.be</t>
  </si>
  <si>
    <t>info@johnmartin.be</t>
  </si>
  <si>
    <t>0032 2 655 62 11</t>
  </si>
  <si>
    <t>Rue du Château, 52</t>
  </si>
  <si>
    <t>1480</t>
  </si>
  <si>
    <t>Clabecq</t>
  </si>
  <si>
    <t>info@brasserielaforge.com</t>
  </si>
  <si>
    <t>http://www.brasserielaforge.com</t>
  </si>
  <si>
    <t>+32(0)478/43.09.90</t>
  </si>
  <si>
    <t>Place du Marché aux Herbes, 27</t>
  </si>
  <si>
    <t>7000</t>
  </si>
  <si>
    <t>brasserielamontoise@gmail.com</t>
  </si>
  <si>
    <t>+32(0)65/84.59.25</t>
  </si>
  <si>
    <t>Clos de Rambouillet, 13</t>
  </si>
  <si>
    <t>1410</t>
  </si>
  <si>
    <t>+32(0)498/80.09.79</t>
  </si>
  <si>
    <t>https://brasserielion.com/</t>
  </si>
  <si>
    <t>contact@brasserielion.com</t>
  </si>
  <si>
    <t>Les Minières, 1</t>
  </si>
  <si>
    <t>6832</t>
  </si>
  <si>
    <t>Senseruth</t>
  </si>
  <si>
    <t>http://www.grandenclos.be/</t>
  </si>
  <si>
    <t>+32 (0)61 46 66 24</t>
  </si>
  <si>
    <t>info@grandenclos.be</t>
  </si>
  <si>
    <t>Geelsebaan, 31a</t>
  </si>
  <si>
    <t>2400</t>
  </si>
  <si>
    <t>Mol</t>
  </si>
  <si>
    <t>tdrankorgel@gmail.com</t>
  </si>
  <si>
    <t>http://www.tdrankorgel.be/</t>
  </si>
  <si>
    <t>+32(0)496/76.40.63</t>
  </si>
  <si>
    <t>Beninksstraat, 28</t>
  </si>
  <si>
    <t>3111</t>
  </si>
  <si>
    <t>Wezemaal</t>
  </si>
  <si>
    <t>http://www.broederjacob.be</t>
  </si>
  <si>
    <t>+32(0)479/06.36.38</t>
  </si>
  <si>
    <t>Vuurstokerstraat, 30</t>
  </si>
  <si>
    <t>9050</t>
  </si>
  <si>
    <t>Gentbrugge</t>
  </si>
  <si>
    <t>info@brouwerijbroers.be</t>
  </si>
  <si>
    <t>http://www.brouwerijbroers.be/</t>
  </si>
  <si>
    <t>Bedrijvenpark Coupure, 12</t>
  </si>
  <si>
    <t>9700</t>
  </si>
  <si>
    <t>info@claryssedranken.be</t>
  </si>
  <si>
    <t>http://www.claryssedranken.be</t>
  </si>
  <si>
    <t>+32(0)55/31.96.74</t>
  </si>
  <si>
    <t>Kluizendorpstraat, 16</t>
  </si>
  <si>
    <t>9940</t>
  </si>
  <si>
    <t>Kluizen</t>
  </si>
  <si>
    <t>j.van.hoecke@telenet.be</t>
  </si>
  <si>
    <t>+32(0)9/357.52.03</t>
  </si>
  <si>
    <t>Slachthuisstraat, 27</t>
  </si>
  <si>
    <t>2300</t>
  </si>
  <si>
    <t>Turnhout</t>
  </si>
  <si>
    <t>http://www.corsendonk.com</t>
  </si>
  <si>
    <t>corsendonk@corsendonk.com</t>
  </si>
  <si>
    <t>+32(0)14/45.33.11</t>
  </si>
  <si>
    <t>Hospitaalstraat, 10</t>
  </si>
  <si>
    <t>9620</t>
  </si>
  <si>
    <t>Zottegem</t>
  </si>
  <si>
    <t>+32(0)9/360.02.40</t>
  </si>
  <si>
    <t>http://brouwerijcrombe.be/</t>
  </si>
  <si>
    <t> info@drankengeers.be </t>
  </si>
  <si>
    <t>Potterstraat, 10</t>
  </si>
  <si>
    <t>9170</t>
  </si>
  <si>
    <t>Sint-Pauwels</t>
  </si>
  <si>
    <t>info@brouwerijdecock.com</t>
  </si>
  <si>
    <t>http://www.brouwerijdecock.com</t>
  </si>
  <si>
    <t>+32(0)3.777.98.27</t>
  </si>
  <si>
    <t>Lindenlaan, 9</t>
  </si>
  <si>
    <t>8700</t>
  </si>
  <si>
    <t>Tielt</t>
  </si>
  <si>
    <t>info@brouwerijdepoes.be</t>
  </si>
  <si>
    <t>http://www.brouwerijdepoes.be</t>
  </si>
  <si>
    <t>+32(0)471/33.16.82</t>
  </si>
  <si>
    <t>Pikkelstraat, 37</t>
  </si>
  <si>
    <t>8540</t>
  </si>
  <si>
    <t>Deerlijk</t>
  </si>
  <si>
    <t>info@druide.be</t>
  </si>
  <si>
    <t>http://www.druide.be</t>
  </si>
  <si>
    <t>+32(0)56/35.01.50</t>
  </si>
  <si>
    <t>Hekkestraat, 56</t>
  </si>
  <si>
    <t>9205</t>
  </si>
  <si>
    <t>Grimbergen</t>
  </si>
  <si>
    <t>Orvelo.Halfzeven@gmail.com</t>
  </si>
  <si>
    <t>http://www.orvelo.be</t>
  </si>
  <si>
    <t>+32(0)474/29.01.88</t>
  </si>
  <si>
    <t>Baron De Maerelaan, 185</t>
  </si>
  <si>
    <t>8380</t>
  </si>
  <si>
    <t>Zeebrugge</t>
  </si>
  <si>
    <t>info@paljas-bier.be</t>
  </si>
  <si>
    <t>http://www.paljas-bier.be/</t>
  </si>
  <si>
    <t>+32(0)50 55 66 33</t>
  </si>
  <si>
    <t>Meensesteenweg, 65</t>
  </si>
  <si>
    <t>8860</t>
  </si>
  <si>
    <t>Izegem</t>
  </si>
  <si>
    <t>brouwerij.het.alternatief@scarlet.be</t>
  </si>
  <si>
    <t>http://www.brouwerijhetalternatief.be</t>
  </si>
  <si>
    <t>+32(0)51/31.62.70</t>
  </si>
  <si>
    <t>Demerlaan, 24</t>
  </si>
  <si>
    <t>3270</t>
  </si>
  <si>
    <t>Scherpenheuvel</t>
  </si>
  <si>
    <t>info@brouwerij-montaigu.be</t>
  </si>
  <si>
    <t>+32(0)496/28.22.22</t>
  </si>
  <si>
    <t>Laarheidestraat, 230</t>
  </si>
  <si>
    <t>1650</t>
  </si>
  <si>
    <t>info@oudbeersel.com</t>
  </si>
  <si>
    <t>http://oudbeersel.com</t>
  </si>
  <si>
    <t>Boekakker, 1</t>
  </si>
  <si>
    <t>9230</t>
  </si>
  <si>
    <t>Wetteren</t>
  </si>
  <si>
    <t>paeleman@worldonline.be</t>
  </si>
  <si>
    <t>+32(0)9/369.50.97</t>
  </si>
  <si>
    <t>Oefenpleinstraat, 15</t>
  </si>
  <si>
    <t>9090</t>
  </si>
  <si>
    <t>info@slaapmutske.be</t>
  </si>
  <si>
    <t>http://www.slaapmutske.be</t>
  </si>
  <si>
    <t>+32(0)9/231.93.86</t>
  </si>
  <si>
    <t>Wenenstraat, 9</t>
  </si>
  <si>
    <t>2321</t>
  </si>
  <si>
    <t>Meer</t>
  </si>
  <si>
    <t>info@sterkensbrew.be</t>
  </si>
  <si>
    <t>http://www.sterkensbrew.be</t>
  </si>
  <si>
    <t>+32(0)3/317.00.50</t>
  </si>
  <si>
    <t>Tramstraat, 8</t>
  </si>
  <si>
    <t>9910</t>
  </si>
  <si>
    <t>Ursle</t>
  </si>
  <si>
    <t>stefaan@troubadourbeers.be</t>
  </si>
  <si>
    <t>http://www.troubadourbieren.be</t>
  </si>
  <si>
    <t>+32(0)9/226.42.76</t>
  </si>
  <si>
    <t>https://www.facebook.com/HectorAndRogierBeers/</t>
  </si>
  <si>
    <t>Oud-Heverleestraat, 34</t>
  </si>
  <si>
    <t>3001</t>
  </si>
  <si>
    <t>Heverlee</t>
  </si>
  <si>
    <t>+32(0)495.24.03.28</t>
  </si>
  <si>
    <t>Elzendreef, 19</t>
  </si>
  <si>
    <t>2970</t>
  </si>
  <si>
    <t>Schilde</t>
  </si>
  <si>
    <t>info@vlaamscheleeuw.com</t>
  </si>
  <si>
    <t>http://www.debrouwerijvanvlaanderen.com</t>
  </si>
  <si>
    <t>+32(0)3/385.81.90</t>
  </si>
  <si>
    <t>Betekomsesteenweg, 76</t>
  </si>
  <si>
    <t>3200</t>
  </si>
  <si>
    <t>http://www.brouwerijwolf.be</t>
  </si>
  <si>
    <t>+32(0)16/41.30.63</t>
  </si>
  <si>
    <t>info@brouwerijwolf.be</t>
  </si>
  <si>
    <t>Grote Leiestraat, 117</t>
  </si>
  <si>
    <t>8570</t>
  </si>
  <si>
    <t>Anzegem</t>
  </si>
  <si>
    <t>info@brouwersverzet.be</t>
  </si>
  <si>
    <t>http://www.brouwersverzet.be</t>
  </si>
  <si>
    <t>+32(0)470/17.06.34</t>
  </si>
  <si>
    <t>Sint-Kristoffelstraat, 139</t>
  </si>
  <si>
    <t>8310</t>
  </si>
  <si>
    <t>Assebroek</t>
  </si>
  <si>
    <t>info@bryggjabrewery.be</t>
  </si>
  <si>
    <t>http://www.bryggjabrewery.be/</t>
  </si>
  <si>
    <t>(+32) (0)479 22 01 13</t>
  </si>
  <si>
    <t>9880</t>
  </si>
  <si>
    <t>Aalter</t>
  </si>
  <si>
    <t>dirk@captaincooker.com</t>
  </si>
  <si>
    <t>http://www.captaincooker.com</t>
  </si>
  <si>
    <t>Avenue des Artisans, 35</t>
  </si>
  <si>
    <t>7822</t>
  </si>
  <si>
    <t>Ghislenghien</t>
  </si>
  <si>
    <t>info@caulier.be</t>
  </si>
  <si>
    <t>http://www.caulier.be</t>
  </si>
  <si>
    <t>+32(0)2/733.03.63</t>
  </si>
  <si>
    <t>Gentse Steenweg, 217</t>
  </si>
  <si>
    <t>info@dehoevebrouwers.be</t>
  </si>
  <si>
    <t>http://www.dehoevebrouwers.be</t>
  </si>
  <si>
    <t>+32(0)478/24.69.50</t>
  </si>
  <si>
    <t>Walshoutemstraat, 6</t>
  </si>
  <si>
    <t>3401</t>
  </si>
  <si>
    <t>Landen</t>
  </si>
  <si>
    <t>info@tumulus.biz</t>
  </si>
  <si>
    <t>http://www.tumulus.biz</t>
  </si>
  <si>
    <t>+32(0)485.06.06.61</t>
  </si>
  <si>
    <t>Meir, 32A</t>
  </si>
  <si>
    <t>2381</t>
  </si>
  <si>
    <t>Weelde</t>
  </si>
  <si>
    <t>http://www.delustigebrouwers.be/</t>
  </si>
  <si>
    <t>INFO@DELUSTIGEBROUWERS.BE</t>
  </si>
  <si>
    <t>Heerestraat, 55</t>
  </si>
  <si>
    <t>2360</t>
  </si>
  <si>
    <t>Oud-Turnhout</t>
  </si>
  <si>
    <t>http://www.gageleer.be/</t>
  </si>
  <si>
    <t>+32 3 664 17 69</t>
  </si>
  <si>
    <t>Dorpstraat, 67A</t>
  </si>
  <si>
    <t>1755</t>
  </si>
  <si>
    <t>Gooik</t>
  </si>
  <si>
    <t>+32(0)25/32.08.26</t>
  </si>
  <si>
    <t>https://www.facebook.com/OudeGeuzestekerijDeCamGooik/</t>
  </si>
  <si>
    <t>Vroenenbosstraat, 15</t>
  </si>
  <si>
    <t>1653</t>
  </si>
  <si>
    <t>Dworp</t>
  </si>
  <si>
    <t>+32(0)2/380.31.33</t>
  </si>
  <si>
    <t>Groenstraat, 77</t>
  </si>
  <si>
    <t>3221</t>
  </si>
  <si>
    <t>Nieuwrode</t>
  </si>
  <si>
    <t>info@gibrit.be</t>
  </si>
  <si>
    <t>http://www.gibrit.be/</t>
  </si>
  <si>
    <t>+32(0)470/55.89.20</t>
  </si>
  <si>
    <t>Rue F. L'Evêque, 48</t>
  </si>
  <si>
    <t>Loupoigne</t>
  </si>
  <si>
    <t>http://www.ginettebeer.com</t>
  </si>
  <si>
    <t>+32 (0)67 79 16 67</t>
  </si>
  <si>
    <t>Haut des Flonceaux, 14</t>
  </si>
  <si>
    <t>6820</t>
  </si>
  <si>
    <t>http://www.greenbrew.be</t>
  </si>
  <si>
    <t>info@greenbrew.be</t>
  </si>
  <si>
    <t>Chaussée Maïeur Habils, 110</t>
  </si>
  <si>
    <t>1430</t>
  </si>
  <si>
    <t>Bierghes</t>
  </si>
  <si>
    <t>info@gueuzerietilquin.be</t>
  </si>
  <si>
    <t>http://www.gueuzerietilquin.be</t>
  </si>
  <si>
    <t>+32(0)472/91.82.91</t>
  </si>
  <si>
    <t>Diestersteenweg, 36</t>
  </si>
  <si>
    <t>3545</t>
  </si>
  <si>
    <t>http://www.halenbreweries.com/</t>
  </si>
  <si>
    <t>info@HalenBreweries.com</t>
  </si>
  <si>
    <t>Veldstraat, 22</t>
  </si>
  <si>
    <t>hb_het_nest@telenet.be</t>
  </si>
  <si>
    <t>http://www.hbhetnest.be</t>
  </si>
  <si>
    <t>+32(0)486.41.23.25</t>
  </si>
  <si>
    <t>Herautlaan, 7</t>
  </si>
  <si>
    <t>2180</t>
  </si>
  <si>
    <t>Ekeren</t>
  </si>
  <si>
    <t>de3vaten@gmail.be</t>
  </si>
  <si>
    <t>http://www.3vaten.be</t>
  </si>
  <si>
    <t>+32(0)485/42.57.96</t>
  </si>
  <si>
    <t>Spoorwegstraat, 20</t>
  </si>
  <si>
    <t>2250</t>
  </si>
  <si>
    <t>Olen</t>
  </si>
  <si>
    <t>info@brouwerij-odlo.be</t>
  </si>
  <si>
    <t>http://www.brouwerij-oldo.be</t>
  </si>
  <si>
    <t>+32(0)498/38.47.97</t>
  </si>
  <si>
    <t>Seraphin De Grootestraat, 33</t>
  </si>
  <si>
    <t>2100</t>
  </si>
  <si>
    <t>http://www.ingloriousbrewstars.com/</t>
  </si>
  <si>
    <t>+32 477 72 92 12</t>
  </si>
  <si>
    <t> ingloriousbrewstars@gmail.com</t>
  </si>
  <si>
    <t>Kraaibornstraat, 37</t>
  </si>
  <si>
    <t>3700</t>
  </si>
  <si>
    <t>info@lacress.be</t>
  </si>
  <si>
    <t>+32(0)473/58.89.13</t>
  </si>
  <si>
    <t>http://www.lacress.be</t>
  </si>
  <si>
    <t>Chaussée de Namur, 13</t>
  </si>
  <si>
    <t>1400</t>
  </si>
  <si>
    <t>http://www.aclote.be</t>
  </si>
  <si>
    <t>Rue Louvrex, 30</t>
  </si>
  <si>
    <t>4000</t>
  </si>
  <si>
    <t>Liège</t>
  </si>
  <si>
    <t>info@lesoinne.be</t>
  </si>
  <si>
    <t>https://www.facebook.com/lalesoinne/</t>
  </si>
  <si>
    <t>http://www.madyeast.com</t>
  </si>
  <si>
    <t>00 32 476 45 17 11</t>
  </si>
  <si>
    <t>moc.tsaeydam@ofni</t>
  </si>
  <si>
    <t>Dulft, 9A</t>
  </si>
  <si>
    <t>2222</t>
  </si>
  <si>
    <t>Itegem</t>
  </si>
  <si>
    <t>serafijn-info@telenet.be</t>
  </si>
  <si>
    <t>http://www.serafijn-bier.be</t>
  </si>
  <si>
    <t>+32(0)15/24.83.64</t>
  </si>
  <si>
    <t>Avenue des Cyclamens, 2</t>
  </si>
  <si>
    <t>1420</t>
  </si>
  <si>
    <t>Braine-L'Alleud</t>
  </si>
  <si>
    <t>info@novabirra.com</t>
  </si>
  <si>
    <t>http://www.novabirra.com</t>
  </si>
  <si>
    <t>+32(0)475/26.27.96</t>
  </si>
  <si>
    <t>Einde Were, 246</t>
  </si>
  <si>
    <t>9000</t>
  </si>
  <si>
    <t>info@totembeer.com</t>
  </si>
  <si>
    <t>+32(0)486/66.27.49</t>
  </si>
  <si>
    <t>http://www.totembeer.com/</t>
  </si>
  <si>
    <t>pieter@trappieter.be</t>
  </si>
  <si>
    <t>http://www.trappieter.be</t>
  </si>
  <si>
    <t>+32(0)486.61.61.20</t>
  </si>
  <si>
    <t>Route du Condroz, 13D</t>
  </si>
  <si>
    <t>4100</t>
  </si>
  <si>
    <t>Boncelles</t>
  </si>
  <si>
    <t>fred@tripick.be</t>
  </si>
  <si>
    <t>http://www.tripick.be</t>
  </si>
  <si>
    <t>Beverhoutsveldstraat, 33</t>
  </si>
  <si>
    <t>8730</t>
  </si>
  <si>
    <t>Oedelem</t>
  </si>
  <si>
    <t>andy.dewilde@prearis.be</t>
  </si>
  <si>
    <t>http://www.prearis.be</t>
  </si>
  <si>
    <t>+32(0)486/63.36.18</t>
  </si>
  <si>
    <t>Heuvenstraat, 77/12</t>
  </si>
  <si>
    <t>3520</t>
  </si>
  <si>
    <t>Zonhoven</t>
  </si>
  <si>
    <t>info@zonderik.be</t>
  </si>
  <si>
    <t>http://www.zonderik.be</t>
  </si>
  <si>
    <t>+32(0)11/81.06.00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</si>
</sst>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rgb="FF33333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Corps)_x0000_"/>
    </font>
    <font>
      <sz val="12"/>
      <color rgb="FF333333"/>
      <name val="Calibri"/>
      <family val="2"/>
      <scheme val="minor"/>
    </font>
    <font>
      <sz val="12"/>
      <color rgb="FF515F5C"/>
      <name val="Verdana"/>
      <family val="2"/>
    </font>
    <font>
      <sz val="13"/>
      <color rgb="FF000000"/>
      <name val="Trebuchet MS"/>
      <family val="2"/>
    </font>
    <font>
      <sz val="10"/>
      <name val="Calibri (Body)"/>
    </font>
    <font>
      <sz val="12"/>
      <color indexed="8"/>
      <name val="Helvetica"/>
      <family val="2"/>
    </font>
    <font>
      <sz val="10"/>
      <color rgb="FF222222"/>
      <name val="Calibri (Body)"/>
    </font>
    <font>
      <sz val="12"/>
      <color theme="1"/>
      <name val="Calibri"/>
      <family val="2"/>
      <charset val="238"/>
    </font>
    <font>
      <b/>
      <sz val="12"/>
      <color indexed="8"/>
      <name val="Helvetica"/>
      <family val="2"/>
    </font>
    <font>
      <sz val="12"/>
      <color indexed="8"/>
      <name val="Calibri"/>
      <family val="2"/>
    </font>
    <font>
      <sz val="12"/>
      <color theme="1"/>
      <name val="Calibri"/>
      <family val="2"/>
      <charset val="204"/>
      <scheme val="minor"/>
    </font>
    <font>
      <sz val="12"/>
      <name val="Calibri (Body)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charset val="238"/>
    </font>
    <font>
      <b/>
      <sz val="12"/>
      <name val="Helvetica"/>
      <family val="2"/>
    </font>
    <font>
      <sz val="12"/>
      <name val="Helvetica"/>
      <family val="2"/>
    </font>
    <font>
      <sz val="12"/>
      <name val="Calibri"/>
      <family val="2"/>
    </font>
    <font>
      <sz val="12"/>
      <name val="Calibri (Corps)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15" fillId="0" borderId="0" applyNumberFormat="0" applyFill="0" applyBorder="0" applyProtection="0"/>
    <xf numFmtId="0" fontId="15" fillId="0" borderId="0" applyNumberFormat="0" applyFill="0" applyBorder="0" applyProtection="0"/>
  </cellStyleXfs>
  <cellXfs count="65">
    <xf numFmtId="0" fontId="0" fillId="0" borderId="0" xfId="0"/>
    <xf numFmtId="0" fontId="3" fillId="0" borderId="0" xfId="1"/>
    <xf numFmtId="0" fontId="2" fillId="0" borderId="0" xfId="0" applyFont="1"/>
    <xf numFmtId="0" fontId="3" fillId="0" borderId="0" xfId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1" applyAlignment="1">
      <alignment vertical="center"/>
    </xf>
    <xf numFmtId="0" fontId="5" fillId="0" borderId="0" xfId="0" applyFont="1"/>
    <xf numFmtId="0" fontId="6" fillId="0" borderId="0" xfId="1" applyFont="1" applyAlignment="1">
      <alignment horizontal="center"/>
    </xf>
    <xf numFmtId="0" fontId="7" fillId="0" borderId="0" xfId="0" applyFont="1"/>
    <xf numFmtId="0" fontId="6" fillId="0" borderId="0" xfId="1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1" applyFont="1" applyAlignment="1">
      <alignment horizontal="left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left"/>
    </xf>
    <xf numFmtId="0" fontId="0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9" fillId="0" borderId="0" xfId="0" applyNumberFormat="1" applyFont="1"/>
    <xf numFmtId="49" fontId="3" fillId="0" borderId="0" xfId="1" applyNumberFormat="1"/>
    <xf numFmtId="49" fontId="5" fillId="0" borderId="0" xfId="0" applyNumberFormat="1" applyFont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3" fillId="0" borderId="0" xfId="1" applyAlignment="1">
      <alignment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19" fillId="0" borderId="0" xfId="0" applyFont="1" applyFill="1"/>
    <xf numFmtId="0" fontId="18" fillId="0" borderId="0" xfId="0" applyFont="1" applyBorder="1" applyAlignment="1">
      <alignment horizontal="left"/>
    </xf>
    <xf numFmtId="0" fontId="20" fillId="0" borderId="0" xfId="3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/>
    </xf>
    <xf numFmtId="10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164" fontId="23" fillId="2" borderId="0" xfId="5" applyNumberFormat="1" applyFont="1" applyFill="1" applyBorder="1" applyAlignment="1">
      <alignment horizontal="left" vertical="center"/>
    </xf>
    <xf numFmtId="49" fontId="23" fillId="2" borderId="0" xfId="5" applyNumberFormat="1" applyFont="1" applyFill="1" applyBorder="1" applyAlignment="1">
      <alignment horizontal="left" vertical="center"/>
    </xf>
    <xf numFmtId="49" fontId="23" fillId="0" borderId="0" xfId="5" applyNumberFormat="1" applyFont="1" applyBorder="1" applyAlignment="1">
      <alignment horizontal="left" vertical="center"/>
    </xf>
    <xf numFmtId="9" fontId="23" fillId="0" borderId="0" xfId="5" applyNumberFormat="1" applyFont="1" applyBorder="1" applyAlignment="1">
      <alignment horizontal="left" vertical="center"/>
    </xf>
    <xf numFmtId="164" fontId="23" fillId="0" borderId="0" xfId="5" applyNumberFormat="1" applyFont="1" applyBorder="1" applyAlignment="1">
      <alignment horizontal="left" vertical="center"/>
    </xf>
    <xf numFmtId="9" fontId="19" fillId="0" borderId="0" xfId="0" applyNumberFormat="1" applyFont="1" applyBorder="1" applyAlignment="1">
      <alignment horizontal="left"/>
    </xf>
    <xf numFmtId="2" fontId="19" fillId="0" borderId="0" xfId="2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3" fillId="0" borderId="0" xfId="1" applyFill="1" applyBorder="1"/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left"/>
    </xf>
  </cellXfs>
  <cellStyles count="6">
    <cellStyle name="Hyperlink" xfId="1" builtinId="8"/>
    <cellStyle name="Normal" xfId="0" builtinId="0"/>
    <cellStyle name="Normal 2" xfId="3" xr:uid="{AB499809-05BA-450B-BE6F-9AA8D65157A4}"/>
    <cellStyle name="Normal 3" xfId="4" xr:uid="{8E79D18D-6CCF-4E5D-AF65-CD3F8BDBDD41}"/>
    <cellStyle name="Normal 4" xfId="5" xr:uid="{80ECB925-575B-4379-AF09-7022708800CB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maps.google.de/maps?f=q&amp;hl=de&amp;geocode=&amp;q=Galgenbergstra&#223;e%208+73431+Aal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229</xdr:row>
      <xdr:rowOff>0</xdr:rowOff>
    </xdr:from>
    <xdr:to>
      <xdr:col>8</xdr:col>
      <xdr:colOff>393700</xdr:colOff>
      <xdr:row>230</xdr:row>
      <xdr:rowOff>0</xdr:rowOff>
    </xdr:to>
    <xdr:pic>
      <xdr:nvPicPr>
        <xdr:cNvPr id="2" name="Image 1" descr="map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F07661-9337-FF4C-9744-91DC70C0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7040800"/>
          <a:ext cx="10160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info@brouwerijvagebond.be" TargetMode="External"/><Relationship Id="rId1827" Type="http://schemas.openxmlformats.org/officeDocument/2006/relationships/hyperlink" Target="http://keltekbrewery.co.uk/" TargetMode="External"/><Relationship Id="rId21" Type="http://schemas.openxmlformats.org/officeDocument/2006/relationships/hyperlink" Target="http://www.bierebel.com/brasseries-belges/brasserie-brootcoorens" TargetMode="External"/><Relationship Id="rId170" Type="http://schemas.openxmlformats.org/officeDocument/2006/relationships/hyperlink" Target="http://www.bierebel.com/brasseries-belges/brouwerij-maenhout" TargetMode="External"/><Relationship Id="rId268" Type="http://schemas.openxmlformats.org/officeDocument/2006/relationships/hyperlink" Target="http://www.biermap24.de/brauhaus-joh.-albrecht" TargetMode="External"/><Relationship Id="rId475" Type="http://schemas.openxmlformats.org/officeDocument/2006/relationships/hyperlink" Target="http://www.biermap24.de/brauerei-kaiser" TargetMode="External"/><Relationship Id="rId682" Type="http://schemas.openxmlformats.org/officeDocument/2006/relationships/hyperlink" Target="http://www.biermap24.de/landgasthof-hotel-brauerei-rittmayer" TargetMode="External"/><Relationship Id="rId128" Type="http://schemas.openxmlformats.org/officeDocument/2006/relationships/hyperlink" Target="http://www.bierebel.com/brasseries-belges/brouwerij-de-halve-maan" TargetMode="External"/><Relationship Id="rId335" Type="http://schemas.openxmlformats.org/officeDocument/2006/relationships/hyperlink" Target="http://www.biermap24.de/pflugbrauerei-hoervelsingen" TargetMode="External"/><Relationship Id="rId542" Type="http://schemas.openxmlformats.org/officeDocument/2006/relationships/hyperlink" Target="http://www.biermap24.de/brauerei-wilhelm-krieger-kg" TargetMode="External"/><Relationship Id="rId987" Type="http://schemas.openxmlformats.org/officeDocument/2006/relationships/hyperlink" Target="http://www.biermap24.de/brauerei-august-gleumes-gmbh" TargetMode="External"/><Relationship Id="rId1172" Type="http://schemas.openxmlformats.org/officeDocument/2006/relationships/hyperlink" Target="http://www.biermap24.de/missionshof-lieske" TargetMode="External"/><Relationship Id="rId2016" Type="http://schemas.openxmlformats.org/officeDocument/2006/relationships/hyperlink" Target="http://www.zonderik.be/" TargetMode="External"/><Relationship Id="rId402" Type="http://schemas.openxmlformats.org/officeDocument/2006/relationships/hyperlink" Target="http://www.biermap24.de/brauer-vereinigung-gmbh" TargetMode="External"/><Relationship Id="rId847" Type="http://schemas.openxmlformats.org/officeDocument/2006/relationships/hyperlink" Target="http://www.biermap24.de/schalander-hausbrauerei" TargetMode="External"/><Relationship Id="rId1032" Type="http://schemas.openxmlformats.org/officeDocument/2006/relationships/hyperlink" Target="http://www.biermap24.de/ennert-braeu-brauhaus-am-ennert" TargetMode="External"/><Relationship Id="rId1477" Type="http://schemas.openxmlformats.org/officeDocument/2006/relationships/hyperlink" Target="mailto:info@duvel.be" TargetMode="External"/><Relationship Id="rId1684" Type="http://schemas.openxmlformats.org/officeDocument/2006/relationships/hyperlink" Target="http://www.brasseriedevezelay.com/en/" TargetMode="External"/><Relationship Id="rId1891" Type="http://schemas.openxmlformats.org/officeDocument/2006/relationships/hyperlink" Target="https://www.lochlomondbrewery.com/" TargetMode="External"/><Relationship Id="rId707" Type="http://schemas.openxmlformats.org/officeDocument/2006/relationships/hyperlink" Target="http://www.biermap24.de/nuernberger-altstadthof-e.-k." TargetMode="External"/><Relationship Id="rId914" Type="http://schemas.openxmlformats.org/officeDocument/2006/relationships/hyperlink" Target="http://www.biermap24.de/kleine-ruesselsheimer-brauhaus-gaststaettengesellschaft-mbh" TargetMode="External"/><Relationship Id="rId1337" Type="http://schemas.openxmlformats.org/officeDocument/2006/relationships/hyperlink" Target="mailto:info@brasseriedelasenne.be" TargetMode="External"/><Relationship Id="rId1544" Type="http://schemas.openxmlformats.org/officeDocument/2006/relationships/hyperlink" Target="https://www.facebook.com/enstoemelings" TargetMode="External"/><Relationship Id="rId1751" Type="http://schemas.openxmlformats.org/officeDocument/2006/relationships/hyperlink" Target="https://www.hogsback.co.uk/" TargetMode="External"/><Relationship Id="rId1989" Type="http://schemas.openxmlformats.org/officeDocument/2006/relationships/hyperlink" Target="http://www.halenbreweries.com/" TargetMode="External"/><Relationship Id="rId43" Type="http://schemas.openxmlformats.org/officeDocument/2006/relationships/hyperlink" Target="http://www.bierebel.com/brasseries-belges/brasserie-de-l-abbaye-des-rocs" TargetMode="External"/><Relationship Id="rId1404" Type="http://schemas.openxmlformats.org/officeDocument/2006/relationships/hyperlink" Target="http://www.peripleenlademeure.be/spip.php?rubrique5" TargetMode="External"/><Relationship Id="rId1611" Type="http://schemas.openxmlformats.org/officeDocument/2006/relationships/hyperlink" Target="https://www.heineken.com/sg/Contact-Us" TargetMode="External"/><Relationship Id="rId1849" Type="http://schemas.openxmlformats.org/officeDocument/2006/relationships/hyperlink" Target="https://www.andwells.com/" TargetMode="External"/><Relationship Id="rId192" Type="http://schemas.openxmlformats.org/officeDocument/2006/relationships/hyperlink" Target="http://www.bierebel.com/brasseries-belges/brouwerij-van-steenberge" TargetMode="External"/><Relationship Id="rId1709" Type="http://schemas.openxmlformats.org/officeDocument/2006/relationships/hyperlink" Target="http://www.oxit.fr/" TargetMode="External"/><Relationship Id="rId1916" Type="http://schemas.openxmlformats.org/officeDocument/2006/relationships/hyperlink" Target="mailto:benoit.marchal@m-abbaye.be" TargetMode="External"/><Relationship Id="rId497" Type="http://schemas.openxmlformats.org/officeDocument/2006/relationships/hyperlink" Target="http://www.biermap24.de/brauerei-nikl" TargetMode="External"/><Relationship Id="rId357" Type="http://schemas.openxmlformats.org/officeDocument/2006/relationships/hyperlink" Target="http://www.biermap24.de/sophie-und-lsquo;s-brauhaus" TargetMode="External"/><Relationship Id="rId1194" Type="http://schemas.openxmlformats.org/officeDocument/2006/relationships/hyperlink" Target="http://www.biermap24.de/colbitzer-heidebrauerei-gmbh" TargetMode="External"/><Relationship Id="rId217" Type="http://schemas.openxmlformats.org/officeDocument/2006/relationships/hyperlink" Target="http://www.bierebel.com/brasseries-belges/scheldebrouwerij" TargetMode="External"/><Relationship Id="rId564" Type="http://schemas.openxmlformats.org/officeDocument/2006/relationships/hyperlink" Target="http://www.biermap24.de/brauerei-gasthof-wichert-kg" TargetMode="External"/><Relationship Id="rId771" Type="http://schemas.openxmlformats.org/officeDocument/2006/relationships/hyperlink" Target="http://www.biermap24.de/schlossbrauerei-fuchsberg-gmbh-und-co.kg" TargetMode="External"/><Relationship Id="rId869" Type="http://schemas.openxmlformats.org/officeDocument/2006/relationships/hyperlink" Target="http://www.biermap24.de/ubg-uckermaerker-brauerei-gmbh" TargetMode="External"/><Relationship Id="rId1499" Type="http://schemas.openxmlformats.org/officeDocument/2006/relationships/hyperlink" Target="http://www.lindemans.be/" TargetMode="External"/><Relationship Id="rId424" Type="http://schemas.openxmlformats.org/officeDocument/2006/relationships/hyperlink" Target="http://www.biermap24.de/brauerei-f.-hebendanz-gbr" TargetMode="External"/><Relationship Id="rId631" Type="http://schemas.openxmlformats.org/officeDocument/2006/relationships/hyperlink" Target="http://www.biermap24.de/hoenicka-braeu-gmbh-und-co.kg" TargetMode="External"/><Relationship Id="rId729" Type="http://schemas.openxmlformats.org/officeDocument/2006/relationships/hyperlink" Target="http://www.biermap24.de/privatbrauerei-gaststaette-hans-heller" TargetMode="External"/><Relationship Id="rId1054" Type="http://schemas.openxmlformats.org/officeDocument/2006/relationships/hyperlink" Target="http://www.biermap24.de/koenig-brauerei-gmbh" TargetMode="External"/><Relationship Id="rId1261" Type="http://schemas.openxmlformats.org/officeDocument/2006/relationships/hyperlink" Target="mailto:info@trappistwestmalle.be" TargetMode="External"/><Relationship Id="rId1359" Type="http://schemas.openxmlformats.org/officeDocument/2006/relationships/hyperlink" Target="mailto:info@brasseriedesmonts.be" TargetMode="External"/><Relationship Id="rId936" Type="http://schemas.openxmlformats.org/officeDocument/2006/relationships/hyperlink" Target="http://www.biermap24.de/hotel-am-markt-und-ueckermuende-brauhaus-stadtkrug" TargetMode="External"/><Relationship Id="rId1121" Type="http://schemas.openxmlformats.org/officeDocument/2006/relationships/hyperlink" Target="http://www.biermap24.de/privat-brauerei-steffens-vertriebsges.-mbh" TargetMode="External"/><Relationship Id="rId1219" Type="http://schemas.openxmlformats.org/officeDocument/2006/relationships/hyperlink" Target="http://www.biermap24.de/wacken-brauerei-gmbh-und-co.-kg" TargetMode="External"/><Relationship Id="rId1566" Type="http://schemas.openxmlformats.org/officeDocument/2006/relationships/hyperlink" Target="http://www.scheldebrouwerij.be/" TargetMode="External"/><Relationship Id="rId1773" Type="http://schemas.openxmlformats.org/officeDocument/2006/relationships/hyperlink" Target="http://www.birrificiobarbarossa.it/" TargetMode="External"/><Relationship Id="rId1980" Type="http://schemas.openxmlformats.org/officeDocument/2006/relationships/hyperlink" Target="mailto:info@delustigebrouwers.be" TargetMode="External"/><Relationship Id="rId65" Type="http://schemas.openxmlformats.org/officeDocument/2006/relationships/hyperlink" Target="http://www.bierebel.com/brasseries-belges/brasserie-ellezelloise" TargetMode="External"/><Relationship Id="rId1426" Type="http://schemas.openxmlformats.org/officeDocument/2006/relationships/hyperlink" Target="http://www.alvinne.be/" TargetMode="External"/><Relationship Id="rId1633" Type="http://schemas.openxmlformats.org/officeDocument/2006/relationships/hyperlink" Target="http://www.lacatarina.beer/" TargetMode="External"/><Relationship Id="rId1840" Type="http://schemas.openxmlformats.org/officeDocument/2006/relationships/hyperlink" Target="http://www.stewartbrewing.co.uk/" TargetMode="External"/><Relationship Id="rId1700" Type="http://schemas.openxmlformats.org/officeDocument/2006/relationships/hyperlink" Target="http://www.distriktbeer.com/" TargetMode="External"/><Relationship Id="rId1938" Type="http://schemas.openxmlformats.org/officeDocument/2006/relationships/hyperlink" Target="mailto:j.van.hoecke@telenet.be" TargetMode="External"/><Relationship Id="rId281" Type="http://schemas.openxmlformats.org/officeDocument/2006/relationships/hyperlink" Target="http://www.biermap24.de/eichbaum-brauereien-ag" TargetMode="External"/><Relationship Id="rId141" Type="http://schemas.openxmlformats.org/officeDocument/2006/relationships/hyperlink" Target="http://www.bierebel.com/brasseries-belges/brouwerij-deca-services" TargetMode="External"/><Relationship Id="rId379" Type="http://schemas.openxmlformats.org/officeDocument/2006/relationships/hyperlink" Target="http://www.biermap24.de/ankerbraeu-noerdlingen-gmbh-und-co.-kg" TargetMode="External"/><Relationship Id="rId586" Type="http://schemas.openxmlformats.org/officeDocument/2006/relationships/hyperlink" Target="http://www.biermap24.de/brauhaus-schweinfurt-gmbh" TargetMode="External"/><Relationship Id="rId793" Type="http://schemas.openxmlformats.org/officeDocument/2006/relationships/hyperlink" Target="http://www.biermap24.de/siegenburger-spezialitaetenbrauerei" TargetMode="External"/><Relationship Id="rId7" Type="http://schemas.openxmlformats.org/officeDocument/2006/relationships/hyperlink" Target="http://www.bierebel.com/brasseries-belges/authentique-brasserie" TargetMode="External"/><Relationship Id="rId239" Type="http://schemas.openxmlformats.org/officeDocument/2006/relationships/hyperlink" Target="http://www.biermap24.de/badische-staatsbrauerei-rothaus-ag" TargetMode="External"/><Relationship Id="rId446" Type="http://schemas.openxmlformats.org/officeDocument/2006/relationships/hyperlink" Target="http://www.biermap24.de/brauerei-greifenklau-gmbh" TargetMode="External"/><Relationship Id="rId653" Type="http://schemas.openxmlformats.org/officeDocument/2006/relationships/hyperlink" Target="http://www.biermap24.de/jura-braeu-privatbrauerei" TargetMode="External"/><Relationship Id="rId1076" Type="http://schemas.openxmlformats.org/officeDocument/2006/relationships/hyperlink" Target="http://www.biermap24.de/privatbrauerei-iserlohn-gmbh" TargetMode="External"/><Relationship Id="rId1283" Type="http://schemas.openxmlformats.org/officeDocument/2006/relationships/hyperlink" Target="http://www.inbev.be/" TargetMode="External"/><Relationship Id="rId1490" Type="http://schemas.openxmlformats.org/officeDocument/2006/relationships/hyperlink" Target="http://www.hoegaarden.com/" TargetMode="External"/><Relationship Id="rId306" Type="http://schemas.openxmlformats.org/officeDocument/2006/relationships/hyperlink" Target="http://www.biermap24.de/hirschenbrauerei-waldkirch-gmbh-und-co.-kg" TargetMode="External"/><Relationship Id="rId860" Type="http://schemas.openxmlformats.org/officeDocument/2006/relationships/hyperlink" Target="http://www.biermap24.de/kircher-brauhaus-gmbh" TargetMode="External"/><Relationship Id="rId958" Type="http://schemas.openxmlformats.org/officeDocument/2006/relationships/hyperlink" Target="http://www.biermap24.de/gasthausbrauerei-und-brennerei-nolte" TargetMode="External"/><Relationship Id="rId1143" Type="http://schemas.openxmlformats.org/officeDocument/2006/relationships/hyperlink" Target="http://www.biermap24.de/bayerische-hof-gruenbach" TargetMode="External"/><Relationship Id="rId1588" Type="http://schemas.openxmlformats.org/officeDocument/2006/relationships/hyperlink" Target="mailto:info@cervezaslacibeles.com" TargetMode="External"/><Relationship Id="rId1795" Type="http://schemas.openxmlformats.org/officeDocument/2006/relationships/hyperlink" Target="http://deveteraan.com/nl/?age-verified=2e9e907cbc" TargetMode="External"/><Relationship Id="rId87" Type="http://schemas.openxmlformats.org/officeDocument/2006/relationships/hyperlink" Target="http://www.bierebel.com/brasseries-belges/brasserie-l-echappee-belle" TargetMode="External"/><Relationship Id="rId513" Type="http://schemas.openxmlformats.org/officeDocument/2006/relationships/hyperlink" Target="http://www.biermap24.de/brauerei-schoenram-alfred-oberlindober-jun.e.k" TargetMode="External"/><Relationship Id="rId720" Type="http://schemas.openxmlformats.org/officeDocument/2006/relationships/hyperlink" Target="http://www.biermap24.de/postbrauerei-allgaeu" TargetMode="External"/><Relationship Id="rId818" Type="http://schemas.openxmlformats.org/officeDocument/2006/relationships/hyperlink" Target="http://www.biermap24.de/walder-kaeskuche" TargetMode="External"/><Relationship Id="rId1350" Type="http://schemas.openxmlformats.org/officeDocument/2006/relationships/hyperlink" Target="mailto:info@diole.be" TargetMode="External"/><Relationship Id="rId1448" Type="http://schemas.openxmlformats.org/officeDocument/2006/relationships/hyperlink" Target="http://www.halvemaan.be/" TargetMode="External"/><Relationship Id="rId1655" Type="http://schemas.openxmlformats.org/officeDocument/2006/relationships/hyperlink" Target="http://latxikadelacerveza.es/" TargetMode="External"/><Relationship Id="rId1003" Type="http://schemas.openxmlformats.org/officeDocument/2006/relationships/hyperlink" Target="http://www.biermap24.de/brauerei-und-wirtschaft-im-fuechschen-peter-koenig-e.k." TargetMode="External"/><Relationship Id="rId1210" Type="http://schemas.openxmlformats.org/officeDocument/2006/relationships/hyperlink" Target="http://www.biermap24.de/dithmarscher-brauerei-karl-hintze-gmbh-und-co.-kg" TargetMode="External"/><Relationship Id="rId1308" Type="http://schemas.openxmlformats.org/officeDocument/2006/relationships/hyperlink" Target="mailto:info@brasseriedebouillon.be" TargetMode="External"/><Relationship Id="rId1862" Type="http://schemas.openxmlformats.org/officeDocument/2006/relationships/hyperlink" Target="https://www.robinsonsbrewery.com/" TargetMode="External"/><Relationship Id="rId1515" Type="http://schemas.openxmlformats.org/officeDocument/2006/relationships/hyperlink" Target="http://www.witkap.be/" TargetMode="External"/><Relationship Id="rId1722" Type="http://schemas.openxmlformats.org/officeDocument/2006/relationships/hyperlink" Target="http://www.partfaite.fr/" TargetMode="External"/><Relationship Id="rId14" Type="http://schemas.openxmlformats.org/officeDocument/2006/relationships/hyperlink" Target="http://www.bierebel.com/brasseries-belges/brasserie-artisanale-de-rulles" TargetMode="External"/><Relationship Id="rId163" Type="http://schemas.openxmlformats.org/officeDocument/2006/relationships/hyperlink" Target="http://www.bierebel.com/brasseries-belges/brouwerij-huyghe" TargetMode="External"/><Relationship Id="rId370" Type="http://schemas.openxmlformats.org/officeDocument/2006/relationships/hyperlink" Target="http://www.biermap24.de/aktienbrauerei-kaufbeuren-ag" TargetMode="External"/><Relationship Id="rId230" Type="http://schemas.openxmlformats.org/officeDocument/2006/relationships/hyperlink" Target="http://www.biermap24.de/adler-braeu-gbr-inhaber-ramona-jentzsch-volk-und-robert-volk" TargetMode="External"/><Relationship Id="rId468" Type="http://schemas.openxmlformats.org/officeDocument/2006/relationships/hyperlink" Target="http://www.biermap24.de/brauerei-hopfenhaeusla" TargetMode="External"/><Relationship Id="rId675" Type="http://schemas.openxmlformats.org/officeDocument/2006/relationships/hyperlink" Target="http://www.biermap24.de/kommunbrauhaus-rossach" TargetMode="External"/><Relationship Id="rId882" Type="http://schemas.openxmlformats.org/officeDocument/2006/relationships/hyperlink" Target="http://www.biermap24.de/bier-hannes-brauerei-zur-mainkur-gmbh" TargetMode="External"/><Relationship Id="rId1098" Type="http://schemas.openxmlformats.org/officeDocument/2006/relationships/hyperlink" Target="http://www.biermap24.de/brauerei-zur-nette-gmbh" TargetMode="External"/><Relationship Id="rId328" Type="http://schemas.openxmlformats.org/officeDocument/2006/relationships/hyperlink" Target="http://www.biermap24.de/mall-braeu-michael-mall-ek" TargetMode="External"/><Relationship Id="rId535" Type="http://schemas.openxmlformats.org/officeDocument/2006/relationships/hyperlink" Target="http://www.biermap24.de/brauerei-ustersbach-adof-schmid-kg" TargetMode="External"/><Relationship Id="rId742" Type="http://schemas.openxmlformats.org/officeDocument/2006/relationships/hyperlink" Target="http://www.biermap24.de/privatbrauerei-oechsner-gmbh-und-co.-kg" TargetMode="External"/><Relationship Id="rId1165" Type="http://schemas.openxmlformats.org/officeDocument/2006/relationships/hyperlink" Target="http://www.biermap24.de/klaus-fruchtsaefte-und-fruchtweine-cannewitzer-biere" TargetMode="External"/><Relationship Id="rId1372" Type="http://schemas.openxmlformats.org/officeDocument/2006/relationships/hyperlink" Target="mailto:info@brasseriedurenard.be" TargetMode="External"/><Relationship Id="rId2009" Type="http://schemas.openxmlformats.org/officeDocument/2006/relationships/hyperlink" Target="mailto:pieter@trappieter.be" TargetMode="External"/><Relationship Id="rId602" Type="http://schemas.openxmlformats.org/officeDocument/2006/relationships/hyperlink" Target="http://www.biermap24.de/erl-braeu-gmbh-und-co.-kg" TargetMode="External"/><Relationship Id="rId1025" Type="http://schemas.openxmlformats.org/officeDocument/2006/relationships/hyperlink" Target="http://www.biermap24.de/coellner-hofbraeu-frueh-p.-josef-frueh-kg" TargetMode="External"/><Relationship Id="rId1232" Type="http://schemas.openxmlformats.org/officeDocument/2006/relationships/hyperlink" Target="http://www.biermap24.de/erfurter-brauereigaststaette" TargetMode="External"/><Relationship Id="rId1677" Type="http://schemas.openxmlformats.org/officeDocument/2006/relationships/hyperlink" Target="http://www.shakespearebrasserie.com/" TargetMode="External"/><Relationship Id="rId1884" Type="http://schemas.openxmlformats.org/officeDocument/2006/relationships/hyperlink" Target="http://www.ajsales.com/" TargetMode="External"/><Relationship Id="rId907" Type="http://schemas.openxmlformats.org/officeDocument/2006/relationships/hyperlink" Target="http://www.biermap24.de/hessische-loewenbier-brauerei-gmbh-und-co-kg" TargetMode="External"/><Relationship Id="rId1537" Type="http://schemas.openxmlformats.org/officeDocument/2006/relationships/hyperlink" Target="mailto:info@cabrassepourmoi.be" TargetMode="External"/><Relationship Id="rId1744" Type="http://schemas.openxmlformats.org/officeDocument/2006/relationships/hyperlink" Target="http://www.lanebuleuse.ch/" TargetMode="External"/><Relationship Id="rId1951" Type="http://schemas.openxmlformats.org/officeDocument/2006/relationships/hyperlink" Target="mailto:brouwerij.het.alternatief@scarlet.be" TargetMode="External"/><Relationship Id="rId36" Type="http://schemas.openxmlformats.org/officeDocument/2006/relationships/hyperlink" Target="http://www.bierebel.com/brasseries-belges/brasserie-de-brunehaut" TargetMode="External"/><Relationship Id="rId1604" Type="http://schemas.openxmlformats.org/officeDocument/2006/relationships/hyperlink" Target="mailto:info@birrificioleder.it" TargetMode="External"/><Relationship Id="rId185" Type="http://schemas.openxmlformats.org/officeDocument/2006/relationships/hyperlink" Target="http://www.bierebel.com/brasseries-belges/brouwerij-toye" TargetMode="External"/><Relationship Id="rId1811" Type="http://schemas.openxmlformats.org/officeDocument/2006/relationships/hyperlink" Target="http://www.grolsch.nl/" TargetMode="External"/><Relationship Id="rId1909" Type="http://schemas.openxmlformats.org/officeDocument/2006/relationships/hyperlink" Target="http://www.bierebel.com/brasseries-belges/www.bobeline.be" TargetMode="External"/><Relationship Id="rId392" Type="http://schemas.openxmlformats.org/officeDocument/2006/relationships/hyperlink" Target="http://www.biermap24.de/bad-woerishofer-loewenbraeu-privatbrauerei-hotel-braugasthof-alois-forster-loewenbraeu-e.k." TargetMode="External"/><Relationship Id="rId697" Type="http://schemas.openxmlformats.org/officeDocument/2006/relationships/hyperlink" Target="http://www.biermap24.de/maria-hilfer-sudhaus" TargetMode="External"/><Relationship Id="rId252" Type="http://schemas.openxmlformats.org/officeDocument/2006/relationships/hyperlink" Target="http://www.biermap24.de/brauerei-gold-ochsen-gmbh" TargetMode="External"/><Relationship Id="rId1187" Type="http://schemas.openxmlformats.org/officeDocument/2006/relationships/hyperlink" Target="http://www.biermap24.de/sternquell-brauerei-gmbh" TargetMode="External"/><Relationship Id="rId112" Type="http://schemas.openxmlformats.org/officeDocument/2006/relationships/hyperlink" Target="http://www.bierebel.com/brasseries-belges/brouwerij-artois-ab-inbev" TargetMode="External"/><Relationship Id="rId557" Type="http://schemas.openxmlformats.org/officeDocument/2006/relationships/hyperlink" Target="http://www.biermap24.de/brauerei-gasthof-hoehn" TargetMode="External"/><Relationship Id="rId764" Type="http://schemas.openxmlformats.org/officeDocument/2006/relationships/hyperlink" Target="http://www.biermap24.de/schattenhofer-braeu-goldener-hahn" TargetMode="External"/><Relationship Id="rId971" Type="http://schemas.openxmlformats.org/officeDocument/2006/relationships/hyperlink" Target="http://www.biermap24.de/privatbrauerei-borchert-gmbh" TargetMode="External"/><Relationship Id="rId1394" Type="http://schemas.openxmlformats.org/officeDocument/2006/relationships/hyperlink" Target="http://www.inbev.be/" TargetMode="External"/><Relationship Id="rId1699" Type="http://schemas.openxmlformats.org/officeDocument/2006/relationships/hyperlink" Target="http://www.panamebrewingcompany.com/" TargetMode="External"/><Relationship Id="rId2000" Type="http://schemas.openxmlformats.org/officeDocument/2006/relationships/hyperlink" Target="mailto:info@lesoinne.be" TargetMode="External"/><Relationship Id="rId417" Type="http://schemas.openxmlformats.org/officeDocument/2006/relationships/hyperlink" Target="http://www.biermap24.de/brauerei-c.-wittmann-ohg" TargetMode="External"/><Relationship Id="rId624" Type="http://schemas.openxmlformats.org/officeDocument/2006/relationships/hyperlink" Target="http://www.biermap24.de/gesellschaftsbrauerei-viechtach-gmbh" TargetMode="External"/><Relationship Id="rId831" Type="http://schemas.openxmlformats.org/officeDocument/2006/relationships/hyperlink" Target="http://www.biermap24.de/ziegler-braeu-mainburg" TargetMode="External"/><Relationship Id="rId1047" Type="http://schemas.openxmlformats.org/officeDocument/2006/relationships/hyperlink" Target="http://www.biermap24.de/hoevels-hausbrauerei" TargetMode="External"/><Relationship Id="rId1254" Type="http://schemas.openxmlformats.org/officeDocument/2006/relationships/hyperlink" Target="http://www.biermap24.de/weissenseer-ratsbraeu" TargetMode="External"/><Relationship Id="rId1461" Type="http://schemas.openxmlformats.org/officeDocument/2006/relationships/hyperlink" Target="mailto:brouwerij.detroch@skynet.be" TargetMode="External"/><Relationship Id="rId929" Type="http://schemas.openxmlformats.org/officeDocument/2006/relationships/hyperlink" Target="http://www.biermap24.de/aebbelwoi-schmidt-gbr-budecker-hamacher" TargetMode="External"/><Relationship Id="rId1114" Type="http://schemas.openxmlformats.org/officeDocument/2006/relationships/hyperlink" Target="http://www.biermap24.de/maximilians-brauwiesen-gmbh-und-co.-kg" TargetMode="External"/><Relationship Id="rId1321" Type="http://schemas.openxmlformats.org/officeDocument/2006/relationships/hyperlink" Target="mailto:info@abbayedebrogne.com" TargetMode="External"/><Relationship Id="rId1559" Type="http://schemas.openxmlformats.org/officeDocument/2006/relationships/hyperlink" Target="http://madelonne.gouvy.eu/la-legende-de-la-biere-madelonne/" TargetMode="External"/><Relationship Id="rId1766" Type="http://schemas.openxmlformats.org/officeDocument/2006/relationships/hyperlink" Target="http://www.birrificioilmastio.com/statale78/" TargetMode="External"/><Relationship Id="rId1973" Type="http://schemas.openxmlformats.org/officeDocument/2006/relationships/hyperlink" Target="mailto:info@caulier.be" TargetMode="External"/><Relationship Id="rId58" Type="http://schemas.openxmlformats.org/officeDocument/2006/relationships/hyperlink" Target="http://www.bierebel.com/brasseries-belges/brasserie-de-tubize" TargetMode="External"/><Relationship Id="rId1419" Type="http://schemas.openxmlformats.org/officeDocument/2006/relationships/hyperlink" Target="http://www.thofbrouwerijke.be/" TargetMode="External"/><Relationship Id="rId1626" Type="http://schemas.openxmlformats.org/officeDocument/2006/relationships/hyperlink" Target="http://www.stadsbrouwerijdekemphaan.nl/" TargetMode="External"/><Relationship Id="rId1833" Type="http://schemas.openxmlformats.org/officeDocument/2006/relationships/hyperlink" Target="http://palmersbrewery.com/contact/" TargetMode="External"/><Relationship Id="rId1900" Type="http://schemas.openxmlformats.org/officeDocument/2006/relationships/hyperlink" Target="mailto:cheers@brasseriedelacambre.be" TargetMode="External"/><Relationship Id="rId274" Type="http://schemas.openxmlformats.org/officeDocument/2006/relationships/hyperlink" Target="http://www.biermap24.de/brauhaus-wallhall-hotel-und-restaurant" TargetMode="External"/><Relationship Id="rId481" Type="http://schemas.openxmlformats.org/officeDocument/2006/relationships/hyperlink" Target="http://www.biermap24.de/brauerei-konrad-will" TargetMode="External"/><Relationship Id="rId134" Type="http://schemas.openxmlformats.org/officeDocument/2006/relationships/hyperlink" Target="http://www.bierebel.com/brasseries-belges/brouwerij-de-leite" TargetMode="External"/><Relationship Id="rId579" Type="http://schemas.openxmlformats.org/officeDocument/2006/relationships/hyperlink" Target="http://www.biermap24.de/brauhaus-binkert-gmbh-und-co.-kg" TargetMode="External"/><Relationship Id="rId786" Type="http://schemas.openxmlformats.org/officeDocument/2006/relationships/hyperlink" Target="http://www.biermap24.de/schorschbraeu-inhaber-dipl.-braumeister-georg-tscheuschner" TargetMode="External"/><Relationship Id="rId993" Type="http://schemas.openxmlformats.org/officeDocument/2006/relationships/hyperlink" Target="http://www.biermap24.de/brauerei-heller-gmbh" TargetMode="External"/><Relationship Id="rId341" Type="http://schemas.openxmlformats.org/officeDocument/2006/relationships/hyperlink" Target="http://www.biermap24.de/privatbrauerei-m.-ketterer-gmbh-und-co" TargetMode="External"/><Relationship Id="rId439" Type="http://schemas.openxmlformats.org/officeDocument/2006/relationships/hyperlink" Target="http://www.biermap24.de/brauerei-gasthof-schroll" TargetMode="External"/><Relationship Id="rId646" Type="http://schemas.openxmlformats.org/officeDocument/2006/relationships/hyperlink" Target="http://www.biermap24.de/hofmark-brauerei-kg" TargetMode="External"/><Relationship Id="rId1069" Type="http://schemas.openxmlformats.org/officeDocument/2006/relationships/hyperlink" Target="http://www.biermap24.de/potts-naturpark-brauerei" TargetMode="External"/><Relationship Id="rId1276" Type="http://schemas.openxmlformats.org/officeDocument/2006/relationships/hyperlink" Target="http://www.cuveedestrolls.com/FR/brasserie/brasserie.php" TargetMode="External"/><Relationship Id="rId1483" Type="http://schemas.openxmlformats.org/officeDocument/2006/relationships/hyperlink" Target="mailto:info@fortlapin.com" TargetMode="External"/><Relationship Id="rId201" Type="http://schemas.openxmlformats.org/officeDocument/2006/relationships/hyperlink" Target="http://www.bierebel.com/brasseries-belges/dorpsbrouwerij-humulus" TargetMode="External"/><Relationship Id="rId506" Type="http://schemas.openxmlformats.org/officeDocument/2006/relationships/hyperlink" Target="http://www.biermap24.de/brauerei-rittmayer-ohg" TargetMode="External"/><Relationship Id="rId853" Type="http://schemas.openxmlformats.org/officeDocument/2006/relationships/hyperlink" Target="http://www.biermap24.de/brauhaus-und-pension-babben" TargetMode="External"/><Relationship Id="rId1136" Type="http://schemas.openxmlformats.org/officeDocument/2006/relationships/hyperlink" Target="http://www.biermap24.de/landbrauerei-koerprich-u.g." TargetMode="External"/><Relationship Id="rId1690" Type="http://schemas.openxmlformats.org/officeDocument/2006/relationships/hyperlink" Target="https://www.brasserie-aurore.fr/" TargetMode="External"/><Relationship Id="rId1788" Type="http://schemas.openxmlformats.org/officeDocument/2006/relationships/hyperlink" Target="http://www.birrificioaosta.it/" TargetMode="External"/><Relationship Id="rId1995" Type="http://schemas.openxmlformats.org/officeDocument/2006/relationships/hyperlink" Target="http://www.brouwerij-oldo.be/" TargetMode="External"/><Relationship Id="rId713" Type="http://schemas.openxmlformats.org/officeDocument/2006/relationships/hyperlink" Target="http://www.biermap24.de/orth-braeu-gmbh-und-co.-kg-zum-fuchsbeck" TargetMode="External"/><Relationship Id="rId920" Type="http://schemas.openxmlformats.org/officeDocument/2006/relationships/hyperlink" Target="http://www.biermap24.de/pfungstaedter-brauerei-hildebrand-gmbh-und-co.-kg" TargetMode="External"/><Relationship Id="rId1343" Type="http://schemas.openxmlformats.org/officeDocument/2006/relationships/hyperlink" Target="http://www.leopold7.com/" TargetMode="External"/><Relationship Id="rId1550" Type="http://schemas.openxmlformats.org/officeDocument/2006/relationships/hyperlink" Target="mailto:info@toeteler.be" TargetMode="External"/><Relationship Id="rId1648" Type="http://schemas.openxmlformats.org/officeDocument/2006/relationships/hyperlink" Target="https://cazurra.beer/" TargetMode="External"/><Relationship Id="rId1203" Type="http://schemas.openxmlformats.org/officeDocument/2006/relationships/hyperlink" Target="http://www.biermap24.de/spezialitaetenbrauerei-eckart-in-lindhorst" TargetMode="External"/><Relationship Id="rId1410" Type="http://schemas.openxmlformats.org/officeDocument/2006/relationships/hyperlink" Target="http://www.saintmonon.be/" TargetMode="External"/><Relationship Id="rId1508" Type="http://schemas.openxmlformats.org/officeDocument/2006/relationships/hyperlink" Target="http://www.rodenbach.be/" TargetMode="External"/><Relationship Id="rId1855" Type="http://schemas.openxmlformats.org/officeDocument/2006/relationships/hyperlink" Target="http://www.hoodedram.com/" TargetMode="External"/><Relationship Id="rId1715" Type="http://schemas.openxmlformats.org/officeDocument/2006/relationships/hyperlink" Target="http://www.st-rieul.com/" TargetMode="External"/><Relationship Id="rId1922" Type="http://schemas.openxmlformats.org/officeDocument/2006/relationships/hyperlink" Target="http://www.anthonymartin.be/" TargetMode="External"/><Relationship Id="rId296" Type="http://schemas.openxmlformats.org/officeDocument/2006/relationships/hyperlink" Target="http://www.biermap24.de/hausbrauerei-alter-bahnhof-gmbh" TargetMode="External"/><Relationship Id="rId156" Type="http://schemas.openxmlformats.org/officeDocument/2006/relationships/hyperlink" Target="http://www.bierebel.com/brasseries-belges/brouwerij-girardin" TargetMode="External"/><Relationship Id="rId363" Type="http://schemas.openxmlformats.org/officeDocument/2006/relationships/hyperlink" Target="http://www.biermap24.de/w.-dinkelaker-schoenbuch-braeu-kg" TargetMode="External"/><Relationship Id="rId570" Type="http://schemas.openxmlformats.org/officeDocument/2006/relationships/hyperlink" Target="http://www.biermap24.de/brauereigasthof-guenter-scheubel-sternbraeu" TargetMode="External"/><Relationship Id="rId223" Type="http://schemas.openxmlformats.org/officeDocument/2006/relationships/hyperlink" Target="http://www.bierebel.com/brasseries-belges/stadsbrouwerij-t-koelschip" TargetMode="External"/><Relationship Id="rId430" Type="http://schemas.openxmlformats.org/officeDocument/2006/relationships/hyperlink" Target="http://www.biermap24.de/brauerei-friedrich-gutmann" TargetMode="External"/><Relationship Id="rId668" Type="http://schemas.openxmlformats.org/officeDocument/2006/relationships/hyperlink" Target="http://www.biermap24.de/klosterbrauerei-baumburg-gmbh-und-co.-kg" TargetMode="External"/><Relationship Id="rId875" Type="http://schemas.openxmlformats.org/officeDocument/2006/relationships/hyperlink" Target="http://www.biermap24.de/hannen-brauerei" TargetMode="External"/><Relationship Id="rId1060" Type="http://schemas.openxmlformats.org/officeDocument/2006/relationships/hyperlink" Target="http://www.biermap24.de/muensterlaendische-privatbrauerei-klute-gmbh" TargetMode="External"/><Relationship Id="rId1298" Type="http://schemas.openxmlformats.org/officeDocument/2006/relationships/hyperlink" Target="mailto:info@brasseriescassenes.be" TargetMode="External"/><Relationship Id="rId528" Type="http://schemas.openxmlformats.org/officeDocument/2006/relationships/hyperlink" Target="http://www.biermap24.de/brauerei-und-gasthof-reblitz" TargetMode="External"/><Relationship Id="rId735" Type="http://schemas.openxmlformats.org/officeDocument/2006/relationships/hyperlink" Target="http://www.biermap24.de/privatbrauerei-josef-lang-jandelsbrunn-gmbh-und-co.kg" TargetMode="External"/><Relationship Id="rId942" Type="http://schemas.openxmlformats.org/officeDocument/2006/relationships/hyperlink" Target="http://www.biermap24.de/vielanker-brauhaus-gmbh-und-co.kg" TargetMode="External"/><Relationship Id="rId1158" Type="http://schemas.openxmlformats.org/officeDocument/2006/relationships/hyperlink" Target="http://www.biermap24.de/feldschloesschen-ag" TargetMode="External"/><Relationship Id="rId1365" Type="http://schemas.openxmlformats.org/officeDocument/2006/relationships/hyperlink" Target="http://brasserie-ellezelloise.be/" TargetMode="External"/><Relationship Id="rId1572" Type="http://schemas.openxmlformats.org/officeDocument/2006/relationships/hyperlink" Target="mailto:debierpromotor@skynet.be" TargetMode="External"/><Relationship Id="rId1018" Type="http://schemas.openxmlformats.org/officeDocument/2006/relationships/hyperlink" Target="http://www.biermap24.de/brauhaus-stephanus-ohg" TargetMode="External"/><Relationship Id="rId1225" Type="http://schemas.openxmlformats.org/officeDocument/2006/relationships/hyperlink" Target="http://www.biermap24.de/buergerliches-brauhaus-saalfeld-gmbh" TargetMode="External"/><Relationship Id="rId1432" Type="http://schemas.openxmlformats.org/officeDocument/2006/relationships/hyperlink" Target="http://www.boon.be/" TargetMode="External"/><Relationship Id="rId1877" Type="http://schemas.openxmlformats.org/officeDocument/2006/relationships/hyperlink" Target="https://www.morduebrewery.com/" TargetMode="External"/><Relationship Id="rId71" Type="http://schemas.openxmlformats.org/officeDocument/2006/relationships/hyperlink" Target="http://www.bierebel.com/brasseries-belges/brasserie-du-clocher" TargetMode="External"/><Relationship Id="rId802" Type="http://schemas.openxmlformats.org/officeDocument/2006/relationships/hyperlink" Target="http://www.biermap24.de/st.katharinenspital-regensburg-brauerei" TargetMode="External"/><Relationship Id="rId1737" Type="http://schemas.openxmlformats.org/officeDocument/2006/relationships/hyperlink" Target="http://www.birraamarcord.it/" TargetMode="External"/><Relationship Id="rId1944" Type="http://schemas.openxmlformats.org/officeDocument/2006/relationships/hyperlink" Target="http://www.brouwerijdepoes.be/" TargetMode="External"/><Relationship Id="rId29" Type="http://schemas.openxmlformats.org/officeDocument/2006/relationships/hyperlink" Target="http://www.bierebel.com/brasseries-belges/brasserie-d-ecaussines" TargetMode="External"/><Relationship Id="rId178" Type="http://schemas.openxmlformats.org/officeDocument/2006/relationships/hyperlink" Target="http://www.bierebel.com/brasseries-belges/brouwerij-sint-bernardus" TargetMode="External"/><Relationship Id="rId1804" Type="http://schemas.openxmlformats.org/officeDocument/2006/relationships/hyperlink" Target="http://www.gulpener.nl/" TargetMode="External"/><Relationship Id="rId385" Type="http://schemas.openxmlformats.org/officeDocument/2006/relationships/hyperlink" Target="http://www.biermap24.de/auerbraeu-gmbh" TargetMode="External"/><Relationship Id="rId592" Type="http://schemas.openxmlformats.org/officeDocument/2006/relationships/hyperlink" Target="http://www.biermap24.de/chiemseebraeu-grabenstaett-oliver-lange" TargetMode="External"/><Relationship Id="rId245" Type="http://schemas.openxmlformats.org/officeDocument/2006/relationships/hyperlink" Target="http://www.biermap24.de/braeunlinger-loewenbrauerei-friedrich-kalb-kg" TargetMode="External"/><Relationship Id="rId452" Type="http://schemas.openxmlformats.org/officeDocument/2006/relationships/hyperlink" Target="http://www.biermap24.de/brauerei-hoenig-gasthof-zur-post" TargetMode="External"/><Relationship Id="rId897" Type="http://schemas.openxmlformats.org/officeDocument/2006/relationships/hyperlink" Target="http://www.biermap24.de/elisabeth-gasthausbrauerei" TargetMode="External"/><Relationship Id="rId1082" Type="http://schemas.openxmlformats.org/officeDocument/2006/relationships/hyperlink" Target="http://www.biermap24.de/schluessel-gmbh-und-co.-kg-hausbrauerei-zum-schluessel" TargetMode="External"/><Relationship Id="rId105" Type="http://schemas.openxmlformats.org/officeDocument/2006/relationships/hyperlink" Target="http://www.bierebel.com/brasseries-belges/brouwerij-t-paenhuys" TargetMode="External"/><Relationship Id="rId312" Type="http://schemas.openxmlformats.org/officeDocument/2006/relationships/hyperlink" Target="http://www.biermap24.de/koenigsbraeu-majer-gmbh-und-co-kg" TargetMode="External"/><Relationship Id="rId757" Type="http://schemas.openxmlformats.org/officeDocument/2006/relationships/hyperlink" Target="http://www.biermap24.de/reiter-braeu-ohg" TargetMode="External"/><Relationship Id="rId964" Type="http://schemas.openxmlformats.org/officeDocument/2006/relationships/hyperlink" Target="http://www.biermap24.de/hotel-elbblick-bernd-eckhoff" TargetMode="External"/><Relationship Id="rId1387" Type="http://schemas.openxmlformats.org/officeDocument/2006/relationships/hyperlink" Target="mailto:brasserie@grain-dorge.com" TargetMode="External"/><Relationship Id="rId1594" Type="http://schemas.openxmlformats.org/officeDocument/2006/relationships/hyperlink" Target="mailto:info@birracapri.com" TargetMode="External"/><Relationship Id="rId93" Type="http://schemas.openxmlformats.org/officeDocument/2006/relationships/hyperlink" Target="http://www.bierebel.com/brasseries-belges/brasserie-oxymore" TargetMode="External"/><Relationship Id="rId617" Type="http://schemas.openxmlformats.org/officeDocument/2006/relationships/hyperlink" Target="http://www.biermap24.de/gambrinus-brauerei-gmbh" TargetMode="External"/><Relationship Id="rId824" Type="http://schemas.openxmlformats.org/officeDocument/2006/relationships/hyperlink" Target="http://www.biermap24.de/weisses-braeuhaus-g.-schneider-und-sohn-gmbh" TargetMode="External"/><Relationship Id="rId1247" Type="http://schemas.openxmlformats.org/officeDocument/2006/relationships/hyperlink" Target="http://www.biermap24.de/rosenbrauerei-poessneck-gmbh" TargetMode="External"/><Relationship Id="rId1454" Type="http://schemas.openxmlformats.org/officeDocument/2006/relationships/hyperlink" Target="mailto:info@malheur.be" TargetMode="External"/><Relationship Id="rId1661" Type="http://schemas.openxmlformats.org/officeDocument/2006/relationships/hyperlink" Target="http://inpeccatum.beer/" TargetMode="External"/><Relationship Id="rId1899" Type="http://schemas.openxmlformats.org/officeDocument/2006/relationships/hyperlink" Target="http://www.bieres-leplanb.com/" TargetMode="External"/><Relationship Id="rId1107" Type="http://schemas.openxmlformats.org/officeDocument/2006/relationships/hyperlink" Target="http://www.biermap24.de/hausbrauerei-domhof" TargetMode="External"/><Relationship Id="rId1314" Type="http://schemas.openxmlformats.org/officeDocument/2006/relationships/hyperlink" Target="mailto:info@pairidaiza.eu" TargetMode="External"/><Relationship Id="rId1521" Type="http://schemas.openxmlformats.org/officeDocument/2006/relationships/hyperlink" Target="http://www.urthel.com/" TargetMode="External"/><Relationship Id="rId1759" Type="http://schemas.openxmlformats.org/officeDocument/2006/relationships/hyperlink" Target="http://www.birrificiodelgolfo.com/" TargetMode="External"/><Relationship Id="rId1966" Type="http://schemas.openxmlformats.org/officeDocument/2006/relationships/hyperlink" Target="mailto:info@brouwerijwolf.be" TargetMode="External"/><Relationship Id="rId1619" Type="http://schemas.openxmlformats.org/officeDocument/2006/relationships/hyperlink" Target="http://www.brasseriecoincoin.fr/" TargetMode="External"/><Relationship Id="rId1826" Type="http://schemas.openxmlformats.org/officeDocument/2006/relationships/hyperlink" Target="https://www.sharpsbrewery.co.uk/about-us/" TargetMode="External"/><Relationship Id="rId20" Type="http://schemas.openxmlformats.org/officeDocument/2006/relationships/hyperlink" Target="http://www.bierebel.com/brasseries-belges/brasserie-bequin" TargetMode="External"/><Relationship Id="rId267" Type="http://schemas.openxmlformats.org/officeDocument/2006/relationships/hyperlink" Target="http://www.biermap24.de/brauereigesellschaft-vorm.fr.reitter-mbh-und-co." TargetMode="External"/><Relationship Id="rId474" Type="http://schemas.openxmlformats.org/officeDocument/2006/relationships/hyperlink" Target="http://www.biermap24.de/brauerei-kuerzdoerfer" TargetMode="External"/><Relationship Id="rId127" Type="http://schemas.openxmlformats.org/officeDocument/2006/relationships/hyperlink" Target="http://www.bierebel.com/brasseries-belges/brouwerij-de-graal" TargetMode="External"/><Relationship Id="rId681" Type="http://schemas.openxmlformats.org/officeDocument/2006/relationships/hyperlink" Target="http://www.biermap24.de/loewenbraeu-buttenheim" TargetMode="External"/><Relationship Id="rId779" Type="http://schemas.openxmlformats.org/officeDocument/2006/relationships/hyperlink" Target="http://www.biermap24.de/schlossbrauerei-naabeck" TargetMode="External"/><Relationship Id="rId986" Type="http://schemas.openxmlformats.org/officeDocument/2006/relationships/hyperlink" Target="http://www.biermap24.de/brau-im-haus-w.b.-gastro-gmbh" TargetMode="External"/><Relationship Id="rId334" Type="http://schemas.openxmlformats.org/officeDocument/2006/relationships/hyperlink" Target="http://www.biermap24.de/panorama-hotel-und-service-gmbh-sudhaus-an-der-kunsthalle-wuerth" TargetMode="External"/><Relationship Id="rId541" Type="http://schemas.openxmlformats.org/officeDocument/2006/relationships/hyperlink" Target="http://www.biermap24.de/brauerei-wiethaler" TargetMode="External"/><Relationship Id="rId639" Type="http://schemas.openxmlformats.org/officeDocument/2006/relationships/hyperlink" Target="http://www.biermap24.de/hausbrauerei-hoepfl" TargetMode="External"/><Relationship Id="rId1171" Type="http://schemas.openxmlformats.org/officeDocument/2006/relationships/hyperlink" Target="http://www.biermap24.de/mauritius-brauerei-gmbh" TargetMode="External"/><Relationship Id="rId1269" Type="http://schemas.openxmlformats.org/officeDocument/2006/relationships/hyperlink" Target="http://www.belgobeer.be/" TargetMode="External"/><Relationship Id="rId1476" Type="http://schemas.openxmlformats.org/officeDocument/2006/relationships/hyperlink" Target="http://www.resto.be/driefonteinen.brouwerij/" TargetMode="External"/><Relationship Id="rId2015" Type="http://schemas.openxmlformats.org/officeDocument/2006/relationships/hyperlink" Target="mailto:info@zonderik.be" TargetMode="External"/><Relationship Id="rId401" Type="http://schemas.openxmlformats.org/officeDocument/2006/relationships/hyperlink" Target="http://www.biermap24.de/braeu-z-loh-brauerei-nikolaus-lohmeier-e.-k." TargetMode="External"/><Relationship Id="rId846" Type="http://schemas.openxmlformats.org/officeDocument/2006/relationships/hyperlink" Target="http://www.biermap24.de/privatbrauerei-am-rollberg-gmbh" TargetMode="External"/><Relationship Id="rId1031" Type="http://schemas.openxmlformats.org/officeDocument/2006/relationships/hyperlink" Target="http://www.biermap24.de/eichener-brauerei" TargetMode="External"/><Relationship Id="rId1129" Type="http://schemas.openxmlformats.org/officeDocument/2006/relationships/hyperlink" Target="http://www.biermap24.de/windesheimer-brauhaus-gmbh" TargetMode="External"/><Relationship Id="rId1683" Type="http://schemas.openxmlformats.org/officeDocument/2006/relationships/hyperlink" Target="https://www.3brasseurs.com/index" TargetMode="External"/><Relationship Id="rId1890" Type="http://schemas.openxmlformats.org/officeDocument/2006/relationships/hyperlink" Target="http://www.shillingbrewingcompany.co.uk/brewery/" TargetMode="External"/><Relationship Id="rId1988" Type="http://schemas.openxmlformats.org/officeDocument/2006/relationships/hyperlink" Target="http://www.gueuzerietilquin.be/" TargetMode="External"/><Relationship Id="rId706" Type="http://schemas.openxmlformats.org/officeDocument/2006/relationships/hyperlink" Target="http://www.biermap24.de/muellerbraeu-gmbh-und-co.-kg" TargetMode="External"/><Relationship Id="rId913" Type="http://schemas.openxmlformats.org/officeDocument/2006/relationships/hyperlink" Target="http://www.biermap24.de/kaerrners-hausbrauerei-familie-prehler" TargetMode="External"/><Relationship Id="rId1336" Type="http://schemas.openxmlformats.org/officeDocument/2006/relationships/hyperlink" Target="https://www.facebook.com/BrasserieDeLaSambre/" TargetMode="External"/><Relationship Id="rId1543" Type="http://schemas.openxmlformats.org/officeDocument/2006/relationships/hyperlink" Target="mailto:contact@enstoemelings.be" TargetMode="External"/><Relationship Id="rId1750" Type="http://schemas.openxmlformats.org/officeDocument/2006/relationships/hyperlink" Target="http://www.perejakob.ch/" TargetMode="External"/><Relationship Id="rId42" Type="http://schemas.openxmlformats.org/officeDocument/2006/relationships/hyperlink" Target="http://www.bierebel.com/brasseries-belges/brasserie-de-l-abbaye-de-saint-ghislain" TargetMode="External"/><Relationship Id="rId1403" Type="http://schemas.openxmlformats.org/officeDocument/2006/relationships/hyperlink" Target="http://www.brasserielefebvre.be/" TargetMode="External"/><Relationship Id="rId1610" Type="http://schemas.openxmlformats.org/officeDocument/2006/relationships/hyperlink" Target="mailto:info@nevel.org" TargetMode="External"/><Relationship Id="rId1848" Type="http://schemas.openxmlformats.org/officeDocument/2006/relationships/hyperlink" Target="http://www.bowman-ales.com/" TargetMode="External"/><Relationship Id="rId191" Type="http://schemas.openxmlformats.org/officeDocument/2006/relationships/hyperlink" Target="http://www.bierebel.com/brasseries-belges/brouwerij-van-honsebrouck" TargetMode="External"/><Relationship Id="rId1708" Type="http://schemas.openxmlformats.org/officeDocument/2006/relationships/hyperlink" Target="https://brasseriedesvignes.blogspot.be/" TargetMode="External"/><Relationship Id="rId1915" Type="http://schemas.openxmlformats.org/officeDocument/2006/relationships/hyperlink" Target="http://www.brasseriedelaclochette.be/" TargetMode="External"/><Relationship Id="rId289" Type="http://schemas.openxmlformats.org/officeDocument/2006/relationships/hyperlink" Target="http://www.biermap24.de/gasthaus-brauerei-max-und-moritz-gmbh" TargetMode="External"/><Relationship Id="rId496" Type="http://schemas.openxmlformats.org/officeDocument/2006/relationships/hyperlink" Target="http://www.biermap24.de/brauerei-neder-gmbh" TargetMode="External"/><Relationship Id="rId149" Type="http://schemas.openxmlformats.org/officeDocument/2006/relationships/hyperlink" Target="http://www.bierebel.com/brasseries-belges/brouwerij-donum-ignis" TargetMode="External"/><Relationship Id="rId356" Type="http://schemas.openxmlformats.org/officeDocument/2006/relationships/hyperlink" Target="http://www.biermap24.de/schwetzinger-brauhaus-zum-ritter-gmbh-und-co.-kg" TargetMode="External"/><Relationship Id="rId563" Type="http://schemas.openxmlformats.org/officeDocument/2006/relationships/hyperlink" Target="http://www.biermap24.de/brauerei-gasthof-trunk-vierzehnheiligen" TargetMode="External"/><Relationship Id="rId770" Type="http://schemas.openxmlformats.org/officeDocument/2006/relationships/hyperlink" Target="http://www.biermap24.de/schlossbrauerei-friedenfels" TargetMode="External"/><Relationship Id="rId1193" Type="http://schemas.openxmlformats.org/officeDocument/2006/relationships/hyperlink" Target="http://www.biermap24.de/brauhaus-zum-alten-dessauer" TargetMode="External"/><Relationship Id="rId216" Type="http://schemas.openxmlformats.org/officeDocument/2006/relationships/hyperlink" Target="http://www.bierebel.com/brasseries-belges/palm-belgian-craft-brewers" TargetMode="External"/><Relationship Id="rId423" Type="http://schemas.openxmlformats.org/officeDocument/2006/relationships/hyperlink" Target="http://www.biermap24.de/brauerei-faessla" TargetMode="External"/><Relationship Id="rId868" Type="http://schemas.openxmlformats.org/officeDocument/2006/relationships/hyperlink" Target="http://www.biermap24.de/spreewaelder-privatbrauerei-1788" TargetMode="External"/><Relationship Id="rId1053" Type="http://schemas.openxmlformats.org/officeDocument/2006/relationships/hyperlink" Target="http://www.biermap24.de/isenbeck-c-o-paderborner-brauerei" TargetMode="External"/><Relationship Id="rId1260" Type="http://schemas.openxmlformats.org/officeDocument/2006/relationships/hyperlink" Target="http://www.abbaye-rochefort.be/" TargetMode="External"/><Relationship Id="rId1498" Type="http://schemas.openxmlformats.org/officeDocument/2006/relationships/hyperlink" Target="http://www.liefmans.be/" TargetMode="External"/><Relationship Id="rId630" Type="http://schemas.openxmlformats.org/officeDocument/2006/relationships/hyperlink" Target="http://www.biermap24.de/griesbraeu-zu-murnau" TargetMode="External"/><Relationship Id="rId728" Type="http://schemas.openxmlformats.org/officeDocument/2006/relationships/hyperlink" Target="http://www.biermap24.de/privatbrauerei-guenther" TargetMode="External"/><Relationship Id="rId935" Type="http://schemas.openxmlformats.org/officeDocument/2006/relationships/hyperlink" Target="http://www.biermap24.de/hanseatische-brauerei-rostock" TargetMode="External"/><Relationship Id="rId1358" Type="http://schemas.openxmlformats.org/officeDocument/2006/relationships/hyperlink" Target="http://www.fagnes.com/" TargetMode="External"/><Relationship Id="rId1565" Type="http://schemas.openxmlformats.org/officeDocument/2006/relationships/hyperlink" Target="http://www.palm.be/" TargetMode="External"/><Relationship Id="rId1772" Type="http://schemas.openxmlformats.org/officeDocument/2006/relationships/hyperlink" Target="http://prodottidellapiazza.it/en/" TargetMode="External"/><Relationship Id="rId64" Type="http://schemas.openxmlformats.org/officeDocument/2006/relationships/hyperlink" Target="http://www.bierebel.com/brasseries-belges/brasserie-des-legendes" TargetMode="External"/><Relationship Id="rId1120" Type="http://schemas.openxmlformats.org/officeDocument/2006/relationships/hyperlink" Target="http://www.biermap24.de/park-und-bellheimer-ag-braustaette-bellheim" TargetMode="External"/><Relationship Id="rId1218" Type="http://schemas.openxmlformats.org/officeDocument/2006/relationships/hyperlink" Target="http://www.biermap24.de/schwarzenbeker-brauhaus-kg" TargetMode="External"/><Relationship Id="rId1425" Type="http://schemas.openxmlformats.org/officeDocument/2006/relationships/hyperlink" Target="mailto:info@alvinne.be" TargetMode="External"/><Relationship Id="rId1632" Type="http://schemas.openxmlformats.org/officeDocument/2006/relationships/hyperlink" Target="https://yates-brewery.co.uk/" TargetMode="External"/><Relationship Id="rId1937" Type="http://schemas.openxmlformats.org/officeDocument/2006/relationships/hyperlink" Target="http://www.claryssedranken.be/" TargetMode="External"/><Relationship Id="rId280" Type="http://schemas.openxmlformats.org/officeDocument/2006/relationships/hyperlink" Target="http://www.biermap24.de/edelweissbrauerei-farny" TargetMode="External"/><Relationship Id="rId140" Type="http://schemas.openxmlformats.org/officeDocument/2006/relationships/hyperlink" Target="http://www.bierebel.com/brasseries-belges/brouwerij-de-vlier" TargetMode="External"/><Relationship Id="rId378" Type="http://schemas.openxmlformats.org/officeDocument/2006/relationships/hyperlink" Target="http://www.biermap24.de/andorfer-weissbraeu" TargetMode="External"/><Relationship Id="rId585" Type="http://schemas.openxmlformats.org/officeDocument/2006/relationships/hyperlink" Target="http://www.biermap24.de/brauhaus-poernbach-kg" TargetMode="External"/><Relationship Id="rId792" Type="http://schemas.openxmlformats.org/officeDocument/2006/relationships/hyperlink" Target="http://www.biermap24.de/seelmann-braeu" TargetMode="External"/><Relationship Id="rId6" Type="http://schemas.openxmlformats.org/officeDocument/2006/relationships/hyperlink" Target="http://www.bierebel.com/brasseries-belges/amburon" TargetMode="External"/><Relationship Id="rId238" Type="http://schemas.openxmlformats.org/officeDocument/2006/relationships/hyperlink" Target="http://www.biermap24.de/badisch-brauhaus-braugesellschaft-mbh" TargetMode="External"/><Relationship Id="rId445" Type="http://schemas.openxmlformats.org/officeDocument/2006/relationships/hyperlink" Target="http://www.biermap24.de/brauerei-greif" TargetMode="External"/><Relationship Id="rId652" Type="http://schemas.openxmlformats.org/officeDocument/2006/relationships/hyperlink" Target="http://www.biermap24.de/josef-bachmayers-nachfahren-gmbh-und-co.-kg" TargetMode="External"/><Relationship Id="rId1075" Type="http://schemas.openxmlformats.org/officeDocument/2006/relationships/hyperlink" Target="http://www.biermap24.de/privatbrauerei-gaffel-becker-und-co-ohg" TargetMode="External"/><Relationship Id="rId1282" Type="http://schemas.openxmlformats.org/officeDocument/2006/relationships/hyperlink" Target="mailto:jos@demanez.be" TargetMode="External"/><Relationship Id="rId305" Type="http://schemas.openxmlformats.org/officeDocument/2006/relationships/hyperlink" Target="http://www.biermap24.de/hirschbrauerei-schilling-kg" TargetMode="External"/><Relationship Id="rId512" Type="http://schemas.openxmlformats.org/officeDocument/2006/relationships/hyperlink" Target="http://www.biermap24.de/brauerei-schaeffler-hanspeter-grassl-kg" TargetMode="External"/><Relationship Id="rId957" Type="http://schemas.openxmlformats.org/officeDocument/2006/relationships/hyperlink" Target="http://www.biermap24.de/friesisches-brauhaus-zu-jever" TargetMode="External"/><Relationship Id="rId1142" Type="http://schemas.openxmlformats.org/officeDocument/2006/relationships/hyperlink" Target="http://www.biermap24.de/bautzener-brauhaus" TargetMode="External"/><Relationship Id="rId1587" Type="http://schemas.openxmlformats.org/officeDocument/2006/relationships/hyperlink" Target="mailto:info@mahou-sanmiguel.info" TargetMode="External"/><Relationship Id="rId1794" Type="http://schemas.openxmlformats.org/officeDocument/2006/relationships/hyperlink" Target="http://www.jongebeer.nl/" TargetMode="External"/><Relationship Id="rId86" Type="http://schemas.openxmlformats.org/officeDocument/2006/relationships/hyperlink" Target="http://www.bierebel.com/brasseries-belges/brasserie-jupiler-ab-inbev" TargetMode="External"/><Relationship Id="rId817" Type="http://schemas.openxmlformats.org/officeDocument/2006/relationships/hyperlink" Target="http://www.biermap24.de/wagner-braeu-oberhaid" TargetMode="External"/><Relationship Id="rId1002" Type="http://schemas.openxmlformats.org/officeDocument/2006/relationships/hyperlink" Target="http://www.biermap24.de/brauerei-und-brennerei-jacob-rainer-und-sohn" TargetMode="External"/><Relationship Id="rId1447" Type="http://schemas.openxmlformats.org/officeDocument/2006/relationships/hyperlink" Target="http://www.degraal.be/" TargetMode="External"/><Relationship Id="rId1654" Type="http://schemas.openxmlformats.org/officeDocument/2006/relationships/hyperlink" Target="https://www.basquebeer.com/" TargetMode="External"/><Relationship Id="rId1861" Type="http://schemas.openxmlformats.org/officeDocument/2006/relationships/hyperlink" Target="http://www.kentbrewery.com/contact.html" TargetMode="External"/><Relationship Id="rId1307" Type="http://schemas.openxmlformats.org/officeDocument/2006/relationships/hyperlink" Target="http://www.brasseriedebastogne.be/" TargetMode="External"/><Relationship Id="rId1514" Type="http://schemas.openxmlformats.org/officeDocument/2006/relationships/hyperlink" Target="mailto:info@witkap.be" TargetMode="External"/><Relationship Id="rId1721" Type="http://schemas.openxmlformats.org/officeDocument/2006/relationships/hyperlink" Target="http://www.brasserieancelle.fr/" TargetMode="External"/><Relationship Id="rId1959" Type="http://schemas.openxmlformats.org/officeDocument/2006/relationships/hyperlink" Target="mailto:info@sterkensbrew.be" TargetMode="External"/><Relationship Id="rId13" Type="http://schemas.openxmlformats.org/officeDocument/2006/relationships/hyperlink" Target="http://www.bierebel.com/brasseries-belges/l-echasse-brasserie-artisanale-de-namur" TargetMode="External"/><Relationship Id="rId1819" Type="http://schemas.openxmlformats.org/officeDocument/2006/relationships/hyperlink" Target="http://www.stadsbrouwerijmiddelburg.nl/" TargetMode="External"/><Relationship Id="rId162" Type="http://schemas.openxmlformats.org/officeDocument/2006/relationships/hyperlink" Target="http://www.bierebel.com/brasseries-belges/brouwerij-hof-ten-dormaal" TargetMode="External"/><Relationship Id="rId467" Type="http://schemas.openxmlformats.org/officeDocument/2006/relationships/hyperlink" Target="http://www.biermap24.de/brauerei-hofmann-nentwig-gbr" TargetMode="External"/><Relationship Id="rId1097" Type="http://schemas.openxmlformats.org/officeDocument/2006/relationships/hyperlink" Target="http://www.biermap24.de/brauerei-gebr.-fohr-ohg" TargetMode="External"/><Relationship Id="rId674" Type="http://schemas.openxmlformats.org/officeDocument/2006/relationships/hyperlink" Target="http://www.biermap24.de/klosterbrauerei-weltenburg-gmbh" TargetMode="External"/><Relationship Id="rId881" Type="http://schemas.openxmlformats.org/officeDocument/2006/relationships/hyperlink" Target="http://www.biermap24.de/bad-homburger-brauhaus-gmbh-und-co.-kg" TargetMode="External"/><Relationship Id="rId979" Type="http://schemas.openxmlformats.org/officeDocument/2006/relationships/hyperlink" Target="http://www.biermap24.de/schaumburger-privat-brauerei" TargetMode="External"/><Relationship Id="rId327" Type="http://schemas.openxmlformats.org/officeDocument/2006/relationships/hyperlink" Target="http://www.biermap24.de/lammbrauerei-weilheim-horst-storz" TargetMode="External"/><Relationship Id="rId534" Type="http://schemas.openxmlformats.org/officeDocument/2006/relationships/hyperlink" Target="http://www.biermap24.de/brauerei-und-gastwirtschaft-schweighart-zur-krone" TargetMode="External"/><Relationship Id="rId741" Type="http://schemas.openxmlformats.org/officeDocument/2006/relationships/hyperlink" Target="http://www.biermap24.de/privatbrauerei-nothhaft" TargetMode="External"/><Relationship Id="rId839" Type="http://schemas.openxmlformats.org/officeDocument/2006/relationships/hyperlink" Target="http://www.biermap24.de/brauhaus-suedstern-kg" TargetMode="External"/><Relationship Id="rId1164" Type="http://schemas.openxmlformats.org/officeDocument/2006/relationships/hyperlink" Target="http://www.biermap24.de/hotel-blauer-engel-gmbh" TargetMode="External"/><Relationship Id="rId1371" Type="http://schemas.openxmlformats.org/officeDocument/2006/relationships/hyperlink" Target="http://www.brasserieduclocher.be/" TargetMode="External"/><Relationship Id="rId1469" Type="http://schemas.openxmlformats.org/officeDocument/2006/relationships/hyperlink" Target="mailto:info@dijkwaert.be" TargetMode="External"/><Relationship Id="rId2008" Type="http://schemas.openxmlformats.org/officeDocument/2006/relationships/hyperlink" Target="mailto:info@totembeer.com" TargetMode="External"/><Relationship Id="rId601" Type="http://schemas.openxmlformats.org/officeDocument/2006/relationships/hyperlink" Target="http://www.biermap24.de/engelbraeu-rettenberg-hermann-widenmayer-kg" TargetMode="External"/><Relationship Id="rId1024" Type="http://schemas.openxmlformats.org/officeDocument/2006/relationships/hyperlink" Target="http://www.biermap24.de/braukeller-wassenberg" TargetMode="External"/><Relationship Id="rId1231" Type="http://schemas.openxmlformats.org/officeDocument/2006/relationships/hyperlink" Target="http://www.biermap24.de/eisenacher-brauerei-gmbh" TargetMode="External"/><Relationship Id="rId1676" Type="http://schemas.openxmlformats.org/officeDocument/2006/relationships/hyperlink" Target="http://www.brasserie-vignoble.fr/" TargetMode="External"/><Relationship Id="rId1883" Type="http://schemas.openxmlformats.org/officeDocument/2006/relationships/hyperlink" Target="http://www.warwickshirebeer.co.uk/" TargetMode="External"/><Relationship Id="rId906" Type="http://schemas.openxmlformats.org/officeDocument/2006/relationships/hyperlink" Target="http://www.biermap24.de/henninger-braeu" TargetMode="External"/><Relationship Id="rId1329" Type="http://schemas.openxmlformats.org/officeDocument/2006/relationships/hyperlink" Target="mailto:mc.gobert@johnmartin.be" TargetMode="External"/><Relationship Id="rId1536" Type="http://schemas.openxmlformats.org/officeDocument/2006/relationships/hyperlink" Target="http://www.beerproject.be/" TargetMode="External"/><Relationship Id="rId1743" Type="http://schemas.openxmlformats.org/officeDocument/2006/relationships/hyperlink" Target="http://www.boxer.ch/cms/index.php" TargetMode="External"/><Relationship Id="rId1950" Type="http://schemas.openxmlformats.org/officeDocument/2006/relationships/hyperlink" Target="http://www.paljas-bier.be/" TargetMode="External"/><Relationship Id="rId35" Type="http://schemas.openxmlformats.org/officeDocument/2006/relationships/hyperlink" Target="http://www.bierebel.com/brasseries-belges/brouwerij-bavik" TargetMode="External"/><Relationship Id="rId1603" Type="http://schemas.openxmlformats.org/officeDocument/2006/relationships/hyperlink" Target="mailto:info@forst.it" TargetMode="External"/><Relationship Id="rId1810" Type="http://schemas.openxmlformats.org/officeDocument/2006/relationships/hyperlink" Target="http://www.walhallacraftbeer.nl/" TargetMode="External"/><Relationship Id="rId184" Type="http://schemas.openxmlformats.org/officeDocument/2006/relationships/hyperlink" Target="http://www.bierebel.com/brasseries-belges/brouwerij-timmermans" TargetMode="External"/><Relationship Id="rId391" Type="http://schemas.openxmlformats.org/officeDocument/2006/relationships/hyperlink" Target="http://www.biermap24.de/buergerliches-brauhaus-wiesen" TargetMode="External"/><Relationship Id="rId1908" Type="http://schemas.openxmlformats.org/officeDocument/2006/relationships/hyperlink" Target="mailto:info@bobeline.be" TargetMode="External"/><Relationship Id="rId251" Type="http://schemas.openxmlformats.org/officeDocument/2006/relationships/hyperlink" Target="http://www.biermap24.de/brauerei-gasthof-lamm-gmbh" TargetMode="External"/><Relationship Id="rId489" Type="http://schemas.openxmlformats.org/officeDocument/2006/relationships/hyperlink" Target="http://www.biermap24.de/brauerei-mueller-reundorf" TargetMode="External"/><Relationship Id="rId696" Type="http://schemas.openxmlformats.org/officeDocument/2006/relationships/hyperlink" Target="http://www.biermap24.de/maierbraeu-gmbh-und-co.-kg" TargetMode="External"/><Relationship Id="rId349" Type="http://schemas.openxmlformats.org/officeDocument/2006/relationships/hyperlink" Target="http://www.biermap24.de/ruppaner-brauerei-gebr.-ruppaner" TargetMode="External"/><Relationship Id="rId556" Type="http://schemas.openxmlformats.org/officeDocument/2006/relationships/hyperlink" Target="http://www.biermap24.de/brauerei-gasthof-buechner-in-heilmfurt" TargetMode="External"/><Relationship Id="rId763" Type="http://schemas.openxmlformats.org/officeDocument/2006/relationships/hyperlink" Target="http://www.biermap24.de/rother-braeu-bayerische-exportbierbrauerei-gmbh" TargetMode="External"/><Relationship Id="rId1186" Type="http://schemas.openxmlformats.org/officeDocument/2006/relationships/hyperlink" Target="http://www.biermap24.de/stadtbrauerei-wittichenau-e.-glaab-gmbh" TargetMode="External"/><Relationship Id="rId1393" Type="http://schemas.openxmlformats.org/officeDocument/2006/relationships/hyperlink" Target="http://latrompeuse.be/" TargetMode="External"/><Relationship Id="rId111" Type="http://schemas.openxmlformats.org/officeDocument/2006/relationships/hyperlink" Target="http://www.bierebel.com/brasseries-belges/brouwerij-angerik" TargetMode="External"/><Relationship Id="rId209" Type="http://schemas.openxmlformats.org/officeDocument/2006/relationships/hyperlink" Target="http://www.bierebel.com/brasseries-belges/l-art-d-en-brasser" TargetMode="External"/><Relationship Id="rId416" Type="http://schemas.openxmlformats.org/officeDocument/2006/relationships/hyperlink" Target="http://www.biermap24.de/brauerei-bub" TargetMode="External"/><Relationship Id="rId970" Type="http://schemas.openxmlformats.org/officeDocument/2006/relationships/hyperlink" Target="http://www.biermap24.de/ostfriesen-braeu-historische-landbrauerei-mit-brauhaus" TargetMode="External"/><Relationship Id="rId1046" Type="http://schemas.openxmlformats.org/officeDocument/2006/relationships/hyperlink" Target="http://www.biermap24.de/graeflich-zu-stollbergsche-brauerei-westheim-gmbh" TargetMode="External"/><Relationship Id="rId1253" Type="http://schemas.openxmlformats.org/officeDocument/2006/relationships/hyperlink" Target="http://www.biermap24.de/watzdorfer-traditions-und-spezialitaetenbrauerei-gmbh" TargetMode="External"/><Relationship Id="rId1698" Type="http://schemas.openxmlformats.org/officeDocument/2006/relationships/hyperlink" Target="http://www.brasserie-odon.fr/" TargetMode="External"/><Relationship Id="rId623" Type="http://schemas.openxmlformats.org/officeDocument/2006/relationships/hyperlink" Target="http://www.biermap24.de/gaststaette-lindwurmbraeu" TargetMode="External"/><Relationship Id="rId830" Type="http://schemas.openxmlformats.org/officeDocument/2006/relationships/hyperlink" Target="http://www.biermap24.de/wolfshoeher-privatbrauerei-k.u.f-weber-gmbh-und-co-kg" TargetMode="External"/><Relationship Id="rId928" Type="http://schemas.openxmlformats.org/officeDocument/2006/relationships/hyperlink" Target="http://www.biermap24.de/willinger-brauhaus-gmbh-und-co-vertriebs-kg" TargetMode="External"/><Relationship Id="rId1460" Type="http://schemas.openxmlformats.org/officeDocument/2006/relationships/hyperlink" Target="http://www.brouwerijderyck.be/" TargetMode="External"/><Relationship Id="rId1558" Type="http://schemas.openxmlformats.org/officeDocument/2006/relationships/hyperlink" Target="https://www.facebook.com/Lafourmibiere" TargetMode="External"/><Relationship Id="rId1765" Type="http://schemas.openxmlformats.org/officeDocument/2006/relationships/hyperlink" Target="http://birramillecento.it/" TargetMode="External"/><Relationship Id="rId57" Type="http://schemas.openxmlformats.org/officeDocument/2006/relationships/hyperlink" Target="http://www.bierebel.com/brasseries-belges/brasserie-de-silly" TargetMode="External"/><Relationship Id="rId1113" Type="http://schemas.openxmlformats.org/officeDocument/2006/relationships/hyperlink" Target="http://www.biermap24.de/lauterecker-brauhaus" TargetMode="External"/><Relationship Id="rId1320" Type="http://schemas.openxmlformats.org/officeDocument/2006/relationships/hyperlink" Target="http://www.brasseriedejandrainjandrenouille.com/" TargetMode="External"/><Relationship Id="rId1418" Type="http://schemas.openxmlformats.org/officeDocument/2006/relationships/hyperlink" Target="mailto:info@thofbrouwerijke.be" TargetMode="External"/><Relationship Id="rId1972" Type="http://schemas.openxmlformats.org/officeDocument/2006/relationships/hyperlink" Target="http://www.captaincooker.com/" TargetMode="External"/><Relationship Id="rId1625" Type="http://schemas.openxmlformats.org/officeDocument/2006/relationships/hyperlink" Target="http://5piu.com/" TargetMode="External"/><Relationship Id="rId1832" Type="http://schemas.openxmlformats.org/officeDocument/2006/relationships/hyperlink" Target="https://www.dbcales.com/contact" TargetMode="External"/><Relationship Id="rId273" Type="http://schemas.openxmlformats.org/officeDocument/2006/relationships/hyperlink" Target="http://www.biermap24.de/brauhaus-sacher" TargetMode="External"/><Relationship Id="rId480" Type="http://schemas.openxmlformats.org/officeDocument/2006/relationships/hyperlink" Target="http://www.biermap24.de/brauerei-knoblach-gmbh" TargetMode="External"/><Relationship Id="rId133" Type="http://schemas.openxmlformats.org/officeDocument/2006/relationships/hyperlink" Target="http://www.bierebel.com/brasseries-belges/brouwerij-de-landtsheer" TargetMode="External"/><Relationship Id="rId340" Type="http://schemas.openxmlformats.org/officeDocument/2006/relationships/hyperlink" Target="http://www.biermap24.de/privatbrauerei-hoepfner-gmbh" TargetMode="External"/><Relationship Id="rId578" Type="http://schemas.openxmlformats.org/officeDocument/2006/relationships/hyperlink" Target="http://www.biermap24.de/brauhaus-am-kreuzberg" TargetMode="External"/><Relationship Id="rId785" Type="http://schemas.openxmlformats.org/officeDocument/2006/relationships/hyperlink" Target="http://www.biermap24.de/schlossbrauerei-zu-sandersdorf-schambachtal-gmbh" TargetMode="External"/><Relationship Id="rId992" Type="http://schemas.openxmlformats.org/officeDocument/2006/relationships/hyperlink" Target="http://www.biermap24.de/brauerei-ferdinand-schumacher" TargetMode="External"/><Relationship Id="rId200" Type="http://schemas.openxmlformats.org/officeDocument/2006/relationships/hyperlink" Target="http://www.bierebel.com/brasseries-belges/de-proefbrouwerij" TargetMode="External"/><Relationship Id="rId438" Type="http://schemas.openxmlformats.org/officeDocument/2006/relationships/hyperlink" Target="http://www.biermap24.de/brauerei-gasthof-pfister-gmbh" TargetMode="External"/><Relationship Id="rId645" Type="http://schemas.openxmlformats.org/officeDocument/2006/relationships/hyperlink" Target="http://www.biermap24.de/hofbrauhaus-berchtesgaden" TargetMode="External"/><Relationship Id="rId852" Type="http://schemas.openxmlformats.org/officeDocument/2006/relationships/hyperlink" Target="http://www.biermap24.de/brauhaus-radigk-gmbh" TargetMode="External"/><Relationship Id="rId1068" Type="http://schemas.openxmlformats.org/officeDocument/2006/relationships/hyperlink" Target="http://www.biermap24.de/peters-brauhaus" TargetMode="External"/><Relationship Id="rId1275" Type="http://schemas.openxmlformats.org/officeDocument/2006/relationships/hyperlink" Target="mailto:mons@brasse-temps.be" TargetMode="External"/><Relationship Id="rId1482" Type="http://schemas.openxmlformats.org/officeDocument/2006/relationships/hyperlink" Target="http://www.brouwerij-eutropius.be/" TargetMode="External"/><Relationship Id="rId505" Type="http://schemas.openxmlformats.org/officeDocument/2006/relationships/hyperlink" Target="http://www.biermap24.de/brauerei-reichold" TargetMode="External"/><Relationship Id="rId712" Type="http://schemas.openxmlformats.org/officeDocument/2006/relationships/hyperlink" Target="http://www.biermap24.de/oettinger-brauerei-gmbh" TargetMode="External"/><Relationship Id="rId1135" Type="http://schemas.openxmlformats.org/officeDocument/2006/relationships/hyperlink" Target="http://www.biermap24.de/karlsberg-brauerei-gmbh" TargetMode="External"/><Relationship Id="rId1342" Type="http://schemas.openxmlformats.org/officeDocument/2006/relationships/hyperlink" Target="mailto:n.declercq@vandecq.be" TargetMode="External"/><Relationship Id="rId1787" Type="http://schemas.openxmlformats.org/officeDocument/2006/relationships/hyperlink" Target="http://www.lesbieres@it" TargetMode="External"/><Relationship Id="rId1994" Type="http://schemas.openxmlformats.org/officeDocument/2006/relationships/hyperlink" Target="mailto:info@brouwerij-odlo.be" TargetMode="External"/><Relationship Id="rId79" Type="http://schemas.openxmlformats.org/officeDocument/2006/relationships/hyperlink" Target="http://www.bierebel.com/brasseries-belges/brasserie-gengoulf" TargetMode="External"/><Relationship Id="rId1202" Type="http://schemas.openxmlformats.org/officeDocument/2006/relationships/hyperlink" Target="http://www.biermap24.de/mammut-brauerei-michael-lachmann-vertriebsgesellschaft-mbh" TargetMode="External"/><Relationship Id="rId1647" Type="http://schemas.openxmlformats.org/officeDocument/2006/relationships/hyperlink" Target="http://www.fourlionsbrewery.com/es/cervezas" TargetMode="External"/><Relationship Id="rId1854" Type="http://schemas.openxmlformats.org/officeDocument/2006/relationships/hyperlink" Target="http://www.okells.co.uk/" TargetMode="External"/><Relationship Id="rId1507" Type="http://schemas.openxmlformats.org/officeDocument/2006/relationships/hyperlink" Target="http://www.kempisch-vuur.be/" TargetMode="External"/><Relationship Id="rId1714" Type="http://schemas.openxmlformats.org/officeDocument/2006/relationships/hyperlink" Target="http://www.perigordbeers.com/" TargetMode="External"/><Relationship Id="rId295" Type="http://schemas.openxmlformats.org/officeDocument/2006/relationships/hyperlink" Target="http://www.biermap24.de/hasmann-gastronomie-gmbh" TargetMode="External"/><Relationship Id="rId1921" Type="http://schemas.openxmlformats.org/officeDocument/2006/relationships/hyperlink" Target="https://www.brasserie-paysnoir.be/" TargetMode="External"/><Relationship Id="rId155" Type="http://schemas.openxmlformats.org/officeDocument/2006/relationships/hyperlink" Target="http://www.bierebel.com/brasseries-belges/brouwerij-fort-lapin" TargetMode="External"/><Relationship Id="rId362" Type="http://schemas.openxmlformats.org/officeDocument/2006/relationships/hyperlink" Target="http://www.biermap24.de/vogel-hausbraeu-gmbh-und-co.kg" TargetMode="External"/><Relationship Id="rId1297" Type="http://schemas.openxmlformats.org/officeDocument/2006/relationships/hyperlink" Target="http://www.achouffe.be/" TargetMode="External"/><Relationship Id="rId222" Type="http://schemas.openxmlformats.org/officeDocument/2006/relationships/hyperlink" Target="http://www.bierebel.com/brasseries-belges/stadsbrouwerij-aarschot" TargetMode="External"/><Relationship Id="rId667" Type="http://schemas.openxmlformats.org/officeDocument/2006/relationships/hyperlink" Target="http://www.biermap24.de/klosterbrauerei-andechs" TargetMode="External"/><Relationship Id="rId874" Type="http://schemas.openxmlformats.org/officeDocument/2006/relationships/hyperlink" Target="http://www.biermap24.de/groeninger-privatbrauerei" TargetMode="External"/><Relationship Id="rId527" Type="http://schemas.openxmlformats.org/officeDocument/2006/relationships/hyperlink" Target="http://www.biermap24.de/brauerei-und-gasthof-goeller" TargetMode="External"/><Relationship Id="rId734" Type="http://schemas.openxmlformats.org/officeDocument/2006/relationships/hyperlink" Target="http://www.biermap24.de/privatbrauerei-j.b.-falter-regen-kg" TargetMode="External"/><Relationship Id="rId941" Type="http://schemas.openxmlformats.org/officeDocument/2006/relationships/hyperlink" Target="http://www.biermap24.de/usedomer-brauhaus" TargetMode="External"/><Relationship Id="rId1157" Type="http://schemas.openxmlformats.org/officeDocument/2006/relationships/hyperlink" Target="http://www.biermap24.de/familienbrauerei-ernst-bauer-kg" TargetMode="External"/><Relationship Id="rId1364" Type="http://schemas.openxmlformats.org/officeDocument/2006/relationships/hyperlink" Target="mailto:info@brasseriedeslegendes.be" TargetMode="External"/><Relationship Id="rId1571" Type="http://schemas.openxmlformats.org/officeDocument/2006/relationships/hyperlink" Target="http://siphonbrewing.be/" TargetMode="External"/><Relationship Id="rId70" Type="http://schemas.openxmlformats.org/officeDocument/2006/relationships/hyperlink" Target="http://www.bierebel.com/brasseries-belges/brasserie-du-brabant" TargetMode="External"/><Relationship Id="rId801" Type="http://schemas.openxmlformats.org/officeDocument/2006/relationships/hyperlink" Target="http://www.biermap24.de/st.georgen-braeu-kramer-gmbh-und-co.kg" TargetMode="External"/><Relationship Id="rId1017" Type="http://schemas.openxmlformats.org/officeDocument/2006/relationships/hyperlink" Target="http://www.biermap24.de/brauhaus-sion" TargetMode="External"/><Relationship Id="rId1224" Type="http://schemas.openxmlformats.org/officeDocument/2006/relationships/hyperlink" Target="http://www.biermap24.de/buergerliches-brauhaus-nordhausen-gmbh" TargetMode="External"/><Relationship Id="rId1431" Type="http://schemas.openxmlformats.org/officeDocument/2006/relationships/hyperlink" Target="mailto:info@boon.be" TargetMode="External"/><Relationship Id="rId1669" Type="http://schemas.openxmlformats.org/officeDocument/2006/relationships/hyperlink" Target="http://www.brewandroll.beer/" TargetMode="External"/><Relationship Id="rId1876" Type="http://schemas.openxmlformats.org/officeDocument/2006/relationships/hyperlink" Target="http://almasty.co.uk/" TargetMode="External"/><Relationship Id="rId1529" Type="http://schemas.openxmlformats.org/officeDocument/2006/relationships/hyperlink" Target="http://www.vansteenberge.com/" TargetMode="External"/><Relationship Id="rId1736" Type="http://schemas.openxmlformats.org/officeDocument/2006/relationships/hyperlink" Target="http://www.birrakarma.com/it/" TargetMode="External"/><Relationship Id="rId1943" Type="http://schemas.openxmlformats.org/officeDocument/2006/relationships/hyperlink" Target="mailto:info@brouwerijdepoes.be" TargetMode="External"/><Relationship Id="rId28" Type="http://schemas.openxmlformats.org/officeDocument/2006/relationships/hyperlink" Target="http://www.bierebel.com/brasseries-belges/brasserie-d-achouffe" TargetMode="External"/><Relationship Id="rId1803" Type="http://schemas.openxmlformats.org/officeDocument/2006/relationships/hyperlink" Target="https://www.brand.nl/" TargetMode="External"/><Relationship Id="rId177" Type="http://schemas.openxmlformats.org/officeDocument/2006/relationships/hyperlink" Target="http://www.bierebel.com/brasseries-belges/brouwerij-roman" TargetMode="External"/><Relationship Id="rId384" Type="http://schemas.openxmlformats.org/officeDocument/2006/relationships/hyperlink" Target="http://www.biermap24.de/arnsteiner-brauerei-max-bender" TargetMode="External"/><Relationship Id="rId591" Type="http://schemas.openxmlformats.org/officeDocument/2006/relationships/hyperlink" Target="http://www.biermap24.de/charly-braeu" TargetMode="External"/><Relationship Id="rId244" Type="http://schemas.openxmlformats.org/officeDocument/2006/relationships/hyperlink" Target="http://www.biermap24.de/braeuhaus-ummendorf-gmbh" TargetMode="External"/><Relationship Id="rId689" Type="http://schemas.openxmlformats.org/officeDocument/2006/relationships/hyperlink" Target="http://www.biermap24.de/leelosch-gmbh" TargetMode="External"/><Relationship Id="rId896" Type="http://schemas.openxmlformats.org/officeDocument/2006/relationships/hyperlink" Target="http://www.biermap24.de/edermuender-brauscheune" TargetMode="External"/><Relationship Id="rId1081" Type="http://schemas.openxmlformats.org/officeDocument/2006/relationships/hyperlink" Target="http://www.biermap24.de/ruettenscheider-hausbrauerei-gmbh" TargetMode="External"/><Relationship Id="rId451" Type="http://schemas.openxmlformats.org/officeDocument/2006/relationships/hyperlink" Target="http://www.biermap24.de/brauerei-hoelzlein" TargetMode="External"/><Relationship Id="rId549" Type="http://schemas.openxmlformats.org/officeDocument/2006/relationships/hyperlink" Target="http://www.biermap24.de/brauerei-zehendner" TargetMode="External"/><Relationship Id="rId756" Type="http://schemas.openxmlformats.org/officeDocument/2006/relationships/hyperlink" Target="http://www.biermap24.de/red-castle-brew" TargetMode="External"/><Relationship Id="rId1179" Type="http://schemas.openxmlformats.org/officeDocument/2006/relationships/hyperlink" Target="http://www.biermap24.de/privatbrauerei-karl-blechschmidt" TargetMode="External"/><Relationship Id="rId1386" Type="http://schemas.openxmlformats.org/officeDocument/2006/relationships/hyperlink" Target="http://www.brasseriegigi.eu/" TargetMode="External"/><Relationship Id="rId1593" Type="http://schemas.openxmlformats.org/officeDocument/2006/relationships/hyperlink" Target="http://www.fmaravillas.com/" TargetMode="External"/><Relationship Id="rId104" Type="http://schemas.openxmlformats.org/officeDocument/2006/relationships/hyperlink" Target="http://www.bierebel.com/brasseries-belges/brouwerij-t-kroontje" TargetMode="External"/><Relationship Id="rId311" Type="http://schemas.openxmlformats.org/officeDocument/2006/relationships/hyperlink" Target="http://www.biermap24.de/juergen-merz-kulturbrauerei-heidelberg-ag" TargetMode="External"/><Relationship Id="rId409" Type="http://schemas.openxmlformats.org/officeDocument/2006/relationships/hyperlink" Target="http://www.biermap24.de/brauerei-aying" TargetMode="External"/><Relationship Id="rId963" Type="http://schemas.openxmlformats.org/officeDocument/2006/relationships/hyperlink" Target="http://www.biermap24.de/hofbrauhaus-wolters-gmbh" TargetMode="External"/><Relationship Id="rId1039" Type="http://schemas.openxmlformats.org/officeDocument/2006/relationships/hyperlink" Target="http://www.biermap24.de/garde-koelsch" TargetMode="External"/><Relationship Id="rId1246" Type="http://schemas.openxmlformats.org/officeDocument/2006/relationships/hyperlink" Target="http://www.biermap24.de/rolschter-brauhaus-gmbh-und-co.-kg" TargetMode="External"/><Relationship Id="rId1898" Type="http://schemas.openxmlformats.org/officeDocument/2006/relationships/hyperlink" Target="mailto:contact@bieres-leplanb.com" TargetMode="External"/><Relationship Id="rId92" Type="http://schemas.openxmlformats.org/officeDocument/2006/relationships/hyperlink" Target="http://www.bierebel.com/brasseries-belges/brasserie-lefebvre" TargetMode="External"/><Relationship Id="rId616" Type="http://schemas.openxmlformats.org/officeDocument/2006/relationships/hyperlink" Target="http://www.biermap24.de/franziskaner-klosterbetriebe-gmbh-klosterbrauerei-kreuzberg" TargetMode="External"/><Relationship Id="rId823" Type="http://schemas.openxmlformats.org/officeDocument/2006/relationships/hyperlink" Target="http://www.biermap24.de/weissbraeu-unertl-gmbh-und-co.kg" TargetMode="External"/><Relationship Id="rId1453" Type="http://schemas.openxmlformats.org/officeDocument/2006/relationships/hyperlink" Target="mailto:info@brouwerijdekroon.be" TargetMode="External"/><Relationship Id="rId1660" Type="http://schemas.openxmlformats.org/officeDocument/2006/relationships/hyperlink" Target="http://menduina.eu/en/" TargetMode="External"/><Relationship Id="rId1758" Type="http://schemas.openxmlformats.org/officeDocument/2006/relationships/hyperlink" Target="http://www.birraleo.com/" TargetMode="External"/><Relationship Id="rId1106" Type="http://schemas.openxmlformats.org/officeDocument/2006/relationships/hyperlink" Target="http://www.biermap24.de/gasthaus-brauerei-hof-schauferts-oliver-luzius-und-ulrich-scheib-gbr" TargetMode="External"/><Relationship Id="rId1313" Type="http://schemas.openxmlformats.org/officeDocument/2006/relationships/hyperlink" Target="http://www.brunehaut.com/" TargetMode="External"/><Relationship Id="rId1520" Type="http://schemas.openxmlformats.org/officeDocument/2006/relationships/hyperlink" Target="http://www.goedendagbier.be/" TargetMode="External"/><Relationship Id="rId1965" Type="http://schemas.openxmlformats.org/officeDocument/2006/relationships/hyperlink" Target="http://www.brouwerijwolf.be/" TargetMode="External"/><Relationship Id="rId1618" Type="http://schemas.openxmlformats.org/officeDocument/2006/relationships/hyperlink" Target="http://www.brasseurs-lorraine.com/" TargetMode="External"/><Relationship Id="rId1825" Type="http://schemas.openxmlformats.org/officeDocument/2006/relationships/hyperlink" Target="http://www.cornishcrown.co.uk/contact/" TargetMode="External"/><Relationship Id="rId199" Type="http://schemas.openxmlformats.org/officeDocument/2006/relationships/hyperlink" Target="http://www.bierebel.com/brasseries-belges/ca-brasse-pour-moi" TargetMode="External"/><Relationship Id="rId266" Type="http://schemas.openxmlformats.org/officeDocument/2006/relationships/hyperlink" Target="http://www.biermap24.de/brauereigasthof-schoere" TargetMode="External"/><Relationship Id="rId473" Type="http://schemas.openxmlformats.org/officeDocument/2006/relationships/hyperlink" Target="http://www.biermap24.de/brauerei-kuehbach-freiherr-von-beck-peccoz" TargetMode="External"/><Relationship Id="rId680" Type="http://schemas.openxmlformats.org/officeDocument/2006/relationships/hyperlink" Target="http://www.biermap24.de/loewenbraeu-ag" TargetMode="External"/><Relationship Id="rId126" Type="http://schemas.openxmlformats.org/officeDocument/2006/relationships/hyperlink" Target="http://www.bierebel.com/brasseries-belges/brouwerij-de-glazen-toren" TargetMode="External"/><Relationship Id="rId333" Type="http://schemas.openxmlformats.org/officeDocument/2006/relationships/hyperlink" Target="http://www.biermap24.de/palmbraeu-eppingen-gmbh" TargetMode="External"/><Relationship Id="rId540" Type="http://schemas.openxmlformats.org/officeDocument/2006/relationships/hyperlink" Target="http://www.biermap24.de/brauerei-wernsdoerfer" TargetMode="External"/><Relationship Id="rId778" Type="http://schemas.openxmlformats.org/officeDocument/2006/relationships/hyperlink" Target="http://www.biermap24.de/schlossbrauerei-maxlrain-gmbh-und-co.kg" TargetMode="External"/><Relationship Id="rId985" Type="http://schemas.openxmlformats.org/officeDocument/2006/relationships/hyperlink" Target="http://www.biermap24.de/bocholter-brauhaus-frank-hellwig-e.k." TargetMode="External"/><Relationship Id="rId1170" Type="http://schemas.openxmlformats.org/officeDocument/2006/relationships/hyperlink" Target="http://www.biermap24.de/magnet-riesa-gmbh" TargetMode="External"/><Relationship Id="rId2014" Type="http://schemas.openxmlformats.org/officeDocument/2006/relationships/hyperlink" Target="http://www.prearis.be/" TargetMode="External"/><Relationship Id="rId638" Type="http://schemas.openxmlformats.org/officeDocument/2006/relationships/hyperlink" Target="http://www.biermap24.de/hausbrauerei-duell" TargetMode="External"/><Relationship Id="rId845" Type="http://schemas.openxmlformats.org/officeDocument/2006/relationships/hyperlink" Target="http://www.biermap24.de/hops-und-barley-hausbrauerei" TargetMode="External"/><Relationship Id="rId1030" Type="http://schemas.openxmlformats.org/officeDocument/2006/relationships/hyperlink" Target="http://www.biermap24.de/duckstein-gmbh" TargetMode="External"/><Relationship Id="rId1268" Type="http://schemas.openxmlformats.org/officeDocument/2006/relationships/hyperlink" Target="mailto:info@belgoobeer.com" TargetMode="External"/><Relationship Id="rId1475" Type="http://schemas.openxmlformats.org/officeDocument/2006/relationships/hyperlink" Target="mailto:armand.debelder@pandora.be" TargetMode="External"/><Relationship Id="rId1682" Type="http://schemas.openxmlformats.org/officeDocument/2006/relationships/hyperlink" Target="http://www.lesbrassinsdesaintmalo.com/" TargetMode="External"/><Relationship Id="rId400" Type="http://schemas.openxmlformats.org/officeDocument/2006/relationships/hyperlink" Target="http://www.biermap24.de/bierbrauerei-frank-engelhardt-und-winfried-zippel-gbr" TargetMode="External"/><Relationship Id="rId705" Type="http://schemas.openxmlformats.org/officeDocument/2006/relationships/hyperlink" Target="http://www.biermap24.de/museumsbraugasthaus-jaegersruh" TargetMode="External"/><Relationship Id="rId1128" Type="http://schemas.openxmlformats.org/officeDocument/2006/relationships/hyperlink" Target="http://www.biermap24.de/westerwald-brauerei-h.-schneider-gmbh-und-co.-kg" TargetMode="External"/><Relationship Id="rId1335" Type="http://schemas.openxmlformats.org/officeDocument/2006/relationships/hyperlink" Target="http://www.brasseriedelalienne.be/" TargetMode="External"/><Relationship Id="rId1542" Type="http://schemas.openxmlformats.org/officeDocument/2006/relationships/hyperlink" Target="http://www.dorpsbrouwerijhumulus.be/" TargetMode="External"/><Relationship Id="rId1987" Type="http://schemas.openxmlformats.org/officeDocument/2006/relationships/hyperlink" Target="mailto:info@gueuzerietilquin.be" TargetMode="External"/><Relationship Id="rId912" Type="http://schemas.openxmlformats.org/officeDocument/2006/relationships/hyperlink" Target="http://www.biermap24.de/idsteiner-brauhaus-gmbh" TargetMode="External"/><Relationship Id="rId1847" Type="http://schemas.openxmlformats.org/officeDocument/2006/relationships/hyperlink" Target="http://www.ringwoodbrewery.co.uk/" TargetMode="External"/><Relationship Id="rId41" Type="http://schemas.openxmlformats.org/officeDocument/2006/relationships/hyperlink" Target="http://www.bierebel.com/brasseries-belges/brasserie-de-l-abbaye-de-brogne" TargetMode="External"/><Relationship Id="rId1402" Type="http://schemas.openxmlformats.org/officeDocument/2006/relationships/hyperlink" Target="mailto:info@brasserielefebvre.be" TargetMode="External"/><Relationship Id="rId1707" Type="http://schemas.openxmlformats.org/officeDocument/2006/relationships/hyperlink" Target="http://www.artibrassage87.com/" TargetMode="External"/><Relationship Id="rId190" Type="http://schemas.openxmlformats.org/officeDocument/2006/relationships/hyperlink" Target="http://www.bierebel.com/brasseries-belges/brouwerij-van-eecke" TargetMode="External"/><Relationship Id="rId288" Type="http://schemas.openxmlformats.org/officeDocument/2006/relationships/hyperlink" Target="http://www.biermap24.de/guenther-lehner-stiftung-gmbh-brauerei-weinkellerei" TargetMode="External"/><Relationship Id="rId1914" Type="http://schemas.openxmlformats.org/officeDocument/2006/relationships/hyperlink" Target="http://brasseriedechastre.be/" TargetMode="External"/><Relationship Id="rId495" Type="http://schemas.openxmlformats.org/officeDocument/2006/relationships/hyperlink" Target="http://www.biermap24.de/brauerei-mittenwald-johann-neuner-gmbh-und-co.-kg" TargetMode="External"/><Relationship Id="rId148" Type="http://schemas.openxmlformats.org/officeDocument/2006/relationships/hyperlink" Target="http://www.bierebel.com/brasseries-belges/brouwerij-domus" TargetMode="External"/><Relationship Id="rId355" Type="http://schemas.openxmlformats.org/officeDocument/2006/relationships/hyperlink" Target="http://www.biermap24.de/schwanen-braeu-bernhausen-gmbh" TargetMode="External"/><Relationship Id="rId562" Type="http://schemas.openxmlformats.org/officeDocument/2006/relationships/hyperlink" Target="http://www.biermap24.de/brauerei-gasthof-mainlust-bayer-gbr" TargetMode="External"/><Relationship Id="rId1192" Type="http://schemas.openxmlformats.org/officeDocument/2006/relationships/hyperlink" Target="http://www.biermap24.de/brauhaus-zu-roeglitz-gmbh" TargetMode="External"/><Relationship Id="rId215" Type="http://schemas.openxmlformats.org/officeDocument/2006/relationships/hyperlink" Target="http://www.bierebel.com/brasseries-belges/no-science" TargetMode="External"/><Relationship Id="rId422" Type="http://schemas.openxmlformats.org/officeDocument/2006/relationships/hyperlink" Target="http://www.biermap24.de/brauerei-erharting-jakob-roehrl-ohg" TargetMode="External"/><Relationship Id="rId867" Type="http://schemas.openxmlformats.org/officeDocument/2006/relationships/hyperlink" Target="http://www.biermap24.de/schlossbrauerei-fuerstlich-drehna" TargetMode="External"/><Relationship Id="rId1052" Type="http://schemas.openxmlformats.org/officeDocument/2006/relationships/hyperlink" Target="http://www.biermap24.de/ilsen-brauerei-ludger-gross-boelting" TargetMode="External"/><Relationship Id="rId1497" Type="http://schemas.openxmlformats.org/officeDocument/2006/relationships/hyperlink" Target="http://www.brouwerijkerkom.be/" TargetMode="External"/><Relationship Id="rId727" Type="http://schemas.openxmlformats.org/officeDocument/2006/relationships/hyperlink" Target="http://www.biermap24.de/privatbrauerei-friedrich-duell-gmbh-und-co.kg" TargetMode="External"/><Relationship Id="rId934" Type="http://schemas.openxmlformats.org/officeDocument/2006/relationships/hyperlink" Target="http://www.biermap24.de/gasthausbrauerei-wismar-gmbh" TargetMode="External"/><Relationship Id="rId1357" Type="http://schemas.openxmlformats.org/officeDocument/2006/relationships/hyperlink" Target="mailto:infos@fagnes.com" TargetMode="External"/><Relationship Id="rId1564" Type="http://schemas.openxmlformats.org/officeDocument/2006/relationships/hyperlink" Target="mailto:info@palm.be" TargetMode="External"/><Relationship Id="rId1771" Type="http://schemas.openxmlformats.org/officeDocument/2006/relationships/hyperlink" Target="http://www.birrificiocivale.it/" TargetMode="External"/><Relationship Id="rId63" Type="http://schemas.openxmlformats.org/officeDocument/2006/relationships/hyperlink" Target="http://www.bierebel.com/brasseries-belges/brasserie-des-fagnes" TargetMode="External"/><Relationship Id="rId1217" Type="http://schemas.openxmlformats.org/officeDocument/2006/relationships/hyperlink" Target="http://www.biermap24.de/ricklinger-landbrauerei-zur-alten-foersterei" TargetMode="External"/><Relationship Id="rId1424" Type="http://schemas.openxmlformats.org/officeDocument/2006/relationships/hyperlink" Target="http://www.alken-maes.be/" TargetMode="External"/><Relationship Id="rId1631" Type="http://schemas.openxmlformats.org/officeDocument/2006/relationships/hyperlink" Target="https://www.boundarybrewing.coop/" TargetMode="External"/><Relationship Id="rId1869" Type="http://schemas.openxmlformats.org/officeDocument/2006/relationships/hyperlink" Target="http://battlefieldbrewery.co.uk/" TargetMode="External"/><Relationship Id="rId1729" Type="http://schemas.openxmlformats.org/officeDocument/2006/relationships/hyperlink" Target="https://birradebs.com/" TargetMode="External"/><Relationship Id="rId1936" Type="http://schemas.openxmlformats.org/officeDocument/2006/relationships/hyperlink" Target="mailto:info@claryssedranken.be" TargetMode="External"/><Relationship Id="rId377" Type="http://schemas.openxmlformats.org/officeDocument/2006/relationships/hyperlink" Target="http://www.biermap24.de/ammerndorfer-bier-dorn-braeu-h.murmann-gmbh-und-co.kg" TargetMode="External"/><Relationship Id="rId584" Type="http://schemas.openxmlformats.org/officeDocument/2006/relationships/hyperlink" Target="http://www.biermap24.de/brauhaus-jochsberg-familie-reindler" TargetMode="External"/><Relationship Id="rId5" Type="http://schemas.openxmlformats.org/officeDocument/2006/relationships/hyperlink" Target="http://www.bierebel.com/brasseries-belges/abdij-der-trappisten-van-westmalle" TargetMode="External"/><Relationship Id="rId237" Type="http://schemas.openxmlformats.org/officeDocument/2006/relationships/hyperlink" Target="http://www.biermap24.de/andreasbraeu-gmbh" TargetMode="External"/><Relationship Id="rId791" Type="http://schemas.openxmlformats.org/officeDocument/2006/relationships/hyperlink" Target="http://www.biermap24.de/schwind-braeu-gmbh" TargetMode="External"/><Relationship Id="rId889" Type="http://schemas.openxmlformats.org/officeDocument/2006/relationships/hyperlink" Target="http://www.biermap24.de/brauereigasthof-bier-hannes" TargetMode="External"/><Relationship Id="rId1074" Type="http://schemas.openxmlformats.org/officeDocument/2006/relationships/hyperlink" Target="http://www.biermap24.de/privatbrauerei-ernst-barre-gmbh" TargetMode="External"/><Relationship Id="rId444" Type="http://schemas.openxmlformats.org/officeDocument/2006/relationships/hyperlink" Target="http://www.biermap24.de/brauerei-gradl" TargetMode="External"/><Relationship Id="rId651" Type="http://schemas.openxmlformats.org/officeDocument/2006/relationships/hyperlink" Target="http://www.biermap24.de/jodlbauer-gmbh" TargetMode="External"/><Relationship Id="rId749" Type="http://schemas.openxmlformats.org/officeDocument/2006/relationships/hyperlink" Target="http://www.biermap24.de/privatbrauerei-streck-braeu-e.k." TargetMode="External"/><Relationship Id="rId1281" Type="http://schemas.openxmlformats.org/officeDocument/2006/relationships/hyperlink" Target="http://www.augrenoise.com/" TargetMode="External"/><Relationship Id="rId1379" Type="http://schemas.openxmlformats.org/officeDocument/2006/relationships/hyperlink" Target="mailto:info@elfique.be" TargetMode="External"/><Relationship Id="rId1586" Type="http://schemas.openxmlformats.org/officeDocument/2006/relationships/hyperlink" Target="mailto:info@cervezasyakka.com" TargetMode="External"/><Relationship Id="rId304" Type="http://schemas.openxmlformats.org/officeDocument/2006/relationships/hyperlink" Target="http://www.biermap24.de/hirschbrauerei-soehnstetten" TargetMode="External"/><Relationship Id="rId511" Type="http://schemas.openxmlformats.org/officeDocument/2006/relationships/hyperlink" Target="http://www.biermap24.de/brauerei-sauer-roettenbach" TargetMode="External"/><Relationship Id="rId609" Type="http://schemas.openxmlformats.org/officeDocument/2006/relationships/hyperlink" Target="http://www.biermap24.de/falterbraeu-ohg" TargetMode="External"/><Relationship Id="rId956" Type="http://schemas.openxmlformats.org/officeDocument/2006/relationships/hyperlink" Target="http://www.biermap24.de/einbecker-brauhaus-ag" TargetMode="External"/><Relationship Id="rId1141" Type="http://schemas.openxmlformats.org/officeDocument/2006/relationships/hyperlink" Target="http://www.biermap24.de/boehmisch-brauhaus-grossroehrsdorf-gmbh" TargetMode="External"/><Relationship Id="rId1239" Type="http://schemas.openxmlformats.org/officeDocument/2006/relationships/hyperlink" Target="http://www.biermap24.de/koestritzer-schwarzbierbrauerei-gmbh" TargetMode="External"/><Relationship Id="rId1793" Type="http://schemas.openxmlformats.org/officeDocument/2006/relationships/hyperlink" Target="http://www.maallust.nl/" TargetMode="External"/><Relationship Id="rId85" Type="http://schemas.openxmlformats.org/officeDocument/2006/relationships/hyperlink" Target="http://www.bierebel.com/brasseries-belges/brasserie-jean-tout-seul" TargetMode="External"/><Relationship Id="rId816" Type="http://schemas.openxmlformats.org/officeDocument/2006/relationships/hyperlink" Target="http://www.biermap24.de/wagner-braeu-gmbh-und-co.kg" TargetMode="External"/><Relationship Id="rId1001" Type="http://schemas.openxmlformats.org/officeDocument/2006/relationships/hyperlink" Target="http://www.biermap24.de/brauerei-sester-koelsch" TargetMode="External"/><Relationship Id="rId1446" Type="http://schemas.openxmlformats.org/officeDocument/2006/relationships/hyperlink" Target="http://www.glazentoren.be/" TargetMode="External"/><Relationship Id="rId1653" Type="http://schemas.openxmlformats.org/officeDocument/2006/relationships/hyperlink" Target="http://www.laugarbrewery.com/" TargetMode="External"/><Relationship Id="rId1860" Type="http://schemas.openxmlformats.org/officeDocument/2006/relationships/hyperlink" Target="http://olddairybrewery.com/contact/" TargetMode="External"/><Relationship Id="rId1306" Type="http://schemas.openxmlformats.org/officeDocument/2006/relationships/hyperlink" Target="mailto:info@brasseriedebastogne.be" TargetMode="External"/><Relationship Id="rId1513" Type="http://schemas.openxmlformats.org/officeDocument/2006/relationships/hyperlink" Target="http://www.brouwerijsintjozef.be/" TargetMode="External"/><Relationship Id="rId1720" Type="http://schemas.openxmlformats.org/officeDocument/2006/relationships/hyperlink" Target="http://science-infuse.univ-lr.fr/" TargetMode="External"/><Relationship Id="rId1958" Type="http://schemas.openxmlformats.org/officeDocument/2006/relationships/hyperlink" Target="http://www.slaapmutske.be/" TargetMode="External"/><Relationship Id="rId12" Type="http://schemas.openxmlformats.org/officeDocument/2006/relationships/hyperlink" Target="http://www.bierebel.com/brasseries-belges/brasserie-a-vapeur" TargetMode="External"/><Relationship Id="rId1818" Type="http://schemas.openxmlformats.org/officeDocument/2006/relationships/hyperlink" Target="http://www.brouwerijkees.nl/Home_-_English.html" TargetMode="External"/><Relationship Id="rId161" Type="http://schemas.openxmlformats.org/officeDocument/2006/relationships/hyperlink" Target="http://www.bierebel.com/brasseries-belges/brouwerij-hoegaarden" TargetMode="External"/><Relationship Id="rId399" Type="http://schemas.openxmlformats.org/officeDocument/2006/relationships/hyperlink" Target="http://www.biermap24.de/bier-von-mir" TargetMode="External"/><Relationship Id="rId259" Type="http://schemas.openxmlformats.org/officeDocument/2006/relationships/hyperlink" Target="http://www.biermap24.de/brauerei-u.-gasthof-krone-tettnang" TargetMode="External"/><Relationship Id="rId466" Type="http://schemas.openxmlformats.org/officeDocument/2006/relationships/hyperlink" Target="http://www.biermap24.de/brauerei-hetzel-ohg" TargetMode="External"/><Relationship Id="rId673" Type="http://schemas.openxmlformats.org/officeDocument/2006/relationships/hyperlink" Target="http://www.biermap24.de/klosterbrauerei-weissenohe-gmbh-und-co.-kg" TargetMode="External"/><Relationship Id="rId880" Type="http://schemas.openxmlformats.org/officeDocument/2006/relationships/hyperlink" Target="http://www.biermap24.de/altes-brauhaus-hotel-zum-stern-kniese-richter-gmbh" TargetMode="External"/><Relationship Id="rId1096" Type="http://schemas.openxmlformats.org/officeDocument/2006/relationships/hyperlink" Target="http://www.biermap24.de/bitburger-braugruppe-gmbh" TargetMode="External"/><Relationship Id="rId119" Type="http://schemas.openxmlformats.org/officeDocument/2006/relationships/hyperlink" Target="http://www.bierebel.com/brasseries-belges/brouwerij-danny" TargetMode="External"/><Relationship Id="rId326" Type="http://schemas.openxmlformats.org/officeDocument/2006/relationships/hyperlink" Target="http://www.biermap24.de/lammbrauerei-inhaber-andreas-kunz-e.k." TargetMode="External"/><Relationship Id="rId533" Type="http://schemas.openxmlformats.org/officeDocument/2006/relationships/hyperlink" Target="http://www.biermap24.de/brauerei-und-gastwirtschaft-dremel" TargetMode="External"/><Relationship Id="rId978" Type="http://schemas.openxmlformats.org/officeDocument/2006/relationships/hyperlink" Target="http://www.biermap24.de/schadts-brauerei-gasthaus" TargetMode="External"/><Relationship Id="rId1163" Type="http://schemas.openxmlformats.org/officeDocument/2006/relationships/hyperlink" Target="http://www.biermap24.de/hausbrauerei-laubegast" TargetMode="External"/><Relationship Id="rId1370" Type="http://schemas.openxmlformats.org/officeDocument/2006/relationships/hyperlink" Target="mailto:info@brasserieduclocher.be" TargetMode="External"/><Relationship Id="rId2007" Type="http://schemas.openxmlformats.org/officeDocument/2006/relationships/hyperlink" Target="http://www.novabirra.com/" TargetMode="External"/><Relationship Id="rId740" Type="http://schemas.openxmlformats.org/officeDocument/2006/relationships/hyperlink" Target="http://www.biermap24.de/privatbrauerei-nordbraeu-ingolstadt-gmbh-und-co.kg" TargetMode="External"/><Relationship Id="rId838" Type="http://schemas.openxmlformats.org/officeDocument/2006/relationships/hyperlink" Target="http://www.biermap24.de/brauhaus-mitte" TargetMode="External"/><Relationship Id="rId1023" Type="http://schemas.openxmlformats.org/officeDocument/2006/relationships/hyperlink" Target="http://www.biermap24.de/brauhaus-zwiebel" TargetMode="External"/><Relationship Id="rId1468" Type="http://schemas.openxmlformats.org/officeDocument/2006/relationships/hyperlink" Target="http://www.dentriest.be/" TargetMode="External"/><Relationship Id="rId1675" Type="http://schemas.openxmlformats.org/officeDocument/2006/relationships/hyperlink" Target="http://amap-shumpaloch.rhenamap.org/" TargetMode="External"/><Relationship Id="rId1882" Type="http://schemas.openxmlformats.org/officeDocument/2006/relationships/hyperlink" Target="http://www.cloudedminds.co.uk/" TargetMode="External"/><Relationship Id="rId600" Type="http://schemas.openxmlformats.org/officeDocument/2006/relationships/hyperlink" Target="http://www.biermap24.de/eittinger-fischerbraeu" TargetMode="External"/><Relationship Id="rId1230" Type="http://schemas.openxmlformats.org/officeDocument/2006/relationships/hyperlink" Target="http://www.biermap24.de/duff-beer-ug-haftungsbeschraenkt" TargetMode="External"/><Relationship Id="rId1328" Type="http://schemas.openxmlformats.org/officeDocument/2006/relationships/hyperlink" Target="http://www.bertinchamps.be/" TargetMode="External"/><Relationship Id="rId1535" Type="http://schemas.openxmlformats.org/officeDocument/2006/relationships/hyperlink" Target="mailto:keepintouch@beerproject.be" TargetMode="External"/><Relationship Id="rId905" Type="http://schemas.openxmlformats.org/officeDocument/2006/relationships/hyperlink" Target="http://www.biermap24.de/heinrich-eidmann" TargetMode="External"/><Relationship Id="rId1742" Type="http://schemas.openxmlformats.org/officeDocument/2006/relationships/hyperlink" Target="http://www.valscura.com/" TargetMode="External"/><Relationship Id="rId34" Type="http://schemas.openxmlformats.org/officeDocument/2006/relationships/hyperlink" Target="http://www.bierebel.com/brasseries-belges/brasserie-de-bouillon" TargetMode="External"/><Relationship Id="rId1602" Type="http://schemas.openxmlformats.org/officeDocument/2006/relationships/hyperlink" Target="mailto:statale78@gmail.com" TargetMode="External"/><Relationship Id="rId183" Type="http://schemas.openxmlformats.org/officeDocument/2006/relationships/hyperlink" Target="http://www.bierebel.com/brasseries-belges/brouwerij-strubbe" TargetMode="External"/><Relationship Id="rId390" Type="http://schemas.openxmlformats.org/officeDocument/2006/relationships/hyperlink" Target="http://www.biermap24.de/buergerbraeu-bad-reichenhall-august-roehm-und-soehne-kg" TargetMode="External"/><Relationship Id="rId1907" Type="http://schemas.openxmlformats.org/officeDocument/2006/relationships/hyperlink" Target="http://www.patersenprinsen.be/" TargetMode="External"/><Relationship Id="rId250" Type="http://schemas.openxmlformats.org/officeDocument/2006/relationships/hyperlink" Target="http://www.biermap24.de/brauerei-ganter-gmbh-und-co.-kg" TargetMode="External"/><Relationship Id="rId488" Type="http://schemas.openxmlformats.org/officeDocument/2006/relationships/hyperlink" Target="http://www.biermap24.de/brauerei-mueller-debring" TargetMode="External"/><Relationship Id="rId695" Type="http://schemas.openxmlformats.org/officeDocument/2006/relationships/hyperlink" Target="http://www.biermap24.de/mahrs-braeu" TargetMode="External"/><Relationship Id="rId110" Type="http://schemas.openxmlformats.org/officeDocument/2006/relationships/hyperlink" Target="http://www.bierebel.com/brasseries-belges/brouwerij-anders" TargetMode="External"/><Relationship Id="rId348" Type="http://schemas.openxmlformats.org/officeDocument/2006/relationships/hyperlink" Target="http://www.biermap24.de/rotochsen-brauerei" TargetMode="External"/><Relationship Id="rId555" Type="http://schemas.openxmlformats.org/officeDocument/2006/relationships/hyperlink" Target="http://www.biermap24.de/brauerei-gasthaus-thomann" TargetMode="External"/><Relationship Id="rId762" Type="http://schemas.openxmlformats.org/officeDocument/2006/relationships/hyperlink" Target="http://www.biermap24.de/roth-bier-gmbh" TargetMode="External"/><Relationship Id="rId1185" Type="http://schemas.openxmlformats.org/officeDocument/2006/relationships/hyperlink" Target="http://www.biermap24.de/spree-pension-gaststaette-hotel-und-biergarten" TargetMode="External"/><Relationship Id="rId1392" Type="http://schemas.openxmlformats.org/officeDocument/2006/relationships/hyperlink" Target="mailto:info@latrompeuse.be" TargetMode="External"/><Relationship Id="rId208" Type="http://schemas.openxmlformats.org/officeDocument/2006/relationships/hyperlink" Target="http://www.bierebel.com/brasseries-belges/huisbrouwerij-lestedroppel" TargetMode="External"/><Relationship Id="rId415" Type="http://schemas.openxmlformats.org/officeDocument/2006/relationships/hyperlink" Target="http://www.biermap24.de/brauerei-bruckmueller-gmbh-und-co.-kg" TargetMode="External"/><Relationship Id="rId622" Type="http://schemas.openxmlformats.org/officeDocument/2006/relationships/hyperlink" Target="http://www.biermap24.de/gasthausbrauerei-homburger-braeuscheuere" TargetMode="External"/><Relationship Id="rId1045" Type="http://schemas.openxmlformats.org/officeDocument/2006/relationships/hyperlink" Target="http://www.biermap24.de/graeflich-von-mengerse-und-lsquo;sche-dampfbrauerei" TargetMode="External"/><Relationship Id="rId1252" Type="http://schemas.openxmlformats.org/officeDocument/2006/relationships/hyperlink" Target="http://www.biermap24.de/waldhaus-gbr" TargetMode="External"/><Relationship Id="rId1697" Type="http://schemas.openxmlformats.org/officeDocument/2006/relationships/hyperlink" Target="http://www.lafranche.net/" TargetMode="External"/><Relationship Id="rId927" Type="http://schemas.openxmlformats.org/officeDocument/2006/relationships/hyperlink" Target="http://www.biermap24.de/waeldches-braeu-gmbh" TargetMode="External"/><Relationship Id="rId1112" Type="http://schemas.openxmlformats.org/officeDocument/2006/relationships/hyperlink" Target="http://www.biermap24.de/lahnsteiner-brauerei" TargetMode="External"/><Relationship Id="rId1557" Type="http://schemas.openxmlformats.org/officeDocument/2006/relationships/hyperlink" Target="http://lafermeauchene.be/" TargetMode="External"/><Relationship Id="rId1764" Type="http://schemas.openxmlformats.org/officeDocument/2006/relationships/hyperlink" Target="http://www.birrificiomontegioco.com/" TargetMode="External"/><Relationship Id="rId1971" Type="http://schemas.openxmlformats.org/officeDocument/2006/relationships/hyperlink" Target="mailto:dirk@captaincooker.com" TargetMode="External"/><Relationship Id="rId56" Type="http://schemas.openxmlformats.org/officeDocument/2006/relationships/hyperlink" Target="http://www.bierebel.com/brasseries-belges/brasserie-de-silenrieux" TargetMode="External"/><Relationship Id="rId1417" Type="http://schemas.openxmlformats.org/officeDocument/2006/relationships/hyperlink" Target="http://www.brewlab.be/" TargetMode="External"/><Relationship Id="rId1624" Type="http://schemas.openxmlformats.org/officeDocument/2006/relationships/hyperlink" Target="http://www.birrificioleder.it/" TargetMode="External"/><Relationship Id="rId1831" Type="http://schemas.openxmlformats.org/officeDocument/2006/relationships/hyperlink" Target="http://www.piddlebrewery.co.uk/" TargetMode="External"/><Relationship Id="rId1929" Type="http://schemas.openxmlformats.org/officeDocument/2006/relationships/hyperlink" Target="http://www.grandenclos.be/" TargetMode="External"/><Relationship Id="rId272" Type="http://schemas.openxmlformats.org/officeDocument/2006/relationships/hyperlink" Target="http://www.biermap24.de/brauhaus-pforzheim-gmbh" TargetMode="External"/><Relationship Id="rId577" Type="http://schemas.openxmlformats.org/officeDocument/2006/relationships/hyperlink" Target="http://www.biermap24.de/brauhaus-barbarossa-regina-pabst-e.k." TargetMode="External"/><Relationship Id="rId132" Type="http://schemas.openxmlformats.org/officeDocument/2006/relationships/hyperlink" Target="http://www.bierebel.com/brasseries-belges/brouwerij-de-kroon" TargetMode="External"/><Relationship Id="rId784" Type="http://schemas.openxmlformats.org/officeDocument/2006/relationships/hyperlink" Target="http://www.biermap24.de/schlossbrauerei-stelzer" TargetMode="External"/><Relationship Id="rId991" Type="http://schemas.openxmlformats.org/officeDocument/2006/relationships/hyperlink" Target="http://www.biermap24.de/brauerei-diebels-gmbh-und-co-kg" TargetMode="External"/><Relationship Id="rId1067" Type="http://schemas.openxmlformats.org/officeDocument/2006/relationships/hyperlink" Target="http://www.biermap24.de/peters-bauernstube" TargetMode="External"/><Relationship Id="rId437" Type="http://schemas.openxmlformats.org/officeDocument/2006/relationships/hyperlink" Target="http://www.biermap24.de/brauerei-gasthof-krone" TargetMode="External"/><Relationship Id="rId644" Type="http://schemas.openxmlformats.org/officeDocument/2006/relationships/hyperlink" Target="http://www.biermap24.de/hofbraeuhaus-traunstein-josef-sailer-kg" TargetMode="External"/><Relationship Id="rId851" Type="http://schemas.openxmlformats.org/officeDocument/2006/relationships/hyperlink" Target="http://www.biermap24.de/braeuhaus-kneipe-pur" TargetMode="External"/><Relationship Id="rId1274" Type="http://schemas.openxmlformats.org/officeDocument/2006/relationships/hyperlink" Target="http://www.larulles.be/" TargetMode="External"/><Relationship Id="rId1481" Type="http://schemas.openxmlformats.org/officeDocument/2006/relationships/hyperlink" Target="http://www.brouwerijengilsen.be/" TargetMode="External"/><Relationship Id="rId1579" Type="http://schemas.openxmlformats.org/officeDocument/2006/relationships/hyperlink" Target="http://witchesbrewery.be/" TargetMode="External"/><Relationship Id="rId504" Type="http://schemas.openxmlformats.org/officeDocument/2006/relationships/hyperlink" Target="http://www.biermap24.de/brauerei-rapp-kg" TargetMode="External"/><Relationship Id="rId711" Type="http://schemas.openxmlformats.org/officeDocument/2006/relationships/hyperlink" Target="http://www.biermap24.de/oberstdorfer-dampfbierbrauerei-gmbh" TargetMode="External"/><Relationship Id="rId949" Type="http://schemas.openxmlformats.org/officeDocument/2006/relationships/hyperlink" Target="http://www.biermap24.de/brauerei-und-oberharzer-brunnen-paul-kolberg-gmbh-und-co.kg" TargetMode="External"/><Relationship Id="rId1134" Type="http://schemas.openxmlformats.org/officeDocument/2006/relationships/hyperlink" Target="http://www.biermap24.de/homburger-brauhaus-karl-heinz-wierz-gmbh" TargetMode="External"/><Relationship Id="rId1341" Type="http://schemas.openxmlformats.org/officeDocument/2006/relationships/hyperlink" Target="mailto:loic.regulski@skynet.be" TargetMode="External"/><Relationship Id="rId1786" Type="http://schemas.openxmlformats.org/officeDocument/2006/relationships/hyperlink" Target="http://www.mastribirraiumbri.it/" TargetMode="External"/><Relationship Id="rId1993" Type="http://schemas.openxmlformats.org/officeDocument/2006/relationships/hyperlink" Target="http://www.3vaten.be/" TargetMode="External"/><Relationship Id="rId78" Type="http://schemas.openxmlformats.org/officeDocument/2006/relationships/hyperlink" Target="http://www.bierebel.com/brasseries-belges/brasserie-foret" TargetMode="External"/><Relationship Id="rId809" Type="http://schemas.openxmlformats.org/officeDocument/2006/relationships/hyperlink" Target="http://www.biermap24.de/thuisbrunner-elch-braeu-gasthof-seitz" TargetMode="External"/><Relationship Id="rId1201" Type="http://schemas.openxmlformats.org/officeDocument/2006/relationships/hyperlink" Target="http://www.biermap24.de/koethener-brauerei-gmbh" TargetMode="External"/><Relationship Id="rId1439" Type="http://schemas.openxmlformats.org/officeDocument/2006/relationships/hyperlink" Target="http://www.brijdebie.be/" TargetMode="External"/><Relationship Id="rId1646" Type="http://schemas.openxmlformats.org/officeDocument/2006/relationships/hyperlink" Target="http://smach.es/" TargetMode="External"/><Relationship Id="rId1853" Type="http://schemas.openxmlformats.org/officeDocument/2006/relationships/hyperlink" Target="https://www.bushys.com/" TargetMode="External"/><Relationship Id="rId1506" Type="http://schemas.openxmlformats.org/officeDocument/2006/relationships/hyperlink" Target="mailto:info@kempisch-vuur.be" TargetMode="External"/><Relationship Id="rId1713" Type="http://schemas.openxmlformats.org/officeDocument/2006/relationships/hyperlink" Target="http://www.brasserie-artesienne.fr/" TargetMode="External"/><Relationship Id="rId1920" Type="http://schemas.openxmlformats.org/officeDocument/2006/relationships/hyperlink" Target="http://www.lion-a-plume.be/" TargetMode="External"/><Relationship Id="rId294" Type="http://schemas.openxmlformats.org/officeDocument/2006/relationships/hyperlink" Target="http://www.biermap24.de/haertsfelder-familienbrauerei-hald-e.k." TargetMode="External"/><Relationship Id="rId154" Type="http://schemas.openxmlformats.org/officeDocument/2006/relationships/hyperlink" Target="http://www.bierebel.com/brasseries-belges/brouwerij-eutropius" TargetMode="External"/><Relationship Id="rId361" Type="http://schemas.openxmlformats.org/officeDocument/2006/relationships/hyperlink" Target="http://www.biermap24.de/vetters-alt-heidelberger-brauhaus-gmbh" TargetMode="External"/><Relationship Id="rId599" Type="http://schemas.openxmlformats.org/officeDocument/2006/relationships/hyperlink" Target="http://www.biermap24.de/eder-und-heylands-brauerei" TargetMode="External"/><Relationship Id="rId459" Type="http://schemas.openxmlformats.org/officeDocument/2006/relationships/hyperlink" Target="http://www.biermap24.de/brauerei-hauf-gmbh" TargetMode="External"/><Relationship Id="rId666" Type="http://schemas.openxmlformats.org/officeDocument/2006/relationships/hyperlink" Target="http://www.biermap24.de/klosterbraeuhaus-ursberg-gmbh" TargetMode="External"/><Relationship Id="rId873" Type="http://schemas.openxmlformats.org/officeDocument/2006/relationships/hyperlink" Target="http://www.biermap24.de/haake-beck-brauerei-gmbh-und-co.-kg" TargetMode="External"/><Relationship Id="rId1089" Type="http://schemas.openxmlformats.org/officeDocument/2006/relationships/hyperlink" Target="http://www.biermap24.de/warburger-brauerei-gmbh" TargetMode="External"/><Relationship Id="rId1296" Type="http://schemas.openxmlformats.org/officeDocument/2006/relationships/hyperlink" Target="mailto:info@achouffe.be" TargetMode="External"/><Relationship Id="rId221" Type="http://schemas.openxmlformats.org/officeDocument/2006/relationships/hyperlink" Target="http://www.bierebel.com/brasseries-belges/siphon-brewing" TargetMode="External"/><Relationship Id="rId319" Type="http://schemas.openxmlformats.org/officeDocument/2006/relationships/hyperlink" Target="http://www.biermap24.de/kronenbrauerei-laupheim" TargetMode="External"/><Relationship Id="rId526" Type="http://schemas.openxmlformats.org/officeDocument/2006/relationships/hyperlink" Target="http://www.biermap24.de/brauerei-und-gasthof-adler-braeu" TargetMode="External"/><Relationship Id="rId1156" Type="http://schemas.openxmlformats.org/officeDocument/2006/relationships/hyperlink" Target="http://www.biermap24.de/erlbacher-brauhaus" TargetMode="External"/><Relationship Id="rId1363" Type="http://schemas.openxmlformats.org/officeDocument/2006/relationships/hyperlink" Target="http://www.brasseriedeslegendes.be/" TargetMode="External"/><Relationship Id="rId733" Type="http://schemas.openxmlformats.org/officeDocument/2006/relationships/hyperlink" Target="http://www.biermap24.de/privatbrauerei-hofmann-gmbh-und-co.-kg" TargetMode="External"/><Relationship Id="rId940" Type="http://schemas.openxmlformats.org/officeDocument/2006/relationships/hyperlink" Target="http://www.biermap24.de/stralsunder-brauerei-gmbh" TargetMode="External"/><Relationship Id="rId1016" Type="http://schemas.openxmlformats.org/officeDocument/2006/relationships/hyperlink" Target="http://www.biermap24.de/brauhaus-schreckenskammer" TargetMode="External"/><Relationship Id="rId1570" Type="http://schemas.openxmlformats.org/officeDocument/2006/relationships/hyperlink" Target="http://www.sintsixtus.be/" TargetMode="External"/><Relationship Id="rId1668" Type="http://schemas.openxmlformats.org/officeDocument/2006/relationships/hyperlink" Target="https://biribilblog.wordpress.com/" TargetMode="External"/><Relationship Id="rId1875" Type="http://schemas.openxmlformats.org/officeDocument/2006/relationships/hyperlink" Target="http://www.wylambrewery.co.uk/" TargetMode="External"/><Relationship Id="rId800" Type="http://schemas.openxmlformats.org/officeDocument/2006/relationships/hyperlink" Target="http://www.biermap24.de/spaeth-braeu-osser-bier-gmbh" TargetMode="External"/><Relationship Id="rId1223" Type="http://schemas.openxmlformats.org/officeDocument/2006/relationships/hyperlink" Target="http://www.biermap24.de/ausflug-und-ferienhotel-brauner-hirsch-sopienhof" TargetMode="External"/><Relationship Id="rId1430" Type="http://schemas.openxmlformats.org/officeDocument/2006/relationships/hyperlink" Target="http://www.brouwerijboelens.be/" TargetMode="External"/><Relationship Id="rId1528" Type="http://schemas.openxmlformats.org/officeDocument/2006/relationships/hyperlink" Target="http://www.kasteelbier.be/" TargetMode="External"/><Relationship Id="rId1735" Type="http://schemas.openxmlformats.org/officeDocument/2006/relationships/hyperlink" Target="http://www.bykes.eu/" TargetMode="External"/><Relationship Id="rId1942" Type="http://schemas.openxmlformats.org/officeDocument/2006/relationships/hyperlink" Target="http://www.brouwerijdecock.com/" TargetMode="External"/><Relationship Id="rId27" Type="http://schemas.openxmlformats.org/officeDocument/2006/relationships/hyperlink" Target="http://www.bierebel.com/brasseries-belges/brasserie-cubus" TargetMode="External"/><Relationship Id="rId1802" Type="http://schemas.openxmlformats.org/officeDocument/2006/relationships/hyperlink" Target="http://www.alfabier.nl/" TargetMode="External"/><Relationship Id="rId176" Type="http://schemas.openxmlformats.org/officeDocument/2006/relationships/hyperlink" Target="http://www.bierebel.com/brasseries-belges/brouwerij-rodenbach" TargetMode="External"/><Relationship Id="rId383" Type="http://schemas.openxmlformats.org/officeDocument/2006/relationships/hyperlink" Target="http://www.biermap24.de/arcobraeu-graefliches-brauhaus-gmbh-und-co.kg" TargetMode="External"/><Relationship Id="rId590" Type="http://schemas.openxmlformats.org/officeDocument/2006/relationships/hyperlink" Target="http://www.biermap24.de/camba-bavaria-gmbh" TargetMode="External"/><Relationship Id="rId243" Type="http://schemas.openxmlformats.org/officeDocument/2006/relationships/hyperlink" Target="http://www.biermap24.de/biermanufaktur-engel-gmbh-und-co.-kg" TargetMode="External"/><Relationship Id="rId450" Type="http://schemas.openxmlformats.org/officeDocument/2006/relationships/hyperlink" Target="http://www.biermap24.de/brauerei-gunzendorfer-andreas-sauer-gmbh" TargetMode="External"/><Relationship Id="rId688" Type="http://schemas.openxmlformats.org/officeDocument/2006/relationships/hyperlink" Target="http://www.biermap24.de/lederer-braeu" TargetMode="External"/><Relationship Id="rId895" Type="http://schemas.openxmlformats.org/officeDocument/2006/relationships/hyperlink" Target="http://www.biermap24.de/darmstaedter-privatbrauerei-gmbh" TargetMode="External"/><Relationship Id="rId1080" Type="http://schemas.openxmlformats.org/officeDocument/2006/relationships/hyperlink" Target="http://www.biermap24.de/privatbrauerei-strate-detmold-gmbh-und-co.-kg" TargetMode="External"/><Relationship Id="rId103" Type="http://schemas.openxmlformats.org/officeDocument/2006/relationships/hyperlink" Target="http://www.bierebel.com/brasseries-belges/brouwerij-t-hofbrouwerijke" TargetMode="External"/><Relationship Id="rId310" Type="http://schemas.openxmlformats.org/officeDocument/2006/relationships/hyperlink" Target="http://www.biermap24.de/hopfenschlingel-gmbh" TargetMode="External"/><Relationship Id="rId548" Type="http://schemas.openxmlformats.org/officeDocument/2006/relationships/hyperlink" Target="http://www.biermap24.de/brauerei-xaver-wasserburger" TargetMode="External"/><Relationship Id="rId755" Type="http://schemas.openxmlformats.org/officeDocument/2006/relationships/hyperlink" Target="http://www.biermap24.de/radbrauerei-gebr.-bucher-gmbh-und-co.-kg" TargetMode="External"/><Relationship Id="rId962" Type="http://schemas.openxmlformats.org/officeDocument/2006/relationships/hyperlink" Target="http://www.biermap24.de/hamelner-brauhaus-ag" TargetMode="External"/><Relationship Id="rId1178" Type="http://schemas.openxmlformats.org/officeDocument/2006/relationships/hyperlink" Target="http://www.biermap24.de/privatbrauerei-eibau-i.sa.-gmbh" TargetMode="External"/><Relationship Id="rId1385" Type="http://schemas.openxmlformats.org/officeDocument/2006/relationships/hyperlink" Target="http://www.gengoulf.be/" TargetMode="External"/><Relationship Id="rId1592" Type="http://schemas.openxmlformats.org/officeDocument/2006/relationships/hyperlink" Target="http://www.cervezaslacibeles.com/" TargetMode="External"/><Relationship Id="rId91" Type="http://schemas.openxmlformats.org/officeDocument/2006/relationships/hyperlink" Target="http://www.bierebel.com/brasseries-belges/brasserie-le-goupil" TargetMode="External"/><Relationship Id="rId408" Type="http://schemas.openxmlformats.org/officeDocument/2006/relationships/hyperlink" Target="http://www.biermap24.de/brauerei-ametsbichler-georg-ametsbichler-v.i.s.p." TargetMode="External"/><Relationship Id="rId615" Type="http://schemas.openxmlformats.org/officeDocument/2006/relationships/hyperlink" Target="http://www.biermap24.de/franken-braeu-lorenz-bauer-gmbh-und-co-kg" TargetMode="External"/><Relationship Id="rId822" Type="http://schemas.openxmlformats.org/officeDocument/2006/relationships/hyperlink" Target="http://www.biermap24.de/weissbraeu-schwendel-gmbh-u.co.kg" TargetMode="External"/><Relationship Id="rId1038" Type="http://schemas.openxmlformats.org/officeDocument/2006/relationships/hyperlink" Target="http://www.biermap24.de/guetersloher-brauhaus" TargetMode="External"/><Relationship Id="rId1245" Type="http://schemas.openxmlformats.org/officeDocument/2006/relationships/hyperlink" Target="http://www.biermap24.de/rhoenbrauerei-dittmar-gmbh" TargetMode="External"/><Relationship Id="rId1452" Type="http://schemas.openxmlformats.org/officeDocument/2006/relationships/hyperlink" Target="http://www.dekoninck.be/" TargetMode="External"/><Relationship Id="rId1897" Type="http://schemas.openxmlformats.org/officeDocument/2006/relationships/hyperlink" Target="http://www.bmurailles.ch/" TargetMode="External"/><Relationship Id="rId1105" Type="http://schemas.openxmlformats.org/officeDocument/2006/relationships/hyperlink" Target="http://www.biermap24.de/goecklinger-hausbraeu-reiner-weissgerber" TargetMode="External"/><Relationship Id="rId1312" Type="http://schemas.openxmlformats.org/officeDocument/2006/relationships/hyperlink" Target="mailto:info@brunehaut.com" TargetMode="External"/><Relationship Id="rId1757" Type="http://schemas.openxmlformats.org/officeDocument/2006/relationships/hyperlink" Target="http://www.birraplurale.com/" TargetMode="External"/><Relationship Id="rId1964" Type="http://schemas.openxmlformats.org/officeDocument/2006/relationships/hyperlink" Target="http://www.debrouwerijvanvlaanderen.com/" TargetMode="External"/><Relationship Id="rId49" Type="http://schemas.openxmlformats.org/officeDocument/2006/relationships/hyperlink" Target="http://www.bierebel.com/brasseries-belges/brasserie-de-la-lesse" TargetMode="External"/><Relationship Id="rId1617" Type="http://schemas.openxmlformats.org/officeDocument/2006/relationships/hyperlink" Target="http://www.brasseriedepenoy.sitew.fr/" TargetMode="External"/><Relationship Id="rId1824" Type="http://schemas.openxmlformats.org/officeDocument/2006/relationships/hyperlink" Target="http://www.whiteparkbrewery.com/" TargetMode="External"/><Relationship Id="rId198" Type="http://schemas.openxmlformats.org/officeDocument/2006/relationships/hyperlink" Target="http://www.bierebel.com/brasseries-belges/beer-project-brussels" TargetMode="External"/><Relationship Id="rId265" Type="http://schemas.openxmlformats.org/officeDocument/2006/relationships/hyperlink" Target="http://www.biermap24.de/brauerei-gasthof-adler" TargetMode="External"/><Relationship Id="rId472" Type="http://schemas.openxmlformats.org/officeDocument/2006/relationships/hyperlink" Target="http://www.biermap24.de/brauerei-hutthurm" TargetMode="External"/><Relationship Id="rId125" Type="http://schemas.openxmlformats.org/officeDocument/2006/relationships/hyperlink" Target="http://www.bierebel.com/brasseries-belges/brouwerij-de-dool" TargetMode="External"/><Relationship Id="rId332" Type="http://schemas.openxmlformats.org/officeDocument/2006/relationships/hyperlink" Target="http://www.biermap24.de/ochsenbraeu-ergenzingen-rolf-digeser" TargetMode="External"/><Relationship Id="rId777" Type="http://schemas.openxmlformats.org/officeDocument/2006/relationships/hyperlink" Target="http://www.biermap24.de/schlossbrauerei-irlbach-gmbh-und-co.-kg" TargetMode="External"/><Relationship Id="rId984" Type="http://schemas.openxmlformats.org/officeDocument/2006/relationships/hyperlink" Target="http://www.biermap24.de/bad-muenstereifeler-gasthaus-brauerei" TargetMode="External"/><Relationship Id="rId2013" Type="http://schemas.openxmlformats.org/officeDocument/2006/relationships/hyperlink" Target="mailto:andy.dewilde@prearis.be" TargetMode="External"/><Relationship Id="rId637" Type="http://schemas.openxmlformats.org/officeDocument/2006/relationships/hyperlink" Target="http://www.biermap24.de/hausbraeu-stegaurach-und-zeltverleih-winkler" TargetMode="External"/><Relationship Id="rId844" Type="http://schemas.openxmlformats.org/officeDocument/2006/relationships/hyperlink" Target="http://www.biermap24.de/hausbrauerei-eschenbraeu" TargetMode="External"/><Relationship Id="rId1267" Type="http://schemas.openxmlformats.org/officeDocument/2006/relationships/hyperlink" Target="https://www.facebook.com/belgosapiens" TargetMode="External"/><Relationship Id="rId1474" Type="http://schemas.openxmlformats.org/officeDocument/2006/relationships/hyperlink" Target="http://donumignis.be/" TargetMode="External"/><Relationship Id="rId1681" Type="http://schemas.openxmlformats.org/officeDocument/2006/relationships/hyperlink" Target="http://www.microbrasserie-balm.com/" TargetMode="External"/><Relationship Id="rId704" Type="http://schemas.openxmlformats.org/officeDocument/2006/relationships/hyperlink" Target="http://www.biermap24.de/moosbacher-private-landbrauerei" TargetMode="External"/><Relationship Id="rId911" Type="http://schemas.openxmlformats.org/officeDocument/2006/relationships/hyperlink" Target="http://www.biermap24.de/hofbrauhaus-heinrich-bruene" TargetMode="External"/><Relationship Id="rId1127" Type="http://schemas.openxmlformats.org/officeDocument/2006/relationships/hyperlink" Target="http://www.biermap24.de/wentzler-braeu" TargetMode="External"/><Relationship Id="rId1334" Type="http://schemas.openxmlformats.org/officeDocument/2006/relationships/hyperlink" Target="mailto:info@brasseriedelalienne.be" TargetMode="External"/><Relationship Id="rId1541" Type="http://schemas.openxmlformats.org/officeDocument/2006/relationships/hyperlink" Target="mailto:info@dorpsbrouwerijhumulus.be" TargetMode="External"/><Relationship Id="rId1779" Type="http://schemas.openxmlformats.org/officeDocument/2006/relationships/hyperlink" Target="http://www.birraepica.it/" TargetMode="External"/><Relationship Id="rId1986" Type="http://schemas.openxmlformats.org/officeDocument/2006/relationships/hyperlink" Target="mailto:info@greenbrew.be" TargetMode="External"/><Relationship Id="rId40" Type="http://schemas.openxmlformats.org/officeDocument/2006/relationships/hyperlink" Target="http://www.bierebel.com/brasseries-belges/brasserie-de-jandrain-jandrenouille" TargetMode="External"/><Relationship Id="rId1401" Type="http://schemas.openxmlformats.org/officeDocument/2006/relationships/hyperlink" Target="http://brasserie-legoupil.be/" TargetMode="External"/><Relationship Id="rId1639" Type="http://schemas.openxmlformats.org/officeDocument/2006/relationships/hyperlink" Target="https://www.cervezanurse.com/" TargetMode="External"/><Relationship Id="rId1846" Type="http://schemas.openxmlformats.org/officeDocument/2006/relationships/hyperlink" Target="http://www.sleofsarkbrewingco.uk/" TargetMode="External"/><Relationship Id="rId1706" Type="http://schemas.openxmlformats.org/officeDocument/2006/relationships/hyperlink" Target="http://www.brasserie-correzienne.com/spip.php" TargetMode="External"/><Relationship Id="rId1913" Type="http://schemas.openxmlformats.org/officeDocument/2006/relationships/hyperlink" Target="http://www.lacorneduboisdespendus.com/" TargetMode="External"/><Relationship Id="rId287" Type="http://schemas.openxmlformats.org/officeDocument/2006/relationships/hyperlink" Target="http://www.biermap24.de/franken-braeu-riedbach-krauss-gmbh" TargetMode="External"/><Relationship Id="rId494" Type="http://schemas.openxmlformats.org/officeDocument/2006/relationships/hyperlink" Target="http://www.biermap24.de/brauerei-michael-plank" TargetMode="External"/><Relationship Id="rId147" Type="http://schemas.openxmlformats.org/officeDocument/2006/relationships/hyperlink" Target="http://www.bierebel.com/brasseries-belges/brouwerij-dilewyns" TargetMode="External"/><Relationship Id="rId354" Type="http://schemas.openxmlformats.org/officeDocument/2006/relationships/hyperlink" Target="http://www.biermap24.de/schussenrieder-brauerei" TargetMode="External"/><Relationship Id="rId799" Type="http://schemas.openxmlformats.org/officeDocument/2006/relationships/hyperlink" Target="http://www.biermap24.de/spezialitaetenbrauerei-steinbach-braeu-erlangen" TargetMode="External"/><Relationship Id="rId1191" Type="http://schemas.openxmlformats.org/officeDocument/2006/relationships/hyperlink" Target="http://www.biermap24.de/brauhaus-wittenberg" TargetMode="External"/><Relationship Id="rId561" Type="http://schemas.openxmlformats.org/officeDocument/2006/relationships/hyperlink" Target="http://www.biermap24.de/brauerei-gasthof-lindner-braeu" TargetMode="External"/><Relationship Id="rId659" Type="http://schemas.openxmlformats.org/officeDocument/2006/relationships/hyperlink" Target="http://www.biermap24.de/kathi-braeu-heckenhof" TargetMode="External"/><Relationship Id="rId866" Type="http://schemas.openxmlformats.org/officeDocument/2006/relationships/hyperlink" Target="http://www.biermap24.de/raik-wiedrich-und-schulz-gbr" TargetMode="External"/><Relationship Id="rId1289" Type="http://schemas.openxmlformats.org/officeDocument/2006/relationships/hyperlink" Target="http://www.cantillon.be/" TargetMode="External"/><Relationship Id="rId1496" Type="http://schemas.openxmlformats.org/officeDocument/2006/relationships/hyperlink" Target="mailto:info@brouwerijkerkom.be" TargetMode="External"/><Relationship Id="rId214" Type="http://schemas.openxmlformats.org/officeDocument/2006/relationships/hyperlink" Target="http://www.bierebel.com/brasseries-belges/nano-brasserie-l-ermitage" TargetMode="External"/><Relationship Id="rId421" Type="http://schemas.openxmlformats.org/officeDocument/2006/relationships/hyperlink" Target="http://www.biermap24.de/brauerei-enzensteiner" TargetMode="External"/><Relationship Id="rId519" Type="http://schemas.openxmlformats.org/officeDocument/2006/relationships/hyperlink" Target="http://www.biermap24.de/brauerei-schroll" TargetMode="External"/><Relationship Id="rId1051" Type="http://schemas.openxmlformats.org/officeDocument/2006/relationships/hyperlink" Target="http://www.biermap24.de/hilfarther-brauhaus" TargetMode="External"/><Relationship Id="rId1149" Type="http://schemas.openxmlformats.org/officeDocument/2006/relationships/hyperlink" Target="http://www.biermap24.de/brauhaus-am-waldschloesschen" TargetMode="External"/><Relationship Id="rId1356" Type="http://schemas.openxmlformats.org/officeDocument/2006/relationships/hyperlink" Target="http://www.brasseriedeseauxvives.be/" TargetMode="External"/><Relationship Id="rId726" Type="http://schemas.openxmlformats.org/officeDocument/2006/relationships/hyperlink" Target="http://www.biermap24.de/privatbrauerei-franz-steegmueller" TargetMode="External"/><Relationship Id="rId933" Type="http://schemas.openxmlformats.org/officeDocument/2006/relationships/hyperlink" Target="http://www.biermap24.de/eick-braeu" TargetMode="External"/><Relationship Id="rId1009" Type="http://schemas.openxmlformats.org/officeDocument/2006/relationships/hyperlink" Target="http://www.biermap24.de/brauhaus-espelkamp-gastronomie-und-catering-schneider" TargetMode="External"/><Relationship Id="rId1563" Type="http://schemas.openxmlformats.org/officeDocument/2006/relationships/hyperlink" Target="http://noscience.be/" TargetMode="External"/><Relationship Id="rId1770" Type="http://schemas.openxmlformats.org/officeDocument/2006/relationships/hyperlink" Target="http://www.baladin.it/" TargetMode="External"/><Relationship Id="rId1868" Type="http://schemas.openxmlformats.org/officeDocument/2006/relationships/hyperlink" Target="https://www.brewdog.com/" TargetMode="External"/><Relationship Id="rId62" Type="http://schemas.openxmlformats.org/officeDocument/2006/relationships/hyperlink" Target="http://www.bierebel.com/brasseries-belges/brasserie-des-eaux-vives" TargetMode="External"/><Relationship Id="rId1216" Type="http://schemas.openxmlformats.org/officeDocument/2006/relationships/hyperlink" Target="http://www.biermap24.de/restaurant-und-landbrauerei-kirschenholz" TargetMode="External"/><Relationship Id="rId1423" Type="http://schemas.openxmlformats.org/officeDocument/2006/relationships/hyperlink" Target="http://www.affligembeer.be/" TargetMode="External"/><Relationship Id="rId1630" Type="http://schemas.openxmlformats.org/officeDocument/2006/relationships/hyperlink" Target="http://www.jenningsbrewery.co.uk/" TargetMode="External"/><Relationship Id="rId1728" Type="http://schemas.openxmlformats.org/officeDocument/2006/relationships/hyperlink" Target="http://www.opperbacco.it/" TargetMode="External"/><Relationship Id="rId1935" Type="http://schemas.openxmlformats.org/officeDocument/2006/relationships/hyperlink" Target="http://www.brouwerijbroers.be/" TargetMode="External"/><Relationship Id="rId169" Type="http://schemas.openxmlformats.org/officeDocument/2006/relationships/hyperlink" Target="http://www.bierebel.com/brasseries-belges/brouwerij-loterbol" TargetMode="External"/><Relationship Id="rId376" Type="http://schemas.openxmlformats.org/officeDocument/2006/relationships/hyperlink" Target="http://www.biermap24.de/ambraeusianum-ambros-michael-mahr" TargetMode="External"/><Relationship Id="rId583" Type="http://schemas.openxmlformats.org/officeDocument/2006/relationships/hyperlink" Target="http://www.biermap24.de/brauhaus-im-wurzgrund-karschter-brauhaus" TargetMode="External"/><Relationship Id="rId790" Type="http://schemas.openxmlformats.org/officeDocument/2006/relationships/hyperlink" Target="http://www.biermap24.de/schwarzbraeu-gmbh" TargetMode="External"/><Relationship Id="rId4" Type="http://schemas.openxmlformats.org/officeDocument/2006/relationships/hyperlink" Target="http://www.bierebel.com/brasseries-belges/abbaye-notre-dame-saint-remy-de-rochefort" TargetMode="External"/><Relationship Id="rId236" Type="http://schemas.openxmlformats.org/officeDocument/2006/relationships/hyperlink" Target="http://www.biermap24.de/amadeus-hausbraeu" TargetMode="External"/><Relationship Id="rId443" Type="http://schemas.openxmlformats.org/officeDocument/2006/relationships/hyperlink" Target="http://www.biermap24.de/brauerei-goss" TargetMode="External"/><Relationship Id="rId650" Type="http://schemas.openxmlformats.org/officeDocument/2006/relationships/hyperlink" Target="http://www.biermap24.de/jahns-braeu-christoph-jahns-erben-brauerei-gmbh-und-co.-kg" TargetMode="External"/><Relationship Id="rId888" Type="http://schemas.openxmlformats.org/officeDocument/2006/relationships/hyperlink" Target="http://www.biermap24.de/brauerei-grohe-gmbh" TargetMode="External"/><Relationship Id="rId1073" Type="http://schemas.openxmlformats.org/officeDocument/2006/relationships/hyperlink" Target="http://www.biermap24.de/privatbrauerei-bolten-gmbh-und-co.-kg" TargetMode="External"/><Relationship Id="rId1280" Type="http://schemas.openxmlformats.org/officeDocument/2006/relationships/hyperlink" Target="http://www.millevertus.be/" TargetMode="External"/><Relationship Id="rId303" Type="http://schemas.openxmlformats.org/officeDocument/2006/relationships/hyperlink" Target="http://www.biermap24.de/hirschbrauerei-honer-gmbh-und-co-kg" TargetMode="External"/><Relationship Id="rId748" Type="http://schemas.openxmlformats.org/officeDocument/2006/relationships/hyperlink" Target="http://www.biermap24.de/privatbrauerei-stoettner-gmbh" TargetMode="External"/><Relationship Id="rId955" Type="http://schemas.openxmlformats.org/officeDocument/2006/relationships/hyperlink" Target="http://www.biermap24.de/buxtehuder-brauhaus" TargetMode="External"/><Relationship Id="rId1140" Type="http://schemas.openxmlformats.org/officeDocument/2006/relationships/hyperlink" Target="http://www.biermap24.de/stumm-und-lsquo;s-brauhaus" TargetMode="External"/><Relationship Id="rId1378" Type="http://schemas.openxmlformats.org/officeDocument/2006/relationships/hyperlink" Target="http://www.brasserie-dupont.com/" TargetMode="External"/><Relationship Id="rId1585" Type="http://schemas.openxmlformats.org/officeDocument/2006/relationships/hyperlink" Target="mailto:contacto@estrellagalicia.com" TargetMode="External"/><Relationship Id="rId1792" Type="http://schemas.openxmlformats.org/officeDocument/2006/relationships/hyperlink" Target="http://www.sangabriel.it/" TargetMode="External"/><Relationship Id="rId84" Type="http://schemas.openxmlformats.org/officeDocument/2006/relationships/hyperlink" Target="http://www.bierebel.com/brasseries-belges/brasserie-inter-pol" TargetMode="External"/><Relationship Id="rId510" Type="http://schemas.openxmlformats.org/officeDocument/2006/relationships/hyperlink" Target="http://www.biermap24.de/brauerei-sauer" TargetMode="External"/><Relationship Id="rId608" Type="http://schemas.openxmlformats.org/officeDocument/2006/relationships/hyperlink" Target="http://www.biermap24.de/fuerstliches-brauhaus-ellingen" TargetMode="External"/><Relationship Id="rId815" Type="http://schemas.openxmlformats.org/officeDocument/2006/relationships/hyperlink" Target="http://www.biermap24.de/wuerzburger-hofbraeu-gmbh" TargetMode="External"/><Relationship Id="rId1238" Type="http://schemas.openxmlformats.org/officeDocument/2006/relationships/hyperlink" Target="http://www.biermap24.de/hotelpark-stadtbrauerei-arnstadt" TargetMode="External"/><Relationship Id="rId1445" Type="http://schemas.openxmlformats.org/officeDocument/2006/relationships/hyperlink" Target="http://www.terdolen.be/" TargetMode="External"/><Relationship Id="rId1652" Type="http://schemas.openxmlformats.org/officeDocument/2006/relationships/hyperlink" Target="http://edgebrewing.com/" TargetMode="External"/><Relationship Id="rId1000" Type="http://schemas.openxmlformats.org/officeDocument/2006/relationships/hyperlink" Target="http://www.biermap24.de/brauerei-schwelm" TargetMode="External"/><Relationship Id="rId1305" Type="http://schemas.openxmlformats.org/officeDocument/2006/relationships/hyperlink" Target="http://www.brasserieoster.be/" TargetMode="External"/><Relationship Id="rId1957" Type="http://schemas.openxmlformats.org/officeDocument/2006/relationships/hyperlink" Target="mailto:info@slaapmutske.be" TargetMode="External"/><Relationship Id="rId1512" Type="http://schemas.openxmlformats.org/officeDocument/2006/relationships/hyperlink" Target="http://users.telenet.be/SintCanarus" TargetMode="External"/><Relationship Id="rId1817" Type="http://schemas.openxmlformats.org/officeDocument/2006/relationships/hyperlink" Target="https://www.emelisse.nl/en/contact/" TargetMode="External"/><Relationship Id="rId11" Type="http://schemas.openxmlformats.org/officeDocument/2006/relationships/hyperlink" Target="http://www.bierebel.com/brasseries-belges/brasse-temps-mons" TargetMode="External"/><Relationship Id="rId398" Type="http://schemas.openxmlformats.org/officeDocument/2006/relationships/hyperlink" Target="http://www.biermap24.de/berabecka-boandlbraeu" TargetMode="External"/><Relationship Id="rId160" Type="http://schemas.openxmlformats.org/officeDocument/2006/relationships/hyperlink" Target="http://www.bierebel.com/brasseries-belges/brouwerij-het-sas" TargetMode="External"/><Relationship Id="rId258" Type="http://schemas.openxmlformats.org/officeDocument/2006/relationships/hyperlink" Target="http://www.biermap24.de/brauerei-stolz-gmbh-und-co.kg" TargetMode="External"/><Relationship Id="rId465" Type="http://schemas.openxmlformats.org/officeDocument/2006/relationships/hyperlink" Target="http://www.biermap24.de/brauerei-hertlein" TargetMode="External"/><Relationship Id="rId672" Type="http://schemas.openxmlformats.org/officeDocument/2006/relationships/hyperlink" Target="http://www.biermap24.de/klosterbrauerei-reutberg" TargetMode="External"/><Relationship Id="rId1095" Type="http://schemas.openxmlformats.org/officeDocument/2006/relationships/hyperlink" Target="http://www.biermap24.de/bells-weinrestaurant-und-biergarten" TargetMode="External"/><Relationship Id="rId118" Type="http://schemas.openxmlformats.org/officeDocument/2006/relationships/hyperlink" Target="http://www.bierebel.com/brasseries-belges/brouwerij-d-oude-caert" TargetMode="External"/><Relationship Id="rId325" Type="http://schemas.openxmlformats.org/officeDocument/2006/relationships/hyperlink" Target="http://www.biermap24.de/lammbrauerei-hilsenbeck-gmbh-und-co-kg" TargetMode="External"/><Relationship Id="rId532" Type="http://schemas.openxmlformats.org/officeDocument/2006/relationships/hyperlink" Target="http://www.biermap24.de/brauerei-und-gastwirtschaft-alt" TargetMode="External"/><Relationship Id="rId977" Type="http://schemas.openxmlformats.org/officeDocument/2006/relationships/hyperlink" Target="http://www.biermap24.de/rupp-braeu-lauenau" TargetMode="External"/><Relationship Id="rId1162" Type="http://schemas.openxmlformats.org/officeDocument/2006/relationships/hyperlink" Target="http://www.biermap24.de/hausbraeu-im-ballhaus-watzke-gmbh" TargetMode="External"/><Relationship Id="rId2006" Type="http://schemas.openxmlformats.org/officeDocument/2006/relationships/hyperlink" Target="mailto:info@novabirra.com" TargetMode="External"/><Relationship Id="rId837" Type="http://schemas.openxmlformats.org/officeDocument/2006/relationships/hyperlink" Target="http://www.biermap24.de/brauhaus-lemke" TargetMode="External"/><Relationship Id="rId1022" Type="http://schemas.openxmlformats.org/officeDocument/2006/relationships/hyperlink" Target="http://www.biermap24.de/brauhaus-zeche-jacobi-aerwins-brauhaus-gmbh" TargetMode="External"/><Relationship Id="rId1467" Type="http://schemas.openxmlformats.org/officeDocument/2006/relationships/hyperlink" Target="mailto:info@dentriest.be" TargetMode="External"/><Relationship Id="rId1674" Type="http://schemas.openxmlformats.org/officeDocument/2006/relationships/hyperlink" Target="http://www.lasaintpierre.com/" TargetMode="External"/><Relationship Id="rId1881" Type="http://schemas.openxmlformats.org/officeDocument/2006/relationships/hyperlink" Target="http://www.churchendbrewery.co.uk/" TargetMode="External"/><Relationship Id="rId904" Type="http://schemas.openxmlformats.org/officeDocument/2006/relationships/hyperlink" Target="http://www.biermap24.de/hb-herborner-baerenbraeu-gmbh" TargetMode="External"/><Relationship Id="rId1327" Type="http://schemas.openxmlformats.org/officeDocument/2006/relationships/hyperlink" Target="mailto:info@bertinchamps.be" TargetMode="External"/><Relationship Id="rId1534" Type="http://schemas.openxmlformats.org/officeDocument/2006/relationships/hyperlink" Target="http://www.wiezebier.be/" TargetMode="External"/><Relationship Id="rId1741" Type="http://schemas.openxmlformats.org/officeDocument/2006/relationships/hyperlink" Target="http://www.birragarlatticosta.it/" TargetMode="External"/><Relationship Id="rId1979" Type="http://schemas.openxmlformats.org/officeDocument/2006/relationships/hyperlink" Target="http://www.delustigebrouwers.be/" TargetMode="External"/><Relationship Id="rId33" Type="http://schemas.openxmlformats.org/officeDocument/2006/relationships/hyperlink" Target="http://www.bierebel.com/brasseries-belges/brasserie-de-blaugies" TargetMode="External"/><Relationship Id="rId1601" Type="http://schemas.openxmlformats.org/officeDocument/2006/relationships/hyperlink" Target="mailto:info@birramillecento.it" TargetMode="External"/><Relationship Id="rId1839" Type="http://schemas.openxmlformats.org/officeDocument/2006/relationships/hyperlink" Target="http://billericaybrewing.co.uk/" TargetMode="External"/><Relationship Id="rId182" Type="http://schemas.openxmlformats.org/officeDocument/2006/relationships/hyperlink" Target="http://www.bierebel.com/brasseries-belges/brouwerij-stokhove" TargetMode="External"/><Relationship Id="rId1906" Type="http://schemas.openxmlformats.org/officeDocument/2006/relationships/hyperlink" Target="mailto:info@patersenprinsen.be" TargetMode="External"/><Relationship Id="rId487" Type="http://schemas.openxmlformats.org/officeDocument/2006/relationships/hyperlink" Target="http://www.biermap24.de/brauerei-muehlbauer" TargetMode="External"/><Relationship Id="rId694" Type="http://schemas.openxmlformats.org/officeDocument/2006/relationships/hyperlink" Target="http://www.biermap24.de/muellerbraeu-neuoetting-am-inn-karl-mueller-kg" TargetMode="External"/><Relationship Id="rId347" Type="http://schemas.openxmlformats.org/officeDocument/2006/relationships/hyperlink" Target="http://www.biermap24.de/rommelmuehle-gastronomie-gmbh" TargetMode="External"/><Relationship Id="rId999" Type="http://schemas.openxmlformats.org/officeDocument/2006/relationships/hyperlink" Target="http://www.biermap24.de/brauerei-schloesser" TargetMode="External"/><Relationship Id="rId1184" Type="http://schemas.openxmlformats.org/officeDocument/2006/relationships/hyperlink" Target="http://www.biermap24.de/schlossbrauerei-weesenstein" TargetMode="External"/><Relationship Id="rId554" Type="http://schemas.openxmlformats.org/officeDocument/2006/relationships/hyperlink" Target="http://www.biermap24.de/brauerei-gasthaus-foessel-mazour" TargetMode="External"/><Relationship Id="rId761" Type="http://schemas.openxmlformats.org/officeDocument/2006/relationships/hyperlink" Target="http://www.biermap24.de/ritter-st.-georgen-brauerei-karl-glossner-gmbh-und-co.kg" TargetMode="External"/><Relationship Id="rId859" Type="http://schemas.openxmlformats.org/officeDocument/2006/relationships/hyperlink" Target="http://www.biermap24.de/kavalierhaeuser-schloss-koenigs-wusterhausen-betriebsgesellschaft-mbh" TargetMode="External"/><Relationship Id="rId1391" Type="http://schemas.openxmlformats.org/officeDocument/2006/relationships/hyperlink" Target="http://vieilleforge.freehostia.com/" TargetMode="External"/><Relationship Id="rId1489" Type="http://schemas.openxmlformats.org/officeDocument/2006/relationships/hyperlink" Target="http://www.brouwerijhetsas.be/" TargetMode="External"/><Relationship Id="rId1696" Type="http://schemas.openxmlformats.org/officeDocument/2006/relationships/hyperlink" Target="http://www.brasserieredoutey.com/accueil.htm" TargetMode="External"/><Relationship Id="rId207" Type="http://schemas.openxmlformats.org/officeDocument/2006/relationships/hyperlink" Target="http://www.bierebel.com/brasseries-belges/huisbrouwerij-den-tseut" TargetMode="External"/><Relationship Id="rId414" Type="http://schemas.openxmlformats.org/officeDocument/2006/relationships/hyperlink" Target="http://www.biermap24.de/brauerei-bischofshof-e.k." TargetMode="External"/><Relationship Id="rId621" Type="http://schemas.openxmlformats.org/officeDocument/2006/relationships/hyperlink" Target="http://www.biermap24.de/gasthausbrauerei-braeuwirt" TargetMode="External"/><Relationship Id="rId1044" Type="http://schemas.openxmlformats.org/officeDocument/2006/relationships/hyperlink" Target="http://www.biermap24.de/gilden-koelsch-brauerei-gmbh" TargetMode="External"/><Relationship Id="rId1251" Type="http://schemas.openxmlformats.org/officeDocument/2006/relationships/hyperlink" Target="http://www.biermap24.de/vereinsbrauerei-greiz-gmbh" TargetMode="External"/><Relationship Id="rId1349" Type="http://schemas.openxmlformats.org/officeDocument/2006/relationships/hyperlink" Target="http://www.brasseriedetubize.com/" TargetMode="External"/><Relationship Id="rId719" Type="http://schemas.openxmlformats.org/officeDocument/2006/relationships/hyperlink" Target="http://www.biermap24.de/post-brauerei-weiler-und-siebers-quelle-anton-zinth-gmbh-und-co.-kg" TargetMode="External"/><Relationship Id="rId926" Type="http://schemas.openxmlformats.org/officeDocument/2006/relationships/hyperlink" Target="http://www.biermap24.de/umstaedter-brauhaus" TargetMode="External"/><Relationship Id="rId1111" Type="http://schemas.openxmlformats.org/officeDocument/2006/relationships/hyperlink" Target="http://www.biermap24.de/kuchems-brauhaus-am-schlossplatz-gmbh" TargetMode="External"/><Relationship Id="rId1556" Type="http://schemas.openxmlformats.org/officeDocument/2006/relationships/hyperlink" Target="mailto:info@lartdenbrasser.be" TargetMode="External"/><Relationship Id="rId1763" Type="http://schemas.openxmlformats.org/officeDocument/2006/relationships/hyperlink" Target="http://www.bi-du.it/" TargetMode="External"/><Relationship Id="rId1970" Type="http://schemas.openxmlformats.org/officeDocument/2006/relationships/hyperlink" Target="http://www.bryggjabrewery.be/" TargetMode="External"/><Relationship Id="rId55" Type="http://schemas.openxmlformats.org/officeDocument/2006/relationships/hyperlink" Target="http://www.bierebel.com/brasseries-belges/brasserie-de-marsinne" TargetMode="External"/><Relationship Id="rId1209" Type="http://schemas.openxmlformats.org/officeDocument/2006/relationships/hyperlink" Target="http://www.biermap24.de/brauhaus-eutin" TargetMode="External"/><Relationship Id="rId1416" Type="http://schemas.openxmlformats.org/officeDocument/2006/relationships/hyperlink" Target="mailto:contact@brewlab.be" TargetMode="External"/><Relationship Id="rId1623" Type="http://schemas.openxmlformats.org/officeDocument/2006/relationships/hyperlink" Target="http://www.forst.it/" TargetMode="External"/><Relationship Id="rId1830" Type="http://schemas.openxmlformats.org/officeDocument/2006/relationships/hyperlink" Target="http://www.redrockbrewery.co.uk/" TargetMode="External"/><Relationship Id="rId1928" Type="http://schemas.openxmlformats.org/officeDocument/2006/relationships/hyperlink" Target="mailto:contact@brasserielion.com" TargetMode="External"/><Relationship Id="rId271" Type="http://schemas.openxmlformats.org/officeDocument/2006/relationships/hyperlink" Target="http://www.biermap24.de/brauhaus-lamm" TargetMode="External"/><Relationship Id="rId131" Type="http://schemas.openxmlformats.org/officeDocument/2006/relationships/hyperlink" Target="http://www.bierebel.com/brasseries-belges/brouwerij-de-koninck" TargetMode="External"/><Relationship Id="rId369" Type="http://schemas.openxmlformats.org/officeDocument/2006/relationships/hyperlink" Target="http://www.biermap24.de/ahornberger-landbrauerei-stroessner-braeu-kg" TargetMode="External"/><Relationship Id="rId576" Type="http://schemas.openxmlformats.org/officeDocument/2006/relationships/hyperlink" Target="http://www.biermap24.de/braugasthof-grosch-gmbh-und-co.-kg" TargetMode="External"/><Relationship Id="rId783" Type="http://schemas.openxmlformats.org/officeDocument/2006/relationships/hyperlink" Target="http://www.biermap24.de/schlossbrauerei-stein-wiskott-gmbh-und-co.kg" TargetMode="External"/><Relationship Id="rId990" Type="http://schemas.openxmlformats.org/officeDocument/2006/relationships/hyperlink" Target="http://www.biermap24.de/brauerei-c.-und-a.-veltins-gmbh-und-co.-kg" TargetMode="External"/><Relationship Id="rId229" Type="http://schemas.openxmlformats.org/officeDocument/2006/relationships/hyperlink" Target="http://www.biermap24.de/1.-stuttgarter-lokalbrauerei-calwer-eck-braeu-familie-breitmayer" TargetMode="External"/><Relationship Id="rId436" Type="http://schemas.openxmlformats.org/officeDocument/2006/relationships/hyperlink" Target="http://www.biermap24.de/brauerei-gasthof-frischeisen" TargetMode="External"/><Relationship Id="rId643" Type="http://schemas.openxmlformats.org/officeDocument/2006/relationships/hyperlink" Target="http://www.biermap24.de/hochholzer-brauhaus-poeverlein-gbr" TargetMode="External"/><Relationship Id="rId1066" Type="http://schemas.openxmlformats.org/officeDocument/2006/relationships/hyperlink" Target="http://www.biermap24.de/paderborner-brauerei-haus-cramer-gmbh-und-co.-kg" TargetMode="External"/><Relationship Id="rId1273" Type="http://schemas.openxmlformats.org/officeDocument/2006/relationships/hyperlink" Target="mailto:info@larulles.be" TargetMode="External"/><Relationship Id="rId1480" Type="http://schemas.openxmlformats.org/officeDocument/2006/relationships/hyperlink" Target="http://brouwerijengel.be/" TargetMode="External"/><Relationship Id="rId850" Type="http://schemas.openxmlformats.org/officeDocument/2006/relationships/hyperlink" Target="http://www.biermap24.de/via-schankhalle-pfefferberg-gmbh" TargetMode="External"/><Relationship Id="rId948" Type="http://schemas.openxmlformats.org/officeDocument/2006/relationships/hyperlink" Target="http://www.biermap24.de/brauerei-carl-betz-gmbh" TargetMode="External"/><Relationship Id="rId1133" Type="http://schemas.openxmlformats.org/officeDocument/2006/relationships/hyperlink" Target="http://www.biermap24.de/hochwaelder-brauhaus-gmbh" TargetMode="External"/><Relationship Id="rId1578" Type="http://schemas.openxmlformats.org/officeDocument/2006/relationships/hyperlink" Target="mailto:info@witchesbrewery.be" TargetMode="External"/><Relationship Id="rId1785" Type="http://schemas.openxmlformats.org/officeDocument/2006/relationships/hyperlink" Target="http://birrificiodeiperugini.com/" TargetMode="External"/><Relationship Id="rId1992" Type="http://schemas.openxmlformats.org/officeDocument/2006/relationships/hyperlink" Target="mailto:de3vaten@gmail.be" TargetMode="External"/><Relationship Id="rId77" Type="http://schemas.openxmlformats.org/officeDocument/2006/relationships/hyperlink" Target="http://www.bierebel.com/brasseries-belges/brasserie-fantome" TargetMode="External"/><Relationship Id="rId503" Type="http://schemas.openxmlformats.org/officeDocument/2006/relationships/hyperlink" Target="http://www.biermap24.de/brauerei-roehrl-gmbh" TargetMode="External"/><Relationship Id="rId710" Type="http://schemas.openxmlformats.org/officeDocument/2006/relationships/hyperlink" Target="http://www.biermap24.de/oberer-ganskeller-heike-kirsch" TargetMode="External"/><Relationship Id="rId808" Type="http://schemas.openxmlformats.org/officeDocument/2006/relationships/hyperlink" Target="http://www.biermap24.de/thorbraeu-augsburg-max-kuhnle-gmbh-und-co.kg" TargetMode="External"/><Relationship Id="rId1340" Type="http://schemas.openxmlformats.org/officeDocument/2006/relationships/hyperlink" Target="http://users.swing.be/devans/The_Brewery.htm" TargetMode="External"/><Relationship Id="rId1438" Type="http://schemas.openxmlformats.org/officeDocument/2006/relationships/hyperlink" Target="mailto:danny.hoffelinck@skynet.be" TargetMode="External"/><Relationship Id="rId1645" Type="http://schemas.openxmlformats.org/officeDocument/2006/relationships/hyperlink" Target="http://colegiatacervezas.com/" TargetMode="External"/><Relationship Id="rId1200" Type="http://schemas.openxmlformats.org/officeDocument/2006/relationships/hyperlink" Target="http://www.biermap24.de/hotel-villa-heine" TargetMode="External"/><Relationship Id="rId1852" Type="http://schemas.openxmlformats.org/officeDocument/2006/relationships/hyperlink" Target="http://www.gardencitybrewery.co.uk/" TargetMode="External"/><Relationship Id="rId1505" Type="http://schemas.openxmlformats.org/officeDocument/2006/relationships/hyperlink" Target="http://www.omervanderghinste.be/" TargetMode="External"/><Relationship Id="rId1712" Type="http://schemas.openxmlformats.org/officeDocument/2006/relationships/hyperlink" Target="http://www.brasserieaubaron.com/" TargetMode="External"/><Relationship Id="rId293" Type="http://schemas.openxmlformats.org/officeDocument/2006/relationships/hyperlink" Target="http://www.biermap24.de/haeffner-braeu-brauerei-hotel-gasthof" TargetMode="External"/><Relationship Id="rId153" Type="http://schemas.openxmlformats.org/officeDocument/2006/relationships/hyperlink" Target="http://www.bierebel.com/brasseries-belges/brouwerij-engilsen" TargetMode="External"/><Relationship Id="rId360" Type="http://schemas.openxmlformats.org/officeDocument/2006/relationships/hyperlink" Target="http://www.biermap24.de/turm-braeu-freudenstaedter-brauhaus-am-markt" TargetMode="External"/><Relationship Id="rId598" Type="http://schemas.openxmlformats.org/officeDocument/2006/relationships/hyperlink" Target="http://www.biermap24.de/ebensfelder-brauhaus" TargetMode="External"/><Relationship Id="rId220" Type="http://schemas.openxmlformats.org/officeDocument/2006/relationships/hyperlink" Target="http://www.bierebel.com/brasseries-belges/sint-sixtus-abdij-van-westvleteren" TargetMode="External"/><Relationship Id="rId458" Type="http://schemas.openxmlformats.org/officeDocument/2006/relationships/hyperlink" Target="http://www.biermap24.de/brauerei-hauf-e.k" TargetMode="External"/><Relationship Id="rId665" Type="http://schemas.openxmlformats.org/officeDocument/2006/relationships/hyperlink" Target="http://www.biermap24.de/klosterbraeu-seemannshausen" TargetMode="External"/><Relationship Id="rId872" Type="http://schemas.openxmlformats.org/officeDocument/2006/relationships/hyperlink" Target="http://www.biermap24.de/borgfelder-landhaus-gasthaus-brauerei" TargetMode="External"/><Relationship Id="rId1088" Type="http://schemas.openxmlformats.org/officeDocument/2006/relationships/hyperlink" Target="http://www.biermap24.de/vredener-brauhaus" TargetMode="External"/><Relationship Id="rId1295" Type="http://schemas.openxmlformats.org/officeDocument/2006/relationships/hyperlink" Target="http://www.brasseriecubus.be/" TargetMode="External"/><Relationship Id="rId318" Type="http://schemas.openxmlformats.org/officeDocument/2006/relationships/hyperlink" Target="http://www.biermap24.de/kronenbrauerei-halter-gmbh" TargetMode="External"/><Relationship Id="rId525" Type="http://schemas.openxmlformats.org/officeDocument/2006/relationships/hyperlink" Target="http://www.biermap24.de/brauerei-thereser" TargetMode="External"/><Relationship Id="rId732" Type="http://schemas.openxmlformats.org/officeDocument/2006/relationships/hyperlink" Target="http://www.biermap24.de/privatbrauerei-hofmuehl-gmbh" TargetMode="External"/><Relationship Id="rId1155" Type="http://schemas.openxmlformats.org/officeDocument/2006/relationships/hyperlink" Target="http://www.biermap24.de/einsiedler-brauhaus-gmbh-privatbrauerei" TargetMode="External"/><Relationship Id="rId1362" Type="http://schemas.openxmlformats.org/officeDocument/2006/relationships/hyperlink" Target="mailto:info@brasseriedeslegendes.be" TargetMode="External"/><Relationship Id="rId99" Type="http://schemas.openxmlformats.org/officeDocument/2006/relationships/hyperlink" Target="http://www.bierebel.com/brasseries-belges/brasseries-les-3-fourquets" TargetMode="External"/><Relationship Id="rId1015" Type="http://schemas.openxmlformats.org/officeDocument/2006/relationships/hyperlink" Target="http://www.biermap24.de/brauhaus-schillerbad-gmbh-hotel" TargetMode="External"/><Relationship Id="rId1222" Type="http://schemas.openxmlformats.org/officeDocument/2006/relationships/hyperlink" Target="http://www.biermap24.de/ankerbraeu-steinach" TargetMode="External"/><Relationship Id="rId1667" Type="http://schemas.openxmlformats.org/officeDocument/2006/relationships/hyperlink" Target="http://www.cervezaelmolino.com/" TargetMode="External"/><Relationship Id="rId1874" Type="http://schemas.openxmlformats.org/officeDocument/2006/relationships/hyperlink" Target="http://acorn-brewery.co.uk/" TargetMode="External"/><Relationship Id="rId1527" Type="http://schemas.openxmlformats.org/officeDocument/2006/relationships/hyperlink" Target="http://www.brouwerijvaneecke.be/" TargetMode="External"/><Relationship Id="rId1734" Type="http://schemas.openxmlformats.org/officeDocument/2006/relationships/hyperlink" Target="http://www.solidalebeer.it/" TargetMode="External"/><Relationship Id="rId1941" Type="http://schemas.openxmlformats.org/officeDocument/2006/relationships/hyperlink" Target="mailto:info@brouwerijdecock.com" TargetMode="External"/><Relationship Id="rId26" Type="http://schemas.openxmlformats.org/officeDocument/2006/relationships/hyperlink" Target="http://www.bierebel.com/brasseries-belges/brasserie-cosse" TargetMode="External"/><Relationship Id="rId175" Type="http://schemas.openxmlformats.org/officeDocument/2006/relationships/hyperlink" Target="http://www.bierebel.com/brasseries-belges/brouwerij-riva" TargetMode="External"/><Relationship Id="rId1801" Type="http://schemas.openxmlformats.org/officeDocument/2006/relationships/hyperlink" Target="http://www.brouwerijgroninger.nl/" TargetMode="External"/><Relationship Id="rId382" Type="http://schemas.openxmlformats.org/officeDocument/2006/relationships/hyperlink" Target="http://www.biermap24.de/apostelbraeu-rudolf-hirz" TargetMode="External"/><Relationship Id="rId687" Type="http://schemas.openxmlformats.org/officeDocument/2006/relationships/hyperlink" Target="http://www.biermap24.de/lang-braeu-ohg" TargetMode="External"/><Relationship Id="rId242" Type="http://schemas.openxmlformats.org/officeDocument/2006/relationships/hyperlink" Target="http://www.biermap24.de/berg-brauerei-ulrich-zimmermann-gmbh-und-co.-kg" TargetMode="External"/><Relationship Id="rId894" Type="http://schemas.openxmlformats.org/officeDocument/2006/relationships/hyperlink" Target="http://www.biermap24.de/clausthaler" TargetMode="External"/><Relationship Id="rId1177" Type="http://schemas.openxmlformats.org/officeDocument/2006/relationships/hyperlink" Target="http://www.biermap24.de/privatbrauerei-christian-fiedler" TargetMode="External"/><Relationship Id="rId102" Type="http://schemas.openxmlformats.org/officeDocument/2006/relationships/hyperlink" Target="http://www.bierebel.com/brasseries-belges/brouwerij-t-gaverhopke" TargetMode="External"/><Relationship Id="rId547" Type="http://schemas.openxmlformats.org/officeDocument/2006/relationships/hyperlink" Target="http://www.biermap24.de/brauerei-wolferstetter-georg-huber-kg" TargetMode="External"/><Relationship Id="rId754" Type="http://schemas.openxmlformats.org/officeDocument/2006/relationships/hyperlink" Target="http://www.biermap24.de/roessle-braeu-ummenhofen" TargetMode="External"/><Relationship Id="rId961" Type="http://schemas.openxmlformats.org/officeDocument/2006/relationships/hyperlink" Target="http://www.biermap24.de/h.-nettelbeck-kg" TargetMode="External"/><Relationship Id="rId1384" Type="http://schemas.openxmlformats.org/officeDocument/2006/relationships/hyperlink" Target="mailto:contact@gengoulf.be" TargetMode="External"/><Relationship Id="rId1591" Type="http://schemas.openxmlformats.org/officeDocument/2006/relationships/hyperlink" Target="http://www.mahou-sanmiguel.com/" TargetMode="External"/><Relationship Id="rId1689" Type="http://schemas.openxmlformats.org/officeDocument/2006/relationships/hyperlink" Target="http://www.philomenn.com/" TargetMode="External"/><Relationship Id="rId90" Type="http://schemas.openxmlformats.org/officeDocument/2006/relationships/hyperlink" Target="http://www.bierebel.com/brasseries-belges/brasserie-la-natoise" TargetMode="External"/><Relationship Id="rId407" Type="http://schemas.openxmlformats.org/officeDocument/2006/relationships/hyperlink" Target="http://www.biermap24.de/brauerei-aldersbach-freiherr-von-aretin-gmbh-und-co.-kg" TargetMode="External"/><Relationship Id="rId614" Type="http://schemas.openxmlformats.org/officeDocument/2006/relationships/hyperlink" Target="http://www.biermap24.de/fliegerbraeu-muenchen-gmbh-und-co.-kg" TargetMode="External"/><Relationship Id="rId821" Type="http://schemas.openxmlformats.org/officeDocument/2006/relationships/hyperlink" Target="http://www.biermap24.de/weissbierbrauerei-hopf-gmbh" TargetMode="External"/><Relationship Id="rId1037" Type="http://schemas.openxmlformats.org/officeDocument/2006/relationships/hyperlink" Target="http://www.biermap24.de/freiherr-von-fuerstenberg-gaugrebensche-verwaltung" TargetMode="External"/><Relationship Id="rId1244" Type="http://schemas.openxmlformats.org/officeDocument/2006/relationships/hyperlink" Target="http://www.biermap24.de/privatbrauerei-metzler-gmbh-und-co-kg" TargetMode="External"/><Relationship Id="rId1451" Type="http://schemas.openxmlformats.org/officeDocument/2006/relationships/hyperlink" Target="mailto:info@dekoninck.be" TargetMode="External"/><Relationship Id="rId1896" Type="http://schemas.openxmlformats.org/officeDocument/2006/relationships/hyperlink" Target="http://www.brasserie-lavouivre.ch/" TargetMode="External"/><Relationship Id="rId919" Type="http://schemas.openxmlformats.org/officeDocument/2006/relationships/hyperlink" Target="http://www.biermap24.de/michelstaedter-rathausbraeu-gmbh-fam.-thomas-schwarz" TargetMode="External"/><Relationship Id="rId1104" Type="http://schemas.openxmlformats.org/officeDocument/2006/relationships/hyperlink" Target="http://www.biermap24.de/brauhaus-zils-alwin-u.-frank-zils-gbr" TargetMode="External"/><Relationship Id="rId1311" Type="http://schemas.openxmlformats.org/officeDocument/2006/relationships/hyperlink" Target="http://www.brouwerijdebrabandere.be/" TargetMode="External"/><Relationship Id="rId1549" Type="http://schemas.openxmlformats.org/officeDocument/2006/relationships/hyperlink" Target="http://www.huisbrouwerijpakhuis.be/" TargetMode="External"/><Relationship Id="rId1756" Type="http://schemas.openxmlformats.org/officeDocument/2006/relationships/hyperlink" Target="https://birradelborgo.it/" TargetMode="External"/><Relationship Id="rId1963" Type="http://schemas.openxmlformats.org/officeDocument/2006/relationships/hyperlink" Target="mailto:info@vlaamscheleeuw.com" TargetMode="External"/><Relationship Id="rId48" Type="http://schemas.openxmlformats.org/officeDocument/2006/relationships/hyperlink" Target="http://www.bierebel.com/brasseries-belges/brasserie-de-la-gleize" TargetMode="External"/><Relationship Id="rId1409" Type="http://schemas.openxmlformats.org/officeDocument/2006/relationships/hyperlink" Target="mailto:info@saintmonon.be" TargetMode="External"/><Relationship Id="rId1616" Type="http://schemas.openxmlformats.org/officeDocument/2006/relationships/hyperlink" Target="https://www.cervezapepinum.es/" TargetMode="External"/><Relationship Id="rId1823" Type="http://schemas.openxmlformats.org/officeDocument/2006/relationships/hyperlink" Target="http://www.leightonbuzzardbrewing.co.uk/" TargetMode="External"/><Relationship Id="rId197" Type="http://schemas.openxmlformats.org/officeDocument/2006/relationships/hyperlink" Target="http://www.bierebel.com/brasseries-belges/brouwerij-wieze" TargetMode="External"/><Relationship Id="rId264" Type="http://schemas.openxmlformats.org/officeDocument/2006/relationships/hyperlink" Target="http://www.biermap24.de/brauerei-zum-stadtpark-jochen-oehler-gbr" TargetMode="External"/><Relationship Id="rId471" Type="http://schemas.openxmlformats.org/officeDocument/2006/relationships/hyperlink" Target="http://www.biermap24.de/brauerei-hummel-gmbh-und-co.-kg" TargetMode="External"/><Relationship Id="rId124" Type="http://schemas.openxmlformats.org/officeDocument/2006/relationships/hyperlink" Target="http://www.bierebel.com/brasseries-belges/brouwerij-de-dolle-brouwers" TargetMode="External"/><Relationship Id="rId569" Type="http://schemas.openxmlformats.org/officeDocument/2006/relationships/hyperlink" Target="http://www.biermap24.de/brauereigasthof-clemens-kolb" TargetMode="External"/><Relationship Id="rId776" Type="http://schemas.openxmlformats.org/officeDocument/2006/relationships/hyperlink" Target="http://www.biermap24.de/schlossbrauerei-hohenthanner-kg" TargetMode="External"/><Relationship Id="rId983" Type="http://schemas.openxmlformats.org/officeDocument/2006/relationships/hyperlink" Target="http://www.biermap24.de/altstadt-braeu-johann-sion-kg" TargetMode="External"/><Relationship Id="rId1199" Type="http://schemas.openxmlformats.org/officeDocument/2006/relationships/hyperlink" Target="http://www.biermap24.de/hotel-und-brauhaus-luedde-gmbh" TargetMode="External"/><Relationship Id="rId331" Type="http://schemas.openxmlformats.org/officeDocument/2006/relationships/hyperlink" Target="http://www.biermap24.de/neckarsulmer-brauhaus-gmbh" TargetMode="External"/><Relationship Id="rId429" Type="http://schemas.openxmlformats.org/officeDocument/2006/relationships/hyperlink" Target="http://www.biermap24.de/brauerei-friedmann" TargetMode="External"/><Relationship Id="rId636" Type="http://schemas.openxmlformats.org/officeDocument/2006/relationships/hyperlink" Target="http://www.biermap24.de/hauff-braeu-lichtenau-gmbh-und-co-kg" TargetMode="External"/><Relationship Id="rId1059" Type="http://schemas.openxmlformats.org/officeDocument/2006/relationships/hyperlink" Target="http://www.biermap24.de/liebharts-privatbrauerei-gmbh-und-co.-kg" TargetMode="External"/><Relationship Id="rId1266" Type="http://schemas.openxmlformats.org/officeDocument/2006/relationships/hyperlink" Target="mailto:contact@belgosapiens.be" TargetMode="External"/><Relationship Id="rId1473" Type="http://schemas.openxmlformats.org/officeDocument/2006/relationships/hyperlink" Target="mailto:brouwerij@donumignis.be" TargetMode="External"/><Relationship Id="rId2012" Type="http://schemas.openxmlformats.org/officeDocument/2006/relationships/hyperlink" Target="http://www.tripick.be/" TargetMode="External"/><Relationship Id="rId843" Type="http://schemas.openxmlformats.org/officeDocument/2006/relationships/hyperlink" Target="http://www.biermap24.de/gm-gastromanagement-gmbh-und-co.-kg" TargetMode="External"/><Relationship Id="rId1126" Type="http://schemas.openxmlformats.org/officeDocument/2006/relationships/hyperlink" Target="http://www.biermap24.de/vulkan-brauerei-und-brauhaus" TargetMode="External"/><Relationship Id="rId1680" Type="http://schemas.openxmlformats.org/officeDocument/2006/relationships/hyperlink" Target="http://www.lamottejuillet.fr/en/" TargetMode="External"/><Relationship Id="rId1778" Type="http://schemas.openxmlformats.org/officeDocument/2006/relationships/hyperlink" Target="http://www.barley.it/eng/index.html" TargetMode="External"/><Relationship Id="rId1985" Type="http://schemas.openxmlformats.org/officeDocument/2006/relationships/hyperlink" Target="http://www.greenbrew.be/" TargetMode="External"/><Relationship Id="rId703" Type="http://schemas.openxmlformats.org/officeDocument/2006/relationships/hyperlink" Target="http://www.biermap24.de/meusel-braeu-ottmar-meusel-e.k." TargetMode="External"/><Relationship Id="rId910" Type="http://schemas.openxmlformats.org/officeDocument/2006/relationships/hyperlink" Target="http://www.biermap24.de/hochstiftliches-brauhaus-fulda-gmbh" TargetMode="External"/><Relationship Id="rId1333" Type="http://schemas.openxmlformats.org/officeDocument/2006/relationships/hyperlink" Target="http://www.brasseriedelalesse.be/" TargetMode="External"/><Relationship Id="rId1540" Type="http://schemas.openxmlformats.org/officeDocument/2006/relationships/hyperlink" Target="http://www.proefbrouwerij.com/" TargetMode="External"/><Relationship Id="rId1638" Type="http://schemas.openxmlformats.org/officeDocument/2006/relationships/hyperlink" Target="http://www.cervezasborda.es/" TargetMode="External"/><Relationship Id="rId1400" Type="http://schemas.openxmlformats.org/officeDocument/2006/relationships/hyperlink" Target="mailto:herba-jere@hotmail.com" TargetMode="External"/><Relationship Id="rId1845" Type="http://schemas.openxmlformats.org/officeDocument/2006/relationships/hyperlink" Target="https://www.whiterockbrewery.gg/" TargetMode="External"/><Relationship Id="rId1705" Type="http://schemas.openxmlformats.org/officeDocument/2006/relationships/hyperlink" Target="http://www.meduz.fr/" TargetMode="External"/><Relationship Id="rId1912" Type="http://schemas.openxmlformats.org/officeDocument/2006/relationships/hyperlink" Target="mailto:info@lacorneduboisdespendus.com" TargetMode="External"/><Relationship Id="rId286" Type="http://schemas.openxmlformats.org/officeDocument/2006/relationships/hyperlink" Target="http://www.biermap24.de/fischer-und-lsquo;s-brauhaus-gmbh-u.-co.-kg" TargetMode="External"/><Relationship Id="rId493" Type="http://schemas.openxmlformats.org/officeDocument/2006/relationships/hyperlink" Target="http://www.biermap24.de/brauerei-meyringer" TargetMode="External"/><Relationship Id="rId146" Type="http://schemas.openxmlformats.org/officeDocument/2006/relationships/hyperlink" Target="http://www.bierebel.com/brasseries-belges/brouwerij-dijkwaert" TargetMode="External"/><Relationship Id="rId353" Type="http://schemas.openxmlformats.org/officeDocument/2006/relationships/hyperlink" Target="http://www.biermap24.de/schlossbrauerei-stoeckle-schmieheim-e.k." TargetMode="External"/><Relationship Id="rId560" Type="http://schemas.openxmlformats.org/officeDocument/2006/relationships/hyperlink" Target="http://www.biermap24.de/brauerei-gasthof-leicht" TargetMode="External"/><Relationship Id="rId798" Type="http://schemas.openxmlformats.org/officeDocument/2006/relationships/hyperlink" Target="http://www.biermap24.de/spezialbrauerei-und-mineralbrunnen-bucher-gmbh" TargetMode="External"/><Relationship Id="rId1190" Type="http://schemas.openxmlformats.org/officeDocument/2006/relationships/hyperlink" Target="http://www.biermap24.de/brauerei-landsberg-gmbh" TargetMode="External"/><Relationship Id="rId213" Type="http://schemas.openxmlformats.org/officeDocument/2006/relationships/hyperlink" Target="http://www.bierebel.com/brasseries-belges/micro-brasserie-de-la-madelonne" TargetMode="External"/><Relationship Id="rId420" Type="http://schemas.openxmlformats.org/officeDocument/2006/relationships/hyperlink" Target="http://www.biermap24.de/brauerei-eller" TargetMode="External"/><Relationship Id="rId658" Type="http://schemas.openxmlformats.org/officeDocument/2006/relationships/hyperlink" Target="http://www.biermap24.de/karmeliter-braeu-gmbh-und-co.-kg" TargetMode="External"/><Relationship Id="rId865" Type="http://schemas.openxmlformats.org/officeDocument/2006/relationships/hyperlink" Target="http://www.biermap24.de/pilgerbier-vertrieb-und-einzelhandel" TargetMode="External"/><Relationship Id="rId1050" Type="http://schemas.openxmlformats.org/officeDocument/2006/relationships/hyperlink" Target="http://www.biermap24.de/herforder-brauerei-gmbh-und-co.-kg" TargetMode="External"/><Relationship Id="rId1288" Type="http://schemas.openxmlformats.org/officeDocument/2006/relationships/hyperlink" Target="mailto:info@cantillon.be" TargetMode="External"/><Relationship Id="rId1495" Type="http://schemas.openxmlformats.org/officeDocument/2006/relationships/hyperlink" Target="http://www.jessenhofke.be/" TargetMode="External"/><Relationship Id="rId518" Type="http://schemas.openxmlformats.org/officeDocument/2006/relationships/hyperlink" Target="http://www.biermap24.de/brauerei-schruefer-priesendorf" TargetMode="External"/><Relationship Id="rId725" Type="http://schemas.openxmlformats.org/officeDocument/2006/relationships/hyperlink" Target="http://www.biermap24.de/privatbrauerei-erdinger-weissbraeu-werner-brombach-gmbh" TargetMode="External"/><Relationship Id="rId932" Type="http://schemas.openxmlformats.org/officeDocument/2006/relationships/hyperlink" Target="http://www.biermap24.de/darguner-brauerei-gmbh" TargetMode="External"/><Relationship Id="rId1148" Type="http://schemas.openxmlformats.org/officeDocument/2006/relationships/hyperlink" Target="http://www.biermap24.de/brauerei-und-gasthof-zwoenitz" TargetMode="External"/><Relationship Id="rId1355" Type="http://schemas.openxmlformats.org/officeDocument/2006/relationships/hyperlink" Target="http://www.demanez.be/" TargetMode="External"/><Relationship Id="rId1562" Type="http://schemas.openxmlformats.org/officeDocument/2006/relationships/hyperlink" Target="mailto:info@noscience.be" TargetMode="External"/><Relationship Id="rId1008" Type="http://schemas.openxmlformats.org/officeDocument/2006/relationships/hyperlink" Target="http://www.biermap24.de/brauhaus-bottich-gmbh" TargetMode="External"/><Relationship Id="rId1215" Type="http://schemas.openxmlformats.org/officeDocument/2006/relationships/hyperlink" Target="http://www.biermap24.de/kieler-brauerei-am-alten-markt-gmbh-und-co.-kg" TargetMode="External"/><Relationship Id="rId1422" Type="http://schemas.openxmlformats.org/officeDocument/2006/relationships/hyperlink" Target="http://www.smisje.be/" TargetMode="External"/><Relationship Id="rId1867" Type="http://schemas.openxmlformats.org/officeDocument/2006/relationships/hyperlink" Target="https://www.drygate.com/" TargetMode="External"/><Relationship Id="rId61" Type="http://schemas.openxmlformats.org/officeDocument/2006/relationships/hyperlink" Target="http://www.bierebel.com/brasseries-belges/brasserie-des-carrieres" TargetMode="External"/><Relationship Id="rId1727" Type="http://schemas.openxmlformats.org/officeDocument/2006/relationships/hyperlink" Target="http://www.birrificiomaiella.net/" TargetMode="External"/><Relationship Id="rId1934" Type="http://schemas.openxmlformats.org/officeDocument/2006/relationships/hyperlink" Target="mailto:info@brouwerijbroers.be" TargetMode="External"/><Relationship Id="rId19" Type="http://schemas.openxmlformats.org/officeDocument/2006/relationships/hyperlink" Target="http://www.bierebel.com/brasseries-belges/brasserie-belle-vue" TargetMode="External"/><Relationship Id="rId168" Type="http://schemas.openxmlformats.org/officeDocument/2006/relationships/hyperlink" Target="http://www.bierebel.com/brasseries-belges/brouwerij-lindemans" TargetMode="External"/><Relationship Id="rId375" Type="http://schemas.openxmlformats.org/officeDocument/2006/relationships/hyperlink" Target="http://www.biermap24.de/altstadthotel-brauerei-gasthof-winkler" TargetMode="External"/><Relationship Id="rId582" Type="http://schemas.openxmlformats.org/officeDocument/2006/relationships/hyperlink" Target="http://www.biermap24.de/brauhaus-hoechstadt-aisch-e.g." TargetMode="External"/><Relationship Id="rId3" Type="http://schemas.openxmlformats.org/officeDocument/2006/relationships/hyperlink" Target="http://www.bierebel.com/brasseries-belges/abbaye-notre-dame-de-scourmont" TargetMode="External"/><Relationship Id="rId235" Type="http://schemas.openxmlformats.org/officeDocument/2006/relationships/hyperlink" Target="http://www.biermap24.de/alpirsbacher-klosterbraeu-glauner-gmbh-und-co.-kg" TargetMode="External"/><Relationship Id="rId442" Type="http://schemas.openxmlformats.org/officeDocument/2006/relationships/hyperlink" Target="http://www.biermap24.de/brauerei-goldner-loewe-inh.-gerhard-foerst" TargetMode="External"/><Relationship Id="rId887" Type="http://schemas.openxmlformats.org/officeDocument/2006/relationships/hyperlink" Target="http://www.biermap24.de/brauerei-fr.-haass-kg" TargetMode="External"/><Relationship Id="rId1072" Type="http://schemas.openxmlformats.org/officeDocument/2006/relationships/hyperlink" Target="http://www.biermap24.de/privatbrauerei-a.-rolinck-gmbh-und-co.-kg" TargetMode="External"/><Relationship Id="rId1500" Type="http://schemas.openxmlformats.org/officeDocument/2006/relationships/hyperlink" Target="http://www.loterbol.be/" TargetMode="External"/><Relationship Id="rId1945" Type="http://schemas.openxmlformats.org/officeDocument/2006/relationships/hyperlink" Target="mailto:info@druide.be" TargetMode="External"/><Relationship Id="rId302" Type="http://schemas.openxmlformats.org/officeDocument/2006/relationships/hyperlink" Target="http://www.biermap24.de/hirschbrauerei-heubach-l.-mayer-kg" TargetMode="External"/><Relationship Id="rId747" Type="http://schemas.openxmlformats.org/officeDocument/2006/relationships/hyperlink" Target="http://www.biermap24.de/privatbrauerei-schweiger-gmbh-und-co-kg" TargetMode="External"/><Relationship Id="rId954" Type="http://schemas.openxmlformats.org/officeDocument/2006/relationships/hyperlink" Target="http://www.biermap24.de/brauhaus-herrenhausen-gmbh-und-co.-kg" TargetMode="External"/><Relationship Id="rId1377" Type="http://schemas.openxmlformats.org/officeDocument/2006/relationships/hyperlink" Target="mailto:contact@brasserie-dupont.com" TargetMode="External"/><Relationship Id="rId1584" Type="http://schemas.openxmlformats.org/officeDocument/2006/relationships/hyperlink" Target="mailto:elliot@edgebrewing.com" TargetMode="External"/><Relationship Id="rId1791" Type="http://schemas.openxmlformats.org/officeDocument/2006/relationships/hyperlink" Target="http://www.birrificioveneto.com/" TargetMode="External"/><Relationship Id="rId1805" Type="http://schemas.openxmlformats.org/officeDocument/2006/relationships/hyperlink" Target="http://www.bavaria.nl/" TargetMode="External"/><Relationship Id="rId83" Type="http://schemas.openxmlformats.org/officeDocument/2006/relationships/hyperlink" Target="http://www.bierebel.com/brasseries-belges/brasserie-hoppy" TargetMode="External"/><Relationship Id="rId179" Type="http://schemas.openxmlformats.org/officeDocument/2006/relationships/hyperlink" Target="http://www.bierebel.com/brasseries-belges/brouwerij-sint-canarus" TargetMode="External"/><Relationship Id="rId386" Type="http://schemas.openxmlformats.org/officeDocument/2006/relationships/hyperlink" Target="http://www.biermap24.de/aufsesser-brauerei-frank-rothenbach-gmbh" TargetMode="External"/><Relationship Id="rId593" Type="http://schemas.openxmlformats.org/officeDocument/2006/relationships/hyperlink" Target="http://www.biermap24.de/dachsbraeu-gmbh-und-co.-kg" TargetMode="External"/><Relationship Id="rId607" Type="http://schemas.openxmlformats.org/officeDocument/2006/relationships/hyperlink" Target="http://www.biermap24.de/fuerstliche-brauerei-thurn-und-taxis-vertriebsgesellschaft-mbh" TargetMode="External"/><Relationship Id="rId814" Type="http://schemas.openxmlformats.org/officeDocument/2006/relationships/hyperlink" Target="http://www.biermap24.de/vohburger-weissbier-antonibraeu-w.-amberger" TargetMode="External"/><Relationship Id="rId1237" Type="http://schemas.openxmlformats.org/officeDocument/2006/relationships/hyperlink" Target="http://www.biermap24.de/haus-zur-pfauen" TargetMode="External"/><Relationship Id="rId1444" Type="http://schemas.openxmlformats.org/officeDocument/2006/relationships/hyperlink" Target="http://www.proximedia.com/web/dolle-brouwers.html" TargetMode="External"/><Relationship Id="rId1651" Type="http://schemas.openxmlformats.org/officeDocument/2006/relationships/hyperlink" Target="http://beercatbarcelona.com/" TargetMode="External"/><Relationship Id="rId1889" Type="http://schemas.openxmlformats.org/officeDocument/2006/relationships/hyperlink" Target="http://www.westbeer.com/" TargetMode="External"/><Relationship Id="rId246" Type="http://schemas.openxmlformats.org/officeDocument/2006/relationships/hyperlink" Target="http://www.biermap24.de/brauerei-blank-geschaeftsleitung-thomas-blank" TargetMode="External"/><Relationship Id="rId453" Type="http://schemas.openxmlformats.org/officeDocument/2006/relationships/hyperlink" Target="http://www.biermap24.de/brauerei-huebner-wattendorf" TargetMode="External"/><Relationship Id="rId660" Type="http://schemas.openxmlformats.org/officeDocument/2006/relationships/hyperlink" Target="http://www.biermap24.de/kauzen-braeu-gmbh-und-co.-kg-ochsenfurt" TargetMode="External"/><Relationship Id="rId898" Type="http://schemas.openxmlformats.org/officeDocument/2006/relationships/hyperlink" Target="http://www.biermap24.de/eschweger-klosterbrauerei-gmbh" TargetMode="External"/><Relationship Id="rId1083" Type="http://schemas.openxmlformats.org/officeDocument/2006/relationships/hyperlink" Target="http://www.biermap24.de/sie-gast-gmbh" TargetMode="External"/><Relationship Id="rId1290" Type="http://schemas.openxmlformats.org/officeDocument/2006/relationships/hyperlink" Target="http://www.brasseriecaracole.be/" TargetMode="External"/><Relationship Id="rId1304" Type="http://schemas.openxmlformats.org/officeDocument/2006/relationships/hyperlink" Target="mailto:eric@brasserieoster.be" TargetMode="External"/><Relationship Id="rId1511" Type="http://schemas.openxmlformats.org/officeDocument/2006/relationships/hyperlink" Target="http://www.sintbernardus.be/" TargetMode="External"/><Relationship Id="rId1749" Type="http://schemas.openxmlformats.org/officeDocument/2006/relationships/hyperlink" Target="http://www.fri-mousse.ch/cms/page.php" TargetMode="External"/><Relationship Id="rId1956" Type="http://schemas.openxmlformats.org/officeDocument/2006/relationships/hyperlink" Target="mailto:paeleman@worldonline.be" TargetMode="External"/><Relationship Id="rId106" Type="http://schemas.openxmlformats.org/officeDocument/2006/relationships/hyperlink" Target="http://www.bierebel.com/brasseries-belges/brouwerij-t-smisje" TargetMode="External"/><Relationship Id="rId313" Type="http://schemas.openxmlformats.org/officeDocument/2006/relationships/hyperlink" Target="http://www.biermap24.de/koenigsegger-walderbraeu-ag" TargetMode="External"/><Relationship Id="rId758" Type="http://schemas.openxmlformats.org/officeDocument/2006/relationships/hyperlink" Target="http://www.biermap24.de/restaurant-isar-braeu-di-gastro-isarbraeu-gmbh-und-co.-kg" TargetMode="External"/><Relationship Id="rId965" Type="http://schemas.openxmlformats.org/officeDocument/2006/relationships/hyperlink" Target="http://www.biermap24.de/hotel-selsinger-hof" TargetMode="External"/><Relationship Id="rId1150" Type="http://schemas.openxmlformats.org/officeDocument/2006/relationships/hyperlink" Target="http://www.biermap24.de/brauhaus-brauerei-zwickau-gmbh" TargetMode="External"/><Relationship Id="rId1388" Type="http://schemas.openxmlformats.org/officeDocument/2006/relationships/hyperlink" Target="http://brasserie.grain-dorge.com/" TargetMode="External"/><Relationship Id="rId1595" Type="http://schemas.openxmlformats.org/officeDocument/2006/relationships/hyperlink" Target="mailto:info@thesistersbrewery.com" TargetMode="External"/><Relationship Id="rId1609" Type="http://schemas.openxmlformats.org/officeDocument/2006/relationships/hyperlink" Target="mailto:steve@bronckhorster.beer" TargetMode="External"/><Relationship Id="rId1816" Type="http://schemas.openxmlformats.org/officeDocument/2006/relationships/hyperlink" Target="http://www.oproerbrouwerij.nl/" TargetMode="External"/><Relationship Id="rId10" Type="http://schemas.openxmlformats.org/officeDocument/2006/relationships/hyperlink" Target="http://www.bierebel.com/brasseries-belges/brasse-temps-lln" TargetMode="External"/><Relationship Id="rId94" Type="http://schemas.openxmlformats.org/officeDocument/2006/relationships/hyperlink" Target="http://www.bierebel.com/brasseries-belges/brasserie-saint-lazare" TargetMode="External"/><Relationship Id="rId397" Type="http://schemas.openxmlformats.org/officeDocument/2006/relationships/hyperlink" Target="http://www.biermap24.de/benediktinerabtei-zum-hl.-kreuz" TargetMode="External"/><Relationship Id="rId520" Type="http://schemas.openxmlformats.org/officeDocument/2006/relationships/hyperlink" Target="http://www.biermap24.de/brauerei-schwarzes-kreuz" TargetMode="External"/><Relationship Id="rId618" Type="http://schemas.openxmlformats.org/officeDocument/2006/relationships/hyperlink" Target="http://www.biermap24.de/gampertbraeu-gebr.-gampert-gmbh-und-co.-kg" TargetMode="External"/><Relationship Id="rId825" Type="http://schemas.openxmlformats.org/officeDocument/2006/relationships/hyperlink" Target="http://www.biermap24.de/wernecker-bierbrauerei-gmbh-u.co.kg" TargetMode="External"/><Relationship Id="rId1248" Type="http://schemas.openxmlformats.org/officeDocument/2006/relationships/hyperlink" Target="http://www.biermap24.de/schlossbrauerei-schwarzbach-gmbh" TargetMode="External"/><Relationship Id="rId1455" Type="http://schemas.openxmlformats.org/officeDocument/2006/relationships/hyperlink" Target="http://www.malheur.be/" TargetMode="External"/><Relationship Id="rId1662" Type="http://schemas.openxmlformats.org/officeDocument/2006/relationships/hyperlink" Target="http://www.beerloversmallorca.com/" TargetMode="External"/><Relationship Id="rId257" Type="http://schemas.openxmlformats.org/officeDocument/2006/relationships/hyperlink" Target="http://www.biermap24.de/brauerei-moninger-gmbh" TargetMode="External"/><Relationship Id="rId464" Type="http://schemas.openxmlformats.org/officeDocument/2006/relationships/hyperlink" Target="http://www.biermap24.de/brauerei-herrmann" TargetMode="External"/><Relationship Id="rId1010" Type="http://schemas.openxmlformats.org/officeDocument/2006/relationships/hyperlink" Target="http://www.biermap24.de/brauhaus-gummersbach-gmbh" TargetMode="External"/><Relationship Id="rId1094" Type="http://schemas.openxmlformats.org/officeDocument/2006/relationships/hyperlink" Target="http://www.biermap24.de/1.-mainzer-gasthausbrauerei-gmbh" TargetMode="External"/><Relationship Id="rId1108" Type="http://schemas.openxmlformats.org/officeDocument/2006/relationships/hyperlink" Target="jockgrimer-froschbraeu-inh.:-baerbel-dreyer" TargetMode="External"/><Relationship Id="rId1315" Type="http://schemas.openxmlformats.org/officeDocument/2006/relationships/hyperlink" Target="http://www.pairidaiza.eu/fr/activites/la-brasserie" TargetMode="External"/><Relationship Id="rId1967" Type="http://schemas.openxmlformats.org/officeDocument/2006/relationships/hyperlink" Target="mailto:info@brouwersverzet.be" TargetMode="External"/><Relationship Id="rId117" Type="http://schemas.openxmlformats.org/officeDocument/2006/relationships/hyperlink" Target="http://www.bierebel.com/brasseries-belges/brouwerij-contreras" TargetMode="External"/><Relationship Id="rId671" Type="http://schemas.openxmlformats.org/officeDocument/2006/relationships/hyperlink" Target="http://www.biermap24.de/klosterbrauerei-mallersdorf" TargetMode="External"/><Relationship Id="rId769" Type="http://schemas.openxmlformats.org/officeDocument/2006/relationships/hyperlink" Target="http://www.biermap24.de/schlossbrauerei-eichhofen-guenther-von-braunbehrens-e.k." TargetMode="External"/><Relationship Id="rId976" Type="http://schemas.openxmlformats.org/officeDocument/2006/relationships/hyperlink" Target="http://www.biermap24.de/richard-hartinger-getraenke-gmbh-und-co-handels-kg" TargetMode="External"/><Relationship Id="rId1399" Type="http://schemas.openxmlformats.org/officeDocument/2006/relationships/hyperlink" Target="http://www.brasserielabinchoise.be/" TargetMode="External"/><Relationship Id="rId324" Type="http://schemas.openxmlformats.org/officeDocument/2006/relationships/hyperlink" Target="http://www.biermap24.de/loewenbrauerei-hall-fr.-erhard-gmbh-und-co.-kg" TargetMode="External"/><Relationship Id="rId531" Type="http://schemas.openxmlformats.org/officeDocument/2006/relationships/hyperlink" Target="http://www.biermap24.de/brauerei-und-gasthof-zum-goldenen-engel" TargetMode="External"/><Relationship Id="rId629" Type="http://schemas.openxmlformats.org/officeDocument/2006/relationships/hyperlink" Target="http://www.biermap24.de/graminger-weissbraeu-kg" TargetMode="External"/><Relationship Id="rId1161" Type="http://schemas.openxmlformats.org/officeDocument/2006/relationships/hyperlink" Target="http://www.biermap24.de/glueckauf-brauerei-gmbh-gersdorf" TargetMode="External"/><Relationship Id="rId1259" Type="http://schemas.openxmlformats.org/officeDocument/2006/relationships/hyperlink" Target="http://www.chimay.com/" TargetMode="External"/><Relationship Id="rId1466" Type="http://schemas.openxmlformats.org/officeDocument/2006/relationships/hyperlink" Target="http://denhoutenmolen.be/" TargetMode="External"/><Relationship Id="rId2005" Type="http://schemas.openxmlformats.org/officeDocument/2006/relationships/hyperlink" Target="http://www.serafijn-bier.be/" TargetMode="External"/><Relationship Id="rId836" Type="http://schemas.openxmlformats.org/officeDocument/2006/relationships/hyperlink" Target="http://www.biermap24.de/brauhaus-in-spandau-gmbh" TargetMode="External"/><Relationship Id="rId1021" Type="http://schemas.openxmlformats.org/officeDocument/2006/relationships/hyperlink" Target="http://www.biermap24.de/brauhaus-urfels-gmbh" TargetMode="External"/><Relationship Id="rId1119" Type="http://schemas.openxmlformats.org/officeDocument/2006/relationships/hyperlink" Target="http://www.biermap24.de/park-und-bellheimer-ag" TargetMode="External"/><Relationship Id="rId1673" Type="http://schemas.openxmlformats.org/officeDocument/2006/relationships/hyperlink" Target="https://www.birraeblues.com/" TargetMode="External"/><Relationship Id="rId1880" Type="http://schemas.openxmlformats.org/officeDocument/2006/relationships/hyperlink" Target="http://www.breconbrewing.co.uk/" TargetMode="External"/><Relationship Id="rId1978" Type="http://schemas.openxmlformats.org/officeDocument/2006/relationships/hyperlink" Target="http://www.tumulus.biz/" TargetMode="External"/><Relationship Id="rId903" Type="http://schemas.openxmlformats.org/officeDocument/2006/relationships/hyperlink" Target="http://www.biermap24.de/huett-brauerei-bettenhaeuser-gmbh-und-co-kg" TargetMode="External"/><Relationship Id="rId1326" Type="http://schemas.openxmlformats.org/officeDocument/2006/relationships/hyperlink" Target="http://www.saintenitouche.be/" TargetMode="External"/><Relationship Id="rId1533" Type="http://schemas.openxmlformats.org/officeDocument/2006/relationships/hyperlink" Target="mailto:info@wiezebier.be" TargetMode="External"/><Relationship Id="rId1740" Type="http://schemas.openxmlformats.org/officeDocument/2006/relationships/hyperlink" Target="http://www.birrificiofogliederba.it/" TargetMode="External"/><Relationship Id="rId32" Type="http://schemas.openxmlformats.org/officeDocument/2006/relationships/hyperlink" Target="http://www.bierebel.com/brasseries-belges/brasserie-de-bellevaux" TargetMode="External"/><Relationship Id="rId1600" Type="http://schemas.openxmlformats.org/officeDocument/2006/relationships/hyperlink" Target="mailto:contact@mozelane.fr" TargetMode="External"/><Relationship Id="rId1838" Type="http://schemas.openxmlformats.org/officeDocument/2006/relationships/hyperlink" Target="http://www.mightyoakbrewing.co.uk/" TargetMode="External"/><Relationship Id="rId181" Type="http://schemas.openxmlformats.org/officeDocument/2006/relationships/hyperlink" Target="http://www.bierebel.com/brasseries-belges/brouwerij-slaghmuylder" TargetMode="External"/><Relationship Id="rId1905" Type="http://schemas.openxmlformats.org/officeDocument/2006/relationships/hyperlink" Target="http://www.lesage.eu.com/" TargetMode="External"/><Relationship Id="rId279" Type="http://schemas.openxmlformats.org/officeDocument/2006/relationships/hyperlink" Target="http://www.biermap24.de/distelhaeuser-brauerei-ernst-bauer-gmbh-und-co-kg" TargetMode="External"/><Relationship Id="rId486" Type="http://schemas.openxmlformats.org/officeDocument/2006/relationships/hyperlink" Target="http://www.biermap24.de/brauerei-loscher-kg" TargetMode="External"/><Relationship Id="rId693" Type="http://schemas.openxmlformats.org/officeDocument/2006/relationships/hyperlink" Target="http://www.biermap24.de/muehlfelder-brauhaus" TargetMode="External"/><Relationship Id="rId139" Type="http://schemas.openxmlformats.org/officeDocument/2006/relationships/hyperlink" Target="http://www.bierebel.com/brasseries-belges/brouwerij-de-troch" TargetMode="External"/><Relationship Id="rId346" Type="http://schemas.openxmlformats.org/officeDocument/2006/relationships/hyperlink" Target="http://www.biermap24.de/roessle-braeu" TargetMode="External"/><Relationship Id="rId553" Type="http://schemas.openxmlformats.org/officeDocument/2006/relationships/hyperlink" Target="http://www.biermap24.de/brauerei-gasthof-und-getraenkemarkt-hennemann" TargetMode="External"/><Relationship Id="rId760" Type="http://schemas.openxmlformats.org/officeDocument/2006/relationships/hyperlink" Target="http://www.biermap24.de/riedenburger-brauhaus-michael-krieger-kg" TargetMode="External"/><Relationship Id="rId998" Type="http://schemas.openxmlformats.org/officeDocument/2006/relationships/hyperlink" Target="http://www.biermap24.de/brauerei-rotingdorf" TargetMode="External"/><Relationship Id="rId1183" Type="http://schemas.openxmlformats.org/officeDocument/2006/relationships/hyperlink" Target="http://www.biermap24.de/radeberger-gruppe-kg" TargetMode="External"/><Relationship Id="rId1390" Type="http://schemas.openxmlformats.org/officeDocument/2006/relationships/hyperlink" Target="mailto:lavieilleforge@skynet.be" TargetMode="External"/><Relationship Id="rId206" Type="http://schemas.openxmlformats.org/officeDocument/2006/relationships/hyperlink" Target="http://www.bierebel.com/brasseries-belges/huisbrouwerij-den-toeteler" TargetMode="External"/><Relationship Id="rId413" Type="http://schemas.openxmlformats.org/officeDocument/2006/relationships/hyperlink" Target="http://www.biermap24.de/brauerei-biberach" TargetMode="External"/><Relationship Id="rId858" Type="http://schemas.openxmlformats.org/officeDocument/2006/relationships/hyperlink" Target="http://www.biermap24.de/gasthausbrauerei-meierei-im-neuen-garten-gmbh" TargetMode="External"/><Relationship Id="rId1043" Type="http://schemas.openxmlformats.org/officeDocument/2006/relationships/hyperlink" Target="http://www.biermap24.de/gemuender-brauerei-gmbh-und-co." TargetMode="External"/><Relationship Id="rId1488" Type="http://schemas.openxmlformats.org/officeDocument/2006/relationships/hyperlink" Target="http://www.hetanker.be/" TargetMode="External"/><Relationship Id="rId1695" Type="http://schemas.openxmlformats.org/officeDocument/2006/relationships/hyperlink" Target="http://www.brasseriepietra.corsica/en/brewery/history/" TargetMode="External"/><Relationship Id="rId620" Type="http://schemas.openxmlformats.org/officeDocument/2006/relationships/hyperlink" Target="http://www.biermap24.de/gasthaus-brauerei-aichinger" TargetMode="External"/><Relationship Id="rId718" Type="http://schemas.openxmlformats.org/officeDocument/2006/relationships/hyperlink" Target="http://www.biermap24.de/ploss-gaststaetten-gmbh" TargetMode="External"/><Relationship Id="rId925" Type="http://schemas.openxmlformats.org/officeDocument/2006/relationships/hyperlink" Target="http://www.biermap24.de/seligenstaedter-klein-brauerei-gmbh-und-co.-kg" TargetMode="External"/><Relationship Id="rId1250" Type="http://schemas.openxmlformats.org/officeDocument/2006/relationships/hyperlink" Target="http://www.biermap24.de/vereinsbrauerei-apolda-gmbh" TargetMode="External"/><Relationship Id="rId1348" Type="http://schemas.openxmlformats.org/officeDocument/2006/relationships/hyperlink" Target="mailto:brasseriedetubize@gmail.com" TargetMode="External"/><Relationship Id="rId1555" Type="http://schemas.openxmlformats.org/officeDocument/2006/relationships/hyperlink" Target="http://www.walsberger.com/" TargetMode="External"/><Relationship Id="rId1762" Type="http://schemas.openxmlformats.org/officeDocument/2006/relationships/hyperlink" Target="http://www.brewfist.com/" TargetMode="External"/><Relationship Id="rId1110" Type="http://schemas.openxmlformats.org/officeDocument/2006/relationships/hyperlink" Target="http://www.biermap24.de/kirner-privatbrauerei-ph.-und-c.-andres-gmbh-und-co.-kg" TargetMode="External"/><Relationship Id="rId1208" Type="http://schemas.openxmlformats.org/officeDocument/2006/relationships/hyperlink" Target="http://www.biermap24.de/brauberger-zu-luebeck" TargetMode="External"/><Relationship Id="rId1415" Type="http://schemas.openxmlformats.org/officeDocument/2006/relationships/hyperlink" Target="http://www.les3fourquets.be/" TargetMode="External"/><Relationship Id="rId54" Type="http://schemas.openxmlformats.org/officeDocument/2006/relationships/hyperlink" Target="http://www.bierebel.com/brasseries-belges/brasserie-de-leval-trahegnies" TargetMode="External"/><Relationship Id="rId1622" Type="http://schemas.openxmlformats.org/officeDocument/2006/relationships/hyperlink" Target="http://www.mc-77.com/en/" TargetMode="External"/><Relationship Id="rId1927" Type="http://schemas.openxmlformats.org/officeDocument/2006/relationships/hyperlink" Target="https://brasserielion.com/" TargetMode="External"/><Relationship Id="rId270" Type="http://schemas.openxmlformats.org/officeDocument/2006/relationships/hyperlink" Target="http://www.biermap24.de/brauhaus-kuehler-krug-gmbh-und-cokg" TargetMode="External"/><Relationship Id="rId130" Type="http://schemas.openxmlformats.org/officeDocument/2006/relationships/hyperlink" Target="http://www.bierebel.com/brasseries-belges/brouwerij-de-klem" TargetMode="External"/><Relationship Id="rId368" Type="http://schemas.openxmlformats.org/officeDocument/2006/relationships/hyperlink" Target="http://www.biermap24.de/adler-braeu" TargetMode="External"/><Relationship Id="rId575" Type="http://schemas.openxmlformats.org/officeDocument/2006/relationships/hyperlink" Target="http://www.biermap24.de/brauereigaststaette-sterk" TargetMode="External"/><Relationship Id="rId782" Type="http://schemas.openxmlformats.org/officeDocument/2006/relationships/hyperlink" Target="http://www.biermap24.de/schlossbrauerei-scherneck" TargetMode="External"/><Relationship Id="rId228" Type="http://schemas.openxmlformats.org/officeDocument/2006/relationships/hyperlink" Target="http://www.hostieux.org/" TargetMode="External"/><Relationship Id="rId435" Type="http://schemas.openxmlformats.org/officeDocument/2006/relationships/hyperlink" Target="http://www.biermap24.de/brauerei-gasthof-eck" TargetMode="External"/><Relationship Id="rId642" Type="http://schemas.openxmlformats.org/officeDocument/2006/relationships/hyperlink" Target="http://www.biermap24.de/herzogliches-braeustueberl-tegernsee" TargetMode="External"/><Relationship Id="rId1065" Type="http://schemas.openxmlformats.org/officeDocument/2006/relationships/hyperlink" Target="http://www.biermap24.de/obergaerige-hausbrauerei-manfed-freischem-gmbh" TargetMode="External"/><Relationship Id="rId1272" Type="http://schemas.openxmlformats.org/officeDocument/2006/relationships/hyperlink" Target="http://www.vapeur.com/" TargetMode="External"/><Relationship Id="rId502" Type="http://schemas.openxmlformats.org/officeDocument/2006/relationships/hyperlink" Target="http://www.biermap24.de/brauerei-prechtel" TargetMode="External"/><Relationship Id="rId947" Type="http://schemas.openxmlformats.org/officeDocument/2006/relationships/hyperlink" Target="http://www.biermap24.de/brauerei-allersheim" TargetMode="External"/><Relationship Id="rId1132" Type="http://schemas.openxmlformats.org/officeDocument/2006/relationships/hyperlink" Target="http://www.biermap24.de/grosswald-brauerei-bauer-gmbh-und-co.-kg" TargetMode="External"/><Relationship Id="rId1577" Type="http://schemas.openxmlformats.org/officeDocument/2006/relationships/hyperlink" Target="http://www.verhuisbrouwerij.be/" TargetMode="External"/><Relationship Id="rId1784" Type="http://schemas.openxmlformats.org/officeDocument/2006/relationships/hyperlink" Target="http://www.iduemastri.it/contatti/" TargetMode="External"/><Relationship Id="rId1991" Type="http://schemas.openxmlformats.org/officeDocument/2006/relationships/hyperlink" Target="http://www.hbhetnest.be/" TargetMode="External"/><Relationship Id="rId76" Type="http://schemas.openxmlformats.org/officeDocument/2006/relationships/hyperlink" Target="http://www.bierebel.com/brasseries-belges/brasserie-au-grimoire-des-legendes" TargetMode="External"/><Relationship Id="rId807" Type="http://schemas.openxmlformats.org/officeDocument/2006/relationships/hyperlink" Target="http://www.biermap24.de/sternbraeu-lindner-elsendorf" TargetMode="External"/><Relationship Id="rId1437" Type="http://schemas.openxmlformats.org/officeDocument/2006/relationships/hyperlink" Target="http://www.oudecaert.be/" TargetMode="External"/><Relationship Id="rId1644" Type="http://schemas.openxmlformats.org/officeDocument/2006/relationships/hyperlink" Target="https://www.dougalls.es/" TargetMode="External"/><Relationship Id="rId1851" Type="http://schemas.openxmlformats.org/officeDocument/2006/relationships/hyperlink" Target="http://www.farrbrew.com/" TargetMode="External"/><Relationship Id="rId1504" Type="http://schemas.openxmlformats.org/officeDocument/2006/relationships/hyperlink" Target="mailto:info@omer.be" TargetMode="External"/><Relationship Id="rId1711" Type="http://schemas.openxmlformats.org/officeDocument/2006/relationships/hyperlink" Target="http://brasseriecastelain.com/" TargetMode="External"/><Relationship Id="rId1949" Type="http://schemas.openxmlformats.org/officeDocument/2006/relationships/hyperlink" Target="mailto:info@paljas-bier.be" TargetMode="External"/><Relationship Id="rId292" Type="http://schemas.openxmlformats.org/officeDocument/2006/relationships/hyperlink" Target="http://www.biermap24.de/gruenbaum-brauerei-aalen" TargetMode="External"/><Relationship Id="rId1809" Type="http://schemas.openxmlformats.org/officeDocument/2006/relationships/hyperlink" Target="http://www.dampegheest.nl/" TargetMode="External"/><Relationship Id="rId597" Type="http://schemas.openxmlformats.org/officeDocument/2006/relationships/hyperlink" Target="http://www.biermap24.de/drei-kronen-memmelsdorf-brauerei-und-gasthof-straub-kg" TargetMode="External"/><Relationship Id="rId152" Type="http://schemas.openxmlformats.org/officeDocument/2006/relationships/hyperlink" Target="http://www.bierebel.com/brasseries-belges/brouwerij-engel" TargetMode="External"/><Relationship Id="rId457" Type="http://schemas.openxmlformats.org/officeDocument/2006/relationships/hyperlink" Target="http://www.biermap24.de/brauerei-hartleb" TargetMode="External"/><Relationship Id="rId1087" Type="http://schemas.openxmlformats.org/officeDocument/2006/relationships/hyperlink" Target="http://www.biermap24.de/vormann-brauerei" TargetMode="External"/><Relationship Id="rId1294" Type="http://schemas.openxmlformats.org/officeDocument/2006/relationships/hyperlink" Target="mailto:patrick@brasseriecubus.be" TargetMode="External"/><Relationship Id="rId664" Type="http://schemas.openxmlformats.org/officeDocument/2006/relationships/hyperlink" Target="http://www.biermap24.de/klosterbraeu-irsee" TargetMode="External"/><Relationship Id="rId871" Type="http://schemas.openxmlformats.org/officeDocument/2006/relationships/hyperlink" Target="http://www.biermap24.de/becks-gmbh-und-co.-kg" TargetMode="External"/><Relationship Id="rId969" Type="http://schemas.openxmlformats.org/officeDocument/2006/relationships/hyperlink" Target="http://www.biermap24.de/meyer-braugesellschaft-kg" TargetMode="External"/><Relationship Id="rId1599" Type="http://schemas.openxmlformats.org/officeDocument/2006/relationships/hyperlink" Target="mailto:contact@brasseriecoincoin.fr" TargetMode="External"/><Relationship Id="rId317" Type="http://schemas.openxmlformats.org/officeDocument/2006/relationships/hyperlink" Target="http://www.biermap24.de/kronenbrauerei-alfred-schimpf-gmbh" TargetMode="External"/><Relationship Id="rId524" Type="http://schemas.openxmlformats.org/officeDocument/2006/relationships/hyperlink" Target="http://www.biermap24.de/brauerei-strauss" TargetMode="External"/><Relationship Id="rId731" Type="http://schemas.openxmlformats.org/officeDocument/2006/relationships/hyperlink" Target="http://www.biermap24.de/privatbrauerei-hermann-michael-e.k." TargetMode="External"/><Relationship Id="rId1154" Type="http://schemas.openxmlformats.org/officeDocument/2006/relationships/hyperlink" Target="http://www.biermap24.de/braustolz-gmbh" TargetMode="External"/><Relationship Id="rId1361" Type="http://schemas.openxmlformats.org/officeDocument/2006/relationships/hyperlink" Target="http://www.brasserie-des-tchets.be/" TargetMode="External"/><Relationship Id="rId1459" Type="http://schemas.openxmlformats.org/officeDocument/2006/relationships/hyperlink" Target="mailto:brouwerij.de.ryck@skynet.be" TargetMode="External"/><Relationship Id="rId98" Type="http://schemas.openxmlformats.org/officeDocument/2006/relationships/hyperlink" Target="http://www.bierebel.com/brasseries-belges/brasserie-sur-les-bois-botteresse" TargetMode="External"/><Relationship Id="rId829" Type="http://schemas.openxmlformats.org/officeDocument/2006/relationships/hyperlink" Target="http://www.biermap24.de/wittelsbacher-turm-braeu-gmbh" TargetMode="External"/><Relationship Id="rId1014" Type="http://schemas.openxmlformats.org/officeDocument/2006/relationships/hyperlink" Target="http://www.biermap24.de/brauhaus-rheinbach" TargetMode="External"/><Relationship Id="rId1221" Type="http://schemas.openxmlformats.org/officeDocument/2006/relationships/hyperlink" Target="http://www.biermap24.de/altenburger-brauerei-gmbh" TargetMode="External"/><Relationship Id="rId1666" Type="http://schemas.openxmlformats.org/officeDocument/2006/relationships/hyperlink" Target="http://www.cervezasyakka.com/" TargetMode="External"/><Relationship Id="rId1873" Type="http://schemas.openxmlformats.org/officeDocument/2006/relationships/hyperlink" Target="http://exit33.beer/" TargetMode="External"/><Relationship Id="rId1319" Type="http://schemas.openxmlformats.org/officeDocument/2006/relationships/hyperlink" Target="mailto:alexandre.dumont@skynet.be" TargetMode="External"/><Relationship Id="rId1526" Type="http://schemas.openxmlformats.org/officeDocument/2006/relationships/hyperlink" Target="http://www.paterlieven.be/" TargetMode="External"/><Relationship Id="rId1733" Type="http://schemas.openxmlformats.org/officeDocument/2006/relationships/hyperlink" Target="http://www.birrabaffo.com/" TargetMode="External"/><Relationship Id="rId1940" Type="http://schemas.openxmlformats.org/officeDocument/2006/relationships/hyperlink" Target="mailto:corsendonk@corsendonk.com" TargetMode="External"/><Relationship Id="rId25" Type="http://schemas.openxmlformats.org/officeDocument/2006/relationships/hyperlink" Target="http://www.bierebel.com/brasseries-belges/brasserie-caulier" TargetMode="External"/><Relationship Id="rId1800" Type="http://schemas.openxmlformats.org/officeDocument/2006/relationships/hyperlink" Target="http://www.baxbier.com/" TargetMode="External"/><Relationship Id="rId174" Type="http://schemas.openxmlformats.org/officeDocument/2006/relationships/hyperlink" Target="http://www.bierebel.com/brasseries-belges/brouwerij-pirlot" TargetMode="External"/><Relationship Id="rId381" Type="http://schemas.openxmlformats.org/officeDocument/2006/relationships/hyperlink" Target="http://www.biermap24.de/apfeltranger-bier-thomas-petrich" TargetMode="External"/><Relationship Id="rId241" Type="http://schemas.openxmlformats.org/officeDocument/2006/relationships/hyperlink" Target="http://www.biermap24.de/barfuesser-gastronomie-betriebs-gmbh-und-co.kg" TargetMode="External"/><Relationship Id="rId479" Type="http://schemas.openxmlformats.org/officeDocument/2006/relationships/hyperlink" Target="http://www.biermap24.de/brauerei-kneitinger-e.k." TargetMode="External"/><Relationship Id="rId686" Type="http://schemas.openxmlformats.org/officeDocument/2006/relationships/hyperlink" Target="http://www.biermap24.de/lang-braeu-e.k." TargetMode="External"/><Relationship Id="rId893" Type="http://schemas.openxmlformats.org/officeDocument/2006/relationships/hyperlink" Target="http://www.biermap24.de/burggraf-braeu" TargetMode="External"/><Relationship Id="rId339" Type="http://schemas.openxmlformats.org/officeDocument/2006/relationships/hyperlink" Target="http://www.biermap24.de/privatbrauerei-gebrueder-schlumberger" TargetMode="External"/><Relationship Id="rId546" Type="http://schemas.openxmlformats.org/officeDocument/2006/relationships/hyperlink" Target="http://www.biermap24.de/brauerei-wolf" TargetMode="External"/><Relationship Id="rId753" Type="http://schemas.openxmlformats.org/officeDocument/2006/relationships/hyperlink" Target="http://www.biermap24.de/pyraser-landbrauerei-gmbh-und-co.kg" TargetMode="External"/><Relationship Id="rId1176" Type="http://schemas.openxmlformats.org/officeDocument/2006/relationships/hyperlink" Target="http://www.biermap24.de/peniger-spezialitaeten-brauerei" TargetMode="External"/><Relationship Id="rId1383" Type="http://schemas.openxmlformats.org/officeDocument/2006/relationships/hyperlink" Target="mailto:brasserieforet@gmail.com" TargetMode="External"/><Relationship Id="rId101" Type="http://schemas.openxmlformats.org/officeDocument/2006/relationships/hyperlink" Target="http://www.bierebel.com/brasseries-belges/brouwerij-stokerij-wilderen" TargetMode="External"/><Relationship Id="rId406" Type="http://schemas.openxmlformats.org/officeDocument/2006/relationships/hyperlink" Target="http://www.biermap24.de/brauerei-gasthof-stanglbraeu" TargetMode="External"/><Relationship Id="rId960" Type="http://schemas.openxmlformats.org/officeDocument/2006/relationships/hyperlink" Target="http://www.biermap24.de/gilde-brauerei-ag" TargetMode="External"/><Relationship Id="rId1036" Type="http://schemas.openxmlformats.org/officeDocument/2006/relationships/hyperlink" Target="http://www.biermap24.de/fredulux-brau-gmbh" TargetMode="External"/><Relationship Id="rId1243" Type="http://schemas.openxmlformats.org/officeDocument/2006/relationships/hyperlink" Target="http://www.biermap24.de/privatbrauerei-gessner-gmbh-und-co.-kg" TargetMode="External"/><Relationship Id="rId1590" Type="http://schemas.openxmlformats.org/officeDocument/2006/relationships/hyperlink" Target="mailto:info@menduina.eu" TargetMode="External"/><Relationship Id="rId1688" Type="http://schemas.openxmlformats.org/officeDocument/2006/relationships/hyperlink" Target="http://brasserie-lancelot.bzh/contact/" TargetMode="External"/><Relationship Id="rId1895" Type="http://schemas.openxmlformats.org/officeDocument/2006/relationships/hyperlink" Target="http://www.falken.ch/" TargetMode="External"/><Relationship Id="rId613" Type="http://schemas.openxmlformats.org/officeDocument/2006/relationships/hyperlink" Target="http://www.biermap24.de/felsenbraeeu-w.glossner-gmbh-und-co.kg" TargetMode="External"/><Relationship Id="rId820" Type="http://schemas.openxmlformats.org/officeDocument/2006/relationships/hyperlink" Target="http://www.biermap24.de/weideneder-braeu-vertriebs-gmbh-und-co.-kg" TargetMode="External"/><Relationship Id="rId918" Type="http://schemas.openxmlformats.org/officeDocument/2006/relationships/hyperlink" Target="http://www.biermap24.de/martini-brauerei-ein-unternehmen-der-einbecker-brauhaus-ag" TargetMode="External"/><Relationship Id="rId1450" Type="http://schemas.openxmlformats.org/officeDocument/2006/relationships/hyperlink" Target="http://brouwerijdeklem.be/" TargetMode="External"/><Relationship Id="rId1548" Type="http://schemas.openxmlformats.org/officeDocument/2006/relationships/hyperlink" Target="http://www.leirekenbier.be/" TargetMode="External"/><Relationship Id="rId1755" Type="http://schemas.openxmlformats.org/officeDocument/2006/relationships/hyperlink" Target="http://hilltopbrewery.it/" TargetMode="External"/><Relationship Id="rId1103" Type="http://schemas.openxmlformats.org/officeDocument/2006/relationships/hyperlink" Target="http://www.biermap24.de/brauhaus-kloster-machern" TargetMode="External"/><Relationship Id="rId1310" Type="http://schemas.openxmlformats.org/officeDocument/2006/relationships/hyperlink" Target="mailto:info@brouwerijdebrabandere.be" TargetMode="External"/><Relationship Id="rId1408" Type="http://schemas.openxmlformats.org/officeDocument/2006/relationships/hyperlink" Target="http://www.st-feuillien.com/" TargetMode="External"/><Relationship Id="rId1962" Type="http://schemas.openxmlformats.org/officeDocument/2006/relationships/hyperlink" Target="http://www.troubadourbieren.be/" TargetMode="External"/><Relationship Id="rId47" Type="http://schemas.openxmlformats.org/officeDocument/2006/relationships/hyperlink" Target="http://www.bierebel.com/brasseries-belges/brasserie-de-la-ferme-de-mont-saint-jean" TargetMode="External"/><Relationship Id="rId1615" Type="http://schemas.openxmlformats.org/officeDocument/2006/relationships/hyperlink" Target="mailto:sales@lanebuleuse.ch" TargetMode="External"/><Relationship Id="rId1822" Type="http://schemas.openxmlformats.org/officeDocument/2006/relationships/hyperlink" Target="http://www.kaapsebrouwers.nl/" TargetMode="External"/><Relationship Id="rId196" Type="http://schemas.openxmlformats.org/officeDocument/2006/relationships/hyperlink" Target="http://www.bierebel.com/brasseries-belges/brouwerij-weldebrouck" TargetMode="External"/><Relationship Id="rId263" Type="http://schemas.openxmlformats.org/officeDocument/2006/relationships/hyperlink" Target="http://www.biermap24.de/brauerei-zum-rossknecht" TargetMode="External"/><Relationship Id="rId470" Type="http://schemas.openxmlformats.org/officeDocument/2006/relationships/hyperlink" Target="http://www.biermap24.de/brauerei-hufeisen" TargetMode="External"/><Relationship Id="rId123" Type="http://schemas.openxmlformats.org/officeDocument/2006/relationships/hyperlink" Target="http://www.bierebel.com/brasseries-belges/brouwerij-de-dochter-van-de-korenaar" TargetMode="External"/><Relationship Id="rId330" Type="http://schemas.openxmlformats.org/officeDocument/2006/relationships/hyperlink" Target="http://www.biermap24.de/michels-brau-gmbh-co.-kg" TargetMode="External"/><Relationship Id="rId568" Type="http://schemas.openxmlformats.org/officeDocument/2006/relationships/hyperlink" Target="http://www.biermap24.de/brauereigasthof-und-hotel-kapplerbraeu-hans-und-anton-wiedemann-gbr" TargetMode="External"/><Relationship Id="rId775" Type="http://schemas.openxmlformats.org/officeDocument/2006/relationships/hyperlink" Target="http://www.biermap24.de/schlossbrauerei-hirschau-inh.franz-dorfner" TargetMode="External"/><Relationship Id="rId982" Type="http://schemas.openxmlformats.org/officeDocument/2006/relationships/hyperlink" Target="http://www.biermap24.de/aachener-spezial-biere" TargetMode="External"/><Relationship Id="rId1198" Type="http://schemas.openxmlformats.org/officeDocument/2006/relationships/hyperlink" Target="http://www.biermap24.de/hasseroeder-brauerei-gmbh" TargetMode="External"/><Relationship Id="rId2011" Type="http://schemas.openxmlformats.org/officeDocument/2006/relationships/hyperlink" Target="mailto:fred@tripick.be" TargetMode="External"/><Relationship Id="rId428" Type="http://schemas.openxmlformats.org/officeDocument/2006/relationships/hyperlink" Target="http://www.biermap24.de/brauerei-friedel" TargetMode="External"/><Relationship Id="rId635" Type="http://schemas.openxmlformats.org/officeDocument/2006/relationships/hyperlink" Target="http://www.biermap24.de/hasen-braeu-brauereibetriebsgesellschaft-gmbh" TargetMode="External"/><Relationship Id="rId842" Type="http://schemas.openxmlformats.org/officeDocument/2006/relationships/hyperlink" Target="http://www.biermap24.de/getraenkezukunft-vermarktungs-gmbh" TargetMode="External"/><Relationship Id="rId1058" Type="http://schemas.openxmlformats.org/officeDocument/2006/relationships/hyperlink" Target="http://www.biermap24.de/lennet-brau-und-vertriebsgesellschaft-aachen-ug" TargetMode="External"/><Relationship Id="rId1265" Type="http://schemas.openxmlformats.org/officeDocument/2006/relationships/hyperlink" Target="http://www.authentiquebrasserie.be/" TargetMode="External"/><Relationship Id="rId1472" Type="http://schemas.openxmlformats.org/officeDocument/2006/relationships/hyperlink" Target="http://www.domusleuven.be/" TargetMode="External"/><Relationship Id="rId702" Type="http://schemas.openxmlformats.org/officeDocument/2006/relationships/hyperlink" Target="http://www.biermap24.de/metzgerbraeu-hausbrauerei-reichert" TargetMode="External"/><Relationship Id="rId1125" Type="http://schemas.openxmlformats.org/officeDocument/2006/relationships/hyperlink" Target="http://www.biermap24.de/trierer-petrusbraeu-gmbh-und-co-kg" TargetMode="External"/><Relationship Id="rId1332" Type="http://schemas.openxmlformats.org/officeDocument/2006/relationships/hyperlink" Target="mailto:info@brasseriedelalesse.be" TargetMode="External"/><Relationship Id="rId1777" Type="http://schemas.openxmlformats.org/officeDocument/2006/relationships/hyperlink" Target="https://www.rubiubirra.it/" TargetMode="External"/><Relationship Id="rId1984" Type="http://schemas.openxmlformats.org/officeDocument/2006/relationships/hyperlink" Target="http://www.ginettebeer.com/" TargetMode="External"/><Relationship Id="rId69" Type="http://schemas.openxmlformats.org/officeDocument/2006/relationships/hyperlink" Target="http://www.bierebel.com/brasseries-belges/brasserie-du-bocq" TargetMode="External"/><Relationship Id="rId1637" Type="http://schemas.openxmlformats.org/officeDocument/2006/relationships/hyperlink" Target="http://www.picarda.es/" TargetMode="External"/><Relationship Id="rId1844" Type="http://schemas.openxmlformats.org/officeDocument/2006/relationships/hyperlink" Target="http://www.randallsbrewery.com/" TargetMode="External"/><Relationship Id="rId1704" Type="http://schemas.openxmlformats.org/officeDocument/2006/relationships/hyperlink" Target="http://www.brasseriedesgarrigues.fr/" TargetMode="External"/><Relationship Id="rId285" Type="http://schemas.openxmlformats.org/officeDocument/2006/relationships/hyperlink" Target="http://www.biermap24.de/feuerbacher-wichtel-gmbh-und-co-kg" TargetMode="External"/><Relationship Id="rId1911" Type="http://schemas.openxmlformats.org/officeDocument/2006/relationships/hyperlink" Target="http://www.bombrewery.com/" TargetMode="External"/><Relationship Id="rId492" Type="http://schemas.openxmlformats.org/officeDocument/2006/relationships/hyperlink" Target="http://www.biermap24.de/brauerei-martin" TargetMode="External"/><Relationship Id="rId797" Type="http://schemas.openxmlformats.org/officeDocument/2006/relationships/hyperlink" Target="http://www.biermap24.de/spessart-brauerei-gmbh" TargetMode="External"/><Relationship Id="rId145" Type="http://schemas.openxmlformats.org/officeDocument/2006/relationships/hyperlink" Target="http://www.bierebel.com/brasseries-belges/brouwerij-den-triest" TargetMode="External"/><Relationship Id="rId352" Type="http://schemas.openxmlformats.org/officeDocument/2006/relationships/hyperlink" Target="http://www.biermap24.de/schlachthof-braeu" TargetMode="External"/><Relationship Id="rId1287" Type="http://schemas.openxmlformats.org/officeDocument/2006/relationships/hyperlink" Target="http://www.lacurtius.com/" TargetMode="External"/><Relationship Id="rId212" Type="http://schemas.openxmlformats.org/officeDocument/2006/relationships/hyperlink" Target="http://www.bierebel.com/brasseries-belges/micro-brasserie-de-gallaix" TargetMode="External"/><Relationship Id="rId657" Type="http://schemas.openxmlformats.org/officeDocument/2006/relationships/hyperlink" Target="http://www.biermap24.de/kaiserdom-privatbrauerei-bamberg-woerner-gmbh-und-co.kg" TargetMode="External"/><Relationship Id="rId864" Type="http://schemas.openxmlformats.org/officeDocument/2006/relationships/hyperlink" Target="http://www.biermap24.de/luckenwalder-spezialitaeten-brauerei" TargetMode="External"/><Relationship Id="rId1494" Type="http://schemas.openxmlformats.org/officeDocument/2006/relationships/hyperlink" Target="mailto:info@jessenhofke.be" TargetMode="External"/><Relationship Id="rId1799" Type="http://schemas.openxmlformats.org/officeDocument/2006/relationships/hyperlink" Target="http://www.usheit.com/" TargetMode="External"/><Relationship Id="rId517" Type="http://schemas.openxmlformats.org/officeDocument/2006/relationships/hyperlink" Target="http://www.biermap24.de/brauerei-schlenkerla" TargetMode="External"/><Relationship Id="rId724" Type="http://schemas.openxmlformats.org/officeDocument/2006/relationships/hyperlink" Target="http://www.biermap24.de/privatbrauerei-eichhorn" TargetMode="External"/><Relationship Id="rId931" Type="http://schemas.openxmlformats.org/officeDocument/2006/relationships/hyperlink" Target="http://www.biermap24.de/brauhaus-mueritz-und-kegelbahn" TargetMode="External"/><Relationship Id="rId1147" Type="http://schemas.openxmlformats.org/officeDocument/2006/relationships/hyperlink" Target="http://www.biermap24.de/brauerei-reichenbrand" TargetMode="External"/><Relationship Id="rId1354" Type="http://schemas.openxmlformats.org/officeDocument/2006/relationships/hyperlink" Target="mailto:sebastien@demanez.be" TargetMode="External"/><Relationship Id="rId1561" Type="http://schemas.openxmlformats.org/officeDocument/2006/relationships/hyperlink" Target="http://ermitagenanobrasserie.be/" TargetMode="External"/><Relationship Id="rId60" Type="http://schemas.openxmlformats.org/officeDocument/2006/relationships/hyperlink" Target="http://www.bierebel.com/brasseries-belges/brasserie-demanez" TargetMode="External"/><Relationship Id="rId1007" Type="http://schemas.openxmlformats.org/officeDocument/2006/relationships/hyperlink" Target="http://www.biermap24.de/brauhaus-boennsch-klein-voit-g.b.r." TargetMode="External"/><Relationship Id="rId1214" Type="http://schemas.openxmlformats.org/officeDocument/2006/relationships/hyperlink" Target="http://www.biermap24.de/husums-brauhaus" TargetMode="External"/><Relationship Id="rId1421" Type="http://schemas.openxmlformats.org/officeDocument/2006/relationships/hyperlink" Target="http://tpaenhuys.be/" TargetMode="External"/><Relationship Id="rId1659" Type="http://schemas.openxmlformats.org/officeDocument/2006/relationships/hyperlink" Target="https://estrellagalicia.es/en/" TargetMode="External"/><Relationship Id="rId1866" Type="http://schemas.openxmlformats.org/officeDocument/2006/relationships/hyperlink" Target="http://tennents.com/" TargetMode="External"/><Relationship Id="rId1519" Type="http://schemas.openxmlformats.org/officeDocument/2006/relationships/hyperlink" Target="mailto:info@goedendagbier.be" TargetMode="External"/><Relationship Id="rId1726" Type="http://schemas.openxmlformats.org/officeDocument/2006/relationships/hyperlink" Target="http://www.brasseriedupilat.com/" TargetMode="External"/><Relationship Id="rId1933" Type="http://schemas.openxmlformats.org/officeDocument/2006/relationships/hyperlink" Target="http://www.broederjacob.be/" TargetMode="External"/><Relationship Id="rId18" Type="http://schemas.openxmlformats.org/officeDocument/2006/relationships/hyperlink" Target="http://www.bierebel.com/brasseries-belges/brasserie-battignies" TargetMode="External"/><Relationship Id="rId167" Type="http://schemas.openxmlformats.org/officeDocument/2006/relationships/hyperlink" Target="http://www.bierebel.com/brasseries-belges/brouwerij-liefmans" TargetMode="External"/><Relationship Id="rId374" Type="http://schemas.openxmlformats.org/officeDocument/2006/relationships/hyperlink" Target="http://www.biermap24.de/altoettinger-hell-braeu-gmbh" TargetMode="External"/><Relationship Id="rId581" Type="http://schemas.openxmlformats.org/officeDocument/2006/relationships/hyperlink" Target="http://www.biermap24.de/brauhaus-faust-ohg" TargetMode="External"/><Relationship Id="rId234" Type="http://schemas.openxmlformats.org/officeDocument/2006/relationships/hyperlink" Target="http://www.biermap24.de/albquell-braeuhaus-auberger-und-schmid-gmbh-und-co" TargetMode="External"/><Relationship Id="rId679" Type="http://schemas.openxmlformats.org/officeDocument/2006/relationships/hyperlink" Target="http://www.biermap24.de/kurfuerstliche-weyberbraeu-gmbh" TargetMode="External"/><Relationship Id="rId886" Type="http://schemas.openxmlformats.org/officeDocument/2006/relationships/hyperlink" Target="http://www.biermap24.de/brauerei-doerr-ohg" TargetMode="External"/><Relationship Id="rId2" Type="http://schemas.openxmlformats.org/officeDocument/2006/relationships/hyperlink" Target="http://www.bierebel.com/brasseries-belges/abbaye-notre-dame-d-orval" TargetMode="External"/><Relationship Id="rId441" Type="http://schemas.openxmlformats.org/officeDocument/2006/relationships/hyperlink" Target="http://www.biermap24.de/brauerei-gebrueder-maisel-kg" TargetMode="External"/><Relationship Id="rId539" Type="http://schemas.openxmlformats.org/officeDocument/2006/relationships/hyperlink" Target="http://www.biermap24.de/brauerei-weinig" TargetMode="External"/><Relationship Id="rId746" Type="http://schemas.openxmlformats.org/officeDocument/2006/relationships/hyperlink" Target="http://www.biermap24.de/privatbrauerei-schnitzlbaumer-kg" TargetMode="External"/><Relationship Id="rId1071" Type="http://schemas.openxmlformats.org/officeDocument/2006/relationships/hyperlink" Target="http://www.biermap24.de/privat-brauerei-heinrich-reissdorf-gmbh-co.-kg" TargetMode="External"/><Relationship Id="rId1169" Type="http://schemas.openxmlformats.org/officeDocument/2006/relationships/hyperlink" Target="http://www.biermap24.de/leipziger-brauhaus-zu-reudnitz" TargetMode="External"/><Relationship Id="rId1376" Type="http://schemas.openxmlformats.org/officeDocument/2006/relationships/hyperlink" Target="http://www.br-dubuisson.com/" TargetMode="External"/><Relationship Id="rId1583" Type="http://schemas.openxmlformats.org/officeDocument/2006/relationships/hyperlink" Target="http://www.boskal.be/" TargetMode="External"/><Relationship Id="rId301" Type="http://schemas.openxmlformats.org/officeDocument/2006/relationships/hyperlink" Target="http://www.biermap24.de/hirschbrauerei-floezlingen-brennerei-gasthof" TargetMode="External"/><Relationship Id="rId953" Type="http://schemas.openxmlformats.org/officeDocument/2006/relationships/hyperlink" Target="http://www.biermap24.de/brauhaus-goslar" TargetMode="External"/><Relationship Id="rId1029" Type="http://schemas.openxmlformats.org/officeDocument/2006/relationships/hyperlink" Target="http://www.biermap24.de/dom-brauerei-gmbh" TargetMode="External"/><Relationship Id="rId1236" Type="http://schemas.openxmlformats.org/officeDocument/2006/relationships/hyperlink" Target="http://www.biermap24.de/geiger-gaststaetten-gmbh-zum-goldenen-schwan" TargetMode="External"/><Relationship Id="rId1790" Type="http://schemas.openxmlformats.org/officeDocument/2006/relationships/hyperlink" Target="http://www.bavsrl.it/" TargetMode="External"/><Relationship Id="rId1888" Type="http://schemas.openxmlformats.org/officeDocument/2006/relationships/hyperlink" Target="http://www.blackislebrewery.com/" TargetMode="External"/><Relationship Id="rId82" Type="http://schemas.openxmlformats.org/officeDocument/2006/relationships/hyperlink" Target="http://www.bierebel.com/brasseries-belges/brasserie-grain-d-orge" TargetMode="External"/><Relationship Id="rId606" Type="http://schemas.openxmlformats.org/officeDocument/2006/relationships/hyperlink" Target="http://www.biermap24.de/fuerst-wallerstein-brauhaus-ag" TargetMode="External"/><Relationship Id="rId813" Type="http://schemas.openxmlformats.org/officeDocument/2006/relationships/hyperlink" Target="http://www.biermap24.de/unions-braeu-haidhausen-ludwig-hagn-und-stephanie-spendler-gaststaetten-betriebs-ohg" TargetMode="External"/><Relationship Id="rId1443" Type="http://schemas.openxmlformats.org/officeDocument/2006/relationships/hyperlink" Target="http://www.dedochtervandekorenaar.be/" TargetMode="External"/><Relationship Id="rId1650" Type="http://schemas.openxmlformats.org/officeDocument/2006/relationships/hyperlink" Target="http://damm.es/" TargetMode="External"/><Relationship Id="rId1748" Type="http://schemas.openxmlformats.org/officeDocument/2006/relationships/hyperlink" Target="http://www.docteurgabs.ch/" TargetMode="External"/><Relationship Id="rId1303" Type="http://schemas.openxmlformats.org/officeDocument/2006/relationships/hyperlink" Target="http://www.brasseriedebellevaux.be/" TargetMode="External"/><Relationship Id="rId1510" Type="http://schemas.openxmlformats.org/officeDocument/2006/relationships/hyperlink" Target="http://www.roman.be/" TargetMode="External"/><Relationship Id="rId1955" Type="http://schemas.openxmlformats.org/officeDocument/2006/relationships/hyperlink" Target="http://oudbeersel.com/" TargetMode="External"/><Relationship Id="rId1608" Type="http://schemas.openxmlformats.org/officeDocument/2006/relationships/hyperlink" Target="mailto:bier@bolschout.nl" TargetMode="External"/><Relationship Id="rId1815" Type="http://schemas.openxmlformats.org/officeDocument/2006/relationships/hyperlink" Target="http://www.brouwerijmaximus.nl/" TargetMode="External"/><Relationship Id="rId189" Type="http://schemas.openxmlformats.org/officeDocument/2006/relationships/hyperlink" Target="http://www.bierebel.com/brasseries-belges/brouwerij-van-den-bossche" TargetMode="External"/><Relationship Id="rId396" Type="http://schemas.openxmlformats.org/officeDocument/2006/relationships/hyperlink" Target="http://www.biermap24.de/beck-braeu-ohg" TargetMode="External"/><Relationship Id="rId256" Type="http://schemas.openxmlformats.org/officeDocument/2006/relationships/hyperlink" Target="http://www.biermap24.de/brauerei-max-wolf-gmbh" TargetMode="External"/><Relationship Id="rId463" Type="http://schemas.openxmlformats.org/officeDocument/2006/relationships/hyperlink" Target="http://www.biermap24.de/brauerei-herold" TargetMode="External"/><Relationship Id="rId670" Type="http://schemas.openxmlformats.org/officeDocument/2006/relationships/hyperlink" Target="http://www.biermap24.de/klosterbrauerei-kemnath-gmbh-und-co.-kg" TargetMode="External"/><Relationship Id="rId1093" Type="http://schemas.openxmlformats.org/officeDocument/2006/relationships/hyperlink" Target="http://www.biermap24.de/wuppertaler-brauhaus-gmbh" TargetMode="External"/><Relationship Id="rId116" Type="http://schemas.openxmlformats.org/officeDocument/2006/relationships/hyperlink" Target="http://www.bierebel.com/brasseries-belges/brouwerij-cnudde" TargetMode="External"/><Relationship Id="rId323" Type="http://schemas.openxmlformats.org/officeDocument/2006/relationships/hyperlink" Target="loewenbrauerei-elzach-inhaber:-johannes-dold" TargetMode="External"/><Relationship Id="rId530" Type="http://schemas.openxmlformats.org/officeDocument/2006/relationships/hyperlink" Target="http://www.biermap24.de/brauerei-und-gasthof-schloessle" TargetMode="External"/><Relationship Id="rId768" Type="http://schemas.openxmlformats.org/officeDocument/2006/relationships/hyperlink" Target="http://www.biermap24.de/schlossbrauerei-autenried-gmbh" TargetMode="External"/><Relationship Id="rId975" Type="http://schemas.openxmlformats.org/officeDocument/2006/relationships/hyperlink" Target="http://www.biermap24.de/privatbrauerei-wittingen-gmbh" TargetMode="External"/><Relationship Id="rId1160" Type="http://schemas.openxmlformats.org/officeDocument/2006/relationships/hyperlink" Target="http://www.biermap24.de/getraenke-albrecht-gmbh" TargetMode="External"/><Relationship Id="rId1398" Type="http://schemas.openxmlformats.org/officeDocument/2006/relationships/hyperlink" Target="mailto:info@brasserielabinchoise.be" TargetMode="External"/><Relationship Id="rId2004" Type="http://schemas.openxmlformats.org/officeDocument/2006/relationships/hyperlink" Target="mailto:serafijn-info@telenet.be" TargetMode="External"/><Relationship Id="rId628" Type="http://schemas.openxmlformats.org/officeDocument/2006/relationships/hyperlink" Target="http://www.biermap24.de/graefliches-hofbrauhaus-freising-gmbh" TargetMode="External"/><Relationship Id="rId835" Type="http://schemas.openxmlformats.org/officeDocument/2006/relationships/hyperlink" Target="http://www.biermap24.de/brauhaus-in-rixdorf" TargetMode="External"/><Relationship Id="rId1258" Type="http://schemas.openxmlformats.org/officeDocument/2006/relationships/hyperlink" Target="http://www.orval.be/" TargetMode="External"/><Relationship Id="rId1465" Type="http://schemas.openxmlformats.org/officeDocument/2006/relationships/hyperlink" Target="mailto:DenHoutenMolen@Gmail.com" TargetMode="External"/><Relationship Id="rId1672" Type="http://schemas.openxmlformats.org/officeDocument/2006/relationships/hyperlink" Target="http://www.cervezabyra.com/" TargetMode="External"/><Relationship Id="rId1020" Type="http://schemas.openxmlformats.org/officeDocument/2006/relationships/hyperlink" Target="http://www.biermap24.de/brauhaus-thombansen" TargetMode="External"/><Relationship Id="rId1118" Type="http://schemas.openxmlformats.org/officeDocument/2006/relationships/hyperlink" Target="http://www.biermap24.de/otterheimer-baerenbraeu-matthias-ruede" TargetMode="External"/><Relationship Id="rId1325" Type="http://schemas.openxmlformats.org/officeDocument/2006/relationships/hyperlink" Target="http://www.val-dieu.com/" TargetMode="External"/><Relationship Id="rId1532" Type="http://schemas.openxmlformats.org/officeDocument/2006/relationships/hyperlink" Target="http://www.weldebrouck.be/" TargetMode="External"/><Relationship Id="rId1977" Type="http://schemas.openxmlformats.org/officeDocument/2006/relationships/hyperlink" Target="mailto:info@tumulus.biz" TargetMode="External"/><Relationship Id="rId902" Type="http://schemas.openxmlformats.org/officeDocument/2006/relationships/hyperlink" Target="http://www.biermap24.de/glaabsbraeu-gmbh-und-co.-kg-privatbrauerei-glaab" TargetMode="External"/><Relationship Id="rId1837" Type="http://schemas.openxmlformats.org/officeDocument/2006/relationships/hyperlink" Target="https://www.wibblers.co.uk/" TargetMode="External"/><Relationship Id="rId31" Type="http://schemas.openxmlformats.org/officeDocument/2006/relationships/hyperlink" Target="http://www.bierebel.com/brasseries-belges/brasserie-de-bastogne" TargetMode="External"/><Relationship Id="rId180" Type="http://schemas.openxmlformats.org/officeDocument/2006/relationships/hyperlink" Target="http://www.bierebel.com/brasseries-belges/brouwerij-sint-jozef" TargetMode="External"/><Relationship Id="rId278" Type="http://schemas.openxmlformats.org/officeDocument/2006/relationships/hyperlink" Target="http://www.biermap24.de/dinkelacker-schwaben-braeu-gmbh-und-co.-kg" TargetMode="External"/><Relationship Id="rId1904" Type="http://schemas.openxmlformats.org/officeDocument/2006/relationships/hyperlink" Target="http://www.viven.be/" TargetMode="External"/><Relationship Id="rId485" Type="http://schemas.openxmlformats.org/officeDocument/2006/relationships/hyperlink" Target="http://www.biermap24.de/brauerei-lieberth" TargetMode="External"/><Relationship Id="rId692" Type="http://schemas.openxmlformats.org/officeDocument/2006/relationships/hyperlink" Target="http://www.biermap24.de/muehlenbraeu-muehlendorf" TargetMode="External"/><Relationship Id="rId138" Type="http://schemas.openxmlformats.org/officeDocument/2006/relationships/hyperlink" Target="http://www.bierebel.com/brasseries-belges/brouwerij-de-schuur" TargetMode="External"/><Relationship Id="rId345" Type="http://schemas.openxmlformats.org/officeDocument/2006/relationships/hyperlink" Target="http://www.biermap24.de/privater-brauereigasthof-adler" TargetMode="External"/><Relationship Id="rId552" Type="http://schemas.openxmlformats.org/officeDocument/2006/relationships/hyperlink" Target="http://www.biermap24.de/brauerei-zum-kuchlbauer-gmbh-und-co-kg" TargetMode="External"/><Relationship Id="rId997" Type="http://schemas.openxmlformats.org/officeDocument/2006/relationships/hyperlink" Target="http://www.biermap24.de/brauerei-roehr-braeu" TargetMode="External"/><Relationship Id="rId1182" Type="http://schemas.openxmlformats.org/officeDocument/2006/relationships/hyperlink" Target="http://www.biermap24.de/private-traditionsbrauerei-meyer-ohg" TargetMode="External"/><Relationship Id="rId205" Type="http://schemas.openxmlformats.org/officeDocument/2006/relationships/hyperlink" Target="http://www.bierebel.com/brasseries-belges/huisbrouwerij-t-pakhuis" TargetMode="External"/><Relationship Id="rId412" Type="http://schemas.openxmlformats.org/officeDocument/2006/relationships/hyperlink" Target="http://www.biermap24.de/brauerei-berghammer-johann-berghammer" TargetMode="External"/><Relationship Id="rId857" Type="http://schemas.openxmlformats.org/officeDocument/2006/relationships/hyperlink" Target="http://www.biermap24.de/frankfurter-brauhaus-gmbh" TargetMode="External"/><Relationship Id="rId1042" Type="http://schemas.openxmlformats.org/officeDocument/2006/relationships/hyperlink" Target="http://www.biermap24.de/gebr.-suenner-gmbh-und-co.-kg" TargetMode="External"/><Relationship Id="rId1487" Type="http://schemas.openxmlformats.org/officeDocument/2006/relationships/hyperlink" Target="mailto:het.anker@pandora.be" TargetMode="External"/><Relationship Id="rId1694" Type="http://schemas.openxmlformats.org/officeDocument/2006/relationships/hyperlink" Target="http://www.tetedechou.fr/" TargetMode="External"/><Relationship Id="rId717" Type="http://schemas.openxmlformats.org/officeDocument/2006/relationships/hyperlink" Target="http://www.biermap24.de/pfarrbraeu-wolfgang-seufert" TargetMode="External"/><Relationship Id="rId924" Type="http://schemas.openxmlformats.org/officeDocument/2006/relationships/hyperlink" Target="http://www.biermap24.de/schoefferhofer-weizenbier-gmbh" TargetMode="External"/><Relationship Id="rId1347" Type="http://schemas.openxmlformats.org/officeDocument/2006/relationships/hyperlink" Target="http://www.silly-beer.com/" TargetMode="External"/><Relationship Id="rId1554" Type="http://schemas.openxmlformats.org/officeDocument/2006/relationships/hyperlink" Target="mailto:info@walsberger.com" TargetMode="External"/><Relationship Id="rId1761" Type="http://schemas.openxmlformats.org/officeDocument/2006/relationships/hyperlink" Target="http://www.ilbirrificio.it/info.php" TargetMode="External"/><Relationship Id="rId1999" Type="http://schemas.openxmlformats.org/officeDocument/2006/relationships/hyperlink" Target="http://www.aclote.be/" TargetMode="External"/><Relationship Id="rId53" Type="http://schemas.openxmlformats.org/officeDocument/2006/relationships/hyperlink" Target="http://www.bierebel.com/brasseries-belges/brasserie-de-la-touffe" TargetMode="External"/><Relationship Id="rId1207" Type="http://schemas.openxmlformats.org/officeDocument/2006/relationships/hyperlink" Target="http://www.biermap24.de/asgaard-brauerei-schleswig" TargetMode="External"/><Relationship Id="rId1414" Type="http://schemas.openxmlformats.org/officeDocument/2006/relationships/hyperlink" Target="http://www.labotteresse.be/" TargetMode="External"/><Relationship Id="rId1621" Type="http://schemas.openxmlformats.org/officeDocument/2006/relationships/hyperlink" Target="http://www.birracapri.com/" TargetMode="External"/><Relationship Id="rId1859" Type="http://schemas.openxmlformats.org/officeDocument/2006/relationships/hyperlink" Target="https://www.chapeldown.com/beer/brewery" TargetMode="External"/><Relationship Id="rId1719" Type="http://schemas.openxmlformats.org/officeDocument/2006/relationships/hyperlink" Target="http://la-goule.com/" TargetMode="External"/><Relationship Id="rId1926" Type="http://schemas.openxmlformats.org/officeDocument/2006/relationships/hyperlink" Target="mailto:brasserielamontoise@gmail.com" TargetMode="External"/><Relationship Id="rId367" Type="http://schemas.openxmlformats.org/officeDocument/2006/relationships/hyperlink" Target="http://www.biermap24.de/aalener-loewenbraeu" TargetMode="External"/><Relationship Id="rId574" Type="http://schemas.openxmlformats.org/officeDocument/2006/relationships/hyperlink" Target="http://www.biermap24.de/brauereigaststaette-hoh" TargetMode="External"/><Relationship Id="rId227" Type="http://schemas.openxmlformats.org/officeDocument/2006/relationships/hyperlink" Target="mailto:infos@hostieux.org" TargetMode="External"/><Relationship Id="rId781" Type="http://schemas.openxmlformats.org/officeDocument/2006/relationships/hyperlink" Target="http://www.biermap24.de/schlossbrauerei-reuth-gmbh" TargetMode="External"/><Relationship Id="rId879" Type="http://schemas.openxmlformats.org/officeDocument/2006/relationships/hyperlink" Target="http://www.biermap24.de/alt-oberurseler-brauhaus-gmbh" TargetMode="External"/><Relationship Id="rId434" Type="http://schemas.openxmlformats.org/officeDocument/2006/relationships/hyperlink" Target="http://www.biermap24.de/brauerei-gasthof-drummer" TargetMode="External"/><Relationship Id="rId641" Type="http://schemas.openxmlformats.org/officeDocument/2006/relationships/hyperlink" Target="http://www.biermap24.de/herrnbraeu-gmbh-und-co.-kg" TargetMode="External"/><Relationship Id="rId739" Type="http://schemas.openxmlformats.org/officeDocument/2006/relationships/hyperlink" Target="http://www.biermap24.de/privatbrauerei-m.c.wieninger-gmbh-und-co.kg" TargetMode="External"/><Relationship Id="rId1064" Type="http://schemas.openxmlformats.org/officeDocument/2006/relationships/hyperlink" Target="http://www.biermap24.de/meierhof-privatbrauerei-gmbh-und-co.-kg" TargetMode="External"/><Relationship Id="rId1271" Type="http://schemas.openxmlformats.org/officeDocument/2006/relationships/hyperlink" Target="mailto:brasserie@vapeur.com" TargetMode="External"/><Relationship Id="rId1369" Type="http://schemas.openxmlformats.org/officeDocument/2006/relationships/hyperlink" Target="http://www.bocq.be/" TargetMode="External"/><Relationship Id="rId1576" Type="http://schemas.openxmlformats.org/officeDocument/2006/relationships/hyperlink" Target="mailto:info@verhuisbrouwerij.be" TargetMode="External"/><Relationship Id="rId501" Type="http://schemas.openxmlformats.org/officeDocument/2006/relationships/hyperlink" Target="http://www.biermap24.de/brauerei-puettner" TargetMode="External"/><Relationship Id="rId946" Type="http://schemas.openxmlformats.org/officeDocument/2006/relationships/hyperlink" Target="http://www.biermap24.de/bleckeder-brauhaus" TargetMode="External"/><Relationship Id="rId1131" Type="http://schemas.openxmlformats.org/officeDocument/2006/relationships/hyperlink" Target="http://www.biermap24.de/gasthausbrauerei-sudhaus" TargetMode="External"/><Relationship Id="rId1229" Type="http://schemas.openxmlformats.org/officeDocument/2006/relationships/hyperlink" Target="http://www.biermap24.de/braugold-vertriebs-gmbh-und-co.-kg" TargetMode="External"/><Relationship Id="rId1783" Type="http://schemas.openxmlformats.org/officeDocument/2006/relationships/hyperlink" Target="http://www.bruton.it/en/contatti" TargetMode="External"/><Relationship Id="rId1990" Type="http://schemas.openxmlformats.org/officeDocument/2006/relationships/hyperlink" Target="mailto:hb_het_nest@telenet.be" TargetMode="External"/><Relationship Id="rId75" Type="http://schemas.openxmlformats.org/officeDocument/2006/relationships/hyperlink" Target="http://www.bierebel.com/brasseries-belges/brasserie-dupont" TargetMode="External"/><Relationship Id="rId806" Type="http://schemas.openxmlformats.org/officeDocument/2006/relationships/hyperlink" Target="http://www.biermap24.de/staffelberg-braeu-kg" TargetMode="External"/><Relationship Id="rId1436" Type="http://schemas.openxmlformats.org/officeDocument/2006/relationships/hyperlink" Target="mailto:oude.caert@telenet.be" TargetMode="External"/><Relationship Id="rId1643" Type="http://schemas.openxmlformats.org/officeDocument/2006/relationships/hyperlink" Target="http://www.jaira.com/" TargetMode="External"/><Relationship Id="rId1850" Type="http://schemas.openxmlformats.org/officeDocument/2006/relationships/hyperlink" Target="http://www.mcmullens.co.uk/" TargetMode="External"/><Relationship Id="rId1503" Type="http://schemas.openxmlformats.org/officeDocument/2006/relationships/hyperlink" Target="http://www.martens.be/" TargetMode="External"/><Relationship Id="rId1710" Type="http://schemas.openxmlformats.org/officeDocument/2006/relationships/hyperlink" Target="http://www.bierataise.com/" TargetMode="External"/><Relationship Id="rId1948" Type="http://schemas.openxmlformats.org/officeDocument/2006/relationships/hyperlink" Target="http://www.orvelo.be/" TargetMode="External"/><Relationship Id="rId291" Type="http://schemas.openxmlformats.org/officeDocument/2006/relationships/hyperlink" Target="http://www.biermap24.de/gasthof-brauerei-zum-schwanen" TargetMode="External"/><Relationship Id="rId1808" Type="http://schemas.openxmlformats.org/officeDocument/2006/relationships/hyperlink" Target="mailto:bestel@oedipus.com" TargetMode="External"/><Relationship Id="rId151" Type="http://schemas.openxmlformats.org/officeDocument/2006/relationships/hyperlink" Target="http://www.bierebel.com/brasseries-belges/brouwerij-moortgat-duvel" TargetMode="External"/><Relationship Id="rId389" Type="http://schemas.openxmlformats.org/officeDocument/2006/relationships/hyperlink" Target="http://www.biermap24.de/baerenbraeu-neuhausen" TargetMode="External"/><Relationship Id="rId596" Type="http://schemas.openxmlformats.org/officeDocument/2006/relationships/hyperlink" Target="http://www.biermap24.de/drachselsrieder-schlossbraeu" TargetMode="External"/><Relationship Id="rId249" Type="http://schemas.openxmlformats.org/officeDocument/2006/relationships/hyperlink" Target="http://www.biermap24.de/brauerei-eugen-haeberlen-ohg" TargetMode="External"/><Relationship Id="rId456" Type="http://schemas.openxmlformats.org/officeDocument/2006/relationships/hyperlink" Target="http://www.biermap24.de/brauerei-hacklberg" TargetMode="External"/><Relationship Id="rId663" Type="http://schemas.openxmlformats.org/officeDocument/2006/relationships/hyperlink" Target="http://www.biermap24.de/klosterbraeu-bamberg" TargetMode="External"/><Relationship Id="rId870" Type="http://schemas.openxmlformats.org/officeDocument/2006/relationships/hyperlink" Target="http://www.biermap24.de/accente-bremen-gmbh" TargetMode="External"/><Relationship Id="rId1086" Type="http://schemas.openxmlformats.org/officeDocument/2006/relationships/hyperlink" Target="http://www.biermap24.de/uerige-obergaerige-hausbrauerei-gmbh" TargetMode="External"/><Relationship Id="rId1293" Type="http://schemas.openxmlformats.org/officeDocument/2006/relationships/hyperlink" Target="http://www.brasseriecosse.com/" TargetMode="External"/><Relationship Id="rId109" Type="http://schemas.openxmlformats.org/officeDocument/2006/relationships/hyperlink" Target="http://www.bierebel.com/brasseries-belges/brouwerij-alvinne" TargetMode="External"/><Relationship Id="rId316" Type="http://schemas.openxmlformats.org/officeDocument/2006/relationships/hyperlink" Target="http://www.biermap24.de/kesselhaus-gmbh" TargetMode="External"/><Relationship Id="rId523" Type="http://schemas.openxmlformats.org/officeDocument/2006/relationships/hyperlink" Target="http://www.biermap24.de/brauerei-spezial-familie-merz" TargetMode="External"/><Relationship Id="rId968" Type="http://schemas.openxmlformats.org/officeDocument/2006/relationships/hyperlink" Target="http://www.biermap24.de/langeooger-inselbrauerei-beteiligungs-gmbh" TargetMode="External"/><Relationship Id="rId1153" Type="http://schemas.openxmlformats.org/officeDocument/2006/relationships/hyperlink" Target="http://www.biermap24.de/brauhaus-weltenbummler" TargetMode="External"/><Relationship Id="rId1598" Type="http://schemas.openxmlformats.org/officeDocument/2006/relationships/hyperlink" Target="mailto:steve@artibrassage87.com" TargetMode="External"/><Relationship Id="rId97" Type="http://schemas.openxmlformats.org/officeDocument/2006/relationships/hyperlink" Target="http://www.bierebel.com/brasseries-belges/brasserie-sainte-helene" TargetMode="External"/><Relationship Id="rId730" Type="http://schemas.openxmlformats.org/officeDocument/2006/relationships/hyperlink" Target="http://www.biermap24.de/privatbrauerei-hans-heller" TargetMode="External"/><Relationship Id="rId828" Type="http://schemas.openxmlformats.org/officeDocument/2006/relationships/hyperlink" Target="http://www.biermap24.de/winkler-braeustueberl-gmbh-privatbrauerei-u.gutshof" TargetMode="External"/><Relationship Id="rId1013" Type="http://schemas.openxmlformats.org/officeDocument/2006/relationships/hyperlink" Target="http://www.biermap24.de/brauhaus-kirchhellen-gmbh" TargetMode="External"/><Relationship Id="rId1360" Type="http://schemas.openxmlformats.org/officeDocument/2006/relationships/hyperlink" Target="http://www.ellezelles.com/cuveedesmonts.shtml" TargetMode="External"/><Relationship Id="rId1458" Type="http://schemas.openxmlformats.org/officeDocument/2006/relationships/hyperlink" Target="http://www.deranke.be/" TargetMode="External"/><Relationship Id="rId1665" Type="http://schemas.openxmlformats.org/officeDocument/2006/relationships/hyperlink" Target="http://www.estrellalevante.com/" TargetMode="External"/><Relationship Id="rId1872" Type="http://schemas.openxmlformats.org/officeDocument/2006/relationships/hyperlink" Target="http://www.abbeydalebrewery.co.uk/home" TargetMode="External"/><Relationship Id="rId1220" Type="http://schemas.openxmlformats.org/officeDocument/2006/relationships/hyperlink" Target="http://www.biermap24.de/alb-krebehenne-poerzbrauerei-rudolstadt-gmbh" TargetMode="External"/><Relationship Id="rId1318" Type="http://schemas.openxmlformats.org/officeDocument/2006/relationships/hyperlink" Target="http://terredevaurien.be/" TargetMode="External"/><Relationship Id="rId1525" Type="http://schemas.openxmlformats.org/officeDocument/2006/relationships/hyperlink" Target="http://www.brouwerijvancampenhout.be/" TargetMode="External"/><Relationship Id="rId1732" Type="http://schemas.openxmlformats.org/officeDocument/2006/relationships/hyperlink" Target="http://www.brewnerd.it/" TargetMode="External"/><Relationship Id="rId24" Type="http://schemas.openxmlformats.org/officeDocument/2006/relationships/hyperlink" Target="http://www.bierebel.com/brasseries-belges/brasserie-caracole" TargetMode="External"/><Relationship Id="rId173" Type="http://schemas.openxmlformats.org/officeDocument/2006/relationships/hyperlink" Target="http://www.bierebel.com/brasseries-belges/brouwerij-bockor" TargetMode="External"/><Relationship Id="rId380" Type="http://schemas.openxmlformats.org/officeDocument/2006/relationships/hyperlink" Target="http://www.biermap24.de/anton-poellinger-brauerei-e.-k.-inh.-johann-peter-rank" TargetMode="External"/><Relationship Id="rId240" Type="http://schemas.openxmlformats.org/officeDocument/2006/relationships/hyperlink" Target="http://www.biermap24.de/baisinger-loewenbrauerei-teufel-gmbh" TargetMode="External"/><Relationship Id="rId478" Type="http://schemas.openxmlformats.org/officeDocument/2006/relationships/hyperlink" Target="http://www.biermap24.de/brauerei-keesmann" TargetMode="External"/><Relationship Id="rId685" Type="http://schemas.openxmlformats.org/officeDocument/2006/relationships/hyperlink" Target="http://www.biermap24.de/landwehr-braeu-wilhelm-woerner-gmbh-und-co.-kg" TargetMode="External"/><Relationship Id="rId892" Type="http://schemas.openxmlformats.org/officeDocument/2006/relationships/hyperlink" Target="http://www.biermap24.de/brauhaus-wiesenmuehle-gmbh-und-co.-kg" TargetMode="External"/><Relationship Id="rId100" Type="http://schemas.openxmlformats.org/officeDocument/2006/relationships/hyperlink" Target="http://www.bierebel.com/brasseries-belges/brewlab" TargetMode="External"/><Relationship Id="rId338" Type="http://schemas.openxmlformats.org/officeDocument/2006/relationships/hyperlink" Target="http://www.biermap24.de/privatbrauerei-franz-gmbh-rastatt" TargetMode="External"/><Relationship Id="rId545" Type="http://schemas.openxmlformats.org/officeDocument/2006/relationships/hyperlink" Target="http://www.biermap24.de/brauerei-winkler-melkendorf" TargetMode="External"/><Relationship Id="rId752" Type="http://schemas.openxmlformats.org/officeDocument/2006/relationships/hyperlink" Target="http://www.biermap24.de/privater-brauereigasthof-zum-loewenbraeu" TargetMode="External"/><Relationship Id="rId1175" Type="http://schemas.openxmlformats.org/officeDocument/2006/relationships/hyperlink" Target="http://www.biermap24.de/neustaedter-hausbrauerei-christian-schwingenheuer" TargetMode="External"/><Relationship Id="rId1382" Type="http://schemas.openxmlformats.org/officeDocument/2006/relationships/hyperlink" Target="http://www.fantome.be/" TargetMode="External"/><Relationship Id="rId405" Type="http://schemas.openxmlformats.org/officeDocument/2006/relationships/hyperlink" Target="http://www.biermap24.de/brauerei-und-landgasthof-kuerzdoerfer" TargetMode="External"/><Relationship Id="rId612" Type="http://schemas.openxmlformats.org/officeDocument/2006/relationships/hyperlink" Target="http://www.biermap24.de/familienbrauerei-jacob" TargetMode="External"/><Relationship Id="rId1035" Type="http://schemas.openxmlformats.org/officeDocument/2006/relationships/hyperlink" Target="http://www.biermap24.de/esloher-brauhaus" TargetMode="External"/><Relationship Id="rId1242" Type="http://schemas.openxmlformats.org/officeDocument/2006/relationships/hyperlink" Target="http://www.biermap24.de/michels-eichsfelder-braumanufaktur-e.k." TargetMode="External"/><Relationship Id="rId1687" Type="http://schemas.openxmlformats.org/officeDocument/2006/relationships/hyperlink" Target="http://www.brasserie-coreff.com/" TargetMode="External"/><Relationship Id="rId1894" Type="http://schemas.openxmlformats.org/officeDocument/2006/relationships/hyperlink" Target="http://www.feldschloesschen.ch/" TargetMode="External"/><Relationship Id="rId917" Type="http://schemas.openxmlformats.org/officeDocument/2006/relationships/hyperlink" Target="http://www.biermap24.de/licher-privatbrauerei-jhring-melchior-gmbh" TargetMode="External"/><Relationship Id="rId1102" Type="http://schemas.openxmlformats.org/officeDocument/2006/relationships/hyperlink" Target="http://www.biermap24.de/brauhaus-castel" TargetMode="External"/><Relationship Id="rId1547" Type="http://schemas.openxmlformats.org/officeDocument/2006/relationships/hyperlink" Target="mailto:info@leirekenbier.be" TargetMode="External"/><Relationship Id="rId1754" Type="http://schemas.openxmlformats.org/officeDocument/2006/relationships/hyperlink" Target="http://www.peroniitaly.com/" TargetMode="External"/><Relationship Id="rId1961" Type="http://schemas.openxmlformats.org/officeDocument/2006/relationships/hyperlink" Target="mailto:stefaan@troubadourbeers.be" TargetMode="External"/><Relationship Id="rId46" Type="http://schemas.openxmlformats.org/officeDocument/2006/relationships/hyperlink" Target="http://www.bierebel.com/brasseries-belges/brasserie-de-la-ferme-de-bertinchamps" TargetMode="External"/><Relationship Id="rId1407" Type="http://schemas.openxmlformats.org/officeDocument/2006/relationships/hyperlink" Target="mailto:info@st-feuillien.com" TargetMode="External"/><Relationship Id="rId1614" Type="http://schemas.openxmlformats.org/officeDocument/2006/relationships/hyperlink" Target="mailto:info@pilgrim.co.uk" TargetMode="External"/><Relationship Id="rId1821" Type="http://schemas.openxmlformats.org/officeDocument/2006/relationships/hyperlink" Target="http://brouwerijdemolen.nl/en/" TargetMode="External"/><Relationship Id="rId195" Type="http://schemas.openxmlformats.org/officeDocument/2006/relationships/hyperlink" Target="http://www.bierebel.com/brasseries-belges/brouwerij-walrave" TargetMode="External"/><Relationship Id="rId1919" Type="http://schemas.openxmlformats.org/officeDocument/2006/relationships/hyperlink" Target="mailto:info@lion-a-plume.be" TargetMode="External"/><Relationship Id="rId262" Type="http://schemas.openxmlformats.org/officeDocument/2006/relationships/hyperlink" Target="http://www.biermap24.de/brauerei-zum-klosterhof-gmbh" TargetMode="External"/><Relationship Id="rId567" Type="http://schemas.openxmlformats.org/officeDocument/2006/relationships/hyperlink" Target="http://www.biermap24.de/brauerei-gastof-pension-dinkel" TargetMode="External"/><Relationship Id="rId1197" Type="http://schemas.openxmlformats.org/officeDocument/2006/relationships/hyperlink" Target="http://www.biermap24.de/hallesche-spezialitaetenbrauerei-kuehler-brunnen-gmbh-und-co.kg" TargetMode="External"/><Relationship Id="rId122" Type="http://schemas.openxmlformats.org/officeDocument/2006/relationships/hyperlink" Target="http://www.bierebel.com/brasseries-belges/brouwerij-de-boeretang" TargetMode="External"/><Relationship Id="rId774" Type="http://schemas.openxmlformats.org/officeDocument/2006/relationships/hyperlink" Target="http://www.biermap24.de/schlossbrauerei-herrngiersdorf" TargetMode="External"/><Relationship Id="rId981" Type="http://schemas.openxmlformats.org/officeDocument/2006/relationships/hyperlink" Target="http://www.biermap24.de/wendland-braeu-gbr" TargetMode="External"/><Relationship Id="rId1057" Type="http://schemas.openxmlformats.org/officeDocument/2006/relationships/hyperlink" Target="http://www.biermap24.de/kultur-und-kommunikationszentrum-lindenbrauerei-e.v." TargetMode="External"/><Relationship Id="rId2010" Type="http://schemas.openxmlformats.org/officeDocument/2006/relationships/hyperlink" Target="http://www.trappieter.be/" TargetMode="External"/><Relationship Id="rId427" Type="http://schemas.openxmlformats.org/officeDocument/2006/relationships/hyperlink" Target="http://www.biermap24.de/brauerei-franz-xaver-glossner-und-neumarkter-mineralbrunnen-e.k." TargetMode="External"/><Relationship Id="rId634" Type="http://schemas.openxmlformats.org/officeDocument/2006/relationships/hyperlink" Target="http://www.biermap24.de/hacker-pschorr-braeu-gmbh" TargetMode="External"/><Relationship Id="rId841" Type="http://schemas.openxmlformats.org/officeDocument/2006/relationships/hyperlink" Target="http://www.biermap24.de/flessa-braeu" TargetMode="External"/><Relationship Id="rId1264" Type="http://schemas.openxmlformats.org/officeDocument/2006/relationships/hyperlink" Target="mailto:authentiquebrasserie@skynet.be" TargetMode="External"/><Relationship Id="rId1471" Type="http://schemas.openxmlformats.org/officeDocument/2006/relationships/hyperlink" Target="http://www.vicaris.be/" TargetMode="External"/><Relationship Id="rId1569" Type="http://schemas.openxmlformats.org/officeDocument/2006/relationships/hyperlink" Target="http://www.achelsekluis.org/" TargetMode="External"/><Relationship Id="rId701" Type="http://schemas.openxmlformats.org/officeDocument/2006/relationships/hyperlink" Target="http://www.biermap24.de/memminger-brauerei-gmbh" TargetMode="External"/><Relationship Id="rId939" Type="http://schemas.openxmlformats.org/officeDocument/2006/relationships/hyperlink" Target="http://www.biermap24.de/r.-kossow-und-levermann-gmbh" TargetMode="External"/><Relationship Id="rId1124" Type="http://schemas.openxmlformats.org/officeDocument/2006/relationships/hyperlink" Target="http://www.biermap24.de/stadtbrauhaus-hagenbach-hermannbraeu" TargetMode="External"/><Relationship Id="rId1331" Type="http://schemas.openxmlformats.org/officeDocument/2006/relationships/hyperlink" Target="http://www.la44.be/fr/" TargetMode="External"/><Relationship Id="rId1776" Type="http://schemas.openxmlformats.org/officeDocument/2006/relationships/hyperlink" Target="http://www.birrificiomarduk.com/" TargetMode="External"/><Relationship Id="rId1983" Type="http://schemas.openxmlformats.org/officeDocument/2006/relationships/hyperlink" Target="http://www.gibrit.be/" TargetMode="External"/><Relationship Id="rId68" Type="http://schemas.openxmlformats.org/officeDocument/2006/relationships/hyperlink" Target="http://www.bierebel.com/brasseries-belges/brasserie-deseveaux" TargetMode="External"/><Relationship Id="rId1429" Type="http://schemas.openxmlformats.org/officeDocument/2006/relationships/hyperlink" Target="http://www.inbev.be/" TargetMode="External"/><Relationship Id="rId1636" Type="http://schemas.openxmlformats.org/officeDocument/2006/relationships/hyperlink" Target="https://ambar.com/" TargetMode="External"/><Relationship Id="rId1843" Type="http://schemas.openxmlformats.org/officeDocument/2006/relationships/hyperlink" Target="http://www.cotswoldlionbrewery.co.uk/" TargetMode="External"/><Relationship Id="rId1703" Type="http://schemas.openxmlformats.org/officeDocument/2006/relationships/hyperlink" Target="http://www.brasserielapointeuse.com/" TargetMode="External"/><Relationship Id="rId1910" Type="http://schemas.openxmlformats.org/officeDocument/2006/relationships/hyperlink" Target="mailto:bert@bombrewery.com" TargetMode="External"/><Relationship Id="rId284" Type="http://schemas.openxmlformats.org/officeDocument/2006/relationships/hyperlink" Target="http://www.biermap24.de/familienbrauerei-bauhoefer-gmbh-und-co.-kg" TargetMode="External"/><Relationship Id="rId491" Type="http://schemas.openxmlformats.org/officeDocument/2006/relationships/hyperlink" Target="http://www.biermap24.de/brauerei-maisach-privatbrauerei-j.sedlmayr-gmbh" TargetMode="External"/><Relationship Id="rId144" Type="http://schemas.openxmlformats.org/officeDocument/2006/relationships/hyperlink" Target="http://www.bierebel.com/brasseries-belges/brouwerij-den-houten-molen" TargetMode="External"/><Relationship Id="rId589" Type="http://schemas.openxmlformats.org/officeDocument/2006/relationships/hyperlink" Target="http://www.biermap24.de/bucher-braeu-grafenau-gmbh-und-co.-kg" TargetMode="External"/><Relationship Id="rId796" Type="http://schemas.openxmlformats.org/officeDocument/2006/relationships/hyperlink" Target="http://www.biermap24.de/sperber-braeu" TargetMode="External"/><Relationship Id="rId351" Type="http://schemas.openxmlformats.org/officeDocument/2006/relationships/hyperlink" Target="http://www.biermap24.de/schluessel-brauerei-helmut-bosch" TargetMode="External"/><Relationship Id="rId449" Type="http://schemas.openxmlformats.org/officeDocument/2006/relationships/hyperlink" Target="http://www.biermap24.de/brauerei-gundel-gmbh" TargetMode="External"/><Relationship Id="rId656" Type="http://schemas.openxmlformats.org/officeDocument/2006/relationships/hyperlink" Target="http://www.biermap24.de/kaiser-braeu-gmbh-und-co.-kg" TargetMode="External"/><Relationship Id="rId863" Type="http://schemas.openxmlformats.org/officeDocument/2006/relationships/hyperlink" Target="http://www.biermap24.de/laggner-krongut-bornstedt-gmbh" TargetMode="External"/><Relationship Id="rId1079" Type="http://schemas.openxmlformats.org/officeDocument/2006/relationships/hyperlink" Target="http://www.biermap24.de/privatbrauerei-moritz-fiege-gmbh-und-co.-kg" TargetMode="External"/><Relationship Id="rId1286" Type="http://schemas.openxmlformats.org/officeDocument/2006/relationships/hyperlink" Target="mailto:info@lacurtius.com" TargetMode="External"/><Relationship Id="rId1493" Type="http://schemas.openxmlformats.org/officeDocument/2006/relationships/hyperlink" Target="http://www.delirium.be/" TargetMode="External"/><Relationship Id="rId211" Type="http://schemas.openxmlformats.org/officeDocument/2006/relationships/hyperlink" Target="http://www.bierebel.com/brasseries-belges/la-fourmibiere" TargetMode="External"/><Relationship Id="rId309" Type="http://schemas.openxmlformats.org/officeDocument/2006/relationships/hyperlink" Target="http://www.biermap24.de/hofgut-domaene" TargetMode="External"/><Relationship Id="rId516" Type="http://schemas.openxmlformats.org/officeDocument/2006/relationships/hyperlink" Target="http://www.biermap24.de/brauerei-schimpfle-gmbh-und-co-kg" TargetMode="External"/><Relationship Id="rId1146" Type="http://schemas.openxmlformats.org/officeDocument/2006/relationships/hyperlink" Target="http://www.biermap24.de/brauerei-an-der-thomaskirche" TargetMode="External"/><Relationship Id="rId1798" Type="http://schemas.openxmlformats.org/officeDocument/2006/relationships/hyperlink" Target="https://www.nevel.org/" TargetMode="External"/><Relationship Id="rId723" Type="http://schemas.openxmlformats.org/officeDocument/2006/relationships/hyperlink" Target="http://www.biermap24.de/privatbrauerei-eduard-murmann-gbr" TargetMode="External"/><Relationship Id="rId930" Type="http://schemas.openxmlformats.org/officeDocument/2006/relationships/hyperlink" Target="http://www.biermap24.de/braugasthaus-zum-alten-fritz-stralsund" TargetMode="External"/><Relationship Id="rId1006" Type="http://schemas.openxmlformats.org/officeDocument/2006/relationships/hyperlink" Target="http://www.biermap24.de/brauereihotel-alte-post-gmbh" TargetMode="External"/><Relationship Id="rId1353" Type="http://schemas.openxmlformats.org/officeDocument/2006/relationships/hyperlink" Target="http://www.brasseriewarsage.be/" TargetMode="External"/><Relationship Id="rId1560" Type="http://schemas.openxmlformats.org/officeDocument/2006/relationships/hyperlink" Target="mailto:info@ermitagenanobrasserie.be" TargetMode="External"/><Relationship Id="rId1658" Type="http://schemas.openxmlformats.org/officeDocument/2006/relationships/hyperlink" Target="http://www.cervezablomberg.es/es/" TargetMode="External"/><Relationship Id="rId1865" Type="http://schemas.openxmlformats.org/officeDocument/2006/relationships/hyperlink" Target="http://www.pokertreebrewing.co.uk/" TargetMode="External"/><Relationship Id="rId1213" Type="http://schemas.openxmlformats.org/officeDocument/2006/relationships/hyperlink" Target="http://www.biermap24.de/groenwohlder-hausbrauerei-gmbh" TargetMode="External"/><Relationship Id="rId1420" Type="http://schemas.openxmlformats.org/officeDocument/2006/relationships/hyperlink" Target="http://www.tkroontje.be/" TargetMode="External"/><Relationship Id="rId1518" Type="http://schemas.openxmlformats.org/officeDocument/2006/relationships/hyperlink" Target="http://www.brtimmermans.be/" TargetMode="External"/><Relationship Id="rId1725" Type="http://schemas.openxmlformats.org/officeDocument/2006/relationships/hyperlink" Target="http://www.brasseriedudauphine.fr/" TargetMode="External"/><Relationship Id="rId1932" Type="http://schemas.openxmlformats.org/officeDocument/2006/relationships/hyperlink" Target="http://www.tdrankorgel.be/" TargetMode="External"/><Relationship Id="rId17" Type="http://schemas.openxmlformats.org/officeDocument/2006/relationships/hyperlink" Target="http://www.bierebel.com/brasseries-belges/brasserie-augrenoise" TargetMode="External"/><Relationship Id="rId166" Type="http://schemas.openxmlformats.org/officeDocument/2006/relationships/hyperlink" Target="http://www.bierebel.com/brasseries-belges/brouwerij-kortrijk-dutsel" TargetMode="External"/><Relationship Id="rId373" Type="http://schemas.openxmlformats.org/officeDocument/2006/relationships/hyperlink" Target="http://www.biermap24.de/allresto-flughafen-muenchen-hotel-und-gaststaetten-gmbh" TargetMode="External"/><Relationship Id="rId580" Type="http://schemas.openxmlformats.org/officeDocument/2006/relationships/hyperlink" Target="http://www.biermap24.de/brauhaus-doebler" TargetMode="External"/><Relationship Id="rId1" Type="http://schemas.openxmlformats.org/officeDocument/2006/relationships/hyperlink" Target="http://www.bierebel.com/brasseries-belges/brasserie-de-l-abbaye-de-villers-la-ville" TargetMode="External"/><Relationship Id="rId233" Type="http://schemas.openxmlformats.org/officeDocument/2006/relationships/hyperlink" Target="http://www.biermap24.de/adlerbrauerei-herbert-werner-gmbh-und-co-kg" TargetMode="External"/><Relationship Id="rId440" Type="http://schemas.openxmlformats.org/officeDocument/2006/relationships/hyperlink" Target="http://www.biermap24.de/brauerei-gasthof-zur-sonne" TargetMode="External"/><Relationship Id="rId678" Type="http://schemas.openxmlformats.org/officeDocument/2006/relationships/hyperlink" Target="http://www.biermap24.de/kulmbacher-brauerei-ag" TargetMode="External"/><Relationship Id="rId885" Type="http://schemas.openxmlformats.org/officeDocument/2006/relationships/hyperlink" Target="http://www.biermap24.de/brauerei-august-helbig-kg" TargetMode="External"/><Relationship Id="rId1070" Type="http://schemas.openxmlformats.org/officeDocument/2006/relationships/hyperlink" Target="http://www.biermap24.de/privat-brauerei-hohenfelder-gmbh" TargetMode="External"/><Relationship Id="rId300" Type="http://schemas.openxmlformats.org/officeDocument/2006/relationships/hyperlink" Target="http://www.biermap24.de/herbsthaeuser-brauerei-wunderlich-kg" TargetMode="External"/><Relationship Id="rId538" Type="http://schemas.openxmlformats.org/officeDocument/2006/relationships/hyperlink" Target="http://www.biermap24.de/brauerei-weber" TargetMode="External"/><Relationship Id="rId745" Type="http://schemas.openxmlformats.org/officeDocument/2006/relationships/hyperlink" Target="http://www.biermap24.de/privatbrauerei-reh-ohg" TargetMode="External"/><Relationship Id="rId952" Type="http://schemas.openxmlformats.org/officeDocument/2006/relationships/hyperlink" Target="http://www.biermap24.de/brauhaus-ernst-august-sybille-aulich-e.k." TargetMode="External"/><Relationship Id="rId1168" Type="http://schemas.openxmlformats.org/officeDocument/2006/relationships/hyperlink" Target="http://www.biermap24.de/leipziger-brauhaus-zu-reudnitz" TargetMode="External"/><Relationship Id="rId1375" Type="http://schemas.openxmlformats.org/officeDocument/2006/relationships/hyperlink" Target="mailto:info@br-dubuisson.com" TargetMode="External"/><Relationship Id="rId1582" Type="http://schemas.openxmlformats.org/officeDocument/2006/relationships/hyperlink" Target="mailto:info@sintcanarus.be" TargetMode="External"/><Relationship Id="rId81" Type="http://schemas.openxmlformats.org/officeDocument/2006/relationships/hyperlink" Target="http://www.bierebel.com/brasseries-belges/brasserie-gosselin" TargetMode="External"/><Relationship Id="rId605" Type="http://schemas.openxmlformats.org/officeDocument/2006/relationships/hyperlink" Target="http://www.biermap24.de/ettl-braeu-kg" TargetMode="External"/><Relationship Id="rId812" Type="http://schemas.openxmlformats.org/officeDocument/2006/relationships/hyperlink" Target="http://www.biermap24.de/unertl-weissbier-gmbh" TargetMode="External"/><Relationship Id="rId1028" Type="http://schemas.openxmlformats.org/officeDocument/2006/relationships/hyperlink" Target="http://www.biermap24.de/dieckmann-gmbh-und-co.-kg" TargetMode="External"/><Relationship Id="rId1235" Type="http://schemas.openxmlformats.org/officeDocument/2006/relationships/hyperlink" Target="http://www.biermap24.de/gasthausbrauerei-felsenkeller-gmbh" TargetMode="External"/><Relationship Id="rId1442" Type="http://schemas.openxmlformats.org/officeDocument/2006/relationships/hyperlink" Target="http://brouwerijdeboeretang.be/" TargetMode="External"/><Relationship Id="rId1887" Type="http://schemas.openxmlformats.org/officeDocument/2006/relationships/hyperlink" Target="http://www.fallenbrewing.co.uk/" TargetMode="External"/><Relationship Id="rId1302" Type="http://schemas.openxmlformats.org/officeDocument/2006/relationships/hyperlink" Target="mailto:brasserie@brasseriedebellevaux.be" TargetMode="External"/><Relationship Id="rId1747" Type="http://schemas.openxmlformats.org/officeDocument/2006/relationships/hyperlink" Target="http://www.labrasserieduchauve.ch/" TargetMode="External"/><Relationship Id="rId1954" Type="http://schemas.openxmlformats.org/officeDocument/2006/relationships/hyperlink" Target="mailto:info@oudbeersel.com" TargetMode="External"/><Relationship Id="rId39" Type="http://schemas.openxmlformats.org/officeDocument/2006/relationships/hyperlink" Target="http://www.bierebel.com/brasseries-belges/brasserie-de-grandvoir" TargetMode="External"/><Relationship Id="rId1607" Type="http://schemas.openxmlformats.org/officeDocument/2006/relationships/hyperlink" Target="mailto:info@zeewoldebier.nl" TargetMode="External"/><Relationship Id="rId1814" Type="http://schemas.openxmlformats.org/officeDocument/2006/relationships/hyperlink" Target="http://thesistersbrewery.com/" TargetMode="External"/><Relationship Id="rId188" Type="http://schemas.openxmlformats.org/officeDocument/2006/relationships/hyperlink" Target="http://www.bierebel.com/brasseries-belges/brouwerij-van-campenhout" TargetMode="External"/><Relationship Id="rId395" Type="http://schemas.openxmlformats.org/officeDocument/2006/relationships/hyperlink" Target="http://www.biermap24.de/bayreuther-bierbrauerei-ag" TargetMode="External"/><Relationship Id="rId255" Type="http://schemas.openxmlformats.org/officeDocument/2006/relationships/hyperlink" Target="http://www.biermap24.de/brauerei-max-leibinger-gmbh" TargetMode="External"/><Relationship Id="rId462" Type="http://schemas.openxmlformats.org/officeDocument/2006/relationships/hyperlink" Target="http://www.biermap24.de/brauerei-hennemann" TargetMode="External"/><Relationship Id="rId1092" Type="http://schemas.openxmlformats.org/officeDocument/2006/relationships/hyperlink" Target="http://www.biermap24.de/wickueler-brauerei-gmbh" TargetMode="External"/><Relationship Id="rId1397" Type="http://schemas.openxmlformats.org/officeDocument/2006/relationships/hyperlink" Target="http://brasseriebarbiot.skyrock.com/" TargetMode="External"/><Relationship Id="rId115" Type="http://schemas.openxmlformats.org/officeDocument/2006/relationships/hyperlink" Target="http://www.bierebel.com/brasseries-belges/brouwerij-bosteels" TargetMode="External"/><Relationship Id="rId322" Type="http://schemas.openxmlformats.org/officeDocument/2006/relationships/hyperlink" Target="http://www.biermap24.de/kulturbrauerei-heidelberg-ag" TargetMode="External"/><Relationship Id="rId767" Type="http://schemas.openxmlformats.org/officeDocument/2006/relationships/hyperlink" Target="http://www.biermap24.de/schlossbrauerei-au-hallertau-gmbh-und-co-kg" TargetMode="External"/><Relationship Id="rId974" Type="http://schemas.openxmlformats.org/officeDocument/2006/relationships/hyperlink" Target="http://www.biermap24.de/privatbrauerei-stebner" TargetMode="External"/><Relationship Id="rId2003" Type="http://schemas.openxmlformats.org/officeDocument/2006/relationships/hyperlink" Target="javascript:;" TargetMode="External"/><Relationship Id="rId627" Type="http://schemas.openxmlformats.org/officeDocument/2006/relationships/hyperlink" Target="http://www.biermap24.de/graefliche-brauerei-arco-valley-gmbh" TargetMode="External"/><Relationship Id="rId834" Type="http://schemas.openxmlformats.org/officeDocument/2006/relationships/hyperlink" Target="http://www.biermap24.de/brauhaus-georgbraeu" TargetMode="External"/><Relationship Id="rId1257" Type="http://schemas.openxmlformats.org/officeDocument/2006/relationships/hyperlink" Target="mailto:brasserie@orval.be" TargetMode="External"/><Relationship Id="rId1464" Type="http://schemas.openxmlformats.org/officeDocument/2006/relationships/hyperlink" Target="http://www.denherberg.be/" TargetMode="External"/><Relationship Id="rId1671" Type="http://schemas.openxmlformats.org/officeDocument/2006/relationships/hyperlink" Target="http://www.mateoybernabe.com/" TargetMode="External"/><Relationship Id="rId901" Type="http://schemas.openxmlformats.org/officeDocument/2006/relationships/hyperlink" Target="http://www.biermap24.de/gasthofbrauerei-hotel-zur-traube" TargetMode="External"/><Relationship Id="rId1117" Type="http://schemas.openxmlformats.org/officeDocument/2006/relationships/hyperlink" Target="http://www.biermap24.de/oberbeck-und-eschelbach-brauhaus-gmbh" TargetMode="External"/><Relationship Id="rId1324" Type="http://schemas.openxmlformats.org/officeDocument/2006/relationships/hyperlink" Target="http://www.abbaye-des-rocs.com/" TargetMode="External"/><Relationship Id="rId1531" Type="http://schemas.openxmlformats.org/officeDocument/2006/relationships/hyperlink" Target="http://www.vissenaken.info/brouwerij" TargetMode="External"/><Relationship Id="rId1769" Type="http://schemas.openxmlformats.org/officeDocument/2006/relationships/hyperlink" Target="http://www.birrificiolafucina.it/" TargetMode="External"/><Relationship Id="rId1976" Type="http://schemas.openxmlformats.org/officeDocument/2006/relationships/hyperlink" Target="http://www.dehoevebrouwers.be/" TargetMode="External"/><Relationship Id="rId30" Type="http://schemas.openxmlformats.org/officeDocument/2006/relationships/hyperlink" Target="http://www.bierebel.com/brasseries-belges/brasserie-d-oster" TargetMode="External"/><Relationship Id="rId1629" Type="http://schemas.openxmlformats.org/officeDocument/2006/relationships/hyperlink" Target="http://www.brouwerijdehemel.nl/index.php/english" TargetMode="External"/><Relationship Id="rId1836" Type="http://schemas.openxmlformats.org/officeDocument/2006/relationships/hyperlink" Target="http://thecraftylittlebrewery.co.uk/" TargetMode="External"/><Relationship Id="rId1903" Type="http://schemas.openxmlformats.org/officeDocument/2006/relationships/hyperlink" Target="mailto:info@drankenservice.be" TargetMode="External"/><Relationship Id="rId277" Type="http://schemas.openxmlformats.org/officeDocument/2006/relationships/hyperlink" Target="http://www.biermap24.de/crailsheimer-engel-braeu-g.-fach-gmbh-co.-kg" TargetMode="External"/><Relationship Id="rId484" Type="http://schemas.openxmlformats.org/officeDocument/2006/relationships/hyperlink" Target="http://www.biermap24.de/brauerei-leonhard-schuebel-ohg" TargetMode="External"/><Relationship Id="rId137" Type="http://schemas.openxmlformats.org/officeDocument/2006/relationships/hyperlink" Target="http://www.bierebel.com/brasseries-belges/brouwerij-de-ryck" TargetMode="External"/><Relationship Id="rId344" Type="http://schemas.openxmlformats.org/officeDocument/2006/relationships/hyperlink" Target="http://www.biermap24.de/privatbrauerei-wilhelm-ketterer-kg" TargetMode="External"/><Relationship Id="rId691" Type="http://schemas.openxmlformats.org/officeDocument/2006/relationships/hyperlink" Target="http://www.biermap24.de/lohrer-bier-gmbh" TargetMode="External"/><Relationship Id="rId789" Type="http://schemas.openxmlformats.org/officeDocument/2006/relationships/hyperlink" Target="http://www.biermap24.de/schwanenbraeu-ebermannstadt" TargetMode="External"/><Relationship Id="rId996" Type="http://schemas.openxmlformats.org/officeDocument/2006/relationships/hyperlink" Target="http://www.biermap24.de/brauerei-pinkus-mueller" TargetMode="External"/><Relationship Id="rId551" Type="http://schemas.openxmlformats.org/officeDocument/2006/relationships/hyperlink" Target="http://www.biermap24.de/brauerei-zum-goldenen-adler" TargetMode="External"/><Relationship Id="rId649" Type="http://schemas.openxmlformats.org/officeDocument/2006/relationships/hyperlink" Target="http://www.biermap24.de/innstadt-brauerei-bierspezialitaeten-gmbh" TargetMode="External"/><Relationship Id="rId856" Type="http://schemas.openxmlformats.org/officeDocument/2006/relationships/hyperlink" Target="http://www.biermap24.de/burgbraeuhaus-belzig" TargetMode="External"/><Relationship Id="rId1181" Type="http://schemas.openxmlformats.org/officeDocument/2006/relationships/hyperlink" Target="http://www.biermap24.de/privatbrauerei-specht-gbr" TargetMode="External"/><Relationship Id="rId1279" Type="http://schemas.openxmlformats.org/officeDocument/2006/relationships/hyperlink" Target="mailto:info@millevertus.be" TargetMode="External"/><Relationship Id="rId1486" Type="http://schemas.openxmlformats.org/officeDocument/2006/relationships/hyperlink" Target="http://www.primus.be/" TargetMode="External"/><Relationship Id="rId204" Type="http://schemas.openxmlformats.org/officeDocument/2006/relationships/hyperlink" Target="http://www.bierebel.com/brasseries-belges/guldenboot" TargetMode="External"/><Relationship Id="rId411" Type="http://schemas.openxmlformats.org/officeDocument/2006/relationships/hyperlink" Target="http://www.biermap24.de/brauerei-becher-bayreuth" TargetMode="External"/><Relationship Id="rId509" Type="http://schemas.openxmlformats.org/officeDocument/2006/relationships/hyperlink" Target="http://www.biermap24.de/brauerei-s.riegele" TargetMode="External"/><Relationship Id="rId1041" Type="http://schemas.openxmlformats.org/officeDocument/2006/relationships/hyperlink" Target="http://www.biermap24.de/gaststaette-hensen-brauerei" TargetMode="External"/><Relationship Id="rId1139" Type="http://schemas.openxmlformats.org/officeDocument/2006/relationships/hyperlink" Target="http://www.biermap24.de/stiefel-gastronomie-gmbh-geschaeftsfuehrer-thomas-bruch" TargetMode="External"/><Relationship Id="rId1346" Type="http://schemas.openxmlformats.org/officeDocument/2006/relationships/hyperlink" Target="mailto:silly@silly-beer.com" TargetMode="External"/><Relationship Id="rId1693" Type="http://schemas.openxmlformats.org/officeDocument/2006/relationships/hyperlink" Target="http://www.brasserieartisanaleduder.fr/" TargetMode="External"/><Relationship Id="rId1998" Type="http://schemas.openxmlformats.org/officeDocument/2006/relationships/hyperlink" Target="http://www.lacress.be/" TargetMode="External"/><Relationship Id="rId716" Type="http://schemas.openxmlformats.org/officeDocument/2006/relationships/hyperlink" Target="http://www.biermap24.de/pax-braeu-e.k." TargetMode="External"/><Relationship Id="rId923" Type="http://schemas.openxmlformats.org/officeDocument/2006/relationships/hyperlink" Target="http://www.biermap24.de/radeberger-gruppe-kg-c-o-dortmunder-actien-brauerei" TargetMode="External"/><Relationship Id="rId1553" Type="http://schemas.openxmlformats.org/officeDocument/2006/relationships/hyperlink" Target="http://www.huisbrouwerijdentseut.be/" TargetMode="External"/><Relationship Id="rId1760" Type="http://schemas.openxmlformats.org/officeDocument/2006/relationships/hyperlink" Target="http://www.drinkrailroad.com/" TargetMode="External"/><Relationship Id="rId1858" Type="http://schemas.openxmlformats.org/officeDocument/2006/relationships/hyperlink" Target="http://www.liberationbrewery.com/" TargetMode="External"/><Relationship Id="rId52" Type="http://schemas.openxmlformats.org/officeDocument/2006/relationships/hyperlink" Target="http://www.bierebel.com/brasseries-belges/brasserie-de-la-senne" TargetMode="External"/><Relationship Id="rId1206" Type="http://schemas.openxmlformats.org/officeDocument/2006/relationships/hyperlink" Target="http://www.biermap24.de/1.-flensburger-gasthausbrauereibetriebs-gmbh" TargetMode="External"/><Relationship Id="rId1413" Type="http://schemas.openxmlformats.org/officeDocument/2006/relationships/hyperlink" Target="mailto:bernard.pairoux@skynet.be" TargetMode="External"/><Relationship Id="rId1620" Type="http://schemas.openxmlformats.org/officeDocument/2006/relationships/hyperlink" Target="https://www.mozelane.fr/" TargetMode="External"/><Relationship Id="rId1718" Type="http://schemas.openxmlformats.org/officeDocument/2006/relationships/hyperlink" Target="http://www.brasserie-ladebauche.com/" TargetMode="External"/><Relationship Id="rId1925" Type="http://schemas.openxmlformats.org/officeDocument/2006/relationships/hyperlink" Target="http://www.brasserielaforge.com/" TargetMode="External"/><Relationship Id="rId299" Type="http://schemas.openxmlformats.org/officeDocument/2006/relationships/hyperlink" Target="http://www.biermap24.de/heidelberger-brauerei-gmbh" TargetMode="External"/><Relationship Id="rId159" Type="http://schemas.openxmlformats.org/officeDocument/2006/relationships/hyperlink" Target="http://www.bierebel.com/brasseries-belges/brouwerij-het-anker" TargetMode="External"/><Relationship Id="rId366" Type="http://schemas.openxmlformats.org/officeDocument/2006/relationships/hyperlink" Target="http://www.biermap24.de/zwiefalter-klosterbraeu-ohg" TargetMode="External"/><Relationship Id="rId573" Type="http://schemas.openxmlformats.org/officeDocument/2006/relationships/hyperlink" Target="http://www.biermap24.de/brauereigaststaette-hellmuth-simone-hellmuth-v.i.s.d.p." TargetMode="External"/><Relationship Id="rId780" Type="http://schemas.openxmlformats.org/officeDocument/2006/relationships/hyperlink" Target="http://www.biermap24.de/schlossbrauerei-reckendorf-georg-dirauf-gmbh-und-co.kg" TargetMode="External"/><Relationship Id="rId226" Type="http://schemas.openxmlformats.org/officeDocument/2006/relationships/hyperlink" Target="http://www.bierebel.com/brasseries-belges/witches-brewery" TargetMode="External"/><Relationship Id="rId433" Type="http://schemas.openxmlformats.org/officeDocument/2006/relationships/hyperlink" Target="http://www.biermap24.de/brauerei-goeller-zur-alten-freyung" TargetMode="External"/><Relationship Id="rId878" Type="http://schemas.openxmlformats.org/officeDocument/2006/relationships/hyperlink" Target="http://www.biermap24.de/a-plus-v-brauhaus-gmbh" TargetMode="External"/><Relationship Id="rId1063" Type="http://schemas.openxmlformats.org/officeDocument/2006/relationships/hyperlink" Target="http://www.biermap24.de/mcmuellers-brauereigasthof" TargetMode="External"/><Relationship Id="rId1270" Type="http://schemas.openxmlformats.org/officeDocument/2006/relationships/hyperlink" Target="http://www.cuveedestrolls.com/FR/brasserie/brasserie.php" TargetMode="External"/><Relationship Id="rId640" Type="http://schemas.openxmlformats.org/officeDocument/2006/relationships/hyperlink" Target="http://www.biermap24.de/held-braeu" TargetMode="External"/><Relationship Id="rId738" Type="http://schemas.openxmlformats.org/officeDocument/2006/relationships/hyperlink" Target="http://www.biermap24.de/privatbrauerei-lauterbach-l.ehnle-gmbh-und-co.kg" TargetMode="External"/><Relationship Id="rId945" Type="http://schemas.openxmlformats.org/officeDocument/2006/relationships/hyperlink" Target="http://www.biermap24.de/artland-brauerei-hof-renze-gmbh-und-amp;-co.-kg" TargetMode="External"/><Relationship Id="rId1368" Type="http://schemas.openxmlformats.org/officeDocument/2006/relationships/hyperlink" Target="mailto:brasserie@bocq.be" TargetMode="External"/><Relationship Id="rId1575" Type="http://schemas.openxmlformats.org/officeDocument/2006/relationships/hyperlink" Target="http://struise.com/" TargetMode="External"/><Relationship Id="rId1782" Type="http://schemas.openxmlformats.org/officeDocument/2006/relationships/hyperlink" Target="http://www.lapetrognola.com/en/contact-us" TargetMode="External"/><Relationship Id="rId74" Type="http://schemas.openxmlformats.org/officeDocument/2006/relationships/hyperlink" Target="http://www.bierebel.com/brasseries-belges/brasserie-dubuisson-freres" TargetMode="External"/><Relationship Id="rId500" Type="http://schemas.openxmlformats.org/officeDocument/2006/relationships/hyperlink" Target="http://www.biermap24.de/brauerei-puerner-und-gasthaus-etzelwanger-felsenkeller" TargetMode="External"/><Relationship Id="rId805" Type="http://schemas.openxmlformats.org/officeDocument/2006/relationships/hyperlink" Target="http://www.biermap24.de/stadtbrauerei-spalt" TargetMode="External"/><Relationship Id="rId1130" Type="http://schemas.openxmlformats.org/officeDocument/2006/relationships/hyperlink" Target="http://www.biermap24.de/brauerei-g-a-bruch" TargetMode="External"/><Relationship Id="rId1228" Type="http://schemas.openxmlformats.org/officeDocument/2006/relationships/hyperlink" Target="http://www.biermap24.de/braugasthof-papiermuehle" TargetMode="External"/><Relationship Id="rId1435" Type="http://schemas.openxmlformats.org/officeDocument/2006/relationships/hyperlink" Target="http://www.contreras.be/" TargetMode="External"/><Relationship Id="rId1642" Type="http://schemas.openxmlformats.org/officeDocument/2006/relationships/hyperlink" Target="http://www.naobeer.com/" TargetMode="External"/><Relationship Id="rId1947" Type="http://schemas.openxmlformats.org/officeDocument/2006/relationships/hyperlink" Target="mailto:Orvelo.Halfzeven@gmail.com" TargetMode="External"/><Relationship Id="rId1502" Type="http://schemas.openxmlformats.org/officeDocument/2006/relationships/hyperlink" Target="http://www.brouwerijmaenhout.be/" TargetMode="External"/><Relationship Id="rId1807" Type="http://schemas.openxmlformats.org/officeDocument/2006/relationships/hyperlink" Target="http://www.bierbrouwerij-hoekschewaard.nl/" TargetMode="External"/><Relationship Id="rId290" Type="http://schemas.openxmlformats.org/officeDocument/2006/relationships/hyperlink" Target="http://www.biermap24.de/gasthausbrauerei-neckarmueller" TargetMode="External"/><Relationship Id="rId388" Type="http://schemas.openxmlformats.org/officeDocument/2006/relationships/hyperlink" Target="http://www.biermap24.de/augustiner-braeu-wagner-kg" TargetMode="External"/><Relationship Id="rId150" Type="http://schemas.openxmlformats.org/officeDocument/2006/relationships/hyperlink" Target="http://www.bierebel.com/brasseries-belges/brouwerij-drie-fonteinen" TargetMode="External"/><Relationship Id="rId595" Type="http://schemas.openxmlformats.org/officeDocument/2006/relationships/hyperlink" Target="http://www.biermap24.de/dimpfl-braeu-strauss-kg" TargetMode="External"/><Relationship Id="rId248" Type="http://schemas.openxmlformats.org/officeDocument/2006/relationships/hyperlink" Target="http://www.biermap24.de/brauerei-egolf" TargetMode="External"/><Relationship Id="rId455" Type="http://schemas.openxmlformats.org/officeDocument/2006/relationships/hyperlink" Target="http://www.biermap24.de/brauerei-haberstumpf" TargetMode="External"/><Relationship Id="rId662" Type="http://schemas.openxmlformats.org/officeDocument/2006/relationships/hyperlink" Target="http://www.biermap24.de/kitzmann-braeu-gmbh-und-co.-kg" TargetMode="External"/><Relationship Id="rId1085" Type="http://schemas.openxmlformats.org/officeDocument/2006/relationships/hyperlink" Target="http://www.biermap24.de/stadtbrauerei-troisdorf" TargetMode="External"/><Relationship Id="rId1292" Type="http://schemas.openxmlformats.org/officeDocument/2006/relationships/hyperlink" Target="mailto:brasseriecosse@gmail.com" TargetMode="External"/><Relationship Id="rId108" Type="http://schemas.openxmlformats.org/officeDocument/2006/relationships/hyperlink" Target="http://www.bierebel.com/brasseries-belges/brouwerij-alken-maes" TargetMode="External"/><Relationship Id="rId315" Type="http://schemas.openxmlformats.org/officeDocument/2006/relationships/hyperlink" Target="http://www.biermap24.de/kellerberg-vertriebsgesellschaft-mbh" TargetMode="External"/><Relationship Id="rId522" Type="http://schemas.openxmlformats.org/officeDocument/2006/relationships/hyperlink" Target="http://www.biermap24.de/brauerei-simon-gmbh" TargetMode="External"/><Relationship Id="rId967" Type="http://schemas.openxmlformats.org/officeDocument/2006/relationships/hyperlink" Target="http://www.biermap24.de/kur-hotel-werdumer-hof" TargetMode="External"/><Relationship Id="rId1152" Type="http://schemas.openxmlformats.org/officeDocument/2006/relationships/hyperlink" Target="http://www.biermap24.de/brauhaus-pirna-und-lsquo;zum-giesser-und-lsquo;" TargetMode="External"/><Relationship Id="rId1597" Type="http://schemas.openxmlformats.org/officeDocument/2006/relationships/hyperlink" Target="mailto:contact@brasserie-correzienne.com" TargetMode="External"/><Relationship Id="rId96" Type="http://schemas.openxmlformats.org/officeDocument/2006/relationships/hyperlink" Target="http://www.bierebel.com/brasseries-belges/brasserie-saint-monon" TargetMode="External"/><Relationship Id="rId827" Type="http://schemas.openxmlformats.org/officeDocument/2006/relationships/hyperlink" Target="http://www.biermap24.de/will-braeu-hochstiftliches-brauhaus-in-bayern-gmbh-und-co.-kg" TargetMode="External"/><Relationship Id="rId1012" Type="http://schemas.openxmlformats.org/officeDocument/2006/relationships/hyperlink" Target="http://www.biermap24.de/brauhaus-j.-f.-irle" TargetMode="External"/><Relationship Id="rId1457" Type="http://schemas.openxmlformats.org/officeDocument/2006/relationships/hyperlink" Target="http://www.plukker.be/" TargetMode="External"/><Relationship Id="rId1664" Type="http://schemas.openxmlformats.org/officeDocument/2006/relationships/hyperlink" Target="http://www.sullerica.com/" TargetMode="External"/><Relationship Id="rId1871" Type="http://schemas.openxmlformats.org/officeDocument/2006/relationships/hyperlink" Target="http://www.hobsons-brewery.co.uk/" TargetMode="External"/><Relationship Id="rId1317" Type="http://schemas.openxmlformats.org/officeDocument/2006/relationships/hyperlink" Target="http://www.brasseriedecazeau.be/" TargetMode="External"/><Relationship Id="rId1524" Type="http://schemas.openxmlformats.org/officeDocument/2006/relationships/hyperlink" Target="mailto:info@brouwerijvancampenhout.be" TargetMode="External"/><Relationship Id="rId1731" Type="http://schemas.openxmlformats.org/officeDocument/2006/relationships/hyperlink" Target="http://www.birrificiodelvulture.it/" TargetMode="External"/><Relationship Id="rId1969" Type="http://schemas.openxmlformats.org/officeDocument/2006/relationships/hyperlink" Target="mailto:info@bryggjabrewery.be" TargetMode="External"/><Relationship Id="rId23" Type="http://schemas.openxmlformats.org/officeDocument/2006/relationships/hyperlink" Target="http://www.bierebel.com/brasseries-belges/brasserie-cantillon" TargetMode="External"/><Relationship Id="rId1829" Type="http://schemas.openxmlformats.org/officeDocument/2006/relationships/hyperlink" Target="http://huntersbrewery.com/" TargetMode="External"/><Relationship Id="rId172" Type="http://schemas.openxmlformats.org/officeDocument/2006/relationships/hyperlink" Target="http://www.bierebel.com/brasseries-belges/brouwerij-nieuwhuys" TargetMode="External"/><Relationship Id="rId477" Type="http://schemas.openxmlformats.org/officeDocument/2006/relationships/hyperlink" Target="http://www.biermap24.de/brauerei-karg-gmbh-und-co.-kg" TargetMode="External"/><Relationship Id="rId684" Type="http://schemas.openxmlformats.org/officeDocument/2006/relationships/hyperlink" Target="http://www.biermap24.de/landshuter-brauhaus" TargetMode="External"/><Relationship Id="rId337" Type="http://schemas.openxmlformats.org/officeDocument/2006/relationships/hyperlink" Target="http://www.biermap24.de/privatbrauerei-anton-rieg" TargetMode="External"/><Relationship Id="rId891" Type="http://schemas.openxmlformats.org/officeDocument/2006/relationships/hyperlink" Target="http://www.biermap24.de/brauhaus-obermuehle-braunfels" TargetMode="External"/><Relationship Id="rId989" Type="http://schemas.openxmlformats.org/officeDocument/2006/relationships/hyperlink" Target="http://www.biermap24.de/brauerei-brinkhoff-gmbh" TargetMode="External"/><Relationship Id="rId544" Type="http://schemas.openxmlformats.org/officeDocument/2006/relationships/hyperlink" Target="http://www.biermap24.de/brauerei-winkler-gmbh-und-co.-kg" TargetMode="External"/><Relationship Id="rId751" Type="http://schemas.openxmlformats.org/officeDocument/2006/relationships/hyperlink" Target="http://www.biermap24.de/privater-brauereigasthof-schneider" TargetMode="External"/><Relationship Id="rId849" Type="http://schemas.openxmlformats.org/officeDocument/2006/relationships/hyperlink" Target="http://www.biermap24.de/schoppe-braeu-berlin" TargetMode="External"/><Relationship Id="rId1174" Type="http://schemas.openxmlformats.org/officeDocument/2006/relationships/hyperlink" Target="http://www.biermap24.de/neue-torgauer-brauhaus-gmbh" TargetMode="External"/><Relationship Id="rId1381" Type="http://schemas.openxmlformats.org/officeDocument/2006/relationships/hyperlink" Target="mailto:contact@fantome.be" TargetMode="External"/><Relationship Id="rId1479" Type="http://schemas.openxmlformats.org/officeDocument/2006/relationships/hyperlink" Target="mailto:info@brouwerijengel.be" TargetMode="External"/><Relationship Id="rId1686" Type="http://schemas.openxmlformats.org/officeDocument/2006/relationships/hyperlink" Target="http://www.l-arriere-pays.org/micro-brasserie/" TargetMode="External"/><Relationship Id="rId404" Type="http://schemas.openxmlformats.org/officeDocument/2006/relationships/hyperlink" Target="http://www.biermap24.de/brauerei-und-gasthof-zwanzger" TargetMode="External"/><Relationship Id="rId611" Type="http://schemas.openxmlformats.org/officeDocument/2006/relationships/hyperlink" Target="http://www.biermap24.de/familienbrauerei-georg-meinel-gmbh" TargetMode="External"/><Relationship Id="rId1034" Type="http://schemas.openxmlformats.org/officeDocument/2006/relationships/hyperlink" Target="http://www.biermap24.de/erzquell-brauerei-bielstein-haas-und-co.-kg" TargetMode="External"/><Relationship Id="rId1241" Type="http://schemas.openxmlformats.org/officeDocument/2006/relationships/hyperlink" Target="http://www.biermap24.de/meininger-privatbrauerei-gmbh-und-co.-kg" TargetMode="External"/><Relationship Id="rId1339" Type="http://schemas.openxmlformats.org/officeDocument/2006/relationships/hyperlink" Target="mailto:devans@swing.be" TargetMode="External"/><Relationship Id="rId1893" Type="http://schemas.openxmlformats.org/officeDocument/2006/relationships/hyperlink" Target="http://www.bingleybrewery.co.uk/" TargetMode="External"/><Relationship Id="rId709" Type="http://schemas.openxmlformats.org/officeDocument/2006/relationships/hyperlink" Target="http://www.biermap24.de/oberaudorfer-weissbierbrauerei-bals-kg" TargetMode="External"/><Relationship Id="rId916" Type="http://schemas.openxmlformats.org/officeDocument/2006/relationships/hyperlink" Target="http://www.biermap24.de/lautertaler-hausbrauerei" TargetMode="External"/><Relationship Id="rId1101" Type="http://schemas.openxmlformats.org/officeDocument/2006/relationships/hyperlink" Target="http://www.biermap24.de/brauhaus-blesius-garten" TargetMode="External"/><Relationship Id="rId1546" Type="http://schemas.openxmlformats.org/officeDocument/2006/relationships/hyperlink" Target="http://www.gruut.be/" TargetMode="External"/><Relationship Id="rId1753" Type="http://schemas.openxmlformats.org/officeDocument/2006/relationships/hyperlink" Target="http://www.pilgrim.co.uk/" TargetMode="External"/><Relationship Id="rId1960" Type="http://schemas.openxmlformats.org/officeDocument/2006/relationships/hyperlink" Target="http://www.sterkensbrew.be/" TargetMode="External"/><Relationship Id="rId45" Type="http://schemas.openxmlformats.org/officeDocument/2006/relationships/hyperlink" Target="http://www.bierebel.com/brasseries-belges/brasserie-de-la-croix" TargetMode="External"/><Relationship Id="rId1406" Type="http://schemas.openxmlformats.org/officeDocument/2006/relationships/hyperlink" Target="http://www.brasserie-saint-lazare.be/" TargetMode="External"/><Relationship Id="rId1613" Type="http://schemas.openxmlformats.org/officeDocument/2006/relationships/hyperlink" Target="mailto:info@tillybeer.co.uk" TargetMode="External"/><Relationship Id="rId1820" Type="http://schemas.openxmlformats.org/officeDocument/2006/relationships/hyperlink" Target="http://www.heineken.com/" TargetMode="External"/><Relationship Id="rId194" Type="http://schemas.openxmlformats.org/officeDocument/2006/relationships/hyperlink" Target="http://www.bierebel.com/brasseries-belges/brouwerij-vissenaken" TargetMode="External"/><Relationship Id="rId1918" Type="http://schemas.openxmlformats.org/officeDocument/2006/relationships/hyperlink" Target="https://www.facebook.com/profile.php?id=100009358867088" TargetMode="External"/><Relationship Id="rId261" Type="http://schemas.openxmlformats.org/officeDocument/2006/relationships/hyperlink" Target="http://www.biermap24.de/brauerei-zoller-hof-graf-fleischhut-gmbh-und-co.kg" TargetMode="External"/><Relationship Id="rId499" Type="http://schemas.openxmlformats.org/officeDocument/2006/relationships/hyperlink" Target="http://www.biermap24.de/brauerei-ott" TargetMode="External"/><Relationship Id="rId359" Type="http://schemas.openxmlformats.org/officeDocument/2006/relationships/hyperlink" Target="http://www.biermap24.de/sudhaus-brauerei-und-gastronomie-gmbh" TargetMode="External"/><Relationship Id="rId566" Type="http://schemas.openxmlformats.org/officeDocument/2006/relationships/hyperlink" Target="http://www.biermap24.de/brauerei-gasthof-zur-sonne-muersbach" TargetMode="External"/><Relationship Id="rId773" Type="http://schemas.openxmlformats.org/officeDocument/2006/relationships/hyperlink" Target="http://www.biermap24.de/schlossbrauerei-haimhausen" TargetMode="External"/><Relationship Id="rId1196" Type="http://schemas.openxmlformats.org/officeDocument/2006/relationships/hyperlink" Target="http://www.biermap24.de/garley-traditionsbrauhaus-seit-1314" TargetMode="External"/><Relationship Id="rId121" Type="http://schemas.openxmlformats.org/officeDocument/2006/relationships/hyperlink" Target="http://www.bierebel.com/brasseries-belges/brouwerij-de-block" TargetMode="External"/><Relationship Id="rId219" Type="http://schemas.openxmlformats.org/officeDocument/2006/relationships/hyperlink" Target="http://www.bierebel.com/brasseries-belges/sint-benedictusabdij-de-achelse-kluis" TargetMode="External"/><Relationship Id="rId426" Type="http://schemas.openxmlformats.org/officeDocument/2006/relationships/hyperlink" Target="http://www.biermap24.de/brauerei-fischer-gmbh-und-cokg" TargetMode="External"/><Relationship Id="rId633" Type="http://schemas.openxmlformats.org/officeDocument/2006/relationships/hyperlink" Target="http://www.biermap24.de/huebner-braeu" TargetMode="External"/><Relationship Id="rId980" Type="http://schemas.openxmlformats.org/officeDocument/2006/relationships/hyperlink" Target="http://www.biermap24.de/vareler-brauhaus" TargetMode="External"/><Relationship Id="rId1056" Type="http://schemas.openxmlformats.org/officeDocument/2006/relationships/hyperlink" Target="http://www.biermap24.de/krombacher-brauerei-bernhard-schadeberg-gmbh-und-co.-kg" TargetMode="External"/><Relationship Id="rId1263" Type="http://schemas.openxmlformats.org/officeDocument/2006/relationships/hyperlink" Target="http://amburonbelgiancraftbrewery.be/" TargetMode="External"/><Relationship Id="rId840" Type="http://schemas.openxmlformats.org/officeDocument/2006/relationships/hyperlink" Target="http://www.biermap24.de/brewbaker-gmbh" TargetMode="External"/><Relationship Id="rId938" Type="http://schemas.openxmlformats.org/officeDocument/2006/relationships/hyperlink" Target="http://www.biermap24.de/ostsee-brauhaus-ag-trotzenburg" TargetMode="External"/><Relationship Id="rId1470" Type="http://schemas.openxmlformats.org/officeDocument/2006/relationships/hyperlink" Target="http://www.dijkwaert.be/" TargetMode="External"/><Relationship Id="rId1568" Type="http://schemas.openxmlformats.org/officeDocument/2006/relationships/hyperlink" Target="http://www.seizoensbrouwerij.be/" TargetMode="External"/><Relationship Id="rId1775" Type="http://schemas.openxmlformats.org/officeDocument/2006/relationships/hyperlink" Target="http://www.birradelsud.it/" TargetMode="External"/><Relationship Id="rId67" Type="http://schemas.openxmlformats.org/officeDocument/2006/relationships/hyperlink" Target="http://www.bierebel.com/brasseries-belges/brasserie-des-tchets" TargetMode="External"/><Relationship Id="rId700" Type="http://schemas.openxmlformats.org/officeDocument/2006/relationships/hyperlink" Target="http://www.biermap24.de/meckatzer-loewenbraeu-benedikt-weiss-kg" TargetMode="External"/><Relationship Id="rId1123" Type="http://schemas.openxmlformats.org/officeDocument/2006/relationships/hyperlink" Target="http://www.biermap24.de/privatbrauerei-gebr.-mayer-gmbh-und-co.-kg." TargetMode="External"/><Relationship Id="rId1330" Type="http://schemas.openxmlformats.org/officeDocument/2006/relationships/hyperlink" Target="http://www.waterloo-beer.com/" TargetMode="External"/><Relationship Id="rId1428" Type="http://schemas.openxmlformats.org/officeDocument/2006/relationships/hyperlink" Target="http://www.bieranders.be/" TargetMode="External"/><Relationship Id="rId1635" Type="http://schemas.openxmlformats.org/officeDocument/2006/relationships/hyperlink" Target="http://cervezason.com/" TargetMode="External"/><Relationship Id="rId1982" Type="http://schemas.openxmlformats.org/officeDocument/2006/relationships/hyperlink" Target="mailto:info@gibrit.be" TargetMode="External"/><Relationship Id="rId1842" Type="http://schemas.openxmlformats.org/officeDocument/2006/relationships/hyperlink" Target="https://www.battledownbrewery.com/" TargetMode="External"/><Relationship Id="rId1702" Type="http://schemas.openxmlformats.org/officeDocument/2006/relationships/hyperlink" Target="http://www.brasserielagouttedor.com/" TargetMode="External"/><Relationship Id="rId283" Type="http://schemas.openxmlformats.org/officeDocument/2006/relationships/hyperlink" Target="http://www.biermap24.de/fuerstlich-fuerstenbergische-brauerei-gmbh-und-co.-kg" TargetMode="External"/><Relationship Id="rId490" Type="http://schemas.openxmlformats.org/officeDocument/2006/relationships/hyperlink" Target="http://www.biermap24.de/brauerei-mager-pottenstein" TargetMode="External"/><Relationship Id="rId143" Type="http://schemas.openxmlformats.org/officeDocument/2006/relationships/hyperlink" Target="http://www.bierebel.com/brasseries-belges/brouwerij-den-hopperd" TargetMode="External"/><Relationship Id="rId350" Type="http://schemas.openxmlformats.org/officeDocument/2006/relationships/hyperlink" Target="http://www.biermap24.de/salzscheuer-brauerei" TargetMode="External"/><Relationship Id="rId588" Type="http://schemas.openxmlformats.org/officeDocument/2006/relationships/hyperlink" Target="http://www.biermap24.de/brunner-braeu" TargetMode="External"/><Relationship Id="rId795" Type="http://schemas.openxmlformats.org/officeDocument/2006/relationships/hyperlink" Target="http://www.biermap24.de/spaten-franziskaner-braeu-gmbh" TargetMode="External"/><Relationship Id="rId9" Type="http://schemas.openxmlformats.org/officeDocument/2006/relationships/hyperlink" Target="http://www.bierebel.com/brasseries-belges/belgoo-brouwerij" TargetMode="External"/><Relationship Id="rId210" Type="http://schemas.openxmlformats.org/officeDocument/2006/relationships/hyperlink" Target="http://www.bierebel.com/brasseries-belges/la-ferme-au-chene" TargetMode="External"/><Relationship Id="rId448" Type="http://schemas.openxmlformats.org/officeDocument/2006/relationships/hyperlink" Target="http://www.biermap24.de/brauerei-griess" TargetMode="External"/><Relationship Id="rId655" Type="http://schemas.openxmlformats.org/officeDocument/2006/relationships/hyperlink" Target="http://www.biermap24.de/koenig-ludwig-international-gmbh-und-co.kg" TargetMode="External"/><Relationship Id="rId862" Type="http://schemas.openxmlformats.org/officeDocument/2006/relationships/hyperlink" Target="http://www.biermap24.de/labieratorium-gmbh" TargetMode="External"/><Relationship Id="rId1078" Type="http://schemas.openxmlformats.org/officeDocument/2006/relationships/hyperlink" Target="http://www.biermap24.de/privatbrauerei-joh.-cramer-und-cie.-kg" TargetMode="External"/><Relationship Id="rId1285" Type="http://schemas.openxmlformats.org/officeDocument/2006/relationships/hyperlink" Target="http://brasserie-brootcoorens-erquelinnes.be/" TargetMode="External"/><Relationship Id="rId1492" Type="http://schemas.openxmlformats.org/officeDocument/2006/relationships/hyperlink" Target="http://www.hoftendormaal.com/" TargetMode="External"/><Relationship Id="rId308" Type="http://schemas.openxmlformats.org/officeDocument/2006/relationships/hyperlink" Target="http://www.biermap24.de/hofbrauhaus-hatz-ag" TargetMode="External"/><Relationship Id="rId515" Type="http://schemas.openxmlformats.org/officeDocument/2006/relationships/hyperlink" Target="http://www.biermap24.de/brauerei-scherdel-hof-gmbh-und-co.-kg" TargetMode="External"/><Relationship Id="rId722" Type="http://schemas.openxmlformats.org/officeDocument/2006/relationships/hyperlink" Target="http://www.biermap24.de/privatbrauerei-blauer-loewe-gemeiner-gmbh" TargetMode="External"/><Relationship Id="rId1145" Type="http://schemas.openxmlformats.org/officeDocument/2006/relationships/hyperlink" Target="http://www.biermap24.de/bergquell-brauerei-loebau" TargetMode="External"/><Relationship Id="rId1352" Type="http://schemas.openxmlformats.org/officeDocument/2006/relationships/hyperlink" Target="mailto:info@brasseriewarsage.be" TargetMode="External"/><Relationship Id="rId1797" Type="http://schemas.openxmlformats.org/officeDocument/2006/relationships/hyperlink" Target="http://site.bronckhorster.beer/en/" TargetMode="External"/><Relationship Id="rId89" Type="http://schemas.openxmlformats.org/officeDocument/2006/relationships/hyperlink" Target="http://www.bierebel.com/brasseries-belges/brasserie-la-binchoise" TargetMode="External"/><Relationship Id="rId1005" Type="http://schemas.openxmlformats.org/officeDocument/2006/relationships/hyperlink" Target="http://www.biermap24.de/brauerei-zur-malzmuehle-schwartz-kg" TargetMode="External"/><Relationship Id="rId1212" Type="http://schemas.openxmlformats.org/officeDocument/2006/relationships/hyperlink" Target="http://www.biermap24.de/flensburger-brauerei" TargetMode="External"/><Relationship Id="rId1657" Type="http://schemas.openxmlformats.org/officeDocument/2006/relationships/hyperlink" Target="http://sevebrau.com/home.html" TargetMode="External"/><Relationship Id="rId1864" Type="http://schemas.openxmlformats.org/officeDocument/2006/relationships/hyperlink" Target="http://whitewaterbrewery.com/" TargetMode="External"/><Relationship Id="rId1517" Type="http://schemas.openxmlformats.org/officeDocument/2006/relationships/hyperlink" Target="http://www.brouwerij-strubbe.be/" TargetMode="External"/><Relationship Id="rId1724" Type="http://schemas.openxmlformats.org/officeDocument/2006/relationships/hyperlink" Target="http://www.brasserie-libertane.fr/" TargetMode="External"/><Relationship Id="rId16" Type="http://schemas.openxmlformats.org/officeDocument/2006/relationships/hyperlink" Target="http://www.bierebel.com/brasseries-belges/brasserie-artisanale-la-frasnoise" TargetMode="External"/><Relationship Id="rId1931" Type="http://schemas.openxmlformats.org/officeDocument/2006/relationships/hyperlink" Target="mailto:tdrankorgel@gmail.com" TargetMode="External"/><Relationship Id="rId165" Type="http://schemas.openxmlformats.org/officeDocument/2006/relationships/hyperlink" Target="http://www.bierebel.com/brasseries-belges/brouwerij-kerkom" TargetMode="External"/><Relationship Id="rId372" Type="http://schemas.openxmlformats.org/officeDocument/2006/relationships/hyperlink" Target="http://www.biermap24.de/allgaeuer-brauhaus-ag" TargetMode="External"/><Relationship Id="rId677" Type="http://schemas.openxmlformats.org/officeDocument/2006/relationships/hyperlink" Target="http://www.biermap24.de/konrad-krug-brauerei-und-tanzsaal-gmbh" TargetMode="External"/><Relationship Id="rId232" Type="http://schemas.openxmlformats.org/officeDocument/2006/relationships/hyperlink" Target="http://www.biermap24.de/adlerbrauerei-goetz" TargetMode="External"/><Relationship Id="rId884" Type="http://schemas.openxmlformats.org/officeDocument/2006/relationships/hyperlink" Target="http://www.biermap24.de/brauerei-alsfeld-ag" TargetMode="External"/><Relationship Id="rId537" Type="http://schemas.openxmlformats.org/officeDocument/2006/relationships/hyperlink" Target="http://www.biermap24.de/brauerei-wagner-gmbh" TargetMode="External"/><Relationship Id="rId744" Type="http://schemas.openxmlformats.org/officeDocument/2006/relationships/hyperlink" Target="http://www.biermap24.de/privatbrauerei-raab" TargetMode="External"/><Relationship Id="rId951" Type="http://schemas.openxmlformats.org/officeDocument/2006/relationships/hyperlink" Target="http://www.biermap24.de/brauhaus-alt-neuhaus" TargetMode="External"/><Relationship Id="rId1167" Type="http://schemas.openxmlformats.org/officeDocument/2006/relationships/hyperlink" Target="http://www.biermap24.de/landskron-brauerei-goerlitz-gmbh" TargetMode="External"/><Relationship Id="rId1374" Type="http://schemas.openxmlformats.org/officeDocument/2006/relationships/hyperlink" Target="http://www.valdesambre.be/" TargetMode="External"/><Relationship Id="rId1581" Type="http://schemas.openxmlformats.org/officeDocument/2006/relationships/hyperlink" Target="mailto:brasseriebequin@gmail.com" TargetMode="External"/><Relationship Id="rId1679" Type="http://schemas.openxmlformats.org/officeDocument/2006/relationships/hyperlink" Target="http://www.brasserie-bearnaise.fr/" TargetMode="External"/><Relationship Id="rId80" Type="http://schemas.openxmlformats.org/officeDocument/2006/relationships/hyperlink" Target="http://www.bierebel.com/brasseries-belges/brasserie-gigi" TargetMode="External"/><Relationship Id="rId604" Type="http://schemas.openxmlformats.org/officeDocument/2006/relationships/hyperlink" Target="http://www.biermap24.de/eschenbacher-privatbrauerei-gmbh" TargetMode="External"/><Relationship Id="rId811" Type="http://schemas.openxmlformats.org/officeDocument/2006/relationships/hyperlink" Target="http://www.biermap24.de/toelzer-muehlfeldbraeu-gmbh" TargetMode="External"/><Relationship Id="rId1027" Type="http://schemas.openxmlformats.org/officeDocument/2006/relationships/hyperlink" Target="http://www.biermap24.de/degraa-gmbh" TargetMode="External"/><Relationship Id="rId1234" Type="http://schemas.openxmlformats.org/officeDocument/2006/relationships/hyperlink" Target="http://www.biermap24.de/gasthaus-brauerei-talschaenke" TargetMode="External"/><Relationship Id="rId1441" Type="http://schemas.openxmlformats.org/officeDocument/2006/relationships/hyperlink" Target="mailto:info@brouwerijdeboeretang.be" TargetMode="External"/><Relationship Id="rId1886" Type="http://schemas.openxmlformats.org/officeDocument/2006/relationships/hyperlink" Target="http://www.bankssbeer.co.uk/age-gate/?redirect=Lw==" TargetMode="External"/><Relationship Id="rId909" Type="http://schemas.openxmlformats.org/officeDocument/2006/relationships/hyperlink" Target="http://www.biermap24.de/hochstaedter-landbier-kg" TargetMode="External"/><Relationship Id="rId1301" Type="http://schemas.openxmlformats.org/officeDocument/2006/relationships/hyperlink" Target="http://www.brasseriedeblaugies.com/" TargetMode="External"/><Relationship Id="rId1539" Type="http://schemas.openxmlformats.org/officeDocument/2006/relationships/hyperlink" Target="mailto:info@proefbrouwerij.com" TargetMode="External"/><Relationship Id="rId1746" Type="http://schemas.openxmlformats.org/officeDocument/2006/relationships/hyperlink" Target="http://jorat.ch/fr/brasserie/" TargetMode="External"/><Relationship Id="rId1953" Type="http://schemas.openxmlformats.org/officeDocument/2006/relationships/hyperlink" Target="mailto:info@brouwerij-montaigu.be" TargetMode="External"/><Relationship Id="rId38" Type="http://schemas.openxmlformats.org/officeDocument/2006/relationships/hyperlink" Target="http://www.bierebel.com/brasseries-belges/brasserie-de-cazeau" TargetMode="External"/><Relationship Id="rId1606" Type="http://schemas.openxmlformats.org/officeDocument/2006/relationships/hyperlink" Target="mailto:brouwerijdekemphaan@gmail.com" TargetMode="External"/><Relationship Id="rId1813" Type="http://schemas.openxmlformats.org/officeDocument/2006/relationships/hyperlink" Target="http://www.davobieren.nl/" TargetMode="External"/><Relationship Id="rId187" Type="http://schemas.openxmlformats.org/officeDocument/2006/relationships/hyperlink" Target="http://www.bierebel.com/brasseries-belges/brouwerij-vagebond" TargetMode="External"/><Relationship Id="rId394" Type="http://schemas.openxmlformats.org/officeDocument/2006/relationships/hyperlink" Target="http://www.biermap24.de/bayerische-staatsbrauerei-weihenstephan" TargetMode="External"/><Relationship Id="rId254" Type="http://schemas.openxmlformats.org/officeDocument/2006/relationships/hyperlink" Target="http://www.biermap24.de/brauerei-lasser-gmbh" TargetMode="External"/><Relationship Id="rId699" Type="http://schemas.openxmlformats.org/officeDocument/2006/relationships/hyperlink" Target="http://www.biermap24.de/maxbrauerei-biermanufaktur" TargetMode="External"/><Relationship Id="rId1091" Type="http://schemas.openxmlformats.org/officeDocument/2006/relationships/hyperlink" Target="http://www.biermap24.de/wenkers-am-markt" TargetMode="External"/><Relationship Id="rId114" Type="http://schemas.openxmlformats.org/officeDocument/2006/relationships/hyperlink" Target="http://www.bierebel.com/brasseries-belges/brouwerij-boon" TargetMode="External"/><Relationship Id="rId461" Type="http://schemas.openxmlformats.org/officeDocument/2006/relationships/hyperlink" Target="http://www.biermap24.de/brauerei-helmut-stoeckel" TargetMode="External"/><Relationship Id="rId559" Type="http://schemas.openxmlformats.org/officeDocument/2006/relationships/hyperlink" Target="http://www.biermap24.de/brauerei-gasthof-kundmueller" TargetMode="External"/><Relationship Id="rId766" Type="http://schemas.openxmlformats.org/officeDocument/2006/relationships/hyperlink" Target="http://www.biermap24.de/schloderer-braeu-ohg" TargetMode="External"/><Relationship Id="rId1189" Type="http://schemas.openxmlformats.org/officeDocument/2006/relationships/hyperlink" Target="http://www.biermap24.de/bitterfelder-brauerei-gmbh" TargetMode="External"/><Relationship Id="rId1396" Type="http://schemas.openxmlformats.org/officeDocument/2006/relationships/hyperlink" Target="mailto:brasserie-la-barbiot@hotmail.com" TargetMode="External"/><Relationship Id="rId321" Type="http://schemas.openxmlformats.org/officeDocument/2006/relationships/hyperlink" Target="http://www.biermap24.de/kronenbrauerei-russ-betriebs-gmbh" TargetMode="External"/><Relationship Id="rId419" Type="http://schemas.openxmlformats.org/officeDocument/2006/relationships/hyperlink" Target="http://www.biermap24.de/brauerei-eichhorn" TargetMode="External"/><Relationship Id="rId626" Type="http://schemas.openxmlformats.org/officeDocument/2006/relationships/hyperlink" Target="http://www.biermap24.de/gottsmannsgruener-brauerei-gmbh" TargetMode="External"/><Relationship Id="rId973" Type="http://schemas.openxmlformats.org/officeDocument/2006/relationships/hyperlink" Target="http://www.biermap24.de/privatbrauerei-haffner-gmbh-und-co.-kg" TargetMode="External"/><Relationship Id="rId1049" Type="http://schemas.openxmlformats.org/officeDocument/2006/relationships/hyperlink" Target="http://www.biermap24.de/hausbrauerei-wirtschaft-richard-becker" TargetMode="External"/><Relationship Id="rId1256" Type="http://schemas.openxmlformats.org/officeDocument/2006/relationships/hyperlink" Target="http://www.biermap24.de/1.-dampfbierbrauerei-zwiesel-gmbh-und-co.kg" TargetMode="External"/><Relationship Id="rId2002" Type="http://schemas.openxmlformats.org/officeDocument/2006/relationships/hyperlink" Target="http://www.madyeast.com/" TargetMode="External"/><Relationship Id="rId833" Type="http://schemas.openxmlformats.org/officeDocument/2006/relationships/hyperlink" Target="http://www.biermap24.de/berliner-kindl-schultheiss-brauerei" TargetMode="External"/><Relationship Id="rId1116" Type="http://schemas.openxmlformats.org/officeDocument/2006/relationships/hyperlink" Target="http://www.biermap24.de/neuwieder-marktbraeu" TargetMode="External"/><Relationship Id="rId1463" Type="http://schemas.openxmlformats.org/officeDocument/2006/relationships/hyperlink" Target="http://www.decabrouwerij.com/" TargetMode="External"/><Relationship Id="rId1670" Type="http://schemas.openxmlformats.org/officeDocument/2006/relationships/hyperlink" Target="http://cervezaceriux.com/" TargetMode="External"/><Relationship Id="rId1768" Type="http://schemas.openxmlformats.org/officeDocument/2006/relationships/hyperlink" Target="http://www.birrificioborrillo.it/" TargetMode="External"/><Relationship Id="rId900" Type="http://schemas.openxmlformats.org/officeDocument/2006/relationships/hyperlink" Target="http://www.biermap24.de/gasthausbrauerei-alt-giessen" TargetMode="External"/><Relationship Id="rId1323" Type="http://schemas.openxmlformats.org/officeDocument/2006/relationships/hyperlink" Target="http://www.abbayedesaintghislain.com/" TargetMode="External"/><Relationship Id="rId1530" Type="http://schemas.openxmlformats.org/officeDocument/2006/relationships/hyperlink" Target="http://www.brouwerijverhaeghe.be/" TargetMode="External"/><Relationship Id="rId1628" Type="http://schemas.openxmlformats.org/officeDocument/2006/relationships/hyperlink" Target="http://bolschout.nl/" TargetMode="External"/><Relationship Id="rId1975" Type="http://schemas.openxmlformats.org/officeDocument/2006/relationships/hyperlink" Target="mailto:info@dehoevebrouwers.be" TargetMode="External"/><Relationship Id="rId1835" Type="http://schemas.openxmlformats.org/officeDocument/2006/relationships/hyperlink" Target="http://www.oldmillbrewery.co.uk/" TargetMode="External"/><Relationship Id="rId1902" Type="http://schemas.openxmlformats.org/officeDocument/2006/relationships/hyperlink" Target="http://www.anglium.com/" TargetMode="External"/><Relationship Id="rId276" Type="http://schemas.openxmlformats.org/officeDocument/2006/relationships/hyperlink" Target="http://www.biermap24.de/christophbraeu-gmbh" TargetMode="External"/><Relationship Id="rId483" Type="http://schemas.openxmlformats.org/officeDocument/2006/relationships/hyperlink" Target="http://www.biermap24.de/brauerei-kummert-gmbh-und-co.-kg" TargetMode="External"/><Relationship Id="rId690" Type="http://schemas.openxmlformats.org/officeDocument/2006/relationships/hyperlink" Target="http://www.biermap24.de/lindenbraeu-graefenberg" TargetMode="External"/><Relationship Id="rId136" Type="http://schemas.openxmlformats.org/officeDocument/2006/relationships/hyperlink" Target="http://www.bierebel.com/brasseries-belges/brouwerij-de-ranke" TargetMode="External"/><Relationship Id="rId343" Type="http://schemas.openxmlformats.org/officeDocument/2006/relationships/hyperlink" Target="http://www.biermap24.de/privatbrauerei-waldhaus-joh.-schmid-gmbh" TargetMode="External"/><Relationship Id="rId550" Type="http://schemas.openxmlformats.org/officeDocument/2006/relationships/hyperlink" Target="http://www.biermap24.de/brauerei-zirndorf-gmbh" TargetMode="External"/><Relationship Id="rId788" Type="http://schemas.openxmlformats.org/officeDocument/2006/relationships/hyperlink" Target="http://www.biermap24.de/schwanenbraeu-h.carry-kg" TargetMode="External"/><Relationship Id="rId995" Type="http://schemas.openxmlformats.org/officeDocument/2006/relationships/hyperlink" Target="http://www.biermap24.de/brauerei-paeffgen-gmbh-und-co.-kg" TargetMode="External"/><Relationship Id="rId1180" Type="http://schemas.openxmlformats.org/officeDocument/2006/relationships/hyperlink" Target="http://www.biermap24.de/privatbrauerei-schwerter-meissen-gmbh" TargetMode="External"/><Relationship Id="rId203" Type="http://schemas.openxmlformats.org/officeDocument/2006/relationships/hyperlink" Target="http://www.bierebel.com/brasseries-belges/gentse-stadsbrouwerij-gruut" TargetMode="External"/><Relationship Id="rId648" Type="http://schemas.openxmlformats.org/officeDocument/2006/relationships/hyperlink" Target="http://www.biermap24.de/huppendorfer-bier" TargetMode="External"/><Relationship Id="rId855" Type="http://schemas.openxmlformats.org/officeDocument/2006/relationships/hyperlink" Target="http://www.biermap24.de/braumanufaktur-marstall-boitzenburg" TargetMode="External"/><Relationship Id="rId1040" Type="http://schemas.openxmlformats.org/officeDocument/2006/relationships/hyperlink" Target="http://www.biermap24.de/gasthof-willmeroth" TargetMode="External"/><Relationship Id="rId1278" Type="http://schemas.openxmlformats.org/officeDocument/2006/relationships/hyperlink" Target="http://www.brasserie-frasnoise.be/" TargetMode="External"/><Relationship Id="rId1485" Type="http://schemas.openxmlformats.org/officeDocument/2006/relationships/hyperlink" Target="http://www.guldenspoor.be/" TargetMode="External"/><Relationship Id="rId1692" Type="http://schemas.openxmlformats.org/officeDocument/2006/relationships/hyperlink" Target="http://www.biere-valmy.fr/" TargetMode="External"/><Relationship Id="rId410" Type="http://schemas.openxmlformats.org/officeDocument/2006/relationships/hyperlink" Target="http://www.biermap24.de/brauerei-buettner" TargetMode="External"/><Relationship Id="rId508" Type="http://schemas.openxmlformats.org/officeDocument/2006/relationships/hyperlink" Target="http://www.biermap24.de/brauerei-rothmoos-a.-kirnberger-gmbh" TargetMode="External"/><Relationship Id="rId715" Type="http://schemas.openxmlformats.org/officeDocument/2006/relationships/hyperlink" Target="http://www.biermap24.de/paulaner-brauerei-gmbh-und-co.-kg" TargetMode="External"/><Relationship Id="rId922" Type="http://schemas.openxmlformats.org/officeDocument/2006/relationships/hyperlink" Target="http://www.biermap24.de/privatbrauerei-michelsbraeu-gmbh" TargetMode="External"/><Relationship Id="rId1138" Type="http://schemas.openxmlformats.org/officeDocument/2006/relationships/hyperlink" Target="http://www.biermap24.de/schmelzer-brauhaus-betriebs-gmbh" TargetMode="External"/><Relationship Id="rId1345" Type="http://schemas.openxmlformats.org/officeDocument/2006/relationships/hyperlink" Target="http://www.brasseriedesilenrieux.be/" TargetMode="External"/><Relationship Id="rId1552" Type="http://schemas.openxmlformats.org/officeDocument/2006/relationships/hyperlink" Target="mailto:den.tseut@skynet.be" TargetMode="External"/><Relationship Id="rId1997" Type="http://schemas.openxmlformats.org/officeDocument/2006/relationships/hyperlink" Target="mailto:info@lacress.be" TargetMode="External"/><Relationship Id="rId1205" Type="http://schemas.openxmlformats.org/officeDocument/2006/relationships/hyperlink" Target="http://www.biermap24.de/wasserburg-zu-gommern-gmbh-und-co.-kg" TargetMode="External"/><Relationship Id="rId1857" Type="http://schemas.openxmlformats.org/officeDocument/2006/relationships/hyperlink" Target="http://www.islandales.co.uk/" TargetMode="External"/><Relationship Id="rId51" Type="http://schemas.openxmlformats.org/officeDocument/2006/relationships/hyperlink" Target="http://www.bierebel.com/brasseries-belges/brasserie-de-la-sambre" TargetMode="External"/><Relationship Id="rId1412" Type="http://schemas.openxmlformats.org/officeDocument/2006/relationships/hyperlink" Target="http://www.sainte-helene.be/" TargetMode="External"/><Relationship Id="rId1717" Type="http://schemas.openxmlformats.org/officeDocument/2006/relationships/hyperlink" Target="http://www.petitebrasseriepicarde.fr/" TargetMode="External"/><Relationship Id="rId1924" Type="http://schemas.openxmlformats.org/officeDocument/2006/relationships/hyperlink" Target="mailto:info@brasserielaforge.com" TargetMode="External"/><Relationship Id="rId298" Type="http://schemas.openxmlformats.org/officeDocument/2006/relationships/hyperlink" Target="http://www.biermap24.de/hausbraeu-muelhaupt-brombach" TargetMode="External"/><Relationship Id="rId158" Type="http://schemas.openxmlformats.org/officeDocument/2006/relationships/hyperlink" Target="http://www.bierebel.com/brasseries-belges/brouwerij-haacht" TargetMode="External"/><Relationship Id="rId365" Type="http://schemas.openxmlformats.org/officeDocument/2006/relationships/hyperlink" Target="http://www.biermap24.de/woinemer-brauerei-hardt-und-andreas-ohg" TargetMode="External"/><Relationship Id="rId572" Type="http://schemas.openxmlformats.org/officeDocument/2006/relationships/hyperlink" Target="http://www.biermap24.de/brauereigaststaette-braeutigam-baptist-braeutigam" TargetMode="External"/><Relationship Id="rId225" Type="http://schemas.openxmlformats.org/officeDocument/2006/relationships/hyperlink" Target="http://www.bierebel.com/brasseries-belges/verhuisbrouwerij" TargetMode="External"/><Relationship Id="rId432" Type="http://schemas.openxmlformats.org/officeDocument/2006/relationships/hyperlink" Target="http://www.biermap24.de/brauerei-fritz-barnikel" TargetMode="External"/><Relationship Id="rId877" Type="http://schemas.openxmlformats.org/officeDocument/2006/relationships/hyperlink" Target="http://www.biermap24.de/ratsherrn-brauerei-gmbh" TargetMode="External"/><Relationship Id="rId1062" Type="http://schemas.openxmlformats.org/officeDocument/2006/relationships/hyperlink" Target="http://www.biermap24.de/max-paeffgen-gmbh-und-co.-kg" TargetMode="External"/><Relationship Id="rId737" Type="http://schemas.openxmlformats.org/officeDocument/2006/relationships/hyperlink" Target="http://www.biermap24.de/privatbrauerei-lang" TargetMode="External"/><Relationship Id="rId944" Type="http://schemas.openxmlformats.org/officeDocument/2006/relationships/hyperlink" Target="http://www.biermap24.de/altstadtbrauerei-marienbraeu" TargetMode="External"/><Relationship Id="rId1367" Type="http://schemas.openxmlformats.org/officeDocument/2006/relationships/hyperlink" Target="http://www.brasserie-deseveaux.be/" TargetMode="External"/><Relationship Id="rId1574" Type="http://schemas.openxmlformats.org/officeDocument/2006/relationships/hyperlink" Target="http://www.toerismeaarschot.be/aarschotsebruine.html" TargetMode="External"/><Relationship Id="rId1781" Type="http://schemas.openxmlformats.org/officeDocument/2006/relationships/hyperlink" Target="http://www.paulbricius.com/" TargetMode="External"/><Relationship Id="rId73" Type="http://schemas.openxmlformats.org/officeDocument/2006/relationships/hyperlink" Target="http://www.bierebel.com/brasseries-belges/brasserie-du-val-de-sambre" TargetMode="External"/><Relationship Id="rId804" Type="http://schemas.openxmlformats.org/officeDocument/2006/relationships/hyperlink" Target="http://www.biermap24.de/stadlerbraeu-fridolfing-anton-stadler-kg" TargetMode="External"/><Relationship Id="rId1227" Type="http://schemas.openxmlformats.org/officeDocument/2006/relationships/hyperlink" Target="http://www.biermap24.de/brauerei-weimar-ehringsdorf-gmbh" TargetMode="External"/><Relationship Id="rId1434" Type="http://schemas.openxmlformats.org/officeDocument/2006/relationships/hyperlink" Target="mailto:info@contreras.be" TargetMode="External"/><Relationship Id="rId1641" Type="http://schemas.openxmlformats.org/officeDocument/2006/relationships/hyperlink" Target="http://www.tacoa.com/" TargetMode="External"/><Relationship Id="rId1879" Type="http://schemas.openxmlformats.org/officeDocument/2006/relationships/hyperlink" Target="http://www.otleybrewing.co.uk/" TargetMode="External"/><Relationship Id="rId1501" Type="http://schemas.openxmlformats.org/officeDocument/2006/relationships/hyperlink" Target="mailto:info@brouwerijmaenhout.be" TargetMode="External"/><Relationship Id="rId1739" Type="http://schemas.openxmlformats.org/officeDocument/2006/relationships/hyperlink" Target="https://www.birrificioargo.com/" TargetMode="External"/><Relationship Id="rId1946" Type="http://schemas.openxmlformats.org/officeDocument/2006/relationships/hyperlink" Target="http://www.druide.be/" TargetMode="External"/><Relationship Id="rId1806" Type="http://schemas.openxmlformats.org/officeDocument/2006/relationships/hyperlink" Target="http://vermeersen.com/" TargetMode="External"/><Relationship Id="rId387" Type="http://schemas.openxmlformats.org/officeDocument/2006/relationships/hyperlink" Target="http://www.biermap24.de/augusta-brauerei-gmbh" TargetMode="External"/><Relationship Id="rId594" Type="http://schemas.openxmlformats.org/officeDocument/2006/relationships/hyperlink" Target="http://www.biermap24.de/der-hirschbraeu-privatbrauerei-hoess-gmbh-und-co-kg" TargetMode="External"/><Relationship Id="rId247" Type="http://schemas.openxmlformats.org/officeDocument/2006/relationships/hyperlink" Target="http://www.biermap24.de/brauerei-clemens-haerle-kg" TargetMode="External"/><Relationship Id="rId899" Type="http://schemas.openxmlformats.org/officeDocument/2006/relationships/hyperlink" Target="http://www.biermap24.de/fuldabruecker-landbrauerei-gbr" TargetMode="External"/><Relationship Id="rId1084" Type="http://schemas.openxmlformats.org/officeDocument/2006/relationships/hyperlink" Target="http://www.biermap24.de/sonnenschein-gmbh" TargetMode="External"/><Relationship Id="rId107" Type="http://schemas.openxmlformats.org/officeDocument/2006/relationships/hyperlink" Target="http://www.bierebel.com/brasseries-belges/brouwerij-affligem" TargetMode="External"/><Relationship Id="rId454" Type="http://schemas.openxmlformats.org/officeDocument/2006/relationships/hyperlink" Target="http://www.biermap24.de/brauerei-huetten-michael-trassl-ohg" TargetMode="External"/><Relationship Id="rId661" Type="http://schemas.openxmlformats.org/officeDocument/2006/relationships/hyperlink" Target="http://www.biermap24.de/kauzen-braeu-gmbh-und-co.kg-ochsenfurt" TargetMode="External"/><Relationship Id="rId759" Type="http://schemas.openxmlformats.org/officeDocument/2006/relationships/hyperlink" Target="http://www.biermap24.de/rhanerbraeu-gmbh-und-co.kg" TargetMode="External"/><Relationship Id="rId966" Type="http://schemas.openxmlformats.org/officeDocument/2006/relationships/hyperlink" Target="http://www.biermap24.de/klindworths-gasthof" TargetMode="External"/><Relationship Id="rId1291" Type="http://schemas.openxmlformats.org/officeDocument/2006/relationships/hyperlink" Target="http://brasseriecaulier.com/" TargetMode="External"/><Relationship Id="rId1389" Type="http://schemas.openxmlformats.org/officeDocument/2006/relationships/hyperlink" Target="http://www.brasseriehoppy.be/" TargetMode="External"/><Relationship Id="rId1596" Type="http://schemas.openxmlformats.org/officeDocument/2006/relationships/hyperlink" Target="mailto:s.humpaloch@gmail.com" TargetMode="External"/><Relationship Id="rId314" Type="http://schemas.openxmlformats.org/officeDocument/2006/relationships/hyperlink" Target="http://www.biermap24.de/kaiser-brauerei-geislingen-steige-w.kumpf-gmbh-und-co.-kg" TargetMode="External"/><Relationship Id="rId521" Type="http://schemas.openxmlformats.org/officeDocument/2006/relationships/hyperlink" Target="http://www.biermap24.de/brauerei-sigwart-gmbh-und-co.-kg" TargetMode="External"/><Relationship Id="rId619" Type="http://schemas.openxmlformats.org/officeDocument/2006/relationships/hyperlink" Target="http://www.biermap24.de/gasthaus-und-brauerei-roppelt" TargetMode="External"/><Relationship Id="rId1151" Type="http://schemas.openxmlformats.org/officeDocument/2006/relationships/hyperlink" Target="http://www.biermap24.de/brauhaus-napoleon-gbr-tittel-und-winkler" TargetMode="External"/><Relationship Id="rId1249" Type="http://schemas.openxmlformats.org/officeDocument/2006/relationships/hyperlink" Target="http://www.biermap24.de/stutzhaeuser-hsl-gmbh-brauereimuseum-und-gaststaette" TargetMode="External"/><Relationship Id="rId95" Type="http://schemas.openxmlformats.org/officeDocument/2006/relationships/hyperlink" Target="http://www.bierebel.com/brasseries-belges/brasserie-friart" TargetMode="External"/><Relationship Id="rId826" Type="http://schemas.openxmlformats.org/officeDocument/2006/relationships/hyperlink" Target="http://www.biermap24.de/wildbraeu-grafing-gmbh" TargetMode="External"/><Relationship Id="rId1011" Type="http://schemas.openxmlformats.org/officeDocument/2006/relationships/hyperlink" Target="http://www.biermap24.de/brauhaus-hibernia" TargetMode="External"/><Relationship Id="rId1109" Type="http://schemas.openxmlformats.org/officeDocument/2006/relationships/hyperlink" Target="http://www.biermap24.de/koenigsbacher-brauerei-gmbh-und-co-kg" TargetMode="External"/><Relationship Id="rId1456" Type="http://schemas.openxmlformats.org/officeDocument/2006/relationships/hyperlink" Target="http://www.deleite.be/" TargetMode="External"/><Relationship Id="rId1663" Type="http://schemas.openxmlformats.org/officeDocument/2006/relationships/hyperlink" Target="http://www.cervezaibosim.com/" TargetMode="External"/><Relationship Id="rId1870" Type="http://schemas.openxmlformats.org/officeDocument/2006/relationships/hyperlink" Target="http://home.btconnect.com/thesuninncorfton/corvedale.html" TargetMode="External"/><Relationship Id="rId1968" Type="http://schemas.openxmlformats.org/officeDocument/2006/relationships/hyperlink" Target="http://www.brouwersverzet.be/" TargetMode="External"/><Relationship Id="rId1316" Type="http://schemas.openxmlformats.org/officeDocument/2006/relationships/hyperlink" Target="mailto:info@brasseriedecazeau.be" TargetMode="External"/><Relationship Id="rId1523" Type="http://schemas.openxmlformats.org/officeDocument/2006/relationships/hyperlink" Target="http://www.brouwerijvagebond.be/" TargetMode="External"/><Relationship Id="rId1730" Type="http://schemas.openxmlformats.org/officeDocument/2006/relationships/hyperlink" Target="http://www.jazzbeer.it/" TargetMode="External"/><Relationship Id="rId22" Type="http://schemas.openxmlformats.org/officeDocument/2006/relationships/hyperlink" Target="http://www.bierebel.com/brasseries-belges/microbrasserie-de-la-principaute" TargetMode="External"/><Relationship Id="rId1828" Type="http://schemas.openxmlformats.org/officeDocument/2006/relationships/hyperlink" Target="http://www.theexeterbrewery.co.uk/" TargetMode="External"/><Relationship Id="rId171" Type="http://schemas.openxmlformats.org/officeDocument/2006/relationships/hyperlink" Target="http://www.bierebel.com/brasseries-belges/brouwerij-martens" TargetMode="External"/><Relationship Id="rId269" Type="http://schemas.openxmlformats.org/officeDocument/2006/relationships/hyperlink" Target="http://www.biermap24.de/brauhaus-jupiter" TargetMode="External"/><Relationship Id="rId476" Type="http://schemas.openxmlformats.org/officeDocument/2006/relationships/hyperlink" Target="http://www.biermap24.de/brauerei-kaiserhof-kaiserhof-braeu" TargetMode="External"/><Relationship Id="rId683" Type="http://schemas.openxmlformats.org/officeDocument/2006/relationships/hyperlink" Target="http://www.biermap24.de/landhausbraeu-koller" TargetMode="External"/><Relationship Id="rId890" Type="http://schemas.openxmlformats.org/officeDocument/2006/relationships/hyperlink" Target="http://www.biermap24.de/brauhaus-18-80" TargetMode="External"/><Relationship Id="rId129" Type="http://schemas.openxmlformats.org/officeDocument/2006/relationships/hyperlink" Target="http://www.bierebel.com/brasseries-belges/brouwerij-de-keersmaeker" TargetMode="External"/><Relationship Id="rId336" Type="http://schemas.openxmlformats.org/officeDocument/2006/relationships/hyperlink" Target="http://www.biermap24.de/privat-brauerei-doerzbacher" TargetMode="External"/><Relationship Id="rId543" Type="http://schemas.openxmlformats.org/officeDocument/2006/relationships/hyperlink" Target="http://www.biermap24.de/brauerei-windsheimer-gmbh" TargetMode="External"/><Relationship Id="rId988" Type="http://schemas.openxmlformats.org/officeDocument/2006/relationships/hyperlink" Target="http://www.biermap24.de/brauerei-bosch-gmbh-und-co.-kg" TargetMode="External"/><Relationship Id="rId1173" Type="http://schemas.openxmlformats.org/officeDocument/2006/relationships/hyperlink" Target="http://www.biermap24.de/nerchauer-brauhaus" TargetMode="External"/><Relationship Id="rId1380" Type="http://schemas.openxmlformats.org/officeDocument/2006/relationships/hyperlink" Target="http://www.elfique.be/" TargetMode="External"/><Relationship Id="rId2017" Type="http://schemas.openxmlformats.org/officeDocument/2006/relationships/drawing" Target="../drawings/drawing1.xml"/><Relationship Id="rId403" Type="http://schemas.openxmlformats.org/officeDocument/2006/relationships/hyperlink" Target="http://www.biermap24.de/brauerei-und-gasthof-zur-sonne" TargetMode="External"/><Relationship Id="rId750" Type="http://schemas.openxmlformats.org/officeDocument/2006/relationships/hyperlink" Target="http://www.biermap24.de/privatbrauerei-und-mineralbrunnenbetrieb-h.egerer" TargetMode="External"/><Relationship Id="rId848" Type="http://schemas.openxmlformats.org/officeDocument/2006/relationships/hyperlink" Target="http://www.biermap24.de/schlossplatzbrauerei-coepenick" TargetMode="External"/><Relationship Id="rId1033" Type="http://schemas.openxmlformats.org/officeDocument/2006/relationships/hyperlink" Target="http://www.biermap24.de/erlebnisbrauerei-lohmar" TargetMode="External"/><Relationship Id="rId1478" Type="http://schemas.openxmlformats.org/officeDocument/2006/relationships/hyperlink" Target="http://www.duvelmoortgat.be/" TargetMode="External"/><Relationship Id="rId1685" Type="http://schemas.openxmlformats.org/officeDocument/2006/relationships/hyperlink" Target="http://www.belenium.com/" TargetMode="External"/><Relationship Id="rId1892" Type="http://schemas.openxmlformats.org/officeDocument/2006/relationships/hyperlink" Target="http://www.arundelbrewery.co.uk/" TargetMode="External"/><Relationship Id="rId610" Type="http://schemas.openxmlformats.org/officeDocument/2006/relationships/hyperlink" Target="http://www.biermap24.de/familien-brauhaus-leikeim" TargetMode="External"/><Relationship Id="rId708" Type="http://schemas.openxmlformats.org/officeDocument/2006/relationships/hyperlink" Target="http://www.biermap24.de/neumarkter-lammsbraeu-gebr.-ehrnsperger-e.k." TargetMode="External"/><Relationship Id="rId915" Type="http://schemas.openxmlformats.org/officeDocument/2006/relationships/hyperlink" Target="http://www.biermap24.de/lauterbacher-burgbrauerei-auerhahn-braeu-schlitz-gmbh" TargetMode="External"/><Relationship Id="rId1240" Type="http://schemas.openxmlformats.org/officeDocument/2006/relationships/hyperlink" Target="http://www.biermap24.de/muehlhaeuser-brauhaus-zum-loewen" TargetMode="External"/><Relationship Id="rId1338" Type="http://schemas.openxmlformats.org/officeDocument/2006/relationships/hyperlink" Target="http://www.brasseriedelasenne.be/" TargetMode="External"/><Relationship Id="rId1545" Type="http://schemas.openxmlformats.org/officeDocument/2006/relationships/hyperlink" Target="mailto:ingrid.vdg@skynet.be" TargetMode="External"/><Relationship Id="rId1100" Type="http://schemas.openxmlformats.org/officeDocument/2006/relationships/hyperlink" Target="http://www.biermap24.de/brauhaus-a.-ehrstein" TargetMode="External"/><Relationship Id="rId1405" Type="http://schemas.openxmlformats.org/officeDocument/2006/relationships/hyperlink" Target="mailto:jp.mottoul@brasserie-saint-lazare.be" TargetMode="External"/><Relationship Id="rId1752" Type="http://schemas.openxmlformats.org/officeDocument/2006/relationships/hyperlink" Target="http://www.tillybeer.co.uk/" TargetMode="External"/><Relationship Id="rId44" Type="http://schemas.openxmlformats.org/officeDocument/2006/relationships/hyperlink" Target="http://www.bierebel.com/brasseries-belges/brasserie-de-l-abbaye-du-val-dieu" TargetMode="External"/><Relationship Id="rId1612" Type="http://schemas.openxmlformats.org/officeDocument/2006/relationships/hyperlink" Target="mailto:sales@hogsback.co.uk" TargetMode="External"/><Relationship Id="rId1917" Type="http://schemas.openxmlformats.org/officeDocument/2006/relationships/hyperlink" Target="http://www.m-abbaye.be/" TargetMode="External"/><Relationship Id="rId193" Type="http://schemas.openxmlformats.org/officeDocument/2006/relationships/hyperlink" Target="http://www.bierebel.com/brasseries-belges/brouwerij-verhaeghe" TargetMode="External"/><Relationship Id="rId498" Type="http://schemas.openxmlformats.org/officeDocument/2006/relationships/hyperlink" Target="http://www.biermap24.de/brauerei-norbert-fischer" TargetMode="External"/><Relationship Id="rId260" Type="http://schemas.openxmlformats.org/officeDocument/2006/relationships/hyperlink" Target="http://www.biermap24.de/brauerei-und-getraenkehandel-e.k.-hubert-mellert" TargetMode="External"/><Relationship Id="rId120" Type="http://schemas.openxmlformats.org/officeDocument/2006/relationships/hyperlink" Target="http://www.bierebel.com/brasseries-belges/brouwerij-de-bie" TargetMode="External"/><Relationship Id="rId358" Type="http://schemas.openxmlformats.org/officeDocument/2006/relationships/hyperlink" Target="http://www.biermap24.de/stuttgarter-hofbraeu-brau-ag-und-co.-kg" TargetMode="External"/><Relationship Id="rId565" Type="http://schemas.openxmlformats.org/officeDocument/2006/relationships/hyperlink" Target="http://www.biermap24.de/brauerei-gasthof-zum-gruenen-baum" TargetMode="External"/><Relationship Id="rId772" Type="http://schemas.openxmlformats.org/officeDocument/2006/relationships/hyperlink" Target="http://www.biermap24.de/schlossbrauerei-gruenbach-bei-erding-gmbh" TargetMode="External"/><Relationship Id="rId1195" Type="http://schemas.openxmlformats.org/officeDocument/2006/relationships/hyperlink" Target="http://www.biermap24.de/demmert-braeu" TargetMode="External"/><Relationship Id="rId218" Type="http://schemas.openxmlformats.org/officeDocument/2006/relationships/hyperlink" Target="http://www.bierebel.com/brasseries-belges/seizoensbrouwerij-vandewalle" TargetMode="External"/><Relationship Id="rId425" Type="http://schemas.openxmlformats.org/officeDocument/2006/relationships/hyperlink" Target="http://www.biermap24.de/brauerei-fischer" TargetMode="External"/><Relationship Id="rId632" Type="http://schemas.openxmlformats.org/officeDocument/2006/relationships/hyperlink" Target="http://www.biermap24.de/hoesl-und-co-brauhaus-gmbh" TargetMode="External"/><Relationship Id="rId1055" Type="http://schemas.openxmlformats.org/officeDocument/2006/relationships/hyperlink" Target="http://www.biermap24.de/kueppers-koelsch" TargetMode="External"/><Relationship Id="rId1262" Type="http://schemas.openxmlformats.org/officeDocument/2006/relationships/hyperlink" Target="http://www.trappistwestmalle.be/" TargetMode="External"/><Relationship Id="rId937" Type="http://schemas.openxmlformats.org/officeDocument/2006/relationships/hyperlink" Target="http://www.biermap24.de/mecklenburgische-brauerei-luebz-gmbh" TargetMode="External"/><Relationship Id="rId1122" Type="http://schemas.openxmlformats.org/officeDocument/2006/relationships/hyperlink" Target="http://www.biermap24.de/privatbrauerei-bischoff-gmbh-co.-kg" TargetMode="External"/><Relationship Id="rId1567" Type="http://schemas.openxmlformats.org/officeDocument/2006/relationships/hyperlink" Target="mailto:vandewalle.chris@skynet.be" TargetMode="External"/><Relationship Id="rId1774" Type="http://schemas.openxmlformats.org/officeDocument/2006/relationships/hyperlink" Target="http://www.birrificiodellepuglie.it/" TargetMode="External"/><Relationship Id="rId1981" Type="http://schemas.openxmlformats.org/officeDocument/2006/relationships/hyperlink" Target="http://www.gageleer.be/" TargetMode="External"/><Relationship Id="rId66" Type="http://schemas.openxmlformats.org/officeDocument/2006/relationships/hyperlink" Target="http://www.bierebel.com/brasseries-belges/brasserie-des-monts" TargetMode="External"/><Relationship Id="rId1427" Type="http://schemas.openxmlformats.org/officeDocument/2006/relationships/hyperlink" Target="mailto:info@bieranders.be" TargetMode="External"/><Relationship Id="rId1634" Type="http://schemas.openxmlformats.org/officeDocument/2006/relationships/hyperlink" Target="https://www.cervezasalhambra.com/home/" TargetMode="External"/><Relationship Id="rId1841" Type="http://schemas.openxmlformats.org/officeDocument/2006/relationships/hyperlink" Target="https://www.hillsidebrewery.com/" TargetMode="External"/><Relationship Id="rId1939" Type="http://schemas.openxmlformats.org/officeDocument/2006/relationships/hyperlink" Target="http://www.corsendonk.com/" TargetMode="External"/><Relationship Id="rId1701" Type="http://schemas.openxmlformats.org/officeDocument/2006/relationships/hyperlink" Target="http://www.brasserie-parisis.com/" TargetMode="External"/><Relationship Id="rId282" Type="http://schemas.openxmlformats.org/officeDocument/2006/relationships/hyperlink" Target="http://www.biermap24.de/erste-freiburger-gasthausbrauerei-betriebs-gmbh" TargetMode="External"/><Relationship Id="rId587" Type="http://schemas.openxmlformats.org/officeDocument/2006/relationships/hyperlink" Target="http://www.biermap24.de/brauhaus-wuerzburg" TargetMode="External"/><Relationship Id="rId8" Type="http://schemas.openxmlformats.org/officeDocument/2006/relationships/hyperlink" Target="http://www.bierebel.com/brasseries-belges/brasserie-ceres-belgo-sapiens-brewers" TargetMode="External"/><Relationship Id="rId142" Type="http://schemas.openxmlformats.org/officeDocument/2006/relationships/hyperlink" Target="http://www.bierebel.com/brasseries-belges/brouwerij-den-herberg" TargetMode="External"/><Relationship Id="rId447" Type="http://schemas.openxmlformats.org/officeDocument/2006/relationships/hyperlink" Target="http://www.biermap24.de/brauerei-greiner-gmbh" TargetMode="External"/><Relationship Id="rId794" Type="http://schemas.openxmlformats.org/officeDocument/2006/relationships/hyperlink" Target="http://www.biermap24.de/sonnenbraeu-lichtenberg" TargetMode="External"/><Relationship Id="rId1077" Type="http://schemas.openxmlformats.org/officeDocument/2006/relationships/hyperlink" Target="http://www.biermap24.de/privatbrauerei-jacob-stauder" TargetMode="External"/><Relationship Id="rId654" Type="http://schemas.openxmlformats.org/officeDocument/2006/relationships/hyperlink" Target="http://www.biermap24.de/koenig-ludwig-gmbh-und-co.-kg-schlossbrauerei-kaltenberg" TargetMode="External"/><Relationship Id="rId861" Type="http://schemas.openxmlformats.org/officeDocument/2006/relationships/hyperlink" Target="http://www.biermap24.de/klosterbrauerei-neuzelle-gmbh" TargetMode="External"/><Relationship Id="rId959" Type="http://schemas.openxmlformats.org/officeDocument/2006/relationships/hyperlink" Target="http://www.biermap24.de/gastro-betriebs-gmbh-hausbrauerei-rampendahl" TargetMode="External"/><Relationship Id="rId1284" Type="http://schemas.openxmlformats.org/officeDocument/2006/relationships/hyperlink" Target="mailto:angelus.br@swing.be" TargetMode="External"/><Relationship Id="rId1491" Type="http://schemas.openxmlformats.org/officeDocument/2006/relationships/hyperlink" Target="mailto:andre@janssens.be" TargetMode="External"/><Relationship Id="rId1589" Type="http://schemas.openxmlformats.org/officeDocument/2006/relationships/hyperlink" Target="mailto:estefania@fabricamaravillas.com" TargetMode="External"/><Relationship Id="rId307" Type="http://schemas.openxmlformats.org/officeDocument/2006/relationships/hyperlink" Target="http://www.biermap24.de/hochdorfer-kronenbrauerei-otto-haizmann-kg" TargetMode="External"/><Relationship Id="rId514" Type="http://schemas.openxmlformats.org/officeDocument/2006/relationships/hyperlink" Target="http://www.biermap24.de/brauerei-scharpf" TargetMode="External"/><Relationship Id="rId721" Type="http://schemas.openxmlformats.org/officeDocument/2006/relationships/hyperlink" Target="http://www.biermap24.de/privat-brauerei-gut-forsting-e.g." TargetMode="External"/><Relationship Id="rId1144" Type="http://schemas.openxmlformats.org/officeDocument/2006/relationships/hyperlink" Target="http://www.biermap24.de/bayerischer-bahnhof-brau-und-gaststaettenbetrieb-gmbh-und-co.-kg" TargetMode="External"/><Relationship Id="rId1351" Type="http://schemas.openxmlformats.org/officeDocument/2006/relationships/hyperlink" Target="http://www.brasseriedescarrieres.be/" TargetMode="External"/><Relationship Id="rId1449" Type="http://schemas.openxmlformats.org/officeDocument/2006/relationships/hyperlink" Target="mailto:info@brouwerijdeklem.be" TargetMode="External"/><Relationship Id="rId1796" Type="http://schemas.openxmlformats.org/officeDocument/2006/relationships/hyperlink" Target="https://gruttepierbrouwerij.com/" TargetMode="External"/><Relationship Id="rId88" Type="http://schemas.openxmlformats.org/officeDocument/2006/relationships/hyperlink" Target="http://www.bierebel.com/brasseries-belges/brasserie-la-barbiot" TargetMode="External"/><Relationship Id="rId819" Type="http://schemas.openxmlformats.org/officeDocument/2006/relationships/hyperlink" Target="http://www.biermap24.de/waldschloss-brauerei-gmbh" TargetMode="External"/><Relationship Id="rId1004" Type="http://schemas.openxmlformats.org/officeDocument/2006/relationships/hyperlink" Target="http://www.biermap24.de/brauerei-zum-stefanus-familie-michael-stefan-kolonko" TargetMode="External"/><Relationship Id="rId1211" Type="http://schemas.openxmlformats.org/officeDocument/2006/relationships/hyperlink" Target="http://www.biermap24.de/fisch-feinkost-kluever-gmbh-und-co.-kg" TargetMode="External"/><Relationship Id="rId1656" Type="http://schemas.openxmlformats.org/officeDocument/2006/relationships/hyperlink" Target="http://www.cervezaballut.es/" TargetMode="External"/><Relationship Id="rId1863" Type="http://schemas.openxmlformats.org/officeDocument/2006/relationships/hyperlink" Target="http://www.unsworthsyard.co.uk/" TargetMode="External"/><Relationship Id="rId1309" Type="http://schemas.openxmlformats.org/officeDocument/2006/relationships/hyperlink" Target="http://www.brasseriedebouillon.be/" TargetMode="External"/><Relationship Id="rId1516" Type="http://schemas.openxmlformats.org/officeDocument/2006/relationships/hyperlink" Target="http://www.brouwerijstokhove.be/" TargetMode="External"/><Relationship Id="rId1723" Type="http://schemas.openxmlformats.org/officeDocument/2006/relationships/hyperlink" Target="http://www.brasserie-luberon.com/" TargetMode="External"/><Relationship Id="rId1930" Type="http://schemas.openxmlformats.org/officeDocument/2006/relationships/hyperlink" Target="mailto:info@grandenclos.be" TargetMode="External"/><Relationship Id="rId15" Type="http://schemas.openxmlformats.org/officeDocument/2006/relationships/hyperlink" Target="http://www.bierebel.com/brasseries-belges/brasserie-artisanale-et-didactique-du-flo" TargetMode="External"/><Relationship Id="rId164" Type="http://schemas.openxmlformats.org/officeDocument/2006/relationships/hyperlink" Target="http://www.bierebel.com/brasseries-belges/brouwerij-jessenhofke" TargetMode="External"/><Relationship Id="rId371" Type="http://schemas.openxmlformats.org/officeDocument/2006/relationships/hyperlink" Target="http://www.biermap24.de/aktiv-und-wanderhotel-adam-braeu" TargetMode="External"/><Relationship Id="rId469" Type="http://schemas.openxmlformats.org/officeDocument/2006/relationships/hyperlink" Target="http://www.biermap24.de/brauerei-horneck-gmbh-und-co.-kg" TargetMode="External"/><Relationship Id="rId676" Type="http://schemas.openxmlformats.org/officeDocument/2006/relationships/hyperlink" Target="http://www.biermap24.de/kommunbraeu-kulmbach-frank-stuebinger-gmbh-und-co.-kg." TargetMode="External"/><Relationship Id="rId883" Type="http://schemas.openxmlformats.org/officeDocument/2006/relationships/hyperlink" Target="http://www.biermap24.de/binding-brauerei-ag" TargetMode="External"/><Relationship Id="rId1099" Type="http://schemas.openxmlformats.org/officeDocument/2006/relationships/hyperlink" Target="http://www.biermap24.de/brauhaus-restaurant-lauterecken" TargetMode="External"/><Relationship Id="rId231" Type="http://schemas.openxmlformats.org/officeDocument/2006/relationships/hyperlink" Target="http://www.biermap24.de/adlerbrauerei-goeggingen-vertriebs-gmbh" TargetMode="External"/><Relationship Id="rId329" Type="http://schemas.openxmlformats.org/officeDocument/2006/relationships/hyperlink" Target="http://www.biermap24.de/michaeli-braeu" TargetMode="External"/><Relationship Id="rId536" Type="http://schemas.openxmlformats.org/officeDocument/2006/relationships/hyperlink" Target="http://www.biermap24.de/brauerei-wuerth" TargetMode="External"/><Relationship Id="rId1166" Type="http://schemas.openxmlformats.org/officeDocument/2006/relationships/hyperlink" Target="http://www.biermap24.de/krostitzer-brauerei" TargetMode="External"/><Relationship Id="rId1373" Type="http://schemas.openxmlformats.org/officeDocument/2006/relationships/hyperlink" Target="http://www.brasseriedurenard.be/" TargetMode="External"/><Relationship Id="rId743" Type="http://schemas.openxmlformats.org/officeDocument/2006/relationships/hyperlink" Target="http://www.biermap24.de/privatbrauerei-peter-gmbh-und-co.-kg" TargetMode="External"/><Relationship Id="rId950" Type="http://schemas.openxmlformats.org/officeDocument/2006/relationships/hyperlink" Target="http://www.biermap24.de/braugasthaus-muehlengrund-kollmann-gastronomiegesellschaft-mbh" TargetMode="External"/><Relationship Id="rId1026" Type="http://schemas.openxmlformats.org/officeDocument/2006/relationships/hyperlink" Target="http://www.biermap24.de/duesseldorfer-privatbrauerei-frankenheim-gmbh-und-co.-kg" TargetMode="External"/><Relationship Id="rId1580" Type="http://schemas.openxmlformats.org/officeDocument/2006/relationships/hyperlink" Target="http://www.bierebel.com/brasseries-belges/brasserie-artisanale-millevertus" TargetMode="External"/><Relationship Id="rId1678" Type="http://schemas.openxmlformats.org/officeDocument/2006/relationships/hyperlink" Target="http://brasseriemira.fr/en/" TargetMode="External"/><Relationship Id="rId1885" Type="http://schemas.openxmlformats.org/officeDocument/2006/relationships/hyperlink" Target="http://www.angelales.co.uk/index.html" TargetMode="External"/><Relationship Id="rId603" Type="http://schemas.openxmlformats.org/officeDocument/2006/relationships/hyperlink" Target="http://www.biermap24.de/erste-augsburger-gasthaus-brauerei-betriebs-gmbh" TargetMode="External"/><Relationship Id="rId810" Type="http://schemas.openxmlformats.org/officeDocument/2006/relationships/hyperlink" Target="http://www.biermap24.de/tucher-braeu-gmbh-und-co.-kg" TargetMode="External"/><Relationship Id="rId908" Type="http://schemas.openxmlformats.org/officeDocument/2006/relationships/hyperlink" Target="http://www.biermap24.de/hinterlaender-brauhaus-gmbh" TargetMode="External"/><Relationship Id="rId1233" Type="http://schemas.openxmlformats.org/officeDocument/2006/relationships/hyperlink" Target="http://www.biermap24.de/familienbrauerei-h.-schmiedeknecht" TargetMode="External"/><Relationship Id="rId1440" Type="http://schemas.openxmlformats.org/officeDocument/2006/relationships/hyperlink" Target="http://www.satanbeer.com/" TargetMode="External"/><Relationship Id="rId1538" Type="http://schemas.openxmlformats.org/officeDocument/2006/relationships/hyperlink" Target="http://www.cabrassepourmoi.be/" TargetMode="External"/><Relationship Id="rId1300" Type="http://schemas.openxmlformats.org/officeDocument/2006/relationships/hyperlink" Target="mailto:info@brasseriedeblaugies.com" TargetMode="External"/><Relationship Id="rId1745" Type="http://schemas.openxmlformats.org/officeDocument/2006/relationships/hyperlink" Target="http://www.bartis.biz/" TargetMode="External"/><Relationship Id="rId1952" Type="http://schemas.openxmlformats.org/officeDocument/2006/relationships/hyperlink" Target="http://www.brouwerijhetalternatief.be/" TargetMode="External"/><Relationship Id="rId37" Type="http://schemas.openxmlformats.org/officeDocument/2006/relationships/hyperlink" Target="http://www.bierebel.com/brasseries-belges/brasserie-de-cambron" TargetMode="External"/><Relationship Id="rId1605" Type="http://schemas.openxmlformats.org/officeDocument/2006/relationships/hyperlink" Target="mailto:info@5piu.com" TargetMode="External"/><Relationship Id="rId1812" Type="http://schemas.openxmlformats.org/officeDocument/2006/relationships/hyperlink" Target="http://www.mommeriete.nl/" TargetMode="External"/><Relationship Id="rId186" Type="http://schemas.openxmlformats.org/officeDocument/2006/relationships/hyperlink" Target="http://www.bierebel.com/brasseries-belges/brouwerij-urthel" TargetMode="External"/><Relationship Id="rId393" Type="http://schemas.openxmlformats.org/officeDocument/2006/relationships/hyperlink" Target="http://www.biermap24.de/bayerische-loewenbrauerei-franz-stockbauer-ag" TargetMode="External"/><Relationship Id="rId253" Type="http://schemas.openxmlformats.org/officeDocument/2006/relationships/hyperlink" Target="http://www.biermap24.de/brauerei-ladenburger-gmbh" TargetMode="External"/><Relationship Id="rId460" Type="http://schemas.openxmlformats.org/officeDocument/2006/relationships/hyperlink" Target="http://www.biermap24.de/brauerei-heckel" TargetMode="External"/><Relationship Id="rId698" Type="http://schemas.openxmlformats.org/officeDocument/2006/relationships/hyperlink" Target="http://www.biermap24.de/martinsbraeu-georg-mayr-gmbh-und-co.-kg" TargetMode="External"/><Relationship Id="rId1090" Type="http://schemas.openxmlformats.org/officeDocument/2006/relationships/hyperlink" Target="http://www.biermap24.de/warsteiner-brauerei-haus-cramer-kg" TargetMode="External"/><Relationship Id="rId113" Type="http://schemas.openxmlformats.org/officeDocument/2006/relationships/hyperlink" Target="http://www.bierebel.com/brasseries-belges/brouwerij-boelens" TargetMode="External"/><Relationship Id="rId320" Type="http://schemas.openxmlformats.org/officeDocument/2006/relationships/hyperlink" Target="http://www.biermap24.de/kronenbrauerei-offenburg-gmbh" TargetMode="External"/><Relationship Id="rId558" Type="http://schemas.openxmlformats.org/officeDocument/2006/relationships/hyperlink" Target="http://www.biermap24.de/brauerei-gasthof-hartmann" TargetMode="External"/><Relationship Id="rId765" Type="http://schemas.openxmlformats.org/officeDocument/2006/relationships/hyperlink" Target="http://www.biermap24.de/schinner-vertriebs-gmbh-und-co.-kg" TargetMode="External"/><Relationship Id="rId972" Type="http://schemas.openxmlformats.org/officeDocument/2006/relationships/hyperlink" Target="http://www.biermap24.de/privatbrauerei-haerke-gmbh-und-co.-kg" TargetMode="External"/><Relationship Id="rId1188" Type="http://schemas.openxmlformats.org/officeDocument/2006/relationships/hyperlink" Target="http://www.biermap24.de/wernesgruener-brauerei" TargetMode="External"/><Relationship Id="rId1395" Type="http://schemas.openxmlformats.org/officeDocument/2006/relationships/hyperlink" Target="http://www.brasserie-echappee-belle.be/" TargetMode="External"/><Relationship Id="rId2001" Type="http://schemas.openxmlformats.org/officeDocument/2006/relationships/hyperlink" Target="https://www.facebook.com/lalesoinne/" TargetMode="External"/><Relationship Id="rId418" Type="http://schemas.openxmlformats.org/officeDocument/2006/relationships/hyperlink" Target="http://www.biermap24.de/brauerei-drei-kronen-in-schesslitz" TargetMode="External"/><Relationship Id="rId625" Type="http://schemas.openxmlformats.org/officeDocument/2006/relationships/hyperlink" Target="http://www.biermap24.de/giesinger-biermanufaktur-und-spezialitaetenbraugesellschaft-mbh" TargetMode="External"/><Relationship Id="rId832" Type="http://schemas.openxmlformats.org/officeDocument/2006/relationships/hyperlink" Target="http://www.biermap24.de/berliner-buergerbraeu" TargetMode="External"/><Relationship Id="rId1048" Type="http://schemas.openxmlformats.org/officeDocument/2006/relationships/hyperlink" Target="http://www.biermap24.de/hausbrauerei-schmitz-moenk" TargetMode="External"/><Relationship Id="rId1255" Type="http://schemas.openxmlformats.org/officeDocument/2006/relationships/hyperlink" Target="http://www.biermap24.de/brauereigasthof-stadter" TargetMode="External"/><Relationship Id="rId1462" Type="http://schemas.openxmlformats.org/officeDocument/2006/relationships/hyperlink" Target="http://www.detroch.be/" TargetMode="External"/><Relationship Id="rId1115" Type="http://schemas.openxmlformats.org/officeDocument/2006/relationships/hyperlink" Target="http://www.biermap24.de/neustadter-brauhaus-nb-ug" TargetMode="External"/><Relationship Id="rId1322" Type="http://schemas.openxmlformats.org/officeDocument/2006/relationships/hyperlink" Target="http://www.abbayedebrogne.be/" TargetMode="External"/><Relationship Id="rId1767" Type="http://schemas.openxmlformats.org/officeDocument/2006/relationships/hyperlink" Target="http://birrakashmir.com/" TargetMode="External"/><Relationship Id="rId1974" Type="http://schemas.openxmlformats.org/officeDocument/2006/relationships/hyperlink" Target="http://www.caulier.be/" TargetMode="External"/><Relationship Id="rId59" Type="http://schemas.openxmlformats.org/officeDocument/2006/relationships/hyperlink" Target="http://www.bierebel.com/brasseries-belges/brasserie-de-warsage" TargetMode="External"/><Relationship Id="rId1627" Type="http://schemas.openxmlformats.org/officeDocument/2006/relationships/hyperlink" Target="http://www.zeewoldenbier.nl/" TargetMode="External"/><Relationship Id="rId1834" Type="http://schemas.openxmlformats.org/officeDocument/2006/relationships/hyperlink" Target="http://www.greatnewsomebrewery.co.uk/" TargetMode="External"/><Relationship Id="rId1901" Type="http://schemas.openxmlformats.org/officeDocument/2006/relationships/hyperlink" Target="mailto:info@anglium.com" TargetMode="External"/><Relationship Id="rId275" Type="http://schemas.openxmlformats.org/officeDocument/2006/relationships/hyperlink" Target="http://www.biermap24.de/brauzentrum-blaubeuren-ug" TargetMode="External"/><Relationship Id="rId482" Type="http://schemas.openxmlformats.org/officeDocument/2006/relationships/hyperlink" Target="http://www.biermap24.de/brauerei-kraus" TargetMode="External"/><Relationship Id="rId135" Type="http://schemas.openxmlformats.org/officeDocument/2006/relationships/hyperlink" Target="http://www.bierebel.com/brasseries-belges/brouwerij-de-plukker" TargetMode="External"/><Relationship Id="rId342" Type="http://schemas.openxmlformats.org/officeDocument/2006/relationships/hyperlink" Target="http://www.biermap24.de/privatbrauerei-rogg" TargetMode="External"/><Relationship Id="rId787" Type="http://schemas.openxmlformats.org/officeDocument/2006/relationships/hyperlink" Target="http://www.biermap24.de/schwanenbraeu-ebing" TargetMode="External"/><Relationship Id="rId994" Type="http://schemas.openxmlformats.org/officeDocument/2006/relationships/hyperlink" Target="http://www.biermap24.de/brauerei-koenigshof-gmbh" TargetMode="External"/><Relationship Id="rId202" Type="http://schemas.openxmlformats.org/officeDocument/2006/relationships/hyperlink" Target="http://www.bierebel.com/brasseries-belges/en-stoemelings" TargetMode="External"/><Relationship Id="rId647" Type="http://schemas.openxmlformats.org/officeDocument/2006/relationships/hyperlink" Target="http://www.biermap24.de/hohe-wart-haus-familie-tobias" TargetMode="External"/><Relationship Id="rId854" Type="http://schemas.openxmlformats.org/officeDocument/2006/relationships/hyperlink" Target="http://www.biermap24.de/braumanufaktur-forsthaus-templin" TargetMode="External"/><Relationship Id="rId1277" Type="http://schemas.openxmlformats.org/officeDocument/2006/relationships/hyperlink" Target="mailto:lafrasnoise@hotmail.com" TargetMode="External"/><Relationship Id="rId1484" Type="http://schemas.openxmlformats.org/officeDocument/2006/relationships/hyperlink" Target="http://www.bier-brouwerij.be/" TargetMode="External"/><Relationship Id="rId1691" Type="http://schemas.openxmlformats.org/officeDocument/2006/relationships/hyperlink" Target="http://www.brasserie-yvette.fr/" TargetMode="External"/><Relationship Id="rId507" Type="http://schemas.openxmlformats.org/officeDocument/2006/relationships/hyperlink" Target="http://www.biermap24.de/brauerei-roppelt" TargetMode="External"/><Relationship Id="rId714" Type="http://schemas.openxmlformats.org/officeDocument/2006/relationships/hyperlink" Target="http://www.biermap24.de/puels-braeu-ohg" TargetMode="External"/><Relationship Id="rId921" Type="http://schemas.openxmlformats.org/officeDocument/2006/relationships/hyperlink" Target="http://www.biermap24.de/privat-brauerei-schmucker-gmbh-und-co.-kg" TargetMode="External"/><Relationship Id="rId1137" Type="http://schemas.openxmlformats.org/officeDocument/2006/relationships/hyperlink" Target="http://www.biermap24.de/mettlacher-abtei-braeu-gmbh" TargetMode="External"/><Relationship Id="rId1344" Type="http://schemas.openxmlformats.org/officeDocument/2006/relationships/hyperlink" Target="mailto:brasserie.silenrieux@belgacom.net" TargetMode="External"/><Relationship Id="rId1551" Type="http://schemas.openxmlformats.org/officeDocument/2006/relationships/hyperlink" Target="http://www.toeteler.be/" TargetMode="External"/><Relationship Id="rId1789" Type="http://schemas.openxmlformats.org/officeDocument/2006/relationships/hyperlink" Target="http://www.birrificio63.it/" TargetMode="External"/><Relationship Id="rId1996" Type="http://schemas.openxmlformats.org/officeDocument/2006/relationships/hyperlink" Target="http://www.ingloriousbrewstars.com/" TargetMode="External"/><Relationship Id="rId50" Type="http://schemas.openxmlformats.org/officeDocument/2006/relationships/hyperlink" Target="http://www.bierebel.com/brasseries-belges/brasserie-de-la-lienne" TargetMode="External"/><Relationship Id="rId1204" Type="http://schemas.openxmlformats.org/officeDocument/2006/relationships/hyperlink" Target="http://www.biermap24.de/traditions-und-museumsbrauerei-wippra-harz" TargetMode="External"/><Relationship Id="rId1411" Type="http://schemas.openxmlformats.org/officeDocument/2006/relationships/hyperlink" Target="mailto:saintehelene@skynet.be" TargetMode="External"/><Relationship Id="rId1649" Type="http://schemas.openxmlformats.org/officeDocument/2006/relationships/hyperlink" Target="http://www.cervezatesela.es/" TargetMode="External"/><Relationship Id="rId1856" Type="http://schemas.openxmlformats.org/officeDocument/2006/relationships/hyperlink" Target="http://goddardsbrewery.com/" TargetMode="External"/><Relationship Id="rId1509" Type="http://schemas.openxmlformats.org/officeDocument/2006/relationships/hyperlink" Target="mailto:info@roman.be" TargetMode="External"/><Relationship Id="rId1716" Type="http://schemas.openxmlformats.org/officeDocument/2006/relationships/hyperlink" Target="http://www.biereelbelle.fr/" TargetMode="External"/><Relationship Id="rId1923" Type="http://schemas.openxmlformats.org/officeDocument/2006/relationships/hyperlink" Target="mailto:customer.service@johnmartin.be" TargetMode="External"/><Relationship Id="rId297" Type="http://schemas.openxmlformats.org/officeDocument/2006/relationships/hyperlink" Target="http://www.biermap24.de/hausbrauerei-moenchwasen-gbr" TargetMode="External"/><Relationship Id="rId157" Type="http://schemas.openxmlformats.org/officeDocument/2006/relationships/hyperlink" Target="http://www.bierebel.com/brasseries-belges/brouwerij-gulden-spoor" TargetMode="External"/><Relationship Id="rId364" Type="http://schemas.openxmlformats.org/officeDocument/2006/relationships/hyperlink" Target="http://www.biermap24.de/weldebraeu-gmbh-und-co-kg" TargetMode="External"/><Relationship Id="rId571" Type="http://schemas.openxmlformats.org/officeDocument/2006/relationships/hyperlink" Target="http://www.biermap24.de/brauereigasthof-seelmann" TargetMode="External"/><Relationship Id="rId669" Type="http://schemas.openxmlformats.org/officeDocument/2006/relationships/hyperlink" Target="http://www.biermap24.de/klosterbrauerei-ettal" TargetMode="External"/><Relationship Id="rId876" Type="http://schemas.openxmlformats.org/officeDocument/2006/relationships/hyperlink" Target="http://www.biermap24.de/holsten-brauerei-ag" TargetMode="External"/><Relationship Id="rId1299" Type="http://schemas.openxmlformats.org/officeDocument/2006/relationships/hyperlink" Target="http://www.brasseriescassenes.be/" TargetMode="External"/><Relationship Id="rId224" Type="http://schemas.openxmlformats.org/officeDocument/2006/relationships/hyperlink" Target="http://www.bierebel.com/brasseries-belges/struise-brouwers" TargetMode="External"/><Relationship Id="rId431" Type="http://schemas.openxmlformats.org/officeDocument/2006/relationships/hyperlink" Target="http://www.biermap24.de/brauerei-friedrich-riemhofer-gmbh-und-co.kg" TargetMode="External"/><Relationship Id="rId529" Type="http://schemas.openxmlformats.org/officeDocument/2006/relationships/hyperlink" Target="http://www.biermap24.de/brauerei-und-gasthof-rittmayer" TargetMode="External"/><Relationship Id="rId736" Type="http://schemas.openxmlformats.org/officeDocument/2006/relationships/hyperlink" Target="http://www.biermap24.de/privatbrauerei-kesselring" TargetMode="External"/><Relationship Id="rId1061" Type="http://schemas.openxmlformats.org/officeDocument/2006/relationships/hyperlink" Target="http://www.biermap24.de/max-paeffgen-gmbh-und-co.-kg" TargetMode="External"/><Relationship Id="rId1159" Type="http://schemas.openxmlformats.org/officeDocument/2006/relationships/hyperlink" Target="http://www.biermap24.de/freiberger-brauhaus-gmbh" TargetMode="External"/><Relationship Id="rId1366" Type="http://schemas.openxmlformats.org/officeDocument/2006/relationships/hyperlink" Target="mailto:info@brasserie-deseveaux.be" TargetMode="External"/><Relationship Id="rId943" Type="http://schemas.openxmlformats.org/officeDocument/2006/relationships/hyperlink" Target="http://www.biermap24.de/altes-brauhaus-zu-fallersleben" TargetMode="External"/><Relationship Id="rId1019" Type="http://schemas.openxmlformats.org/officeDocument/2006/relationships/hyperlink" Target="http://www.biermap24.de/brauhaus-stiefel-juergens" TargetMode="External"/><Relationship Id="rId1573" Type="http://schemas.openxmlformats.org/officeDocument/2006/relationships/hyperlink" Target="https://www.facebook.com/Stadsbrouwerij-t-Koelschip-Oostende-210859923459/" TargetMode="External"/><Relationship Id="rId1780" Type="http://schemas.openxmlformats.org/officeDocument/2006/relationships/hyperlink" Target="https://www.birratari.it/" TargetMode="External"/><Relationship Id="rId1878" Type="http://schemas.openxmlformats.org/officeDocument/2006/relationships/hyperlink" Target="https://www.tinyrebel.co.uk/" TargetMode="External"/><Relationship Id="rId72" Type="http://schemas.openxmlformats.org/officeDocument/2006/relationships/hyperlink" Target="http://www.bierebel.com/brasseries-belges/brasserie-du-renard" TargetMode="External"/><Relationship Id="rId803" Type="http://schemas.openxmlformats.org/officeDocument/2006/relationships/hyperlink" Target="http://www.biermap24.de/staatliches-hofbraeuhaus-in-muenchen" TargetMode="External"/><Relationship Id="rId1226" Type="http://schemas.openxmlformats.org/officeDocument/2006/relationships/hyperlink" Target="http://www.biermap24.de/brauerei-neunspringe-worbis-gmbh" TargetMode="External"/><Relationship Id="rId1433" Type="http://schemas.openxmlformats.org/officeDocument/2006/relationships/hyperlink" Target="http://www.bestbelgianspecialbeers.be/" TargetMode="External"/><Relationship Id="rId1640" Type="http://schemas.openxmlformats.org/officeDocument/2006/relationships/hyperlink" Target="http://cerveceriavor.es/" TargetMode="External"/><Relationship Id="rId1738" Type="http://schemas.openxmlformats.org/officeDocument/2006/relationships/hyperlink" Target="http://www.retorto.it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38"/>
  <sheetViews>
    <sheetView tabSelected="1" zoomScaleNormal="100" workbookViewId="0">
      <pane ySplit="1" topLeftCell="A1612" activePane="bottomLeft" state="frozenSplit"/>
      <selection activeCell="G23" sqref="G23"/>
      <selection pane="bottomLeft" activeCell="C1615" sqref="C1615"/>
    </sheetView>
  </sheetViews>
  <sheetFormatPr baseColWidth="10" defaultColWidth="11" defaultRowHeight="16"/>
  <cols>
    <col min="1" max="1" width="5.6640625" customWidth="1"/>
    <col min="2" max="2" width="13" customWidth="1"/>
    <col min="3" max="3" width="12.5" bestFit="1" customWidth="1"/>
    <col min="4" max="4" width="6" customWidth="1"/>
    <col min="5" max="5" width="51.83203125" customWidth="1"/>
    <col min="6" max="6" width="13.33203125" customWidth="1"/>
    <col min="7" max="7" width="33.33203125" customWidth="1"/>
    <col min="8" max="8" width="8.1640625" style="29" customWidth="1"/>
    <col min="9" max="9" width="26.5" customWidth="1"/>
    <col min="10" max="10" width="28.33203125" style="17" bestFit="1" customWidth="1"/>
    <col min="11" max="11" width="41.1640625" style="4" bestFit="1" customWidth="1"/>
    <col min="12" max="12" width="56" customWidth="1"/>
    <col min="13" max="13" width="20.6640625" customWidth="1"/>
    <col min="14" max="14" width="16.83203125" customWidth="1"/>
    <col min="15" max="15" width="16.1640625" bestFit="1" customWidth="1"/>
  </cols>
  <sheetData>
    <row r="1" spans="1:15" ht="41" customHeight="1">
      <c r="A1" t="s">
        <v>0</v>
      </c>
      <c r="C1" t="s">
        <v>1</v>
      </c>
      <c r="D1" t="s">
        <v>2</v>
      </c>
      <c r="E1" s="24" t="s">
        <v>3</v>
      </c>
      <c r="F1" s="25" t="s">
        <v>4</v>
      </c>
      <c r="G1" s="24" t="s">
        <v>5</v>
      </c>
      <c r="H1" s="28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5" t="s">
        <v>12</v>
      </c>
      <c r="O1" s="25" t="s">
        <v>13</v>
      </c>
    </row>
    <row r="2" spans="1:15">
      <c r="A2">
        <v>1</v>
      </c>
      <c r="B2" t="str">
        <f>"Brewery"&amp;A2</f>
        <v>Brewery1</v>
      </c>
      <c r="D2" t="s">
        <v>14</v>
      </c>
      <c r="E2" s="1" t="s">
        <v>15</v>
      </c>
      <c r="F2" s="4" t="s">
        <v>16</v>
      </c>
      <c r="G2" t="s">
        <v>17</v>
      </c>
      <c r="H2" s="29">
        <v>1495</v>
      </c>
      <c r="I2" s="11" t="s">
        <v>18</v>
      </c>
      <c r="J2" s="15" t="s">
        <v>19</v>
      </c>
      <c r="K2" s="1" t="s">
        <v>20</v>
      </c>
      <c r="L2" s="1" t="s">
        <v>21</v>
      </c>
      <c r="M2" s="11" t="s">
        <v>22</v>
      </c>
      <c r="N2" s="5" t="s">
        <v>23</v>
      </c>
      <c r="O2" s="11" t="s">
        <v>24</v>
      </c>
    </row>
    <row r="3" spans="1:15">
      <c r="A3">
        <f>1+A2</f>
        <v>2</v>
      </c>
      <c r="B3" t="str">
        <f t="shared" ref="B3:B66" si="0">"Brewery"&amp;A3</f>
        <v>Brewery2</v>
      </c>
      <c r="D3" t="s">
        <v>14</v>
      </c>
      <c r="E3" s="1" t="s">
        <v>25</v>
      </c>
      <c r="F3" s="4" t="s">
        <v>26</v>
      </c>
      <c r="G3" s="11" t="s">
        <v>25</v>
      </c>
      <c r="H3" s="29">
        <v>6823</v>
      </c>
      <c r="I3" s="11" t="s">
        <v>27</v>
      </c>
      <c r="J3" s="15" t="s">
        <v>19</v>
      </c>
      <c r="K3" s="1" t="s">
        <v>28</v>
      </c>
      <c r="L3" s="1" t="s">
        <v>29</v>
      </c>
      <c r="M3" s="11" t="s">
        <v>30</v>
      </c>
      <c r="N3" s="11" t="s">
        <v>31</v>
      </c>
      <c r="O3" s="11" t="s">
        <v>32</v>
      </c>
    </row>
    <row r="4" spans="1:15">
      <c r="A4">
        <f t="shared" ref="A4:A67" si="1">1+A3</f>
        <v>3</v>
      </c>
      <c r="B4" t="str">
        <f t="shared" si="0"/>
        <v>Brewery3</v>
      </c>
      <c r="D4" t="s">
        <v>14</v>
      </c>
      <c r="E4" s="1" t="s">
        <v>33</v>
      </c>
      <c r="F4" s="4" t="s">
        <v>34</v>
      </c>
      <c r="G4" s="11" t="s">
        <v>35</v>
      </c>
      <c r="H4" s="29">
        <v>6464</v>
      </c>
      <c r="I4" s="11" t="s">
        <v>36</v>
      </c>
      <c r="J4" s="15" t="s">
        <v>19</v>
      </c>
      <c r="K4" s="13"/>
      <c r="L4" s="1" t="s">
        <v>37</v>
      </c>
      <c r="M4" s="11" t="s">
        <v>38</v>
      </c>
      <c r="N4" s="11" t="s">
        <v>39</v>
      </c>
      <c r="O4" s="11" t="s">
        <v>40</v>
      </c>
    </row>
    <row r="5" spans="1:15">
      <c r="A5">
        <f t="shared" si="1"/>
        <v>4</v>
      </c>
      <c r="B5" t="str">
        <f t="shared" si="0"/>
        <v>Brewery4</v>
      </c>
      <c r="D5" t="s">
        <v>14</v>
      </c>
      <c r="E5" s="1" t="s">
        <v>41</v>
      </c>
      <c r="F5" s="4" t="s">
        <v>42</v>
      </c>
      <c r="G5" s="11" t="s">
        <v>43</v>
      </c>
      <c r="H5" s="29">
        <v>5880</v>
      </c>
      <c r="I5" s="11" t="s">
        <v>44</v>
      </c>
      <c r="J5" s="15" t="s">
        <v>19</v>
      </c>
      <c r="K5" s="13"/>
      <c r="L5" s="1" t="s">
        <v>45</v>
      </c>
      <c r="M5" s="11" t="s">
        <v>46</v>
      </c>
      <c r="N5" s="11" t="s">
        <v>47</v>
      </c>
      <c r="O5" s="11" t="s">
        <v>48</v>
      </c>
    </row>
    <row r="6" spans="1:15">
      <c r="A6">
        <f t="shared" si="1"/>
        <v>5</v>
      </c>
      <c r="B6" t="str">
        <f t="shared" si="0"/>
        <v>Brewery5</v>
      </c>
      <c r="D6" t="s">
        <v>14</v>
      </c>
      <c r="E6" s="1" t="s">
        <v>49</v>
      </c>
      <c r="F6" s="4" t="s">
        <v>50</v>
      </c>
      <c r="G6" s="11" t="s">
        <v>51</v>
      </c>
      <c r="H6" s="29">
        <v>2390</v>
      </c>
      <c r="I6" s="11" t="s">
        <v>52</v>
      </c>
      <c r="J6" s="15" t="s">
        <v>53</v>
      </c>
      <c r="K6" s="1" t="s">
        <v>54</v>
      </c>
      <c r="L6" s="1" t="s">
        <v>55</v>
      </c>
      <c r="M6" s="11" t="s">
        <v>56</v>
      </c>
      <c r="N6" s="15" t="s">
        <v>57</v>
      </c>
      <c r="O6" s="11" t="s">
        <v>58</v>
      </c>
    </row>
    <row r="7" spans="1:15">
      <c r="A7">
        <f t="shared" si="1"/>
        <v>6</v>
      </c>
      <c r="B7" t="str">
        <f t="shared" si="0"/>
        <v>Brewery6</v>
      </c>
      <c r="D7" t="s">
        <v>14</v>
      </c>
      <c r="E7" s="1" t="s">
        <v>59</v>
      </c>
      <c r="F7" s="4" t="s">
        <v>60</v>
      </c>
      <c r="G7" s="11" t="s">
        <v>61</v>
      </c>
      <c r="H7" s="29">
        <v>3700</v>
      </c>
      <c r="I7" s="11" t="s">
        <v>62</v>
      </c>
      <c r="J7" s="15" t="s">
        <v>53</v>
      </c>
      <c r="K7" s="11" t="s">
        <v>63</v>
      </c>
      <c r="L7" s="1" t="s">
        <v>64</v>
      </c>
      <c r="M7" s="11" t="s">
        <v>65</v>
      </c>
      <c r="N7" s="11" t="s">
        <v>66</v>
      </c>
      <c r="O7" s="11" t="s">
        <v>67</v>
      </c>
    </row>
    <row r="8" spans="1:15">
      <c r="A8">
        <f t="shared" si="1"/>
        <v>7</v>
      </c>
      <c r="B8" t="str">
        <f t="shared" si="0"/>
        <v>Brewery7</v>
      </c>
      <c r="D8" t="s">
        <v>14</v>
      </c>
      <c r="E8" s="1" t="s">
        <v>68</v>
      </c>
      <c r="F8" s="4" t="s">
        <v>69</v>
      </c>
      <c r="G8" s="11" t="s">
        <v>70</v>
      </c>
      <c r="H8" s="29">
        <v>7321</v>
      </c>
      <c r="I8" s="11" t="s">
        <v>71</v>
      </c>
      <c r="J8" s="15" t="s">
        <v>19</v>
      </c>
      <c r="K8" s="1" t="s">
        <v>72</v>
      </c>
      <c r="L8" s="1" t="s">
        <v>73</v>
      </c>
      <c r="M8" s="11" t="s">
        <v>74</v>
      </c>
      <c r="N8" s="11" t="s">
        <v>75</v>
      </c>
      <c r="O8" s="11" t="s">
        <v>76</v>
      </c>
    </row>
    <row r="9" spans="1:15">
      <c r="A9">
        <f t="shared" si="1"/>
        <v>8</v>
      </c>
      <c r="B9" t="str">
        <f t="shared" si="0"/>
        <v>Brewery8</v>
      </c>
      <c r="D9" t="s">
        <v>14</v>
      </c>
      <c r="E9" s="1" t="s">
        <v>77</v>
      </c>
      <c r="F9" s="4" t="s">
        <v>78</v>
      </c>
      <c r="G9" s="11" t="s">
        <v>79</v>
      </c>
      <c r="H9" s="29">
        <v>1400</v>
      </c>
      <c r="I9" s="11" t="s">
        <v>80</v>
      </c>
      <c r="J9" s="15" t="s">
        <v>19</v>
      </c>
      <c r="K9" s="1" t="s">
        <v>81</v>
      </c>
      <c r="L9" s="1" t="s">
        <v>82</v>
      </c>
      <c r="M9" s="11" t="s">
        <v>83</v>
      </c>
      <c r="N9" s="11" t="s">
        <v>84</v>
      </c>
      <c r="O9" s="11" t="s">
        <v>85</v>
      </c>
    </row>
    <row r="10" spans="1:15">
      <c r="A10">
        <f t="shared" si="1"/>
        <v>9</v>
      </c>
      <c r="B10" t="str">
        <f t="shared" si="0"/>
        <v>Brewery9</v>
      </c>
      <c r="D10" t="s">
        <v>14</v>
      </c>
      <c r="E10" s="1" t="s">
        <v>86</v>
      </c>
      <c r="F10" s="4" t="s">
        <v>87</v>
      </c>
      <c r="G10" s="11" t="s">
        <v>88</v>
      </c>
      <c r="H10" s="29">
        <v>1600</v>
      </c>
      <c r="I10" s="11" t="s">
        <v>89</v>
      </c>
      <c r="J10" s="15" t="s">
        <v>53</v>
      </c>
      <c r="K10" s="1" t="s">
        <v>90</v>
      </c>
      <c r="L10" s="1" t="s">
        <v>91</v>
      </c>
      <c r="M10" s="11" t="s">
        <v>92</v>
      </c>
      <c r="N10" s="11" t="s">
        <v>93</v>
      </c>
      <c r="O10" s="11" t="s">
        <v>94</v>
      </c>
    </row>
    <row r="11" spans="1:15">
      <c r="A11">
        <f t="shared" si="1"/>
        <v>10</v>
      </c>
      <c r="B11" t="str">
        <f t="shared" si="0"/>
        <v>Brewery10</v>
      </c>
      <c r="D11" t="s">
        <v>14</v>
      </c>
      <c r="E11" s="1" t="s">
        <v>95</v>
      </c>
      <c r="F11" s="4" t="s">
        <v>96</v>
      </c>
      <c r="G11" s="11" t="s">
        <v>97</v>
      </c>
      <c r="H11" s="29">
        <v>1348</v>
      </c>
      <c r="I11" s="11" t="s">
        <v>98</v>
      </c>
      <c r="J11" s="15" t="s">
        <v>19</v>
      </c>
      <c r="K11" s="23"/>
      <c r="L11" s="1" t="s">
        <v>99</v>
      </c>
      <c r="M11" s="11" t="s">
        <v>100</v>
      </c>
      <c r="N11" s="11" t="s">
        <v>101</v>
      </c>
      <c r="O11" s="11" t="s">
        <v>102</v>
      </c>
    </row>
    <row r="12" spans="1:15">
      <c r="A12">
        <f t="shared" si="1"/>
        <v>11</v>
      </c>
      <c r="B12" t="str">
        <f t="shared" si="0"/>
        <v>Brewery11</v>
      </c>
      <c r="D12" t="s">
        <v>14</v>
      </c>
      <c r="E12" s="1" t="s">
        <v>103</v>
      </c>
      <c r="F12" s="4" t="s">
        <v>104</v>
      </c>
      <c r="G12" s="11" t="s">
        <v>105</v>
      </c>
      <c r="H12" s="29">
        <v>7000</v>
      </c>
      <c r="I12" s="11" t="s">
        <v>106</v>
      </c>
      <c r="J12" s="15" t="s">
        <v>19</v>
      </c>
      <c r="K12" s="1" t="s">
        <v>107</v>
      </c>
      <c r="L12" s="1" t="s">
        <v>99</v>
      </c>
      <c r="M12" s="11" t="s">
        <v>108</v>
      </c>
      <c r="N12" s="11" t="s">
        <v>109</v>
      </c>
      <c r="O12" s="11" t="s">
        <v>110</v>
      </c>
    </row>
    <row r="13" spans="1:15">
      <c r="A13">
        <f t="shared" si="1"/>
        <v>12</v>
      </c>
      <c r="B13" t="str">
        <f t="shared" si="0"/>
        <v>Brewery12</v>
      </c>
      <c r="D13" t="s">
        <v>14</v>
      </c>
      <c r="E13" s="1" t="s">
        <v>111</v>
      </c>
      <c r="F13" s="4" t="s">
        <v>112</v>
      </c>
      <c r="G13" s="11" t="s">
        <v>113</v>
      </c>
      <c r="H13" s="29">
        <v>7904</v>
      </c>
      <c r="I13" s="11" t="s">
        <v>114</v>
      </c>
      <c r="J13" s="15" t="s">
        <v>19</v>
      </c>
      <c r="K13" s="1" t="s">
        <v>115</v>
      </c>
      <c r="L13" s="1" t="s">
        <v>116</v>
      </c>
      <c r="M13" s="11" t="s">
        <v>117</v>
      </c>
      <c r="N13" s="11" t="s">
        <v>118</v>
      </c>
      <c r="O13" s="11" t="s">
        <v>119</v>
      </c>
    </row>
    <row r="14" spans="1:15">
      <c r="A14">
        <f t="shared" si="1"/>
        <v>13</v>
      </c>
      <c r="B14" t="str">
        <f t="shared" si="0"/>
        <v>Brewery13</v>
      </c>
      <c r="D14" t="s">
        <v>14</v>
      </c>
      <c r="E14" s="1" t="s">
        <v>120</v>
      </c>
      <c r="F14" s="4" t="s">
        <v>121</v>
      </c>
      <c r="G14" s="11" t="s">
        <v>122</v>
      </c>
      <c r="H14" s="29">
        <v>5000</v>
      </c>
      <c r="I14" s="11" t="s">
        <v>123</v>
      </c>
      <c r="J14" s="15" t="s">
        <v>19</v>
      </c>
      <c r="K14" s="23"/>
      <c r="L14" s="13"/>
      <c r="M14" s="11" t="s">
        <v>124</v>
      </c>
      <c r="N14" s="11" t="s">
        <v>125</v>
      </c>
      <c r="O14" s="11" t="s">
        <v>126</v>
      </c>
    </row>
    <row r="15" spans="1:15">
      <c r="A15">
        <f t="shared" si="1"/>
        <v>14</v>
      </c>
      <c r="B15" t="str">
        <f t="shared" si="0"/>
        <v>Brewery14</v>
      </c>
      <c r="D15" t="s">
        <v>14</v>
      </c>
      <c r="E15" s="1" t="s">
        <v>127</v>
      </c>
      <c r="F15" s="4" t="s">
        <v>128</v>
      </c>
      <c r="G15" s="11" t="s">
        <v>129</v>
      </c>
      <c r="H15" s="29">
        <v>6724</v>
      </c>
      <c r="I15" s="11" t="s">
        <v>130</v>
      </c>
      <c r="J15" s="15" t="s">
        <v>19</v>
      </c>
      <c r="K15" s="1" t="s">
        <v>131</v>
      </c>
      <c r="L15" s="1" t="s">
        <v>132</v>
      </c>
      <c r="M15" s="11" t="s">
        <v>133</v>
      </c>
      <c r="N15" s="11" t="s">
        <v>134</v>
      </c>
      <c r="O15" s="11" t="s">
        <v>135</v>
      </c>
    </row>
    <row r="16" spans="1:15">
      <c r="A16">
        <f t="shared" si="1"/>
        <v>15</v>
      </c>
      <c r="B16" t="str">
        <f t="shared" si="0"/>
        <v>Brewery15</v>
      </c>
      <c r="D16" t="s">
        <v>14</v>
      </c>
      <c r="E16" s="1" t="s">
        <v>136</v>
      </c>
      <c r="F16" s="4" t="s">
        <v>137</v>
      </c>
      <c r="G16" s="11" t="s">
        <v>138</v>
      </c>
      <c r="H16" s="29">
        <v>4280</v>
      </c>
      <c r="I16" s="11" t="s">
        <v>139</v>
      </c>
      <c r="J16" s="15" t="s">
        <v>19</v>
      </c>
      <c r="K16" s="13"/>
      <c r="L16" s="13"/>
      <c r="M16" s="13"/>
      <c r="N16" s="11" t="s">
        <v>140</v>
      </c>
      <c r="O16" s="11" t="s">
        <v>141</v>
      </c>
    </row>
    <row r="17" spans="1:15">
      <c r="A17">
        <f t="shared" si="1"/>
        <v>16</v>
      </c>
      <c r="B17" t="str">
        <f t="shared" si="0"/>
        <v>Brewery16</v>
      </c>
      <c r="D17" t="s">
        <v>14</v>
      </c>
      <c r="E17" s="1" t="s">
        <v>142</v>
      </c>
      <c r="F17" s="4" t="s">
        <v>143</v>
      </c>
      <c r="G17" s="11" t="s">
        <v>144</v>
      </c>
      <c r="H17" s="29">
        <v>7911</v>
      </c>
      <c r="I17" s="11" t="s">
        <v>145</v>
      </c>
      <c r="J17" s="15" t="s">
        <v>19</v>
      </c>
      <c r="K17" s="1" t="s">
        <v>146</v>
      </c>
      <c r="L17" s="1" t="s">
        <v>147</v>
      </c>
      <c r="M17" s="11" t="s">
        <v>148</v>
      </c>
      <c r="N17" s="11" t="s">
        <v>149</v>
      </c>
      <c r="O17" s="11" t="s">
        <v>150</v>
      </c>
    </row>
    <row r="18" spans="1:15">
      <c r="A18">
        <f t="shared" si="1"/>
        <v>17</v>
      </c>
      <c r="B18" t="str">
        <f t="shared" si="0"/>
        <v>Brewery17</v>
      </c>
      <c r="D18" t="s">
        <v>14</v>
      </c>
      <c r="E18" s="1" t="s">
        <v>151</v>
      </c>
      <c r="F18" s="4" t="s">
        <v>152</v>
      </c>
      <c r="G18" s="11" t="s">
        <v>153</v>
      </c>
      <c r="H18" s="29">
        <v>6730</v>
      </c>
      <c r="I18" s="11" t="s">
        <v>154</v>
      </c>
      <c r="J18" s="15" t="s">
        <v>19</v>
      </c>
      <c r="K18" s="1" t="s">
        <v>155</v>
      </c>
      <c r="L18" s="1" t="s">
        <v>156</v>
      </c>
      <c r="M18" s="11" t="s">
        <v>157</v>
      </c>
      <c r="N18" s="11" t="s">
        <v>158</v>
      </c>
      <c r="O18" s="11" t="s">
        <v>159</v>
      </c>
    </row>
    <row r="19" spans="1:15">
      <c r="A19">
        <f t="shared" si="1"/>
        <v>18</v>
      </c>
      <c r="B19" t="str">
        <f t="shared" si="0"/>
        <v>Brewery18</v>
      </c>
      <c r="D19" t="s">
        <v>14</v>
      </c>
      <c r="E19" s="1" t="s">
        <v>160</v>
      </c>
      <c r="F19" s="4" t="s">
        <v>161</v>
      </c>
      <c r="G19" s="11" t="s">
        <v>162</v>
      </c>
      <c r="H19" s="29">
        <v>7061</v>
      </c>
      <c r="I19" s="11" t="s">
        <v>163</v>
      </c>
      <c r="J19" s="15" t="s">
        <v>19</v>
      </c>
      <c r="K19" s="13"/>
      <c r="L19" s="1" t="s">
        <v>164</v>
      </c>
      <c r="M19" s="11" t="s">
        <v>165</v>
      </c>
      <c r="N19" s="11" t="s">
        <v>166</v>
      </c>
      <c r="O19" s="11" t="s">
        <v>167</v>
      </c>
    </row>
    <row r="20" spans="1:15">
      <c r="A20">
        <f t="shared" si="1"/>
        <v>19</v>
      </c>
      <c r="B20" t="str">
        <f t="shared" si="0"/>
        <v>Brewery19</v>
      </c>
      <c r="D20" t="s">
        <v>14</v>
      </c>
      <c r="E20" s="1" t="s">
        <v>168</v>
      </c>
      <c r="F20" s="4" t="s">
        <v>169</v>
      </c>
      <c r="G20" s="11" t="s">
        <v>170</v>
      </c>
      <c r="H20" s="29">
        <v>7130</v>
      </c>
      <c r="I20" s="11" t="s">
        <v>171</v>
      </c>
      <c r="J20" s="15" t="s">
        <v>19</v>
      </c>
      <c r="K20" s="1" t="s">
        <v>172</v>
      </c>
      <c r="L20" s="13"/>
      <c r="M20" s="11" t="s">
        <v>173</v>
      </c>
      <c r="N20" s="11" t="s">
        <v>174</v>
      </c>
      <c r="O20" s="11" t="s">
        <v>175</v>
      </c>
    </row>
    <row r="21" spans="1:15">
      <c r="A21">
        <f t="shared" si="1"/>
        <v>20</v>
      </c>
      <c r="B21" t="str">
        <f t="shared" si="0"/>
        <v>Brewery20</v>
      </c>
      <c r="D21" t="s">
        <v>14</v>
      </c>
      <c r="E21" s="1" t="s">
        <v>176</v>
      </c>
      <c r="F21" s="4" t="s">
        <v>177</v>
      </c>
      <c r="G21" s="11" t="s">
        <v>178</v>
      </c>
      <c r="H21" s="29">
        <v>1600</v>
      </c>
      <c r="I21" s="11" t="s">
        <v>89</v>
      </c>
      <c r="J21" s="15" t="s">
        <v>53</v>
      </c>
      <c r="K21" s="13"/>
      <c r="L21" s="1" t="s">
        <v>179</v>
      </c>
      <c r="M21" s="11" t="s">
        <v>180</v>
      </c>
      <c r="N21" s="11" t="s">
        <v>181</v>
      </c>
      <c r="O21" s="11" t="s">
        <v>182</v>
      </c>
    </row>
    <row r="22" spans="1:15">
      <c r="A22">
        <f t="shared" si="1"/>
        <v>21</v>
      </c>
      <c r="B22" t="str">
        <f t="shared" si="0"/>
        <v>Brewery21</v>
      </c>
      <c r="D22" t="s">
        <v>14</v>
      </c>
      <c r="E22" s="1" t="s">
        <v>183</v>
      </c>
      <c r="F22" s="4" t="s">
        <v>184</v>
      </c>
      <c r="G22" s="11" t="s">
        <v>185</v>
      </c>
      <c r="H22" s="29">
        <v>7700</v>
      </c>
      <c r="I22" s="11" t="s">
        <v>186</v>
      </c>
      <c r="J22" s="15" t="s">
        <v>19</v>
      </c>
      <c r="K22" s="1" t="s">
        <v>187</v>
      </c>
      <c r="L22" s="10"/>
      <c r="M22" s="13"/>
      <c r="N22" s="11" t="s">
        <v>188</v>
      </c>
      <c r="O22" s="11" t="s">
        <v>189</v>
      </c>
    </row>
    <row r="23" spans="1:15">
      <c r="A23">
        <f t="shared" si="1"/>
        <v>22</v>
      </c>
      <c r="B23" t="str">
        <f t="shared" si="0"/>
        <v>Brewery22</v>
      </c>
      <c r="D23" t="s">
        <v>14</v>
      </c>
      <c r="E23" s="1" t="s">
        <v>190</v>
      </c>
      <c r="F23" s="4" t="s">
        <v>191</v>
      </c>
      <c r="G23" s="11" t="s">
        <v>192</v>
      </c>
      <c r="H23" s="29">
        <v>6560</v>
      </c>
      <c r="I23" s="11" t="s">
        <v>193</v>
      </c>
      <c r="J23" s="15" t="s">
        <v>19</v>
      </c>
      <c r="K23" s="1" t="s">
        <v>194</v>
      </c>
      <c r="L23" s="1" t="s">
        <v>195</v>
      </c>
      <c r="M23" s="11" t="s">
        <v>196</v>
      </c>
      <c r="N23" s="11" t="s">
        <v>197</v>
      </c>
      <c r="O23" s="11" t="s">
        <v>198</v>
      </c>
    </row>
    <row r="24" spans="1:15">
      <c r="A24">
        <f t="shared" si="1"/>
        <v>23</v>
      </c>
      <c r="B24" t="str">
        <f t="shared" si="0"/>
        <v>Brewery23</v>
      </c>
      <c r="D24" t="s">
        <v>14</v>
      </c>
      <c r="E24" s="1" t="s">
        <v>199</v>
      </c>
      <c r="F24" s="4" t="s">
        <v>200</v>
      </c>
      <c r="G24" s="11" t="s">
        <v>201</v>
      </c>
      <c r="H24" s="29">
        <v>4000</v>
      </c>
      <c r="I24" s="11" t="s">
        <v>202</v>
      </c>
      <c r="J24" s="15" t="s">
        <v>19</v>
      </c>
      <c r="K24" s="1" t="s">
        <v>203</v>
      </c>
      <c r="L24" s="1" t="s">
        <v>204</v>
      </c>
      <c r="M24" s="11" t="s">
        <v>205</v>
      </c>
      <c r="N24" s="11" t="s">
        <v>206</v>
      </c>
      <c r="O24" s="11" t="s">
        <v>207</v>
      </c>
    </row>
    <row r="25" spans="1:15">
      <c r="A25">
        <f t="shared" si="1"/>
        <v>24</v>
      </c>
      <c r="B25" t="str">
        <f t="shared" si="0"/>
        <v>Brewery24</v>
      </c>
      <c r="D25" t="s">
        <v>14</v>
      </c>
      <c r="E25" s="1" t="s">
        <v>208</v>
      </c>
      <c r="F25" s="4" t="s">
        <v>209</v>
      </c>
      <c r="G25" s="11" t="s">
        <v>210</v>
      </c>
      <c r="H25" s="29">
        <v>1070</v>
      </c>
      <c r="I25" s="11" t="s">
        <v>211</v>
      </c>
      <c r="J25" s="15" t="s">
        <v>212</v>
      </c>
      <c r="K25" s="1" t="s">
        <v>213</v>
      </c>
      <c r="L25" s="1" t="s">
        <v>214</v>
      </c>
      <c r="M25" s="11" t="s">
        <v>215</v>
      </c>
      <c r="N25" s="11" t="s">
        <v>216</v>
      </c>
      <c r="O25" s="11" t="s">
        <v>217</v>
      </c>
    </row>
    <row r="26" spans="1:15">
      <c r="A26">
        <f t="shared" si="1"/>
        <v>25</v>
      </c>
      <c r="B26" t="str">
        <f t="shared" si="0"/>
        <v>Brewery25</v>
      </c>
      <c r="D26" t="s">
        <v>14</v>
      </c>
      <c r="E26" s="1" t="s">
        <v>218</v>
      </c>
      <c r="F26" s="4" t="s">
        <v>219</v>
      </c>
      <c r="G26" s="11" t="s">
        <v>220</v>
      </c>
      <c r="H26" s="29">
        <v>5000</v>
      </c>
      <c r="I26" s="11" t="s">
        <v>221</v>
      </c>
      <c r="J26" s="15" t="s">
        <v>19</v>
      </c>
      <c r="K26" s="13"/>
      <c r="L26" s="1" t="s">
        <v>222</v>
      </c>
      <c r="M26" s="11" t="s">
        <v>223</v>
      </c>
      <c r="N26" s="11" t="s">
        <v>224</v>
      </c>
      <c r="O26" s="11" t="s">
        <v>225</v>
      </c>
    </row>
    <row r="27" spans="1:15">
      <c r="A27">
        <f t="shared" si="1"/>
        <v>26</v>
      </c>
      <c r="B27" t="str">
        <f t="shared" si="0"/>
        <v>Brewery26</v>
      </c>
      <c r="D27" t="s">
        <v>14</v>
      </c>
      <c r="E27" s="1" t="s">
        <v>226</v>
      </c>
      <c r="F27" s="4" t="s">
        <v>227</v>
      </c>
      <c r="G27" s="11" t="s">
        <v>228</v>
      </c>
      <c r="H27" s="29">
        <v>7600</v>
      </c>
      <c r="I27" s="11" t="s">
        <v>229</v>
      </c>
      <c r="J27" s="15" t="s">
        <v>19</v>
      </c>
      <c r="K27" s="13"/>
      <c r="L27" s="1" t="s">
        <v>230</v>
      </c>
      <c r="M27" s="11" t="s">
        <v>231</v>
      </c>
      <c r="N27" s="11" t="s">
        <v>232</v>
      </c>
      <c r="O27" s="11" t="s">
        <v>233</v>
      </c>
    </row>
    <row r="28" spans="1:15">
      <c r="A28">
        <f t="shared" si="1"/>
        <v>27</v>
      </c>
      <c r="B28" t="str">
        <f t="shared" si="0"/>
        <v>Brewery27</v>
      </c>
      <c r="D28" t="s">
        <v>14</v>
      </c>
      <c r="E28" s="1" t="s">
        <v>234</v>
      </c>
      <c r="F28" s="4" t="s">
        <v>235</v>
      </c>
      <c r="G28" s="11" t="s">
        <v>236</v>
      </c>
      <c r="H28" s="29">
        <v>4460</v>
      </c>
      <c r="I28" s="11" t="s">
        <v>237</v>
      </c>
      <c r="J28" s="15" t="s">
        <v>19</v>
      </c>
      <c r="K28" s="1" t="s">
        <v>238</v>
      </c>
      <c r="L28" s="1" t="s">
        <v>239</v>
      </c>
      <c r="M28" s="11" t="s">
        <v>240</v>
      </c>
      <c r="N28" s="11" t="s">
        <v>241</v>
      </c>
      <c r="O28" s="11" t="s">
        <v>242</v>
      </c>
    </row>
    <row r="29" spans="1:15">
      <c r="A29">
        <f t="shared" si="1"/>
        <v>28</v>
      </c>
      <c r="B29" t="str">
        <f t="shared" si="0"/>
        <v>Brewery28</v>
      </c>
      <c r="D29" t="s">
        <v>14</v>
      </c>
      <c r="E29" s="1" t="s">
        <v>243</v>
      </c>
      <c r="F29" s="4" t="s">
        <v>244</v>
      </c>
      <c r="G29" s="11" t="s">
        <v>245</v>
      </c>
      <c r="H29" s="29">
        <v>1315</v>
      </c>
      <c r="I29" s="11" t="s">
        <v>246</v>
      </c>
      <c r="J29" s="15" t="s">
        <v>19</v>
      </c>
      <c r="K29" s="1" t="s">
        <v>247</v>
      </c>
      <c r="L29" s="1" t="s">
        <v>248</v>
      </c>
      <c r="M29" s="11" t="s">
        <v>249</v>
      </c>
      <c r="N29" s="11" t="s">
        <v>250</v>
      </c>
      <c r="O29" s="11" t="s">
        <v>251</v>
      </c>
    </row>
    <row r="30" spans="1:15">
      <c r="A30">
        <f t="shared" si="1"/>
        <v>29</v>
      </c>
      <c r="B30" t="str">
        <f t="shared" si="0"/>
        <v>Brewery29</v>
      </c>
      <c r="D30" t="s">
        <v>14</v>
      </c>
      <c r="E30" s="1" t="s">
        <v>252</v>
      </c>
      <c r="F30" s="4" t="s">
        <v>253</v>
      </c>
      <c r="G30" s="11" t="s">
        <v>254</v>
      </c>
      <c r="H30" s="29">
        <v>6666</v>
      </c>
      <c r="I30" s="11" t="s">
        <v>255</v>
      </c>
      <c r="J30" s="15" t="s">
        <v>19</v>
      </c>
      <c r="K30" s="1" t="s">
        <v>256</v>
      </c>
      <c r="L30" s="1" t="s">
        <v>257</v>
      </c>
      <c r="M30" s="11" t="s">
        <v>258</v>
      </c>
      <c r="N30" s="11" t="s">
        <v>259</v>
      </c>
      <c r="O30" s="11" t="s">
        <v>260</v>
      </c>
    </row>
    <row r="31" spans="1:15">
      <c r="A31">
        <f t="shared" si="1"/>
        <v>30</v>
      </c>
      <c r="B31" t="str">
        <f t="shared" si="0"/>
        <v>Brewery30</v>
      </c>
      <c r="D31" t="s">
        <v>14</v>
      </c>
      <c r="E31" s="1" t="s">
        <v>261</v>
      </c>
      <c r="F31" s="4" t="s">
        <v>262</v>
      </c>
      <c r="G31" s="11" t="s">
        <v>263</v>
      </c>
      <c r="H31" s="29">
        <v>7190</v>
      </c>
      <c r="I31" s="11" t="s">
        <v>264</v>
      </c>
      <c r="J31" s="15" t="s">
        <v>19</v>
      </c>
      <c r="K31" s="1" t="s">
        <v>265</v>
      </c>
      <c r="L31" s="1" t="s">
        <v>266</v>
      </c>
      <c r="M31" s="11" t="s">
        <v>267</v>
      </c>
      <c r="N31" s="11" t="s">
        <v>268</v>
      </c>
      <c r="O31" s="11" t="s">
        <v>269</v>
      </c>
    </row>
    <row r="32" spans="1:15">
      <c r="A32">
        <f t="shared" si="1"/>
        <v>31</v>
      </c>
      <c r="B32" t="str">
        <f t="shared" si="0"/>
        <v>Brewery31</v>
      </c>
      <c r="D32" t="s">
        <v>14</v>
      </c>
      <c r="E32" s="1" t="s">
        <v>270</v>
      </c>
      <c r="F32" s="4" t="s">
        <v>271</v>
      </c>
      <c r="G32" s="11" t="s">
        <v>272</v>
      </c>
      <c r="H32" s="29">
        <v>6960</v>
      </c>
      <c r="I32" s="11" t="s">
        <v>273</v>
      </c>
      <c r="J32" s="15" t="s">
        <v>19</v>
      </c>
      <c r="K32" s="1" t="s">
        <v>274</v>
      </c>
      <c r="L32" s="1" t="s">
        <v>275</v>
      </c>
      <c r="M32" s="11" t="s">
        <v>276</v>
      </c>
      <c r="N32" s="11" t="s">
        <v>277</v>
      </c>
      <c r="O32" s="11" t="s">
        <v>278</v>
      </c>
    </row>
    <row r="33" spans="1:15">
      <c r="A33">
        <f t="shared" si="1"/>
        <v>32</v>
      </c>
      <c r="B33" t="str">
        <f t="shared" si="0"/>
        <v>Brewery32</v>
      </c>
      <c r="D33" t="s">
        <v>14</v>
      </c>
      <c r="E33" s="1" t="s">
        <v>279</v>
      </c>
      <c r="F33" s="4" t="s">
        <v>280</v>
      </c>
      <c r="G33" s="11" t="s">
        <v>281</v>
      </c>
      <c r="H33" s="29">
        <v>6640</v>
      </c>
      <c r="I33" s="11" t="s">
        <v>282</v>
      </c>
      <c r="J33" s="15" t="s">
        <v>19</v>
      </c>
      <c r="K33" s="1" t="s">
        <v>283</v>
      </c>
      <c r="L33" s="1" t="s">
        <v>284</v>
      </c>
      <c r="M33" s="11" t="s">
        <v>285</v>
      </c>
      <c r="N33" s="11" t="s">
        <v>286</v>
      </c>
      <c r="O33" s="11" t="s">
        <v>287</v>
      </c>
    </row>
    <row r="34" spans="1:15">
      <c r="A34">
        <f t="shared" si="1"/>
        <v>33</v>
      </c>
      <c r="B34" t="str">
        <f t="shared" si="0"/>
        <v>Brewery33</v>
      </c>
      <c r="D34" t="s">
        <v>14</v>
      </c>
      <c r="E34" s="1" t="s">
        <v>288</v>
      </c>
      <c r="F34" s="4" t="s">
        <v>289</v>
      </c>
      <c r="G34" s="11" t="s">
        <v>290</v>
      </c>
      <c r="H34" s="29">
        <v>4960</v>
      </c>
      <c r="I34" s="11" t="s">
        <v>291</v>
      </c>
      <c r="J34" s="15" t="s">
        <v>19</v>
      </c>
      <c r="K34" s="1" t="s">
        <v>292</v>
      </c>
      <c r="L34" s="1" t="s">
        <v>293</v>
      </c>
      <c r="M34" s="11" t="s">
        <v>294</v>
      </c>
      <c r="N34" s="11" t="s">
        <v>295</v>
      </c>
      <c r="O34" s="11" t="s">
        <v>296</v>
      </c>
    </row>
    <row r="35" spans="1:15">
      <c r="A35">
        <f t="shared" si="1"/>
        <v>34</v>
      </c>
      <c r="B35" t="str">
        <f t="shared" si="0"/>
        <v>Brewery34</v>
      </c>
      <c r="D35" t="s">
        <v>14</v>
      </c>
      <c r="E35" s="1" t="s">
        <v>297</v>
      </c>
      <c r="F35" s="4" t="s">
        <v>298</v>
      </c>
      <c r="G35" s="11" t="s">
        <v>299</v>
      </c>
      <c r="H35" s="29">
        <v>7370</v>
      </c>
      <c r="I35" s="11" t="s">
        <v>300</v>
      </c>
      <c r="J35" s="15" t="s">
        <v>19</v>
      </c>
      <c r="K35" s="1" t="s">
        <v>301</v>
      </c>
      <c r="L35" s="1" t="s">
        <v>302</v>
      </c>
      <c r="M35" s="11" t="s">
        <v>303</v>
      </c>
      <c r="N35" s="11" t="s">
        <v>304</v>
      </c>
      <c r="O35" s="11" t="s">
        <v>305</v>
      </c>
    </row>
    <row r="36" spans="1:15">
      <c r="A36">
        <f t="shared" si="1"/>
        <v>35</v>
      </c>
      <c r="B36" t="str">
        <f t="shared" si="0"/>
        <v>Brewery35</v>
      </c>
      <c r="D36" t="s">
        <v>14</v>
      </c>
      <c r="E36" s="1" t="s">
        <v>306</v>
      </c>
      <c r="F36" s="4" t="s">
        <v>307</v>
      </c>
      <c r="G36" s="11" t="s">
        <v>308</v>
      </c>
      <c r="H36" s="29">
        <v>6832</v>
      </c>
      <c r="I36" s="11" t="s">
        <v>309</v>
      </c>
      <c r="J36" s="15" t="s">
        <v>19</v>
      </c>
      <c r="K36" s="1" t="s">
        <v>310</v>
      </c>
      <c r="L36" s="1" t="s">
        <v>311</v>
      </c>
      <c r="M36" s="11" t="s">
        <v>312</v>
      </c>
      <c r="N36" s="11" t="s">
        <v>313</v>
      </c>
      <c r="O36" s="11" t="s">
        <v>314</v>
      </c>
    </row>
    <row r="37" spans="1:15">
      <c r="A37">
        <f t="shared" si="1"/>
        <v>36</v>
      </c>
      <c r="B37" t="str">
        <f t="shared" si="0"/>
        <v>Brewery36</v>
      </c>
      <c r="D37" t="s">
        <v>14</v>
      </c>
      <c r="E37" s="1" t="s">
        <v>315</v>
      </c>
      <c r="F37" s="4" t="s">
        <v>316</v>
      </c>
      <c r="G37" s="11" t="s">
        <v>317</v>
      </c>
      <c r="H37" s="29">
        <v>8531</v>
      </c>
      <c r="I37" s="11" t="s">
        <v>318</v>
      </c>
      <c r="J37" s="15" t="s">
        <v>53</v>
      </c>
      <c r="K37" s="1" t="s">
        <v>319</v>
      </c>
      <c r="L37" s="1" t="s">
        <v>320</v>
      </c>
      <c r="M37" s="11" t="s">
        <v>321</v>
      </c>
      <c r="N37" s="11" t="s">
        <v>322</v>
      </c>
      <c r="O37" s="11" t="s">
        <v>323</v>
      </c>
    </row>
    <row r="38" spans="1:15">
      <c r="A38">
        <f t="shared" si="1"/>
        <v>37</v>
      </c>
      <c r="B38" t="str">
        <f t="shared" si="0"/>
        <v>Brewery37</v>
      </c>
      <c r="D38" t="s">
        <v>14</v>
      </c>
      <c r="E38" s="1" t="s">
        <v>324</v>
      </c>
      <c r="F38" s="4" t="s">
        <v>325</v>
      </c>
      <c r="G38" s="11" t="s">
        <v>326</v>
      </c>
      <c r="H38" s="29">
        <v>7623</v>
      </c>
      <c r="I38" s="11" t="s">
        <v>327</v>
      </c>
      <c r="J38" s="15" t="s">
        <v>19</v>
      </c>
      <c r="K38" s="1" t="s">
        <v>328</v>
      </c>
      <c r="L38" s="1" t="s">
        <v>329</v>
      </c>
      <c r="M38" s="11" t="s">
        <v>330</v>
      </c>
      <c r="N38" s="11" t="s">
        <v>331</v>
      </c>
      <c r="O38" s="11" t="s">
        <v>332</v>
      </c>
    </row>
    <row r="39" spans="1:15">
      <c r="A39">
        <f t="shared" si="1"/>
        <v>38</v>
      </c>
      <c r="B39" t="str">
        <f t="shared" si="0"/>
        <v>Brewery38</v>
      </c>
      <c r="D39" t="s">
        <v>14</v>
      </c>
      <c r="E39" s="1" t="s">
        <v>333</v>
      </c>
      <c r="F39" s="4" t="s">
        <v>334</v>
      </c>
      <c r="G39" s="11" t="s">
        <v>335</v>
      </c>
      <c r="H39" s="29">
        <v>7940</v>
      </c>
      <c r="I39" s="11" t="s">
        <v>336</v>
      </c>
      <c r="J39" s="15" t="s">
        <v>19</v>
      </c>
      <c r="K39" s="1" t="s">
        <v>337</v>
      </c>
      <c r="L39" s="1" t="s">
        <v>338</v>
      </c>
      <c r="M39" s="11" t="s">
        <v>339</v>
      </c>
      <c r="N39" s="11" t="s">
        <v>340</v>
      </c>
      <c r="O39" s="11" t="s">
        <v>341</v>
      </c>
    </row>
    <row r="40" spans="1:15">
      <c r="A40">
        <f t="shared" si="1"/>
        <v>39</v>
      </c>
      <c r="B40" t="str">
        <f t="shared" si="0"/>
        <v>Brewery39</v>
      </c>
      <c r="D40" t="s">
        <v>14</v>
      </c>
      <c r="E40" s="1" t="s">
        <v>342</v>
      </c>
      <c r="F40" s="4" t="s">
        <v>343</v>
      </c>
      <c r="G40" s="11" t="s">
        <v>344</v>
      </c>
      <c r="H40" s="29">
        <v>7520</v>
      </c>
      <c r="I40" s="11" t="s">
        <v>345</v>
      </c>
      <c r="J40" s="15" t="s">
        <v>19</v>
      </c>
      <c r="K40" s="1" t="s">
        <v>346</v>
      </c>
      <c r="L40" s="1" t="s">
        <v>347</v>
      </c>
      <c r="M40" s="11" t="s">
        <v>348</v>
      </c>
      <c r="N40" s="11" t="s">
        <v>349</v>
      </c>
      <c r="O40" s="11" t="s">
        <v>350</v>
      </c>
    </row>
    <row r="41" spans="1:15">
      <c r="A41">
        <f t="shared" si="1"/>
        <v>40</v>
      </c>
      <c r="B41" t="str">
        <f t="shared" si="0"/>
        <v>Brewery40</v>
      </c>
      <c r="D41" t="s">
        <v>14</v>
      </c>
      <c r="E41" s="1" t="s">
        <v>351</v>
      </c>
      <c r="F41" s="4" t="s">
        <v>352</v>
      </c>
      <c r="G41" s="11" t="s">
        <v>353</v>
      </c>
      <c r="H41" s="29">
        <v>6840</v>
      </c>
      <c r="I41" s="11" t="s">
        <v>354</v>
      </c>
      <c r="J41" s="15" t="s">
        <v>19</v>
      </c>
      <c r="K41" s="13"/>
      <c r="L41" s="1" t="s">
        <v>355</v>
      </c>
      <c r="M41" s="13"/>
      <c r="N41" s="11" t="s">
        <v>356</v>
      </c>
      <c r="O41" s="11" t="s">
        <v>357</v>
      </c>
    </row>
    <row r="42" spans="1:15">
      <c r="A42">
        <f t="shared" si="1"/>
        <v>41</v>
      </c>
      <c r="B42" t="str">
        <f t="shared" si="0"/>
        <v>Brewery41</v>
      </c>
      <c r="D42" t="s">
        <v>14</v>
      </c>
      <c r="E42" s="1" t="s">
        <v>358</v>
      </c>
      <c r="F42" s="4" t="s">
        <v>359</v>
      </c>
      <c r="G42" s="11" t="s">
        <v>360</v>
      </c>
      <c r="H42" s="29">
        <v>1350</v>
      </c>
      <c r="I42" s="11" t="s">
        <v>361</v>
      </c>
      <c r="J42" s="15" t="s">
        <v>19</v>
      </c>
      <c r="K42" s="1" t="s">
        <v>362</v>
      </c>
      <c r="L42" s="1" t="s">
        <v>363</v>
      </c>
      <c r="M42" s="11" t="s">
        <v>364</v>
      </c>
      <c r="N42" s="11" t="s">
        <v>365</v>
      </c>
      <c r="O42" s="11" t="s">
        <v>366</v>
      </c>
    </row>
    <row r="43" spans="1:15">
      <c r="A43">
        <f t="shared" si="1"/>
        <v>42</v>
      </c>
      <c r="B43" t="str">
        <f t="shared" si="0"/>
        <v>Brewery42</v>
      </c>
      <c r="D43" t="s">
        <v>14</v>
      </c>
      <c r="E43" s="1" t="s">
        <v>367</v>
      </c>
      <c r="F43" s="4" t="s">
        <v>368</v>
      </c>
      <c r="G43" s="11" t="s">
        <v>369</v>
      </c>
      <c r="H43" s="29">
        <v>5640</v>
      </c>
      <c r="I43" s="11" t="s">
        <v>370</v>
      </c>
      <c r="J43" s="15" t="s">
        <v>19</v>
      </c>
      <c r="K43" s="1" t="s">
        <v>371</v>
      </c>
      <c r="L43" s="1" t="s">
        <v>372</v>
      </c>
      <c r="M43" s="13"/>
      <c r="N43" s="11" t="s">
        <v>373</v>
      </c>
      <c r="O43" s="11" t="s">
        <v>374</v>
      </c>
    </row>
    <row r="44" spans="1:15">
      <c r="A44">
        <f t="shared" si="1"/>
        <v>43</v>
      </c>
      <c r="B44" t="str">
        <f t="shared" si="0"/>
        <v>Brewery43</v>
      </c>
      <c r="D44" t="s">
        <v>14</v>
      </c>
      <c r="E44" s="1" t="s">
        <v>375</v>
      </c>
      <c r="F44" s="4" t="s">
        <v>376</v>
      </c>
      <c r="G44" s="11" t="s">
        <v>377</v>
      </c>
      <c r="H44" s="29">
        <v>7334</v>
      </c>
      <c r="I44" s="11" t="s">
        <v>378</v>
      </c>
      <c r="J44" s="15" t="s">
        <v>19</v>
      </c>
      <c r="K44" s="13"/>
      <c r="L44" s="1" t="s">
        <v>379</v>
      </c>
      <c r="M44" s="11" t="s">
        <v>380</v>
      </c>
      <c r="N44" s="11" t="s">
        <v>381</v>
      </c>
      <c r="O44" s="11" t="s">
        <v>382</v>
      </c>
    </row>
    <row r="45" spans="1:15">
      <c r="A45">
        <f t="shared" si="1"/>
        <v>44</v>
      </c>
      <c r="B45" t="str">
        <f t="shared" si="0"/>
        <v>Brewery44</v>
      </c>
      <c r="D45" t="s">
        <v>14</v>
      </c>
      <c r="E45" s="1" t="s">
        <v>383</v>
      </c>
      <c r="F45" s="4" t="s">
        <v>384</v>
      </c>
      <c r="G45" s="11" t="s">
        <v>385</v>
      </c>
      <c r="H45" s="29">
        <v>7387</v>
      </c>
      <c r="I45" s="11" t="s">
        <v>386</v>
      </c>
      <c r="J45" s="15" t="s">
        <v>19</v>
      </c>
      <c r="K45" s="13"/>
      <c r="L45" s="1" t="s">
        <v>387</v>
      </c>
      <c r="M45" s="11" t="s">
        <v>388</v>
      </c>
      <c r="N45" s="11" t="s">
        <v>389</v>
      </c>
      <c r="O45" s="11" t="s">
        <v>390</v>
      </c>
    </row>
    <row r="46" spans="1:15">
      <c r="A46">
        <f t="shared" si="1"/>
        <v>45</v>
      </c>
      <c r="B46" t="str">
        <f t="shared" si="0"/>
        <v>Brewery45</v>
      </c>
      <c r="D46" t="s">
        <v>14</v>
      </c>
      <c r="E46" s="1" t="s">
        <v>391</v>
      </c>
      <c r="F46" s="4" t="s">
        <v>392</v>
      </c>
      <c r="G46" s="11" t="s">
        <v>393</v>
      </c>
      <c r="H46" s="29">
        <v>4880</v>
      </c>
      <c r="I46" s="11" t="s">
        <v>394</v>
      </c>
      <c r="J46" s="15" t="s">
        <v>19</v>
      </c>
      <c r="K46" s="13"/>
      <c r="L46" s="1" t="s">
        <v>395</v>
      </c>
      <c r="M46" s="11" t="s">
        <v>396</v>
      </c>
      <c r="N46" s="11" t="s">
        <v>397</v>
      </c>
      <c r="O46" s="11" t="s">
        <v>398</v>
      </c>
    </row>
    <row r="47" spans="1:15">
      <c r="A47">
        <f t="shared" si="1"/>
        <v>46</v>
      </c>
      <c r="B47" t="str">
        <f t="shared" si="0"/>
        <v>Brewery46</v>
      </c>
      <c r="D47" t="s">
        <v>14</v>
      </c>
      <c r="E47" s="1" t="s">
        <v>399</v>
      </c>
      <c r="F47" s="4" t="s">
        <v>400</v>
      </c>
      <c r="G47" s="11" t="s">
        <v>401</v>
      </c>
      <c r="H47" s="29">
        <v>4610</v>
      </c>
      <c r="I47" s="11" t="s">
        <v>402</v>
      </c>
      <c r="J47" s="15" t="s">
        <v>19</v>
      </c>
      <c r="K47" s="13"/>
      <c r="L47" s="1" t="s">
        <v>403</v>
      </c>
      <c r="M47" s="11" t="s">
        <v>404</v>
      </c>
      <c r="N47" s="11" t="s">
        <v>405</v>
      </c>
      <c r="O47" s="11" t="s">
        <v>406</v>
      </c>
    </row>
    <row r="48" spans="1:15">
      <c r="A48">
        <f t="shared" si="1"/>
        <v>47</v>
      </c>
      <c r="B48" t="str">
        <f t="shared" si="0"/>
        <v>Brewery47</v>
      </c>
      <c r="D48" t="s">
        <v>14</v>
      </c>
      <c r="E48" s="1" t="s">
        <v>407</v>
      </c>
      <c r="F48" s="4" t="s">
        <v>408</v>
      </c>
      <c r="G48" s="11" t="s">
        <v>409</v>
      </c>
      <c r="H48" s="29">
        <v>5030</v>
      </c>
      <c r="I48" s="11" t="s">
        <v>410</v>
      </c>
      <c r="J48" s="15" t="s">
        <v>19</v>
      </c>
      <c r="K48" s="1" t="s">
        <v>411</v>
      </c>
      <c r="L48" s="1" t="s">
        <v>412</v>
      </c>
      <c r="M48" s="11" t="s">
        <v>413</v>
      </c>
      <c r="N48" s="11" t="s">
        <v>414</v>
      </c>
      <c r="O48" s="11" t="s">
        <v>415</v>
      </c>
    </row>
    <row r="49" spans="1:18">
      <c r="A49">
        <f t="shared" si="1"/>
        <v>48</v>
      </c>
      <c r="B49" t="str">
        <f t="shared" si="0"/>
        <v>Brewery48</v>
      </c>
      <c r="D49" t="s">
        <v>14</v>
      </c>
      <c r="E49" s="1" t="s">
        <v>416</v>
      </c>
      <c r="F49" s="4" t="s">
        <v>417</v>
      </c>
      <c r="G49" s="11" t="s">
        <v>418</v>
      </c>
      <c r="H49" s="29">
        <v>1410</v>
      </c>
      <c r="I49" s="11" t="s">
        <v>419</v>
      </c>
      <c r="J49" s="15" t="s">
        <v>19</v>
      </c>
      <c r="K49" s="1" t="s">
        <v>420</v>
      </c>
      <c r="L49" s="1" t="s">
        <v>421</v>
      </c>
      <c r="M49" s="11" t="s">
        <v>422</v>
      </c>
      <c r="N49" s="11" t="s">
        <v>423</v>
      </c>
      <c r="O49" s="11" t="s">
        <v>424</v>
      </c>
    </row>
    <row r="50" spans="1:18">
      <c r="A50">
        <f t="shared" si="1"/>
        <v>49</v>
      </c>
      <c r="B50" t="str">
        <f t="shared" si="0"/>
        <v>Brewery49</v>
      </c>
      <c r="D50" t="s">
        <v>14</v>
      </c>
      <c r="E50" s="1" t="s">
        <v>425</v>
      </c>
      <c r="F50" s="4" t="s">
        <v>426</v>
      </c>
      <c r="G50" s="19" t="s">
        <v>427</v>
      </c>
      <c r="H50" s="29">
        <v>4987</v>
      </c>
      <c r="I50" s="11" t="s">
        <v>428</v>
      </c>
      <c r="J50" s="15" t="s">
        <v>19</v>
      </c>
      <c r="K50" s="13"/>
      <c r="L50" s="1" t="s">
        <v>429</v>
      </c>
      <c r="M50" s="13"/>
      <c r="N50" s="11" t="s">
        <v>430</v>
      </c>
      <c r="O50" s="11" t="s">
        <v>431</v>
      </c>
    </row>
    <row r="51" spans="1:18" s="5" customFormat="1" ht="20" customHeight="1">
      <c r="A51">
        <f t="shared" si="1"/>
        <v>50</v>
      </c>
      <c r="B51" t="str">
        <f t="shared" si="0"/>
        <v>Brewery50</v>
      </c>
      <c r="C51"/>
      <c r="D51" t="s">
        <v>14</v>
      </c>
      <c r="E51" s="8" t="s">
        <v>432</v>
      </c>
      <c r="F51" s="7" t="s">
        <v>433</v>
      </c>
      <c r="G51" s="11" t="s">
        <v>434</v>
      </c>
      <c r="H51" s="30">
        <v>5580</v>
      </c>
      <c r="I51" s="20" t="s">
        <v>435</v>
      </c>
      <c r="J51" s="16" t="s">
        <v>19</v>
      </c>
      <c r="K51" s="1" t="s">
        <v>436</v>
      </c>
      <c r="L51" s="1" t="s">
        <v>437</v>
      </c>
      <c r="M51" s="11" t="s">
        <v>438</v>
      </c>
      <c r="N51" s="11" t="s">
        <v>439</v>
      </c>
      <c r="O51" s="11" t="s">
        <v>440</v>
      </c>
    </row>
    <row r="52" spans="1:18">
      <c r="A52">
        <f t="shared" si="1"/>
        <v>51</v>
      </c>
      <c r="B52" t="str">
        <f t="shared" si="0"/>
        <v>Brewery51</v>
      </c>
      <c r="D52" t="s">
        <v>14</v>
      </c>
      <c r="E52" s="1" t="s">
        <v>441</v>
      </c>
      <c r="F52" s="4" t="s">
        <v>442</v>
      </c>
      <c r="G52" s="11" t="s">
        <v>443</v>
      </c>
      <c r="H52" s="29">
        <v>4990</v>
      </c>
      <c r="I52" s="11" t="s">
        <v>444</v>
      </c>
      <c r="J52" s="15" t="s">
        <v>19</v>
      </c>
      <c r="K52" s="1" t="s">
        <v>445</v>
      </c>
      <c r="L52" s="1" t="s">
        <v>446</v>
      </c>
      <c r="M52" s="11" t="s">
        <v>447</v>
      </c>
      <c r="N52" s="11" t="s">
        <v>448</v>
      </c>
      <c r="O52" s="11" t="s">
        <v>449</v>
      </c>
    </row>
    <row r="53" spans="1:18" ht="20">
      <c r="A53">
        <f t="shared" si="1"/>
        <v>52</v>
      </c>
      <c r="B53" t="str">
        <f t="shared" si="0"/>
        <v>Brewery52</v>
      </c>
      <c r="D53" t="s">
        <v>14</v>
      </c>
      <c r="E53" s="1" t="s">
        <v>450</v>
      </c>
      <c r="F53" s="4" t="s">
        <v>451</v>
      </c>
      <c r="G53" s="11" t="s">
        <v>452</v>
      </c>
      <c r="H53" s="29">
        <v>5190</v>
      </c>
      <c r="I53" s="11" t="s">
        <v>453</v>
      </c>
      <c r="J53" s="15" t="s">
        <v>19</v>
      </c>
      <c r="K53" s="13"/>
      <c r="L53" s="1" t="s">
        <v>454</v>
      </c>
      <c r="M53" s="13"/>
      <c r="N53" s="11" t="s">
        <v>455</v>
      </c>
      <c r="O53" s="11" t="s">
        <v>456</v>
      </c>
      <c r="R53" s="2"/>
    </row>
    <row r="54" spans="1:18">
      <c r="A54">
        <f t="shared" si="1"/>
        <v>53</v>
      </c>
      <c r="B54" t="str">
        <f t="shared" si="0"/>
        <v>Brewery53</v>
      </c>
      <c r="D54" t="s">
        <v>14</v>
      </c>
      <c r="E54" s="1" t="s">
        <v>457</v>
      </c>
      <c r="F54" s="4" t="s">
        <v>458</v>
      </c>
      <c r="G54" s="11" t="s">
        <v>459</v>
      </c>
      <c r="H54" s="29">
        <v>1080</v>
      </c>
      <c r="I54" s="11" t="s">
        <v>460</v>
      </c>
      <c r="J54" s="15" t="s">
        <v>212</v>
      </c>
      <c r="K54" s="1" t="s">
        <v>461</v>
      </c>
      <c r="L54" s="1" t="s">
        <v>462</v>
      </c>
      <c r="M54" s="11" t="s">
        <v>463</v>
      </c>
      <c r="N54" s="11" t="s">
        <v>464</v>
      </c>
      <c r="O54" s="11" t="s">
        <v>465</v>
      </c>
    </row>
    <row r="55" spans="1:18">
      <c r="A55">
        <f t="shared" si="1"/>
        <v>54</v>
      </c>
      <c r="B55" t="str">
        <f t="shared" si="0"/>
        <v>Brewery54</v>
      </c>
      <c r="D55" t="s">
        <v>14</v>
      </c>
      <c r="E55" s="1" t="s">
        <v>466</v>
      </c>
      <c r="F55" s="4" t="s">
        <v>467</v>
      </c>
      <c r="G55" s="11" t="s">
        <v>468</v>
      </c>
      <c r="H55" s="29">
        <v>1450</v>
      </c>
      <c r="I55" s="11" t="s">
        <v>469</v>
      </c>
      <c r="J55" s="15" t="s">
        <v>19</v>
      </c>
      <c r="K55" s="1" t="s">
        <v>470</v>
      </c>
      <c r="L55" s="1" t="s">
        <v>471</v>
      </c>
      <c r="M55" s="11" t="s">
        <v>472</v>
      </c>
      <c r="N55" s="11" t="s">
        <v>473</v>
      </c>
      <c r="O55" s="11" t="s">
        <v>474</v>
      </c>
    </row>
    <row r="56" spans="1:18">
      <c r="A56">
        <f t="shared" si="1"/>
        <v>55</v>
      </c>
      <c r="B56" t="str">
        <f t="shared" si="0"/>
        <v>Brewery55</v>
      </c>
      <c r="D56" t="s">
        <v>14</v>
      </c>
      <c r="E56" s="1" t="s">
        <v>475</v>
      </c>
      <c r="F56" s="4" t="s">
        <v>476</v>
      </c>
      <c r="G56" s="11" t="s">
        <v>477</v>
      </c>
      <c r="H56" s="29">
        <v>7130</v>
      </c>
      <c r="I56" s="11" t="s">
        <v>478</v>
      </c>
      <c r="J56" s="15" t="s">
        <v>19</v>
      </c>
      <c r="K56" s="1" t="s">
        <v>479</v>
      </c>
      <c r="L56" s="13"/>
      <c r="M56" s="11" t="s">
        <v>480</v>
      </c>
      <c r="N56" s="11" t="s">
        <v>481</v>
      </c>
      <c r="O56" s="11" t="s">
        <v>482</v>
      </c>
    </row>
    <row r="57" spans="1:18">
      <c r="A57">
        <f t="shared" si="1"/>
        <v>56</v>
      </c>
      <c r="B57" t="str">
        <f t="shared" si="0"/>
        <v>Brewery56</v>
      </c>
      <c r="D57" t="s">
        <v>14</v>
      </c>
      <c r="E57" s="1" t="s">
        <v>483</v>
      </c>
      <c r="F57" s="4" t="s">
        <v>484</v>
      </c>
      <c r="G57" s="11" t="s">
        <v>485</v>
      </c>
      <c r="H57" s="29">
        <v>4218</v>
      </c>
      <c r="I57" s="11" t="s">
        <v>486</v>
      </c>
      <c r="J57" s="15" t="s">
        <v>19</v>
      </c>
      <c r="K57" s="1" t="s">
        <v>487</v>
      </c>
      <c r="L57" s="1" t="s">
        <v>488</v>
      </c>
      <c r="M57" s="11" t="s">
        <v>489</v>
      </c>
      <c r="N57" s="11" t="s">
        <v>490</v>
      </c>
      <c r="O57" s="11" t="s">
        <v>491</v>
      </c>
    </row>
    <row r="58" spans="1:18">
      <c r="A58">
        <f t="shared" si="1"/>
        <v>57</v>
      </c>
      <c r="B58" t="str">
        <f t="shared" si="0"/>
        <v>Brewery57</v>
      </c>
      <c r="D58" t="s">
        <v>14</v>
      </c>
      <c r="E58" s="1" t="s">
        <v>492</v>
      </c>
      <c r="F58" s="4" t="s">
        <v>493</v>
      </c>
      <c r="G58" s="11" t="s">
        <v>494</v>
      </c>
      <c r="H58" s="29">
        <v>5630</v>
      </c>
      <c r="I58" s="11" t="s">
        <v>495</v>
      </c>
      <c r="J58" s="15" t="s">
        <v>19</v>
      </c>
      <c r="K58" s="1" t="s">
        <v>496</v>
      </c>
      <c r="L58" s="1" t="s">
        <v>497</v>
      </c>
      <c r="M58" s="11" t="s">
        <v>498</v>
      </c>
      <c r="N58" s="11" t="s">
        <v>499</v>
      </c>
      <c r="O58" s="11" t="s">
        <v>500</v>
      </c>
    </row>
    <row r="59" spans="1:18">
      <c r="A59">
        <f t="shared" si="1"/>
        <v>58</v>
      </c>
      <c r="B59" t="str">
        <f t="shared" si="0"/>
        <v>Brewery58</v>
      </c>
      <c r="D59" t="s">
        <v>14</v>
      </c>
      <c r="E59" s="1" t="s">
        <v>501</v>
      </c>
      <c r="F59" s="4" t="s">
        <v>502</v>
      </c>
      <c r="G59" s="11" t="s">
        <v>503</v>
      </c>
      <c r="H59" s="29">
        <v>7830</v>
      </c>
      <c r="I59" s="11" t="s">
        <v>504</v>
      </c>
      <c r="J59" s="15" t="s">
        <v>19</v>
      </c>
      <c r="K59" s="1" t="s">
        <v>505</v>
      </c>
      <c r="L59" s="1" t="s">
        <v>506</v>
      </c>
      <c r="M59" s="11" t="s">
        <v>507</v>
      </c>
      <c r="N59" s="11" t="s">
        <v>508</v>
      </c>
      <c r="O59" s="11" t="s">
        <v>509</v>
      </c>
    </row>
    <row r="60" spans="1:18">
      <c r="A60">
        <f t="shared" si="1"/>
        <v>59</v>
      </c>
      <c r="B60" t="str">
        <f t="shared" si="0"/>
        <v>Brewery59</v>
      </c>
      <c r="D60" t="s">
        <v>14</v>
      </c>
      <c r="E60" s="1" t="s">
        <v>510</v>
      </c>
      <c r="F60" s="4" t="s">
        <v>511</v>
      </c>
      <c r="G60" s="11" t="s">
        <v>512</v>
      </c>
      <c r="H60" s="29">
        <v>1480</v>
      </c>
      <c r="I60" s="11" t="s">
        <v>513</v>
      </c>
      <c r="J60" s="15" t="s">
        <v>19</v>
      </c>
      <c r="K60" s="1" t="s">
        <v>514</v>
      </c>
      <c r="L60" s="1" t="s">
        <v>515</v>
      </c>
      <c r="M60" s="11" t="s">
        <v>516</v>
      </c>
      <c r="N60" s="11" t="s">
        <v>517</v>
      </c>
      <c r="O60" s="11" t="s">
        <v>518</v>
      </c>
    </row>
    <row r="61" spans="1:18">
      <c r="A61">
        <f t="shared" si="1"/>
        <v>60</v>
      </c>
      <c r="B61" t="str">
        <f t="shared" si="0"/>
        <v>Brewery60</v>
      </c>
      <c r="D61" t="s">
        <v>14</v>
      </c>
      <c r="E61" s="1" t="s">
        <v>519</v>
      </c>
      <c r="F61" s="4" t="s">
        <v>520</v>
      </c>
      <c r="G61" s="11" t="s">
        <v>521</v>
      </c>
      <c r="H61" s="29">
        <v>4608</v>
      </c>
      <c r="I61" s="11" t="s">
        <v>522</v>
      </c>
      <c r="J61" s="15" t="s">
        <v>19</v>
      </c>
      <c r="K61" s="1" t="s">
        <v>523</v>
      </c>
      <c r="L61" s="1" t="s">
        <v>524</v>
      </c>
      <c r="M61" s="11" t="s">
        <v>525</v>
      </c>
      <c r="N61" s="11" t="s">
        <v>526</v>
      </c>
      <c r="O61" s="11" t="s">
        <v>527</v>
      </c>
    </row>
    <row r="62" spans="1:18">
      <c r="A62">
        <f t="shared" si="1"/>
        <v>61</v>
      </c>
      <c r="B62" t="str">
        <f t="shared" si="0"/>
        <v>Brewery61</v>
      </c>
      <c r="D62" t="s">
        <v>14</v>
      </c>
      <c r="E62" s="1" t="s">
        <v>528</v>
      </c>
      <c r="F62" s="4" t="s">
        <v>529</v>
      </c>
      <c r="G62" s="11" t="s">
        <v>530</v>
      </c>
      <c r="H62" s="29">
        <v>6680</v>
      </c>
      <c r="I62" s="11" t="s">
        <v>531</v>
      </c>
      <c r="J62" s="15" t="s">
        <v>19</v>
      </c>
      <c r="K62" s="1" t="s">
        <v>532</v>
      </c>
      <c r="L62" s="1" t="s">
        <v>533</v>
      </c>
      <c r="M62" s="11" t="s">
        <v>534</v>
      </c>
      <c r="N62" s="11" t="s">
        <v>535</v>
      </c>
      <c r="O62" s="11" t="s">
        <v>536</v>
      </c>
    </row>
    <row r="63" spans="1:18">
      <c r="A63">
        <f t="shared" si="1"/>
        <v>62</v>
      </c>
      <c r="B63" t="str">
        <f t="shared" si="0"/>
        <v>Brewery62</v>
      </c>
      <c r="D63" t="s">
        <v>14</v>
      </c>
      <c r="E63" s="1" t="s">
        <v>537</v>
      </c>
      <c r="F63" s="4" t="s">
        <v>538</v>
      </c>
      <c r="G63" s="11" t="s">
        <v>539</v>
      </c>
      <c r="H63" s="29">
        <v>7971</v>
      </c>
      <c r="I63" s="11" t="s">
        <v>540</v>
      </c>
      <c r="J63" s="15" t="s">
        <v>19</v>
      </c>
      <c r="K63" s="1" t="s">
        <v>541</v>
      </c>
      <c r="L63" s="1" t="s">
        <v>542</v>
      </c>
      <c r="M63" s="13"/>
      <c r="N63" s="11" t="s">
        <v>543</v>
      </c>
      <c r="O63" s="11" t="s">
        <v>544</v>
      </c>
    </row>
    <row r="64" spans="1:18">
      <c r="A64">
        <f t="shared" si="1"/>
        <v>63</v>
      </c>
      <c r="B64" t="str">
        <f t="shared" si="0"/>
        <v>Brewery63</v>
      </c>
      <c r="D64" t="s">
        <v>14</v>
      </c>
      <c r="E64" s="1" t="s">
        <v>545</v>
      </c>
      <c r="F64" s="4" t="s">
        <v>546</v>
      </c>
      <c r="G64" s="11" t="s">
        <v>547</v>
      </c>
      <c r="H64" s="29">
        <v>5680</v>
      </c>
      <c r="I64" s="11" t="s">
        <v>548</v>
      </c>
      <c r="J64" s="15" t="s">
        <v>19</v>
      </c>
      <c r="K64" s="13"/>
      <c r="L64" s="1" t="s">
        <v>549</v>
      </c>
      <c r="M64" s="11" t="s">
        <v>550</v>
      </c>
      <c r="N64" s="11" t="s">
        <v>551</v>
      </c>
      <c r="O64" s="11" t="s">
        <v>552</v>
      </c>
    </row>
    <row r="65" spans="1:15">
      <c r="A65">
        <f t="shared" si="1"/>
        <v>64</v>
      </c>
      <c r="B65" t="str">
        <f t="shared" si="0"/>
        <v>Brewery64</v>
      </c>
      <c r="D65" t="s">
        <v>14</v>
      </c>
      <c r="E65" s="1" t="s">
        <v>553</v>
      </c>
      <c r="F65" s="4" t="s">
        <v>554</v>
      </c>
      <c r="G65" s="11" t="s">
        <v>555</v>
      </c>
      <c r="H65" s="29">
        <v>5660</v>
      </c>
      <c r="I65" s="11" t="s">
        <v>556</v>
      </c>
      <c r="J65" s="15" t="s">
        <v>19</v>
      </c>
      <c r="K65" s="1" t="s">
        <v>557</v>
      </c>
      <c r="L65" s="1" t="s">
        <v>558</v>
      </c>
      <c r="M65" s="11" t="s">
        <v>559</v>
      </c>
      <c r="N65" s="11" t="s">
        <v>560</v>
      </c>
      <c r="O65" s="11" t="s">
        <v>561</v>
      </c>
    </row>
    <row r="66" spans="1:15">
      <c r="A66">
        <f t="shared" si="1"/>
        <v>65</v>
      </c>
      <c r="B66" t="str">
        <f t="shared" si="0"/>
        <v>Brewery65</v>
      </c>
      <c r="D66" t="s">
        <v>14</v>
      </c>
      <c r="E66" s="1" t="s">
        <v>562</v>
      </c>
      <c r="F66" s="4" t="s">
        <v>563</v>
      </c>
      <c r="G66" s="11" t="s">
        <v>564</v>
      </c>
      <c r="H66" s="29">
        <v>7801</v>
      </c>
      <c r="I66" s="11" t="s">
        <v>565</v>
      </c>
      <c r="J66" s="15" t="s">
        <v>19</v>
      </c>
      <c r="K66" s="1" t="s">
        <v>566</v>
      </c>
      <c r="L66" s="1" t="s">
        <v>567</v>
      </c>
      <c r="M66" s="11" t="s">
        <v>568</v>
      </c>
      <c r="N66" s="11" t="s">
        <v>569</v>
      </c>
      <c r="O66" s="11" t="s">
        <v>570</v>
      </c>
    </row>
    <row r="67" spans="1:15">
      <c r="A67">
        <f t="shared" si="1"/>
        <v>66</v>
      </c>
      <c r="B67" t="str">
        <f t="shared" ref="B67:B130" si="2">"Brewery"&amp;A67</f>
        <v>Brewery66</v>
      </c>
      <c r="D67" t="s">
        <v>14</v>
      </c>
      <c r="E67" s="1" t="s">
        <v>571</v>
      </c>
      <c r="F67" s="4" t="s">
        <v>572</v>
      </c>
      <c r="G67" s="11" t="s">
        <v>573</v>
      </c>
      <c r="H67" s="29">
        <v>7890</v>
      </c>
      <c r="I67" s="11" t="s">
        <v>574</v>
      </c>
      <c r="J67" s="15" t="s">
        <v>19</v>
      </c>
      <c r="K67" s="1" t="s">
        <v>566</v>
      </c>
      <c r="L67" s="1" t="s">
        <v>575</v>
      </c>
      <c r="M67" s="11" t="s">
        <v>568</v>
      </c>
      <c r="N67" s="11" t="s">
        <v>576</v>
      </c>
      <c r="O67" s="11" t="s">
        <v>577</v>
      </c>
    </row>
    <row r="68" spans="1:15">
      <c r="A68">
        <f t="shared" ref="A68:A131" si="3">1+A67</f>
        <v>67</v>
      </c>
      <c r="B68" t="str">
        <f t="shared" si="2"/>
        <v>Brewery67</v>
      </c>
      <c r="D68" t="s">
        <v>14</v>
      </c>
      <c r="E68" s="1" t="s">
        <v>578</v>
      </c>
      <c r="F68" s="4" t="s">
        <v>579</v>
      </c>
      <c r="G68" s="11" t="s">
        <v>580</v>
      </c>
      <c r="H68" s="29">
        <v>7890</v>
      </c>
      <c r="I68" s="11" t="s">
        <v>581</v>
      </c>
      <c r="J68" s="15" t="s">
        <v>19</v>
      </c>
      <c r="K68" s="1" t="s">
        <v>582</v>
      </c>
      <c r="L68" s="1" t="s">
        <v>583</v>
      </c>
      <c r="M68" s="11" t="s">
        <v>584</v>
      </c>
      <c r="N68" s="11" t="s">
        <v>585</v>
      </c>
      <c r="O68" s="11" t="s">
        <v>586</v>
      </c>
    </row>
    <row r="69" spans="1:15">
      <c r="A69">
        <f t="shared" si="3"/>
        <v>68</v>
      </c>
      <c r="B69" t="str">
        <f t="shared" si="2"/>
        <v>Brewery68</v>
      </c>
      <c r="D69" t="s">
        <v>14</v>
      </c>
      <c r="E69" s="1" t="s">
        <v>587</v>
      </c>
      <c r="F69" s="4" t="s">
        <v>588</v>
      </c>
      <c r="G69" s="11" t="s">
        <v>589</v>
      </c>
      <c r="H69" s="29">
        <v>6800</v>
      </c>
      <c r="I69" s="11" t="s">
        <v>590</v>
      </c>
      <c r="J69" s="15" t="s">
        <v>19</v>
      </c>
      <c r="K69" s="13"/>
      <c r="L69" s="1" t="s">
        <v>591</v>
      </c>
      <c r="M69" s="13"/>
      <c r="N69" s="11" t="s">
        <v>592</v>
      </c>
      <c r="O69" s="11" t="s">
        <v>593</v>
      </c>
    </row>
    <row r="70" spans="1:15">
      <c r="A70">
        <f t="shared" si="3"/>
        <v>69</v>
      </c>
      <c r="B70" t="str">
        <f t="shared" si="2"/>
        <v>Brewery69</v>
      </c>
      <c r="D70" t="s">
        <v>14</v>
      </c>
      <c r="E70" s="1" t="s">
        <v>594</v>
      </c>
      <c r="F70" s="4" t="s">
        <v>595</v>
      </c>
      <c r="G70" s="11" t="s">
        <v>596</v>
      </c>
      <c r="H70" s="29">
        <v>7300</v>
      </c>
      <c r="I70" s="11" t="s">
        <v>597</v>
      </c>
      <c r="J70" s="15" t="s">
        <v>19</v>
      </c>
      <c r="K70" s="1" t="s">
        <v>598</v>
      </c>
      <c r="L70" s="1" t="s">
        <v>599</v>
      </c>
      <c r="M70" s="11" t="s">
        <v>600</v>
      </c>
      <c r="N70" s="11" t="s">
        <v>601</v>
      </c>
      <c r="O70" s="11" t="s">
        <v>602</v>
      </c>
    </row>
    <row r="71" spans="1:15">
      <c r="A71">
        <f t="shared" si="3"/>
        <v>70</v>
      </c>
      <c r="B71" t="str">
        <f t="shared" si="2"/>
        <v>Brewery70</v>
      </c>
      <c r="D71" t="s">
        <v>14</v>
      </c>
      <c r="E71" s="1" t="s">
        <v>603</v>
      </c>
      <c r="F71" s="4" t="s">
        <v>604</v>
      </c>
      <c r="G71" s="11" t="s">
        <v>605</v>
      </c>
      <c r="H71" s="29">
        <v>5530</v>
      </c>
      <c r="I71" s="11" t="s">
        <v>606</v>
      </c>
      <c r="J71" s="15" t="s">
        <v>19</v>
      </c>
      <c r="K71" s="1" t="s">
        <v>607</v>
      </c>
      <c r="L71" s="1" t="s">
        <v>608</v>
      </c>
      <c r="M71" s="11" t="s">
        <v>609</v>
      </c>
      <c r="N71" s="11" t="s">
        <v>610</v>
      </c>
      <c r="O71" s="11" t="s">
        <v>611</v>
      </c>
    </row>
    <row r="72" spans="1:15">
      <c r="A72">
        <f t="shared" si="3"/>
        <v>71</v>
      </c>
      <c r="B72" t="str">
        <f t="shared" si="2"/>
        <v>Brewery71</v>
      </c>
      <c r="D72" t="s">
        <v>14</v>
      </c>
      <c r="E72" s="1" t="s">
        <v>612</v>
      </c>
      <c r="F72" s="4" t="s">
        <v>613</v>
      </c>
      <c r="G72" s="11" t="s">
        <v>614</v>
      </c>
      <c r="H72" s="29">
        <v>1470</v>
      </c>
      <c r="I72" s="11" t="s">
        <v>615</v>
      </c>
      <c r="J72" s="15" t="s">
        <v>19</v>
      </c>
      <c r="K72" s="13"/>
      <c r="L72" s="13"/>
      <c r="M72" s="11" t="s">
        <v>616</v>
      </c>
      <c r="N72" s="11" t="s">
        <v>617</v>
      </c>
      <c r="O72" s="11" t="s">
        <v>618</v>
      </c>
    </row>
    <row r="73" spans="1:15">
      <c r="A73">
        <f t="shared" si="3"/>
        <v>72</v>
      </c>
      <c r="B73" t="str">
        <f t="shared" si="2"/>
        <v>Brewery72</v>
      </c>
      <c r="D73" t="s">
        <v>14</v>
      </c>
      <c r="E73" s="1" t="s">
        <v>619</v>
      </c>
      <c r="F73" s="4" t="s">
        <v>620</v>
      </c>
      <c r="G73" s="11" t="s">
        <v>621</v>
      </c>
      <c r="H73" s="29">
        <v>5020</v>
      </c>
      <c r="I73" s="11" t="s">
        <v>622</v>
      </c>
      <c r="J73" s="15" t="s">
        <v>19</v>
      </c>
      <c r="K73" s="1" t="s">
        <v>623</v>
      </c>
      <c r="L73" s="1" t="s">
        <v>624</v>
      </c>
      <c r="M73" s="11" t="s">
        <v>625</v>
      </c>
      <c r="N73" s="11" t="s">
        <v>626</v>
      </c>
      <c r="O73" s="11" t="s">
        <v>627</v>
      </c>
    </row>
    <row r="74" spans="1:15">
      <c r="A74">
        <f t="shared" si="3"/>
        <v>73</v>
      </c>
      <c r="B74" t="str">
        <f t="shared" si="2"/>
        <v>Brewery73</v>
      </c>
      <c r="D74" t="s">
        <v>14</v>
      </c>
      <c r="E74" s="1" t="s">
        <v>628</v>
      </c>
      <c r="F74" s="4" t="s">
        <v>629</v>
      </c>
      <c r="G74" s="11" t="s">
        <v>630</v>
      </c>
      <c r="H74" s="29">
        <v>1390</v>
      </c>
      <c r="I74" s="11" t="s">
        <v>631</v>
      </c>
      <c r="J74" s="15" t="s">
        <v>19</v>
      </c>
      <c r="K74" s="1" t="s">
        <v>632</v>
      </c>
      <c r="L74" s="1" t="s">
        <v>633</v>
      </c>
      <c r="M74" s="13"/>
      <c r="N74" s="11" t="s">
        <v>634</v>
      </c>
      <c r="O74" s="11" t="s">
        <v>635</v>
      </c>
    </row>
    <row r="75" spans="1:15">
      <c r="A75">
        <f t="shared" si="3"/>
        <v>74</v>
      </c>
      <c r="B75" t="str">
        <f t="shared" si="2"/>
        <v>Brewery74</v>
      </c>
      <c r="D75" t="s">
        <v>14</v>
      </c>
      <c r="E75" s="1" t="s">
        <v>636</v>
      </c>
      <c r="F75" s="4" t="s">
        <v>637</v>
      </c>
      <c r="G75" s="11" t="s">
        <v>638</v>
      </c>
      <c r="H75" s="29">
        <v>6534</v>
      </c>
      <c r="I75" s="11" t="s">
        <v>639</v>
      </c>
      <c r="J75" s="15" t="s">
        <v>19</v>
      </c>
      <c r="K75" s="13"/>
      <c r="L75" s="3" t="s">
        <v>640</v>
      </c>
      <c r="M75" s="11" t="s">
        <v>641</v>
      </c>
      <c r="N75" s="11" t="s">
        <v>642</v>
      </c>
      <c r="O75" s="11" t="s">
        <v>643</v>
      </c>
    </row>
    <row r="76" spans="1:15">
      <c r="A76">
        <f t="shared" si="3"/>
        <v>75</v>
      </c>
      <c r="B76" t="str">
        <f t="shared" si="2"/>
        <v>Brewery75</v>
      </c>
      <c r="D76" t="s">
        <v>14</v>
      </c>
      <c r="E76" s="1" t="s">
        <v>644</v>
      </c>
      <c r="F76" s="4" t="s">
        <v>645</v>
      </c>
      <c r="G76" s="11" t="s">
        <v>646</v>
      </c>
      <c r="H76" s="29">
        <v>7904</v>
      </c>
      <c r="I76" s="11" t="s">
        <v>114</v>
      </c>
      <c r="J76" s="15" t="s">
        <v>19</v>
      </c>
      <c r="K76" s="1" t="s">
        <v>647</v>
      </c>
      <c r="L76" s="1" t="s">
        <v>648</v>
      </c>
      <c r="M76" s="11" t="s">
        <v>649</v>
      </c>
      <c r="N76" s="11" t="s">
        <v>650</v>
      </c>
      <c r="O76" s="11" t="s">
        <v>651</v>
      </c>
    </row>
    <row r="77" spans="1:15">
      <c r="A77">
        <f t="shared" si="3"/>
        <v>76</v>
      </c>
      <c r="B77" t="str">
        <f t="shared" si="2"/>
        <v>Brewery76</v>
      </c>
      <c r="D77" t="s">
        <v>14</v>
      </c>
      <c r="E77" s="1" t="s">
        <v>652</v>
      </c>
      <c r="F77" s="4" t="s">
        <v>653</v>
      </c>
      <c r="G77" s="11" t="s">
        <v>654</v>
      </c>
      <c r="H77" s="29">
        <v>7904</v>
      </c>
      <c r="I77" s="11" t="s">
        <v>655</v>
      </c>
      <c r="J77" s="15" t="s">
        <v>19</v>
      </c>
      <c r="K77" s="1" t="s">
        <v>656</v>
      </c>
      <c r="L77" s="1" t="s">
        <v>657</v>
      </c>
      <c r="M77" s="11" t="s">
        <v>658</v>
      </c>
      <c r="N77" s="11" t="s">
        <v>659</v>
      </c>
      <c r="O77" s="11" t="s">
        <v>660</v>
      </c>
    </row>
    <row r="78" spans="1:15">
      <c r="A78">
        <f t="shared" si="3"/>
        <v>77</v>
      </c>
      <c r="B78" t="str">
        <f t="shared" si="2"/>
        <v>Brewery77</v>
      </c>
      <c r="D78" t="s">
        <v>14</v>
      </c>
      <c r="E78" s="1" t="s">
        <v>661</v>
      </c>
      <c r="F78" s="4" t="s">
        <v>662</v>
      </c>
      <c r="G78" s="11" t="s">
        <v>663</v>
      </c>
      <c r="H78" s="29">
        <v>4920</v>
      </c>
      <c r="I78" s="11" t="s">
        <v>664</v>
      </c>
      <c r="J78" s="15" t="s">
        <v>19</v>
      </c>
      <c r="K78" s="1" t="s">
        <v>665</v>
      </c>
      <c r="L78" s="1" t="s">
        <v>666</v>
      </c>
      <c r="M78" s="11" t="s">
        <v>667</v>
      </c>
      <c r="N78" s="11" t="s">
        <v>668</v>
      </c>
      <c r="O78" s="11" t="s">
        <v>669</v>
      </c>
    </row>
    <row r="79" spans="1:15">
      <c r="A79">
        <f t="shared" si="3"/>
        <v>78</v>
      </c>
      <c r="B79" t="str">
        <f t="shared" si="2"/>
        <v>Brewery78</v>
      </c>
      <c r="D79" t="s">
        <v>14</v>
      </c>
      <c r="E79" s="1" t="s">
        <v>670</v>
      </c>
      <c r="F79" s="4" t="s">
        <v>671</v>
      </c>
      <c r="G79" s="11" t="s">
        <v>672</v>
      </c>
      <c r="H79" s="29">
        <v>6997</v>
      </c>
      <c r="I79" s="11" t="s">
        <v>673</v>
      </c>
      <c r="J79" s="15" t="s">
        <v>19</v>
      </c>
      <c r="K79" s="1" t="s">
        <v>674</v>
      </c>
      <c r="L79" s="1" t="s">
        <v>675</v>
      </c>
      <c r="M79" s="11" t="s">
        <v>676</v>
      </c>
      <c r="N79" s="11" t="s">
        <v>677</v>
      </c>
      <c r="O79" s="11" t="s">
        <v>678</v>
      </c>
    </row>
    <row r="80" spans="1:15">
      <c r="A80">
        <f t="shared" si="3"/>
        <v>79</v>
      </c>
      <c r="B80" t="str">
        <f t="shared" si="2"/>
        <v>Brewery79</v>
      </c>
      <c r="D80" t="s">
        <v>14</v>
      </c>
      <c r="E80" s="1" t="s">
        <v>679</v>
      </c>
      <c r="F80" s="4" t="s">
        <v>680</v>
      </c>
      <c r="G80" s="11" t="s">
        <v>681</v>
      </c>
      <c r="H80" s="29">
        <v>4171</v>
      </c>
      <c r="I80" s="11" t="s">
        <v>682</v>
      </c>
      <c r="J80" s="15" t="s">
        <v>19</v>
      </c>
      <c r="K80" s="1" t="s">
        <v>683</v>
      </c>
      <c r="L80" s="13"/>
      <c r="M80" s="15" t="s">
        <v>684</v>
      </c>
      <c r="N80" s="11" t="s">
        <v>685</v>
      </c>
      <c r="O80" s="11" t="s">
        <v>686</v>
      </c>
    </row>
    <row r="81" spans="1:15">
      <c r="A81">
        <f t="shared" si="3"/>
        <v>80</v>
      </c>
      <c r="B81" t="str">
        <f t="shared" si="2"/>
        <v>Brewery80</v>
      </c>
      <c r="D81" t="s">
        <v>14</v>
      </c>
      <c r="E81" s="1" t="s">
        <v>687</v>
      </c>
      <c r="F81" s="4" t="s">
        <v>688</v>
      </c>
      <c r="G81" s="11" t="s">
        <v>689</v>
      </c>
      <c r="H81" s="29">
        <v>6823</v>
      </c>
      <c r="I81" s="11" t="s">
        <v>690</v>
      </c>
      <c r="J81" s="15" t="s">
        <v>19</v>
      </c>
      <c r="K81" s="1" t="s">
        <v>691</v>
      </c>
      <c r="L81" s="1" t="s">
        <v>692</v>
      </c>
      <c r="M81" s="11" t="s">
        <v>693</v>
      </c>
      <c r="N81" s="11" t="s">
        <v>694</v>
      </c>
      <c r="O81" s="11" t="s">
        <v>695</v>
      </c>
    </row>
    <row r="82" spans="1:15">
      <c r="A82">
        <f t="shared" si="3"/>
        <v>81</v>
      </c>
      <c r="B82" t="str">
        <f t="shared" si="2"/>
        <v>Brewery81</v>
      </c>
      <c r="D82" t="s">
        <v>14</v>
      </c>
      <c r="E82" s="1" t="s">
        <v>696</v>
      </c>
      <c r="F82" s="4" t="s">
        <v>697</v>
      </c>
      <c r="G82" s="11" t="s">
        <v>698</v>
      </c>
      <c r="H82" s="29">
        <v>6769</v>
      </c>
      <c r="I82" s="11" t="s">
        <v>699</v>
      </c>
      <c r="J82" s="15" t="s">
        <v>19</v>
      </c>
      <c r="K82" s="13"/>
      <c r="L82" s="1" t="s">
        <v>700</v>
      </c>
      <c r="M82" s="11" t="s">
        <v>701</v>
      </c>
      <c r="N82" s="11" t="s">
        <v>702</v>
      </c>
      <c r="O82" s="11" t="s">
        <v>703</v>
      </c>
    </row>
    <row r="83" spans="1:15">
      <c r="A83">
        <f t="shared" si="3"/>
        <v>82</v>
      </c>
      <c r="B83" t="str">
        <f t="shared" si="2"/>
        <v>Brewery82</v>
      </c>
      <c r="D83" t="s">
        <v>14</v>
      </c>
      <c r="E83" s="1" t="s">
        <v>704</v>
      </c>
      <c r="F83" s="4" t="s">
        <v>705</v>
      </c>
      <c r="G83" s="11" t="s">
        <v>706</v>
      </c>
      <c r="H83" s="29">
        <v>7041</v>
      </c>
      <c r="I83" s="11" t="s">
        <v>707</v>
      </c>
      <c r="J83" s="15" t="s">
        <v>19</v>
      </c>
      <c r="K83" s="13"/>
      <c r="L83" s="1" t="s">
        <v>708</v>
      </c>
      <c r="M83" s="11" t="s">
        <v>709</v>
      </c>
      <c r="N83" s="11" t="s">
        <v>710</v>
      </c>
      <c r="O83" s="11" t="s">
        <v>711</v>
      </c>
    </row>
    <row r="84" spans="1:15">
      <c r="A84">
        <f t="shared" si="3"/>
        <v>83</v>
      </c>
      <c r="B84" t="str">
        <f t="shared" si="2"/>
        <v>Brewery83</v>
      </c>
      <c r="D84" t="s">
        <v>14</v>
      </c>
      <c r="E84" s="1" t="s">
        <v>712</v>
      </c>
      <c r="F84" s="4" t="s">
        <v>713</v>
      </c>
      <c r="G84" s="11" t="s">
        <v>714</v>
      </c>
      <c r="H84" s="29">
        <v>4852</v>
      </c>
      <c r="I84" s="11" t="s">
        <v>715</v>
      </c>
      <c r="J84" s="15" t="s">
        <v>19</v>
      </c>
      <c r="K84" s="1" t="s">
        <v>716</v>
      </c>
      <c r="L84" s="1" t="s">
        <v>717</v>
      </c>
      <c r="M84" s="11" t="s">
        <v>718</v>
      </c>
      <c r="N84" s="11" t="s">
        <v>719</v>
      </c>
      <c r="O84" s="11" t="s">
        <v>720</v>
      </c>
    </row>
    <row r="85" spans="1:15">
      <c r="A85">
        <f t="shared" si="3"/>
        <v>84</v>
      </c>
      <c r="B85" t="str">
        <f t="shared" si="2"/>
        <v>Brewery84</v>
      </c>
      <c r="D85" t="s">
        <v>14</v>
      </c>
      <c r="E85" s="1" t="s">
        <v>721</v>
      </c>
      <c r="F85" s="4" t="s">
        <v>722</v>
      </c>
      <c r="G85" s="11" t="s">
        <v>723</v>
      </c>
      <c r="H85" s="29">
        <v>7063</v>
      </c>
      <c r="I85" s="11" t="s">
        <v>724</v>
      </c>
      <c r="J85" s="15" t="s">
        <v>19</v>
      </c>
      <c r="K85" s="13"/>
      <c r="L85" s="1" t="s">
        <v>725</v>
      </c>
      <c r="M85" s="11" t="s">
        <v>726</v>
      </c>
      <c r="N85" s="11" t="s">
        <v>727</v>
      </c>
      <c r="O85" s="11" t="s">
        <v>728</v>
      </c>
    </row>
    <row r="86" spans="1:15">
      <c r="A86">
        <f t="shared" si="3"/>
        <v>85</v>
      </c>
      <c r="B86" t="str">
        <f t="shared" si="2"/>
        <v>Brewery85</v>
      </c>
      <c r="D86" t="s">
        <v>14</v>
      </c>
      <c r="E86" s="1" t="s">
        <v>729</v>
      </c>
      <c r="F86" s="4" t="s">
        <v>730</v>
      </c>
      <c r="G86" s="11" t="s">
        <v>731</v>
      </c>
      <c r="H86" s="29">
        <v>6661</v>
      </c>
      <c r="I86" s="11" t="s">
        <v>732</v>
      </c>
      <c r="J86" s="15" t="s">
        <v>19</v>
      </c>
      <c r="K86" s="1" t="s">
        <v>733</v>
      </c>
      <c r="L86" s="1" t="s">
        <v>734</v>
      </c>
      <c r="M86" s="11" t="s">
        <v>735</v>
      </c>
      <c r="N86" s="11" t="s">
        <v>736</v>
      </c>
      <c r="O86" s="11" t="s">
        <v>737</v>
      </c>
    </row>
    <row r="87" spans="1:15">
      <c r="A87">
        <f t="shared" si="3"/>
        <v>86</v>
      </c>
      <c r="B87" t="str">
        <f t="shared" si="2"/>
        <v>Brewery86</v>
      </c>
      <c r="D87" t="s">
        <v>14</v>
      </c>
      <c r="E87" s="1" t="s">
        <v>738</v>
      </c>
      <c r="F87" s="4" t="s">
        <v>739</v>
      </c>
      <c r="G87" s="11" t="s">
        <v>740</v>
      </c>
      <c r="H87" s="29">
        <v>7866</v>
      </c>
      <c r="I87" s="11" t="s">
        <v>741</v>
      </c>
      <c r="J87" s="15" t="s">
        <v>19</v>
      </c>
      <c r="K87" s="1" t="s">
        <v>742</v>
      </c>
      <c r="L87" s="1" t="s">
        <v>743</v>
      </c>
      <c r="M87" s="11" t="s">
        <v>744</v>
      </c>
      <c r="N87" s="11" t="s">
        <v>745</v>
      </c>
      <c r="O87" s="11" t="s">
        <v>746</v>
      </c>
    </row>
    <row r="88" spans="1:15">
      <c r="A88">
        <f t="shared" si="3"/>
        <v>87</v>
      </c>
      <c r="B88" t="str">
        <f t="shared" si="2"/>
        <v>Brewery87</v>
      </c>
      <c r="D88" t="s">
        <v>14</v>
      </c>
      <c r="E88" s="1" t="s">
        <v>747</v>
      </c>
      <c r="F88" s="4" t="s">
        <v>748</v>
      </c>
      <c r="G88" s="11" t="s">
        <v>749</v>
      </c>
      <c r="H88" s="29">
        <v>4020</v>
      </c>
      <c r="I88" s="11" t="s">
        <v>750</v>
      </c>
      <c r="J88" s="15" t="s">
        <v>19</v>
      </c>
      <c r="K88" s="13"/>
      <c r="L88" s="1" t="s">
        <v>179</v>
      </c>
      <c r="M88" s="11" t="s">
        <v>751</v>
      </c>
      <c r="N88" s="11" t="s">
        <v>752</v>
      </c>
      <c r="O88" s="11" t="s">
        <v>753</v>
      </c>
    </row>
    <row r="89" spans="1:15">
      <c r="A89">
        <f t="shared" si="3"/>
        <v>88</v>
      </c>
      <c r="B89" t="str">
        <f t="shared" si="2"/>
        <v>Brewery88</v>
      </c>
      <c r="D89" t="s">
        <v>14</v>
      </c>
      <c r="E89" s="1" t="s">
        <v>754</v>
      </c>
      <c r="F89" s="4" t="s">
        <v>755</v>
      </c>
      <c r="G89" s="11" t="s">
        <v>756</v>
      </c>
      <c r="H89" s="29">
        <v>1495</v>
      </c>
      <c r="I89" s="11" t="s">
        <v>757</v>
      </c>
      <c r="J89" s="15" t="s">
        <v>19</v>
      </c>
      <c r="K89" s="13"/>
      <c r="L89" s="1" t="s">
        <v>758</v>
      </c>
      <c r="M89" s="13"/>
      <c r="N89" s="11" t="s">
        <v>759</v>
      </c>
      <c r="O89" s="11" t="s">
        <v>760</v>
      </c>
    </row>
    <row r="90" spans="1:15">
      <c r="A90">
        <f t="shared" si="3"/>
        <v>89</v>
      </c>
      <c r="B90" t="str">
        <f t="shared" si="2"/>
        <v>Brewery89</v>
      </c>
      <c r="D90" t="s">
        <v>14</v>
      </c>
      <c r="E90" s="1" t="s">
        <v>761</v>
      </c>
      <c r="F90" s="4" t="s">
        <v>762</v>
      </c>
      <c r="G90" s="11" t="s">
        <v>763</v>
      </c>
      <c r="H90" s="29">
        <v>7070</v>
      </c>
      <c r="I90" s="11" t="s">
        <v>764</v>
      </c>
      <c r="J90" s="15" t="s">
        <v>19</v>
      </c>
      <c r="K90" s="1" t="s">
        <v>765</v>
      </c>
      <c r="L90" s="1" t="s">
        <v>766</v>
      </c>
      <c r="M90" s="11" t="s">
        <v>767</v>
      </c>
      <c r="N90" s="11" t="s">
        <v>768</v>
      </c>
      <c r="O90" s="11" t="s">
        <v>769</v>
      </c>
    </row>
    <row r="91" spans="1:15">
      <c r="A91">
        <f t="shared" si="3"/>
        <v>90</v>
      </c>
      <c r="B91" t="str">
        <f t="shared" si="2"/>
        <v>Brewery90</v>
      </c>
      <c r="D91" t="s">
        <v>14</v>
      </c>
      <c r="E91" s="1" t="s">
        <v>770</v>
      </c>
      <c r="F91" s="4" t="s">
        <v>771</v>
      </c>
      <c r="G91" s="11" t="s">
        <v>772</v>
      </c>
      <c r="H91" s="29">
        <v>7130</v>
      </c>
      <c r="I91" s="11" t="s">
        <v>171</v>
      </c>
      <c r="J91" s="15" t="s">
        <v>19</v>
      </c>
      <c r="K91" s="1" t="s">
        <v>773</v>
      </c>
      <c r="L91" s="1" t="s">
        <v>774</v>
      </c>
      <c r="M91" s="11" t="s">
        <v>775</v>
      </c>
      <c r="N91" s="11" t="s">
        <v>776</v>
      </c>
      <c r="O91" s="11" t="s">
        <v>777</v>
      </c>
    </row>
    <row r="92" spans="1:15">
      <c r="A92">
        <f t="shared" si="3"/>
        <v>91</v>
      </c>
      <c r="B92" t="str">
        <f t="shared" si="2"/>
        <v>Brewery91</v>
      </c>
      <c r="D92" t="s">
        <v>14</v>
      </c>
      <c r="E92" s="1" t="s">
        <v>778</v>
      </c>
      <c r="F92" s="4" t="s">
        <v>779</v>
      </c>
      <c r="G92" s="11" t="s">
        <v>780</v>
      </c>
      <c r="H92" s="29">
        <v>5360</v>
      </c>
      <c r="I92" s="11" t="s">
        <v>781</v>
      </c>
      <c r="J92" s="15" t="s">
        <v>19</v>
      </c>
      <c r="K92" s="1" t="s">
        <v>782</v>
      </c>
      <c r="L92" s="13"/>
      <c r="M92" s="11" t="s">
        <v>783</v>
      </c>
      <c r="N92" s="11" t="s">
        <v>784</v>
      </c>
      <c r="O92" s="11" t="s">
        <v>785</v>
      </c>
    </row>
    <row r="93" spans="1:15">
      <c r="A93">
        <f t="shared" si="3"/>
        <v>92</v>
      </c>
      <c r="B93" t="str">
        <f t="shared" si="2"/>
        <v>Brewery92</v>
      </c>
      <c r="D93" t="s">
        <v>14</v>
      </c>
      <c r="E93" s="1" t="s">
        <v>786</v>
      </c>
      <c r="F93" s="4" t="s">
        <v>787</v>
      </c>
      <c r="G93" s="11" t="s">
        <v>788</v>
      </c>
      <c r="H93" s="29">
        <v>1331</v>
      </c>
      <c r="I93" s="11" t="s">
        <v>789</v>
      </c>
      <c r="J93" s="15" t="s">
        <v>19</v>
      </c>
      <c r="K93" s="13"/>
      <c r="L93" s="1" t="s">
        <v>790</v>
      </c>
      <c r="M93" s="11" t="s">
        <v>791</v>
      </c>
      <c r="N93" s="11" t="s">
        <v>792</v>
      </c>
      <c r="O93" s="11" t="s">
        <v>793</v>
      </c>
    </row>
    <row r="94" spans="1:15">
      <c r="A94">
        <f t="shared" si="3"/>
        <v>93</v>
      </c>
      <c r="B94" t="str">
        <f t="shared" si="2"/>
        <v>Brewery93</v>
      </c>
      <c r="D94" t="s">
        <v>14</v>
      </c>
      <c r="E94" s="1" t="s">
        <v>794</v>
      </c>
      <c r="F94" s="4" t="s">
        <v>795</v>
      </c>
      <c r="G94" s="11" t="s">
        <v>796</v>
      </c>
      <c r="H94" s="29">
        <v>1430</v>
      </c>
      <c r="I94" s="11" t="s">
        <v>797</v>
      </c>
      <c r="J94" s="15" t="s">
        <v>19</v>
      </c>
      <c r="K94" s="1" t="s">
        <v>798</v>
      </c>
      <c r="L94" s="1" t="s">
        <v>799</v>
      </c>
      <c r="M94" s="11" t="s">
        <v>800</v>
      </c>
      <c r="N94" s="11" t="s">
        <v>801</v>
      </c>
      <c r="O94" s="11" t="s">
        <v>802</v>
      </c>
    </row>
    <row r="95" spans="1:15">
      <c r="A95">
        <f t="shared" si="3"/>
        <v>94</v>
      </c>
      <c r="B95" t="str">
        <f t="shared" si="2"/>
        <v>Brewery94</v>
      </c>
      <c r="D95" t="s">
        <v>14</v>
      </c>
      <c r="E95" s="1" t="s">
        <v>803</v>
      </c>
      <c r="F95" s="4" t="s">
        <v>804</v>
      </c>
      <c r="G95" s="11" t="s">
        <v>805</v>
      </c>
      <c r="H95" s="29">
        <v>6670</v>
      </c>
      <c r="I95" s="11" t="s">
        <v>806</v>
      </c>
      <c r="J95" s="15" t="s">
        <v>19</v>
      </c>
      <c r="K95" s="13"/>
      <c r="L95" s="1" t="s">
        <v>807</v>
      </c>
      <c r="M95" s="11" t="s">
        <v>808</v>
      </c>
      <c r="N95" s="11" t="s">
        <v>809</v>
      </c>
      <c r="O95" s="11" t="s">
        <v>810</v>
      </c>
    </row>
    <row r="96" spans="1:15">
      <c r="A96">
        <f t="shared" si="3"/>
        <v>95</v>
      </c>
      <c r="B96" t="str">
        <f t="shared" si="2"/>
        <v>Brewery95</v>
      </c>
      <c r="D96" t="s">
        <v>14</v>
      </c>
      <c r="E96" s="1" t="s">
        <v>811</v>
      </c>
      <c r="F96" s="4" t="s">
        <v>812</v>
      </c>
      <c r="G96" s="11" t="s">
        <v>813</v>
      </c>
      <c r="H96" s="29">
        <v>7000</v>
      </c>
      <c r="I96" s="11" t="s">
        <v>106</v>
      </c>
      <c r="J96" s="15" t="s">
        <v>19</v>
      </c>
      <c r="K96" s="1" t="s">
        <v>814</v>
      </c>
      <c r="L96" s="1" t="s">
        <v>815</v>
      </c>
      <c r="M96" s="21" t="s">
        <v>816</v>
      </c>
      <c r="N96" s="11" t="s">
        <v>817</v>
      </c>
      <c r="O96" s="11" t="s">
        <v>818</v>
      </c>
    </row>
    <row r="97" spans="1:15">
      <c r="A97">
        <f t="shared" si="3"/>
        <v>96</v>
      </c>
      <c r="B97" t="str">
        <f t="shared" si="2"/>
        <v>Brewery96</v>
      </c>
      <c r="D97" t="s">
        <v>14</v>
      </c>
      <c r="E97" s="1" t="s">
        <v>819</v>
      </c>
      <c r="F97" s="4" t="s">
        <v>820</v>
      </c>
      <c r="G97" s="11" t="s">
        <v>821</v>
      </c>
      <c r="H97" s="29">
        <v>7070</v>
      </c>
      <c r="I97" s="11" t="s">
        <v>822</v>
      </c>
      <c r="J97" s="15" t="s">
        <v>19</v>
      </c>
      <c r="K97" s="1" t="s">
        <v>823</v>
      </c>
      <c r="L97" s="1" t="s">
        <v>824</v>
      </c>
      <c r="M97" s="11" t="s">
        <v>825</v>
      </c>
      <c r="N97" s="11" t="s">
        <v>826</v>
      </c>
      <c r="O97" s="11" t="s">
        <v>827</v>
      </c>
    </row>
    <row r="98" spans="1:15">
      <c r="A98">
        <f t="shared" si="3"/>
        <v>97</v>
      </c>
      <c r="B98" t="str">
        <f t="shared" si="2"/>
        <v>Brewery97</v>
      </c>
      <c r="D98" t="s">
        <v>14</v>
      </c>
      <c r="E98" s="1" t="s">
        <v>828</v>
      </c>
      <c r="F98" s="4" t="s">
        <v>829</v>
      </c>
      <c r="G98" s="11" t="s">
        <v>830</v>
      </c>
      <c r="H98" s="29">
        <v>6953</v>
      </c>
      <c r="I98" s="11" t="s">
        <v>831</v>
      </c>
      <c r="J98" s="15" t="s">
        <v>19</v>
      </c>
      <c r="K98" s="1" t="s">
        <v>832</v>
      </c>
      <c r="L98" s="1" t="s">
        <v>833</v>
      </c>
      <c r="M98" s="11" t="s">
        <v>834</v>
      </c>
      <c r="N98" s="11" t="s">
        <v>835</v>
      </c>
      <c r="O98" s="11" t="s">
        <v>836</v>
      </c>
    </row>
    <row r="99" spans="1:15">
      <c r="A99">
        <f t="shared" si="3"/>
        <v>98</v>
      </c>
      <c r="B99" t="str">
        <f t="shared" si="2"/>
        <v>Brewery98</v>
      </c>
      <c r="D99" t="s">
        <v>14</v>
      </c>
      <c r="E99" s="1" t="s">
        <v>837</v>
      </c>
      <c r="F99" s="4" t="s">
        <v>838</v>
      </c>
      <c r="G99" s="11" t="s">
        <v>839</v>
      </c>
      <c r="H99" s="29">
        <v>6820</v>
      </c>
      <c r="I99" s="11" t="s">
        <v>840</v>
      </c>
      <c r="J99" s="15" t="s">
        <v>19</v>
      </c>
      <c r="K99" s="1" t="s">
        <v>841</v>
      </c>
      <c r="L99" s="1" t="s">
        <v>842</v>
      </c>
      <c r="M99" s="11" t="s">
        <v>843</v>
      </c>
      <c r="N99" s="11" t="s">
        <v>844</v>
      </c>
      <c r="O99" s="11" t="s">
        <v>845</v>
      </c>
    </row>
    <row r="100" spans="1:15">
      <c r="A100">
        <f t="shared" si="3"/>
        <v>99</v>
      </c>
      <c r="B100" t="str">
        <f t="shared" si="2"/>
        <v>Brewery99</v>
      </c>
      <c r="D100" t="s">
        <v>14</v>
      </c>
      <c r="E100" s="1" t="s">
        <v>846</v>
      </c>
      <c r="F100" s="4" t="s">
        <v>847</v>
      </c>
      <c r="G100" s="11" t="s">
        <v>848</v>
      </c>
      <c r="H100" s="29">
        <v>4470</v>
      </c>
      <c r="I100" s="11" t="s">
        <v>849</v>
      </c>
      <c r="J100" s="15" t="s">
        <v>19</v>
      </c>
      <c r="K100" s="1" t="s">
        <v>850</v>
      </c>
      <c r="L100" s="1" t="s">
        <v>851</v>
      </c>
      <c r="M100" s="11" t="s">
        <v>852</v>
      </c>
      <c r="N100" s="11" t="s">
        <v>853</v>
      </c>
      <c r="O100" s="11" t="s">
        <v>854</v>
      </c>
    </row>
    <row r="101" spans="1:15">
      <c r="A101">
        <f t="shared" si="3"/>
        <v>100</v>
      </c>
      <c r="B101" t="str">
        <f t="shared" si="2"/>
        <v>Brewery100</v>
      </c>
      <c r="D101" t="s">
        <v>14</v>
      </c>
      <c r="E101" s="1" t="s">
        <v>855</v>
      </c>
      <c r="F101" s="4" t="s">
        <v>856</v>
      </c>
      <c r="G101" s="11" t="s">
        <v>857</v>
      </c>
      <c r="H101" s="29">
        <v>6670</v>
      </c>
      <c r="I101" s="11" t="s">
        <v>858</v>
      </c>
      <c r="J101" s="15" t="s">
        <v>19</v>
      </c>
      <c r="K101" s="13"/>
      <c r="L101" s="1" t="s">
        <v>859</v>
      </c>
      <c r="M101" s="11" t="s">
        <v>860</v>
      </c>
      <c r="N101" s="11" t="s">
        <v>861</v>
      </c>
      <c r="O101" s="11" t="s">
        <v>862</v>
      </c>
    </row>
    <row r="102" spans="1:15">
      <c r="A102">
        <f t="shared" si="3"/>
        <v>101</v>
      </c>
      <c r="B102" t="str">
        <f t="shared" si="2"/>
        <v>Brewery101</v>
      </c>
      <c r="D102" t="s">
        <v>14</v>
      </c>
      <c r="E102" s="1" t="s">
        <v>863</v>
      </c>
      <c r="F102" s="4" t="s">
        <v>864</v>
      </c>
      <c r="G102" s="11" t="s">
        <v>865</v>
      </c>
      <c r="H102" s="29">
        <v>4800</v>
      </c>
      <c r="I102" s="11" t="s">
        <v>866</v>
      </c>
      <c r="J102" s="15" t="s">
        <v>19</v>
      </c>
      <c r="K102" s="1" t="s">
        <v>867</v>
      </c>
      <c r="L102" s="1" t="s">
        <v>868</v>
      </c>
      <c r="M102" s="11" t="s">
        <v>869</v>
      </c>
      <c r="N102" s="11" t="s">
        <v>870</v>
      </c>
      <c r="O102" s="11" t="s">
        <v>871</v>
      </c>
    </row>
    <row r="103" spans="1:15">
      <c r="A103">
        <f t="shared" si="3"/>
        <v>102</v>
      </c>
      <c r="B103" t="str">
        <f t="shared" si="2"/>
        <v>Brewery102</v>
      </c>
      <c r="D103" t="s">
        <v>14</v>
      </c>
      <c r="E103" s="1" t="s">
        <v>872</v>
      </c>
      <c r="F103" s="4" t="s">
        <v>873</v>
      </c>
      <c r="G103" s="11" t="s">
        <v>874</v>
      </c>
      <c r="H103" s="29">
        <v>8530</v>
      </c>
      <c r="I103" s="11" t="s">
        <v>875</v>
      </c>
      <c r="J103" s="15" t="s">
        <v>53</v>
      </c>
      <c r="K103" s="13"/>
      <c r="L103" s="13"/>
      <c r="M103" s="11" t="s">
        <v>876</v>
      </c>
      <c r="N103" s="11" t="s">
        <v>877</v>
      </c>
      <c r="O103" s="11" t="s">
        <v>878</v>
      </c>
    </row>
    <row r="104" spans="1:15">
      <c r="A104">
        <f t="shared" si="3"/>
        <v>103</v>
      </c>
      <c r="B104" t="str">
        <f t="shared" si="2"/>
        <v>Brewery103</v>
      </c>
      <c r="D104" t="s">
        <v>14</v>
      </c>
      <c r="E104" s="1" t="s">
        <v>879</v>
      </c>
      <c r="F104" s="4" t="s">
        <v>880</v>
      </c>
      <c r="G104" s="11" t="s">
        <v>881</v>
      </c>
      <c r="H104" s="29">
        <v>2580</v>
      </c>
      <c r="I104" s="11" t="s">
        <v>882</v>
      </c>
      <c r="J104" s="15" t="s">
        <v>53</v>
      </c>
      <c r="K104" s="1" t="s">
        <v>883</v>
      </c>
      <c r="L104" s="1" t="s">
        <v>884</v>
      </c>
      <c r="M104" s="11" t="s">
        <v>885</v>
      </c>
      <c r="N104" s="11" t="s">
        <v>886</v>
      </c>
      <c r="O104" s="11" t="s">
        <v>887</v>
      </c>
    </row>
    <row r="105" spans="1:15">
      <c r="A105">
        <f t="shared" si="3"/>
        <v>104</v>
      </c>
      <c r="B105" t="str">
        <f t="shared" si="2"/>
        <v>Brewery104</v>
      </c>
      <c r="D105" t="s">
        <v>14</v>
      </c>
      <c r="E105" s="1" t="s">
        <v>888</v>
      </c>
      <c r="F105" s="4" t="s">
        <v>889</v>
      </c>
      <c r="G105" s="11" t="s">
        <v>890</v>
      </c>
      <c r="H105" s="29">
        <v>9280</v>
      </c>
      <c r="I105" s="11" t="s">
        <v>891</v>
      </c>
      <c r="J105" s="15" t="s">
        <v>53</v>
      </c>
      <c r="K105" s="13"/>
      <c r="L105" s="1" t="s">
        <v>892</v>
      </c>
      <c r="M105" s="13"/>
      <c r="N105" s="11" t="s">
        <v>893</v>
      </c>
      <c r="O105" s="11" t="s">
        <v>894</v>
      </c>
    </row>
    <row r="106" spans="1:15">
      <c r="A106">
        <f t="shared" si="3"/>
        <v>105</v>
      </c>
      <c r="B106" t="str">
        <f t="shared" si="2"/>
        <v>Brewery105</v>
      </c>
      <c r="D106" t="s">
        <v>14</v>
      </c>
      <c r="E106" s="1" t="s">
        <v>895</v>
      </c>
      <c r="F106" s="4" t="s">
        <v>896</v>
      </c>
      <c r="G106" s="11" t="s">
        <v>897</v>
      </c>
      <c r="H106" s="29">
        <v>9100</v>
      </c>
      <c r="I106" s="11" t="s">
        <v>898</v>
      </c>
      <c r="J106" s="15" t="s">
        <v>53</v>
      </c>
      <c r="K106" s="13"/>
      <c r="L106" s="1" t="s">
        <v>899</v>
      </c>
      <c r="M106" s="22"/>
      <c r="N106" s="11" t="s">
        <v>900</v>
      </c>
      <c r="O106" s="11" t="s">
        <v>901</v>
      </c>
    </row>
    <row r="107" spans="1:15">
      <c r="A107">
        <f t="shared" si="3"/>
        <v>106</v>
      </c>
      <c r="B107" t="str">
        <f t="shared" si="2"/>
        <v>Brewery106</v>
      </c>
      <c r="D107" t="s">
        <v>14</v>
      </c>
      <c r="E107" s="1" t="s">
        <v>902</v>
      </c>
      <c r="F107" s="4" t="s">
        <v>903</v>
      </c>
      <c r="G107" s="11" t="s">
        <v>904</v>
      </c>
      <c r="H107" s="29">
        <v>9700</v>
      </c>
      <c r="I107" s="11" t="s">
        <v>905</v>
      </c>
      <c r="J107" s="15" t="s">
        <v>53</v>
      </c>
      <c r="K107" s="13"/>
      <c r="L107" s="1" t="s">
        <v>906</v>
      </c>
      <c r="M107" s="13"/>
      <c r="N107" s="11" t="s">
        <v>907</v>
      </c>
      <c r="O107" s="11" t="s">
        <v>908</v>
      </c>
    </row>
    <row r="108" spans="1:15">
      <c r="A108">
        <f t="shared" si="3"/>
        <v>107</v>
      </c>
      <c r="B108" t="str">
        <f t="shared" si="2"/>
        <v>Brewery107</v>
      </c>
      <c r="D108" t="s">
        <v>14</v>
      </c>
      <c r="E108" s="1" t="s">
        <v>909</v>
      </c>
      <c r="F108" s="4" t="s">
        <v>910</v>
      </c>
      <c r="G108" s="11" t="s">
        <v>911</v>
      </c>
      <c r="H108" s="29">
        <v>3803</v>
      </c>
      <c r="I108" s="11" t="s">
        <v>912</v>
      </c>
      <c r="J108" s="15" t="s">
        <v>53</v>
      </c>
      <c r="K108" s="13"/>
      <c r="L108" s="13"/>
      <c r="M108" s="13"/>
      <c r="N108" s="11" t="s">
        <v>913</v>
      </c>
      <c r="O108" s="11" t="s">
        <v>914</v>
      </c>
    </row>
    <row r="109" spans="1:15">
      <c r="A109">
        <f t="shared" si="3"/>
        <v>108</v>
      </c>
      <c r="B109" t="str">
        <f t="shared" si="2"/>
        <v>Brewery108</v>
      </c>
      <c r="D109" t="s">
        <v>14</v>
      </c>
      <c r="E109" s="1" t="s">
        <v>915</v>
      </c>
      <c r="F109" s="4" t="s">
        <v>916</v>
      </c>
      <c r="G109" s="11" t="s">
        <v>917</v>
      </c>
      <c r="H109" s="29">
        <v>1745</v>
      </c>
      <c r="I109" s="11" t="s">
        <v>918</v>
      </c>
      <c r="J109" s="15" t="s">
        <v>53</v>
      </c>
      <c r="K109" s="13"/>
      <c r="L109" s="1" t="s">
        <v>919</v>
      </c>
      <c r="M109" s="11" t="s">
        <v>920</v>
      </c>
      <c r="N109" s="11" t="s">
        <v>921</v>
      </c>
      <c r="O109" s="11" t="s">
        <v>922</v>
      </c>
    </row>
    <row r="110" spans="1:15">
      <c r="A110">
        <f t="shared" si="3"/>
        <v>109</v>
      </c>
      <c r="B110" t="str">
        <f t="shared" si="2"/>
        <v>Brewery109</v>
      </c>
      <c r="D110" t="s">
        <v>14</v>
      </c>
      <c r="E110" s="1" t="s">
        <v>923</v>
      </c>
      <c r="F110" s="4" t="s">
        <v>924</v>
      </c>
      <c r="G110" s="11" t="s">
        <v>925</v>
      </c>
      <c r="H110" s="29">
        <v>3570</v>
      </c>
      <c r="I110" s="11" t="s">
        <v>926</v>
      </c>
      <c r="J110" s="15" t="s">
        <v>53</v>
      </c>
      <c r="K110" s="13"/>
      <c r="L110" s="1" t="s">
        <v>927</v>
      </c>
      <c r="M110" s="11" t="s">
        <v>928</v>
      </c>
      <c r="N110" s="11" t="s">
        <v>929</v>
      </c>
      <c r="O110" s="11" t="s">
        <v>930</v>
      </c>
    </row>
    <row r="111" spans="1:15">
      <c r="A111">
        <f t="shared" si="3"/>
        <v>110</v>
      </c>
      <c r="B111" t="str">
        <f t="shared" si="2"/>
        <v>Brewery110</v>
      </c>
      <c r="D111" t="s">
        <v>14</v>
      </c>
      <c r="E111" s="1" t="s">
        <v>931</v>
      </c>
      <c r="F111" s="4" t="s">
        <v>932</v>
      </c>
      <c r="G111" s="11" t="s">
        <v>933</v>
      </c>
      <c r="H111" s="29">
        <v>8501</v>
      </c>
      <c r="I111" s="11" t="s">
        <v>934</v>
      </c>
      <c r="J111" s="15" t="s">
        <v>53</v>
      </c>
      <c r="K111" s="1" t="s">
        <v>935</v>
      </c>
      <c r="L111" s="1" t="s">
        <v>936</v>
      </c>
      <c r="M111" s="11" t="s">
        <v>937</v>
      </c>
      <c r="N111" s="11" t="s">
        <v>938</v>
      </c>
      <c r="O111" s="11" t="s">
        <v>939</v>
      </c>
    </row>
    <row r="112" spans="1:15">
      <c r="A112">
        <f t="shared" si="3"/>
        <v>111</v>
      </c>
      <c r="B112" t="str">
        <f t="shared" si="2"/>
        <v>Brewery111</v>
      </c>
      <c r="D112" t="s">
        <v>14</v>
      </c>
      <c r="E112" s="1" t="s">
        <v>940</v>
      </c>
      <c r="F112" s="4" t="s">
        <v>941</v>
      </c>
      <c r="G112" s="11" t="s">
        <v>942</v>
      </c>
      <c r="H112" s="29">
        <v>3545</v>
      </c>
      <c r="I112" s="11" t="s">
        <v>943</v>
      </c>
      <c r="J112" s="15" t="s">
        <v>53</v>
      </c>
      <c r="K112" s="1" t="s">
        <v>944</v>
      </c>
      <c r="L112" s="1" t="s">
        <v>945</v>
      </c>
      <c r="M112" s="11" t="s">
        <v>946</v>
      </c>
      <c r="N112" s="11" t="s">
        <v>947</v>
      </c>
      <c r="O112" s="11" t="s">
        <v>948</v>
      </c>
    </row>
    <row r="113" spans="1:15">
      <c r="A113">
        <f t="shared" si="3"/>
        <v>112</v>
      </c>
      <c r="B113" t="str">
        <f t="shared" si="2"/>
        <v>Brewery112</v>
      </c>
      <c r="D113" t="s">
        <v>14</v>
      </c>
      <c r="E113" s="1" t="s">
        <v>949</v>
      </c>
      <c r="F113" s="4" t="s">
        <v>950</v>
      </c>
      <c r="G113" s="11" t="s">
        <v>951</v>
      </c>
      <c r="H113" s="29">
        <v>1700</v>
      </c>
      <c r="I113" s="11" t="s">
        <v>952</v>
      </c>
      <c r="J113" s="15" t="s">
        <v>53</v>
      </c>
      <c r="K113" s="13"/>
      <c r="L113" s="13"/>
      <c r="M113" s="11" t="s">
        <v>953</v>
      </c>
      <c r="N113" s="11" t="s">
        <v>954</v>
      </c>
      <c r="O113" s="11" t="s">
        <v>955</v>
      </c>
    </row>
    <row r="114" spans="1:15">
      <c r="A114">
        <f t="shared" si="3"/>
        <v>113</v>
      </c>
      <c r="B114" t="str">
        <f t="shared" si="2"/>
        <v>Brewery113</v>
      </c>
      <c r="D114" t="s">
        <v>14</v>
      </c>
      <c r="E114" s="1" t="s">
        <v>956</v>
      </c>
      <c r="F114" s="4" t="s">
        <v>957</v>
      </c>
      <c r="G114" s="11" t="s">
        <v>958</v>
      </c>
      <c r="H114" s="29">
        <v>3000</v>
      </c>
      <c r="I114" s="11" t="s">
        <v>959</v>
      </c>
      <c r="J114" s="15" t="s">
        <v>53</v>
      </c>
      <c r="K114" s="13"/>
      <c r="L114" s="1" t="s">
        <v>179</v>
      </c>
      <c r="M114" s="11" t="s">
        <v>960</v>
      </c>
      <c r="N114" s="11" t="s">
        <v>961</v>
      </c>
      <c r="O114" s="11" t="s">
        <v>962</v>
      </c>
    </row>
    <row r="115" spans="1:15">
      <c r="A115">
        <f t="shared" si="3"/>
        <v>114</v>
      </c>
      <c r="B115" t="str">
        <f t="shared" si="2"/>
        <v>Brewery114</v>
      </c>
      <c r="D115" t="s">
        <v>14</v>
      </c>
      <c r="E115" s="1" t="s">
        <v>963</v>
      </c>
      <c r="F115" s="4" t="s">
        <v>964</v>
      </c>
      <c r="G115" s="11" t="s">
        <v>965</v>
      </c>
      <c r="H115" s="29">
        <v>9111</v>
      </c>
      <c r="I115" s="11" t="s">
        <v>966</v>
      </c>
      <c r="J115" s="15" t="s">
        <v>53</v>
      </c>
      <c r="K115" s="13"/>
      <c r="L115" s="1" t="s">
        <v>967</v>
      </c>
      <c r="M115" s="11" t="s">
        <v>968</v>
      </c>
      <c r="N115" s="11" t="s">
        <v>969</v>
      </c>
      <c r="O115" s="11" t="s">
        <v>970</v>
      </c>
    </row>
    <row r="116" spans="1:15">
      <c r="A116">
        <f t="shared" si="3"/>
        <v>115</v>
      </c>
      <c r="B116" t="str">
        <f t="shared" si="2"/>
        <v>Brewery115</v>
      </c>
      <c r="D116" t="s">
        <v>14</v>
      </c>
      <c r="E116" s="1" t="s">
        <v>971</v>
      </c>
      <c r="F116" s="4" t="s">
        <v>972</v>
      </c>
      <c r="G116" s="11" t="s">
        <v>973</v>
      </c>
      <c r="H116" s="29">
        <v>1502</v>
      </c>
      <c r="I116" s="11" t="s">
        <v>974</v>
      </c>
      <c r="J116" s="15" t="s">
        <v>53</v>
      </c>
      <c r="K116" s="1" t="s">
        <v>975</v>
      </c>
      <c r="L116" s="1" t="s">
        <v>976</v>
      </c>
      <c r="M116" s="11" t="s">
        <v>977</v>
      </c>
      <c r="N116" s="11" t="s">
        <v>978</v>
      </c>
      <c r="O116" s="11" t="s">
        <v>979</v>
      </c>
    </row>
    <row r="117" spans="1:15">
      <c r="A117">
        <f t="shared" si="3"/>
        <v>116</v>
      </c>
      <c r="B117" t="str">
        <f t="shared" si="2"/>
        <v>Brewery116</v>
      </c>
      <c r="D117" t="s">
        <v>14</v>
      </c>
      <c r="E117" s="1" t="s">
        <v>980</v>
      </c>
      <c r="F117" s="4" t="s">
        <v>981</v>
      </c>
      <c r="G117" s="11" t="s">
        <v>982</v>
      </c>
      <c r="H117" s="29">
        <v>9255</v>
      </c>
      <c r="I117" s="11" t="s">
        <v>983</v>
      </c>
      <c r="J117" s="15" t="s">
        <v>53</v>
      </c>
      <c r="K117" s="13"/>
      <c r="L117" s="1" t="s">
        <v>984</v>
      </c>
      <c r="M117" s="11" t="s">
        <v>985</v>
      </c>
      <c r="N117" s="11" t="s">
        <v>986</v>
      </c>
      <c r="O117" s="11" t="s">
        <v>987</v>
      </c>
    </row>
    <row r="118" spans="1:15">
      <c r="A118">
        <f t="shared" si="3"/>
        <v>117</v>
      </c>
      <c r="B118" t="str">
        <f t="shared" si="2"/>
        <v>Brewery117</v>
      </c>
      <c r="D118" t="s">
        <v>14</v>
      </c>
      <c r="E118" s="1" t="s">
        <v>988</v>
      </c>
      <c r="F118" s="4" t="s">
        <v>989</v>
      </c>
      <c r="G118" s="11" t="s">
        <v>990</v>
      </c>
      <c r="H118" s="29">
        <v>9700</v>
      </c>
      <c r="I118" s="11" t="s">
        <v>991</v>
      </c>
      <c r="J118" s="15" t="s">
        <v>53</v>
      </c>
      <c r="K118" s="13"/>
      <c r="L118" s="13"/>
      <c r="M118" s="11" t="s">
        <v>992</v>
      </c>
      <c r="N118" s="11" t="s">
        <v>993</v>
      </c>
      <c r="O118" s="11" t="s">
        <v>994</v>
      </c>
    </row>
    <row r="119" spans="1:15">
      <c r="A119">
        <f t="shared" si="3"/>
        <v>118</v>
      </c>
      <c r="B119" t="str">
        <f t="shared" si="2"/>
        <v>Brewery118</v>
      </c>
      <c r="D119" t="s">
        <v>14</v>
      </c>
      <c r="E119" s="1" t="s">
        <v>995</v>
      </c>
      <c r="F119" s="4" t="s">
        <v>996</v>
      </c>
      <c r="G119" s="11" t="s">
        <v>997</v>
      </c>
      <c r="H119" s="29">
        <v>9890</v>
      </c>
      <c r="I119" s="11" t="s">
        <v>998</v>
      </c>
      <c r="J119" s="15" t="s">
        <v>53</v>
      </c>
      <c r="K119" s="1" t="s">
        <v>999</v>
      </c>
      <c r="L119" s="1" t="s">
        <v>1000</v>
      </c>
      <c r="M119" s="11" t="s">
        <v>1001</v>
      </c>
      <c r="N119" s="11" t="s">
        <v>1002</v>
      </c>
      <c r="O119" s="11" t="s">
        <v>1003</v>
      </c>
    </row>
    <row r="120" spans="1:15">
      <c r="A120">
        <f t="shared" si="3"/>
        <v>119</v>
      </c>
      <c r="B120" t="str">
        <f t="shared" si="2"/>
        <v>Brewery119</v>
      </c>
      <c r="D120" t="s">
        <v>14</v>
      </c>
      <c r="E120" s="1" t="s">
        <v>1004</v>
      </c>
      <c r="F120" s="4" t="s">
        <v>1005</v>
      </c>
      <c r="G120" s="11" t="s">
        <v>1006</v>
      </c>
      <c r="H120" s="29">
        <v>2930</v>
      </c>
      <c r="I120" s="11" t="s">
        <v>1007</v>
      </c>
      <c r="J120" s="15" t="s">
        <v>53</v>
      </c>
      <c r="K120" s="1" t="s">
        <v>1008</v>
      </c>
      <c r="L120" s="1" t="s">
        <v>1009</v>
      </c>
      <c r="M120" s="11" t="s">
        <v>1010</v>
      </c>
      <c r="N120" s="11" t="s">
        <v>1011</v>
      </c>
      <c r="O120" s="11" t="s">
        <v>1012</v>
      </c>
    </row>
    <row r="121" spans="1:15">
      <c r="A121">
        <f t="shared" si="3"/>
        <v>120</v>
      </c>
      <c r="B121" t="str">
        <f t="shared" si="2"/>
        <v>Brewery120</v>
      </c>
      <c r="D121" t="s">
        <v>14</v>
      </c>
      <c r="E121" s="1" t="s">
        <v>1013</v>
      </c>
      <c r="F121" s="4" t="s">
        <v>1014</v>
      </c>
      <c r="G121" s="11" t="s">
        <v>1015</v>
      </c>
      <c r="H121" s="29">
        <v>9420</v>
      </c>
      <c r="I121" s="11" t="s">
        <v>1016</v>
      </c>
      <c r="J121" s="15" t="s">
        <v>53</v>
      </c>
      <c r="K121" s="1" t="s">
        <v>1017</v>
      </c>
      <c r="L121" s="13"/>
      <c r="M121" s="11" t="s">
        <v>1018</v>
      </c>
      <c r="N121" s="11" t="s">
        <v>1019</v>
      </c>
      <c r="O121" s="11" t="s">
        <v>1020</v>
      </c>
    </row>
    <row r="122" spans="1:15">
      <c r="A122">
        <f t="shared" si="3"/>
        <v>121</v>
      </c>
      <c r="B122" t="str">
        <f t="shared" si="2"/>
        <v>Brewery121</v>
      </c>
      <c r="D122" t="s">
        <v>14</v>
      </c>
      <c r="E122" s="1" t="s">
        <v>1021</v>
      </c>
      <c r="F122" s="4" t="s">
        <v>1022</v>
      </c>
      <c r="G122" s="11" t="s">
        <v>1023</v>
      </c>
      <c r="H122" s="29">
        <v>8790</v>
      </c>
      <c r="I122" s="11" t="s">
        <v>1024</v>
      </c>
      <c r="J122" s="15" t="s">
        <v>53</v>
      </c>
      <c r="K122" s="13"/>
      <c r="L122" s="1" t="s">
        <v>1025</v>
      </c>
      <c r="M122" s="11" t="s">
        <v>1026</v>
      </c>
      <c r="N122" s="11" t="s">
        <v>1027</v>
      </c>
      <c r="O122" s="11" t="s">
        <v>1028</v>
      </c>
    </row>
    <row r="123" spans="1:15">
      <c r="A123">
        <f t="shared" si="3"/>
        <v>122</v>
      </c>
      <c r="B123" t="str">
        <f t="shared" si="2"/>
        <v>Brewery122</v>
      </c>
      <c r="D123" t="s">
        <v>14</v>
      </c>
      <c r="E123" s="1" t="s">
        <v>1029</v>
      </c>
      <c r="F123" s="4" t="s">
        <v>1030</v>
      </c>
      <c r="G123" s="11" t="s">
        <v>1031</v>
      </c>
      <c r="H123" s="29">
        <v>1785</v>
      </c>
      <c r="I123" s="11" t="s">
        <v>1032</v>
      </c>
      <c r="J123" s="15" t="s">
        <v>53</v>
      </c>
      <c r="K123" s="13"/>
      <c r="L123" s="1" t="s">
        <v>1033</v>
      </c>
      <c r="M123" s="11" t="s">
        <v>1034</v>
      </c>
      <c r="N123" s="11" t="s">
        <v>1035</v>
      </c>
      <c r="O123" s="11" t="s">
        <v>1036</v>
      </c>
    </row>
    <row r="124" spans="1:15">
      <c r="A124">
        <f t="shared" si="3"/>
        <v>123</v>
      </c>
      <c r="B124" t="str">
        <f t="shared" si="2"/>
        <v>Brewery123</v>
      </c>
      <c r="D124" t="s">
        <v>14</v>
      </c>
      <c r="E124" s="1" t="s">
        <v>1037</v>
      </c>
      <c r="F124" s="4" t="s">
        <v>1038</v>
      </c>
      <c r="G124" s="11" t="s">
        <v>1039</v>
      </c>
      <c r="H124" s="29">
        <v>2390</v>
      </c>
      <c r="I124" s="11" t="s">
        <v>1040</v>
      </c>
      <c r="J124" s="15" t="s">
        <v>53</v>
      </c>
      <c r="K124" s="1" t="s">
        <v>1041</v>
      </c>
      <c r="L124" s="1" t="s">
        <v>1042</v>
      </c>
      <c r="M124" s="13"/>
      <c r="N124" s="11" t="s">
        <v>1043</v>
      </c>
      <c r="O124" s="11" t="s">
        <v>1044</v>
      </c>
    </row>
    <row r="125" spans="1:15">
      <c r="A125">
        <f t="shared" si="3"/>
        <v>124</v>
      </c>
      <c r="B125" t="str">
        <f t="shared" si="2"/>
        <v>Brewery124</v>
      </c>
      <c r="D125" t="s">
        <v>14</v>
      </c>
      <c r="E125" s="1" t="s">
        <v>1045</v>
      </c>
      <c r="F125" s="4" t="s">
        <v>1046</v>
      </c>
      <c r="G125" s="11" t="s">
        <v>1047</v>
      </c>
      <c r="H125" s="29">
        <v>2387</v>
      </c>
      <c r="I125" s="11" t="s">
        <v>1048</v>
      </c>
      <c r="J125" s="15" t="s">
        <v>53</v>
      </c>
      <c r="K125" s="13"/>
      <c r="L125" s="1" t="s">
        <v>1049</v>
      </c>
      <c r="M125" s="11" t="s">
        <v>1050</v>
      </c>
      <c r="N125" s="11" t="s">
        <v>1051</v>
      </c>
      <c r="O125" s="11" t="s">
        <v>1052</v>
      </c>
    </row>
    <row r="126" spans="1:15">
      <c r="A126">
        <f t="shared" si="3"/>
        <v>125</v>
      </c>
      <c r="B126" t="str">
        <f t="shared" si="2"/>
        <v>Brewery125</v>
      </c>
      <c r="D126" t="s">
        <v>14</v>
      </c>
      <c r="E126" s="1" t="s">
        <v>1053</v>
      </c>
      <c r="F126" s="4" t="s">
        <v>1054</v>
      </c>
      <c r="G126" s="11" t="s">
        <v>1055</v>
      </c>
      <c r="H126" s="29">
        <v>8600</v>
      </c>
      <c r="I126" s="11" t="s">
        <v>1056</v>
      </c>
      <c r="J126" s="15" t="s">
        <v>53</v>
      </c>
      <c r="K126" s="13"/>
      <c r="L126" s="1" t="s">
        <v>1057</v>
      </c>
      <c r="M126" s="11" t="s">
        <v>1058</v>
      </c>
      <c r="N126" s="11" t="s">
        <v>1059</v>
      </c>
      <c r="O126" s="11" t="s">
        <v>1060</v>
      </c>
    </row>
    <row r="127" spans="1:15">
      <c r="A127">
        <f t="shared" si="3"/>
        <v>126</v>
      </c>
      <c r="B127" t="str">
        <f t="shared" si="2"/>
        <v>Brewery126</v>
      </c>
      <c r="D127" t="s">
        <v>14</v>
      </c>
      <c r="E127" s="1" t="s">
        <v>1061</v>
      </c>
      <c r="F127" s="4" t="s">
        <v>1062</v>
      </c>
      <c r="G127" s="11" t="s">
        <v>1063</v>
      </c>
      <c r="H127" s="29">
        <v>3530</v>
      </c>
      <c r="I127" s="11" t="s">
        <v>1064</v>
      </c>
      <c r="J127" s="15" t="s">
        <v>53</v>
      </c>
      <c r="K127" s="13"/>
      <c r="L127" s="1" t="s">
        <v>1065</v>
      </c>
      <c r="M127" s="11" t="s">
        <v>1066</v>
      </c>
      <c r="N127" s="11" t="s">
        <v>1067</v>
      </c>
      <c r="O127" s="11" t="s">
        <v>1068</v>
      </c>
    </row>
    <row r="128" spans="1:15">
      <c r="A128">
        <f t="shared" si="3"/>
        <v>127</v>
      </c>
      <c r="B128" t="str">
        <f t="shared" si="2"/>
        <v>Brewery127</v>
      </c>
      <c r="D128" t="s">
        <v>14</v>
      </c>
      <c r="E128" s="1" t="s">
        <v>1069</v>
      </c>
      <c r="F128" s="4" t="s">
        <v>1070</v>
      </c>
      <c r="G128" s="11" t="s">
        <v>1071</v>
      </c>
      <c r="H128" s="29">
        <v>9420</v>
      </c>
      <c r="I128" s="11" t="s">
        <v>1016</v>
      </c>
      <c r="J128" s="15" t="s">
        <v>53</v>
      </c>
      <c r="K128" s="13"/>
      <c r="L128" s="1" t="s">
        <v>1072</v>
      </c>
      <c r="M128" s="11" t="s">
        <v>1073</v>
      </c>
      <c r="N128" s="11" t="s">
        <v>1074</v>
      </c>
      <c r="O128" s="11" t="s">
        <v>1075</v>
      </c>
    </row>
    <row r="129" spans="1:15">
      <c r="A129">
        <f t="shared" si="3"/>
        <v>128</v>
      </c>
      <c r="B129" t="str">
        <f t="shared" si="2"/>
        <v>Brewery128</v>
      </c>
      <c r="D129" t="s">
        <v>14</v>
      </c>
      <c r="E129" s="1" t="s">
        <v>1076</v>
      </c>
      <c r="F129" s="4" t="s">
        <v>1077</v>
      </c>
      <c r="G129" s="11" t="s">
        <v>1078</v>
      </c>
      <c r="H129" s="29">
        <v>9660</v>
      </c>
      <c r="I129" s="11" t="s">
        <v>1079</v>
      </c>
      <c r="J129" s="15" t="s">
        <v>53</v>
      </c>
      <c r="K129" s="13"/>
      <c r="L129" s="1" t="s">
        <v>1080</v>
      </c>
      <c r="M129" s="11" t="s">
        <v>1081</v>
      </c>
      <c r="N129" s="11" t="s">
        <v>1082</v>
      </c>
      <c r="O129" s="11" t="s">
        <v>1083</v>
      </c>
    </row>
    <row r="130" spans="1:15">
      <c r="A130">
        <f t="shared" si="3"/>
        <v>129</v>
      </c>
      <c r="B130" t="str">
        <f t="shared" si="2"/>
        <v>Brewery129</v>
      </c>
      <c r="D130" t="s">
        <v>14</v>
      </c>
      <c r="E130" s="1" t="s">
        <v>1084</v>
      </c>
      <c r="F130" s="4" t="s">
        <v>1085</v>
      </c>
      <c r="G130" s="11" t="s">
        <v>1086</v>
      </c>
      <c r="H130" s="29">
        <v>8000</v>
      </c>
      <c r="I130" s="11" t="s">
        <v>1087</v>
      </c>
      <c r="J130" s="15" t="s">
        <v>53</v>
      </c>
      <c r="K130" s="13"/>
      <c r="L130" s="1" t="s">
        <v>1088</v>
      </c>
      <c r="M130" s="11" t="s">
        <v>1089</v>
      </c>
      <c r="N130" s="11" t="s">
        <v>1090</v>
      </c>
      <c r="O130" s="11" t="s">
        <v>1091</v>
      </c>
    </row>
    <row r="131" spans="1:15">
      <c r="A131">
        <f t="shared" si="3"/>
        <v>130</v>
      </c>
      <c r="B131" t="str">
        <f t="shared" ref="B131:B194" si="4">"Brewery"&amp;A131</f>
        <v>Brewery130</v>
      </c>
      <c r="D131" t="s">
        <v>14</v>
      </c>
      <c r="E131" s="1" t="s">
        <v>1092</v>
      </c>
      <c r="F131" s="4" t="s">
        <v>1093</v>
      </c>
      <c r="G131" s="11" t="s">
        <v>1094</v>
      </c>
      <c r="H131" s="29">
        <v>1730</v>
      </c>
      <c r="I131" s="11" t="s">
        <v>1095</v>
      </c>
      <c r="J131" s="15" t="s">
        <v>53</v>
      </c>
      <c r="K131" s="13"/>
      <c r="L131" s="13"/>
      <c r="M131" s="11" t="s">
        <v>1096</v>
      </c>
      <c r="N131" s="11" t="s">
        <v>1097</v>
      </c>
      <c r="O131" s="11" t="s">
        <v>1098</v>
      </c>
    </row>
    <row r="132" spans="1:15">
      <c r="A132">
        <f t="shared" ref="A132:A195" si="5">1+A131</f>
        <v>131</v>
      </c>
      <c r="B132" t="str">
        <f t="shared" si="4"/>
        <v>Brewery131</v>
      </c>
      <c r="D132" t="s">
        <v>14</v>
      </c>
      <c r="E132" s="1" t="s">
        <v>1099</v>
      </c>
      <c r="F132" s="4" t="s">
        <v>1100</v>
      </c>
      <c r="G132" s="11" t="s">
        <v>1101</v>
      </c>
      <c r="H132" s="29">
        <v>2845</v>
      </c>
      <c r="I132" s="11" t="s">
        <v>1102</v>
      </c>
      <c r="J132" s="15" t="s">
        <v>53</v>
      </c>
      <c r="K132" s="1" t="s">
        <v>1103</v>
      </c>
      <c r="L132" s="1" t="s">
        <v>1104</v>
      </c>
      <c r="M132" s="11" t="s">
        <v>1105</v>
      </c>
      <c r="N132" s="11" t="s">
        <v>1106</v>
      </c>
      <c r="O132" s="11" t="s">
        <v>1107</v>
      </c>
    </row>
    <row r="133" spans="1:15">
      <c r="A133">
        <f t="shared" si="5"/>
        <v>132</v>
      </c>
      <c r="B133" t="str">
        <f t="shared" si="4"/>
        <v>Brewery132</v>
      </c>
      <c r="D133" t="s">
        <v>14</v>
      </c>
      <c r="E133" s="1" t="s">
        <v>1108</v>
      </c>
      <c r="F133" s="4" t="s">
        <v>1109</v>
      </c>
      <c r="G133" s="11" t="s">
        <v>1110</v>
      </c>
      <c r="H133" s="29">
        <v>2018</v>
      </c>
      <c r="I133" s="11" t="s">
        <v>1111</v>
      </c>
      <c r="J133" s="15" t="s">
        <v>53</v>
      </c>
      <c r="K133" s="1" t="s">
        <v>1112</v>
      </c>
      <c r="L133" s="1" t="s">
        <v>1113</v>
      </c>
      <c r="M133" s="11" t="s">
        <v>1114</v>
      </c>
      <c r="N133" s="11" t="s">
        <v>1115</v>
      </c>
      <c r="O133" s="11" t="s">
        <v>1116</v>
      </c>
    </row>
    <row r="134" spans="1:15">
      <c r="A134">
        <f t="shared" si="5"/>
        <v>133</v>
      </c>
      <c r="B134" t="str">
        <f t="shared" si="4"/>
        <v>Brewery133</v>
      </c>
      <c r="D134" t="s">
        <v>14</v>
      </c>
      <c r="E134" s="1" t="s">
        <v>1117</v>
      </c>
      <c r="F134" s="4" t="s">
        <v>1118</v>
      </c>
      <c r="G134" s="11" t="s">
        <v>1119</v>
      </c>
      <c r="H134" s="29">
        <v>3040</v>
      </c>
      <c r="I134" s="11" t="s">
        <v>1120</v>
      </c>
      <c r="J134" s="15" t="s">
        <v>53</v>
      </c>
      <c r="K134" s="1" t="s">
        <v>1121</v>
      </c>
      <c r="L134" s="13"/>
      <c r="M134" s="11" t="s">
        <v>1122</v>
      </c>
      <c r="N134" s="11" t="s">
        <v>1123</v>
      </c>
      <c r="O134" s="11" t="s">
        <v>1124</v>
      </c>
    </row>
    <row r="135" spans="1:15">
      <c r="A135">
        <f t="shared" si="5"/>
        <v>134</v>
      </c>
      <c r="B135" t="str">
        <f t="shared" si="4"/>
        <v>Brewery134</v>
      </c>
      <c r="D135" t="s">
        <v>14</v>
      </c>
      <c r="E135" s="1" t="s">
        <v>1125</v>
      </c>
      <c r="F135" s="4" t="s">
        <v>1126</v>
      </c>
      <c r="G135" s="11" t="s">
        <v>1127</v>
      </c>
      <c r="H135" s="29">
        <v>9255</v>
      </c>
      <c r="I135" s="11" t="s">
        <v>983</v>
      </c>
      <c r="J135" s="15" t="s">
        <v>53</v>
      </c>
      <c r="K135" s="1" t="s">
        <v>1128</v>
      </c>
      <c r="L135" s="1" t="s">
        <v>1129</v>
      </c>
      <c r="M135" s="13"/>
      <c r="N135" s="11" t="s">
        <v>1130</v>
      </c>
      <c r="O135" s="11" t="s">
        <v>1131</v>
      </c>
    </row>
    <row r="136" spans="1:15">
      <c r="A136">
        <f t="shared" si="5"/>
        <v>135</v>
      </c>
      <c r="B136" t="str">
        <f t="shared" si="4"/>
        <v>Brewery135</v>
      </c>
      <c r="D136" t="s">
        <v>14</v>
      </c>
      <c r="E136" s="1" t="s">
        <v>1132</v>
      </c>
      <c r="F136" s="4" t="s">
        <v>1133</v>
      </c>
      <c r="G136" s="11" t="s">
        <v>1134</v>
      </c>
      <c r="H136" s="29">
        <v>8020</v>
      </c>
      <c r="I136" s="11" t="s">
        <v>1135</v>
      </c>
      <c r="J136" s="15" t="s">
        <v>53</v>
      </c>
      <c r="K136" s="13"/>
      <c r="L136" s="1" t="s">
        <v>1136</v>
      </c>
      <c r="M136" s="11" t="s">
        <v>1137</v>
      </c>
      <c r="N136" s="11" t="s">
        <v>1138</v>
      </c>
      <c r="O136" s="11" t="s">
        <v>1139</v>
      </c>
    </row>
    <row r="137" spans="1:15">
      <c r="A137">
        <f t="shared" si="5"/>
        <v>136</v>
      </c>
      <c r="B137" t="str">
        <f t="shared" si="4"/>
        <v>Brewery136</v>
      </c>
      <c r="D137" t="s">
        <v>14</v>
      </c>
      <c r="E137" s="1" t="s">
        <v>1140</v>
      </c>
      <c r="F137" s="4" t="s">
        <v>1141</v>
      </c>
      <c r="G137" s="11" t="s">
        <v>1142</v>
      </c>
      <c r="H137" s="29">
        <v>8970</v>
      </c>
      <c r="I137" s="11" t="s">
        <v>1143</v>
      </c>
      <c r="J137" s="15" t="s">
        <v>53</v>
      </c>
      <c r="K137" s="13"/>
      <c r="L137" s="1" t="s">
        <v>1144</v>
      </c>
      <c r="M137" s="13"/>
      <c r="N137" s="11" t="s">
        <v>1145</v>
      </c>
      <c r="O137" s="11" t="s">
        <v>1146</v>
      </c>
    </row>
    <row r="138" spans="1:15">
      <c r="A138">
        <f t="shared" si="5"/>
        <v>137</v>
      </c>
      <c r="B138" t="str">
        <f t="shared" si="4"/>
        <v>Brewery137</v>
      </c>
      <c r="D138" t="s">
        <v>14</v>
      </c>
      <c r="E138" s="1" t="s">
        <v>1147</v>
      </c>
      <c r="F138" s="4" t="s">
        <v>1148</v>
      </c>
      <c r="G138" s="11" t="s">
        <v>1149</v>
      </c>
      <c r="H138" s="29">
        <v>8560</v>
      </c>
      <c r="I138" s="11" t="s">
        <v>1150</v>
      </c>
      <c r="J138" s="15" t="s">
        <v>53</v>
      </c>
      <c r="K138" s="13"/>
      <c r="L138" s="1" t="s">
        <v>1151</v>
      </c>
      <c r="M138" s="11" t="s">
        <v>1152</v>
      </c>
      <c r="N138" s="11" t="s">
        <v>1153</v>
      </c>
      <c r="O138" s="11" t="s">
        <v>1154</v>
      </c>
    </row>
    <row r="139" spans="1:15">
      <c r="A139">
        <f t="shared" si="5"/>
        <v>138</v>
      </c>
      <c r="B139" t="str">
        <f t="shared" si="4"/>
        <v>Brewery138</v>
      </c>
      <c r="D139" t="s">
        <v>14</v>
      </c>
      <c r="E139" s="1" t="s">
        <v>1155</v>
      </c>
      <c r="F139" s="4" t="s">
        <v>1156</v>
      </c>
      <c r="G139" s="11" t="s">
        <v>1157</v>
      </c>
      <c r="H139" s="29">
        <v>9550</v>
      </c>
      <c r="I139" s="11" t="s">
        <v>1158</v>
      </c>
      <c r="J139" s="15" t="s">
        <v>53</v>
      </c>
      <c r="K139" s="1" t="s">
        <v>1159</v>
      </c>
      <c r="L139" s="1" t="s">
        <v>1160</v>
      </c>
      <c r="M139" s="11" t="s">
        <v>1161</v>
      </c>
      <c r="N139" s="11" t="s">
        <v>1162</v>
      </c>
      <c r="O139" s="11" t="s">
        <v>1163</v>
      </c>
    </row>
    <row r="140" spans="1:15">
      <c r="A140">
        <f t="shared" si="5"/>
        <v>139</v>
      </c>
      <c r="B140" t="str">
        <f t="shared" si="4"/>
        <v>Brewery139</v>
      </c>
      <c r="D140" t="s">
        <v>14</v>
      </c>
      <c r="E140" s="1" t="s">
        <v>1164</v>
      </c>
      <c r="F140" s="4" t="s">
        <v>1165</v>
      </c>
      <c r="G140" s="11" t="s">
        <v>1166</v>
      </c>
      <c r="H140" s="29">
        <v>3210</v>
      </c>
      <c r="I140" s="11" t="s">
        <v>1167</v>
      </c>
      <c r="J140" s="15" t="s">
        <v>53</v>
      </c>
      <c r="K140" s="13"/>
      <c r="L140" s="13"/>
      <c r="M140" s="11" t="s">
        <v>1168</v>
      </c>
      <c r="N140" s="11" t="s">
        <v>1169</v>
      </c>
      <c r="O140" s="11" t="s">
        <v>1170</v>
      </c>
    </row>
    <row r="141" spans="1:15">
      <c r="A141">
        <f t="shared" si="5"/>
        <v>140</v>
      </c>
      <c r="B141" t="str">
        <f t="shared" si="4"/>
        <v>Brewery140</v>
      </c>
      <c r="D141" t="s">
        <v>14</v>
      </c>
      <c r="E141" s="1" t="s">
        <v>1171</v>
      </c>
      <c r="F141" s="4" t="s">
        <v>1172</v>
      </c>
      <c r="G141" s="11" t="s">
        <v>1173</v>
      </c>
      <c r="H141" s="29">
        <v>1741</v>
      </c>
      <c r="I141" s="11" t="s">
        <v>1174</v>
      </c>
      <c r="J141" s="15" t="s">
        <v>53</v>
      </c>
      <c r="K141" s="1" t="s">
        <v>1175</v>
      </c>
      <c r="L141" s="1" t="s">
        <v>1176</v>
      </c>
      <c r="M141" s="11" t="s">
        <v>1177</v>
      </c>
      <c r="N141" s="11" t="s">
        <v>1178</v>
      </c>
      <c r="O141" s="11" t="s">
        <v>1179</v>
      </c>
    </row>
    <row r="142" spans="1:15">
      <c r="A142">
        <f t="shared" si="5"/>
        <v>141</v>
      </c>
      <c r="B142" t="str">
        <f t="shared" si="4"/>
        <v>Brewery141</v>
      </c>
      <c r="D142" t="s">
        <v>14</v>
      </c>
      <c r="E142" s="1" t="s">
        <v>1180</v>
      </c>
      <c r="F142" s="4" t="s">
        <v>1181</v>
      </c>
      <c r="G142" s="11" t="s">
        <v>1182</v>
      </c>
      <c r="H142" s="29">
        <v>3220</v>
      </c>
      <c r="I142" s="11" t="s">
        <v>1183</v>
      </c>
      <c r="J142" s="15" t="s">
        <v>53</v>
      </c>
      <c r="K142" s="13"/>
      <c r="L142" s="13"/>
      <c r="M142" s="11" t="s">
        <v>1184</v>
      </c>
      <c r="N142" s="11" t="s">
        <v>1185</v>
      </c>
      <c r="O142" s="11" t="s">
        <v>1186</v>
      </c>
    </row>
    <row r="143" spans="1:15">
      <c r="A143">
        <f t="shared" si="5"/>
        <v>142</v>
      </c>
      <c r="B143" t="str">
        <f t="shared" si="4"/>
        <v>Brewery142</v>
      </c>
      <c r="D143" t="s">
        <v>14</v>
      </c>
      <c r="E143" s="1" t="s">
        <v>1187</v>
      </c>
      <c r="F143" s="4" t="s">
        <v>1188</v>
      </c>
      <c r="G143" s="11" t="s">
        <v>1189</v>
      </c>
      <c r="H143" s="29">
        <v>8640</v>
      </c>
      <c r="I143" s="11" t="s">
        <v>1190</v>
      </c>
      <c r="J143" s="15" t="s">
        <v>53</v>
      </c>
      <c r="K143" s="13"/>
      <c r="L143" s="1" t="s">
        <v>1191</v>
      </c>
      <c r="M143" s="11" t="s">
        <v>1192</v>
      </c>
      <c r="N143" s="11" t="s">
        <v>1193</v>
      </c>
      <c r="O143" s="11" t="s">
        <v>1194</v>
      </c>
    </row>
    <row r="144" spans="1:15">
      <c r="A144">
        <f t="shared" si="5"/>
        <v>143</v>
      </c>
      <c r="B144" t="str">
        <f t="shared" si="4"/>
        <v>Brewery143</v>
      </c>
      <c r="D144" t="s">
        <v>14</v>
      </c>
      <c r="E144" s="1" t="s">
        <v>1195</v>
      </c>
      <c r="F144" s="4" t="s">
        <v>1196</v>
      </c>
      <c r="G144" s="11" t="s">
        <v>1197</v>
      </c>
      <c r="H144" s="29">
        <v>1501</v>
      </c>
      <c r="I144" s="11" t="s">
        <v>1198</v>
      </c>
      <c r="J144" s="15" t="s">
        <v>53</v>
      </c>
      <c r="K144" s="13"/>
      <c r="L144" s="1" t="s">
        <v>1199</v>
      </c>
      <c r="M144" s="11" t="s">
        <v>1200</v>
      </c>
      <c r="N144" s="11" t="s">
        <v>1201</v>
      </c>
      <c r="O144" s="11" t="s">
        <v>1202</v>
      </c>
    </row>
    <row r="145" spans="1:15">
      <c r="A145">
        <f t="shared" si="5"/>
        <v>144</v>
      </c>
      <c r="B145" t="str">
        <f t="shared" si="4"/>
        <v>Brewery144</v>
      </c>
      <c r="D145" t="s">
        <v>14</v>
      </c>
      <c r="E145" s="1" t="s">
        <v>1203</v>
      </c>
      <c r="F145" s="4" t="s">
        <v>1204</v>
      </c>
      <c r="G145" s="11" t="s">
        <v>1205</v>
      </c>
      <c r="H145" s="29">
        <v>2235</v>
      </c>
      <c r="I145" s="11" t="s">
        <v>1206</v>
      </c>
      <c r="J145" s="15" t="s">
        <v>53</v>
      </c>
      <c r="K145" s="13"/>
      <c r="L145" s="13"/>
      <c r="M145" s="13"/>
      <c r="N145" s="11" t="s">
        <v>1207</v>
      </c>
      <c r="O145" s="11" t="s">
        <v>1208</v>
      </c>
    </row>
    <row r="146" spans="1:15">
      <c r="A146">
        <f t="shared" si="5"/>
        <v>145</v>
      </c>
      <c r="B146" t="str">
        <f t="shared" si="4"/>
        <v>Brewery145</v>
      </c>
      <c r="D146" t="s">
        <v>14</v>
      </c>
      <c r="E146" s="1" t="s">
        <v>1209</v>
      </c>
      <c r="F146" s="4" t="s">
        <v>1210</v>
      </c>
      <c r="G146" s="11" t="s">
        <v>1211</v>
      </c>
      <c r="H146" s="29">
        <v>1790</v>
      </c>
      <c r="I146" s="11" t="s">
        <v>1212</v>
      </c>
      <c r="J146" s="15" t="s">
        <v>53</v>
      </c>
      <c r="K146" s="1" t="s">
        <v>1213</v>
      </c>
      <c r="L146" s="1" t="s">
        <v>1214</v>
      </c>
      <c r="M146" s="13"/>
      <c r="N146" s="11" t="s">
        <v>1215</v>
      </c>
      <c r="O146" s="11" t="s">
        <v>1216</v>
      </c>
    </row>
    <row r="147" spans="1:15">
      <c r="A147">
        <f t="shared" si="5"/>
        <v>146</v>
      </c>
      <c r="B147" t="str">
        <f t="shared" si="4"/>
        <v>Brewery146</v>
      </c>
      <c r="D147" t="s">
        <v>14</v>
      </c>
      <c r="E147" s="1" t="s">
        <v>1217</v>
      </c>
      <c r="F147" s="4" t="s">
        <v>1218</v>
      </c>
      <c r="G147" s="11" t="s">
        <v>1219</v>
      </c>
      <c r="H147" s="29">
        <v>1880</v>
      </c>
      <c r="I147" s="11" t="s">
        <v>1220</v>
      </c>
      <c r="J147" s="15" t="s">
        <v>53</v>
      </c>
      <c r="K147" s="1" t="s">
        <v>1221</v>
      </c>
      <c r="L147" s="1" t="s">
        <v>1222</v>
      </c>
      <c r="M147" s="11" t="s">
        <v>1223</v>
      </c>
      <c r="N147" s="11" t="s">
        <v>1224</v>
      </c>
      <c r="O147" s="11" t="s">
        <v>1225</v>
      </c>
    </row>
    <row r="148" spans="1:15">
      <c r="A148">
        <f t="shared" si="5"/>
        <v>147</v>
      </c>
      <c r="B148" t="str">
        <f t="shared" si="4"/>
        <v>Brewery147</v>
      </c>
      <c r="D148" t="s">
        <v>14</v>
      </c>
      <c r="E148" s="1" t="s">
        <v>1226</v>
      </c>
      <c r="F148" s="4" t="s">
        <v>1227</v>
      </c>
      <c r="G148" s="11" t="s">
        <v>1228</v>
      </c>
      <c r="H148" s="29">
        <v>2200</v>
      </c>
      <c r="I148" s="11" t="s">
        <v>1229</v>
      </c>
      <c r="J148" s="15" t="s">
        <v>53</v>
      </c>
      <c r="K148" s="1" t="s">
        <v>1230</v>
      </c>
      <c r="L148" s="1" t="s">
        <v>1231</v>
      </c>
      <c r="M148" s="11" t="s">
        <v>1232</v>
      </c>
      <c r="N148" s="11" t="s">
        <v>1233</v>
      </c>
      <c r="O148" s="11" t="s">
        <v>1234</v>
      </c>
    </row>
    <row r="149" spans="1:15">
      <c r="A149">
        <f t="shared" si="5"/>
        <v>148</v>
      </c>
      <c r="B149" t="str">
        <f t="shared" si="4"/>
        <v>Brewery148</v>
      </c>
      <c r="D149" t="s">
        <v>14</v>
      </c>
      <c r="E149" s="1" t="s">
        <v>1235</v>
      </c>
      <c r="F149" s="4" t="s">
        <v>1236</v>
      </c>
      <c r="G149" s="11" t="s">
        <v>1237</v>
      </c>
      <c r="H149" s="29">
        <v>9200</v>
      </c>
      <c r="I149" s="11" t="s">
        <v>1238</v>
      </c>
      <c r="J149" s="15" t="s">
        <v>53</v>
      </c>
      <c r="K149" s="13"/>
      <c r="L149" s="1" t="s">
        <v>1239</v>
      </c>
      <c r="M149" s="11" t="s">
        <v>1240</v>
      </c>
      <c r="N149" s="11" t="s">
        <v>1241</v>
      </c>
      <c r="O149" s="11" t="s">
        <v>1242</v>
      </c>
    </row>
    <row r="150" spans="1:15">
      <c r="A150">
        <f t="shared" si="5"/>
        <v>149</v>
      </c>
      <c r="B150" t="str">
        <f t="shared" si="4"/>
        <v>Brewery149</v>
      </c>
      <c r="D150" t="s">
        <v>14</v>
      </c>
      <c r="E150" s="1" t="s">
        <v>1243</v>
      </c>
      <c r="F150" s="4" t="s">
        <v>1244</v>
      </c>
      <c r="G150" s="11" t="s">
        <v>1245</v>
      </c>
      <c r="H150" s="29">
        <v>3000</v>
      </c>
      <c r="I150" s="11" t="s">
        <v>1246</v>
      </c>
      <c r="J150" s="15" t="s">
        <v>53</v>
      </c>
      <c r="K150" s="13"/>
      <c r="L150" s="1" t="s">
        <v>1247</v>
      </c>
      <c r="M150" s="11" t="s">
        <v>1248</v>
      </c>
      <c r="N150" s="11" t="s">
        <v>1249</v>
      </c>
      <c r="O150" s="11" t="s">
        <v>1250</v>
      </c>
    </row>
    <row r="151" spans="1:15">
      <c r="A151">
        <f t="shared" si="5"/>
        <v>150</v>
      </c>
      <c r="B151" t="str">
        <f t="shared" si="4"/>
        <v>Brewery150</v>
      </c>
      <c r="D151" t="s">
        <v>14</v>
      </c>
      <c r="E151" s="1" t="s">
        <v>1251</v>
      </c>
      <c r="F151" s="4" t="s">
        <v>1252</v>
      </c>
      <c r="G151" s="11" t="s">
        <v>1253</v>
      </c>
      <c r="H151" s="29">
        <v>9112</v>
      </c>
      <c r="I151" s="11" t="s">
        <v>1254</v>
      </c>
      <c r="J151" s="15" t="s">
        <v>53</v>
      </c>
      <c r="K151" s="1" t="s">
        <v>1255</v>
      </c>
      <c r="L151" s="1" t="s">
        <v>1256</v>
      </c>
      <c r="M151" s="11" t="s">
        <v>1257</v>
      </c>
      <c r="N151" s="11" t="s">
        <v>1258</v>
      </c>
      <c r="O151" s="11" t="s">
        <v>1259</v>
      </c>
    </row>
    <row r="152" spans="1:15">
      <c r="A152">
        <f t="shared" si="5"/>
        <v>151</v>
      </c>
      <c r="B152" t="str">
        <f t="shared" si="4"/>
        <v>Brewery151</v>
      </c>
      <c r="D152" t="s">
        <v>14</v>
      </c>
      <c r="E152" s="1" t="s">
        <v>1260</v>
      </c>
      <c r="F152" s="4" t="s">
        <v>1261</v>
      </c>
      <c r="G152" s="11" t="s">
        <v>1262</v>
      </c>
      <c r="H152" s="29">
        <v>1650</v>
      </c>
      <c r="I152" s="11" t="s">
        <v>1263</v>
      </c>
      <c r="J152" s="15" t="s">
        <v>53</v>
      </c>
      <c r="K152" s="1" t="s">
        <v>1264</v>
      </c>
      <c r="L152" s="1" t="s">
        <v>1265</v>
      </c>
      <c r="M152" s="11" t="s">
        <v>1266</v>
      </c>
      <c r="N152" s="11" t="s">
        <v>1267</v>
      </c>
      <c r="O152" s="11" t="s">
        <v>1268</v>
      </c>
    </row>
    <row r="153" spans="1:15">
      <c r="A153">
        <f t="shared" si="5"/>
        <v>152</v>
      </c>
      <c r="B153" t="str">
        <f t="shared" si="4"/>
        <v>Brewery152</v>
      </c>
      <c r="D153" t="s">
        <v>14</v>
      </c>
      <c r="E153" s="1" t="s">
        <v>1269</v>
      </c>
      <c r="F153" s="4" t="s">
        <v>1270</v>
      </c>
      <c r="G153" s="11" t="s">
        <v>1271</v>
      </c>
      <c r="H153" s="29">
        <v>2870</v>
      </c>
      <c r="I153" s="11" t="s">
        <v>1272</v>
      </c>
      <c r="J153" s="15" t="s">
        <v>53</v>
      </c>
      <c r="K153" s="1" t="s">
        <v>1273</v>
      </c>
      <c r="L153" s="1" t="s">
        <v>1274</v>
      </c>
      <c r="M153" s="11" t="s">
        <v>1275</v>
      </c>
      <c r="N153" s="11" t="s">
        <v>1276</v>
      </c>
      <c r="O153" s="11" t="s">
        <v>1277</v>
      </c>
    </row>
    <row r="154" spans="1:15">
      <c r="A154">
        <f t="shared" si="5"/>
        <v>153</v>
      </c>
      <c r="B154" t="str">
        <f t="shared" si="4"/>
        <v>Brewery153</v>
      </c>
      <c r="D154" t="s">
        <v>14</v>
      </c>
      <c r="E154" s="1" t="s">
        <v>1278</v>
      </c>
      <c r="F154" s="4" t="s">
        <v>1279</v>
      </c>
      <c r="G154" s="11" t="s">
        <v>1280</v>
      </c>
      <c r="H154" s="29">
        <v>3220</v>
      </c>
      <c r="I154" s="11" t="s">
        <v>1281</v>
      </c>
      <c r="J154" s="15" t="s">
        <v>53</v>
      </c>
      <c r="K154" s="1" t="s">
        <v>1282</v>
      </c>
      <c r="L154" s="1" t="s">
        <v>1283</v>
      </c>
      <c r="M154" s="11" t="s">
        <v>1284</v>
      </c>
      <c r="N154" s="11" t="s">
        <v>1285</v>
      </c>
      <c r="O154" s="11" t="s">
        <v>1286</v>
      </c>
    </row>
    <row r="155" spans="1:15">
      <c r="A155">
        <f t="shared" si="5"/>
        <v>154</v>
      </c>
      <c r="B155" t="str">
        <f t="shared" si="4"/>
        <v>Brewery154</v>
      </c>
      <c r="D155" t="s">
        <v>14</v>
      </c>
      <c r="E155" s="1" t="s">
        <v>1287</v>
      </c>
      <c r="F155" s="4" t="s">
        <v>1288</v>
      </c>
      <c r="G155" s="11" t="s">
        <v>1289</v>
      </c>
      <c r="H155" s="29">
        <v>3980</v>
      </c>
      <c r="I155" s="11" t="s">
        <v>1290</v>
      </c>
      <c r="J155" s="15" t="s">
        <v>53</v>
      </c>
      <c r="L155" s="1" t="s">
        <v>1291</v>
      </c>
      <c r="M155" s="11" t="s">
        <v>1292</v>
      </c>
      <c r="N155" s="11" t="s">
        <v>1293</v>
      </c>
      <c r="O155" s="11" t="s">
        <v>1294</v>
      </c>
    </row>
    <row r="156" spans="1:15">
      <c r="A156">
        <f t="shared" si="5"/>
        <v>155</v>
      </c>
      <c r="B156" t="str">
        <f t="shared" si="4"/>
        <v>Brewery155</v>
      </c>
      <c r="D156" t="s">
        <v>14</v>
      </c>
      <c r="E156" s="1" t="s">
        <v>1295</v>
      </c>
      <c r="F156" s="4" t="s">
        <v>1296</v>
      </c>
      <c r="G156" s="11" t="s">
        <v>1297</v>
      </c>
      <c r="H156" s="29">
        <v>8501</v>
      </c>
      <c r="I156" s="11" t="s">
        <v>934</v>
      </c>
      <c r="J156" s="15" t="s">
        <v>53</v>
      </c>
      <c r="K156" s="13"/>
      <c r="L156" s="1" t="s">
        <v>1298</v>
      </c>
      <c r="M156" s="13"/>
      <c r="N156" s="11" t="s">
        <v>1299</v>
      </c>
      <c r="O156" s="11" t="s">
        <v>1300</v>
      </c>
    </row>
    <row r="157" spans="1:15">
      <c r="A157">
        <f t="shared" si="5"/>
        <v>156</v>
      </c>
      <c r="B157" t="str">
        <f t="shared" si="4"/>
        <v>Brewery156</v>
      </c>
      <c r="D157" t="s">
        <v>14</v>
      </c>
      <c r="E157" s="1" t="s">
        <v>1301</v>
      </c>
      <c r="F157" s="4" t="s">
        <v>1302</v>
      </c>
      <c r="G157" s="11" t="s">
        <v>1303</v>
      </c>
      <c r="H157" s="29">
        <v>8000</v>
      </c>
      <c r="I157" s="11" t="s">
        <v>1087</v>
      </c>
      <c r="J157" s="15" t="s">
        <v>53</v>
      </c>
      <c r="K157" s="1" t="s">
        <v>1304</v>
      </c>
      <c r="L157" s="1" t="s">
        <v>1305</v>
      </c>
      <c r="M157" s="13"/>
      <c r="N157" s="11" t="s">
        <v>1306</v>
      </c>
      <c r="O157" s="11" t="s">
        <v>1307</v>
      </c>
    </row>
    <row r="158" spans="1:15">
      <c r="A158">
        <f t="shared" si="5"/>
        <v>157</v>
      </c>
      <c r="B158" t="str">
        <f t="shared" si="4"/>
        <v>Brewery157</v>
      </c>
      <c r="D158" t="s">
        <v>14</v>
      </c>
      <c r="E158" s="1" t="s">
        <v>1308</v>
      </c>
      <c r="F158" s="4" t="s">
        <v>1309</v>
      </c>
      <c r="G158" s="11" t="s">
        <v>1310</v>
      </c>
      <c r="H158" s="29">
        <v>1700</v>
      </c>
      <c r="I158" s="11" t="s">
        <v>1311</v>
      </c>
      <c r="J158" s="15" t="s">
        <v>53</v>
      </c>
      <c r="K158" s="13"/>
      <c r="L158" s="13"/>
      <c r="M158" s="11" t="s">
        <v>1312</v>
      </c>
      <c r="N158" s="11" t="s">
        <v>1313</v>
      </c>
      <c r="O158" s="11" t="s">
        <v>1314</v>
      </c>
    </row>
    <row r="159" spans="1:15">
      <c r="A159">
        <f t="shared" si="5"/>
        <v>158</v>
      </c>
      <c r="B159" t="str">
        <f t="shared" si="4"/>
        <v>Brewery158</v>
      </c>
      <c r="D159" t="s">
        <v>14</v>
      </c>
      <c r="E159" s="1" t="s">
        <v>1315</v>
      </c>
      <c r="F159" s="4" t="s">
        <v>1316</v>
      </c>
      <c r="G159" s="11" t="s">
        <v>1317</v>
      </c>
      <c r="H159" s="29">
        <v>8560</v>
      </c>
      <c r="I159" s="11" t="s">
        <v>1318</v>
      </c>
      <c r="J159" s="15" t="s">
        <v>53</v>
      </c>
      <c r="K159" s="13"/>
      <c r="L159" s="1" t="s">
        <v>1319</v>
      </c>
      <c r="M159" s="13"/>
      <c r="N159" s="11" t="s">
        <v>1320</v>
      </c>
      <c r="O159" s="11" t="s">
        <v>1321</v>
      </c>
    </row>
    <row r="160" spans="1:15">
      <c r="A160">
        <f t="shared" si="5"/>
        <v>159</v>
      </c>
      <c r="B160" t="str">
        <f t="shared" si="4"/>
        <v>Brewery159</v>
      </c>
      <c r="D160" t="s">
        <v>14</v>
      </c>
      <c r="E160" s="1" t="s">
        <v>1322</v>
      </c>
      <c r="F160" s="4" t="s">
        <v>1323</v>
      </c>
      <c r="G160" s="11" t="s">
        <v>1324</v>
      </c>
      <c r="H160" s="29">
        <v>3190</v>
      </c>
      <c r="I160" s="11" t="s">
        <v>1325</v>
      </c>
      <c r="J160" s="15" t="s">
        <v>53</v>
      </c>
      <c r="K160" s="13"/>
      <c r="L160" s="1" t="s">
        <v>1326</v>
      </c>
      <c r="M160" s="11" t="s">
        <v>1327</v>
      </c>
      <c r="N160" s="11" t="s">
        <v>1328</v>
      </c>
      <c r="O160" s="11" t="s">
        <v>1329</v>
      </c>
    </row>
    <row r="161" spans="1:15">
      <c r="A161">
        <f t="shared" si="5"/>
        <v>160</v>
      </c>
      <c r="B161" t="str">
        <f t="shared" si="4"/>
        <v>Brewery160</v>
      </c>
      <c r="D161" t="s">
        <v>14</v>
      </c>
      <c r="E161" s="1" t="s">
        <v>1330</v>
      </c>
      <c r="F161" s="4" t="s">
        <v>1331</v>
      </c>
      <c r="G161" s="11" t="s">
        <v>1332</v>
      </c>
      <c r="H161" s="29">
        <v>2800</v>
      </c>
      <c r="I161" s="11" t="s">
        <v>1333</v>
      </c>
      <c r="J161" s="15" t="s">
        <v>53</v>
      </c>
      <c r="K161" s="1" t="s">
        <v>1334</v>
      </c>
      <c r="L161" s="1" t="s">
        <v>1335</v>
      </c>
      <c r="M161" s="11" t="s">
        <v>1336</v>
      </c>
      <c r="N161" s="11" t="s">
        <v>1337</v>
      </c>
      <c r="O161" s="11" t="s">
        <v>1338</v>
      </c>
    </row>
    <row r="162" spans="1:15">
      <c r="A162">
        <f t="shared" si="5"/>
        <v>161</v>
      </c>
      <c r="B162" t="str">
        <f t="shared" si="4"/>
        <v>Brewery161</v>
      </c>
      <c r="D162" t="s">
        <v>14</v>
      </c>
      <c r="E162" s="1" t="s">
        <v>1339</v>
      </c>
      <c r="F162" s="4" t="s">
        <v>1340</v>
      </c>
      <c r="G162" s="11" t="s">
        <v>1341</v>
      </c>
      <c r="H162" s="29">
        <v>8904</v>
      </c>
      <c r="I162" s="11" t="s">
        <v>1342</v>
      </c>
      <c r="J162" s="15" t="s">
        <v>53</v>
      </c>
      <c r="K162" s="13"/>
      <c r="L162" s="1" t="s">
        <v>1343</v>
      </c>
      <c r="M162" s="11" t="s">
        <v>1344</v>
      </c>
      <c r="N162" s="11" t="s">
        <v>1345</v>
      </c>
      <c r="O162" s="11" t="s">
        <v>1346</v>
      </c>
    </row>
    <row r="163" spans="1:15">
      <c r="A163">
        <f t="shared" si="5"/>
        <v>162</v>
      </c>
      <c r="B163" t="str">
        <f t="shared" si="4"/>
        <v>Brewery162</v>
      </c>
      <c r="D163" t="s">
        <v>14</v>
      </c>
      <c r="E163" s="1" t="s">
        <v>1347</v>
      </c>
      <c r="F163" s="4" t="s">
        <v>1348</v>
      </c>
      <c r="G163" s="11" t="s">
        <v>1349</v>
      </c>
      <c r="H163" s="29">
        <v>3320</v>
      </c>
      <c r="I163" s="11" t="s">
        <v>1350</v>
      </c>
      <c r="J163" s="15" t="s">
        <v>53</v>
      </c>
      <c r="K163" s="13"/>
      <c r="L163" s="1" t="s">
        <v>1351</v>
      </c>
      <c r="M163" s="11" t="s">
        <v>1352</v>
      </c>
      <c r="N163" s="11" t="s">
        <v>1353</v>
      </c>
      <c r="O163" s="11" t="s">
        <v>1354</v>
      </c>
    </row>
    <row r="164" spans="1:15">
      <c r="A164">
        <f t="shared" si="5"/>
        <v>163</v>
      </c>
      <c r="B164" t="str">
        <f t="shared" si="4"/>
        <v>Brewery163</v>
      </c>
      <c r="D164" t="s">
        <v>14</v>
      </c>
      <c r="E164" s="1" t="s">
        <v>1355</v>
      </c>
      <c r="F164" s="4" t="s">
        <v>1356</v>
      </c>
      <c r="G164" s="11" t="s">
        <v>1357</v>
      </c>
      <c r="H164" s="29">
        <v>3150</v>
      </c>
      <c r="I164" s="11" t="s">
        <v>1358</v>
      </c>
      <c r="J164" s="15" t="s">
        <v>53</v>
      </c>
      <c r="K164" s="1" t="s">
        <v>1359</v>
      </c>
      <c r="L164" s="1" t="s">
        <v>1360</v>
      </c>
      <c r="M164" s="11" t="s">
        <v>1361</v>
      </c>
      <c r="N164" s="11" t="s">
        <v>1362</v>
      </c>
      <c r="O164" s="11" t="s">
        <v>1363</v>
      </c>
    </row>
    <row r="165" spans="1:15">
      <c r="A165">
        <f t="shared" si="5"/>
        <v>164</v>
      </c>
      <c r="B165" t="str">
        <f t="shared" si="4"/>
        <v>Brewery164</v>
      </c>
      <c r="D165" t="s">
        <v>14</v>
      </c>
      <c r="E165" s="1" t="s">
        <v>1364</v>
      </c>
      <c r="F165" s="4" t="s">
        <v>1365</v>
      </c>
      <c r="G165" s="11" t="s">
        <v>1366</v>
      </c>
      <c r="H165" s="29">
        <v>9090</v>
      </c>
      <c r="I165" s="11" t="s">
        <v>1367</v>
      </c>
      <c r="J165" s="15" t="s">
        <v>53</v>
      </c>
      <c r="K165" s="13"/>
      <c r="L165" s="1" t="s">
        <v>1368</v>
      </c>
      <c r="M165" s="11" t="s">
        <v>1369</v>
      </c>
      <c r="N165" s="11" t="s">
        <v>1370</v>
      </c>
      <c r="O165" s="11" t="s">
        <v>1371</v>
      </c>
    </row>
    <row r="166" spans="1:15">
      <c r="A166">
        <f t="shared" si="5"/>
        <v>165</v>
      </c>
      <c r="B166" t="str">
        <f t="shared" si="4"/>
        <v>Brewery165</v>
      </c>
      <c r="D166" t="s">
        <v>14</v>
      </c>
      <c r="E166" s="1" t="s">
        <v>1372</v>
      </c>
      <c r="F166" s="4" t="s">
        <v>1373</v>
      </c>
      <c r="G166" s="11" t="s">
        <v>1374</v>
      </c>
      <c r="H166" s="29">
        <v>3511</v>
      </c>
      <c r="I166" s="11" t="s">
        <v>1375</v>
      </c>
      <c r="J166" s="15" t="s">
        <v>53</v>
      </c>
      <c r="K166" s="1" t="s">
        <v>1376</v>
      </c>
      <c r="L166" s="1" t="s">
        <v>1377</v>
      </c>
      <c r="M166" s="11" t="s">
        <v>1378</v>
      </c>
      <c r="N166" s="11" t="s">
        <v>1379</v>
      </c>
      <c r="O166" s="11" t="s">
        <v>1380</v>
      </c>
    </row>
    <row r="167" spans="1:15">
      <c r="A167">
        <f t="shared" si="5"/>
        <v>166</v>
      </c>
      <c r="B167" t="str">
        <f t="shared" si="4"/>
        <v>Brewery166</v>
      </c>
      <c r="D167" t="s">
        <v>14</v>
      </c>
      <c r="E167" s="1" t="s">
        <v>1381</v>
      </c>
      <c r="F167" s="4" t="s">
        <v>1382</v>
      </c>
      <c r="G167" s="11" t="s">
        <v>1383</v>
      </c>
      <c r="H167" s="29">
        <v>3800</v>
      </c>
      <c r="I167" s="11" t="s">
        <v>1384</v>
      </c>
      <c r="J167" s="15" t="s">
        <v>53</v>
      </c>
      <c r="K167" s="1" t="s">
        <v>1385</v>
      </c>
      <c r="L167" s="1" t="s">
        <v>1386</v>
      </c>
      <c r="M167" s="11" t="s">
        <v>1387</v>
      </c>
      <c r="N167" s="11" t="s">
        <v>1388</v>
      </c>
      <c r="O167" s="11" t="s">
        <v>1389</v>
      </c>
    </row>
    <row r="168" spans="1:15">
      <c r="A168">
        <f t="shared" si="5"/>
        <v>167</v>
      </c>
      <c r="B168" t="str">
        <f t="shared" si="4"/>
        <v>Brewery167</v>
      </c>
      <c r="D168" t="s">
        <v>14</v>
      </c>
      <c r="E168" s="1" t="s">
        <v>1390</v>
      </c>
      <c r="F168" s="4" t="s">
        <v>1391</v>
      </c>
      <c r="G168" s="11" t="s">
        <v>1280</v>
      </c>
      <c r="H168" s="29">
        <v>3220</v>
      </c>
      <c r="I168" s="11" t="s">
        <v>1392</v>
      </c>
      <c r="J168" s="15" t="s">
        <v>53</v>
      </c>
      <c r="K168" s="13"/>
      <c r="L168" s="13"/>
      <c r="M168" s="11" t="s">
        <v>1393</v>
      </c>
      <c r="N168" s="11" t="s">
        <v>1394</v>
      </c>
      <c r="O168" s="11" t="s">
        <v>1395</v>
      </c>
    </row>
    <row r="169" spans="1:15">
      <c r="A169">
        <f t="shared" si="5"/>
        <v>168</v>
      </c>
      <c r="B169" t="str">
        <f t="shared" si="4"/>
        <v>Brewery168</v>
      </c>
      <c r="D169" t="s">
        <v>14</v>
      </c>
      <c r="E169" s="1" t="s">
        <v>1396</v>
      </c>
      <c r="F169" s="4" t="s">
        <v>1397</v>
      </c>
      <c r="G169" s="11" t="s">
        <v>1398</v>
      </c>
      <c r="H169" s="29">
        <v>9700</v>
      </c>
      <c r="I169" s="11" t="s">
        <v>905</v>
      </c>
      <c r="J169" s="15" t="s">
        <v>53</v>
      </c>
      <c r="K169" s="13"/>
      <c r="L169" s="1" t="s">
        <v>1399</v>
      </c>
      <c r="M169" s="11" t="s">
        <v>1400</v>
      </c>
      <c r="N169" s="11" t="s">
        <v>1401</v>
      </c>
      <c r="O169" s="11" t="s">
        <v>1402</v>
      </c>
    </row>
    <row r="170" spans="1:15">
      <c r="A170">
        <f t="shared" si="5"/>
        <v>169</v>
      </c>
      <c r="B170" t="str">
        <f t="shared" si="4"/>
        <v>Brewery169</v>
      </c>
      <c r="D170" t="s">
        <v>14</v>
      </c>
      <c r="E170" s="1" t="s">
        <v>1403</v>
      </c>
      <c r="F170" s="4" t="s">
        <v>1404</v>
      </c>
      <c r="G170" s="11" t="s">
        <v>1405</v>
      </c>
      <c r="H170" s="29">
        <v>1602</v>
      </c>
      <c r="I170" s="11" t="s">
        <v>1406</v>
      </c>
      <c r="J170" s="15" t="s">
        <v>53</v>
      </c>
      <c r="K170" s="13"/>
      <c r="L170" s="1" t="s">
        <v>1407</v>
      </c>
      <c r="M170" s="11" t="s">
        <v>1408</v>
      </c>
      <c r="N170" s="11" t="s">
        <v>1409</v>
      </c>
      <c r="O170" s="11" t="s">
        <v>1410</v>
      </c>
    </row>
    <row r="171" spans="1:15">
      <c r="A171">
        <f t="shared" si="5"/>
        <v>170</v>
      </c>
      <c r="B171" t="str">
        <f t="shared" si="4"/>
        <v>Brewery170</v>
      </c>
      <c r="D171" t="s">
        <v>14</v>
      </c>
      <c r="E171" s="1" t="s">
        <v>1411</v>
      </c>
      <c r="F171" s="4" t="s">
        <v>1412</v>
      </c>
      <c r="G171" s="11" t="s">
        <v>1413</v>
      </c>
      <c r="H171" s="29">
        <v>3290</v>
      </c>
      <c r="I171" s="11" t="s">
        <v>1414</v>
      </c>
      <c r="J171" s="15" t="s">
        <v>53</v>
      </c>
      <c r="K171" s="10"/>
      <c r="L171" s="1" t="s">
        <v>1415</v>
      </c>
      <c r="M171" s="11" t="s">
        <v>1416</v>
      </c>
      <c r="N171" s="11" t="s">
        <v>1417</v>
      </c>
      <c r="O171" s="11" t="s">
        <v>1418</v>
      </c>
    </row>
    <row r="172" spans="1:15">
      <c r="A172">
        <f t="shared" si="5"/>
        <v>171</v>
      </c>
      <c r="B172" t="str">
        <f t="shared" si="4"/>
        <v>Brewery171</v>
      </c>
      <c r="D172" t="s">
        <v>14</v>
      </c>
      <c r="E172" s="1" t="s">
        <v>1419</v>
      </c>
      <c r="F172" s="4" t="s">
        <v>1420</v>
      </c>
      <c r="G172" s="11" t="s">
        <v>1421</v>
      </c>
      <c r="H172" s="29">
        <v>8760</v>
      </c>
      <c r="I172" s="11" t="s">
        <v>1422</v>
      </c>
      <c r="J172" s="15" t="s">
        <v>53</v>
      </c>
      <c r="K172" s="1" t="s">
        <v>1423</v>
      </c>
      <c r="L172" s="1" t="s">
        <v>1424</v>
      </c>
      <c r="M172" s="13"/>
      <c r="N172" s="11" t="s">
        <v>1425</v>
      </c>
      <c r="O172" s="11" t="s">
        <v>1426</v>
      </c>
    </row>
    <row r="173" spans="1:15">
      <c r="A173">
        <f t="shared" si="5"/>
        <v>172</v>
      </c>
      <c r="B173" t="str">
        <f t="shared" si="4"/>
        <v>Brewery172</v>
      </c>
      <c r="D173" t="s">
        <v>14</v>
      </c>
      <c r="E173" s="1" t="s">
        <v>1427</v>
      </c>
      <c r="F173" s="4" t="s">
        <v>1428</v>
      </c>
      <c r="G173" s="11" t="s">
        <v>1429</v>
      </c>
      <c r="H173" s="29">
        <v>3950</v>
      </c>
      <c r="I173" s="11" t="s">
        <v>1430</v>
      </c>
      <c r="J173" s="15" t="s">
        <v>53</v>
      </c>
      <c r="K173" s="13"/>
      <c r="L173" s="1" t="s">
        <v>1431</v>
      </c>
      <c r="M173" s="11" t="s">
        <v>1432</v>
      </c>
      <c r="N173" s="11" t="s">
        <v>1433</v>
      </c>
      <c r="O173" s="11" t="s">
        <v>1434</v>
      </c>
    </row>
    <row r="174" spans="1:15">
      <c r="A174">
        <f t="shared" si="5"/>
        <v>173</v>
      </c>
      <c r="B174" t="str">
        <f t="shared" si="4"/>
        <v>Brewery173</v>
      </c>
      <c r="D174" t="s">
        <v>14</v>
      </c>
      <c r="E174" s="1" t="s">
        <v>1435</v>
      </c>
      <c r="F174" s="4" t="s">
        <v>1436</v>
      </c>
      <c r="G174" s="11" t="s">
        <v>1437</v>
      </c>
      <c r="H174" s="29">
        <v>3320</v>
      </c>
      <c r="I174" s="11" t="s">
        <v>1350</v>
      </c>
      <c r="J174" s="15" t="s">
        <v>53</v>
      </c>
      <c r="K174" s="13"/>
      <c r="L174" s="13"/>
      <c r="M174" s="13"/>
      <c r="N174" s="11" t="s">
        <v>1438</v>
      </c>
      <c r="O174" s="11" t="s">
        <v>1439</v>
      </c>
    </row>
    <row r="175" spans="1:15">
      <c r="A175">
        <f t="shared" si="5"/>
        <v>174</v>
      </c>
      <c r="B175" t="str">
        <f t="shared" si="4"/>
        <v>Brewery174</v>
      </c>
      <c r="D175" t="s">
        <v>14</v>
      </c>
      <c r="E175" s="1" t="s">
        <v>1440</v>
      </c>
      <c r="F175" s="4" t="s">
        <v>1441</v>
      </c>
      <c r="G175" s="11" t="s">
        <v>1442</v>
      </c>
      <c r="H175" s="29">
        <v>8510</v>
      </c>
      <c r="I175" s="11" t="s">
        <v>1443</v>
      </c>
      <c r="J175" s="15" t="s">
        <v>53</v>
      </c>
      <c r="K175" s="1" t="s">
        <v>1444</v>
      </c>
      <c r="L175" s="1" t="s">
        <v>1445</v>
      </c>
      <c r="M175" s="11" t="s">
        <v>1446</v>
      </c>
      <c r="N175" s="11" t="s">
        <v>1447</v>
      </c>
      <c r="O175" s="11" t="s">
        <v>1448</v>
      </c>
    </row>
    <row r="176" spans="1:15">
      <c r="A176">
        <f t="shared" si="5"/>
        <v>175</v>
      </c>
      <c r="B176" t="str">
        <f t="shared" si="4"/>
        <v>Brewery175</v>
      </c>
      <c r="D176" t="s">
        <v>14</v>
      </c>
      <c r="E176" s="1" t="s">
        <v>1449</v>
      </c>
      <c r="F176" s="4" t="s">
        <v>1450</v>
      </c>
      <c r="G176" s="11" t="s">
        <v>1451</v>
      </c>
      <c r="H176" s="29">
        <v>2240</v>
      </c>
      <c r="I176" s="11" t="s">
        <v>1452</v>
      </c>
      <c r="J176" s="15" t="s">
        <v>53</v>
      </c>
      <c r="K176" s="1" t="s">
        <v>1453</v>
      </c>
      <c r="L176" s="1" t="s">
        <v>1454</v>
      </c>
      <c r="M176" s="11" t="s">
        <v>1455</v>
      </c>
      <c r="N176" s="11" t="s">
        <v>1456</v>
      </c>
      <c r="O176" s="11" t="s">
        <v>1457</v>
      </c>
    </row>
    <row r="177" spans="1:15">
      <c r="A177">
        <f t="shared" si="5"/>
        <v>176</v>
      </c>
      <c r="B177" t="str">
        <f t="shared" si="4"/>
        <v>Brewery176</v>
      </c>
      <c r="D177" t="s">
        <v>14</v>
      </c>
      <c r="E177" s="1" t="s">
        <v>1458</v>
      </c>
      <c r="F177" s="4" t="s">
        <v>1459</v>
      </c>
      <c r="G177" s="11" t="s">
        <v>1460</v>
      </c>
      <c r="H177" s="29">
        <v>8720</v>
      </c>
      <c r="I177" s="11" t="s">
        <v>1461</v>
      </c>
      <c r="J177" s="15" t="s">
        <v>53</v>
      </c>
      <c r="K177" s="13"/>
      <c r="L177" s="13"/>
      <c r="M177" s="11" t="s">
        <v>1462</v>
      </c>
      <c r="N177" s="11" t="s">
        <v>1463</v>
      </c>
      <c r="O177" s="11" t="s">
        <v>1464</v>
      </c>
    </row>
    <row r="178" spans="1:15">
      <c r="A178">
        <f t="shared" si="5"/>
        <v>177</v>
      </c>
      <c r="B178" t="str">
        <f t="shared" si="4"/>
        <v>Brewery177</v>
      </c>
      <c r="D178" t="s">
        <v>14</v>
      </c>
      <c r="E178" s="1" t="s">
        <v>1465</v>
      </c>
      <c r="F178" s="4" t="s">
        <v>1466</v>
      </c>
      <c r="G178" s="11" t="s">
        <v>1467</v>
      </c>
      <c r="H178" s="29">
        <v>8800</v>
      </c>
      <c r="I178" s="11" t="s">
        <v>1468</v>
      </c>
      <c r="J178" s="15" t="s">
        <v>53</v>
      </c>
      <c r="K178" s="13"/>
      <c r="L178" s="1" t="s">
        <v>1469</v>
      </c>
      <c r="M178" s="11" t="s">
        <v>1470</v>
      </c>
      <c r="N178" s="11" t="s">
        <v>1471</v>
      </c>
      <c r="O178" s="11" t="s">
        <v>1472</v>
      </c>
    </row>
    <row r="179" spans="1:15">
      <c r="A179">
        <f t="shared" si="5"/>
        <v>178</v>
      </c>
      <c r="B179" t="str">
        <f t="shared" si="4"/>
        <v>Brewery178</v>
      </c>
      <c r="D179" t="s">
        <v>14</v>
      </c>
      <c r="E179" s="1" t="s">
        <v>1473</v>
      </c>
      <c r="F179" s="4" t="s">
        <v>1474</v>
      </c>
      <c r="G179" s="11" t="s">
        <v>1475</v>
      </c>
      <c r="H179" s="29">
        <v>9700</v>
      </c>
      <c r="I179" s="11" t="s">
        <v>905</v>
      </c>
      <c r="J179" s="15" t="s">
        <v>53</v>
      </c>
      <c r="K179" s="1" t="s">
        <v>1476</v>
      </c>
      <c r="L179" s="1" t="s">
        <v>1477</v>
      </c>
      <c r="M179" s="11" t="s">
        <v>1478</v>
      </c>
      <c r="N179" s="11" t="s">
        <v>1479</v>
      </c>
      <c r="O179" s="11" t="s">
        <v>1480</v>
      </c>
    </row>
    <row r="180" spans="1:15">
      <c r="A180">
        <f t="shared" si="5"/>
        <v>179</v>
      </c>
      <c r="B180" t="str">
        <f t="shared" si="4"/>
        <v>Brewery179</v>
      </c>
      <c r="D180" t="s">
        <v>14</v>
      </c>
      <c r="E180" s="1" t="s">
        <v>1481</v>
      </c>
      <c r="F180" s="4" t="s">
        <v>1482</v>
      </c>
      <c r="G180" s="11" t="s">
        <v>1483</v>
      </c>
      <c r="H180" s="29">
        <v>8978</v>
      </c>
      <c r="I180" s="11" t="s">
        <v>1484</v>
      </c>
      <c r="J180" s="15" t="s">
        <v>53</v>
      </c>
      <c r="K180" s="13"/>
      <c r="L180" s="1" t="s">
        <v>1485</v>
      </c>
      <c r="M180" s="11" t="s">
        <v>1486</v>
      </c>
      <c r="N180" s="11" t="s">
        <v>1487</v>
      </c>
      <c r="O180" s="11" t="s">
        <v>1488</v>
      </c>
    </row>
    <row r="181" spans="1:15">
      <c r="A181">
        <f t="shared" si="5"/>
        <v>180</v>
      </c>
      <c r="B181" t="str">
        <f t="shared" si="4"/>
        <v>Brewery180</v>
      </c>
      <c r="D181" t="s">
        <v>14</v>
      </c>
      <c r="E181" s="1" t="s">
        <v>1489</v>
      </c>
      <c r="F181" s="4" t="s">
        <v>1490</v>
      </c>
      <c r="G181" s="11" t="s">
        <v>1491</v>
      </c>
      <c r="H181" s="29">
        <v>9800</v>
      </c>
      <c r="I181" s="11" t="s">
        <v>1492</v>
      </c>
      <c r="J181" s="15" t="s">
        <v>53</v>
      </c>
      <c r="K181" s="1" t="s">
        <v>1493</v>
      </c>
      <c r="L181" s="1" t="s">
        <v>1494</v>
      </c>
      <c r="M181" s="11" t="s">
        <v>1495</v>
      </c>
      <c r="N181" s="11" t="s">
        <v>1496</v>
      </c>
      <c r="O181" s="11" t="s">
        <v>1497</v>
      </c>
    </row>
    <row r="182" spans="1:15">
      <c r="A182">
        <f t="shared" si="5"/>
        <v>181</v>
      </c>
      <c r="B182" t="str">
        <f t="shared" si="4"/>
        <v>Brewery181</v>
      </c>
      <c r="D182" t="s">
        <v>14</v>
      </c>
      <c r="E182" s="1" t="s">
        <v>1498</v>
      </c>
      <c r="F182" s="4" t="s">
        <v>1499</v>
      </c>
      <c r="G182" s="11" t="s">
        <v>1500</v>
      </c>
      <c r="H182" s="29">
        <v>3960</v>
      </c>
      <c r="I182" s="11" t="s">
        <v>1501</v>
      </c>
      <c r="J182" s="15" t="s">
        <v>53</v>
      </c>
      <c r="K182" s="13"/>
      <c r="L182" s="1" t="s">
        <v>1502</v>
      </c>
      <c r="M182" s="11" t="s">
        <v>1503</v>
      </c>
      <c r="N182" s="11" t="s">
        <v>1504</v>
      </c>
      <c r="O182" s="11" t="s">
        <v>1505</v>
      </c>
    </row>
    <row r="183" spans="1:15">
      <c r="A183">
        <f t="shared" si="5"/>
        <v>182</v>
      </c>
      <c r="B183" t="str">
        <f t="shared" si="4"/>
        <v>Brewery182</v>
      </c>
      <c r="D183" t="s">
        <v>14</v>
      </c>
      <c r="E183" s="1" t="s">
        <v>1506</v>
      </c>
      <c r="F183" s="4" t="s">
        <v>1507</v>
      </c>
      <c r="G183" s="11" t="s">
        <v>1508</v>
      </c>
      <c r="H183" s="29">
        <v>9400</v>
      </c>
      <c r="I183" s="11" t="s">
        <v>1509</v>
      </c>
      <c r="J183" s="15" t="s">
        <v>53</v>
      </c>
      <c r="K183" s="1" t="s">
        <v>1510</v>
      </c>
      <c r="L183" s="1" t="s">
        <v>1511</v>
      </c>
      <c r="M183" s="11" t="s">
        <v>1512</v>
      </c>
      <c r="N183" s="11" t="s">
        <v>1513</v>
      </c>
      <c r="O183" s="11" t="s">
        <v>1514</v>
      </c>
    </row>
    <row r="184" spans="1:15">
      <c r="A184">
        <f t="shared" si="5"/>
        <v>183</v>
      </c>
      <c r="B184" t="str">
        <f t="shared" si="4"/>
        <v>Brewery183</v>
      </c>
      <c r="D184" t="s">
        <v>14</v>
      </c>
      <c r="E184" s="1" t="s">
        <v>1515</v>
      </c>
      <c r="F184" s="4" t="s">
        <v>1516</v>
      </c>
      <c r="G184" s="11" t="s">
        <v>1517</v>
      </c>
      <c r="H184" s="29">
        <v>8020</v>
      </c>
      <c r="I184" s="11" t="s">
        <v>1518</v>
      </c>
      <c r="J184" s="15" t="s">
        <v>53</v>
      </c>
      <c r="K184" s="13"/>
      <c r="L184" s="1" t="s">
        <v>1519</v>
      </c>
      <c r="M184" s="13"/>
      <c r="N184" s="11" t="s">
        <v>1520</v>
      </c>
      <c r="O184" s="11" t="s">
        <v>1521</v>
      </c>
    </row>
    <row r="185" spans="1:15">
      <c r="A185">
        <f t="shared" si="5"/>
        <v>184</v>
      </c>
      <c r="B185" t="str">
        <f t="shared" si="4"/>
        <v>Brewery184</v>
      </c>
      <c r="D185" t="s">
        <v>14</v>
      </c>
      <c r="E185" s="1" t="s">
        <v>1522</v>
      </c>
      <c r="F185" s="4" t="s">
        <v>1523</v>
      </c>
      <c r="G185" s="11" t="s">
        <v>1524</v>
      </c>
      <c r="H185" s="29">
        <v>8480</v>
      </c>
      <c r="I185" s="11" t="s">
        <v>1525</v>
      </c>
      <c r="J185" s="15" t="s">
        <v>53</v>
      </c>
      <c r="K185" s="13"/>
      <c r="L185" s="1" t="s">
        <v>1526</v>
      </c>
      <c r="M185" s="11" t="s">
        <v>1527</v>
      </c>
      <c r="N185" s="11" t="s">
        <v>1528</v>
      </c>
      <c r="O185" s="11" t="s">
        <v>1529</v>
      </c>
    </row>
    <row r="186" spans="1:15">
      <c r="A186">
        <f t="shared" si="5"/>
        <v>185</v>
      </c>
      <c r="B186" t="str">
        <f t="shared" si="4"/>
        <v>Brewery185</v>
      </c>
      <c r="D186" t="s">
        <v>14</v>
      </c>
      <c r="E186" s="1" t="s">
        <v>1530</v>
      </c>
      <c r="F186" s="4" t="s">
        <v>1531</v>
      </c>
      <c r="G186" s="11" t="s">
        <v>1532</v>
      </c>
      <c r="H186" s="29">
        <v>1711</v>
      </c>
      <c r="I186" s="11" t="s">
        <v>1533</v>
      </c>
      <c r="J186" s="15" t="s">
        <v>53</v>
      </c>
      <c r="K186" s="13"/>
      <c r="L186" s="1" t="s">
        <v>1534</v>
      </c>
      <c r="M186" s="11" t="s">
        <v>1535</v>
      </c>
      <c r="N186" s="11" t="s">
        <v>1536</v>
      </c>
      <c r="O186" s="11" t="s">
        <v>1537</v>
      </c>
    </row>
    <row r="187" spans="1:15">
      <c r="A187">
        <f t="shared" si="5"/>
        <v>186</v>
      </c>
      <c r="B187" t="str">
        <f t="shared" si="4"/>
        <v>Brewery186</v>
      </c>
      <c r="D187" t="s">
        <v>14</v>
      </c>
      <c r="E187" s="1" t="s">
        <v>1538</v>
      </c>
      <c r="F187" s="4" t="s">
        <v>1539</v>
      </c>
      <c r="G187" s="11" t="s">
        <v>1540</v>
      </c>
      <c r="H187" s="29">
        <v>8510</v>
      </c>
      <c r="I187" s="11" t="s">
        <v>1541</v>
      </c>
      <c r="J187" s="15" t="s">
        <v>53</v>
      </c>
      <c r="K187" s="1" t="s">
        <v>1542</v>
      </c>
      <c r="L187" s="1" t="s">
        <v>1543</v>
      </c>
      <c r="M187" s="13"/>
      <c r="N187" s="11" t="s">
        <v>1544</v>
      </c>
      <c r="O187" s="11" t="s">
        <v>1545</v>
      </c>
    </row>
    <row r="188" spans="1:15">
      <c r="A188">
        <f t="shared" si="5"/>
        <v>187</v>
      </c>
      <c r="B188" t="str">
        <f t="shared" si="4"/>
        <v>Brewery187</v>
      </c>
      <c r="D188" t="s">
        <v>14</v>
      </c>
      <c r="E188" s="1" t="s">
        <v>1546</v>
      </c>
      <c r="F188" s="4" t="s">
        <v>1547</v>
      </c>
      <c r="G188" s="11" t="s">
        <v>1548</v>
      </c>
      <c r="H188" s="29">
        <v>8755</v>
      </c>
      <c r="I188" s="11" t="s">
        <v>1549</v>
      </c>
      <c r="J188" s="15" t="s">
        <v>53</v>
      </c>
      <c r="K188" s="13"/>
      <c r="L188" s="1" t="s">
        <v>1550</v>
      </c>
      <c r="M188" s="11" t="s">
        <v>1551</v>
      </c>
      <c r="N188" s="11" t="s">
        <v>1552</v>
      </c>
      <c r="O188" s="11" t="s">
        <v>1553</v>
      </c>
    </row>
    <row r="189" spans="1:15">
      <c r="A189">
        <f t="shared" si="5"/>
        <v>188</v>
      </c>
      <c r="B189" t="str">
        <f t="shared" si="4"/>
        <v>Brewery188</v>
      </c>
      <c r="D189" t="s">
        <v>14</v>
      </c>
      <c r="E189" s="1" t="s">
        <v>1554</v>
      </c>
      <c r="F189" s="4" t="s">
        <v>1555</v>
      </c>
      <c r="G189" s="11" t="s">
        <v>1556</v>
      </c>
      <c r="H189" s="29">
        <v>2330</v>
      </c>
      <c r="I189" s="11" t="s">
        <v>1557</v>
      </c>
      <c r="J189" s="15" t="s">
        <v>53</v>
      </c>
      <c r="K189" s="1" t="s">
        <v>1558</v>
      </c>
      <c r="L189" s="1" t="s">
        <v>1559</v>
      </c>
      <c r="M189" s="11" t="s">
        <v>1560</v>
      </c>
      <c r="N189" s="11" t="s">
        <v>1561</v>
      </c>
      <c r="O189" s="11" t="s">
        <v>1562</v>
      </c>
    </row>
    <row r="190" spans="1:15">
      <c r="A190">
        <f t="shared" si="5"/>
        <v>189</v>
      </c>
      <c r="B190" t="str">
        <f t="shared" si="4"/>
        <v>Brewery189</v>
      </c>
      <c r="D190" t="s">
        <v>14</v>
      </c>
      <c r="E190" s="1" t="s">
        <v>1563</v>
      </c>
      <c r="F190" s="4" t="s">
        <v>1564</v>
      </c>
      <c r="G190" s="11" t="s">
        <v>1565</v>
      </c>
      <c r="H190" s="29">
        <v>1910</v>
      </c>
      <c r="I190" s="11" t="s">
        <v>1566</v>
      </c>
      <c r="J190" s="15" t="s">
        <v>53</v>
      </c>
      <c r="K190" s="1" t="s">
        <v>1567</v>
      </c>
      <c r="L190" s="1" t="s">
        <v>1568</v>
      </c>
      <c r="M190" s="11" t="s">
        <v>1569</v>
      </c>
      <c r="N190" s="11" t="s">
        <v>1570</v>
      </c>
      <c r="O190" s="11" t="s">
        <v>1571</v>
      </c>
    </row>
    <row r="191" spans="1:15">
      <c r="A191">
        <f t="shared" si="5"/>
        <v>190</v>
      </c>
      <c r="B191" t="str">
        <f t="shared" si="4"/>
        <v>Brewery190</v>
      </c>
      <c r="D191" t="s">
        <v>14</v>
      </c>
      <c r="E191" s="1" t="s">
        <v>1572</v>
      </c>
      <c r="F191" s="4" t="s">
        <v>1573</v>
      </c>
      <c r="G191" s="11" t="s">
        <v>1574</v>
      </c>
      <c r="H191" s="29">
        <v>9550</v>
      </c>
      <c r="I191" s="11" t="s">
        <v>1575</v>
      </c>
      <c r="J191" s="15" t="s">
        <v>53</v>
      </c>
      <c r="K191" s="13"/>
      <c r="L191" s="1" t="s">
        <v>1576</v>
      </c>
      <c r="M191" s="11" t="s">
        <v>1577</v>
      </c>
      <c r="N191" s="11" t="s">
        <v>1578</v>
      </c>
      <c r="O191" s="11" t="s">
        <v>1579</v>
      </c>
    </row>
    <row r="192" spans="1:15">
      <c r="A192">
        <f t="shared" si="5"/>
        <v>191</v>
      </c>
      <c r="B192" t="str">
        <f t="shared" si="4"/>
        <v>Brewery191</v>
      </c>
      <c r="D192" t="s">
        <v>14</v>
      </c>
      <c r="E192" s="1" t="s">
        <v>1580</v>
      </c>
      <c r="F192" s="4" t="s">
        <v>1581</v>
      </c>
      <c r="G192" s="11" t="s">
        <v>1582</v>
      </c>
      <c r="H192" s="29">
        <v>8978</v>
      </c>
      <c r="I192" s="11" t="s">
        <v>1484</v>
      </c>
      <c r="J192" s="15" t="s">
        <v>53</v>
      </c>
      <c r="K192" s="13"/>
      <c r="L192" s="1" t="s">
        <v>1583</v>
      </c>
      <c r="M192" s="11" t="s">
        <v>1584</v>
      </c>
      <c r="N192" s="11" t="s">
        <v>1585</v>
      </c>
      <c r="O192" s="11" t="s">
        <v>1586</v>
      </c>
    </row>
    <row r="193" spans="1:15">
      <c r="A193">
        <f t="shared" si="5"/>
        <v>192</v>
      </c>
      <c r="B193" t="str">
        <f t="shared" si="4"/>
        <v>Brewery192</v>
      </c>
      <c r="D193" t="s">
        <v>14</v>
      </c>
      <c r="E193" s="1" t="s">
        <v>1587</v>
      </c>
      <c r="F193" s="4" t="s">
        <v>1588</v>
      </c>
      <c r="G193" s="11" t="s">
        <v>1589</v>
      </c>
      <c r="H193" s="29">
        <v>8770</v>
      </c>
      <c r="I193" s="11" t="s">
        <v>1590</v>
      </c>
      <c r="J193" s="15" t="s">
        <v>53</v>
      </c>
      <c r="K193" s="13"/>
      <c r="L193" s="1" t="s">
        <v>1591</v>
      </c>
      <c r="M193" s="11" t="s">
        <v>1592</v>
      </c>
      <c r="N193" s="11" t="s">
        <v>1593</v>
      </c>
      <c r="O193" s="11" t="s">
        <v>1594</v>
      </c>
    </row>
    <row r="194" spans="1:15">
      <c r="A194">
        <f t="shared" si="5"/>
        <v>193</v>
      </c>
      <c r="B194" t="str">
        <f t="shared" si="4"/>
        <v>Brewery193</v>
      </c>
      <c r="D194" t="s">
        <v>14</v>
      </c>
      <c r="E194" s="1" t="s">
        <v>1595</v>
      </c>
      <c r="F194" s="4" t="s">
        <v>1596</v>
      </c>
      <c r="G194" s="11" t="s">
        <v>1597</v>
      </c>
      <c r="H194" s="29">
        <v>9940</v>
      </c>
      <c r="I194" s="11" t="s">
        <v>1598</v>
      </c>
      <c r="J194" s="15" t="s">
        <v>53</v>
      </c>
      <c r="K194" s="13"/>
      <c r="L194" s="1" t="s">
        <v>1599</v>
      </c>
      <c r="M194" s="11" t="s">
        <v>1600</v>
      </c>
      <c r="N194" s="11" t="s">
        <v>1601</v>
      </c>
      <c r="O194" s="11" t="s">
        <v>1602</v>
      </c>
    </row>
    <row r="195" spans="1:15">
      <c r="A195">
        <f t="shared" si="5"/>
        <v>194</v>
      </c>
      <c r="B195" t="str">
        <f t="shared" ref="B195:B258" si="6">"Brewery"&amp;A195</f>
        <v>Brewery194</v>
      </c>
      <c r="D195" t="s">
        <v>14</v>
      </c>
      <c r="E195" s="1" t="s">
        <v>1603</v>
      </c>
      <c r="F195" s="4" t="s">
        <v>1604</v>
      </c>
      <c r="G195" s="11" t="s">
        <v>1605</v>
      </c>
      <c r="H195" s="29">
        <v>8570</v>
      </c>
      <c r="I195" s="11" t="s">
        <v>1606</v>
      </c>
      <c r="J195" s="15" t="s">
        <v>53</v>
      </c>
      <c r="K195" s="13"/>
      <c r="L195" s="1" t="s">
        <v>1607</v>
      </c>
      <c r="M195" s="11" t="s">
        <v>1608</v>
      </c>
      <c r="N195" s="11" t="s">
        <v>1609</v>
      </c>
      <c r="O195" s="11" t="s">
        <v>1610</v>
      </c>
    </row>
    <row r="196" spans="1:15">
      <c r="A196">
        <f t="shared" ref="A196:A259" si="7">1+A195</f>
        <v>195</v>
      </c>
      <c r="B196" t="str">
        <f t="shared" si="6"/>
        <v>Brewery195</v>
      </c>
      <c r="D196" t="s">
        <v>14</v>
      </c>
      <c r="E196" s="1" t="s">
        <v>1611</v>
      </c>
      <c r="F196" s="4" t="s">
        <v>1612</v>
      </c>
      <c r="G196" s="11" t="s">
        <v>1613</v>
      </c>
      <c r="H196" s="29">
        <v>3300</v>
      </c>
      <c r="I196" s="11" t="s">
        <v>1614</v>
      </c>
      <c r="J196" s="15" t="s">
        <v>53</v>
      </c>
      <c r="K196" s="13"/>
      <c r="L196" s="1" t="s">
        <v>1615</v>
      </c>
      <c r="M196" s="11" t="s">
        <v>1616</v>
      </c>
      <c r="N196" s="11" t="s">
        <v>1617</v>
      </c>
      <c r="O196" s="11" t="s">
        <v>1618</v>
      </c>
    </row>
    <row r="197" spans="1:15">
      <c r="A197">
        <f t="shared" si="7"/>
        <v>196</v>
      </c>
      <c r="B197" t="str">
        <f t="shared" si="6"/>
        <v>Brewery196</v>
      </c>
      <c r="D197" t="s">
        <v>14</v>
      </c>
      <c r="E197" s="1" t="s">
        <v>1619</v>
      </c>
      <c r="F197" s="4" t="s">
        <v>1620</v>
      </c>
      <c r="G197" s="11" t="s">
        <v>1621</v>
      </c>
      <c r="H197" s="29">
        <v>9270</v>
      </c>
      <c r="I197" s="11" t="s">
        <v>1622</v>
      </c>
      <c r="J197" s="15" t="s">
        <v>53</v>
      </c>
      <c r="K197" s="13"/>
      <c r="L197" s="13"/>
      <c r="M197" s="11" t="s">
        <v>1623</v>
      </c>
      <c r="N197" s="11" t="s">
        <v>1624</v>
      </c>
      <c r="O197" s="11" t="s">
        <v>1625</v>
      </c>
    </row>
    <row r="198" spans="1:15">
      <c r="A198">
        <f t="shared" si="7"/>
        <v>197</v>
      </c>
      <c r="B198" t="str">
        <f t="shared" si="6"/>
        <v>Brewery197</v>
      </c>
      <c r="D198" t="s">
        <v>14</v>
      </c>
      <c r="E198" s="1" t="s">
        <v>1626</v>
      </c>
      <c r="F198" s="4" t="s">
        <v>1627</v>
      </c>
      <c r="G198" s="11" t="s">
        <v>1628</v>
      </c>
      <c r="H198" s="29">
        <v>2830</v>
      </c>
      <c r="I198" s="11" t="s">
        <v>1629</v>
      </c>
      <c r="J198" s="15" t="s">
        <v>53</v>
      </c>
      <c r="K198" s="13"/>
      <c r="L198" s="1" t="s">
        <v>1630</v>
      </c>
      <c r="M198" s="13"/>
      <c r="N198" s="11" t="s">
        <v>1631</v>
      </c>
      <c r="O198" s="11" t="s">
        <v>1632</v>
      </c>
    </row>
    <row r="199" spans="1:15">
      <c r="A199">
        <f t="shared" si="7"/>
        <v>198</v>
      </c>
      <c r="B199" t="str">
        <f t="shared" si="6"/>
        <v>Brewery198</v>
      </c>
      <c r="D199" t="s">
        <v>14</v>
      </c>
      <c r="E199" s="1" t="s">
        <v>1633</v>
      </c>
      <c r="F199" s="4" t="s">
        <v>1634</v>
      </c>
      <c r="G199" s="11" t="s">
        <v>1635</v>
      </c>
      <c r="H199" s="29">
        <v>9280</v>
      </c>
      <c r="I199" s="11" t="s">
        <v>1636</v>
      </c>
      <c r="J199" s="15" t="s">
        <v>53</v>
      </c>
      <c r="K199" s="1" t="s">
        <v>1637</v>
      </c>
      <c r="L199" s="1" t="s">
        <v>1638</v>
      </c>
      <c r="M199" s="11" t="s">
        <v>1639</v>
      </c>
      <c r="N199" s="11" t="s">
        <v>1640</v>
      </c>
      <c r="O199" s="11" t="s">
        <v>1641</v>
      </c>
    </row>
    <row r="200" spans="1:15">
      <c r="A200">
        <f t="shared" si="7"/>
        <v>199</v>
      </c>
      <c r="B200" t="str">
        <f t="shared" si="6"/>
        <v>Brewery199</v>
      </c>
      <c r="D200" t="s">
        <v>14</v>
      </c>
      <c r="E200" s="1" t="s">
        <v>1642</v>
      </c>
      <c r="F200" s="4" t="s">
        <v>1643</v>
      </c>
      <c r="G200" s="11" t="s">
        <v>1644</v>
      </c>
      <c r="H200" s="29">
        <v>1000</v>
      </c>
      <c r="I200" s="11" t="s">
        <v>1645</v>
      </c>
      <c r="J200" s="15" t="s">
        <v>212</v>
      </c>
      <c r="K200" s="1" t="s">
        <v>1646</v>
      </c>
      <c r="L200" s="1" t="s">
        <v>1647</v>
      </c>
      <c r="M200" s="13"/>
      <c r="N200" s="11" t="s">
        <v>1648</v>
      </c>
      <c r="O200" s="11" t="s">
        <v>1649</v>
      </c>
    </row>
    <row r="201" spans="1:15">
      <c r="A201">
        <f t="shared" si="7"/>
        <v>200</v>
      </c>
      <c r="B201" t="str">
        <f t="shared" si="6"/>
        <v>Brewery200</v>
      </c>
      <c r="D201" t="s">
        <v>14</v>
      </c>
      <c r="E201" s="1" t="s">
        <v>1650</v>
      </c>
      <c r="F201" s="4" t="s">
        <v>1651</v>
      </c>
      <c r="G201" s="11" t="s">
        <v>1652</v>
      </c>
      <c r="H201" s="29">
        <v>7300</v>
      </c>
      <c r="I201" s="11" t="s">
        <v>597</v>
      </c>
      <c r="J201" s="15" t="s">
        <v>19</v>
      </c>
      <c r="K201" s="1" t="s">
        <v>1653</v>
      </c>
      <c r="L201" s="1" t="s">
        <v>1654</v>
      </c>
      <c r="M201" s="11" t="s">
        <v>1655</v>
      </c>
      <c r="N201" s="11" t="s">
        <v>1656</v>
      </c>
      <c r="O201" s="11" t="s">
        <v>1657</v>
      </c>
    </row>
    <row r="202" spans="1:15">
      <c r="A202">
        <f t="shared" si="7"/>
        <v>201</v>
      </c>
      <c r="B202" t="str">
        <f t="shared" si="6"/>
        <v>Brewery201</v>
      </c>
      <c r="D202" t="s">
        <v>14</v>
      </c>
      <c r="E202" s="1" t="s">
        <v>1658</v>
      </c>
      <c r="F202" s="4" t="s">
        <v>1659</v>
      </c>
      <c r="G202" s="11" t="s">
        <v>1660</v>
      </c>
      <c r="H202" s="29">
        <v>9080</v>
      </c>
      <c r="I202" s="11" t="s">
        <v>1661</v>
      </c>
      <c r="J202" s="15" t="s">
        <v>53</v>
      </c>
      <c r="K202" s="1" t="s">
        <v>1662</v>
      </c>
      <c r="L202" s="1" t="s">
        <v>1663</v>
      </c>
      <c r="M202" s="11" t="s">
        <v>1664</v>
      </c>
      <c r="N202" s="11" t="s">
        <v>1665</v>
      </c>
      <c r="O202" s="11" t="s">
        <v>1666</v>
      </c>
    </row>
    <row r="203" spans="1:15">
      <c r="A203">
        <f t="shared" si="7"/>
        <v>202</v>
      </c>
      <c r="B203" t="str">
        <f t="shared" si="6"/>
        <v>Brewery202</v>
      </c>
      <c r="D203" t="s">
        <v>14</v>
      </c>
      <c r="E203" s="1" t="s">
        <v>1667</v>
      </c>
      <c r="F203" s="4" t="s">
        <v>1668</v>
      </c>
      <c r="G203" s="11" t="s">
        <v>1669</v>
      </c>
      <c r="H203" s="29">
        <v>2370</v>
      </c>
      <c r="I203" s="11" t="s">
        <v>1670</v>
      </c>
      <c r="J203" s="15" t="s">
        <v>53</v>
      </c>
      <c r="K203" s="1" t="s">
        <v>1671</v>
      </c>
      <c r="L203" s="1" t="s">
        <v>1672</v>
      </c>
      <c r="M203" s="13"/>
      <c r="N203" s="11" t="s">
        <v>1673</v>
      </c>
      <c r="O203" s="11" t="s">
        <v>1674</v>
      </c>
    </row>
    <row r="204" spans="1:15">
      <c r="A204">
        <f t="shared" si="7"/>
        <v>203</v>
      </c>
      <c r="B204" t="str">
        <f t="shared" si="6"/>
        <v>Brewery203</v>
      </c>
      <c r="D204" t="s">
        <v>14</v>
      </c>
      <c r="E204" s="1" t="s">
        <v>1675</v>
      </c>
      <c r="F204" s="4" t="s">
        <v>1676</v>
      </c>
      <c r="G204" s="11" t="s">
        <v>1677</v>
      </c>
      <c r="H204" s="29">
        <v>1000</v>
      </c>
      <c r="I204" s="11" t="s">
        <v>1645</v>
      </c>
      <c r="J204" s="15" t="s">
        <v>212</v>
      </c>
      <c r="K204" s="1" t="s">
        <v>1678</v>
      </c>
      <c r="L204" s="1" t="s">
        <v>1679</v>
      </c>
      <c r="M204" s="11" t="s">
        <v>1680</v>
      </c>
      <c r="N204" s="11" t="s">
        <v>1681</v>
      </c>
      <c r="O204" s="11" t="s">
        <v>1682</v>
      </c>
    </row>
    <row r="205" spans="1:15">
      <c r="A205">
        <f t="shared" si="7"/>
        <v>204</v>
      </c>
      <c r="B205" t="str">
        <f t="shared" si="6"/>
        <v>Brewery204</v>
      </c>
      <c r="D205" t="s">
        <v>14</v>
      </c>
      <c r="E205" s="1" t="s">
        <v>1683</v>
      </c>
      <c r="F205" s="4" t="s">
        <v>1684</v>
      </c>
      <c r="G205" s="11" t="s">
        <v>1685</v>
      </c>
      <c r="H205" s="29">
        <v>9000</v>
      </c>
      <c r="I205" s="11" t="s">
        <v>1686</v>
      </c>
      <c r="J205" s="15" t="s">
        <v>53</v>
      </c>
      <c r="K205" s="1" t="s">
        <v>1687</v>
      </c>
      <c r="L205" s="1" t="s">
        <v>1688</v>
      </c>
      <c r="M205" s="11" t="s">
        <v>1689</v>
      </c>
      <c r="N205" s="11" t="s">
        <v>1690</v>
      </c>
      <c r="O205" s="11" t="s">
        <v>1691</v>
      </c>
    </row>
    <row r="206" spans="1:15">
      <c r="A206">
        <f t="shared" si="7"/>
        <v>205</v>
      </c>
      <c r="B206" t="str">
        <f t="shared" si="6"/>
        <v>Brewery205</v>
      </c>
      <c r="D206" t="s">
        <v>14</v>
      </c>
      <c r="E206" s="1" t="s">
        <v>1692</v>
      </c>
      <c r="F206" s="4" t="s">
        <v>1693</v>
      </c>
      <c r="G206" s="11" t="s">
        <v>1694</v>
      </c>
      <c r="H206" s="29">
        <v>1745</v>
      </c>
      <c r="I206" s="11" t="s">
        <v>918</v>
      </c>
      <c r="J206" s="15" t="s">
        <v>53</v>
      </c>
      <c r="K206" s="1" t="s">
        <v>1695</v>
      </c>
      <c r="L206" s="1" t="s">
        <v>1696</v>
      </c>
      <c r="M206" s="11" t="s">
        <v>1697</v>
      </c>
      <c r="N206" s="11" t="s">
        <v>1698</v>
      </c>
      <c r="O206" s="11" t="s">
        <v>1699</v>
      </c>
    </row>
    <row r="207" spans="1:15">
      <c r="A207">
        <f t="shared" si="7"/>
        <v>206</v>
      </c>
      <c r="B207" t="str">
        <f t="shared" si="6"/>
        <v>Brewery206</v>
      </c>
      <c r="D207" t="s">
        <v>14</v>
      </c>
      <c r="E207" s="1" t="s">
        <v>1700</v>
      </c>
      <c r="F207" s="4" t="s">
        <v>1701</v>
      </c>
      <c r="G207" s="11" t="s">
        <v>1702</v>
      </c>
      <c r="H207" s="29">
        <v>2000</v>
      </c>
      <c r="I207" s="11" t="s">
        <v>1111</v>
      </c>
      <c r="J207" s="15" t="s">
        <v>53</v>
      </c>
      <c r="K207" s="13"/>
      <c r="L207" s="1" t="s">
        <v>1703</v>
      </c>
      <c r="M207" s="11" t="s">
        <v>1704</v>
      </c>
      <c r="N207" s="11" t="s">
        <v>1705</v>
      </c>
      <c r="O207" s="11" t="s">
        <v>1706</v>
      </c>
    </row>
    <row r="208" spans="1:15">
      <c r="A208">
        <f t="shared" si="7"/>
        <v>207</v>
      </c>
      <c r="B208" t="str">
        <f t="shared" si="6"/>
        <v>Brewery207</v>
      </c>
      <c r="D208" t="s">
        <v>14</v>
      </c>
      <c r="E208" s="1" t="s">
        <v>1707</v>
      </c>
      <c r="F208" s="4" t="s">
        <v>1708</v>
      </c>
      <c r="G208" s="11" t="s">
        <v>1709</v>
      </c>
      <c r="H208" s="29">
        <v>3730</v>
      </c>
      <c r="I208" s="11" t="s">
        <v>1710</v>
      </c>
      <c r="J208" s="15" t="s">
        <v>53</v>
      </c>
      <c r="K208" s="1" t="s">
        <v>1711</v>
      </c>
      <c r="L208" s="1" t="s">
        <v>1712</v>
      </c>
      <c r="M208" s="11" t="s">
        <v>1713</v>
      </c>
      <c r="N208" s="11" t="s">
        <v>1714</v>
      </c>
      <c r="O208" s="11" t="s">
        <v>1715</v>
      </c>
    </row>
    <row r="209" spans="1:15">
      <c r="A209">
        <f t="shared" si="7"/>
        <v>208</v>
      </c>
      <c r="B209" t="str">
        <f t="shared" si="6"/>
        <v>Brewery208</v>
      </c>
      <c r="D209" t="s">
        <v>14</v>
      </c>
      <c r="E209" s="1" t="s">
        <v>1716</v>
      </c>
      <c r="F209" s="4" t="s">
        <v>1717</v>
      </c>
      <c r="G209" s="11" t="s">
        <v>1718</v>
      </c>
      <c r="H209" s="29">
        <v>9968</v>
      </c>
      <c r="I209" s="11" t="s">
        <v>1719</v>
      </c>
      <c r="J209" s="15" t="s">
        <v>53</v>
      </c>
      <c r="K209" s="1" t="s">
        <v>1720</v>
      </c>
      <c r="L209" s="1" t="s">
        <v>1721</v>
      </c>
      <c r="M209" s="11" t="s">
        <v>1722</v>
      </c>
      <c r="N209" s="11" t="s">
        <v>1723</v>
      </c>
      <c r="O209" s="11" t="s">
        <v>1724</v>
      </c>
    </row>
    <row r="210" spans="1:15">
      <c r="A210">
        <f t="shared" si="7"/>
        <v>209</v>
      </c>
      <c r="B210" t="str">
        <f t="shared" si="6"/>
        <v>Brewery209</v>
      </c>
      <c r="D210" t="s">
        <v>14</v>
      </c>
      <c r="E210" s="1" t="s">
        <v>1725</v>
      </c>
      <c r="F210" s="4" t="s">
        <v>1726</v>
      </c>
      <c r="G210" s="11" t="s">
        <v>1727</v>
      </c>
      <c r="H210" s="29">
        <v>3350</v>
      </c>
      <c r="I210" s="11" t="s">
        <v>1728</v>
      </c>
      <c r="J210" s="15" t="s">
        <v>53</v>
      </c>
      <c r="K210" s="1" t="s">
        <v>1729</v>
      </c>
      <c r="L210" s="1" t="s">
        <v>1730</v>
      </c>
      <c r="M210" s="11" t="s">
        <v>1731</v>
      </c>
      <c r="N210" s="11" t="s">
        <v>1732</v>
      </c>
      <c r="O210" s="11" t="s">
        <v>1733</v>
      </c>
    </row>
    <row r="211" spans="1:15">
      <c r="A211">
        <f t="shared" si="7"/>
        <v>210</v>
      </c>
      <c r="B211" t="str">
        <f t="shared" si="6"/>
        <v>Brewery210</v>
      </c>
      <c r="D211" t="s">
        <v>14</v>
      </c>
      <c r="E211" s="1" t="s">
        <v>1734</v>
      </c>
      <c r="F211" s="4" t="s">
        <v>1735</v>
      </c>
      <c r="G211" s="11" t="s">
        <v>1736</v>
      </c>
      <c r="H211" s="29">
        <v>7060</v>
      </c>
      <c r="I211" s="11" t="s">
        <v>1737</v>
      </c>
      <c r="J211" s="15" t="s">
        <v>19</v>
      </c>
      <c r="K211" s="1" t="s">
        <v>1738</v>
      </c>
      <c r="L211" s="1"/>
      <c r="M211" s="11" t="s">
        <v>1739</v>
      </c>
      <c r="N211" s="11" t="s">
        <v>1740</v>
      </c>
      <c r="O211" s="11" t="s">
        <v>1741</v>
      </c>
    </row>
    <row r="212" spans="1:15">
      <c r="A212">
        <f t="shared" si="7"/>
        <v>211</v>
      </c>
      <c r="B212" t="str">
        <f t="shared" si="6"/>
        <v>Brewery211</v>
      </c>
      <c r="D212" t="s">
        <v>14</v>
      </c>
      <c r="E212" s="1" t="s">
        <v>1742</v>
      </c>
      <c r="F212" s="4" t="s">
        <v>1743</v>
      </c>
      <c r="G212" s="11" t="s">
        <v>1744</v>
      </c>
      <c r="H212" s="29">
        <v>6940</v>
      </c>
      <c r="I212" s="11" t="s">
        <v>1745</v>
      </c>
      <c r="J212" s="15" t="s">
        <v>19</v>
      </c>
      <c r="L212" s="1" t="s">
        <v>1746</v>
      </c>
      <c r="M212" s="11" t="s">
        <v>1747</v>
      </c>
      <c r="N212" s="11" t="s">
        <v>1748</v>
      </c>
      <c r="O212" s="11" t="s">
        <v>1749</v>
      </c>
    </row>
    <row r="213" spans="1:15">
      <c r="A213">
        <f t="shared" si="7"/>
        <v>212</v>
      </c>
      <c r="B213" t="str">
        <f t="shared" si="6"/>
        <v>Brewery212</v>
      </c>
      <c r="D213" t="s">
        <v>14</v>
      </c>
      <c r="E213" s="1" t="s">
        <v>1750</v>
      </c>
      <c r="F213" s="4" t="s">
        <v>1751</v>
      </c>
      <c r="G213" s="12" t="s">
        <v>1752</v>
      </c>
      <c r="H213" s="29">
        <v>7910</v>
      </c>
      <c r="I213" s="11" t="s">
        <v>1753</v>
      </c>
      <c r="J213" s="15" t="s">
        <v>19</v>
      </c>
      <c r="K213" s="13"/>
      <c r="L213" s="1" t="s">
        <v>1754</v>
      </c>
      <c r="M213" s="11" t="s">
        <v>1755</v>
      </c>
      <c r="N213" s="11" t="s">
        <v>1756</v>
      </c>
      <c r="O213" s="11" t="s">
        <v>1757</v>
      </c>
    </row>
    <row r="214" spans="1:15">
      <c r="A214">
        <f t="shared" si="7"/>
        <v>213</v>
      </c>
      <c r="B214" t="str">
        <f t="shared" si="6"/>
        <v>Brewery213</v>
      </c>
      <c r="D214" t="s">
        <v>14</v>
      </c>
      <c r="E214" s="1" t="s">
        <v>1758</v>
      </c>
      <c r="F214" s="4" t="s">
        <v>1759</v>
      </c>
      <c r="G214" s="12" t="s">
        <v>1760</v>
      </c>
      <c r="H214" s="29">
        <v>2920</v>
      </c>
      <c r="I214" s="11" t="s">
        <v>1761</v>
      </c>
      <c r="J214" s="15" t="s">
        <v>53</v>
      </c>
      <c r="K214" s="13"/>
      <c r="L214" s="1" t="s">
        <v>1762</v>
      </c>
      <c r="M214" s="14" t="s">
        <v>1763</v>
      </c>
      <c r="N214" s="11" t="s">
        <v>1764</v>
      </c>
      <c r="O214" s="11" t="s">
        <v>1765</v>
      </c>
    </row>
    <row r="215" spans="1:15">
      <c r="A215">
        <f t="shared" si="7"/>
        <v>214</v>
      </c>
      <c r="B215" t="str">
        <f t="shared" si="6"/>
        <v>Brewery214</v>
      </c>
      <c r="D215" t="s">
        <v>14</v>
      </c>
      <c r="E215" s="1" t="s">
        <v>1766</v>
      </c>
      <c r="F215" s="4" t="s">
        <v>1767</v>
      </c>
      <c r="G215" s="12" t="s">
        <v>1768</v>
      </c>
      <c r="H215" s="29">
        <v>7906</v>
      </c>
      <c r="I215" s="11" t="s">
        <v>1769</v>
      </c>
      <c r="J215" s="15" t="s">
        <v>53</v>
      </c>
      <c r="K215" s="13"/>
      <c r="L215" s="14"/>
      <c r="M215" s="11" t="s">
        <v>1770</v>
      </c>
      <c r="N215" s="11" t="s">
        <v>1771</v>
      </c>
      <c r="O215" s="11" t="s">
        <v>1772</v>
      </c>
    </row>
    <row r="216" spans="1:15">
      <c r="A216">
        <f t="shared" si="7"/>
        <v>215</v>
      </c>
      <c r="B216" t="str">
        <f t="shared" si="6"/>
        <v>Brewery215</v>
      </c>
      <c r="D216" t="s">
        <v>14</v>
      </c>
      <c r="E216" s="1" t="s">
        <v>1773</v>
      </c>
      <c r="F216" s="4" t="s">
        <v>1774</v>
      </c>
      <c r="G216" s="11" t="s">
        <v>1775</v>
      </c>
      <c r="H216" s="29">
        <v>6673</v>
      </c>
      <c r="I216" s="11" t="s">
        <v>1776</v>
      </c>
      <c r="J216" s="15" t="s">
        <v>19</v>
      </c>
      <c r="K216" s="22"/>
      <c r="L216" s="1" t="s">
        <v>1777</v>
      </c>
      <c r="M216" s="11" t="s">
        <v>1778</v>
      </c>
      <c r="N216" s="11" t="s">
        <v>1779</v>
      </c>
      <c r="O216" s="11" t="s">
        <v>1780</v>
      </c>
    </row>
    <row r="217" spans="1:15">
      <c r="A217">
        <f t="shared" si="7"/>
        <v>216</v>
      </c>
      <c r="B217" t="str">
        <f t="shared" si="6"/>
        <v>Brewery216</v>
      </c>
      <c r="D217" t="s">
        <v>14</v>
      </c>
      <c r="E217" s="1" t="s">
        <v>1781</v>
      </c>
      <c r="F217" s="4" t="s">
        <v>1782</v>
      </c>
      <c r="G217" s="11" t="s">
        <v>1783</v>
      </c>
      <c r="H217" s="29">
        <v>1070</v>
      </c>
      <c r="I217" s="11" t="s">
        <v>211</v>
      </c>
      <c r="J217" s="15" t="s">
        <v>212</v>
      </c>
      <c r="K217" s="1" t="s">
        <v>1784</v>
      </c>
      <c r="L217" s="1" t="s">
        <v>1785</v>
      </c>
      <c r="M217" s="11" t="s">
        <v>1786</v>
      </c>
      <c r="N217" s="11" t="s">
        <v>1787</v>
      </c>
      <c r="O217" s="11" t="s">
        <v>1788</v>
      </c>
    </row>
    <row r="218" spans="1:15">
      <c r="A218">
        <f t="shared" si="7"/>
        <v>217</v>
      </c>
      <c r="B218" t="str">
        <f t="shared" si="6"/>
        <v>Brewery217</v>
      </c>
      <c r="D218" t="s">
        <v>14</v>
      </c>
      <c r="E218" s="1" t="s">
        <v>1789</v>
      </c>
      <c r="F218" s="4" t="s">
        <v>1790</v>
      </c>
      <c r="G218" s="11" t="s">
        <v>1791</v>
      </c>
      <c r="H218" s="29">
        <v>1020</v>
      </c>
      <c r="I218" s="11" t="s">
        <v>1792</v>
      </c>
      <c r="J218" s="15" t="s">
        <v>212</v>
      </c>
      <c r="K218" s="1" t="s">
        <v>1793</v>
      </c>
      <c r="L218" s="1" t="s">
        <v>1794</v>
      </c>
      <c r="M218" s="13"/>
      <c r="N218" s="11" t="s">
        <v>1795</v>
      </c>
      <c r="O218" s="11" t="s">
        <v>1796</v>
      </c>
    </row>
    <row r="219" spans="1:15">
      <c r="A219">
        <f t="shared" si="7"/>
        <v>218</v>
      </c>
      <c r="B219" t="str">
        <f t="shared" si="6"/>
        <v>Brewery218</v>
      </c>
      <c r="D219" t="s">
        <v>14</v>
      </c>
      <c r="E219" s="1" t="s">
        <v>1797</v>
      </c>
      <c r="F219" s="4" t="s">
        <v>1798</v>
      </c>
      <c r="G219" s="11" t="s">
        <v>1799</v>
      </c>
      <c r="H219" s="29">
        <v>1840</v>
      </c>
      <c r="I219" s="11" t="s">
        <v>1800</v>
      </c>
      <c r="J219" s="15" t="s">
        <v>53</v>
      </c>
      <c r="K219" s="1" t="s">
        <v>1801</v>
      </c>
      <c r="L219" s="1" t="s">
        <v>1802</v>
      </c>
      <c r="M219" s="11" t="s">
        <v>1803</v>
      </c>
      <c r="N219" s="11" t="s">
        <v>1804</v>
      </c>
      <c r="O219" s="11" t="s">
        <v>1805</v>
      </c>
    </row>
    <row r="220" spans="1:15">
      <c r="A220">
        <f t="shared" si="7"/>
        <v>219</v>
      </c>
      <c r="B220" t="str">
        <f t="shared" si="6"/>
        <v>Brewery219</v>
      </c>
      <c r="D220" t="s">
        <v>14</v>
      </c>
      <c r="E220" s="1" t="s">
        <v>1806</v>
      </c>
      <c r="F220" s="4" t="s">
        <v>1807</v>
      </c>
      <c r="G220" s="11" t="s">
        <v>1808</v>
      </c>
      <c r="H220" s="29">
        <v>2321</v>
      </c>
      <c r="I220" s="11" t="s">
        <v>1809</v>
      </c>
      <c r="J220" s="15" t="s">
        <v>53</v>
      </c>
      <c r="K220" s="13"/>
      <c r="L220" s="1" t="s">
        <v>1810</v>
      </c>
      <c r="M220" s="11" t="s">
        <v>1811</v>
      </c>
      <c r="N220" s="11" t="s">
        <v>1812</v>
      </c>
      <c r="O220" s="11" t="s">
        <v>1813</v>
      </c>
    </row>
    <row r="221" spans="1:15">
      <c r="A221">
        <f t="shared" si="7"/>
        <v>220</v>
      </c>
      <c r="B221" t="str">
        <f t="shared" si="6"/>
        <v>Brewery220</v>
      </c>
      <c r="D221" t="s">
        <v>14</v>
      </c>
      <c r="E221" s="1" t="s">
        <v>1814</v>
      </c>
      <c r="F221" s="4" t="s">
        <v>1815</v>
      </c>
      <c r="G221" s="11" t="s">
        <v>1816</v>
      </c>
      <c r="H221" s="29">
        <v>8647</v>
      </c>
      <c r="I221" s="11" t="s">
        <v>1817</v>
      </c>
      <c r="J221" s="15" t="s">
        <v>53</v>
      </c>
      <c r="K221" s="1" t="s">
        <v>1818</v>
      </c>
      <c r="L221" s="1" t="s">
        <v>1819</v>
      </c>
      <c r="M221" s="11" t="s">
        <v>1820</v>
      </c>
      <c r="N221" s="11" t="s">
        <v>1821</v>
      </c>
      <c r="O221" s="11" t="s">
        <v>1822</v>
      </c>
    </row>
    <row r="222" spans="1:15">
      <c r="A222">
        <f t="shared" si="7"/>
        <v>221</v>
      </c>
      <c r="B222" t="str">
        <f t="shared" si="6"/>
        <v>Brewery221</v>
      </c>
      <c r="D222" t="s">
        <v>14</v>
      </c>
      <c r="E222" s="1" t="s">
        <v>1823</v>
      </c>
      <c r="F222" s="4" t="s">
        <v>1824</v>
      </c>
      <c r="G222" s="11" t="s">
        <v>1825</v>
      </c>
      <c r="H222" s="29">
        <v>3930</v>
      </c>
      <c r="I222" s="11" t="s">
        <v>1826</v>
      </c>
      <c r="J222" s="15" t="s">
        <v>53</v>
      </c>
      <c r="K222" s="13"/>
      <c r="L222" s="1" t="s">
        <v>1827</v>
      </c>
      <c r="M222" s="11" t="s">
        <v>1828</v>
      </c>
      <c r="N222" s="11" t="s">
        <v>1829</v>
      </c>
      <c r="O222" s="11" t="s">
        <v>1830</v>
      </c>
    </row>
    <row r="223" spans="1:15">
      <c r="A223">
        <f t="shared" si="7"/>
        <v>222</v>
      </c>
      <c r="B223" t="str">
        <f t="shared" si="6"/>
        <v>Brewery222</v>
      </c>
      <c r="D223" t="s">
        <v>14</v>
      </c>
      <c r="E223" s="1" t="s">
        <v>1831</v>
      </c>
      <c r="F223" s="4" t="s">
        <v>1832</v>
      </c>
      <c r="G223" s="11" t="s">
        <v>1833</v>
      </c>
      <c r="H223" s="29">
        <v>8640</v>
      </c>
      <c r="I223" s="11" t="s">
        <v>1834</v>
      </c>
      <c r="J223" s="15" t="s">
        <v>53</v>
      </c>
      <c r="K223" s="13"/>
      <c r="L223" s="1" t="s">
        <v>1835</v>
      </c>
      <c r="M223" s="11" t="s">
        <v>1836</v>
      </c>
      <c r="N223" s="11" t="s">
        <v>1837</v>
      </c>
      <c r="O223" s="11" t="s">
        <v>1838</v>
      </c>
    </row>
    <row r="224" spans="1:15">
      <c r="A224">
        <f t="shared" si="7"/>
        <v>223</v>
      </c>
      <c r="B224" t="str">
        <f t="shared" si="6"/>
        <v>Brewery223</v>
      </c>
      <c r="D224" t="s">
        <v>14</v>
      </c>
      <c r="E224" s="1" t="s">
        <v>1839</v>
      </c>
      <c r="F224" s="4" t="s">
        <v>1840</v>
      </c>
      <c r="G224" s="11" t="s">
        <v>1841</v>
      </c>
      <c r="H224" s="29">
        <v>8340</v>
      </c>
      <c r="I224" s="11" t="s">
        <v>1842</v>
      </c>
      <c r="J224" s="15" t="s">
        <v>53</v>
      </c>
      <c r="K224" s="13"/>
      <c r="L224" s="1" t="s">
        <v>1843</v>
      </c>
      <c r="M224" s="11" t="s">
        <v>1844</v>
      </c>
      <c r="N224" s="11" t="s">
        <v>1845</v>
      </c>
      <c r="O224" s="11" t="s">
        <v>1846</v>
      </c>
    </row>
    <row r="225" spans="1:15">
      <c r="A225">
        <f t="shared" si="7"/>
        <v>224</v>
      </c>
      <c r="B225" t="str">
        <f t="shared" si="6"/>
        <v>Brewery224</v>
      </c>
      <c r="D225" t="s">
        <v>14</v>
      </c>
      <c r="E225" s="1" t="s">
        <v>1847</v>
      </c>
      <c r="F225" s="4" t="s">
        <v>1848</v>
      </c>
      <c r="G225" s="11" t="s">
        <v>1849</v>
      </c>
      <c r="H225" s="29">
        <v>8400</v>
      </c>
      <c r="I225" s="11" t="s">
        <v>1850</v>
      </c>
      <c r="J225" s="15" t="s">
        <v>53</v>
      </c>
      <c r="K225" s="1" t="s">
        <v>1851</v>
      </c>
      <c r="L225" s="1" t="s">
        <v>1852</v>
      </c>
      <c r="M225" s="13"/>
      <c r="N225" s="11" t="s">
        <v>1853</v>
      </c>
      <c r="O225" s="11" t="s">
        <v>1854</v>
      </c>
    </row>
    <row r="226" spans="1:15">
      <c r="A226">
        <f t="shared" si="7"/>
        <v>225</v>
      </c>
      <c r="B226" t="str">
        <f t="shared" si="6"/>
        <v>Brewery225</v>
      </c>
      <c r="D226" t="s">
        <v>14</v>
      </c>
      <c r="E226" s="1" t="s">
        <v>1855</v>
      </c>
      <c r="F226" s="4" t="s">
        <v>1856</v>
      </c>
      <c r="G226" s="11" t="s">
        <v>1857</v>
      </c>
      <c r="H226" s="29">
        <v>3200</v>
      </c>
      <c r="I226" s="11" t="s">
        <v>1858</v>
      </c>
      <c r="J226" s="15" t="s">
        <v>53</v>
      </c>
      <c r="K226" s="13"/>
      <c r="L226" s="1" t="s">
        <v>1859</v>
      </c>
      <c r="M226" s="13"/>
      <c r="N226" s="11" t="s">
        <v>1860</v>
      </c>
      <c r="O226" s="11" t="s">
        <v>1861</v>
      </c>
    </row>
    <row r="227" spans="1:15">
      <c r="A227">
        <f t="shared" si="7"/>
        <v>226</v>
      </c>
      <c r="B227" t="str">
        <f t="shared" si="6"/>
        <v>Brewery226</v>
      </c>
      <c r="D227" t="s">
        <v>14</v>
      </c>
      <c r="E227" s="1" t="s">
        <v>1862</v>
      </c>
      <c r="F227" s="4" t="s">
        <v>1863</v>
      </c>
      <c r="G227" s="11" t="s">
        <v>1189</v>
      </c>
      <c r="H227" s="29">
        <v>8640</v>
      </c>
      <c r="I227" s="11" t="s">
        <v>1864</v>
      </c>
      <c r="J227" s="15" t="s">
        <v>53</v>
      </c>
      <c r="K227" s="13"/>
      <c r="L227" s="1" t="s">
        <v>1865</v>
      </c>
      <c r="M227" s="11" t="s">
        <v>1192</v>
      </c>
      <c r="N227" s="11" t="s">
        <v>1866</v>
      </c>
      <c r="O227" s="11" t="s">
        <v>1867</v>
      </c>
    </row>
    <row r="228" spans="1:15">
      <c r="A228">
        <f t="shared" si="7"/>
        <v>227</v>
      </c>
      <c r="B228" t="str">
        <f t="shared" si="6"/>
        <v>Brewery227</v>
      </c>
      <c r="D228" t="s">
        <v>14</v>
      </c>
      <c r="E228" s="1" t="s">
        <v>1868</v>
      </c>
      <c r="F228" s="4" t="s">
        <v>1869</v>
      </c>
      <c r="G228" s="11" t="s">
        <v>1870</v>
      </c>
      <c r="H228" s="29">
        <v>2100</v>
      </c>
      <c r="I228" s="11" t="s">
        <v>1871</v>
      </c>
      <c r="J228" s="15" t="s">
        <v>53</v>
      </c>
      <c r="K228" s="1" t="s">
        <v>1872</v>
      </c>
      <c r="L228" s="1" t="s">
        <v>1873</v>
      </c>
      <c r="M228" s="11" t="s">
        <v>1874</v>
      </c>
      <c r="N228" s="11" t="s">
        <v>1875</v>
      </c>
      <c r="O228" s="11" t="s">
        <v>1876</v>
      </c>
    </row>
    <row r="229" spans="1:15">
      <c r="A229">
        <f t="shared" si="7"/>
        <v>228</v>
      </c>
      <c r="B229" t="str">
        <f t="shared" si="6"/>
        <v>Brewery228</v>
      </c>
      <c r="D229" t="s">
        <v>14</v>
      </c>
      <c r="E229" s="1" t="s">
        <v>1877</v>
      </c>
      <c r="F229" s="4" t="s">
        <v>1878</v>
      </c>
      <c r="G229" s="11" t="s">
        <v>1879</v>
      </c>
      <c r="H229" s="29">
        <v>7880</v>
      </c>
      <c r="I229" s="11" t="s">
        <v>1880</v>
      </c>
      <c r="J229" s="15" t="s">
        <v>19</v>
      </c>
      <c r="K229" s="1" t="s">
        <v>1881</v>
      </c>
      <c r="L229" s="1" t="s">
        <v>1882</v>
      </c>
      <c r="M229" s="13"/>
      <c r="N229" s="11" t="s">
        <v>1883</v>
      </c>
      <c r="O229" s="11" t="s">
        <v>1884</v>
      </c>
    </row>
    <row r="230" spans="1:15">
      <c r="A230">
        <f t="shared" si="7"/>
        <v>229</v>
      </c>
      <c r="B230" t="str">
        <f t="shared" si="6"/>
        <v>Brewery229</v>
      </c>
      <c r="D230" t="s">
        <v>1885</v>
      </c>
      <c r="E230" t="s">
        <v>1886</v>
      </c>
      <c r="F230" s="4" t="s">
        <v>1887</v>
      </c>
      <c r="H230" s="31"/>
      <c r="I230" s="1" t="s">
        <v>1888</v>
      </c>
      <c r="J230" s="17" t="s">
        <v>1889</v>
      </c>
      <c r="K230"/>
      <c r="N230" s="11" t="s">
        <v>1890</v>
      </c>
      <c r="O230" s="11" t="s">
        <v>1891</v>
      </c>
    </row>
    <row r="231" spans="1:15" ht="17">
      <c r="A231">
        <f t="shared" si="7"/>
        <v>230</v>
      </c>
      <c r="B231" t="str">
        <f t="shared" si="6"/>
        <v>Brewery230</v>
      </c>
      <c r="D231" t="s">
        <v>1885</v>
      </c>
      <c r="E231" t="s">
        <v>1892</v>
      </c>
      <c r="F231" s="4" t="s">
        <v>1893</v>
      </c>
      <c r="H231" s="32"/>
      <c r="I231" s="1" t="s">
        <v>1894</v>
      </c>
      <c r="J231" s="17" t="s">
        <v>1889</v>
      </c>
      <c r="K231"/>
      <c r="N231" s="11" t="s">
        <v>1895</v>
      </c>
      <c r="O231" s="11" t="s">
        <v>1896</v>
      </c>
    </row>
    <row r="232" spans="1:15">
      <c r="A232">
        <f t="shared" si="7"/>
        <v>231</v>
      </c>
      <c r="B232" t="str">
        <f t="shared" si="6"/>
        <v>Brewery231</v>
      </c>
      <c r="D232" t="s">
        <v>1885</v>
      </c>
      <c r="E232" t="s">
        <v>1897</v>
      </c>
      <c r="F232" s="4" t="s">
        <v>1898</v>
      </c>
      <c r="H232" s="33"/>
      <c r="I232" s="1" t="s">
        <v>1899</v>
      </c>
      <c r="J232" s="17" t="s">
        <v>1889</v>
      </c>
      <c r="K232"/>
      <c r="N232" s="11" t="s">
        <v>1900</v>
      </c>
      <c r="O232" s="11" t="s">
        <v>1901</v>
      </c>
    </row>
    <row r="233" spans="1:15">
      <c r="A233">
        <f t="shared" si="7"/>
        <v>232</v>
      </c>
      <c r="B233" t="str">
        <f t="shared" si="6"/>
        <v>Brewery232</v>
      </c>
      <c r="D233" t="s">
        <v>1885</v>
      </c>
      <c r="E233" t="s">
        <v>1902</v>
      </c>
      <c r="F233" s="4" t="s">
        <v>1903</v>
      </c>
      <c r="H233" s="33"/>
      <c r="I233" s="1" t="s">
        <v>1904</v>
      </c>
      <c r="J233" s="17" t="s">
        <v>1889</v>
      </c>
      <c r="K233"/>
      <c r="N233" s="11" t="s">
        <v>1905</v>
      </c>
      <c r="O233" s="11" t="s">
        <v>1906</v>
      </c>
    </row>
    <row r="234" spans="1:15">
      <c r="A234">
        <f t="shared" si="7"/>
        <v>233</v>
      </c>
      <c r="B234" t="str">
        <f t="shared" si="6"/>
        <v>Brewery233</v>
      </c>
      <c r="D234" t="s">
        <v>1885</v>
      </c>
      <c r="E234" t="s">
        <v>1907</v>
      </c>
      <c r="F234" s="4" t="s">
        <v>1908</v>
      </c>
      <c r="H234" s="31"/>
      <c r="I234" s="1" t="s">
        <v>1909</v>
      </c>
      <c r="J234" s="17" t="s">
        <v>1889</v>
      </c>
      <c r="K234"/>
      <c r="N234" s="11" t="s">
        <v>1910</v>
      </c>
      <c r="O234" s="11" t="s">
        <v>1911</v>
      </c>
    </row>
    <row r="235" spans="1:15">
      <c r="A235">
        <f t="shared" si="7"/>
        <v>234</v>
      </c>
      <c r="B235" t="str">
        <f t="shared" si="6"/>
        <v>Brewery234</v>
      </c>
      <c r="D235" t="s">
        <v>1885</v>
      </c>
      <c r="E235" t="s">
        <v>1912</v>
      </c>
      <c r="F235" s="4" t="s">
        <v>1913</v>
      </c>
      <c r="H235" s="31"/>
      <c r="I235" s="1" t="s">
        <v>1914</v>
      </c>
      <c r="J235" s="17" t="s">
        <v>1889</v>
      </c>
      <c r="K235"/>
      <c r="N235" s="11" t="s">
        <v>1915</v>
      </c>
      <c r="O235" s="11" t="s">
        <v>1916</v>
      </c>
    </row>
    <row r="236" spans="1:15">
      <c r="A236">
        <f t="shared" si="7"/>
        <v>235</v>
      </c>
      <c r="B236" t="str">
        <f t="shared" si="6"/>
        <v>Brewery235</v>
      </c>
      <c r="D236" t="s">
        <v>1885</v>
      </c>
      <c r="E236" t="s">
        <v>1917</v>
      </c>
      <c r="F236" s="4" t="s">
        <v>1918</v>
      </c>
      <c r="H236" s="31"/>
      <c r="I236" s="1" t="s">
        <v>1919</v>
      </c>
      <c r="J236" s="17" t="s">
        <v>1889</v>
      </c>
      <c r="K236"/>
      <c r="N236" s="11" t="s">
        <v>1920</v>
      </c>
      <c r="O236" s="11" t="s">
        <v>1921</v>
      </c>
    </row>
    <row r="237" spans="1:15">
      <c r="A237">
        <f t="shared" si="7"/>
        <v>236</v>
      </c>
      <c r="B237" t="str">
        <f t="shared" si="6"/>
        <v>Brewery236</v>
      </c>
      <c r="D237" t="s">
        <v>1885</v>
      </c>
      <c r="E237" t="s">
        <v>1922</v>
      </c>
      <c r="F237" s="4" t="s">
        <v>1923</v>
      </c>
      <c r="G237" t="s">
        <v>1924</v>
      </c>
      <c r="H237" s="29" t="s">
        <v>1925</v>
      </c>
      <c r="I237" s="1" t="s">
        <v>1926</v>
      </c>
      <c r="J237" s="17" t="s">
        <v>1889</v>
      </c>
      <c r="K237"/>
      <c r="N237" s="11" t="s">
        <v>1927</v>
      </c>
      <c r="O237" s="11" t="s">
        <v>1928</v>
      </c>
    </row>
    <row r="238" spans="1:15">
      <c r="A238">
        <f t="shared" si="7"/>
        <v>237</v>
      </c>
      <c r="B238" t="str">
        <f t="shared" si="6"/>
        <v>Brewery237</v>
      </c>
      <c r="D238" t="s">
        <v>1885</v>
      </c>
      <c r="E238" t="s">
        <v>1929</v>
      </c>
      <c r="F238" s="4" t="s">
        <v>1930</v>
      </c>
      <c r="G238" s="31" t="s">
        <v>1931</v>
      </c>
      <c r="H238" s="29" t="s">
        <v>1932</v>
      </c>
      <c r="I238" s="1" t="s">
        <v>1933</v>
      </c>
      <c r="J238" s="17" t="s">
        <v>1889</v>
      </c>
      <c r="K238"/>
      <c r="N238" s="11" t="s">
        <v>1934</v>
      </c>
      <c r="O238" s="11" t="s">
        <v>1935</v>
      </c>
    </row>
    <row r="239" spans="1:15">
      <c r="A239">
        <f t="shared" si="7"/>
        <v>238</v>
      </c>
      <c r="B239" t="str">
        <f t="shared" si="6"/>
        <v>Brewery238</v>
      </c>
      <c r="D239" t="s">
        <v>1885</v>
      </c>
      <c r="E239" t="s">
        <v>1936</v>
      </c>
      <c r="F239" s="4" t="s">
        <v>1937</v>
      </c>
      <c r="G239" t="s">
        <v>1938</v>
      </c>
      <c r="H239" s="29" t="s">
        <v>1939</v>
      </c>
      <c r="I239" s="1" t="s">
        <v>1940</v>
      </c>
      <c r="J239" s="17" t="s">
        <v>1889</v>
      </c>
      <c r="K239"/>
      <c r="N239" s="11" t="s">
        <v>1941</v>
      </c>
      <c r="O239" s="11" t="s">
        <v>1942</v>
      </c>
    </row>
    <row r="240" spans="1:15">
      <c r="A240">
        <f t="shared" si="7"/>
        <v>239</v>
      </c>
      <c r="B240" t="str">
        <f t="shared" si="6"/>
        <v>Brewery239</v>
      </c>
      <c r="D240" t="s">
        <v>1885</v>
      </c>
      <c r="E240" t="s">
        <v>1943</v>
      </c>
      <c r="F240" s="4" t="s">
        <v>1944</v>
      </c>
      <c r="G240" t="s">
        <v>1945</v>
      </c>
      <c r="H240" s="29" t="s">
        <v>1946</v>
      </c>
      <c r="I240" s="1" t="s">
        <v>1947</v>
      </c>
      <c r="J240" s="17" t="s">
        <v>1889</v>
      </c>
      <c r="K240"/>
      <c r="N240" s="11" t="s">
        <v>1948</v>
      </c>
      <c r="O240" s="11" t="s">
        <v>1949</v>
      </c>
    </row>
    <row r="241" spans="1:15">
      <c r="A241">
        <f t="shared" si="7"/>
        <v>240</v>
      </c>
      <c r="B241" t="str">
        <f t="shared" si="6"/>
        <v>Brewery240</v>
      </c>
      <c r="D241" t="s">
        <v>1885</v>
      </c>
      <c r="E241" t="s">
        <v>1950</v>
      </c>
      <c r="F241" s="4" t="s">
        <v>1951</v>
      </c>
      <c r="G241" t="s">
        <v>1952</v>
      </c>
      <c r="H241" s="29" t="s">
        <v>1953</v>
      </c>
      <c r="I241" s="1" t="s">
        <v>1954</v>
      </c>
      <c r="J241" s="17" t="s">
        <v>1889</v>
      </c>
      <c r="K241"/>
      <c r="N241" s="11" t="s">
        <v>1955</v>
      </c>
      <c r="O241" s="11" t="s">
        <v>1956</v>
      </c>
    </row>
    <row r="242" spans="1:15">
      <c r="A242">
        <f t="shared" si="7"/>
        <v>241</v>
      </c>
      <c r="B242" t="str">
        <f t="shared" si="6"/>
        <v>Brewery241</v>
      </c>
      <c r="D242" t="s">
        <v>1885</v>
      </c>
      <c r="E242" t="s">
        <v>1957</v>
      </c>
      <c r="F242" s="4" t="s">
        <v>1958</v>
      </c>
      <c r="G242" t="s">
        <v>1959</v>
      </c>
      <c r="H242" s="29" t="s">
        <v>1960</v>
      </c>
      <c r="I242" s="1" t="s">
        <v>1961</v>
      </c>
      <c r="J242" s="17" t="s">
        <v>1889</v>
      </c>
      <c r="K242"/>
      <c r="N242" s="11" t="s">
        <v>1962</v>
      </c>
      <c r="O242" s="11" t="s">
        <v>1963</v>
      </c>
    </row>
    <row r="243" spans="1:15">
      <c r="A243">
        <f t="shared" si="7"/>
        <v>242</v>
      </c>
      <c r="B243" t="str">
        <f t="shared" si="6"/>
        <v>Brewery242</v>
      </c>
      <c r="D243" t="s">
        <v>1885</v>
      </c>
      <c r="E243" t="s">
        <v>1964</v>
      </c>
      <c r="F243" s="4" t="s">
        <v>1965</v>
      </c>
      <c r="G243" t="s">
        <v>1966</v>
      </c>
      <c r="H243" s="29" t="s">
        <v>1967</v>
      </c>
      <c r="I243" s="1" t="s">
        <v>1968</v>
      </c>
      <c r="J243" s="17" t="s">
        <v>1889</v>
      </c>
      <c r="K243"/>
      <c r="N243" s="11" t="s">
        <v>1969</v>
      </c>
      <c r="O243" s="11" t="s">
        <v>1970</v>
      </c>
    </row>
    <row r="244" spans="1:15">
      <c r="A244">
        <f t="shared" si="7"/>
        <v>243</v>
      </c>
      <c r="B244" t="str">
        <f t="shared" si="6"/>
        <v>Brewery243</v>
      </c>
      <c r="D244" t="s">
        <v>1885</v>
      </c>
      <c r="E244" t="s">
        <v>1971</v>
      </c>
      <c r="F244" s="4" t="s">
        <v>1972</v>
      </c>
      <c r="H244" s="31"/>
      <c r="I244" s="1" t="s">
        <v>1973</v>
      </c>
      <c r="J244" s="17" t="s">
        <v>1889</v>
      </c>
      <c r="K244"/>
      <c r="N244" s="11" t="s">
        <v>1974</v>
      </c>
      <c r="O244" s="11" t="s">
        <v>1975</v>
      </c>
    </row>
    <row r="245" spans="1:15">
      <c r="A245">
        <f t="shared" si="7"/>
        <v>244</v>
      </c>
      <c r="B245" t="str">
        <f t="shared" si="6"/>
        <v>Brewery244</v>
      </c>
      <c r="D245" t="s">
        <v>1885</v>
      </c>
      <c r="E245" t="s">
        <v>1976</v>
      </c>
      <c r="F245" s="4" t="s">
        <v>1977</v>
      </c>
      <c r="G245" t="s">
        <v>1978</v>
      </c>
      <c r="H245" s="29" t="s">
        <v>1979</v>
      </c>
      <c r="I245" s="1" t="s">
        <v>1980</v>
      </c>
      <c r="J245" s="17" t="s">
        <v>1889</v>
      </c>
      <c r="K245"/>
      <c r="N245" s="11" t="s">
        <v>1981</v>
      </c>
      <c r="O245" s="11" t="s">
        <v>1982</v>
      </c>
    </row>
    <row r="246" spans="1:15">
      <c r="A246">
        <f t="shared" si="7"/>
        <v>245</v>
      </c>
      <c r="B246" t="str">
        <f t="shared" si="6"/>
        <v>Brewery245</v>
      </c>
      <c r="D246" t="s">
        <v>1885</v>
      </c>
      <c r="E246" t="s">
        <v>1983</v>
      </c>
      <c r="F246" s="4" t="s">
        <v>1984</v>
      </c>
      <c r="G246" t="s">
        <v>1985</v>
      </c>
      <c r="H246" s="29" t="s">
        <v>1986</v>
      </c>
      <c r="I246" s="1" t="s">
        <v>1987</v>
      </c>
      <c r="J246" s="17" t="s">
        <v>1889</v>
      </c>
      <c r="K246"/>
      <c r="N246" s="11" t="s">
        <v>1988</v>
      </c>
      <c r="O246" s="11" t="s">
        <v>1989</v>
      </c>
    </row>
    <row r="247" spans="1:15">
      <c r="A247">
        <f t="shared" si="7"/>
        <v>246</v>
      </c>
      <c r="B247" t="str">
        <f t="shared" si="6"/>
        <v>Brewery246</v>
      </c>
      <c r="D247" t="s">
        <v>1885</v>
      </c>
      <c r="E247" t="s">
        <v>1990</v>
      </c>
      <c r="F247" s="4" t="s">
        <v>1991</v>
      </c>
      <c r="H247" s="31"/>
      <c r="I247" s="1" t="s">
        <v>1992</v>
      </c>
      <c r="J247" s="17" t="s">
        <v>1889</v>
      </c>
      <c r="K247"/>
      <c r="N247" s="11" t="s">
        <v>1993</v>
      </c>
      <c r="O247" s="11" t="s">
        <v>1994</v>
      </c>
    </row>
    <row r="248" spans="1:15">
      <c r="A248">
        <f t="shared" si="7"/>
        <v>247</v>
      </c>
      <c r="B248" t="str">
        <f t="shared" si="6"/>
        <v>Brewery247</v>
      </c>
      <c r="D248" t="s">
        <v>1885</v>
      </c>
      <c r="E248" t="s">
        <v>1995</v>
      </c>
      <c r="F248" s="4" t="s">
        <v>1996</v>
      </c>
      <c r="G248" t="s">
        <v>1997</v>
      </c>
      <c r="H248" s="29" t="s">
        <v>1998</v>
      </c>
      <c r="I248" s="1" t="s">
        <v>1999</v>
      </c>
      <c r="J248" s="17" t="s">
        <v>1889</v>
      </c>
      <c r="K248"/>
      <c r="N248" s="11" t="s">
        <v>2000</v>
      </c>
      <c r="O248" s="11" t="s">
        <v>2001</v>
      </c>
    </row>
    <row r="249" spans="1:15">
      <c r="A249">
        <f t="shared" si="7"/>
        <v>248</v>
      </c>
      <c r="B249" t="str">
        <f t="shared" si="6"/>
        <v>Brewery248</v>
      </c>
      <c r="D249" t="s">
        <v>1885</v>
      </c>
      <c r="E249" t="s">
        <v>2002</v>
      </c>
      <c r="F249" s="4" t="s">
        <v>2003</v>
      </c>
      <c r="H249" s="31"/>
      <c r="I249" s="1" t="s">
        <v>2004</v>
      </c>
      <c r="J249" s="17" t="s">
        <v>1889</v>
      </c>
      <c r="K249"/>
      <c r="N249" s="11" t="s">
        <v>2005</v>
      </c>
      <c r="O249" s="11" t="s">
        <v>2006</v>
      </c>
    </row>
    <row r="250" spans="1:15">
      <c r="A250">
        <f t="shared" si="7"/>
        <v>249</v>
      </c>
      <c r="B250" t="str">
        <f t="shared" si="6"/>
        <v>Brewery249</v>
      </c>
      <c r="D250" t="s">
        <v>1885</v>
      </c>
      <c r="E250" t="s">
        <v>2007</v>
      </c>
      <c r="F250" s="4" t="s">
        <v>2008</v>
      </c>
      <c r="H250" s="31"/>
      <c r="I250" s="1" t="s">
        <v>2009</v>
      </c>
      <c r="J250" s="17" t="s">
        <v>1889</v>
      </c>
      <c r="K250"/>
      <c r="N250" s="11" t="s">
        <v>2010</v>
      </c>
      <c r="O250" s="11" t="s">
        <v>2011</v>
      </c>
    </row>
    <row r="251" spans="1:15">
      <c r="A251">
        <f t="shared" si="7"/>
        <v>250</v>
      </c>
      <c r="B251" t="str">
        <f t="shared" si="6"/>
        <v>Brewery250</v>
      </c>
      <c r="D251" t="s">
        <v>1885</v>
      </c>
      <c r="E251" t="s">
        <v>2012</v>
      </c>
      <c r="F251" s="4" t="s">
        <v>2013</v>
      </c>
      <c r="H251" s="31"/>
      <c r="I251" s="1" t="s">
        <v>2014</v>
      </c>
      <c r="J251" s="17" t="s">
        <v>1889</v>
      </c>
      <c r="K251"/>
      <c r="N251" s="11" t="s">
        <v>2015</v>
      </c>
      <c r="O251" s="11" t="s">
        <v>2016</v>
      </c>
    </row>
    <row r="252" spans="1:15">
      <c r="A252">
        <f t="shared" si="7"/>
        <v>251</v>
      </c>
      <c r="B252" t="str">
        <f t="shared" si="6"/>
        <v>Brewery251</v>
      </c>
      <c r="D252" t="s">
        <v>1885</v>
      </c>
      <c r="E252" t="s">
        <v>2017</v>
      </c>
      <c r="F252" s="4" t="s">
        <v>2018</v>
      </c>
      <c r="H252" s="31"/>
      <c r="I252" s="1" t="s">
        <v>2019</v>
      </c>
      <c r="J252" s="17" t="s">
        <v>1889</v>
      </c>
      <c r="K252"/>
      <c r="N252" s="11" t="s">
        <v>2020</v>
      </c>
      <c r="O252" s="11" t="s">
        <v>2021</v>
      </c>
    </row>
    <row r="253" spans="1:15">
      <c r="A253">
        <f t="shared" si="7"/>
        <v>252</v>
      </c>
      <c r="B253" t="str">
        <f t="shared" si="6"/>
        <v>Brewery252</v>
      </c>
      <c r="D253" t="s">
        <v>1885</v>
      </c>
      <c r="E253" t="s">
        <v>2022</v>
      </c>
      <c r="F253" s="4" t="s">
        <v>2023</v>
      </c>
      <c r="H253" s="31"/>
      <c r="I253" s="1" t="s">
        <v>1961</v>
      </c>
      <c r="J253" s="17" t="s">
        <v>1889</v>
      </c>
      <c r="K253"/>
      <c r="N253" s="11" t="s">
        <v>2024</v>
      </c>
      <c r="O253" s="11" t="s">
        <v>2025</v>
      </c>
    </row>
    <row r="254" spans="1:15">
      <c r="A254">
        <f t="shared" si="7"/>
        <v>253</v>
      </c>
      <c r="B254" t="str">
        <f t="shared" si="6"/>
        <v>Brewery253</v>
      </c>
      <c r="D254" t="s">
        <v>1885</v>
      </c>
      <c r="E254" t="s">
        <v>2026</v>
      </c>
      <c r="F254" s="4" t="s">
        <v>2027</v>
      </c>
      <c r="H254" s="31"/>
      <c r="I254" s="1" t="s">
        <v>2028</v>
      </c>
      <c r="J254" s="17" t="s">
        <v>1889</v>
      </c>
      <c r="K254"/>
      <c r="N254" s="11" t="s">
        <v>2029</v>
      </c>
      <c r="O254" s="11" t="s">
        <v>2030</v>
      </c>
    </row>
    <row r="255" spans="1:15">
      <c r="A255">
        <f t="shared" si="7"/>
        <v>254</v>
      </c>
      <c r="B255" t="str">
        <f t="shared" si="6"/>
        <v>Brewery254</v>
      </c>
      <c r="D255" t="s">
        <v>1885</v>
      </c>
      <c r="E255" t="s">
        <v>2031</v>
      </c>
      <c r="F255" s="4" t="s">
        <v>2032</v>
      </c>
      <c r="H255" s="31"/>
      <c r="I255" s="1" t="s">
        <v>2033</v>
      </c>
      <c r="J255" s="17" t="s">
        <v>1889</v>
      </c>
      <c r="K255"/>
      <c r="N255" s="11" t="s">
        <v>2034</v>
      </c>
      <c r="O255" s="11" t="s">
        <v>2035</v>
      </c>
    </row>
    <row r="256" spans="1:15">
      <c r="A256">
        <f t="shared" si="7"/>
        <v>255</v>
      </c>
      <c r="B256" t="str">
        <f t="shared" si="6"/>
        <v>Brewery255</v>
      </c>
      <c r="D256" t="s">
        <v>1885</v>
      </c>
      <c r="E256" t="s">
        <v>2036</v>
      </c>
      <c r="F256" s="4" t="s">
        <v>2037</v>
      </c>
      <c r="H256" s="31"/>
      <c r="I256" s="1" t="s">
        <v>2038</v>
      </c>
      <c r="J256" s="17" t="s">
        <v>1889</v>
      </c>
      <c r="K256"/>
      <c r="N256" s="11" t="s">
        <v>2039</v>
      </c>
      <c r="O256" s="11" t="s">
        <v>2040</v>
      </c>
    </row>
    <row r="257" spans="1:15">
      <c r="A257">
        <f t="shared" si="7"/>
        <v>256</v>
      </c>
      <c r="B257" t="str">
        <f t="shared" si="6"/>
        <v>Brewery256</v>
      </c>
      <c r="D257" t="s">
        <v>1885</v>
      </c>
      <c r="E257" t="s">
        <v>2041</v>
      </c>
      <c r="F257" s="4" t="s">
        <v>2042</v>
      </c>
      <c r="H257" s="31"/>
      <c r="I257" s="1" t="s">
        <v>1940</v>
      </c>
      <c r="J257" s="17" t="s">
        <v>1889</v>
      </c>
      <c r="K257"/>
      <c r="N257" s="11" t="s">
        <v>2043</v>
      </c>
      <c r="O257" s="11" t="s">
        <v>2044</v>
      </c>
    </row>
    <row r="258" spans="1:15">
      <c r="A258">
        <f t="shared" si="7"/>
        <v>257</v>
      </c>
      <c r="B258" t="str">
        <f t="shared" si="6"/>
        <v>Brewery257</v>
      </c>
      <c r="D258" t="s">
        <v>1885</v>
      </c>
      <c r="E258" t="s">
        <v>2045</v>
      </c>
      <c r="F258" s="4" t="s">
        <v>2046</v>
      </c>
      <c r="H258" s="31"/>
      <c r="I258" s="1" t="s">
        <v>1940</v>
      </c>
      <c r="J258" s="17" t="s">
        <v>1889</v>
      </c>
      <c r="K258"/>
      <c r="N258" s="11" t="s">
        <v>2047</v>
      </c>
      <c r="O258" s="11" t="s">
        <v>2048</v>
      </c>
    </row>
    <row r="259" spans="1:15">
      <c r="A259">
        <f t="shared" si="7"/>
        <v>258</v>
      </c>
      <c r="B259" t="str">
        <f t="shared" ref="B259:B322" si="8">"Brewery"&amp;A259</f>
        <v>Brewery258</v>
      </c>
      <c r="D259" t="s">
        <v>1885</v>
      </c>
      <c r="E259" t="s">
        <v>2049</v>
      </c>
      <c r="F259" s="4" t="s">
        <v>2050</v>
      </c>
      <c r="H259" s="31"/>
      <c r="I259" s="1" t="s">
        <v>2051</v>
      </c>
      <c r="J259" s="17" t="s">
        <v>1889</v>
      </c>
      <c r="K259"/>
      <c r="N259" s="11" t="s">
        <v>2052</v>
      </c>
      <c r="O259" s="11" t="s">
        <v>2053</v>
      </c>
    </row>
    <row r="260" spans="1:15">
      <c r="A260">
        <f t="shared" ref="A260:A323" si="9">1+A259</f>
        <v>259</v>
      </c>
      <c r="B260" t="str">
        <f t="shared" si="8"/>
        <v>Brewery259</v>
      </c>
      <c r="D260" t="s">
        <v>1885</v>
      </c>
      <c r="E260" t="s">
        <v>2054</v>
      </c>
      <c r="F260" s="4" t="s">
        <v>2055</v>
      </c>
      <c r="H260" s="31"/>
      <c r="I260" s="1" t="s">
        <v>2056</v>
      </c>
      <c r="J260" s="17" t="s">
        <v>1889</v>
      </c>
      <c r="K260"/>
      <c r="N260" s="11" t="s">
        <v>2057</v>
      </c>
      <c r="O260" s="11" t="s">
        <v>2058</v>
      </c>
    </row>
    <row r="261" spans="1:15">
      <c r="A261">
        <f t="shared" si="9"/>
        <v>260</v>
      </c>
      <c r="B261" t="str">
        <f t="shared" si="8"/>
        <v>Brewery260</v>
      </c>
      <c r="D261" t="s">
        <v>1885</v>
      </c>
      <c r="E261" t="s">
        <v>2059</v>
      </c>
      <c r="F261" s="4" t="s">
        <v>2060</v>
      </c>
      <c r="H261" s="31"/>
      <c r="I261" s="1" t="s">
        <v>2061</v>
      </c>
      <c r="J261" s="17" t="s">
        <v>1889</v>
      </c>
      <c r="K261"/>
      <c r="N261" s="11" t="s">
        <v>2062</v>
      </c>
      <c r="O261" s="11" t="s">
        <v>2063</v>
      </c>
    </row>
    <row r="262" spans="1:15">
      <c r="A262">
        <f t="shared" si="9"/>
        <v>261</v>
      </c>
      <c r="B262" t="str">
        <f t="shared" si="8"/>
        <v>Brewery261</v>
      </c>
      <c r="D262" t="s">
        <v>1885</v>
      </c>
      <c r="E262" t="s">
        <v>2064</v>
      </c>
      <c r="F262" s="4" t="s">
        <v>2065</v>
      </c>
      <c r="H262" s="31"/>
      <c r="I262" s="1" t="s">
        <v>2066</v>
      </c>
      <c r="J262" s="17" t="s">
        <v>1889</v>
      </c>
      <c r="K262"/>
      <c r="N262" s="11" t="s">
        <v>2067</v>
      </c>
      <c r="O262" s="11" t="s">
        <v>2068</v>
      </c>
    </row>
    <row r="263" spans="1:15">
      <c r="A263">
        <f t="shared" si="9"/>
        <v>262</v>
      </c>
      <c r="B263" t="str">
        <f t="shared" si="8"/>
        <v>Brewery262</v>
      </c>
      <c r="D263" t="s">
        <v>1885</v>
      </c>
      <c r="E263" t="s">
        <v>2069</v>
      </c>
      <c r="F263" s="4" t="s">
        <v>2070</v>
      </c>
      <c r="H263" s="31"/>
      <c r="I263" s="1" t="s">
        <v>2071</v>
      </c>
      <c r="J263" s="17" t="s">
        <v>1889</v>
      </c>
      <c r="K263"/>
      <c r="N263" s="11" t="s">
        <v>2072</v>
      </c>
      <c r="O263" s="11" t="s">
        <v>2073</v>
      </c>
    </row>
    <row r="264" spans="1:15">
      <c r="A264">
        <f t="shared" si="9"/>
        <v>263</v>
      </c>
      <c r="B264" t="str">
        <f t="shared" si="8"/>
        <v>Brewery263</v>
      </c>
      <c r="D264" t="s">
        <v>1885</v>
      </c>
      <c r="E264" t="s">
        <v>2074</v>
      </c>
      <c r="F264" s="4" t="s">
        <v>2075</v>
      </c>
      <c r="H264" s="31"/>
      <c r="I264" s="1" t="s">
        <v>2076</v>
      </c>
      <c r="J264" s="17" t="s">
        <v>1889</v>
      </c>
      <c r="K264"/>
      <c r="N264" s="11" t="s">
        <v>2077</v>
      </c>
      <c r="O264" s="11" t="s">
        <v>2078</v>
      </c>
    </row>
    <row r="265" spans="1:15">
      <c r="A265">
        <f t="shared" si="9"/>
        <v>264</v>
      </c>
      <c r="B265" t="str">
        <f t="shared" si="8"/>
        <v>Brewery264</v>
      </c>
      <c r="D265" t="s">
        <v>1885</v>
      </c>
      <c r="E265" t="s">
        <v>2079</v>
      </c>
      <c r="F265" s="4" t="s">
        <v>2080</v>
      </c>
      <c r="H265" s="31"/>
      <c r="I265" s="1" t="s">
        <v>2081</v>
      </c>
      <c r="J265" s="17" t="s">
        <v>1889</v>
      </c>
      <c r="K265"/>
      <c r="N265" s="11" t="s">
        <v>2082</v>
      </c>
      <c r="O265" s="11" t="s">
        <v>2083</v>
      </c>
    </row>
    <row r="266" spans="1:15">
      <c r="A266">
        <f t="shared" si="9"/>
        <v>265</v>
      </c>
      <c r="B266" t="str">
        <f t="shared" si="8"/>
        <v>Brewery265</v>
      </c>
      <c r="D266" t="s">
        <v>1885</v>
      </c>
      <c r="E266" t="s">
        <v>2084</v>
      </c>
      <c r="F266" s="4" t="s">
        <v>2085</v>
      </c>
      <c r="H266" s="31"/>
      <c r="I266" s="1" t="s">
        <v>2086</v>
      </c>
      <c r="J266" s="17" t="s">
        <v>1889</v>
      </c>
      <c r="K266"/>
      <c r="N266" s="11" t="s">
        <v>2087</v>
      </c>
      <c r="O266" s="11" t="s">
        <v>2088</v>
      </c>
    </row>
    <row r="267" spans="1:15">
      <c r="A267">
        <f t="shared" si="9"/>
        <v>266</v>
      </c>
      <c r="B267" t="str">
        <f t="shared" si="8"/>
        <v>Brewery266</v>
      </c>
      <c r="D267" t="s">
        <v>1885</v>
      </c>
      <c r="E267" t="s">
        <v>2089</v>
      </c>
      <c r="F267" s="4" t="s">
        <v>2090</v>
      </c>
      <c r="H267" s="31"/>
      <c r="I267" s="1" t="s">
        <v>2056</v>
      </c>
      <c r="J267" s="17" t="s">
        <v>1889</v>
      </c>
      <c r="K267"/>
      <c r="N267" s="11" t="s">
        <v>2091</v>
      </c>
      <c r="O267" s="11" t="s">
        <v>2092</v>
      </c>
    </row>
    <row r="268" spans="1:15">
      <c r="A268">
        <f t="shared" si="9"/>
        <v>267</v>
      </c>
      <c r="B268" t="str">
        <f t="shared" si="8"/>
        <v>Brewery267</v>
      </c>
      <c r="D268" t="s">
        <v>1885</v>
      </c>
      <c r="E268" t="s">
        <v>2093</v>
      </c>
      <c r="F268" s="4" t="s">
        <v>2094</v>
      </c>
      <c r="H268" s="31"/>
      <c r="I268" s="1" t="s">
        <v>2033</v>
      </c>
      <c r="J268" s="17" t="s">
        <v>1889</v>
      </c>
      <c r="K268"/>
      <c r="N268" s="11" t="s">
        <v>2095</v>
      </c>
      <c r="O268" s="11" t="s">
        <v>2096</v>
      </c>
    </row>
    <row r="269" spans="1:15">
      <c r="A269">
        <f t="shared" si="9"/>
        <v>268</v>
      </c>
      <c r="B269" t="str">
        <f t="shared" si="8"/>
        <v>Brewery268</v>
      </c>
      <c r="D269" t="s">
        <v>1885</v>
      </c>
      <c r="E269" t="s">
        <v>2097</v>
      </c>
      <c r="F269" s="4" t="s">
        <v>2098</v>
      </c>
      <c r="H269" s="31"/>
      <c r="I269" s="1" t="s">
        <v>2099</v>
      </c>
      <c r="J269" s="17" t="s">
        <v>1889</v>
      </c>
      <c r="K269"/>
      <c r="N269" s="11" t="s">
        <v>2100</v>
      </c>
      <c r="O269" s="11" t="s">
        <v>2101</v>
      </c>
    </row>
    <row r="270" spans="1:15">
      <c r="A270">
        <f t="shared" si="9"/>
        <v>269</v>
      </c>
      <c r="B270" t="str">
        <f t="shared" si="8"/>
        <v>Brewery269</v>
      </c>
      <c r="D270" t="s">
        <v>1885</v>
      </c>
      <c r="E270" t="s">
        <v>2102</v>
      </c>
      <c r="F270" s="4" t="s">
        <v>2103</v>
      </c>
      <c r="H270" s="31"/>
      <c r="I270" s="1" t="s">
        <v>2104</v>
      </c>
      <c r="J270" s="17" t="s">
        <v>1889</v>
      </c>
      <c r="K270"/>
      <c r="N270" s="11" t="s">
        <v>2105</v>
      </c>
      <c r="O270" s="11" t="s">
        <v>2106</v>
      </c>
    </row>
    <row r="271" spans="1:15">
      <c r="A271">
        <f t="shared" si="9"/>
        <v>270</v>
      </c>
      <c r="B271" t="str">
        <f t="shared" si="8"/>
        <v>Brewery270</v>
      </c>
      <c r="D271" t="s">
        <v>1885</v>
      </c>
      <c r="E271" t="s">
        <v>2107</v>
      </c>
      <c r="F271" s="4" t="s">
        <v>2108</v>
      </c>
      <c r="H271" s="31"/>
      <c r="I271" s="1" t="s">
        <v>1940</v>
      </c>
      <c r="J271" s="17" t="s">
        <v>1889</v>
      </c>
      <c r="K271"/>
      <c r="N271" s="11" t="s">
        <v>2109</v>
      </c>
      <c r="O271" s="11" t="s">
        <v>2110</v>
      </c>
    </row>
    <row r="272" spans="1:15">
      <c r="A272">
        <f t="shared" si="9"/>
        <v>271</v>
      </c>
      <c r="B272" t="str">
        <f t="shared" si="8"/>
        <v>Brewery271</v>
      </c>
      <c r="D272" t="s">
        <v>1885</v>
      </c>
      <c r="E272" t="s">
        <v>2111</v>
      </c>
      <c r="F272" s="4" t="s">
        <v>2112</v>
      </c>
      <c r="H272" s="31"/>
      <c r="I272" s="1" t="s">
        <v>2113</v>
      </c>
      <c r="J272" s="17" t="s">
        <v>1889</v>
      </c>
      <c r="K272"/>
      <c r="N272" s="11" t="s">
        <v>2114</v>
      </c>
      <c r="O272" s="11" t="s">
        <v>2115</v>
      </c>
    </row>
    <row r="273" spans="1:15">
      <c r="A273">
        <f t="shared" si="9"/>
        <v>272</v>
      </c>
      <c r="B273" t="str">
        <f t="shared" si="8"/>
        <v>Brewery272</v>
      </c>
      <c r="D273" t="s">
        <v>1885</v>
      </c>
      <c r="E273" t="s">
        <v>2116</v>
      </c>
      <c r="F273" s="4" t="s">
        <v>2117</v>
      </c>
      <c r="H273" s="31"/>
      <c r="I273" s="1" t="s">
        <v>2118</v>
      </c>
      <c r="J273" s="17" t="s">
        <v>1889</v>
      </c>
      <c r="K273"/>
      <c r="N273" s="11" t="s">
        <v>2119</v>
      </c>
      <c r="O273" s="11" t="s">
        <v>2120</v>
      </c>
    </row>
    <row r="274" spans="1:15">
      <c r="A274">
        <f t="shared" si="9"/>
        <v>273</v>
      </c>
      <c r="B274" t="str">
        <f t="shared" si="8"/>
        <v>Brewery273</v>
      </c>
      <c r="D274" t="s">
        <v>1885</v>
      </c>
      <c r="E274" t="s">
        <v>2121</v>
      </c>
      <c r="F274" s="4" t="s">
        <v>2122</v>
      </c>
      <c r="H274" s="31"/>
      <c r="I274" s="1" t="s">
        <v>2123</v>
      </c>
      <c r="J274" s="17" t="s">
        <v>1889</v>
      </c>
      <c r="K274"/>
      <c r="N274" s="11" t="s">
        <v>2124</v>
      </c>
      <c r="O274" s="11" t="s">
        <v>2125</v>
      </c>
    </row>
    <row r="275" spans="1:15">
      <c r="A275">
        <f t="shared" si="9"/>
        <v>274</v>
      </c>
      <c r="B275" t="str">
        <f t="shared" si="8"/>
        <v>Brewery274</v>
      </c>
      <c r="D275" t="s">
        <v>1885</v>
      </c>
      <c r="E275" t="s">
        <v>2126</v>
      </c>
      <c r="F275" s="4" t="s">
        <v>2127</v>
      </c>
      <c r="H275" s="31"/>
      <c r="I275" s="1" t="s">
        <v>2128</v>
      </c>
      <c r="J275" s="17" t="s">
        <v>1889</v>
      </c>
      <c r="K275"/>
      <c r="N275" s="11" t="s">
        <v>2129</v>
      </c>
      <c r="O275" s="11" t="s">
        <v>2130</v>
      </c>
    </row>
    <row r="276" spans="1:15">
      <c r="A276">
        <f t="shared" si="9"/>
        <v>275</v>
      </c>
      <c r="B276" t="str">
        <f t="shared" si="8"/>
        <v>Brewery275</v>
      </c>
      <c r="D276" t="s">
        <v>1885</v>
      </c>
      <c r="E276" t="s">
        <v>2131</v>
      </c>
      <c r="F276" s="4" t="s">
        <v>2132</v>
      </c>
      <c r="H276" s="31"/>
      <c r="I276" s="1" t="s">
        <v>2133</v>
      </c>
      <c r="J276" s="17" t="s">
        <v>1889</v>
      </c>
      <c r="K276"/>
      <c r="N276" s="11" t="s">
        <v>2134</v>
      </c>
      <c r="O276" s="11" t="s">
        <v>2135</v>
      </c>
    </row>
    <row r="277" spans="1:15">
      <c r="A277">
        <f t="shared" si="9"/>
        <v>276</v>
      </c>
      <c r="B277" t="str">
        <f t="shared" si="8"/>
        <v>Brewery276</v>
      </c>
      <c r="D277" t="s">
        <v>1885</v>
      </c>
      <c r="E277" t="s">
        <v>2136</v>
      </c>
      <c r="F277" s="4" t="s">
        <v>2137</v>
      </c>
      <c r="H277" s="31"/>
      <c r="I277" s="1" t="s">
        <v>2138</v>
      </c>
      <c r="J277" s="17" t="s">
        <v>1889</v>
      </c>
      <c r="K277"/>
      <c r="N277" s="11" t="s">
        <v>2139</v>
      </c>
      <c r="O277" s="11" t="s">
        <v>2140</v>
      </c>
    </row>
    <row r="278" spans="1:15">
      <c r="A278">
        <f t="shared" si="9"/>
        <v>277</v>
      </c>
      <c r="B278" t="str">
        <f t="shared" si="8"/>
        <v>Brewery277</v>
      </c>
      <c r="D278" t="s">
        <v>1885</v>
      </c>
      <c r="E278" t="s">
        <v>2141</v>
      </c>
      <c r="F278" s="4" t="s">
        <v>2142</v>
      </c>
      <c r="H278" s="31"/>
      <c r="I278" s="1" t="s">
        <v>1973</v>
      </c>
      <c r="J278" s="17" t="s">
        <v>1889</v>
      </c>
      <c r="K278"/>
      <c r="N278" s="11" t="s">
        <v>2143</v>
      </c>
      <c r="O278" s="11" t="s">
        <v>2144</v>
      </c>
    </row>
    <row r="279" spans="1:15">
      <c r="A279">
        <f t="shared" si="9"/>
        <v>278</v>
      </c>
      <c r="B279" t="str">
        <f t="shared" si="8"/>
        <v>Brewery278</v>
      </c>
      <c r="D279" t="s">
        <v>1885</v>
      </c>
      <c r="E279" t="s">
        <v>2145</v>
      </c>
      <c r="F279" s="4" t="s">
        <v>2146</v>
      </c>
      <c r="H279" s="31"/>
      <c r="I279" s="1" t="s">
        <v>2147</v>
      </c>
      <c r="J279" s="17" t="s">
        <v>1889</v>
      </c>
      <c r="K279"/>
      <c r="N279" s="11" t="s">
        <v>2148</v>
      </c>
      <c r="O279" s="11" t="s">
        <v>2149</v>
      </c>
    </row>
    <row r="280" spans="1:15">
      <c r="A280">
        <f t="shared" si="9"/>
        <v>279</v>
      </c>
      <c r="B280" t="str">
        <f t="shared" si="8"/>
        <v>Brewery279</v>
      </c>
      <c r="D280" t="s">
        <v>1885</v>
      </c>
      <c r="E280" t="s">
        <v>2150</v>
      </c>
      <c r="F280" s="4" t="s">
        <v>2151</v>
      </c>
      <c r="H280" s="31"/>
      <c r="I280" s="1" t="s">
        <v>2152</v>
      </c>
      <c r="J280" s="17" t="s">
        <v>1889</v>
      </c>
      <c r="K280"/>
      <c r="N280" s="11" t="s">
        <v>2153</v>
      </c>
      <c r="O280" s="11" t="s">
        <v>2154</v>
      </c>
    </row>
    <row r="281" spans="1:15">
      <c r="A281">
        <f t="shared" si="9"/>
        <v>280</v>
      </c>
      <c r="B281" t="str">
        <f t="shared" si="8"/>
        <v>Brewery280</v>
      </c>
      <c r="D281" t="s">
        <v>1885</v>
      </c>
      <c r="E281" t="s">
        <v>2155</v>
      </c>
      <c r="F281" s="4" t="s">
        <v>2156</v>
      </c>
      <c r="H281" s="31"/>
      <c r="I281" s="1" t="s">
        <v>2157</v>
      </c>
      <c r="J281" s="17" t="s">
        <v>1889</v>
      </c>
      <c r="K281"/>
      <c r="N281" s="11" t="s">
        <v>2158</v>
      </c>
      <c r="O281" s="11" t="s">
        <v>2159</v>
      </c>
    </row>
    <row r="282" spans="1:15">
      <c r="A282">
        <f t="shared" si="9"/>
        <v>281</v>
      </c>
      <c r="B282" t="str">
        <f t="shared" si="8"/>
        <v>Brewery281</v>
      </c>
      <c r="D282" t="s">
        <v>1885</v>
      </c>
      <c r="E282" t="s">
        <v>2160</v>
      </c>
      <c r="F282" s="4" t="s">
        <v>2161</v>
      </c>
      <c r="H282" s="31"/>
      <c r="I282" s="1" t="s">
        <v>2162</v>
      </c>
      <c r="J282" s="17" t="s">
        <v>1889</v>
      </c>
      <c r="K282"/>
      <c r="N282" s="11" t="s">
        <v>2163</v>
      </c>
      <c r="O282" s="11" t="s">
        <v>2164</v>
      </c>
    </row>
    <row r="283" spans="1:15">
      <c r="A283">
        <f t="shared" si="9"/>
        <v>282</v>
      </c>
      <c r="B283" t="str">
        <f t="shared" si="8"/>
        <v>Brewery282</v>
      </c>
      <c r="D283" t="s">
        <v>1885</v>
      </c>
      <c r="E283" t="s">
        <v>2165</v>
      </c>
      <c r="F283" s="4" t="s">
        <v>2166</v>
      </c>
      <c r="H283" s="31"/>
      <c r="I283" s="1" t="s">
        <v>2014</v>
      </c>
      <c r="J283" s="17" t="s">
        <v>1889</v>
      </c>
      <c r="K283"/>
      <c r="N283" s="11" t="s">
        <v>2167</v>
      </c>
      <c r="O283" s="11" t="s">
        <v>2168</v>
      </c>
    </row>
    <row r="284" spans="1:15">
      <c r="A284">
        <f t="shared" si="9"/>
        <v>283</v>
      </c>
      <c r="B284" t="str">
        <f t="shared" si="8"/>
        <v>Brewery283</v>
      </c>
      <c r="D284" t="s">
        <v>1885</v>
      </c>
      <c r="E284" t="s">
        <v>2169</v>
      </c>
      <c r="F284" s="4" t="s">
        <v>2170</v>
      </c>
      <c r="H284" s="31"/>
      <c r="I284" s="1" t="s">
        <v>2147</v>
      </c>
      <c r="J284" s="17" t="s">
        <v>1889</v>
      </c>
      <c r="K284"/>
      <c r="N284" s="11" t="s">
        <v>2171</v>
      </c>
      <c r="O284" s="11" t="s">
        <v>2172</v>
      </c>
    </row>
    <row r="285" spans="1:15">
      <c r="A285">
        <f t="shared" si="9"/>
        <v>284</v>
      </c>
      <c r="B285" t="str">
        <f t="shared" si="8"/>
        <v>Brewery284</v>
      </c>
      <c r="D285" t="s">
        <v>1885</v>
      </c>
      <c r="E285" t="s">
        <v>2173</v>
      </c>
      <c r="F285" s="4" t="s">
        <v>2174</v>
      </c>
      <c r="H285" s="31"/>
      <c r="I285" s="1" t="s">
        <v>2175</v>
      </c>
      <c r="J285" s="17" t="s">
        <v>1889</v>
      </c>
      <c r="K285"/>
      <c r="N285" s="11" t="s">
        <v>2176</v>
      </c>
      <c r="O285" s="11" t="s">
        <v>2177</v>
      </c>
    </row>
    <row r="286" spans="1:15">
      <c r="A286">
        <f t="shared" si="9"/>
        <v>285</v>
      </c>
      <c r="B286" t="str">
        <f t="shared" si="8"/>
        <v>Brewery285</v>
      </c>
      <c r="D286" t="s">
        <v>1885</v>
      </c>
      <c r="E286" t="s">
        <v>2178</v>
      </c>
      <c r="F286" s="4" t="s">
        <v>2179</v>
      </c>
      <c r="H286" s="31"/>
      <c r="I286" s="1" t="s">
        <v>2180</v>
      </c>
      <c r="J286" s="17" t="s">
        <v>1889</v>
      </c>
      <c r="K286"/>
      <c r="N286" s="11" t="s">
        <v>2181</v>
      </c>
      <c r="O286" s="11" t="s">
        <v>2182</v>
      </c>
    </row>
    <row r="287" spans="1:15">
      <c r="A287">
        <f t="shared" si="9"/>
        <v>286</v>
      </c>
      <c r="B287" t="str">
        <f t="shared" si="8"/>
        <v>Brewery286</v>
      </c>
      <c r="D287" t="s">
        <v>1885</v>
      </c>
      <c r="E287" t="s">
        <v>2183</v>
      </c>
      <c r="F287" s="4" t="s">
        <v>2184</v>
      </c>
      <c r="H287" s="31"/>
      <c r="I287" s="1" t="s">
        <v>2147</v>
      </c>
      <c r="J287" s="17" t="s">
        <v>1889</v>
      </c>
      <c r="K287"/>
      <c r="N287" s="11" t="s">
        <v>2185</v>
      </c>
      <c r="O287" s="11" t="s">
        <v>2186</v>
      </c>
    </row>
    <row r="288" spans="1:15">
      <c r="A288">
        <f t="shared" si="9"/>
        <v>287</v>
      </c>
      <c r="B288" t="str">
        <f t="shared" si="8"/>
        <v>Brewery287</v>
      </c>
      <c r="D288" t="s">
        <v>1885</v>
      </c>
      <c r="E288" t="s">
        <v>2187</v>
      </c>
      <c r="F288" s="4" t="s">
        <v>2188</v>
      </c>
      <c r="H288" s="31"/>
      <c r="I288" s="1" t="s">
        <v>2189</v>
      </c>
      <c r="J288" s="17" t="s">
        <v>1889</v>
      </c>
      <c r="K288"/>
      <c r="N288" s="11" t="s">
        <v>2190</v>
      </c>
      <c r="O288" s="11" t="s">
        <v>2191</v>
      </c>
    </row>
    <row r="289" spans="1:15">
      <c r="A289">
        <f t="shared" si="9"/>
        <v>288</v>
      </c>
      <c r="B289" t="str">
        <f t="shared" si="8"/>
        <v>Brewery288</v>
      </c>
      <c r="D289" t="s">
        <v>1885</v>
      </c>
      <c r="E289" t="s">
        <v>2192</v>
      </c>
      <c r="F289" s="4" t="s">
        <v>2193</v>
      </c>
      <c r="H289" s="31"/>
      <c r="I289" s="1" t="s">
        <v>2194</v>
      </c>
      <c r="J289" s="17" t="s">
        <v>1889</v>
      </c>
      <c r="K289"/>
      <c r="N289" s="11" t="s">
        <v>2195</v>
      </c>
      <c r="O289" s="11" t="s">
        <v>2196</v>
      </c>
    </row>
    <row r="290" spans="1:15">
      <c r="A290">
        <f t="shared" si="9"/>
        <v>289</v>
      </c>
      <c r="B290" t="str">
        <f t="shared" si="8"/>
        <v>Brewery289</v>
      </c>
      <c r="D290" t="s">
        <v>1885</v>
      </c>
      <c r="E290" t="s">
        <v>2197</v>
      </c>
      <c r="F290" s="4" t="s">
        <v>2198</v>
      </c>
      <c r="H290" s="31"/>
      <c r="I290" s="1" t="s">
        <v>2199</v>
      </c>
      <c r="J290" s="17" t="s">
        <v>1889</v>
      </c>
      <c r="K290"/>
      <c r="N290" s="11" t="s">
        <v>2200</v>
      </c>
      <c r="O290" s="11" t="s">
        <v>2201</v>
      </c>
    </row>
    <row r="291" spans="1:15">
      <c r="A291">
        <f t="shared" si="9"/>
        <v>290</v>
      </c>
      <c r="B291" t="str">
        <f t="shared" si="8"/>
        <v>Brewery290</v>
      </c>
      <c r="D291" t="s">
        <v>1885</v>
      </c>
      <c r="E291" t="s">
        <v>2202</v>
      </c>
      <c r="F291" s="4" t="s">
        <v>2203</v>
      </c>
      <c r="H291" s="31"/>
      <c r="I291" s="1" t="s">
        <v>2204</v>
      </c>
      <c r="J291" s="17" t="s">
        <v>1889</v>
      </c>
      <c r="K291"/>
      <c r="N291" s="11" t="s">
        <v>2205</v>
      </c>
      <c r="O291" s="11" t="s">
        <v>2206</v>
      </c>
    </row>
    <row r="292" spans="1:15">
      <c r="A292">
        <f t="shared" si="9"/>
        <v>291</v>
      </c>
      <c r="B292" t="str">
        <f t="shared" si="8"/>
        <v>Brewery291</v>
      </c>
      <c r="D292" t="s">
        <v>1885</v>
      </c>
      <c r="E292" t="s">
        <v>2207</v>
      </c>
      <c r="F292" s="4" t="s">
        <v>2208</v>
      </c>
      <c r="H292" s="31"/>
      <c r="I292" s="1" t="s">
        <v>2209</v>
      </c>
      <c r="J292" s="17" t="s">
        <v>1889</v>
      </c>
      <c r="K292"/>
      <c r="N292" s="11" t="s">
        <v>2210</v>
      </c>
      <c r="O292" s="11" t="s">
        <v>2211</v>
      </c>
    </row>
    <row r="293" spans="1:15">
      <c r="A293">
        <f t="shared" si="9"/>
        <v>292</v>
      </c>
      <c r="B293" t="str">
        <f t="shared" si="8"/>
        <v>Brewery292</v>
      </c>
      <c r="D293" t="s">
        <v>1885</v>
      </c>
      <c r="E293" t="s">
        <v>2212</v>
      </c>
      <c r="F293" s="4" t="s">
        <v>2213</v>
      </c>
      <c r="H293" s="31"/>
      <c r="I293" s="1" t="s">
        <v>2214</v>
      </c>
      <c r="J293" s="17" t="s">
        <v>1889</v>
      </c>
      <c r="K293"/>
      <c r="N293" s="11" t="s">
        <v>2215</v>
      </c>
      <c r="O293" s="11" t="s">
        <v>2216</v>
      </c>
    </row>
    <row r="294" spans="1:15">
      <c r="A294">
        <f t="shared" si="9"/>
        <v>293</v>
      </c>
      <c r="B294" t="str">
        <f t="shared" si="8"/>
        <v>Brewery293</v>
      </c>
      <c r="D294" t="s">
        <v>1885</v>
      </c>
      <c r="E294" t="s">
        <v>2217</v>
      </c>
      <c r="F294" s="4" t="s">
        <v>2218</v>
      </c>
      <c r="H294" s="31"/>
      <c r="I294" s="1" t="s">
        <v>1888</v>
      </c>
      <c r="J294" s="17" t="s">
        <v>1889</v>
      </c>
      <c r="K294"/>
      <c r="N294" s="11" t="s">
        <v>2219</v>
      </c>
      <c r="O294" s="11" t="s">
        <v>2220</v>
      </c>
    </row>
    <row r="295" spans="1:15">
      <c r="A295">
        <f t="shared" si="9"/>
        <v>294</v>
      </c>
      <c r="B295" t="str">
        <f t="shared" si="8"/>
        <v>Brewery294</v>
      </c>
      <c r="D295" t="s">
        <v>1885</v>
      </c>
      <c r="E295" t="s">
        <v>2221</v>
      </c>
      <c r="F295" s="4" t="s">
        <v>2222</v>
      </c>
      <c r="H295" s="31"/>
      <c r="I295" s="1" t="s">
        <v>2223</v>
      </c>
      <c r="J295" s="17" t="s">
        <v>1889</v>
      </c>
      <c r="K295"/>
      <c r="N295" s="11" t="s">
        <v>2224</v>
      </c>
      <c r="O295" s="11" t="s">
        <v>2225</v>
      </c>
    </row>
    <row r="296" spans="1:15">
      <c r="A296">
        <f t="shared" si="9"/>
        <v>295</v>
      </c>
      <c r="B296" t="str">
        <f t="shared" si="8"/>
        <v>Brewery295</v>
      </c>
      <c r="D296" t="s">
        <v>1885</v>
      </c>
      <c r="E296" t="s">
        <v>2226</v>
      </c>
      <c r="F296" s="4" t="s">
        <v>2227</v>
      </c>
      <c r="H296" s="31"/>
      <c r="I296" s="1" t="s">
        <v>2228</v>
      </c>
      <c r="J296" s="17" t="s">
        <v>1889</v>
      </c>
      <c r="K296"/>
      <c r="N296" s="11" t="s">
        <v>2229</v>
      </c>
      <c r="O296" s="11" t="s">
        <v>2230</v>
      </c>
    </row>
    <row r="297" spans="1:15">
      <c r="A297">
        <f t="shared" si="9"/>
        <v>296</v>
      </c>
      <c r="B297" t="str">
        <f t="shared" si="8"/>
        <v>Brewery296</v>
      </c>
      <c r="D297" t="s">
        <v>1885</v>
      </c>
      <c r="E297" t="s">
        <v>2231</v>
      </c>
      <c r="F297" s="4" t="s">
        <v>2232</v>
      </c>
      <c r="H297" s="31"/>
      <c r="I297" s="1" t="s">
        <v>1961</v>
      </c>
      <c r="J297" s="17" t="s">
        <v>1889</v>
      </c>
      <c r="K297"/>
      <c r="N297" s="11" t="s">
        <v>2233</v>
      </c>
      <c r="O297" s="11" t="s">
        <v>2234</v>
      </c>
    </row>
    <row r="298" spans="1:15">
      <c r="A298">
        <f t="shared" si="9"/>
        <v>297</v>
      </c>
      <c r="B298" t="str">
        <f t="shared" si="8"/>
        <v>Brewery297</v>
      </c>
      <c r="D298" t="s">
        <v>1885</v>
      </c>
      <c r="E298" t="s">
        <v>2235</v>
      </c>
      <c r="F298" s="4" t="s">
        <v>2236</v>
      </c>
      <c r="H298" s="31"/>
      <c r="I298" s="1" t="s">
        <v>2237</v>
      </c>
      <c r="J298" s="17" t="s">
        <v>1889</v>
      </c>
      <c r="K298"/>
      <c r="N298" s="11" t="s">
        <v>2238</v>
      </c>
      <c r="O298" s="11" t="s">
        <v>2239</v>
      </c>
    </row>
    <row r="299" spans="1:15">
      <c r="A299">
        <f t="shared" si="9"/>
        <v>298</v>
      </c>
      <c r="B299" t="str">
        <f t="shared" si="8"/>
        <v>Brewery298</v>
      </c>
      <c r="D299" t="s">
        <v>1885</v>
      </c>
      <c r="E299" t="s">
        <v>2240</v>
      </c>
      <c r="F299" s="4" t="s">
        <v>2241</v>
      </c>
      <c r="H299" s="31"/>
      <c r="I299" s="1" t="s">
        <v>2242</v>
      </c>
      <c r="J299" s="17" t="s">
        <v>1889</v>
      </c>
      <c r="K299"/>
      <c r="N299" s="11" t="s">
        <v>2243</v>
      </c>
      <c r="O299" s="11" t="s">
        <v>2244</v>
      </c>
    </row>
    <row r="300" spans="1:15">
      <c r="A300">
        <f t="shared" si="9"/>
        <v>299</v>
      </c>
      <c r="B300" t="str">
        <f t="shared" si="8"/>
        <v>Brewery299</v>
      </c>
      <c r="D300" t="s">
        <v>1885</v>
      </c>
      <c r="E300" t="s">
        <v>2245</v>
      </c>
      <c r="F300" s="4" t="s">
        <v>2246</v>
      </c>
      <c r="H300" s="31"/>
      <c r="I300" s="1" t="s">
        <v>2247</v>
      </c>
      <c r="J300" s="17" t="s">
        <v>1889</v>
      </c>
      <c r="K300"/>
      <c r="N300" s="11" t="s">
        <v>2248</v>
      </c>
      <c r="O300" s="11" t="s">
        <v>2249</v>
      </c>
    </row>
    <row r="301" spans="1:15">
      <c r="A301">
        <f t="shared" si="9"/>
        <v>300</v>
      </c>
      <c r="B301" t="str">
        <f t="shared" si="8"/>
        <v>Brewery300</v>
      </c>
      <c r="D301" t="s">
        <v>1885</v>
      </c>
      <c r="E301" t="s">
        <v>2250</v>
      </c>
      <c r="F301" s="4" t="s">
        <v>2251</v>
      </c>
      <c r="H301" s="31"/>
      <c r="I301" s="1" t="s">
        <v>2252</v>
      </c>
      <c r="J301" s="17" t="s">
        <v>1889</v>
      </c>
      <c r="K301"/>
      <c r="N301" s="11" t="s">
        <v>2253</v>
      </c>
      <c r="O301" s="11" t="s">
        <v>2254</v>
      </c>
    </row>
    <row r="302" spans="1:15">
      <c r="A302">
        <f t="shared" si="9"/>
        <v>301</v>
      </c>
      <c r="B302" t="str">
        <f t="shared" si="8"/>
        <v>Brewery301</v>
      </c>
      <c r="D302" t="s">
        <v>1885</v>
      </c>
      <c r="E302" t="s">
        <v>2255</v>
      </c>
      <c r="F302" s="4" t="s">
        <v>2256</v>
      </c>
      <c r="H302" s="31"/>
      <c r="I302" s="1" t="s">
        <v>2257</v>
      </c>
      <c r="J302" s="17" t="s">
        <v>1889</v>
      </c>
      <c r="K302"/>
      <c r="N302" s="11" t="s">
        <v>2258</v>
      </c>
      <c r="O302" s="11" t="s">
        <v>2259</v>
      </c>
    </row>
    <row r="303" spans="1:15">
      <c r="A303">
        <f t="shared" si="9"/>
        <v>302</v>
      </c>
      <c r="B303" t="str">
        <f t="shared" si="8"/>
        <v>Brewery302</v>
      </c>
      <c r="D303" t="s">
        <v>1885</v>
      </c>
      <c r="E303" t="s">
        <v>2260</v>
      </c>
      <c r="F303" s="4" t="s">
        <v>2261</v>
      </c>
      <c r="H303" s="31"/>
      <c r="I303" s="1" t="s">
        <v>2262</v>
      </c>
      <c r="J303" s="17" t="s">
        <v>1889</v>
      </c>
      <c r="K303"/>
      <c r="N303" s="11" t="s">
        <v>2263</v>
      </c>
      <c r="O303" s="11" t="s">
        <v>2264</v>
      </c>
    </row>
    <row r="304" spans="1:15">
      <c r="A304">
        <f t="shared" si="9"/>
        <v>303</v>
      </c>
      <c r="B304" t="str">
        <f t="shared" si="8"/>
        <v>Brewery303</v>
      </c>
      <c r="D304" t="s">
        <v>1885</v>
      </c>
      <c r="E304" t="s">
        <v>2265</v>
      </c>
      <c r="F304" s="4" t="s">
        <v>2266</v>
      </c>
      <c r="H304" s="31"/>
      <c r="I304" s="1" t="s">
        <v>2267</v>
      </c>
      <c r="J304" s="17" t="s">
        <v>1889</v>
      </c>
      <c r="K304"/>
      <c r="N304" s="11" t="s">
        <v>2268</v>
      </c>
      <c r="O304" s="11" t="s">
        <v>2269</v>
      </c>
    </row>
    <row r="305" spans="1:15">
      <c r="A305">
        <f t="shared" si="9"/>
        <v>304</v>
      </c>
      <c r="B305" t="str">
        <f t="shared" si="8"/>
        <v>Brewery304</v>
      </c>
      <c r="D305" t="s">
        <v>1885</v>
      </c>
      <c r="E305" t="s">
        <v>2270</v>
      </c>
      <c r="F305" s="4" t="s">
        <v>2271</v>
      </c>
      <c r="H305" s="31"/>
      <c r="I305" s="1" t="s">
        <v>2272</v>
      </c>
      <c r="J305" s="17" t="s">
        <v>1889</v>
      </c>
      <c r="K305"/>
      <c r="N305" s="11" t="s">
        <v>2273</v>
      </c>
      <c r="O305" s="11" t="s">
        <v>2274</v>
      </c>
    </row>
    <row r="306" spans="1:15">
      <c r="A306">
        <f t="shared" si="9"/>
        <v>305</v>
      </c>
      <c r="B306" t="str">
        <f t="shared" si="8"/>
        <v>Brewery305</v>
      </c>
      <c r="D306" t="s">
        <v>1885</v>
      </c>
      <c r="E306" t="s">
        <v>2275</v>
      </c>
      <c r="F306" s="4" t="s">
        <v>2276</v>
      </c>
      <c r="H306" s="31"/>
      <c r="I306" s="1" t="s">
        <v>2277</v>
      </c>
      <c r="J306" s="17" t="s">
        <v>1889</v>
      </c>
      <c r="K306"/>
      <c r="N306" s="11" t="s">
        <v>2278</v>
      </c>
      <c r="O306" s="11" t="s">
        <v>2279</v>
      </c>
    </row>
    <row r="307" spans="1:15">
      <c r="A307">
        <f t="shared" si="9"/>
        <v>306</v>
      </c>
      <c r="B307" t="str">
        <f t="shared" si="8"/>
        <v>Brewery306</v>
      </c>
      <c r="D307" t="s">
        <v>1885</v>
      </c>
      <c r="E307" t="s">
        <v>2280</v>
      </c>
      <c r="F307" s="4" t="s">
        <v>2281</v>
      </c>
      <c r="H307" s="31"/>
      <c r="I307" s="1" t="s">
        <v>2282</v>
      </c>
      <c r="J307" s="17" t="s">
        <v>1889</v>
      </c>
      <c r="K307"/>
      <c r="N307" s="11" t="s">
        <v>2283</v>
      </c>
      <c r="O307" s="11" t="s">
        <v>2284</v>
      </c>
    </row>
    <row r="308" spans="1:15">
      <c r="A308">
        <f t="shared" si="9"/>
        <v>307</v>
      </c>
      <c r="B308" t="str">
        <f t="shared" si="8"/>
        <v>Brewery307</v>
      </c>
      <c r="D308" t="s">
        <v>1885</v>
      </c>
      <c r="E308" t="s">
        <v>2285</v>
      </c>
      <c r="F308" s="4" t="s">
        <v>2286</v>
      </c>
      <c r="H308" s="31"/>
      <c r="I308" s="1" t="s">
        <v>2287</v>
      </c>
      <c r="J308" s="17" t="s">
        <v>1889</v>
      </c>
      <c r="K308"/>
      <c r="N308" s="11" t="s">
        <v>2288</v>
      </c>
      <c r="O308" s="11" t="s">
        <v>2289</v>
      </c>
    </row>
    <row r="309" spans="1:15">
      <c r="A309">
        <f t="shared" si="9"/>
        <v>308</v>
      </c>
      <c r="B309" t="str">
        <f t="shared" si="8"/>
        <v>Brewery308</v>
      </c>
      <c r="D309" t="s">
        <v>1885</v>
      </c>
      <c r="E309" t="s">
        <v>2290</v>
      </c>
      <c r="F309" s="4" t="s">
        <v>2291</v>
      </c>
      <c r="H309" s="31"/>
      <c r="I309" s="1" t="s">
        <v>2292</v>
      </c>
      <c r="J309" s="17" t="s">
        <v>1889</v>
      </c>
      <c r="K309"/>
      <c r="N309" s="11" t="s">
        <v>2293</v>
      </c>
      <c r="O309" s="11" t="s">
        <v>2294</v>
      </c>
    </row>
    <row r="310" spans="1:15">
      <c r="A310">
        <f t="shared" si="9"/>
        <v>309</v>
      </c>
      <c r="B310" t="str">
        <f t="shared" si="8"/>
        <v>Brewery309</v>
      </c>
      <c r="D310" t="s">
        <v>1885</v>
      </c>
      <c r="E310" t="s">
        <v>2295</v>
      </c>
      <c r="F310" s="4" t="s">
        <v>2296</v>
      </c>
      <c r="H310" s="31"/>
      <c r="I310" s="1" t="s">
        <v>2297</v>
      </c>
      <c r="J310" s="17" t="s">
        <v>1889</v>
      </c>
      <c r="K310"/>
      <c r="N310" s="11" t="s">
        <v>2298</v>
      </c>
      <c r="O310" s="11" t="s">
        <v>2299</v>
      </c>
    </row>
    <row r="311" spans="1:15">
      <c r="A311">
        <f t="shared" si="9"/>
        <v>310</v>
      </c>
      <c r="B311" t="str">
        <f t="shared" si="8"/>
        <v>Brewery310</v>
      </c>
      <c r="D311" t="s">
        <v>1885</v>
      </c>
      <c r="E311" t="s">
        <v>2300</v>
      </c>
      <c r="F311" s="4" t="s">
        <v>2301</v>
      </c>
      <c r="H311" s="31"/>
      <c r="I311" s="1" t="s">
        <v>2302</v>
      </c>
      <c r="J311" s="17" t="s">
        <v>1889</v>
      </c>
      <c r="K311"/>
      <c r="N311" s="11" t="s">
        <v>2303</v>
      </c>
      <c r="O311" s="11" t="s">
        <v>2304</v>
      </c>
    </row>
    <row r="312" spans="1:15">
      <c r="A312">
        <f t="shared" si="9"/>
        <v>311</v>
      </c>
      <c r="B312" t="str">
        <f t="shared" si="8"/>
        <v>Brewery311</v>
      </c>
      <c r="D312" t="s">
        <v>1885</v>
      </c>
      <c r="E312" t="s">
        <v>2305</v>
      </c>
      <c r="F312" s="4" t="s">
        <v>2306</v>
      </c>
      <c r="H312" s="31"/>
      <c r="I312" s="1" t="s">
        <v>2297</v>
      </c>
      <c r="J312" s="17" t="s">
        <v>1889</v>
      </c>
      <c r="K312"/>
      <c r="N312" s="11" t="s">
        <v>2307</v>
      </c>
      <c r="O312" s="11" t="s">
        <v>2308</v>
      </c>
    </row>
    <row r="313" spans="1:15">
      <c r="A313">
        <f t="shared" si="9"/>
        <v>312</v>
      </c>
      <c r="B313" t="str">
        <f t="shared" si="8"/>
        <v>Brewery312</v>
      </c>
      <c r="D313" t="s">
        <v>1885</v>
      </c>
      <c r="E313" t="s">
        <v>2309</v>
      </c>
      <c r="F313" s="4" t="s">
        <v>2310</v>
      </c>
      <c r="H313" s="31"/>
      <c r="I313" s="1" t="s">
        <v>2071</v>
      </c>
      <c r="J313" s="17" t="s">
        <v>1889</v>
      </c>
      <c r="K313"/>
      <c r="N313" s="11" t="s">
        <v>2311</v>
      </c>
      <c r="O313" s="11" t="s">
        <v>2312</v>
      </c>
    </row>
    <row r="314" spans="1:15">
      <c r="A314">
        <f t="shared" si="9"/>
        <v>313</v>
      </c>
      <c r="B314" t="str">
        <f t="shared" si="8"/>
        <v>Brewery313</v>
      </c>
      <c r="D314" t="s">
        <v>1885</v>
      </c>
      <c r="E314" t="s">
        <v>2313</v>
      </c>
      <c r="F314" s="4" t="s">
        <v>2314</v>
      </c>
      <c r="H314" s="31"/>
      <c r="I314" s="1" t="s">
        <v>2315</v>
      </c>
      <c r="J314" s="17" t="s">
        <v>1889</v>
      </c>
      <c r="K314"/>
      <c r="N314" s="11" t="s">
        <v>2316</v>
      </c>
      <c r="O314" s="11" t="s">
        <v>2317</v>
      </c>
    </row>
    <row r="315" spans="1:15">
      <c r="A315">
        <f t="shared" si="9"/>
        <v>314</v>
      </c>
      <c r="B315" t="str">
        <f t="shared" si="8"/>
        <v>Brewery314</v>
      </c>
      <c r="D315" t="s">
        <v>1885</v>
      </c>
      <c r="E315" t="s">
        <v>2318</v>
      </c>
      <c r="F315" s="4" t="s">
        <v>2319</v>
      </c>
      <c r="H315" s="31"/>
      <c r="I315" s="1" t="s">
        <v>2320</v>
      </c>
      <c r="J315" s="17" t="s">
        <v>1889</v>
      </c>
      <c r="K315"/>
      <c r="N315" s="11" t="s">
        <v>2321</v>
      </c>
      <c r="O315" s="11" t="s">
        <v>2322</v>
      </c>
    </row>
    <row r="316" spans="1:15">
      <c r="A316">
        <f t="shared" si="9"/>
        <v>315</v>
      </c>
      <c r="B316" t="str">
        <f t="shared" si="8"/>
        <v>Brewery315</v>
      </c>
      <c r="D316" t="s">
        <v>1885</v>
      </c>
      <c r="E316" t="s">
        <v>2323</v>
      </c>
      <c r="F316" s="4" t="s">
        <v>2324</v>
      </c>
      <c r="H316" s="31"/>
      <c r="I316" s="1" t="s">
        <v>2325</v>
      </c>
      <c r="J316" s="17" t="s">
        <v>1889</v>
      </c>
      <c r="K316"/>
      <c r="N316" s="11" t="s">
        <v>2326</v>
      </c>
      <c r="O316" s="11" t="s">
        <v>2327</v>
      </c>
    </row>
    <row r="317" spans="1:15">
      <c r="A317">
        <f t="shared" si="9"/>
        <v>316</v>
      </c>
      <c r="B317" t="str">
        <f t="shared" si="8"/>
        <v>Brewery316</v>
      </c>
      <c r="D317" t="s">
        <v>1885</v>
      </c>
      <c r="E317" t="s">
        <v>2328</v>
      </c>
      <c r="F317" s="4" t="s">
        <v>2329</v>
      </c>
      <c r="H317" s="31"/>
      <c r="I317" s="1" t="s">
        <v>1888</v>
      </c>
      <c r="J317" s="17" t="s">
        <v>1889</v>
      </c>
      <c r="K317"/>
      <c r="N317" s="11" t="s">
        <v>2330</v>
      </c>
      <c r="O317" s="11" t="s">
        <v>2331</v>
      </c>
    </row>
    <row r="318" spans="1:15">
      <c r="A318">
        <f t="shared" si="9"/>
        <v>317</v>
      </c>
      <c r="B318" t="str">
        <f t="shared" si="8"/>
        <v>Brewery317</v>
      </c>
      <c r="D318" t="s">
        <v>1885</v>
      </c>
      <c r="E318" t="s">
        <v>2332</v>
      </c>
      <c r="F318" s="4" t="s">
        <v>2333</v>
      </c>
      <c r="H318" s="31"/>
      <c r="I318" s="1" t="s">
        <v>2334</v>
      </c>
      <c r="J318" s="17" t="s">
        <v>1889</v>
      </c>
      <c r="K318"/>
      <c r="N318" s="11" t="s">
        <v>2335</v>
      </c>
      <c r="O318" s="11" t="s">
        <v>2336</v>
      </c>
    </row>
    <row r="319" spans="1:15">
      <c r="A319">
        <f t="shared" si="9"/>
        <v>318</v>
      </c>
      <c r="B319" t="str">
        <f t="shared" si="8"/>
        <v>Brewery318</v>
      </c>
      <c r="D319" t="s">
        <v>1885</v>
      </c>
      <c r="E319" t="s">
        <v>2337</v>
      </c>
      <c r="F319" s="4" t="s">
        <v>2338</v>
      </c>
      <c r="H319" s="31"/>
      <c r="I319" s="1" t="s">
        <v>2339</v>
      </c>
      <c r="J319" s="17" t="s">
        <v>1889</v>
      </c>
      <c r="K319"/>
      <c r="N319" s="11" t="s">
        <v>2340</v>
      </c>
      <c r="O319" s="11" t="s">
        <v>2341</v>
      </c>
    </row>
    <row r="320" spans="1:15">
      <c r="A320">
        <f t="shared" si="9"/>
        <v>319</v>
      </c>
      <c r="B320" t="str">
        <f t="shared" si="8"/>
        <v>Brewery319</v>
      </c>
      <c r="D320" t="s">
        <v>1885</v>
      </c>
      <c r="E320" t="s">
        <v>2342</v>
      </c>
      <c r="F320" s="4" t="s">
        <v>2343</v>
      </c>
      <c r="H320" s="31"/>
      <c r="I320" s="1" t="s">
        <v>2344</v>
      </c>
      <c r="J320" s="17" t="s">
        <v>1889</v>
      </c>
      <c r="K320"/>
      <c r="N320" s="11" t="s">
        <v>2345</v>
      </c>
      <c r="O320" s="11" t="s">
        <v>2346</v>
      </c>
    </row>
    <row r="321" spans="1:15">
      <c r="A321">
        <f t="shared" si="9"/>
        <v>320</v>
      </c>
      <c r="B321" t="str">
        <f t="shared" si="8"/>
        <v>Brewery320</v>
      </c>
      <c r="D321" t="s">
        <v>1885</v>
      </c>
      <c r="E321" t="s">
        <v>2347</v>
      </c>
      <c r="F321" s="4" t="s">
        <v>2348</v>
      </c>
      <c r="H321" s="31"/>
      <c r="I321" s="1" t="s">
        <v>2349</v>
      </c>
      <c r="J321" s="17" t="s">
        <v>1889</v>
      </c>
      <c r="K321"/>
      <c r="N321" s="11" t="s">
        <v>2350</v>
      </c>
      <c r="O321" s="11" t="s">
        <v>2351</v>
      </c>
    </row>
    <row r="322" spans="1:15">
      <c r="A322">
        <f t="shared" si="9"/>
        <v>321</v>
      </c>
      <c r="B322" t="str">
        <f t="shared" si="8"/>
        <v>Brewery321</v>
      </c>
      <c r="D322" t="s">
        <v>1885</v>
      </c>
      <c r="E322" t="s">
        <v>2352</v>
      </c>
      <c r="F322" s="4" t="s">
        <v>2353</v>
      </c>
      <c r="H322" s="31"/>
      <c r="I322" s="1" t="s">
        <v>2354</v>
      </c>
      <c r="J322" s="17" t="s">
        <v>1889</v>
      </c>
      <c r="K322"/>
      <c r="N322" s="11" t="s">
        <v>2355</v>
      </c>
      <c r="O322" s="11" t="s">
        <v>2356</v>
      </c>
    </row>
    <row r="323" spans="1:15">
      <c r="A323">
        <f t="shared" si="9"/>
        <v>322</v>
      </c>
      <c r="B323" t="str">
        <f t="shared" ref="B323:B386" si="10">"Brewery"&amp;A323</f>
        <v>Brewery322</v>
      </c>
      <c r="D323" t="s">
        <v>1885</v>
      </c>
      <c r="E323" t="s">
        <v>2357</v>
      </c>
      <c r="F323" s="4" t="s">
        <v>2358</v>
      </c>
      <c r="H323" s="31"/>
      <c r="I323" s="1" t="s">
        <v>2359</v>
      </c>
      <c r="J323" s="17" t="s">
        <v>1889</v>
      </c>
      <c r="K323"/>
      <c r="N323" s="11" t="s">
        <v>2360</v>
      </c>
      <c r="O323" s="11" t="s">
        <v>2361</v>
      </c>
    </row>
    <row r="324" spans="1:15">
      <c r="A324">
        <f t="shared" ref="A324:A387" si="11">1+A323</f>
        <v>323</v>
      </c>
      <c r="B324" t="str">
        <f t="shared" si="10"/>
        <v>Brewery323</v>
      </c>
      <c r="D324" t="s">
        <v>1885</v>
      </c>
      <c r="E324" t="s">
        <v>2362</v>
      </c>
      <c r="F324" s="4" t="s">
        <v>2363</v>
      </c>
      <c r="H324" s="31"/>
      <c r="I324" s="1" t="s">
        <v>2071</v>
      </c>
      <c r="J324" s="17" t="s">
        <v>1889</v>
      </c>
      <c r="K324"/>
      <c r="N324" s="11" t="s">
        <v>2364</v>
      </c>
      <c r="O324" s="11" t="s">
        <v>2365</v>
      </c>
    </row>
    <row r="325" spans="1:15">
      <c r="A325">
        <f t="shared" si="11"/>
        <v>324</v>
      </c>
      <c r="B325" t="str">
        <f t="shared" si="10"/>
        <v>Brewery324</v>
      </c>
      <c r="D325" t="s">
        <v>1885</v>
      </c>
      <c r="E325" t="s">
        <v>2366</v>
      </c>
      <c r="F325" s="4" t="s">
        <v>2367</v>
      </c>
      <c r="H325" s="31"/>
      <c r="I325" s="1" t="s">
        <v>2368</v>
      </c>
      <c r="J325" s="17" t="s">
        <v>1889</v>
      </c>
      <c r="K325"/>
      <c r="N325" s="11" t="s">
        <v>2369</v>
      </c>
      <c r="O325" s="11" t="s">
        <v>2370</v>
      </c>
    </row>
    <row r="326" spans="1:15">
      <c r="A326">
        <f t="shared" si="11"/>
        <v>325</v>
      </c>
      <c r="B326" t="str">
        <f t="shared" si="10"/>
        <v>Brewery325</v>
      </c>
      <c r="D326" t="s">
        <v>1885</v>
      </c>
      <c r="E326" t="s">
        <v>2371</v>
      </c>
      <c r="F326" s="4" t="s">
        <v>2372</v>
      </c>
      <c r="H326" s="31"/>
      <c r="I326" s="1" t="s">
        <v>2373</v>
      </c>
      <c r="J326" s="17" t="s">
        <v>1889</v>
      </c>
      <c r="K326"/>
      <c r="N326" s="11" t="s">
        <v>2374</v>
      </c>
      <c r="O326" s="11" t="s">
        <v>2375</v>
      </c>
    </row>
    <row r="327" spans="1:15">
      <c r="A327">
        <f t="shared" si="11"/>
        <v>326</v>
      </c>
      <c r="B327" t="str">
        <f t="shared" si="10"/>
        <v>Brewery326</v>
      </c>
      <c r="D327" t="s">
        <v>1885</v>
      </c>
      <c r="E327" t="s">
        <v>2376</v>
      </c>
      <c r="F327" s="4" t="s">
        <v>2377</v>
      </c>
      <c r="H327" s="31"/>
      <c r="I327" s="1" t="s">
        <v>2378</v>
      </c>
      <c r="J327" s="17" t="s">
        <v>1889</v>
      </c>
      <c r="K327"/>
      <c r="N327" s="11" t="s">
        <v>2379</v>
      </c>
      <c r="O327" s="11" t="s">
        <v>2380</v>
      </c>
    </row>
    <row r="328" spans="1:15">
      <c r="A328">
        <f t="shared" si="11"/>
        <v>327</v>
      </c>
      <c r="B328" t="str">
        <f t="shared" si="10"/>
        <v>Brewery327</v>
      </c>
      <c r="D328" t="s">
        <v>1885</v>
      </c>
      <c r="E328" t="s">
        <v>2381</v>
      </c>
      <c r="F328" s="4" t="s">
        <v>2382</v>
      </c>
      <c r="H328" s="31"/>
      <c r="I328" s="1" t="s">
        <v>2383</v>
      </c>
      <c r="J328" s="17" t="s">
        <v>1889</v>
      </c>
      <c r="K328"/>
      <c r="N328" s="11" t="s">
        <v>2384</v>
      </c>
      <c r="O328" s="11" t="s">
        <v>2385</v>
      </c>
    </row>
    <row r="329" spans="1:15">
      <c r="A329">
        <f t="shared" si="11"/>
        <v>328</v>
      </c>
      <c r="B329" t="str">
        <f t="shared" si="10"/>
        <v>Brewery328</v>
      </c>
      <c r="D329" t="s">
        <v>1885</v>
      </c>
      <c r="E329" t="s">
        <v>2386</v>
      </c>
      <c r="F329" s="4" t="s">
        <v>2387</v>
      </c>
      <c r="H329" s="31"/>
      <c r="I329" s="1" t="s">
        <v>2388</v>
      </c>
      <c r="J329" s="17" t="s">
        <v>1889</v>
      </c>
      <c r="K329"/>
      <c r="N329" s="11" t="s">
        <v>2389</v>
      </c>
      <c r="O329" s="11" t="s">
        <v>2390</v>
      </c>
    </row>
    <row r="330" spans="1:15">
      <c r="A330">
        <f t="shared" si="11"/>
        <v>329</v>
      </c>
      <c r="B330" t="str">
        <f t="shared" si="10"/>
        <v>Brewery329</v>
      </c>
      <c r="D330" t="s">
        <v>1885</v>
      </c>
      <c r="E330" t="s">
        <v>2391</v>
      </c>
      <c r="F330" s="4" t="s">
        <v>2392</v>
      </c>
      <c r="H330" s="31"/>
      <c r="I330" s="1" t="s">
        <v>2393</v>
      </c>
      <c r="J330" s="17" t="s">
        <v>1889</v>
      </c>
      <c r="K330"/>
      <c r="N330" s="11" t="s">
        <v>2394</v>
      </c>
      <c r="O330" s="11" t="s">
        <v>2395</v>
      </c>
    </row>
    <row r="331" spans="1:15">
      <c r="A331">
        <f t="shared" si="11"/>
        <v>330</v>
      </c>
      <c r="B331" t="str">
        <f t="shared" si="10"/>
        <v>Brewery330</v>
      </c>
      <c r="D331" t="s">
        <v>1885</v>
      </c>
      <c r="E331" t="s">
        <v>2396</v>
      </c>
      <c r="F331" s="4" t="s">
        <v>2397</v>
      </c>
      <c r="H331" s="31"/>
      <c r="I331" s="1" t="s">
        <v>2398</v>
      </c>
      <c r="J331" s="17" t="s">
        <v>1889</v>
      </c>
      <c r="K331"/>
      <c r="N331" s="11" t="s">
        <v>2399</v>
      </c>
      <c r="O331" s="11" t="s">
        <v>2400</v>
      </c>
    </row>
    <row r="332" spans="1:15">
      <c r="A332">
        <f t="shared" si="11"/>
        <v>331</v>
      </c>
      <c r="B332" t="str">
        <f t="shared" si="10"/>
        <v>Brewery331</v>
      </c>
      <c r="D332" t="s">
        <v>1885</v>
      </c>
      <c r="E332" t="s">
        <v>2401</v>
      </c>
      <c r="F332" s="4" t="s">
        <v>2402</v>
      </c>
      <c r="H332" s="31"/>
      <c r="I332" s="1" t="s">
        <v>2403</v>
      </c>
      <c r="J332" s="17" t="s">
        <v>1889</v>
      </c>
      <c r="K332"/>
      <c r="N332" s="11" t="s">
        <v>2404</v>
      </c>
      <c r="O332" s="11" t="s">
        <v>2405</v>
      </c>
    </row>
    <row r="333" spans="1:15">
      <c r="A333">
        <f t="shared" si="11"/>
        <v>332</v>
      </c>
      <c r="B333" t="str">
        <f t="shared" si="10"/>
        <v>Brewery332</v>
      </c>
      <c r="D333" t="s">
        <v>1885</v>
      </c>
      <c r="E333" t="s">
        <v>2406</v>
      </c>
      <c r="F333" s="4" t="s">
        <v>2407</v>
      </c>
      <c r="H333" s="31"/>
      <c r="I333" s="1" t="s">
        <v>2408</v>
      </c>
      <c r="J333" s="17" t="s">
        <v>1889</v>
      </c>
      <c r="K333"/>
      <c r="N333" s="11" t="s">
        <v>2409</v>
      </c>
      <c r="O333" s="11" t="s">
        <v>2410</v>
      </c>
    </row>
    <row r="334" spans="1:15">
      <c r="A334">
        <f t="shared" si="11"/>
        <v>333</v>
      </c>
      <c r="B334" t="str">
        <f t="shared" si="10"/>
        <v>Brewery333</v>
      </c>
      <c r="D334" t="s">
        <v>1885</v>
      </c>
      <c r="E334" t="s">
        <v>2411</v>
      </c>
      <c r="F334" s="4" t="s">
        <v>2412</v>
      </c>
      <c r="H334" s="31"/>
      <c r="I334" s="1" t="s">
        <v>2413</v>
      </c>
      <c r="J334" s="17" t="s">
        <v>1889</v>
      </c>
      <c r="K334"/>
      <c r="N334" s="11" t="s">
        <v>2414</v>
      </c>
      <c r="O334" s="11" t="s">
        <v>2415</v>
      </c>
    </row>
    <row r="335" spans="1:15">
      <c r="A335">
        <f t="shared" si="11"/>
        <v>334</v>
      </c>
      <c r="B335" t="str">
        <f t="shared" si="10"/>
        <v>Brewery334</v>
      </c>
      <c r="D335" t="s">
        <v>1885</v>
      </c>
      <c r="E335" t="s">
        <v>2416</v>
      </c>
      <c r="F335" s="4" t="s">
        <v>2417</v>
      </c>
      <c r="H335" s="31"/>
      <c r="I335" s="1" t="s">
        <v>2418</v>
      </c>
      <c r="J335" s="17" t="s">
        <v>1889</v>
      </c>
      <c r="K335"/>
      <c r="N335" s="11" t="s">
        <v>2419</v>
      </c>
      <c r="O335" s="11" t="s">
        <v>2420</v>
      </c>
    </row>
    <row r="336" spans="1:15">
      <c r="A336">
        <f t="shared" si="11"/>
        <v>335</v>
      </c>
      <c r="B336" t="str">
        <f t="shared" si="10"/>
        <v>Brewery335</v>
      </c>
      <c r="D336" t="s">
        <v>1885</v>
      </c>
      <c r="E336" t="s">
        <v>2421</v>
      </c>
      <c r="F336" s="4" t="s">
        <v>2422</v>
      </c>
      <c r="H336" s="31"/>
      <c r="I336" s="1" t="s">
        <v>2423</v>
      </c>
      <c r="J336" s="17" t="s">
        <v>1889</v>
      </c>
      <c r="K336"/>
      <c r="N336" s="11" t="s">
        <v>2424</v>
      </c>
      <c r="O336" s="11" t="s">
        <v>2425</v>
      </c>
    </row>
    <row r="337" spans="1:15">
      <c r="A337">
        <f t="shared" si="11"/>
        <v>336</v>
      </c>
      <c r="B337" t="str">
        <f t="shared" si="10"/>
        <v>Brewery336</v>
      </c>
      <c r="D337" t="s">
        <v>1885</v>
      </c>
      <c r="E337" t="s">
        <v>2426</v>
      </c>
      <c r="F337" s="4" t="s">
        <v>2427</v>
      </c>
      <c r="H337" s="31"/>
      <c r="I337" s="1" t="s">
        <v>2428</v>
      </c>
      <c r="J337" s="17" t="s">
        <v>1889</v>
      </c>
      <c r="K337"/>
      <c r="N337" s="11" t="s">
        <v>2429</v>
      </c>
      <c r="O337" s="11" t="s">
        <v>2430</v>
      </c>
    </row>
    <row r="338" spans="1:15">
      <c r="A338">
        <f t="shared" si="11"/>
        <v>337</v>
      </c>
      <c r="B338" t="str">
        <f t="shared" si="10"/>
        <v>Brewery337</v>
      </c>
      <c r="D338" t="s">
        <v>1885</v>
      </c>
      <c r="E338" t="s">
        <v>2431</v>
      </c>
      <c r="F338" s="4" t="s">
        <v>2432</v>
      </c>
      <c r="H338" s="31"/>
      <c r="I338" s="1" t="s">
        <v>2433</v>
      </c>
      <c r="J338" s="17" t="s">
        <v>1889</v>
      </c>
      <c r="K338"/>
      <c r="N338" s="11" t="s">
        <v>2434</v>
      </c>
      <c r="O338" s="11" t="s">
        <v>2435</v>
      </c>
    </row>
    <row r="339" spans="1:15">
      <c r="A339">
        <f t="shared" si="11"/>
        <v>338</v>
      </c>
      <c r="B339" t="str">
        <f t="shared" si="10"/>
        <v>Brewery338</v>
      </c>
      <c r="D339" t="s">
        <v>1885</v>
      </c>
      <c r="E339" t="s">
        <v>2436</v>
      </c>
      <c r="F339" s="4" t="s">
        <v>2437</v>
      </c>
      <c r="H339" s="31"/>
      <c r="I339" s="1" t="s">
        <v>2438</v>
      </c>
      <c r="J339" s="17" t="s">
        <v>1889</v>
      </c>
      <c r="K339"/>
      <c r="N339" s="11" t="s">
        <v>2439</v>
      </c>
      <c r="O339" s="11" t="s">
        <v>2440</v>
      </c>
    </row>
    <row r="340" spans="1:15">
      <c r="A340">
        <f t="shared" si="11"/>
        <v>339</v>
      </c>
      <c r="B340" t="str">
        <f t="shared" si="10"/>
        <v>Brewery339</v>
      </c>
      <c r="D340" t="s">
        <v>1885</v>
      </c>
      <c r="E340" t="s">
        <v>2441</v>
      </c>
      <c r="F340" s="4" t="s">
        <v>2442</v>
      </c>
      <c r="H340" s="31"/>
      <c r="I340" s="1" t="s">
        <v>2297</v>
      </c>
      <c r="J340" s="17" t="s">
        <v>1889</v>
      </c>
      <c r="K340"/>
      <c r="N340" s="11" t="s">
        <v>2443</v>
      </c>
      <c r="O340" s="11" t="s">
        <v>2444</v>
      </c>
    </row>
    <row r="341" spans="1:15">
      <c r="A341">
        <f t="shared" si="11"/>
        <v>340</v>
      </c>
      <c r="B341" t="str">
        <f t="shared" si="10"/>
        <v>Brewery340</v>
      </c>
      <c r="D341" t="s">
        <v>1885</v>
      </c>
      <c r="E341" t="s">
        <v>2445</v>
      </c>
      <c r="F341" s="4" t="s">
        <v>2446</v>
      </c>
      <c r="H341" s="31"/>
      <c r="I341" s="1" t="s">
        <v>2447</v>
      </c>
      <c r="J341" s="17" t="s">
        <v>1889</v>
      </c>
      <c r="K341"/>
      <c r="N341" s="11" t="s">
        <v>2448</v>
      </c>
      <c r="O341" s="11" t="s">
        <v>2449</v>
      </c>
    </row>
    <row r="342" spans="1:15">
      <c r="A342">
        <f t="shared" si="11"/>
        <v>341</v>
      </c>
      <c r="B342" t="str">
        <f t="shared" si="10"/>
        <v>Brewery341</v>
      </c>
      <c r="D342" t="s">
        <v>1885</v>
      </c>
      <c r="E342" t="s">
        <v>2450</v>
      </c>
      <c r="F342" s="4" t="s">
        <v>2451</v>
      </c>
      <c r="H342" s="31"/>
      <c r="I342" s="1" t="s">
        <v>1940</v>
      </c>
      <c r="J342" s="17" t="s">
        <v>1889</v>
      </c>
      <c r="K342"/>
      <c r="N342" s="11" t="s">
        <v>2452</v>
      </c>
      <c r="O342" s="11" t="s">
        <v>2453</v>
      </c>
    </row>
    <row r="343" spans="1:15">
      <c r="A343">
        <f t="shared" si="11"/>
        <v>342</v>
      </c>
      <c r="B343" t="str">
        <f t="shared" si="10"/>
        <v>Brewery342</v>
      </c>
      <c r="D343" t="s">
        <v>1885</v>
      </c>
      <c r="E343" t="s">
        <v>2454</v>
      </c>
      <c r="F343" s="4" t="s">
        <v>2455</v>
      </c>
      <c r="H343" s="31"/>
      <c r="I343" s="1" t="s">
        <v>2456</v>
      </c>
      <c r="J343" s="17" t="s">
        <v>1889</v>
      </c>
      <c r="K343"/>
      <c r="N343" s="11" t="s">
        <v>2457</v>
      </c>
      <c r="O343" s="11" t="s">
        <v>2458</v>
      </c>
    </row>
    <row r="344" spans="1:15">
      <c r="A344">
        <f t="shared" si="11"/>
        <v>343</v>
      </c>
      <c r="B344" t="str">
        <f t="shared" si="10"/>
        <v>Brewery343</v>
      </c>
      <c r="D344" t="s">
        <v>1885</v>
      </c>
      <c r="E344" t="s">
        <v>2459</v>
      </c>
      <c r="F344" s="4" t="s">
        <v>2460</v>
      </c>
      <c r="H344" s="31"/>
      <c r="I344" s="1" t="s">
        <v>2461</v>
      </c>
      <c r="J344" s="17" t="s">
        <v>1889</v>
      </c>
      <c r="K344"/>
      <c r="N344" s="11" t="s">
        <v>2462</v>
      </c>
      <c r="O344" s="11" t="s">
        <v>2463</v>
      </c>
    </row>
    <row r="345" spans="1:15">
      <c r="A345">
        <f t="shared" si="11"/>
        <v>344</v>
      </c>
      <c r="B345" t="str">
        <f t="shared" si="10"/>
        <v>Brewery344</v>
      </c>
      <c r="D345" t="s">
        <v>1885</v>
      </c>
      <c r="E345" t="s">
        <v>2464</v>
      </c>
      <c r="F345" s="4" t="s">
        <v>2465</v>
      </c>
      <c r="H345" s="31"/>
      <c r="I345" s="1" t="s">
        <v>2466</v>
      </c>
      <c r="J345" s="17" t="s">
        <v>1889</v>
      </c>
      <c r="K345"/>
      <c r="N345" s="11" t="s">
        <v>2467</v>
      </c>
      <c r="O345" s="11" t="s">
        <v>2468</v>
      </c>
    </row>
    <row r="346" spans="1:15">
      <c r="A346">
        <f t="shared" si="11"/>
        <v>345</v>
      </c>
      <c r="B346" t="str">
        <f t="shared" si="10"/>
        <v>Brewery345</v>
      </c>
      <c r="D346" t="s">
        <v>1885</v>
      </c>
      <c r="E346" t="s">
        <v>2469</v>
      </c>
      <c r="F346" s="4" t="s">
        <v>2470</v>
      </c>
      <c r="H346" s="31"/>
      <c r="I346" s="1" t="s">
        <v>2118</v>
      </c>
      <c r="J346" s="17" t="s">
        <v>1889</v>
      </c>
      <c r="K346"/>
      <c r="N346" s="11" t="s">
        <v>2471</v>
      </c>
      <c r="O346" s="11" t="s">
        <v>2472</v>
      </c>
    </row>
    <row r="347" spans="1:15">
      <c r="A347">
        <f t="shared" si="11"/>
        <v>346</v>
      </c>
      <c r="B347" t="str">
        <f t="shared" si="10"/>
        <v>Brewery346</v>
      </c>
      <c r="D347" t="s">
        <v>1885</v>
      </c>
      <c r="E347" t="s">
        <v>2473</v>
      </c>
      <c r="F347" s="4" t="s">
        <v>2474</v>
      </c>
      <c r="H347" s="31"/>
      <c r="I347" s="1" t="s">
        <v>2475</v>
      </c>
      <c r="J347" s="17" t="s">
        <v>1889</v>
      </c>
      <c r="K347"/>
      <c r="N347" s="11" t="s">
        <v>2476</v>
      </c>
      <c r="O347" s="11" t="s">
        <v>2477</v>
      </c>
    </row>
    <row r="348" spans="1:15">
      <c r="A348">
        <f t="shared" si="11"/>
        <v>347</v>
      </c>
      <c r="B348" t="str">
        <f t="shared" si="10"/>
        <v>Brewery347</v>
      </c>
      <c r="D348" t="s">
        <v>1885</v>
      </c>
      <c r="E348" t="s">
        <v>2478</v>
      </c>
      <c r="F348" s="4" t="s">
        <v>2479</v>
      </c>
      <c r="H348" s="31"/>
      <c r="I348" s="1" t="s">
        <v>2214</v>
      </c>
      <c r="J348" s="17" t="s">
        <v>1889</v>
      </c>
      <c r="K348"/>
      <c r="N348" s="11" t="s">
        <v>2480</v>
      </c>
      <c r="O348" s="11" t="s">
        <v>2481</v>
      </c>
    </row>
    <row r="349" spans="1:15">
      <c r="A349">
        <f t="shared" si="11"/>
        <v>348</v>
      </c>
      <c r="B349" t="str">
        <f t="shared" si="10"/>
        <v>Brewery348</v>
      </c>
      <c r="D349" t="s">
        <v>1885</v>
      </c>
      <c r="E349" t="s">
        <v>2482</v>
      </c>
      <c r="F349" s="4" t="s">
        <v>2483</v>
      </c>
      <c r="H349" s="31"/>
      <c r="I349" s="1" t="s">
        <v>2484</v>
      </c>
      <c r="J349" s="17" t="s">
        <v>1889</v>
      </c>
      <c r="K349"/>
      <c r="N349" s="11" t="s">
        <v>2485</v>
      </c>
      <c r="O349" s="11" t="s">
        <v>2486</v>
      </c>
    </row>
    <row r="350" spans="1:15">
      <c r="A350">
        <f t="shared" si="11"/>
        <v>349</v>
      </c>
      <c r="B350" t="str">
        <f t="shared" si="10"/>
        <v>Brewery349</v>
      </c>
      <c r="D350" t="s">
        <v>1885</v>
      </c>
      <c r="E350" t="s">
        <v>2487</v>
      </c>
      <c r="F350" s="4" t="s">
        <v>2488</v>
      </c>
      <c r="H350" s="31"/>
      <c r="I350" s="1" t="s">
        <v>2489</v>
      </c>
      <c r="J350" s="17" t="s">
        <v>1889</v>
      </c>
      <c r="K350"/>
      <c r="N350" s="11" t="s">
        <v>2490</v>
      </c>
      <c r="O350" s="11" t="s">
        <v>2491</v>
      </c>
    </row>
    <row r="351" spans="1:15">
      <c r="A351">
        <f t="shared" si="11"/>
        <v>350</v>
      </c>
      <c r="B351" t="str">
        <f t="shared" si="10"/>
        <v>Brewery350</v>
      </c>
      <c r="D351" t="s">
        <v>1885</v>
      </c>
      <c r="E351" t="s">
        <v>2492</v>
      </c>
      <c r="F351" s="4" t="s">
        <v>2493</v>
      </c>
      <c r="H351" s="31"/>
      <c r="I351" s="1" t="s">
        <v>2099</v>
      </c>
      <c r="J351" s="17" t="s">
        <v>1889</v>
      </c>
      <c r="K351"/>
      <c r="N351" s="11" t="s">
        <v>2494</v>
      </c>
      <c r="O351" s="11" t="s">
        <v>2495</v>
      </c>
    </row>
    <row r="352" spans="1:15">
      <c r="A352">
        <f t="shared" si="11"/>
        <v>351</v>
      </c>
      <c r="B352" t="str">
        <f t="shared" si="10"/>
        <v>Brewery351</v>
      </c>
      <c r="D352" t="s">
        <v>1885</v>
      </c>
      <c r="E352" t="s">
        <v>2496</v>
      </c>
      <c r="F352" s="4" t="s">
        <v>2497</v>
      </c>
      <c r="H352" s="31"/>
      <c r="I352" s="1" t="s">
        <v>2498</v>
      </c>
      <c r="J352" s="17" t="s">
        <v>1889</v>
      </c>
      <c r="K352"/>
      <c r="N352" s="11" t="s">
        <v>2499</v>
      </c>
      <c r="O352" s="11" t="s">
        <v>2500</v>
      </c>
    </row>
    <row r="353" spans="1:15">
      <c r="A353">
        <f t="shared" si="11"/>
        <v>352</v>
      </c>
      <c r="B353" t="str">
        <f t="shared" si="10"/>
        <v>Brewery352</v>
      </c>
      <c r="D353" t="s">
        <v>1885</v>
      </c>
      <c r="E353" t="s">
        <v>2501</v>
      </c>
      <c r="F353" s="4" t="s">
        <v>2502</v>
      </c>
      <c r="H353" s="31"/>
      <c r="I353" s="1" t="s">
        <v>2503</v>
      </c>
      <c r="J353" s="17" t="s">
        <v>1889</v>
      </c>
      <c r="K353"/>
      <c r="N353" s="11" t="s">
        <v>2504</v>
      </c>
      <c r="O353" s="11" t="s">
        <v>2505</v>
      </c>
    </row>
    <row r="354" spans="1:15">
      <c r="A354">
        <f t="shared" si="11"/>
        <v>353</v>
      </c>
      <c r="B354" t="str">
        <f t="shared" si="10"/>
        <v>Brewery353</v>
      </c>
      <c r="D354" t="s">
        <v>1885</v>
      </c>
      <c r="E354" t="s">
        <v>2506</v>
      </c>
      <c r="F354" s="4" t="s">
        <v>2507</v>
      </c>
      <c r="H354" s="31"/>
      <c r="I354" s="1" t="s">
        <v>2508</v>
      </c>
      <c r="J354" s="17" t="s">
        <v>1889</v>
      </c>
      <c r="K354"/>
      <c r="N354" s="11" t="s">
        <v>2509</v>
      </c>
      <c r="O354" s="11" t="s">
        <v>2510</v>
      </c>
    </row>
    <row r="355" spans="1:15">
      <c r="A355">
        <f t="shared" si="11"/>
        <v>354</v>
      </c>
      <c r="B355" t="str">
        <f t="shared" si="10"/>
        <v>Brewery354</v>
      </c>
      <c r="D355" t="s">
        <v>1885</v>
      </c>
      <c r="E355" t="s">
        <v>2511</v>
      </c>
      <c r="F355" s="4" t="s">
        <v>2512</v>
      </c>
      <c r="H355" s="31"/>
      <c r="I355" s="1" t="s">
        <v>2513</v>
      </c>
      <c r="J355" s="17" t="s">
        <v>1889</v>
      </c>
      <c r="K355"/>
      <c r="N355" s="11" t="s">
        <v>2514</v>
      </c>
      <c r="O355" s="11" t="s">
        <v>2515</v>
      </c>
    </row>
    <row r="356" spans="1:15">
      <c r="A356">
        <f t="shared" si="11"/>
        <v>355</v>
      </c>
      <c r="B356" t="str">
        <f t="shared" si="10"/>
        <v>Brewery355</v>
      </c>
      <c r="D356" t="s">
        <v>1885</v>
      </c>
      <c r="E356" t="s">
        <v>2516</v>
      </c>
      <c r="F356" s="4" t="s">
        <v>2517</v>
      </c>
      <c r="H356" s="31"/>
      <c r="I356" s="1" t="s">
        <v>2518</v>
      </c>
      <c r="J356" s="17" t="s">
        <v>1889</v>
      </c>
      <c r="K356"/>
      <c r="N356" s="11" t="s">
        <v>2519</v>
      </c>
      <c r="O356" s="11" t="s">
        <v>2520</v>
      </c>
    </row>
    <row r="357" spans="1:15">
      <c r="A357">
        <f t="shared" si="11"/>
        <v>356</v>
      </c>
      <c r="B357" t="str">
        <f t="shared" si="10"/>
        <v>Brewery356</v>
      </c>
      <c r="D357" t="s">
        <v>1885</v>
      </c>
      <c r="E357" t="s">
        <v>2521</v>
      </c>
      <c r="F357" s="4" t="s">
        <v>2522</v>
      </c>
      <c r="H357" s="31"/>
      <c r="I357" s="1" t="s">
        <v>2523</v>
      </c>
      <c r="J357" s="17" t="s">
        <v>1889</v>
      </c>
      <c r="K357"/>
      <c r="N357" s="11" t="s">
        <v>2524</v>
      </c>
      <c r="O357" s="11" t="s">
        <v>2525</v>
      </c>
    </row>
    <row r="358" spans="1:15">
      <c r="A358">
        <f t="shared" si="11"/>
        <v>357</v>
      </c>
      <c r="B358" t="str">
        <f t="shared" si="10"/>
        <v>Brewery357</v>
      </c>
      <c r="D358" t="s">
        <v>1885</v>
      </c>
      <c r="E358" t="s">
        <v>2526</v>
      </c>
      <c r="F358" s="4" t="s">
        <v>2527</v>
      </c>
      <c r="H358" s="31"/>
      <c r="I358" s="1" t="s">
        <v>2528</v>
      </c>
      <c r="J358" s="17" t="s">
        <v>1889</v>
      </c>
      <c r="K358"/>
      <c r="N358" s="11" t="s">
        <v>2529</v>
      </c>
      <c r="O358" s="11" t="s">
        <v>2530</v>
      </c>
    </row>
    <row r="359" spans="1:15">
      <c r="A359">
        <f t="shared" si="11"/>
        <v>358</v>
      </c>
      <c r="B359" t="str">
        <f t="shared" si="10"/>
        <v>Brewery358</v>
      </c>
      <c r="D359" t="s">
        <v>1885</v>
      </c>
      <c r="E359" t="s">
        <v>2531</v>
      </c>
      <c r="F359" s="4" t="s">
        <v>2532</v>
      </c>
      <c r="H359" s="31"/>
      <c r="I359" s="1" t="s">
        <v>2147</v>
      </c>
      <c r="J359" s="17" t="s">
        <v>1889</v>
      </c>
      <c r="K359"/>
      <c r="N359" s="11" t="s">
        <v>2533</v>
      </c>
      <c r="O359" s="11" t="s">
        <v>2534</v>
      </c>
    </row>
    <row r="360" spans="1:15">
      <c r="A360">
        <f t="shared" si="11"/>
        <v>359</v>
      </c>
      <c r="B360" t="str">
        <f t="shared" si="10"/>
        <v>Brewery359</v>
      </c>
      <c r="D360" t="s">
        <v>1885</v>
      </c>
      <c r="E360" t="s">
        <v>2535</v>
      </c>
      <c r="F360" s="4" t="s">
        <v>2536</v>
      </c>
      <c r="H360" s="31"/>
      <c r="I360" s="1" t="s">
        <v>2147</v>
      </c>
      <c r="J360" s="17" t="s">
        <v>1889</v>
      </c>
      <c r="K360"/>
      <c r="N360" s="11" t="s">
        <v>2537</v>
      </c>
      <c r="O360" s="11" t="s">
        <v>2538</v>
      </c>
    </row>
    <row r="361" spans="1:15">
      <c r="A361">
        <f t="shared" si="11"/>
        <v>360</v>
      </c>
      <c r="B361" t="str">
        <f t="shared" si="10"/>
        <v>Brewery360</v>
      </c>
      <c r="D361" t="s">
        <v>1885</v>
      </c>
      <c r="E361" t="s">
        <v>2539</v>
      </c>
      <c r="F361" s="4" t="s">
        <v>2540</v>
      </c>
      <c r="H361" s="31"/>
      <c r="I361" s="1" t="s">
        <v>2541</v>
      </c>
      <c r="J361" s="17" t="s">
        <v>1889</v>
      </c>
      <c r="K361"/>
      <c r="N361" s="11" t="s">
        <v>2542</v>
      </c>
      <c r="O361" s="11" t="s">
        <v>2543</v>
      </c>
    </row>
    <row r="362" spans="1:15">
      <c r="A362">
        <f t="shared" si="11"/>
        <v>361</v>
      </c>
      <c r="B362" t="str">
        <f t="shared" si="10"/>
        <v>Brewery361</v>
      </c>
      <c r="D362" t="s">
        <v>1885</v>
      </c>
      <c r="E362" t="s">
        <v>2544</v>
      </c>
      <c r="F362" s="4" t="s">
        <v>2545</v>
      </c>
      <c r="H362" s="31"/>
      <c r="I362" s="1" t="s">
        <v>2546</v>
      </c>
      <c r="J362" s="17" t="s">
        <v>1889</v>
      </c>
      <c r="K362"/>
      <c r="N362" s="11" t="s">
        <v>2547</v>
      </c>
      <c r="O362" s="11" t="s">
        <v>2548</v>
      </c>
    </row>
    <row r="363" spans="1:15">
      <c r="A363">
        <f t="shared" si="11"/>
        <v>362</v>
      </c>
      <c r="B363" t="str">
        <f t="shared" si="10"/>
        <v>Brewery362</v>
      </c>
      <c r="D363" t="s">
        <v>1885</v>
      </c>
      <c r="E363" t="s">
        <v>2549</v>
      </c>
      <c r="F363" s="4" t="s">
        <v>2550</v>
      </c>
      <c r="H363" s="31"/>
      <c r="I363" s="1" t="s">
        <v>2252</v>
      </c>
      <c r="J363" s="17" t="s">
        <v>1889</v>
      </c>
      <c r="K363"/>
      <c r="N363" s="11" t="s">
        <v>2551</v>
      </c>
      <c r="O363" s="11" t="s">
        <v>2552</v>
      </c>
    </row>
    <row r="364" spans="1:15">
      <c r="A364">
        <f t="shared" si="11"/>
        <v>363</v>
      </c>
      <c r="B364" t="str">
        <f t="shared" si="10"/>
        <v>Brewery363</v>
      </c>
      <c r="D364" t="s">
        <v>1885</v>
      </c>
      <c r="E364" t="s">
        <v>2553</v>
      </c>
      <c r="F364" s="4" t="s">
        <v>2554</v>
      </c>
      <c r="H364" s="31"/>
      <c r="I364" s="1" t="s">
        <v>2555</v>
      </c>
      <c r="J364" s="17" t="s">
        <v>1889</v>
      </c>
      <c r="K364"/>
      <c r="N364" s="11" t="s">
        <v>2556</v>
      </c>
      <c r="O364" s="11" t="s">
        <v>2557</v>
      </c>
    </row>
    <row r="365" spans="1:15">
      <c r="A365">
        <f t="shared" si="11"/>
        <v>364</v>
      </c>
      <c r="B365" t="str">
        <f t="shared" si="10"/>
        <v>Brewery364</v>
      </c>
      <c r="D365" t="s">
        <v>1885</v>
      </c>
      <c r="E365" t="s">
        <v>2558</v>
      </c>
      <c r="F365" s="4" t="s">
        <v>2559</v>
      </c>
      <c r="H365" s="31"/>
      <c r="I365" s="1" t="s">
        <v>2560</v>
      </c>
      <c r="J365" s="17" t="s">
        <v>1889</v>
      </c>
      <c r="K365"/>
      <c r="N365" s="11" t="s">
        <v>2561</v>
      </c>
      <c r="O365" s="11" t="s">
        <v>2562</v>
      </c>
    </row>
    <row r="366" spans="1:15">
      <c r="A366">
        <f t="shared" si="11"/>
        <v>365</v>
      </c>
      <c r="B366" t="str">
        <f t="shared" si="10"/>
        <v>Brewery365</v>
      </c>
      <c r="D366" t="s">
        <v>1885</v>
      </c>
      <c r="E366" t="s">
        <v>2563</v>
      </c>
      <c r="F366" s="4" t="s">
        <v>2564</v>
      </c>
      <c r="H366" s="31"/>
      <c r="I366" s="1" t="s">
        <v>2565</v>
      </c>
      <c r="J366" s="17" t="s">
        <v>1889</v>
      </c>
      <c r="K366"/>
      <c r="N366" s="11" t="s">
        <v>2566</v>
      </c>
      <c r="O366" s="11" t="s">
        <v>2567</v>
      </c>
    </row>
    <row r="367" spans="1:15">
      <c r="A367">
        <f t="shared" si="11"/>
        <v>366</v>
      </c>
      <c r="B367" t="str">
        <f t="shared" si="10"/>
        <v>Brewery366</v>
      </c>
      <c r="D367" t="s">
        <v>1885</v>
      </c>
      <c r="E367" t="s">
        <v>2568</v>
      </c>
      <c r="F367" s="4" t="s">
        <v>2569</v>
      </c>
      <c r="H367" s="31"/>
      <c r="I367" s="1" t="s">
        <v>2570</v>
      </c>
      <c r="J367" s="17" t="s">
        <v>1889</v>
      </c>
      <c r="K367"/>
      <c r="N367" s="11" t="s">
        <v>2571</v>
      </c>
      <c r="O367" s="11" t="s">
        <v>2572</v>
      </c>
    </row>
    <row r="368" spans="1:15">
      <c r="A368">
        <f t="shared" si="11"/>
        <v>367</v>
      </c>
      <c r="B368" t="str">
        <f t="shared" si="10"/>
        <v>Brewery367</v>
      </c>
      <c r="D368" t="s">
        <v>1885</v>
      </c>
      <c r="E368" t="s">
        <v>2573</v>
      </c>
      <c r="F368" s="4" t="s">
        <v>2574</v>
      </c>
      <c r="H368" s="31"/>
      <c r="I368" s="1" t="s">
        <v>2575</v>
      </c>
      <c r="J368" s="17" t="s">
        <v>1889</v>
      </c>
      <c r="K368"/>
      <c r="N368" s="11" t="s">
        <v>2576</v>
      </c>
      <c r="O368" s="11" t="s">
        <v>2577</v>
      </c>
    </row>
    <row r="369" spans="1:15">
      <c r="A369">
        <f t="shared" si="11"/>
        <v>368</v>
      </c>
      <c r="B369" t="str">
        <f t="shared" si="10"/>
        <v>Brewery368</v>
      </c>
      <c r="D369" t="s">
        <v>1885</v>
      </c>
      <c r="E369" t="s">
        <v>2578</v>
      </c>
      <c r="F369" s="4" t="s">
        <v>2579</v>
      </c>
      <c r="I369" s="1" t="s">
        <v>2580</v>
      </c>
      <c r="J369" s="17" t="s">
        <v>2581</v>
      </c>
      <c r="N369" s="11" t="s">
        <v>2582</v>
      </c>
      <c r="O369" s="11" t="s">
        <v>2583</v>
      </c>
    </row>
    <row r="370" spans="1:15">
      <c r="A370">
        <f t="shared" si="11"/>
        <v>369</v>
      </c>
      <c r="B370" t="str">
        <f t="shared" si="10"/>
        <v>Brewery369</v>
      </c>
      <c r="D370" t="s">
        <v>1885</v>
      </c>
      <c r="E370" t="s">
        <v>2584</v>
      </c>
      <c r="F370" s="4" t="s">
        <v>2585</v>
      </c>
      <c r="I370" s="1" t="s">
        <v>2586</v>
      </c>
      <c r="J370" s="17" t="s">
        <v>2581</v>
      </c>
      <c r="N370" s="11" t="s">
        <v>2587</v>
      </c>
      <c r="O370" s="11" t="s">
        <v>2588</v>
      </c>
    </row>
    <row r="371" spans="1:15">
      <c r="A371">
        <f t="shared" si="11"/>
        <v>370</v>
      </c>
      <c r="B371" t="str">
        <f t="shared" si="10"/>
        <v>Brewery370</v>
      </c>
      <c r="D371" t="s">
        <v>1885</v>
      </c>
      <c r="E371" t="s">
        <v>2589</v>
      </c>
      <c r="F371" s="4" t="s">
        <v>2590</v>
      </c>
      <c r="G371" t="s">
        <v>2591</v>
      </c>
      <c r="H371" s="29" t="s">
        <v>2592</v>
      </c>
      <c r="I371" s="1" t="s">
        <v>2593</v>
      </c>
      <c r="J371" s="17" t="s">
        <v>2581</v>
      </c>
      <c r="N371" s="11" t="s">
        <v>2594</v>
      </c>
      <c r="O371" s="11" t="s">
        <v>2595</v>
      </c>
    </row>
    <row r="372" spans="1:15">
      <c r="A372">
        <f t="shared" si="11"/>
        <v>371</v>
      </c>
      <c r="B372" t="str">
        <f t="shared" si="10"/>
        <v>Brewery371</v>
      </c>
      <c r="D372" t="s">
        <v>1885</v>
      </c>
      <c r="E372" t="s">
        <v>2596</v>
      </c>
      <c r="F372" s="4" t="s">
        <v>2597</v>
      </c>
      <c r="G372" t="s">
        <v>2598</v>
      </c>
      <c r="H372" s="29" t="s">
        <v>2599</v>
      </c>
      <c r="I372" s="1" t="s">
        <v>2600</v>
      </c>
      <c r="J372" s="17" t="s">
        <v>2581</v>
      </c>
      <c r="N372" s="11" t="s">
        <v>2601</v>
      </c>
      <c r="O372" s="11" t="s">
        <v>2602</v>
      </c>
    </row>
    <row r="373" spans="1:15">
      <c r="A373">
        <f t="shared" si="11"/>
        <v>372</v>
      </c>
      <c r="B373" t="str">
        <f t="shared" si="10"/>
        <v>Brewery372</v>
      </c>
      <c r="D373" t="s">
        <v>1885</v>
      </c>
      <c r="E373" t="s">
        <v>2603</v>
      </c>
      <c r="F373" s="4" t="s">
        <v>2604</v>
      </c>
      <c r="G373" t="s">
        <v>2605</v>
      </c>
      <c r="H373" s="29" t="s">
        <v>2606</v>
      </c>
      <c r="I373" s="1" t="s">
        <v>2607</v>
      </c>
      <c r="J373" s="17" t="s">
        <v>2581</v>
      </c>
      <c r="N373" s="11" t="s">
        <v>2608</v>
      </c>
      <c r="O373" s="11" t="s">
        <v>2609</v>
      </c>
    </row>
    <row r="374" spans="1:15">
      <c r="A374">
        <f t="shared" si="11"/>
        <v>373</v>
      </c>
      <c r="B374" t="str">
        <f t="shared" si="10"/>
        <v>Brewery373</v>
      </c>
      <c r="D374" t="s">
        <v>1885</v>
      </c>
      <c r="E374" t="s">
        <v>2610</v>
      </c>
      <c r="F374" s="4" t="s">
        <v>2611</v>
      </c>
      <c r="G374" t="s">
        <v>2612</v>
      </c>
      <c r="H374" s="29" t="s">
        <v>2613</v>
      </c>
      <c r="I374" s="1" t="s">
        <v>2614</v>
      </c>
      <c r="J374" s="17" t="s">
        <v>2581</v>
      </c>
      <c r="N374" s="11" t="s">
        <v>2615</v>
      </c>
      <c r="O374" s="11" t="s">
        <v>2616</v>
      </c>
    </row>
    <row r="375" spans="1:15">
      <c r="A375">
        <f t="shared" si="11"/>
        <v>374</v>
      </c>
      <c r="B375" t="str">
        <f t="shared" si="10"/>
        <v>Brewery374</v>
      </c>
      <c r="D375" t="s">
        <v>1885</v>
      </c>
      <c r="E375" t="s">
        <v>2617</v>
      </c>
      <c r="F375" s="4" t="s">
        <v>2618</v>
      </c>
      <c r="G375" t="s">
        <v>2619</v>
      </c>
      <c r="H375" s="29" t="s">
        <v>2620</v>
      </c>
      <c r="I375" s="1" t="s">
        <v>2621</v>
      </c>
      <c r="J375" s="17" t="s">
        <v>2581</v>
      </c>
      <c r="N375" s="11" t="s">
        <v>2622</v>
      </c>
      <c r="O375" s="11" t="s">
        <v>2623</v>
      </c>
    </row>
    <row r="376" spans="1:15">
      <c r="A376">
        <f t="shared" si="11"/>
        <v>375</v>
      </c>
      <c r="B376" t="str">
        <f t="shared" si="10"/>
        <v>Brewery375</v>
      </c>
      <c r="D376" t="s">
        <v>1885</v>
      </c>
      <c r="E376" t="s">
        <v>2624</v>
      </c>
      <c r="F376" s="4" t="s">
        <v>2625</v>
      </c>
      <c r="G376" t="s">
        <v>2626</v>
      </c>
      <c r="H376" s="29" t="s">
        <v>2627</v>
      </c>
      <c r="I376" s="1" t="s">
        <v>2628</v>
      </c>
      <c r="J376" s="17" t="s">
        <v>2581</v>
      </c>
      <c r="N376" s="11" t="s">
        <v>2629</v>
      </c>
      <c r="O376" s="11" t="s">
        <v>2630</v>
      </c>
    </row>
    <row r="377" spans="1:15">
      <c r="A377">
        <f t="shared" si="11"/>
        <v>376</v>
      </c>
      <c r="B377" t="str">
        <f t="shared" si="10"/>
        <v>Brewery376</v>
      </c>
      <c r="D377" t="s">
        <v>1885</v>
      </c>
      <c r="E377" t="s">
        <v>2631</v>
      </c>
      <c r="F377" s="4" t="s">
        <v>2632</v>
      </c>
      <c r="I377" s="1" t="s">
        <v>2633</v>
      </c>
      <c r="J377" s="17" t="s">
        <v>2581</v>
      </c>
      <c r="N377" s="11" t="s">
        <v>2634</v>
      </c>
      <c r="O377" s="11" t="s">
        <v>2635</v>
      </c>
    </row>
    <row r="378" spans="1:15">
      <c r="A378">
        <f t="shared" si="11"/>
        <v>377</v>
      </c>
      <c r="B378" t="str">
        <f t="shared" si="10"/>
        <v>Brewery377</v>
      </c>
      <c r="D378" t="s">
        <v>1885</v>
      </c>
      <c r="E378" t="s">
        <v>2636</v>
      </c>
      <c r="F378" s="4" t="s">
        <v>2637</v>
      </c>
      <c r="G378" t="s">
        <v>2638</v>
      </c>
      <c r="H378" s="29" t="s">
        <v>2639</v>
      </c>
      <c r="I378" s="1" t="s">
        <v>2640</v>
      </c>
      <c r="J378" s="17" t="s">
        <v>2581</v>
      </c>
      <c r="N378" s="11" t="s">
        <v>2641</v>
      </c>
      <c r="O378" s="11" t="s">
        <v>2642</v>
      </c>
    </row>
    <row r="379" spans="1:15">
      <c r="A379">
        <f t="shared" si="11"/>
        <v>378</v>
      </c>
      <c r="B379" t="str">
        <f t="shared" si="10"/>
        <v>Brewery378</v>
      </c>
      <c r="D379" t="s">
        <v>1885</v>
      </c>
      <c r="E379" t="s">
        <v>2643</v>
      </c>
      <c r="F379" s="4" t="s">
        <v>2644</v>
      </c>
      <c r="G379" t="s">
        <v>2645</v>
      </c>
      <c r="H379" s="29" t="s">
        <v>2646</v>
      </c>
      <c r="I379" s="1" t="s">
        <v>2647</v>
      </c>
      <c r="J379" s="17" t="s">
        <v>2581</v>
      </c>
      <c r="N379" s="11" t="s">
        <v>2648</v>
      </c>
      <c r="O379" s="11" t="s">
        <v>2649</v>
      </c>
    </row>
    <row r="380" spans="1:15">
      <c r="A380">
        <f t="shared" si="11"/>
        <v>379</v>
      </c>
      <c r="B380" t="str">
        <f t="shared" si="10"/>
        <v>Brewery379</v>
      </c>
      <c r="D380" t="s">
        <v>1885</v>
      </c>
      <c r="E380" t="s">
        <v>2650</v>
      </c>
      <c r="F380" s="4" t="s">
        <v>2651</v>
      </c>
      <c r="G380" t="s">
        <v>2652</v>
      </c>
      <c r="H380" s="29" t="s">
        <v>2653</v>
      </c>
      <c r="I380" s="1" t="s">
        <v>2654</v>
      </c>
      <c r="J380" s="17" t="s">
        <v>2581</v>
      </c>
      <c r="N380" s="11" t="s">
        <v>2655</v>
      </c>
      <c r="O380" s="11" t="s">
        <v>2656</v>
      </c>
    </row>
    <row r="381" spans="1:15">
      <c r="A381">
        <f t="shared" si="11"/>
        <v>380</v>
      </c>
      <c r="B381" t="str">
        <f t="shared" si="10"/>
        <v>Brewery380</v>
      </c>
      <c r="D381" t="s">
        <v>1885</v>
      </c>
      <c r="E381" t="s">
        <v>2657</v>
      </c>
      <c r="F381" s="4" t="s">
        <v>2658</v>
      </c>
      <c r="I381" s="1" t="s">
        <v>2659</v>
      </c>
      <c r="J381" s="17" t="s">
        <v>2581</v>
      </c>
      <c r="N381" s="11" t="s">
        <v>2660</v>
      </c>
      <c r="O381" s="11" t="s">
        <v>2661</v>
      </c>
    </row>
    <row r="382" spans="1:15">
      <c r="A382">
        <f t="shared" si="11"/>
        <v>381</v>
      </c>
      <c r="B382" t="str">
        <f t="shared" si="10"/>
        <v>Brewery381</v>
      </c>
      <c r="D382" t="s">
        <v>1885</v>
      </c>
      <c r="E382" t="s">
        <v>2662</v>
      </c>
      <c r="F382" s="4" t="s">
        <v>2663</v>
      </c>
      <c r="I382" s="1" t="s">
        <v>2664</v>
      </c>
      <c r="J382" s="17" t="s">
        <v>2581</v>
      </c>
      <c r="N382" s="11" t="s">
        <v>2665</v>
      </c>
      <c r="O382" s="11" t="s">
        <v>2666</v>
      </c>
    </row>
    <row r="383" spans="1:15">
      <c r="A383">
        <f t="shared" si="11"/>
        <v>382</v>
      </c>
      <c r="B383" t="str">
        <f t="shared" si="10"/>
        <v>Brewery382</v>
      </c>
      <c r="D383" t="s">
        <v>1885</v>
      </c>
      <c r="E383" t="s">
        <v>2667</v>
      </c>
      <c r="F383" s="4" t="s">
        <v>2668</v>
      </c>
      <c r="G383" t="s">
        <v>2669</v>
      </c>
      <c r="H383" s="29" t="s">
        <v>2670</v>
      </c>
      <c r="I383" s="1" t="s">
        <v>2671</v>
      </c>
      <c r="J383" s="17" t="s">
        <v>2581</v>
      </c>
      <c r="N383" s="11" t="s">
        <v>2672</v>
      </c>
      <c r="O383" s="11" t="s">
        <v>2673</v>
      </c>
    </row>
    <row r="384" spans="1:15">
      <c r="A384">
        <f t="shared" si="11"/>
        <v>383</v>
      </c>
      <c r="B384" t="str">
        <f t="shared" si="10"/>
        <v>Brewery383</v>
      </c>
      <c r="D384" t="s">
        <v>1885</v>
      </c>
      <c r="E384" t="s">
        <v>2674</v>
      </c>
      <c r="F384" s="4" t="s">
        <v>2675</v>
      </c>
      <c r="I384" s="1" t="s">
        <v>2676</v>
      </c>
      <c r="J384" s="17" t="s">
        <v>2581</v>
      </c>
      <c r="N384" s="11" t="s">
        <v>2677</v>
      </c>
      <c r="O384" s="11" t="s">
        <v>2678</v>
      </c>
    </row>
    <row r="385" spans="1:15">
      <c r="A385">
        <f t="shared" si="11"/>
        <v>384</v>
      </c>
      <c r="B385" t="str">
        <f t="shared" si="10"/>
        <v>Brewery384</v>
      </c>
      <c r="D385" t="s">
        <v>1885</v>
      </c>
      <c r="E385" t="s">
        <v>2679</v>
      </c>
      <c r="F385" s="4" t="s">
        <v>2680</v>
      </c>
      <c r="I385" s="1" t="s">
        <v>2681</v>
      </c>
      <c r="J385" s="17" t="s">
        <v>2581</v>
      </c>
      <c r="N385" s="11" t="s">
        <v>2682</v>
      </c>
      <c r="O385" s="11" t="s">
        <v>2683</v>
      </c>
    </row>
    <row r="386" spans="1:15">
      <c r="A386">
        <f t="shared" si="11"/>
        <v>385</v>
      </c>
      <c r="B386" t="str">
        <f t="shared" si="10"/>
        <v>Brewery385</v>
      </c>
      <c r="D386" t="s">
        <v>1885</v>
      </c>
      <c r="E386" t="s">
        <v>2684</v>
      </c>
      <c r="F386" s="4" t="s">
        <v>2685</v>
      </c>
      <c r="I386" s="1" t="s">
        <v>2686</v>
      </c>
      <c r="J386" s="17" t="s">
        <v>2581</v>
      </c>
      <c r="N386" s="11" t="s">
        <v>2687</v>
      </c>
      <c r="O386" s="11" t="s">
        <v>2688</v>
      </c>
    </row>
    <row r="387" spans="1:15">
      <c r="A387">
        <f t="shared" si="11"/>
        <v>386</v>
      </c>
      <c r="B387" t="str">
        <f t="shared" ref="B387:B450" si="12">"Brewery"&amp;A387</f>
        <v>Brewery386</v>
      </c>
      <c r="D387" t="s">
        <v>1885</v>
      </c>
      <c r="E387" t="s">
        <v>2689</v>
      </c>
      <c r="F387" s="4" t="s">
        <v>2690</v>
      </c>
      <c r="I387" s="1" t="s">
        <v>2691</v>
      </c>
      <c r="J387" s="17" t="s">
        <v>2581</v>
      </c>
      <c r="N387" s="11" t="s">
        <v>2692</v>
      </c>
      <c r="O387" s="11" t="s">
        <v>2693</v>
      </c>
    </row>
    <row r="388" spans="1:15">
      <c r="A388">
        <f t="shared" ref="A388:A451" si="13">1+A387</f>
        <v>387</v>
      </c>
      <c r="B388" t="str">
        <f t="shared" si="12"/>
        <v>Brewery387</v>
      </c>
      <c r="D388" t="s">
        <v>1885</v>
      </c>
      <c r="E388" t="s">
        <v>2694</v>
      </c>
      <c r="F388" s="4" t="s">
        <v>2695</v>
      </c>
      <c r="I388" s="1" t="s">
        <v>2696</v>
      </c>
      <c r="J388" s="17" t="s">
        <v>2581</v>
      </c>
      <c r="N388" s="11" t="s">
        <v>2697</v>
      </c>
      <c r="O388" s="11" t="s">
        <v>2698</v>
      </c>
    </row>
    <row r="389" spans="1:15">
      <c r="A389">
        <f t="shared" si="13"/>
        <v>388</v>
      </c>
      <c r="B389" t="str">
        <f t="shared" si="12"/>
        <v>Brewery388</v>
      </c>
      <c r="D389" t="s">
        <v>1885</v>
      </c>
      <c r="E389" t="s">
        <v>2699</v>
      </c>
      <c r="F389" s="4" t="s">
        <v>2700</v>
      </c>
      <c r="I389" s="1" t="s">
        <v>2701</v>
      </c>
      <c r="J389" s="17" t="s">
        <v>2581</v>
      </c>
      <c r="N389" s="11" t="s">
        <v>2702</v>
      </c>
      <c r="O389" s="11" t="s">
        <v>2703</v>
      </c>
    </row>
    <row r="390" spans="1:15">
      <c r="A390">
        <f t="shared" si="13"/>
        <v>389</v>
      </c>
      <c r="B390" t="str">
        <f t="shared" si="12"/>
        <v>Brewery389</v>
      </c>
      <c r="D390" t="s">
        <v>1885</v>
      </c>
      <c r="E390" t="s">
        <v>2704</v>
      </c>
      <c r="F390" s="4" t="s">
        <v>2705</v>
      </c>
      <c r="I390" s="1" t="s">
        <v>2706</v>
      </c>
      <c r="J390" s="17" t="s">
        <v>2581</v>
      </c>
      <c r="N390" s="11" t="s">
        <v>2707</v>
      </c>
      <c r="O390" s="11" t="s">
        <v>2708</v>
      </c>
    </row>
    <row r="391" spans="1:15">
      <c r="A391">
        <f t="shared" si="13"/>
        <v>390</v>
      </c>
      <c r="B391" t="str">
        <f t="shared" si="12"/>
        <v>Brewery390</v>
      </c>
      <c r="D391" t="s">
        <v>1885</v>
      </c>
      <c r="E391" t="s">
        <v>2709</v>
      </c>
      <c r="F391" s="4" t="s">
        <v>2710</v>
      </c>
      <c r="I391" s="1" t="s">
        <v>2711</v>
      </c>
      <c r="J391" s="17" t="s">
        <v>2581</v>
      </c>
      <c r="N391" s="11" t="s">
        <v>2712</v>
      </c>
      <c r="O391" s="11" t="s">
        <v>2713</v>
      </c>
    </row>
    <row r="392" spans="1:15">
      <c r="A392">
        <f t="shared" si="13"/>
        <v>391</v>
      </c>
      <c r="B392" t="str">
        <f t="shared" si="12"/>
        <v>Brewery391</v>
      </c>
      <c r="D392" t="s">
        <v>1885</v>
      </c>
      <c r="E392" t="s">
        <v>2714</v>
      </c>
      <c r="F392" s="4" t="s">
        <v>2715</v>
      </c>
      <c r="I392" s="1" t="s">
        <v>2716</v>
      </c>
      <c r="J392" s="17" t="s">
        <v>2581</v>
      </c>
      <c r="N392" s="11" t="s">
        <v>2717</v>
      </c>
      <c r="O392" s="11" t="s">
        <v>2718</v>
      </c>
    </row>
    <row r="393" spans="1:15">
      <c r="A393">
        <f t="shared" si="13"/>
        <v>392</v>
      </c>
      <c r="B393" t="str">
        <f t="shared" si="12"/>
        <v>Brewery392</v>
      </c>
      <c r="D393" t="s">
        <v>1885</v>
      </c>
      <c r="E393" t="s">
        <v>2719</v>
      </c>
      <c r="F393" s="4" t="s">
        <v>2720</v>
      </c>
      <c r="I393" s="1" t="s">
        <v>2721</v>
      </c>
      <c r="J393" s="17" t="s">
        <v>2581</v>
      </c>
      <c r="N393" s="11" t="s">
        <v>2722</v>
      </c>
      <c r="O393" s="11" t="s">
        <v>2723</v>
      </c>
    </row>
    <row r="394" spans="1:15">
      <c r="A394">
        <f t="shared" si="13"/>
        <v>393</v>
      </c>
      <c r="B394" t="str">
        <f t="shared" si="12"/>
        <v>Brewery393</v>
      </c>
      <c r="D394" t="s">
        <v>1885</v>
      </c>
      <c r="E394" t="s">
        <v>2724</v>
      </c>
      <c r="F394" s="4" t="s">
        <v>2725</v>
      </c>
      <c r="I394" s="1" t="s">
        <v>2647</v>
      </c>
      <c r="J394" s="17" t="s">
        <v>2581</v>
      </c>
      <c r="N394" s="11" t="s">
        <v>2726</v>
      </c>
      <c r="O394" s="11" t="s">
        <v>2727</v>
      </c>
    </row>
    <row r="395" spans="1:15">
      <c r="A395">
        <f t="shared" si="13"/>
        <v>394</v>
      </c>
      <c r="B395" t="str">
        <f t="shared" si="12"/>
        <v>Brewery394</v>
      </c>
      <c r="D395" t="s">
        <v>1885</v>
      </c>
      <c r="E395" t="s">
        <v>2728</v>
      </c>
      <c r="F395" s="4" t="s">
        <v>2729</v>
      </c>
      <c r="I395" s="1" t="s">
        <v>2730</v>
      </c>
      <c r="J395" s="17" t="s">
        <v>2581</v>
      </c>
      <c r="N395" s="11" t="s">
        <v>2731</v>
      </c>
      <c r="O395" s="11" t="s">
        <v>2732</v>
      </c>
    </row>
    <row r="396" spans="1:15">
      <c r="A396">
        <f t="shared" si="13"/>
        <v>395</v>
      </c>
      <c r="B396" t="str">
        <f t="shared" si="12"/>
        <v>Brewery395</v>
      </c>
      <c r="D396" t="s">
        <v>1885</v>
      </c>
      <c r="E396" t="s">
        <v>2733</v>
      </c>
      <c r="F396" s="4" t="s">
        <v>2734</v>
      </c>
      <c r="I396" s="1" t="s">
        <v>2735</v>
      </c>
      <c r="J396" s="17" t="s">
        <v>2581</v>
      </c>
      <c r="N396" s="11" t="s">
        <v>2736</v>
      </c>
      <c r="O396" s="11" t="s">
        <v>2737</v>
      </c>
    </row>
    <row r="397" spans="1:15">
      <c r="A397">
        <f t="shared" si="13"/>
        <v>396</v>
      </c>
      <c r="B397" t="str">
        <f t="shared" si="12"/>
        <v>Brewery396</v>
      </c>
      <c r="D397" t="s">
        <v>1885</v>
      </c>
      <c r="E397" t="s">
        <v>2738</v>
      </c>
      <c r="F397" s="4" t="s">
        <v>2739</v>
      </c>
      <c r="I397" s="1" t="s">
        <v>2740</v>
      </c>
      <c r="J397" s="17" t="s">
        <v>2581</v>
      </c>
      <c r="N397" s="11" t="s">
        <v>2741</v>
      </c>
      <c r="O397" s="11" t="s">
        <v>2742</v>
      </c>
    </row>
    <row r="398" spans="1:15">
      <c r="A398">
        <f t="shared" si="13"/>
        <v>397</v>
      </c>
      <c r="B398" t="str">
        <f t="shared" si="12"/>
        <v>Brewery397</v>
      </c>
      <c r="D398" t="s">
        <v>1885</v>
      </c>
      <c r="E398" t="s">
        <v>2743</v>
      </c>
      <c r="F398" s="4" t="s">
        <v>2744</v>
      </c>
      <c r="I398" s="1" t="s">
        <v>2745</v>
      </c>
      <c r="J398" s="17" t="s">
        <v>2581</v>
      </c>
      <c r="N398" s="11" t="s">
        <v>2746</v>
      </c>
      <c r="O398" s="11" t="s">
        <v>2747</v>
      </c>
    </row>
    <row r="399" spans="1:15">
      <c r="A399">
        <f t="shared" si="13"/>
        <v>398</v>
      </c>
      <c r="B399" t="str">
        <f t="shared" si="12"/>
        <v>Brewery398</v>
      </c>
      <c r="D399" t="s">
        <v>1885</v>
      </c>
      <c r="E399" t="s">
        <v>2748</v>
      </c>
      <c r="F399" s="4" t="s">
        <v>2749</v>
      </c>
      <c r="I399" s="1" t="s">
        <v>2750</v>
      </c>
      <c r="J399" s="17" t="s">
        <v>2581</v>
      </c>
      <c r="N399" s="11" t="s">
        <v>2751</v>
      </c>
      <c r="O399" s="11" t="s">
        <v>2752</v>
      </c>
    </row>
    <row r="400" spans="1:15">
      <c r="A400">
        <f t="shared" si="13"/>
        <v>399</v>
      </c>
      <c r="B400" t="str">
        <f t="shared" si="12"/>
        <v>Brewery399</v>
      </c>
      <c r="D400" t="s">
        <v>1885</v>
      </c>
      <c r="E400" t="s">
        <v>2753</v>
      </c>
      <c r="F400" s="4" t="s">
        <v>2754</v>
      </c>
      <c r="I400" s="1" t="s">
        <v>2755</v>
      </c>
      <c r="J400" s="17" t="s">
        <v>2581</v>
      </c>
      <c r="N400" s="11" t="s">
        <v>2756</v>
      </c>
      <c r="O400" s="11" t="s">
        <v>2757</v>
      </c>
    </row>
    <row r="401" spans="1:15">
      <c r="A401">
        <f t="shared" si="13"/>
        <v>400</v>
      </c>
      <c r="B401" t="str">
        <f t="shared" si="12"/>
        <v>Brewery400</v>
      </c>
      <c r="D401" t="s">
        <v>1885</v>
      </c>
      <c r="E401" t="s">
        <v>2758</v>
      </c>
      <c r="F401" s="4" t="s">
        <v>2759</v>
      </c>
      <c r="I401" s="1" t="s">
        <v>2760</v>
      </c>
      <c r="J401" s="17" t="s">
        <v>2581</v>
      </c>
      <c r="N401" s="11" t="s">
        <v>2761</v>
      </c>
      <c r="O401" s="11" t="s">
        <v>2762</v>
      </c>
    </row>
    <row r="402" spans="1:15">
      <c r="A402">
        <f t="shared" si="13"/>
        <v>401</v>
      </c>
      <c r="B402" t="str">
        <f t="shared" si="12"/>
        <v>Brewery401</v>
      </c>
      <c r="D402" t="s">
        <v>1885</v>
      </c>
      <c r="E402" t="s">
        <v>2763</v>
      </c>
      <c r="F402" s="4" t="s">
        <v>2764</v>
      </c>
      <c r="I402" s="1" t="s">
        <v>2765</v>
      </c>
      <c r="J402" s="17" t="s">
        <v>2581</v>
      </c>
      <c r="N402" s="11" t="s">
        <v>2766</v>
      </c>
      <c r="O402" s="11" t="s">
        <v>2767</v>
      </c>
    </row>
    <row r="403" spans="1:15">
      <c r="A403">
        <f t="shared" si="13"/>
        <v>402</v>
      </c>
      <c r="B403" t="str">
        <f t="shared" si="12"/>
        <v>Brewery402</v>
      </c>
      <c r="D403" t="s">
        <v>1885</v>
      </c>
      <c r="E403" t="s">
        <v>2768</v>
      </c>
      <c r="F403" s="4" t="s">
        <v>2769</v>
      </c>
      <c r="I403" s="1" t="s">
        <v>2770</v>
      </c>
      <c r="J403" s="17" t="s">
        <v>2581</v>
      </c>
      <c r="N403" s="11" t="s">
        <v>2771</v>
      </c>
      <c r="O403" s="11" t="s">
        <v>2772</v>
      </c>
    </row>
    <row r="404" spans="1:15">
      <c r="A404">
        <f t="shared" si="13"/>
        <v>403</v>
      </c>
      <c r="B404" t="str">
        <f t="shared" si="12"/>
        <v>Brewery403</v>
      </c>
      <c r="D404" t="s">
        <v>1885</v>
      </c>
      <c r="E404" t="s">
        <v>2773</v>
      </c>
      <c r="F404" s="4" t="s">
        <v>2774</v>
      </c>
      <c r="I404" s="1" t="s">
        <v>2775</v>
      </c>
      <c r="J404" s="17" t="s">
        <v>2581</v>
      </c>
      <c r="N404" s="11" t="s">
        <v>2776</v>
      </c>
      <c r="O404" s="11" t="s">
        <v>2777</v>
      </c>
    </row>
    <row r="405" spans="1:15">
      <c r="A405">
        <f t="shared" si="13"/>
        <v>404</v>
      </c>
      <c r="B405" t="str">
        <f t="shared" si="12"/>
        <v>Brewery404</v>
      </c>
      <c r="D405" t="s">
        <v>1885</v>
      </c>
      <c r="E405" t="s">
        <v>2778</v>
      </c>
      <c r="F405" s="4" t="s">
        <v>2779</v>
      </c>
      <c r="I405" s="1" t="s">
        <v>2780</v>
      </c>
      <c r="J405" s="17" t="s">
        <v>2581</v>
      </c>
      <c r="N405" s="11" t="s">
        <v>2781</v>
      </c>
      <c r="O405" s="11" t="s">
        <v>2782</v>
      </c>
    </row>
    <row r="406" spans="1:15">
      <c r="A406">
        <f t="shared" si="13"/>
        <v>405</v>
      </c>
      <c r="B406" t="str">
        <f t="shared" si="12"/>
        <v>Brewery405</v>
      </c>
      <c r="D406" t="s">
        <v>1885</v>
      </c>
      <c r="E406" t="s">
        <v>2783</v>
      </c>
      <c r="F406" s="4" t="s">
        <v>2784</v>
      </c>
      <c r="I406" s="1" t="s">
        <v>2785</v>
      </c>
      <c r="J406" s="17" t="s">
        <v>2581</v>
      </c>
      <c r="N406" s="11" t="s">
        <v>2786</v>
      </c>
      <c r="O406" s="11" t="s">
        <v>2787</v>
      </c>
    </row>
    <row r="407" spans="1:15">
      <c r="A407">
        <f t="shared" si="13"/>
        <v>406</v>
      </c>
      <c r="B407" t="str">
        <f t="shared" si="12"/>
        <v>Brewery406</v>
      </c>
      <c r="D407" t="s">
        <v>1885</v>
      </c>
      <c r="E407" t="s">
        <v>2788</v>
      </c>
      <c r="F407" s="4" t="s">
        <v>2789</v>
      </c>
      <c r="I407" s="1" t="s">
        <v>2790</v>
      </c>
      <c r="J407" s="17" t="s">
        <v>2581</v>
      </c>
      <c r="N407" s="11" t="s">
        <v>2791</v>
      </c>
      <c r="O407" s="11" t="s">
        <v>2792</v>
      </c>
    </row>
    <row r="408" spans="1:15">
      <c r="A408">
        <f t="shared" si="13"/>
        <v>407</v>
      </c>
      <c r="B408" t="str">
        <f t="shared" si="12"/>
        <v>Brewery407</v>
      </c>
      <c r="D408" t="s">
        <v>1885</v>
      </c>
      <c r="E408" t="s">
        <v>2793</v>
      </c>
      <c r="F408" s="4" t="s">
        <v>2794</v>
      </c>
      <c r="I408" s="1" t="s">
        <v>2795</v>
      </c>
      <c r="J408" s="17" t="s">
        <v>2581</v>
      </c>
      <c r="N408" s="11" t="s">
        <v>2796</v>
      </c>
      <c r="O408" s="11" t="s">
        <v>2797</v>
      </c>
    </row>
    <row r="409" spans="1:15">
      <c r="A409">
        <f t="shared" si="13"/>
        <v>408</v>
      </c>
      <c r="B409" t="str">
        <f t="shared" si="12"/>
        <v>Brewery408</v>
      </c>
      <c r="D409" t="s">
        <v>1885</v>
      </c>
      <c r="E409" t="s">
        <v>2798</v>
      </c>
      <c r="F409" s="4" t="s">
        <v>2799</v>
      </c>
      <c r="I409" s="1" t="s">
        <v>2800</v>
      </c>
      <c r="J409" s="17" t="s">
        <v>2581</v>
      </c>
      <c r="N409" s="11" t="s">
        <v>2801</v>
      </c>
      <c r="O409" s="11" t="s">
        <v>2802</v>
      </c>
    </row>
    <row r="410" spans="1:15">
      <c r="A410">
        <f t="shared" si="13"/>
        <v>409</v>
      </c>
      <c r="B410" t="str">
        <f t="shared" si="12"/>
        <v>Brewery409</v>
      </c>
      <c r="D410" t="s">
        <v>1885</v>
      </c>
      <c r="E410" t="s">
        <v>2803</v>
      </c>
      <c r="F410" s="4" t="s">
        <v>2804</v>
      </c>
      <c r="I410" s="1" t="s">
        <v>2805</v>
      </c>
      <c r="J410" s="17" t="s">
        <v>2581</v>
      </c>
      <c r="N410" s="11" t="s">
        <v>2806</v>
      </c>
      <c r="O410" s="11" t="s">
        <v>2807</v>
      </c>
    </row>
    <row r="411" spans="1:15">
      <c r="A411">
        <f t="shared" si="13"/>
        <v>410</v>
      </c>
      <c r="B411" t="str">
        <f t="shared" si="12"/>
        <v>Brewery410</v>
      </c>
      <c r="D411" t="s">
        <v>1885</v>
      </c>
      <c r="E411" t="s">
        <v>2808</v>
      </c>
      <c r="F411" s="4" t="s">
        <v>2809</v>
      </c>
      <c r="I411" s="1" t="s">
        <v>2810</v>
      </c>
      <c r="J411" s="17" t="s">
        <v>2581</v>
      </c>
      <c r="N411" s="11" t="s">
        <v>2811</v>
      </c>
      <c r="O411" s="11" t="s">
        <v>2812</v>
      </c>
    </row>
    <row r="412" spans="1:15">
      <c r="A412">
        <f t="shared" si="13"/>
        <v>411</v>
      </c>
      <c r="B412" t="str">
        <f t="shared" si="12"/>
        <v>Brewery411</v>
      </c>
      <c r="D412" t="s">
        <v>1885</v>
      </c>
      <c r="E412" t="s">
        <v>2813</v>
      </c>
      <c r="F412" s="4" t="s">
        <v>2814</v>
      </c>
      <c r="I412" s="1" t="s">
        <v>2815</v>
      </c>
      <c r="J412" s="17" t="s">
        <v>2581</v>
      </c>
      <c r="N412" s="11" t="s">
        <v>2816</v>
      </c>
      <c r="O412" s="11" t="s">
        <v>2817</v>
      </c>
    </row>
    <row r="413" spans="1:15">
      <c r="A413">
        <f t="shared" si="13"/>
        <v>412</v>
      </c>
      <c r="B413" t="str">
        <f t="shared" si="12"/>
        <v>Brewery412</v>
      </c>
      <c r="D413" t="s">
        <v>1885</v>
      </c>
      <c r="E413" t="s">
        <v>2818</v>
      </c>
      <c r="F413" s="4" t="s">
        <v>2819</v>
      </c>
      <c r="I413" s="1" t="s">
        <v>2820</v>
      </c>
      <c r="J413" s="17" t="s">
        <v>2581</v>
      </c>
      <c r="N413" s="11" t="s">
        <v>2821</v>
      </c>
      <c r="O413" s="11" t="s">
        <v>2822</v>
      </c>
    </row>
    <row r="414" spans="1:15">
      <c r="A414">
        <f t="shared" si="13"/>
        <v>413</v>
      </c>
      <c r="B414" t="str">
        <f t="shared" si="12"/>
        <v>Brewery413</v>
      </c>
      <c r="D414" t="s">
        <v>1885</v>
      </c>
      <c r="E414" t="s">
        <v>2823</v>
      </c>
      <c r="F414" s="4" t="s">
        <v>2824</v>
      </c>
      <c r="I414" s="1" t="s">
        <v>2825</v>
      </c>
      <c r="J414" s="17" t="s">
        <v>2581</v>
      </c>
      <c r="N414" s="11" t="s">
        <v>2826</v>
      </c>
      <c r="O414" s="11" t="s">
        <v>2827</v>
      </c>
    </row>
    <row r="415" spans="1:15">
      <c r="A415">
        <f t="shared" si="13"/>
        <v>414</v>
      </c>
      <c r="B415" t="str">
        <f t="shared" si="12"/>
        <v>Brewery414</v>
      </c>
      <c r="D415" t="s">
        <v>1885</v>
      </c>
      <c r="E415" t="s">
        <v>2828</v>
      </c>
      <c r="F415" s="4" t="s">
        <v>2829</v>
      </c>
      <c r="I415" s="1" t="s">
        <v>2830</v>
      </c>
      <c r="J415" s="17" t="s">
        <v>2581</v>
      </c>
      <c r="N415" s="11" t="s">
        <v>2831</v>
      </c>
      <c r="O415" s="11" t="s">
        <v>2832</v>
      </c>
    </row>
    <row r="416" spans="1:15">
      <c r="A416">
        <f t="shared" si="13"/>
        <v>415</v>
      </c>
      <c r="B416" t="str">
        <f t="shared" si="12"/>
        <v>Brewery415</v>
      </c>
      <c r="D416" t="s">
        <v>1885</v>
      </c>
      <c r="E416" t="s">
        <v>2833</v>
      </c>
      <c r="F416" s="4" t="s">
        <v>2834</v>
      </c>
      <c r="I416" s="1" t="s">
        <v>2835</v>
      </c>
      <c r="J416" s="17" t="s">
        <v>2581</v>
      </c>
      <c r="N416" s="11" t="s">
        <v>2836</v>
      </c>
      <c r="O416" s="11" t="s">
        <v>2837</v>
      </c>
    </row>
    <row r="417" spans="1:15">
      <c r="A417">
        <f t="shared" si="13"/>
        <v>416</v>
      </c>
      <c r="B417" t="str">
        <f t="shared" si="12"/>
        <v>Brewery416</v>
      </c>
      <c r="D417" t="s">
        <v>1885</v>
      </c>
      <c r="E417" t="s">
        <v>2838</v>
      </c>
      <c r="F417" s="4" t="s">
        <v>2839</v>
      </c>
      <c r="I417" s="1" t="s">
        <v>2840</v>
      </c>
      <c r="J417" s="17" t="s">
        <v>2581</v>
      </c>
      <c r="N417" s="11" t="s">
        <v>2841</v>
      </c>
      <c r="O417" s="11" t="s">
        <v>2842</v>
      </c>
    </row>
    <row r="418" spans="1:15">
      <c r="A418">
        <f t="shared" si="13"/>
        <v>417</v>
      </c>
      <c r="B418" t="str">
        <f t="shared" si="12"/>
        <v>Brewery417</v>
      </c>
      <c r="D418" t="s">
        <v>1885</v>
      </c>
      <c r="E418" t="s">
        <v>2843</v>
      </c>
      <c r="F418" s="4" t="s">
        <v>2844</v>
      </c>
      <c r="I418" s="1" t="s">
        <v>2845</v>
      </c>
      <c r="J418" s="17" t="s">
        <v>2581</v>
      </c>
      <c r="N418" s="11" t="s">
        <v>2846</v>
      </c>
      <c r="O418" s="11" t="s">
        <v>2847</v>
      </c>
    </row>
    <row r="419" spans="1:15">
      <c r="A419">
        <f t="shared" si="13"/>
        <v>418</v>
      </c>
      <c r="B419" t="str">
        <f t="shared" si="12"/>
        <v>Brewery418</v>
      </c>
      <c r="D419" t="s">
        <v>1885</v>
      </c>
      <c r="E419" t="s">
        <v>2848</v>
      </c>
      <c r="F419" s="4" t="s">
        <v>2849</v>
      </c>
      <c r="I419" s="1" t="s">
        <v>2850</v>
      </c>
      <c r="J419" s="17" t="s">
        <v>2581</v>
      </c>
      <c r="N419" s="11" t="s">
        <v>2851</v>
      </c>
      <c r="O419" s="11" t="s">
        <v>2852</v>
      </c>
    </row>
    <row r="420" spans="1:15">
      <c r="A420">
        <f t="shared" si="13"/>
        <v>419</v>
      </c>
      <c r="B420" t="str">
        <f t="shared" si="12"/>
        <v>Brewery419</v>
      </c>
      <c r="D420" t="s">
        <v>1885</v>
      </c>
      <c r="E420" t="s">
        <v>2853</v>
      </c>
      <c r="F420" s="4" t="s">
        <v>2854</v>
      </c>
      <c r="I420" s="1" t="s">
        <v>2855</v>
      </c>
      <c r="J420" s="17" t="s">
        <v>2581</v>
      </c>
      <c r="N420" s="11" t="s">
        <v>2856</v>
      </c>
      <c r="O420" s="11" t="s">
        <v>2857</v>
      </c>
    </row>
    <row r="421" spans="1:15">
      <c r="A421">
        <f t="shared" si="13"/>
        <v>420</v>
      </c>
      <c r="B421" t="str">
        <f t="shared" si="12"/>
        <v>Brewery420</v>
      </c>
      <c r="D421" t="s">
        <v>1885</v>
      </c>
      <c r="E421" t="s">
        <v>2858</v>
      </c>
      <c r="F421" s="4" t="s">
        <v>2859</v>
      </c>
      <c r="I421" s="1" t="s">
        <v>2860</v>
      </c>
      <c r="J421" s="17" t="s">
        <v>2581</v>
      </c>
      <c r="N421" s="11" t="s">
        <v>2861</v>
      </c>
      <c r="O421" s="11" t="s">
        <v>2862</v>
      </c>
    </row>
    <row r="422" spans="1:15">
      <c r="A422">
        <f t="shared" si="13"/>
        <v>421</v>
      </c>
      <c r="B422" t="str">
        <f t="shared" si="12"/>
        <v>Brewery421</v>
      </c>
      <c r="D422" t="s">
        <v>1885</v>
      </c>
      <c r="E422" t="s">
        <v>2863</v>
      </c>
      <c r="F422" s="4" t="s">
        <v>2864</v>
      </c>
      <c r="I422" s="1" t="s">
        <v>2865</v>
      </c>
      <c r="J422" s="17" t="s">
        <v>2581</v>
      </c>
      <c r="N422" s="11" t="s">
        <v>2866</v>
      </c>
      <c r="O422" s="11" t="s">
        <v>2867</v>
      </c>
    </row>
    <row r="423" spans="1:15">
      <c r="A423">
        <f t="shared" si="13"/>
        <v>422</v>
      </c>
      <c r="B423" t="str">
        <f t="shared" si="12"/>
        <v>Brewery422</v>
      </c>
      <c r="D423" t="s">
        <v>1885</v>
      </c>
      <c r="E423" t="s">
        <v>2868</v>
      </c>
      <c r="F423" s="4" t="s">
        <v>2869</v>
      </c>
      <c r="I423" s="1" t="s">
        <v>2870</v>
      </c>
      <c r="J423" s="17" t="s">
        <v>2581</v>
      </c>
      <c r="N423" s="11" t="s">
        <v>2871</v>
      </c>
      <c r="O423" s="11" t="s">
        <v>2872</v>
      </c>
    </row>
    <row r="424" spans="1:15">
      <c r="A424">
        <f t="shared" si="13"/>
        <v>423</v>
      </c>
      <c r="B424" t="str">
        <f t="shared" si="12"/>
        <v>Brewery423</v>
      </c>
      <c r="D424" t="s">
        <v>1885</v>
      </c>
      <c r="E424" t="s">
        <v>2873</v>
      </c>
      <c r="F424" s="4" t="s">
        <v>2874</v>
      </c>
      <c r="I424" s="1" t="s">
        <v>2633</v>
      </c>
      <c r="J424" s="17" t="s">
        <v>2581</v>
      </c>
      <c r="N424" s="11" t="s">
        <v>2875</v>
      </c>
      <c r="O424" s="11" t="s">
        <v>2876</v>
      </c>
    </row>
    <row r="425" spans="1:15">
      <c r="A425">
        <f t="shared" si="13"/>
        <v>424</v>
      </c>
      <c r="B425" t="str">
        <f t="shared" si="12"/>
        <v>Brewery424</v>
      </c>
      <c r="D425" t="s">
        <v>1885</v>
      </c>
      <c r="E425" t="s">
        <v>2877</v>
      </c>
      <c r="F425" s="4" t="s">
        <v>2878</v>
      </c>
      <c r="I425" s="1" t="s">
        <v>2879</v>
      </c>
      <c r="J425" s="17" t="s">
        <v>2581</v>
      </c>
      <c r="N425" s="11" t="s">
        <v>2880</v>
      </c>
      <c r="O425" s="11" t="s">
        <v>2881</v>
      </c>
    </row>
    <row r="426" spans="1:15">
      <c r="A426">
        <f t="shared" si="13"/>
        <v>425</v>
      </c>
      <c r="B426" t="str">
        <f t="shared" si="12"/>
        <v>Brewery425</v>
      </c>
      <c r="D426" t="s">
        <v>1885</v>
      </c>
      <c r="E426" t="s">
        <v>2882</v>
      </c>
      <c r="F426" s="4" t="s">
        <v>2883</v>
      </c>
      <c r="I426" s="1" t="s">
        <v>2884</v>
      </c>
      <c r="J426" s="17" t="s">
        <v>2581</v>
      </c>
      <c r="N426" s="11" t="s">
        <v>2885</v>
      </c>
      <c r="O426" s="11" t="s">
        <v>2886</v>
      </c>
    </row>
    <row r="427" spans="1:15">
      <c r="A427">
        <f t="shared" si="13"/>
        <v>426</v>
      </c>
      <c r="B427" t="str">
        <f t="shared" si="12"/>
        <v>Brewery426</v>
      </c>
      <c r="D427" t="s">
        <v>1885</v>
      </c>
      <c r="E427" t="s">
        <v>2887</v>
      </c>
      <c r="F427" s="4" t="s">
        <v>2888</v>
      </c>
      <c r="I427" s="1" t="s">
        <v>2889</v>
      </c>
      <c r="J427" s="17" t="s">
        <v>2581</v>
      </c>
      <c r="N427" s="11" t="s">
        <v>2890</v>
      </c>
      <c r="O427" s="11" t="s">
        <v>2891</v>
      </c>
    </row>
    <row r="428" spans="1:15">
      <c r="A428">
        <f t="shared" si="13"/>
        <v>427</v>
      </c>
      <c r="B428" t="str">
        <f t="shared" si="12"/>
        <v>Brewery427</v>
      </c>
      <c r="D428" t="s">
        <v>1885</v>
      </c>
      <c r="E428" t="s">
        <v>2892</v>
      </c>
      <c r="F428" s="4" t="s">
        <v>2893</v>
      </c>
      <c r="I428" s="1" t="s">
        <v>2894</v>
      </c>
      <c r="J428" s="17" t="s">
        <v>2581</v>
      </c>
      <c r="N428" s="11" t="s">
        <v>2895</v>
      </c>
      <c r="O428" s="11" t="s">
        <v>2896</v>
      </c>
    </row>
    <row r="429" spans="1:15">
      <c r="A429">
        <f t="shared" si="13"/>
        <v>428</v>
      </c>
      <c r="B429" t="str">
        <f t="shared" si="12"/>
        <v>Brewery428</v>
      </c>
      <c r="D429" t="s">
        <v>1885</v>
      </c>
      <c r="E429" t="s">
        <v>2897</v>
      </c>
      <c r="F429" s="4" t="s">
        <v>2898</v>
      </c>
      <c r="I429" s="1" t="s">
        <v>2899</v>
      </c>
      <c r="J429" s="17" t="s">
        <v>2581</v>
      </c>
      <c r="N429" s="11" t="s">
        <v>2900</v>
      </c>
      <c r="O429" s="11" t="s">
        <v>2901</v>
      </c>
    </row>
    <row r="430" spans="1:15">
      <c r="A430">
        <f t="shared" si="13"/>
        <v>429</v>
      </c>
      <c r="B430" t="str">
        <f t="shared" si="12"/>
        <v>Brewery429</v>
      </c>
      <c r="D430" t="s">
        <v>1885</v>
      </c>
      <c r="E430" t="s">
        <v>2902</v>
      </c>
      <c r="F430" s="4" t="s">
        <v>2903</v>
      </c>
      <c r="I430" s="1" t="s">
        <v>2904</v>
      </c>
      <c r="J430" s="17" t="s">
        <v>2581</v>
      </c>
      <c r="N430" s="11" t="s">
        <v>2905</v>
      </c>
      <c r="O430" s="11" t="s">
        <v>2906</v>
      </c>
    </row>
    <row r="431" spans="1:15">
      <c r="A431">
        <f t="shared" si="13"/>
        <v>430</v>
      </c>
      <c r="B431" t="str">
        <f t="shared" si="12"/>
        <v>Brewery430</v>
      </c>
      <c r="D431" t="s">
        <v>1885</v>
      </c>
      <c r="E431" t="s">
        <v>2907</v>
      </c>
      <c r="F431" s="4" t="s">
        <v>2908</v>
      </c>
      <c r="I431" s="1" t="s">
        <v>2909</v>
      </c>
      <c r="J431" s="17" t="s">
        <v>2581</v>
      </c>
      <c r="N431" s="11" t="s">
        <v>2910</v>
      </c>
      <c r="O431" s="11" t="s">
        <v>2911</v>
      </c>
    </row>
    <row r="432" spans="1:15">
      <c r="A432">
        <f t="shared" si="13"/>
        <v>431</v>
      </c>
      <c r="B432" t="str">
        <f t="shared" si="12"/>
        <v>Brewery431</v>
      </c>
      <c r="D432" t="s">
        <v>1885</v>
      </c>
      <c r="E432" t="s">
        <v>2912</v>
      </c>
      <c r="F432" s="4" t="s">
        <v>2913</v>
      </c>
      <c r="I432" s="1" t="s">
        <v>2914</v>
      </c>
      <c r="J432" s="17" t="s">
        <v>2581</v>
      </c>
      <c r="N432" s="11" t="s">
        <v>2915</v>
      </c>
      <c r="O432" s="11" t="s">
        <v>2916</v>
      </c>
    </row>
    <row r="433" spans="1:15">
      <c r="A433">
        <f t="shared" si="13"/>
        <v>432</v>
      </c>
      <c r="B433" t="str">
        <f t="shared" si="12"/>
        <v>Brewery432</v>
      </c>
      <c r="D433" t="s">
        <v>1885</v>
      </c>
      <c r="E433" t="s">
        <v>2917</v>
      </c>
      <c r="F433" s="4" t="s">
        <v>2918</v>
      </c>
      <c r="I433" s="1" t="s">
        <v>2919</v>
      </c>
      <c r="J433" s="17" t="s">
        <v>2581</v>
      </c>
      <c r="N433" s="11" t="s">
        <v>2920</v>
      </c>
      <c r="O433" s="11" t="s">
        <v>2921</v>
      </c>
    </row>
    <row r="434" spans="1:15">
      <c r="A434">
        <f t="shared" si="13"/>
        <v>433</v>
      </c>
      <c r="B434" t="str">
        <f t="shared" si="12"/>
        <v>Brewery433</v>
      </c>
      <c r="D434" t="s">
        <v>1885</v>
      </c>
      <c r="E434" t="s">
        <v>2922</v>
      </c>
      <c r="F434" s="4" t="s">
        <v>2923</v>
      </c>
      <c r="I434" s="1" t="s">
        <v>2924</v>
      </c>
      <c r="J434" s="17" t="s">
        <v>2581</v>
      </c>
      <c r="N434" s="11" t="s">
        <v>2925</v>
      </c>
      <c r="O434" s="11" t="s">
        <v>2926</v>
      </c>
    </row>
    <row r="435" spans="1:15">
      <c r="A435">
        <f t="shared" si="13"/>
        <v>434</v>
      </c>
      <c r="B435" t="str">
        <f t="shared" si="12"/>
        <v>Brewery434</v>
      </c>
      <c r="D435" t="s">
        <v>1885</v>
      </c>
      <c r="E435" t="s">
        <v>2927</v>
      </c>
      <c r="F435" s="4" t="s">
        <v>2928</v>
      </c>
      <c r="I435" s="1" t="s">
        <v>2113</v>
      </c>
      <c r="J435" s="17" t="s">
        <v>2581</v>
      </c>
      <c r="N435" s="11" t="s">
        <v>2929</v>
      </c>
      <c r="O435" s="11" t="s">
        <v>2930</v>
      </c>
    </row>
    <row r="436" spans="1:15">
      <c r="A436">
        <f t="shared" si="13"/>
        <v>435</v>
      </c>
      <c r="B436" t="str">
        <f t="shared" si="12"/>
        <v>Brewery435</v>
      </c>
      <c r="D436" t="s">
        <v>1885</v>
      </c>
      <c r="E436" t="s">
        <v>2931</v>
      </c>
      <c r="F436" s="4" t="s">
        <v>2932</v>
      </c>
      <c r="I436" s="1" t="s">
        <v>2933</v>
      </c>
      <c r="J436" s="17" t="s">
        <v>2581</v>
      </c>
      <c r="N436" s="11" t="s">
        <v>2934</v>
      </c>
      <c r="O436" s="11" t="s">
        <v>2935</v>
      </c>
    </row>
    <row r="437" spans="1:15">
      <c r="A437">
        <f t="shared" si="13"/>
        <v>436</v>
      </c>
      <c r="B437" t="str">
        <f t="shared" si="12"/>
        <v>Brewery436</v>
      </c>
      <c r="D437" t="s">
        <v>1885</v>
      </c>
      <c r="E437" t="s">
        <v>2936</v>
      </c>
      <c r="F437" s="4" t="s">
        <v>2937</v>
      </c>
      <c r="I437" s="1" t="s">
        <v>2938</v>
      </c>
      <c r="J437" s="17" t="s">
        <v>2581</v>
      </c>
      <c r="N437" s="11" t="s">
        <v>2939</v>
      </c>
      <c r="O437" s="11" t="s">
        <v>2940</v>
      </c>
    </row>
    <row r="438" spans="1:15">
      <c r="A438">
        <f t="shared" si="13"/>
        <v>437</v>
      </c>
      <c r="B438" t="str">
        <f t="shared" si="12"/>
        <v>Brewery437</v>
      </c>
      <c r="D438" t="s">
        <v>1885</v>
      </c>
      <c r="E438" t="s">
        <v>2941</v>
      </c>
      <c r="F438" s="4" t="s">
        <v>2942</v>
      </c>
      <c r="I438" s="1" t="s">
        <v>2628</v>
      </c>
      <c r="J438" s="17" t="s">
        <v>2581</v>
      </c>
      <c r="N438" s="11" t="s">
        <v>2943</v>
      </c>
      <c r="O438" s="11" t="s">
        <v>2944</v>
      </c>
    </row>
    <row r="439" spans="1:15">
      <c r="A439">
        <f t="shared" si="13"/>
        <v>438</v>
      </c>
      <c r="B439" t="str">
        <f t="shared" si="12"/>
        <v>Brewery438</v>
      </c>
      <c r="D439" t="s">
        <v>1885</v>
      </c>
      <c r="E439" t="s">
        <v>2945</v>
      </c>
      <c r="F439" s="4" t="s">
        <v>2946</v>
      </c>
      <c r="I439" s="1" t="s">
        <v>2947</v>
      </c>
      <c r="J439" s="17" t="s">
        <v>2581</v>
      </c>
      <c r="N439" s="11" t="s">
        <v>2948</v>
      </c>
      <c r="O439" s="11" t="s">
        <v>2949</v>
      </c>
    </row>
    <row r="440" spans="1:15">
      <c r="A440">
        <f t="shared" si="13"/>
        <v>439</v>
      </c>
      <c r="B440" t="str">
        <f t="shared" si="12"/>
        <v>Brewery439</v>
      </c>
      <c r="D440" t="s">
        <v>1885</v>
      </c>
      <c r="E440" t="s">
        <v>2950</v>
      </c>
      <c r="F440" s="4" t="s">
        <v>2951</v>
      </c>
      <c r="I440" s="1" t="s">
        <v>2952</v>
      </c>
      <c r="J440" s="17" t="s">
        <v>2581</v>
      </c>
      <c r="N440" s="11" t="s">
        <v>2953</v>
      </c>
      <c r="O440" s="11" t="s">
        <v>2954</v>
      </c>
    </row>
    <row r="441" spans="1:15">
      <c r="A441">
        <f t="shared" si="13"/>
        <v>440</v>
      </c>
      <c r="B441" t="str">
        <f t="shared" si="12"/>
        <v>Brewery440</v>
      </c>
      <c r="D441" t="s">
        <v>1885</v>
      </c>
      <c r="E441" t="s">
        <v>2955</v>
      </c>
      <c r="F441" s="4" t="s">
        <v>2956</v>
      </c>
      <c r="I441" s="1" t="s">
        <v>2775</v>
      </c>
      <c r="J441" s="17" t="s">
        <v>2581</v>
      </c>
      <c r="N441" s="11" t="s">
        <v>2957</v>
      </c>
      <c r="O441" s="11" t="s">
        <v>2958</v>
      </c>
    </row>
    <row r="442" spans="1:15">
      <c r="A442">
        <f t="shared" si="13"/>
        <v>441</v>
      </c>
      <c r="B442" t="str">
        <f t="shared" si="12"/>
        <v>Brewery441</v>
      </c>
      <c r="D442" t="s">
        <v>1885</v>
      </c>
      <c r="E442" t="s">
        <v>2959</v>
      </c>
      <c r="F442" s="4" t="s">
        <v>2960</v>
      </c>
      <c r="I442" s="1" t="s">
        <v>2735</v>
      </c>
      <c r="J442" s="17" t="s">
        <v>2581</v>
      </c>
      <c r="N442" s="11" t="s">
        <v>2961</v>
      </c>
      <c r="O442" s="11" t="s">
        <v>2962</v>
      </c>
    </row>
    <row r="443" spans="1:15">
      <c r="A443">
        <f t="shared" si="13"/>
        <v>442</v>
      </c>
      <c r="B443" t="str">
        <f t="shared" si="12"/>
        <v>Brewery442</v>
      </c>
      <c r="D443" t="s">
        <v>1885</v>
      </c>
      <c r="E443" t="s">
        <v>2963</v>
      </c>
      <c r="F443" s="4" t="s">
        <v>2964</v>
      </c>
      <c r="I443" s="1" t="s">
        <v>2965</v>
      </c>
      <c r="J443" s="17" t="s">
        <v>2581</v>
      </c>
      <c r="N443" s="11" t="s">
        <v>2966</v>
      </c>
      <c r="O443" s="11" t="s">
        <v>2967</v>
      </c>
    </row>
    <row r="444" spans="1:15">
      <c r="A444">
        <f t="shared" si="13"/>
        <v>443</v>
      </c>
      <c r="B444" t="str">
        <f t="shared" si="12"/>
        <v>Brewery443</v>
      </c>
      <c r="D444" t="s">
        <v>1885</v>
      </c>
      <c r="E444" t="s">
        <v>2968</v>
      </c>
      <c r="F444" s="4" t="s">
        <v>2969</v>
      </c>
      <c r="I444" s="1" t="s">
        <v>2970</v>
      </c>
      <c r="J444" s="17" t="s">
        <v>2581</v>
      </c>
      <c r="N444" s="11" t="s">
        <v>2971</v>
      </c>
      <c r="O444" s="11" t="s">
        <v>2972</v>
      </c>
    </row>
    <row r="445" spans="1:15">
      <c r="A445">
        <f t="shared" si="13"/>
        <v>444</v>
      </c>
      <c r="B445" t="str">
        <f t="shared" si="12"/>
        <v>Brewery444</v>
      </c>
      <c r="D445" t="s">
        <v>1885</v>
      </c>
      <c r="E445" t="s">
        <v>2973</v>
      </c>
      <c r="F445" s="4" t="s">
        <v>2974</v>
      </c>
      <c r="I445" s="1" t="s">
        <v>2770</v>
      </c>
      <c r="J445" s="17" t="s">
        <v>2581</v>
      </c>
      <c r="N445" s="11" t="s">
        <v>2975</v>
      </c>
      <c r="O445" s="11" t="s">
        <v>2976</v>
      </c>
    </row>
    <row r="446" spans="1:15">
      <c r="A446">
        <f t="shared" si="13"/>
        <v>445</v>
      </c>
      <c r="B446" t="str">
        <f t="shared" si="12"/>
        <v>Brewery445</v>
      </c>
      <c r="D446" t="s">
        <v>1885</v>
      </c>
      <c r="E446" t="s">
        <v>2977</v>
      </c>
      <c r="F446" s="4" t="s">
        <v>2978</v>
      </c>
      <c r="I446" s="1" t="s">
        <v>2979</v>
      </c>
      <c r="J446" s="17" t="s">
        <v>2581</v>
      </c>
      <c r="N446" s="11" t="s">
        <v>2980</v>
      </c>
      <c r="O446" s="11" t="s">
        <v>2981</v>
      </c>
    </row>
    <row r="447" spans="1:15">
      <c r="A447">
        <f t="shared" si="13"/>
        <v>446</v>
      </c>
      <c r="B447" t="str">
        <f t="shared" si="12"/>
        <v>Brewery446</v>
      </c>
      <c r="D447" t="s">
        <v>1885</v>
      </c>
      <c r="E447" t="s">
        <v>2982</v>
      </c>
      <c r="F447" s="4" t="s">
        <v>2983</v>
      </c>
      <c r="I447" s="1" t="s">
        <v>2633</v>
      </c>
      <c r="J447" s="17" t="s">
        <v>2581</v>
      </c>
      <c r="N447" s="11" t="s">
        <v>2984</v>
      </c>
      <c r="O447" s="11" t="s">
        <v>2985</v>
      </c>
    </row>
    <row r="448" spans="1:15">
      <c r="A448">
        <f t="shared" si="13"/>
        <v>447</v>
      </c>
      <c r="B448" t="str">
        <f t="shared" si="12"/>
        <v>Brewery447</v>
      </c>
      <c r="D448" t="s">
        <v>1885</v>
      </c>
      <c r="E448" t="s">
        <v>2986</v>
      </c>
      <c r="F448" s="4" t="s">
        <v>2987</v>
      </c>
      <c r="I448" s="1" t="s">
        <v>2988</v>
      </c>
      <c r="J448" s="17" t="s">
        <v>2581</v>
      </c>
      <c r="N448" s="11" t="s">
        <v>2989</v>
      </c>
      <c r="O448" s="11" t="s">
        <v>2990</v>
      </c>
    </row>
    <row r="449" spans="1:15">
      <c r="A449">
        <f t="shared" si="13"/>
        <v>448</v>
      </c>
      <c r="B449" t="str">
        <f t="shared" si="12"/>
        <v>Brewery448</v>
      </c>
      <c r="D449" t="s">
        <v>1885</v>
      </c>
      <c r="E449" t="s">
        <v>2991</v>
      </c>
      <c r="F449" s="4" t="s">
        <v>2992</v>
      </c>
      <c r="I449" s="1" t="s">
        <v>2993</v>
      </c>
      <c r="J449" s="17" t="s">
        <v>2581</v>
      </c>
      <c r="N449" s="11" t="s">
        <v>2994</v>
      </c>
      <c r="O449" s="11" t="s">
        <v>2995</v>
      </c>
    </row>
    <row r="450" spans="1:15">
      <c r="A450">
        <f t="shared" si="13"/>
        <v>449</v>
      </c>
      <c r="B450" t="str">
        <f t="shared" si="12"/>
        <v>Brewery449</v>
      </c>
      <c r="D450" t="s">
        <v>1885</v>
      </c>
      <c r="E450" t="s">
        <v>2996</v>
      </c>
      <c r="F450" s="4" t="s">
        <v>2997</v>
      </c>
      <c r="I450" s="1" t="s">
        <v>2998</v>
      </c>
      <c r="J450" s="17" t="s">
        <v>2581</v>
      </c>
      <c r="N450" s="11" t="s">
        <v>2999</v>
      </c>
      <c r="O450" s="11" t="s">
        <v>3000</v>
      </c>
    </row>
    <row r="451" spans="1:15">
      <c r="A451">
        <f t="shared" si="13"/>
        <v>450</v>
      </c>
      <c r="B451" t="str">
        <f t="shared" ref="B451:B514" si="14">"Brewery"&amp;A451</f>
        <v>Brewery450</v>
      </c>
      <c r="D451" t="s">
        <v>1885</v>
      </c>
      <c r="E451" t="s">
        <v>3001</v>
      </c>
      <c r="F451" s="4" t="s">
        <v>3002</v>
      </c>
      <c r="I451" s="1" t="s">
        <v>3003</v>
      </c>
      <c r="J451" s="17" t="s">
        <v>2581</v>
      </c>
      <c r="N451" s="11" t="s">
        <v>3004</v>
      </c>
      <c r="O451" s="11" t="s">
        <v>3005</v>
      </c>
    </row>
    <row r="452" spans="1:15">
      <c r="A452">
        <f t="shared" ref="A452:A515" si="15">1+A451</f>
        <v>451</v>
      </c>
      <c r="B452" t="str">
        <f t="shared" si="14"/>
        <v>Brewery451</v>
      </c>
      <c r="D452" t="s">
        <v>1885</v>
      </c>
      <c r="E452" t="s">
        <v>3006</v>
      </c>
      <c r="F452" s="4" t="s">
        <v>3007</v>
      </c>
      <c r="I452" s="1" t="s">
        <v>3008</v>
      </c>
      <c r="J452" s="17" t="s">
        <v>2581</v>
      </c>
      <c r="N452" s="11" t="s">
        <v>3009</v>
      </c>
      <c r="O452" s="11" t="s">
        <v>3010</v>
      </c>
    </row>
    <row r="453" spans="1:15">
      <c r="A453">
        <f t="shared" si="15"/>
        <v>452</v>
      </c>
      <c r="B453" t="str">
        <f t="shared" si="14"/>
        <v>Brewery452</v>
      </c>
      <c r="D453" t="s">
        <v>1885</v>
      </c>
      <c r="E453" t="s">
        <v>3011</v>
      </c>
      <c r="F453" s="4" t="s">
        <v>3012</v>
      </c>
      <c r="I453" s="1" t="s">
        <v>3013</v>
      </c>
      <c r="J453" s="17" t="s">
        <v>2581</v>
      </c>
      <c r="N453" s="11" t="s">
        <v>3014</v>
      </c>
      <c r="O453" s="11" t="s">
        <v>3015</v>
      </c>
    </row>
    <row r="454" spans="1:15">
      <c r="A454">
        <f t="shared" si="15"/>
        <v>453</v>
      </c>
      <c r="B454" t="str">
        <f t="shared" si="14"/>
        <v>Brewery453</v>
      </c>
      <c r="D454" t="s">
        <v>1885</v>
      </c>
      <c r="E454" t="s">
        <v>3016</v>
      </c>
      <c r="F454" s="4" t="s">
        <v>3017</v>
      </c>
      <c r="I454" s="1" t="s">
        <v>3018</v>
      </c>
      <c r="J454" s="17" t="s">
        <v>2581</v>
      </c>
      <c r="N454" s="11" t="s">
        <v>3019</v>
      </c>
      <c r="O454" s="11" t="s">
        <v>3020</v>
      </c>
    </row>
    <row r="455" spans="1:15">
      <c r="A455">
        <f t="shared" si="15"/>
        <v>454</v>
      </c>
      <c r="B455" t="str">
        <f t="shared" si="14"/>
        <v>Brewery454</v>
      </c>
      <c r="D455" t="s">
        <v>1885</v>
      </c>
      <c r="E455" t="s">
        <v>3021</v>
      </c>
      <c r="F455" s="4" t="s">
        <v>3022</v>
      </c>
      <c r="I455" s="1" t="s">
        <v>3023</v>
      </c>
      <c r="J455" s="17" t="s">
        <v>2581</v>
      </c>
      <c r="N455" s="11" t="s">
        <v>3024</v>
      </c>
      <c r="O455" s="11" t="s">
        <v>3025</v>
      </c>
    </row>
    <row r="456" spans="1:15">
      <c r="A456">
        <f t="shared" si="15"/>
        <v>455</v>
      </c>
      <c r="B456" t="str">
        <f t="shared" si="14"/>
        <v>Brewery455</v>
      </c>
      <c r="D456" t="s">
        <v>1885</v>
      </c>
      <c r="E456" t="s">
        <v>3026</v>
      </c>
      <c r="F456" s="4" t="s">
        <v>3027</v>
      </c>
      <c r="I456" s="1" t="s">
        <v>3028</v>
      </c>
      <c r="J456" s="17" t="s">
        <v>2581</v>
      </c>
      <c r="N456" s="11" t="s">
        <v>3029</v>
      </c>
      <c r="O456" s="11" t="s">
        <v>3030</v>
      </c>
    </row>
    <row r="457" spans="1:15">
      <c r="A457">
        <f t="shared" si="15"/>
        <v>456</v>
      </c>
      <c r="B457" t="str">
        <f t="shared" si="14"/>
        <v>Brewery456</v>
      </c>
      <c r="D457" t="s">
        <v>1885</v>
      </c>
      <c r="E457" t="s">
        <v>3031</v>
      </c>
      <c r="F457" s="4" t="s">
        <v>3032</v>
      </c>
      <c r="I457" s="1" t="s">
        <v>2647</v>
      </c>
      <c r="J457" s="17" t="s">
        <v>2581</v>
      </c>
      <c r="N457" s="11" t="s">
        <v>3033</v>
      </c>
      <c r="O457" s="11" t="s">
        <v>3034</v>
      </c>
    </row>
    <row r="458" spans="1:15">
      <c r="A458">
        <f t="shared" si="15"/>
        <v>457</v>
      </c>
      <c r="B458" t="str">
        <f t="shared" si="14"/>
        <v>Brewery457</v>
      </c>
      <c r="D458" t="s">
        <v>1885</v>
      </c>
      <c r="E458" t="s">
        <v>3035</v>
      </c>
      <c r="F458" s="4" t="s">
        <v>3036</v>
      </c>
      <c r="I458" s="1" t="s">
        <v>3037</v>
      </c>
      <c r="J458" s="17" t="s">
        <v>2581</v>
      </c>
      <c r="N458" s="11" t="s">
        <v>3038</v>
      </c>
      <c r="O458" s="11" t="s">
        <v>3039</v>
      </c>
    </row>
    <row r="459" spans="1:15">
      <c r="A459">
        <f t="shared" si="15"/>
        <v>458</v>
      </c>
      <c r="B459" t="str">
        <f t="shared" si="14"/>
        <v>Brewery458</v>
      </c>
      <c r="D459" t="s">
        <v>1885</v>
      </c>
      <c r="E459" t="s">
        <v>3040</v>
      </c>
      <c r="F459" s="4" t="s">
        <v>3041</v>
      </c>
      <c r="I459" s="1" t="s">
        <v>3042</v>
      </c>
      <c r="J459" s="17" t="s">
        <v>2581</v>
      </c>
      <c r="N459" s="11" t="s">
        <v>3043</v>
      </c>
      <c r="O459" s="11" t="s">
        <v>3044</v>
      </c>
    </row>
    <row r="460" spans="1:15">
      <c r="A460">
        <f t="shared" si="15"/>
        <v>459</v>
      </c>
      <c r="B460" t="str">
        <f t="shared" si="14"/>
        <v>Brewery459</v>
      </c>
      <c r="D460" t="s">
        <v>1885</v>
      </c>
      <c r="E460" t="s">
        <v>3045</v>
      </c>
      <c r="F460" s="4" t="s">
        <v>3046</v>
      </c>
      <c r="I460" s="1" t="s">
        <v>3047</v>
      </c>
      <c r="J460" s="17" t="s">
        <v>2581</v>
      </c>
      <c r="N460" s="11" t="s">
        <v>3048</v>
      </c>
      <c r="O460" s="11" t="s">
        <v>3049</v>
      </c>
    </row>
    <row r="461" spans="1:15">
      <c r="A461">
        <f t="shared" si="15"/>
        <v>460</v>
      </c>
      <c r="B461" t="str">
        <f t="shared" si="14"/>
        <v>Brewery460</v>
      </c>
      <c r="D461" t="s">
        <v>1885</v>
      </c>
      <c r="E461" t="s">
        <v>3050</v>
      </c>
      <c r="F461" s="4" t="s">
        <v>3051</v>
      </c>
      <c r="I461" s="1" t="s">
        <v>3052</v>
      </c>
      <c r="J461" s="17" t="s">
        <v>2581</v>
      </c>
      <c r="N461" s="11" t="s">
        <v>3053</v>
      </c>
      <c r="O461" s="11" t="s">
        <v>3054</v>
      </c>
    </row>
    <row r="462" spans="1:15">
      <c r="A462">
        <f t="shared" si="15"/>
        <v>461</v>
      </c>
      <c r="B462" t="str">
        <f t="shared" si="14"/>
        <v>Brewery461</v>
      </c>
      <c r="D462" t="s">
        <v>1885</v>
      </c>
      <c r="E462" t="s">
        <v>3055</v>
      </c>
      <c r="F462" s="4" t="s">
        <v>3056</v>
      </c>
      <c r="I462" s="1" t="s">
        <v>3057</v>
      </c>
      <c r="J462" s="17" t="s">
        <v>2581</v>
      </c>
      <c r="N462" s="11" t="s">
        <v>3058</v>
      </c>
      <c r="O462" s="11" t="s">
        <v>3059</v>
      </c>
    </row>
    <row r="463" spans="1:15">
      <c r="A463">
        <f t="shared" si="15"/>
        <v>462</v>
      </c>
      <c r="B463" t="str">
        <f t="shared" si="14"/>
        <v>Brewery462</v>
      </c>
      <c r="D463" t="s">
        <v>1885</v>
      </c>
      <c r="E463" t="s">
        <v>3060</v>
      </c>
      <c r="F463" s="4" t="s">
        <v>3061</v>
      </c>
      <c r="I463" s="1" t="s">
        <v>3062</v>
      </c>
      <c r="J463" s="17" t="s">
        <v>2581</v>
      </c>
      <c r="N463" s="11" t="s">
        <v>3063</v>
      </c>
      <c r="O463" s="11" t="s">
        <v>3064</v>
      </c>
    </row>
    <row r="464" spans="1:15">
      <c r="A464">
        <f t="shared" si="15"/>
        <v>463</v>
      </c>
      <c r="B464" t="str">
        <f t="shared" si="14"/>
        <v>Brewery463</v>
      </c>
      <c r="D464" t="s">
        <v>1885</v>
      </c>
      <c r="E464" t="s">
        <v>3065</v>
      </c>
      <c r="F464" s="4" t="s">
        <v>3066</v>
      </c>
      <c r="I464" s="1" t="s">
        <v>3067</v>
      </c>
      <c r="J464" s="17" t="s">
        <v>2581</v>
      </c>
      <c r="N464" s="11" t="s">
        <v>3068</v>
      </c>
      <c r="O464" s="11" t="s">
        <v>3069</v>
      </c>
    </row>
    <row r="465" spans="1:15">
      <c r="A465">
        <f t="shared" si="15"/>
        <v>464</v>
      </c>
      <c r="B465" t="str">
        <f t="shared" si="14"/>
        <v>Brewery464</v>
      </c>
      <c r="D465" t="s">
        <v>1885</v>
      </c>
      <c r="E465" t="s">
        <v>3070</v>
      </c>
      <c r="F465" s="4" t="s">
        <v>3071</v>
      </c>
      <c r="I465" s="1" t="s">
        <v>3072</v>
      </c>
      <c r="J465" s="17" t="s">
        <v>2581</v>
      </c>
      <c r="N465" s="11" t="s">
        <v>3073</v>
      </c>
      <c r="O465" s="11" t="s">
        <v>3074</v>
      </c>
    </row>
    <row r="466" spans="1:15">
      <c r="A466">
        <f t="shared" si="15"/>
        <v>465</v>
      </c>
      <c r="B466" t="str">
        <f t="shared" si="14"/>
        <v>Brewery465</v>
      </c>
      <c r="D466" t="s">
        <v>1885</v>
      </c>
      <c r="E466" t="s">
        <v>3075</v>
      </c>
      <c r="F466" s="4" t="s">
        <v>3076</v>
      </c>
      <c r="I466" s="1" t="s">
        <v>3077</v>
      </c>
      <c r="J466" s="17" t="s">
        <v>2581</v>
      </c>
      <c r="N466" s="11" t="s">
        <v>3078</v>
      </c>
      <c r="O466" s="11" t="s">
        <v>3079</v>
      </c>
    </row>
    <row r="467" spans="1:15">
      <c r="A467">
        <f t="shared" si="15"/>
        <v>466</v>
      </c>
      <c r="B467" t="str">
        <f t="shared" si="14"/>
        <v>Brewery466</v>
      </c>
      <c r="D467" t="s">
        <v>1885</v>
      </c>
      <c r="E467" t="s">
        <v>3080</v>
      </c>
      <c r="F467" s="4" t="s">
        <v>3081</v>
      </c>
      <c r="I467" s="1" t="s">
        <v>3082</v>
      </c>
      <c r="J467" s="17" t="s">
        <v>2581</v>
      </c>
      <c r="N467" s="11" t="s">
        <v>3083</v>
      </c>
      <c r="O467" s="11" t="s">
        <v>3084</v>
      </c>
    </row>
    <row r="468" spans="1:15">
      <c r="A468">
        <f t="shared" si="15"/>
        <v>467</v>
      </c>
      <c r="B468" t="str">
        <f t="shared" si="14"/>
        <v>Brewery467</v>
      </c>
      <c r="D468" t="s">
        <v>1885</v>
      </c>
      <c r="E468" t="s">
        <v>3085</v>
      </c>
      <c r="F468" s="4" t="s">
        <v>3086</v>
      </c>
      <c r="I468" s="1" t="s">
        <v>2904</v>
      </c>
      <c r="J468" s="17" t="s">
        <v>2581</v>
      </c>
      <c r="N468" s="11" t="s">
        <v>3087</v>
      </c>
      <c r="O468" s="11" t="s">
        <v>3088</v>
      </c>
    </row>
    <row r="469" spans="1:15">
      <c r="A469">
        <f t="shared" si="15"/>
        <v>468</v>
      </c>
      <c r="B469" t="str">
        <f t="shared" si="14"/>
        <v>Brewery468</v>
      </c>
      <c r="D469" t="s">
        <v>1885</v>
      </c>
      <c r="E469" t="s">
        <v>3089</v>
      </c>
      <c r="F469" s="4" t="s">
        <v>3090</v>
      </c>
      <c r="I469" s="1" t="s">
        <v>3091</v>
      </c>
      <c r="J469" s="17" t="s">
        <v>2581</v>
      </c>
      <c r="N469" s="11" t="s">
        <v>3092</v>
      </c>
      <c r="O469" s="11" t="s">
        <v>3093</v>
      </c>
    </row>
    <row r="470" spans="1:15">
      <c r="A470">
        <f t="shared" si="15"/>
        <v>469</v>
      </c>
      <c r="B470" t="str">
        <f t="shared" si="14"/>
        <v>Brewery469</v>
      </c>
      <c r="D470" t="s">
        <v>1885</v>
      </c>
      <c r="E470" t="s">
        <v>3094</v>
      </c>
      <c r="F470" s="4" t="s">
        <v>3095</v>
      </c>
      <c r="I470" s="1" t="s">
        <v>3096</v>
      </c>
      <c r="J470" s="17" t="s">
        <v>2581</v>
      </c>
      <c r="N470" s="11" t="s">
        <v>3097</v>
      </c>
      <c r="O470" s="11" t="s">
        <v>3098</v>
      </c>
    </row>
    <row r="471" spans="1:15">
      <c r="A471">
        <f t="shared" si="15"/>
        <v>470</v>
      </c>
      <c r="B471" t="str">
        <f t="shared" si="14"/>
        <v>Brewery470</v>
      </c>
      <c r="D471" t="s">
        <v>1885</v>
      </c>
      <c r="E471" t="s">
        <v>3099</v>
      </c>
      <c r="F471" s="4" t="s">
        <v>3100</v>
      </c>
      <c r="I471" s="1" t="s">
        <v>3101</v>
      </c>
      <c r="J471" s="17" t="s">
        <v>2581</v>
      </c>
      <c r="N471" s="11" t="s">
        <v>3102</v>
      </c>
      <c r="O471" s="11" t="s">
        <v>3103</v>
      </c>
    </row>
    <row r="472" spans="1:15">
      <c r="A472">
        <f t="shared" si="15"/>
        <v>471</v>
      </c>
      <c r="B472" t="str">
        <f t="shared" si="14"/>
        <v>Brewery471</v>
      </c>
      <c r="D472" t="s">
        <v>1885</v>
      </c>
      <c r="E472" t="s">
        <v>3104</v>
      </c>
      <c r="F472" s="4" t="s">
        <v>3105</v>
      </c>
      <c r="I472" s="1" t="s">
        <v>3106</v>
      </c>
      <c r="J472" s="17" t="s">
        <v>2581</v>
      </c>
      <c r="N472" s="11" t="s">
        <v>3107</v>
      </c>
      <c r="O472" s="11" t="s">
        <v>3108</v>
      </c>
    </row>
    <row r="473" spans="1:15">
      <c r="A473">
        <f t="shared" si="15"/>
        <v>472</v>
      </c>
      <c r="B473" t="str">
        <f t="shared" si="14"/>
        <v>Brewery472</v>
      </c>
      <c r="D473" t="s">
        <v>1885</v>
      </c>
      <c r="E473" t="s">
        <v>3109</v>
      </c>
      <c r="F473" s="4" t="s">
        <v>3110</v>
      </c>
      <c r="I473" s="1" t="s">
        <v>3111</v>
      </c>
      <c r="J473" s="17" t="s">
        <v>2581</v>
      </c>
      <c r="N473" s="11" t="s">
        <v>3112</v>
      </c>
      <c r="O473" s="11" t="s">
        <v>3113</v>
      </c>
    </row>
    <row r="474" spans="1:15">
      <c r="A474">
        <f t="shared" si="15"/>
        <v>473</v>
      </c>
      <c r="B474" t="str">
        <f t="shared" si="14"/>
        <v>Brewery473</v>
      </c>
      <c r="D474" t="s">
        <v>1885</v>
      </c>
      <c r="E474" t="s">
        <v>3114</v>
      </c>
      <c r="F474" s="4" t="s">
        <v>3115</v>
      </c>
      <c r="I474" s="1" t="s">
        <v>3116</v>
      </c>
      <c r="J474" s="17" t="s">
        <v>2581</v>
      </c>
      <c r="N474" s="11" t="s">
        <v>3117</v>
      </c>
      <c r="O474" s="11" t="s">
        <v>3118</v>
      </c>
    </row>
    <row r="475" spans="1:15">
      <c r="A475">
        <f t="shared" si="15"/>
        <v>474</v>
      </c>
      <c r="B475" t="str">
        <f t="shared" si="14"/>
        <v>Brewery474</v>
      </c>
      <c r="D475" t="s">
        <v>1885</v>
      </c>
      <c r="E475" t="s">
        <v>3119</v>
      </c>
      <c r="F475" s="4" t="s">
        <v>3120</v>
      </c>
      <c r="I475" s="1" t="s">
        <v>3121</v>
      </c>
      <c r="J475" s="17" t="s">
        <v>2581</v>
      </c>
      <c r="N475" s="11" t="s">
        <v>3122</v>
      </c>
      <c r="O475" s="11" t="s">
        <v>3123</v>
      </c>
    </row>
    <row r="476" spans="1:15">
      <c r="A476">
        <f t="shared" si="15"/>
        <v>475</v>
      </c>
      <c r="B476" t="str">
        <f t="shared" si="14"/>
        <v>Brewery475</v>
      </c>
      <c r="D476" t="s">
        <v>1885</v>
      </c>
      <c r="E476" t="s">
        <v>3124</v>
      </c>
      <c r="F476" s="4" t="s">
        <v>3125</v>
      </c>
      <c r="I476" s="1" t="s">
        <v>3126</v>
      </c>
      <c r="J476" s="17" t="s">
        <v>2581</v>
      </c>
      <c r="N476" s="11" t="s">
        <v>3127</v>
      </c>
      <c r="O476" s="11" t="s">
        <v>3128</v>
      </c>
    </row>
    <row r="477" spans="1:15">
      <c r="A477">
        <f t="shared" si="15"/>
        <v>476</v>
      </c>
      <c r="B477" t="str">
        <f t="shared" si="14"/>
        <v>Brewery476</v>
      </c>
      <c r="D477" t="s">
        <v>1885</v>
      </c>
      <c r="E477" t="s">
        <v>3129</v>
      </c>
      <c r="F477" s="4" t="s">
        <v>3130</v>
      </c>
      <c r="I477" s="1" t="s">
        <v>3131</v>
      </c>
      <c r="J477" s="17" t="s">
        <v>2581</v>
      </c>
      <c r="N477" s="11" t="s">
        <v>3132</v>
      </c>
      <c r="O477" s="11" t="s">
        <v>3133</v>
      </c>
    </row>
    <row r="478" spans="1:15">
      <c r="A478">
        <f t="shared" si="15"/>
        <v>477</v>
      </c>
      <c r="B478" t="str">
        <f t="shared" si="14"/>
        <v>Brewery477</v>
      </c>
      <c r="D478" t="s">
        <v>1885</v>
      </c>
      <c r="E478" t="s">
        <v>3134</v>
      </c>
      <c r="F478" s="4" t="s">
        <v>3135</v>
      </c>
      <c r="I478" s="1" t="s">
        <v>3136</v>
      </c>
      <c r="J478" s="17" t="s">
        <v>2581</v>
      </c>
      <c r="N478" s="11" t="s">
        <v>3137</v>
      </c>
      <c r="O478" s="11" t="s">
        <v>3138</v>
      </c>
    </row>
    <row r="479" spans="1:15">
      <c r="A479">
        <f t="shared" si="15"/>
        <v>478</v>
      </c>
      <c r="B479" t="str">
        <f t="shared" si="14"/>
        <v>Brewery478</v>
      </c>
      <c r="D479" t="s">
        <v>1885</v>
      </c>
      <c r="E479" t="s">
        <v>3139</v>
      </c>
      <c r="F479" s="4" t="s">
        <v>3140</v>
      </c>
      <c r="I479" s="1" t="s">
        <v>2633</v>
      </c>
      <c r="J479" s="17" t="s">
        <v>2581</v>
      </c>
      <c r="N479" s="11" t="s">
        <v>3141</v>
      </c>
      <c r="O479" s="11" t="s">
        <v>3142</v>
      </c>
    </row>
    <row r="480" spans="1:15">
      <c r="A480">
        <f t="shared" si="15"/>
        <v>479</v>
      </c>
      <c r="B480" t="str">
        <f t="shared" si="14"/>
        <v>Brewery479</v>
      </c>
      <c r="D480" t="s">
        <v>1885</v>
      </c>
      <c r="E480" t="s">
        <v>3143</v>
      </c>
      <c r="F480" s="4" t="s">
        <v>3144</v>
      </c>
      <c r="I480" s="1" t="s">
        <v>2830</v>
      </c>
      <c r="J480" s="17" t="s">
        <v>2581</v>
      </c>
      <c r="N480" s="11" t="s">
        <v>3145</v>
      </c>
      <c r="O480" s="11" t="s">
        <v>3146</v>
      </c>
    </row>
    <row r="481" spans="1:15">
      <c r="A481">
        <f t="shared" si="15"/>
        <v>480</v>
      </c>
      <c r="B481" t="str">
        <f t="shared" si="14"/>
        <v>Brewery480</v>
      </c>
      <c r="D481" t="s">
        <v>1885</v>
      </c>
      <c r="E481" t="s">
        <v>3147</v>
      </c>
      <c r="F481" s="4" t="s">
        <v>3148</v>
      </c>
      <c r="I481" s="1" t="s">
        <v>3149</v>
      </c>
      <c r="J481" s="17" t="s">
        <v>2581</v>
      </c>
      <c r="N481" s="11" t="s">
        <v>3150</v>
      </c>
      <c r="O481" s="11" t="s">
        <v>3151</v>
      </c>
    </row>
    <row r="482" spans="1:15">
      <c r="A482">
        <f t="shared" si="15"/>
        <v>481</v>
      </c>
      <c r="B482" t="str">
        <f t="shared" si="14"/>
        <v>Brewery481</v>
      </c>
      <c r="D482" t="s">
        <v>1885</v>
      </c>
      <c r="E482" t="s">
        <v>3152</v>
      </c>
      <c r="F482" s="4" t="s">
        <v>3153</v>
      </c>
      <c r="I482" s="1" t="s">
        <v>3154</v>
      </c>
      <c r="J482" s="17" t="s">
        <v>2581</v>
      </c>
      <c r="N482" s="11" t="s">
        <v>3155</v>
      </c>
      <c r="O482" s="11" t="s">
        <v>3156</v>
      </c>
    </row>
    <row r="483" spans="1:15">
      <c r="A483">
        <f t="shared" si="15"/>
        <v>482</v>
      </c>
      <c r="B483" t="str">
        <f t="shared" si="14"/>
        <v>Brewery482</v>
      </c>
      <c r="D483" t="s">
        <v>1885</v>
      </c>
      <c r="E483" t="s">
        <v>3157</v>
      </c>
      <c r="F483" s="4" t="s">
        <v>3158</v>
      </c>
      <c r="I483" s="1" t="s">
        <v>3159</v>
      </c>
      <c r="J483" s="17" t="s">
        <v>2581</v>
      </c>
      <c r="N483" s="11" t="s">
        <v>3160</v>
      </c>
      <c r="O483" s="11" t="s">
        <v>3161</v>
      </c>
    </row>
    <row r="484" spans="1:15">
      <c r="A484">
        <f t="shared" si="15"/>
        <v>483</v>
      </c>
      <c r="B484" t="str">
        <f t="shared" si="14"/>
        <v>Brewery483</v>
      </c>
      <c r="D484" t="s">
        <v>1885</v>
      </c>
      <c r="E484" t="s">
        <v>3162</v>
      </c>
      <c r="F484" s="4" t="s">
        <v>3163</v>
      </c>
      <c r="I484" s="1" t="s">
        <v>2835</v>
      </c>
      <c r="J484" s="17" t="s">
        <v>2581</v>
      </c>
      <c r="N484" s="11" t="s">
        <v>3164</v>
      </c>
      <c r="O484" s="11" t="s">
        <v>3165</v>
      </c>
    </row>
    <row r="485" spans="1:15">
      <c r="A485">
        <f t="shared" si="15"/>
        <v>484</v>
      </c>
      <c r="B485" t="str">
        <f t="shared" si="14"/>
        <v>Brewery484</v>
      </c>
      <c r="D485" t="s">
        <v>1885</v>
      </c>
      <c r="E485" t="s">
        <v>3166</v>
      </c>
      <c r="F485" s="4" t="s">
        <v>3167</v>
      </c>
      <c r="I485" s="1" t="s">
        <v>3168</v>
      </c>
      <c r="J485" s="17" t="s">
        <v>2581</v>
      </c>
      <c r="N485" s="11" t="s">
        <v>3169</v>
      </c>
      <c r="O485" s="11" t="s">
        <v>3170</v>
      </c>
    </row>
    <row r="486" spans="1:15">
      <c r="A486">
        <f t="shared" si="15"/>
        <v>485</v>
      </c>
      <c r="B486" t="str">
        <f t="shared" si="14"/>
        <v>Brewery485</v>
      </c>
      <c r="D486" t="s">
        <v>1885</v>
      </c>
      <c r="E486" t="s">
        <v>3171</v>
      </c>
      <c r="F486" s="4" t="s">
        <v>3172</v>
      </c>
      <c r="I486" s="1" t="s">
        <v>3173</v>
      </c>
      <c r="J486" s="17" t="s">
        <v>2581</v>
      </c>
      <c r="N486" s="11" t="s">
        <v>3174</v>
      </c>
      <c r="O486" s="11" t="s">
        <v>3175</v>
      </c>
    </row>
    <row r="487" spans="1:15">
      <c r="A487">
        <f t="shared" si="15"/>
        <v>486</v>
      </c>
      <c r="B487" t="str">
        <f t="shared" si="14"/>
        <v>Brewery486</v>
      </c>
      <c r="D487" t="s">
        <v>1885</v>
      </c>
      <c r="E487" t="s">
        <v>3176</v>
      </c>
      <c r="F487" s="4" t="s">
        <v>3177</v>
      </c>
      <c r="I487" s="1" t="s">
        <v>3178</v>
      </c>
      <c r="J487" s="17" t="s">
        <v>2581</v>
      </c>
      <c r="N487" s="11" t="s">
        <v>3179</v>
      </c>
      <c r="O487" s="11" t="s">
        <v>3180</v>
      </c>
    </row>
    <row r="488" spans="1:15">
      <c r="A488">
        <f t="shared" si="15"/>
        <v>487</v>
      </c>
      <c r="B488" t="str">
        <f t="shared" si="14"/>
        <v>Brewery487</v>
      </c>
      <c r="D488" t="s">
        <v>1885</v>
      </c>
      <c r="E488" t="s">
        <v>3181</v>
      </c>
      <c r="F488" s="4" t="s">
        <v>3182</v>
      </c>
      <c r="I488" s="1" t="s">
        <v>3183</v>
      </c>
      <c r="J488" s="17" t="s">
        <v>2581</v>
      </c>
      <c r="N488" s="11" t="s">
        <v>3184</v>
      </c>
      <c r="O488" s="11" t="s">
        <v>3185</v>
      </c>
    </row>
    <row r="489" spans="1:15">
      <c r="A489">
        <f t="shared" si="15"/>
        <v>488</v>
      </c>
      <c r="B489" t="str">
        <f t="shared" si="14"/>
        <v>Brewery488</v>
      </c>
      <c r="D489" t="s">
        <v>1885</v>
      </c>
      <c r="E489" t="s">
        <v>3186</v>
      </c>
      <c r="F489" s="4" t="s">
        <v>3187</v>
      </c>
      <c r="I489" s="1" t="s">
        <v>3188</v>
      </c>
      <c r="J489" s="17" t="s">
        <v>2581</v>
      </c>
      <c r="N489" s="11" t="s">
        <v>3189</v>
      </c>
      <c r="O489" s="11" t="s">
        <v>3190</v>
      </c>
    </row>
    <row r="490" spans="1:15">
      <c r="A490">
        <f t="shared" si="15"/>
        <v>489</v>
      </c>
      <c r="B490" t="str">
        <f t="shared" si="14"/>
        <v>Brewery489</v>
      </c>
      <c r="D490" t="s">
        <v>1885</v>
      </c>
      <c r="E490" t="s">
        <v>3191</v>
      </c>
      <c r="F490" s="4" t="s">
        <v>3192</v>
      </c>
      <c r="I490" s="1" t="s">
        <v>3193</v>
      </c>
      <c r="J490" s="17" t="s">
        <v>2581</v>
      </c>
      <c r="N490" s="11" t="s">
        <v>3194</v>
      </c>
      <c r="O490" s="11" t="s">
        <v>3195</v>
      </c>
    </row>
    <row r="491" spans="1:15">
      <c r="A491">
        <f t="shared" si="15"/>
        <v>490</v>
      </c>
      <c r="B491" t="str">
        <f t="shared" si="14"/>
        <v>Brewery490</v>
      </c>
      <c r="D491" t="s">
        <v>1885</v>
      </c>
      <c r="E491" t="s">
        <v>3196</v>
      </c>
      <c r="F491" s="4" t="s">
        <v>3197</v>
      </c>
      <c r="I491" s="1" t="s">
        <v>3101</v>
      </c>
      <c r="J491" s="17" t="s">
        <v>2581</v>
      </c>
      <c r="N491" s="11" t="s">
        <v>3198</v>
      </c>
      <c r="O491" s="11" t="s">
        <v>3199</v>
      </c>
    </row>
    <row r="492" spans="1:15">
      <c r="A492">
        <f t="shared" si="15"/>
        <v>491</v>
      </c>
      <c r="B492" t="str">
        <f t="shared" si="14"/>
        <v>Brewery491</v>
      </c>
      <c r="D492" t="s">
        <v>1885</v>
      </c>
      <c r="E492" t="s">
        <v>3200</v>
      </c>
      <c r="F492" s="4" t="s">
        <v>3201</v>
      </c>
      <c r="I492" s="1" t="s">
        <v>3202</v>
      </c>
      <c r="J492" s="17" t="s">
        <v>2581</v>
      </c>
      <c r="N492" s="11" t="s">
        <v>3203</v>
      </c>
      <c r="O492" s="11" t="s">
        <v>3204</v>
      </c>
    </row>
    <row r="493" spans="1:15">
      <c r="A493">
        <f t="shared" si="15"/>
        <v>492</v>
      </c>
      <c r="B493" t="str">
        <f t="shared" si="14"/>
        <v>Brewery492</v>
      </c>
      <c r="D493" t="s">
        <v>1885</v>
      </c>
      <c r="E493" t="s">
        <v>3205</v>
      </c>
      <c r="F493" s="4" t="s">
        <v>3206</v>
      </c>
      <c r="I493" s="1" t="s">
        <v>3207</v>
      </c>
      <c r="J493" s="17" t="s">
        <v>2581</v>
      </c>
      <c r="N493" s="11" t="s">
        <v>3208</v>
      </c>
      <c r="O493" s="11" t="s">
        <v>3209</v>
      </c>
    </row>
    <row r="494" spans="1:15">
      <c r="A494">
        <f t="shared" si="15"/>
        <v>493</v>
      </c>
      <c r="B494" t="str">
        <f t="shared" si="14"/>
        <v>Brewery493</v>
      </c>
      <c r="D494" t="s">
        <v>1885</v>
      </c>
      <c r="E494" t="s">
        <v>3210</v>
      </c>
      <c r="F494" s="4" t="s">
        <v>3211</v>
      </c>
      <c r="I494" s="1" t="s">
        <v>3212</v>
      </c>
      <c r="J494" s="17" t="s">
        <v>2581</v>
      </c>
      <c r="N494" s="11" t="s">
        <v>3213</v>
      </c>
      <c r="O494" s="11" t="s">
        <v>3214</v>
      </c>
    </row>
    <row r="495" spans="1:15">
      <c r="A495">
        <f t="shared" si="15"/>
        <v>494</v>
      </c>
      <c r="B495" t="str">
        <f t="shared" si="14"/>
        <v>Brewery494</v>
      </c>
      <c r="D495" t="s">
        <v>1885</v>
      </c>
      <c r="E495" t="s">
        <v>3215</v>
      </c>
      <c r="F495" s="4" t="s">
        <v>3216</v>
      </c>
      <c r="I495" s="1" t="s">
        <v>3217</v>
      </c>
      <c r="J495" s="17" t="s">
        <v>2581</v>
      </c>
      <c r="N495" s="11" t="s">
        <v>3218</v>
      </c>
      <c r="O495" s="11" t="s">
        <v>3219</v>
      </c>
    </row>
    <row r="496" spans="1:15">
      <c r="A496">
        <f t="shared" si="15"/>
        <v>495</v>
      </c>
      <c r="B496" t="str">
        <f t="shared" si="14"/>
        <v>Brewery495</v>
      </c>
      <c r="D496" t="s">
        <v>1885</v>
      </c>
      <c r="E496" t="s">
        <v>3220</v>
      </c>
      <c r="F496" s="4" t="s">
        <v>3221</v>
      </c>
      <c r="I496" s="1" t="s">
        <v>3222</v>
      </c>
      <c r="J496" s="17" t="s">
        <v>2581</v>
      </c>
      <c r="N496" s="11" t="s">
        <v>3223</v>
      </c>
      <c r="O496" s="11" t="s">
        <v>3224</v>
      </c>
    </row>
    <row r="497" spans="1:15">
      <c r="A497">
        <f t="shared" si="15"/>
        <v>496</v>
      </c>
      <c r="B497" t="str">
        <f t="shared" si="14"/>
        <v>Brewery496</v>
      </c>
      <c r="D497" t="s">
        <v>1885</v>
      </c>
      <c r="E497" t="s">
        <v>3225</v>
      </c>
      <c r="F497" s="4" t="s">
        <v>3226</v>
      </c>
      <c r="I497" s="1" t="s">
        <v>2879</v>
      </c>
      <c r="J497" s="17" t="s">
        <v>2581</v>
      </c>
      <c r="N497" s="11" t="s">
        <v>3227</v>
      </c>
      <c r="O497" s="11" t="s">
        <v>3228</v>
      </c>
    </row>
    <row r="498" spans="1:15">
      <c r="A498">
        <f t="shared" si="15"/>
        <v>497</v>
      </c>
      <c r="B498" t="str">
        <f t="shared" si="14"/>
        <v>Brewery497</v>
      </c>
      <c r="D498" t="s">
        <v>1885</v>
      </c>
      <c r="E498" t="s">
        <v>3229</v>
      </c>
      <c r="F498" s="4" t="s">
        <v>3230</v>
      </c>
      <c r="I498" s="1" t="s">
        <v>3231</v>
      </c>
      <c r="J498" s="17" t="s">
        <v>2581</v>
      </c>
      <c r="N498" s="11" t="s">
        <v>3232</v>
      </c>
      <c r="O498" s="11" t="s">
        <v>3233</v>
      </c>
    </row>
    <row r="499" spans="1:15">
      <c r="A499">
        <f t="shared" si="15"/>
        <v>498</v>
      </c>
      <c r="B499" t="str">
        <f t="shared" si="14"/>
        <v>Brewery498</v>
      </c>
      <c r="D499" t="s">
        <v>1885</v>
      </c>
      <c r="E499" t="s">
        <v>3234</v>
      </c>
      <c r="F499" s="4" t="s">
        <v>3235</v>
      </c>
      <c r="I499" s="1" t="s">
        <v>3236</v>
      </c>
      <c r="J499" s="17" t="s">
        <v>2581</v>
      </c>
      <c r="N499" s="11" t="s">
        <v>3237</v>
      </c>
      <c r="O499" s="11" t="s">
        <v>3238</v>
      </c>
    </row>
    <row r="500" spans="1:15">
      <c r="A500">
        <f t="shared" si="15"/>
        <v>499</v>
      </c>
      <c r="B500" t="str">
        <f t="shared" si="14"/>
        <v>Brewery499</v>
      </c>
      <c r="D500" t="s">
        <v>1885</v>
      </c>
      <c r="E500" t="s">
        <v>3239</v>
      </c>
      <c r="F500" s="4" t="s">
        <v>3240</v>
      </c>
      <c r="I500" s="1" t="s">
        <v>3241</v>
      </c>
      <c r="J500" s="17" t="s">
        <v>2581</v>
      </c>
      <c r="N500" s="11" t="s">
        <v>3242</v>
      </c>
      <c r="O500" s="11" t="s">
        <v>3243</v>
      </c>
    </row>
    <row r="501" spans="1:15">
      <c r="A501">
        <f t="shared" si="15"/>
        <v>500</v>
      </c>
      <c r="B501" t="str">
        <f t="shared" si="14"/>
        <v>Brewery500</v>
      </c>
      <c r="D501" t="s">
        <v>1885</v>
      </c>
      <c r="E501" t="s">
        <v>3244</v>
      </c>
      <c r="F501" s="4" t="s">
        <v>3245</v>
      </c>
      <c r="I501" s="1" t="s">
        <v>3246</v>
      </c>
      <c r="J501" s="17" t="s">
        <v>2581</v>
      </c>
      <c r="N501" s="11" t="s">
        <v>3247</v>
      </c>
      <c r="O501" s="11" t="s">
        <v>3248</v>
      </c>
    </row>
    <row r="502" spans="1:15">
      <c r="A502">
        <f t="shared" si="15"/>
        <v>501</v>
      </c>
      <c r="B502" t="str">
        <f t="shared" si="14"/>
        <v>Brewery501</v>
      </c>
      <c r="D502" t="s">
        <v>1885</v>
      </c>
      <c r="E502" t="s">
        <v>3249</v>
      </c>
      <c r="F502" s="4" t="s">
        <v>3250</v>
      </c>
      <c r="I502" s="1" t="s">
        <v>3251</v>
      </c>
      <c r="J502" s="17" t="s">
        <v>2581</v>
      </c>
      <c r="N502" s="11" t="s">
        <v>3252</v>
      </c>
      <c r="O502" s="11" t="s">
        <v>3253</v>
      </c>
    </row>
    <row r="503" spans="1:15">
      <c r="A503">
        <f t="shared" si="15"/>
        <v>502</v>
      </c>
      <c r="B503" t="str">
        <f t="shared" si="14"/>
        <v>Brewery502</v>
      </c>
      <c r="D503" t="s">
        <v>1885</v>
      </c>
      <c r="E503" t="s">
        <v>3254</v>
      </c>
      <c r="F503" s="4" t="s">
        <v>3255</v>
      </c>
      <c r="I503" s="1" t="s">
        <v>2780</v>
      </c>
      <c r="J503" s="17" t="s">
        <v>2581</v>
      </c>
      <c r="N503" s="11" t="s">
        <v>3256</v>
      </c>
      <c r="O503" s="11" t="s">
        <v>3257</v>
      </c>
    </row>
    <row r="504" spans="1:15">
      <c r="A504">
        <f t="shared" si="15"/>
        <v>503</v>
      </c>
      <c r="B504" t="str">
        <f t="shared" si="14"/>
        <v>Brewery503</v>
      </c>
      <c r="D504" t="s">
        <v>1885</v>
      </c>
      <c r="E504" t="s">
        <v>3258</v>
      </c>
      <c r="F504" s="4" t="s">
        <v>3259</v>
      </c>
      <c r="I504" s="1" t="s">
        <v>3260</v>
      </c>
      <c r="J504" s="17" t="s">
        <v>2581</v>
      </c>
      <c r="N504" s="11" t="s">
        <v>3261</v>
      </c>
      <c r="O504" s="11" t="s">
        <v>3262</v>
      </c>
    </row>
    <row r="505" spans="1:15">
      <c r="A505">
        <f t="shared" si="15"/>
        <v>504</v>
      </c>
      <c r="B505" t="str">
        <f t="shared" si="14"/>
        <v>Brewery504</v>
      </c>
      <c r="D505" t="s">
        <v>1885</v>
      </c>
      <c r="E505" t="s">
        <v>3263</v>
      </c>
      <c r="F505" s="4" t="s">
        <v>3264</v>
      </c>
      <c r="I505" s="1" t="s">
        <v>3265</v>
      </c>
      <c r="J505" s="17" t="s">
        <v>2581</v>
      </c>
      <c r="N505" s="11" t="s">
        <v>3266</v>
      </c>
      <c r="O505" s="11" t="s">
        <v>3267</v>
      </c>
    </row>
    <row r="506" spans="1:15">
      <c r="A506">
        <f t="shared" si="15"/>
        <v>505</v>
      </c>
      <c r="B506" t="str">
        <f t="shared" si="14"/>
        <v>Brewery505</v>
      </c>
      <c r="D506" t="s">
        <v>1885</v>
      </c>
      <c r="E506" t="s">
        <v>3268</v>
      </c>
      <c r="F506" s="4" t="s">
        <v>3269</v>
      </c>
      <c r="I506" s="1" t="s">
        <v>2691</v>
      </c>
      <c r="J506" s="17" t="s">
        <v>2581</v>
      </c>
      <c r="N506" s="11" t="s">
        <v>3270</v>
      </c>
      <c r="O506" s="11" t="s">
        <v>3271</v>
      </c>
    </row>
    <row r="507" spans="1:15">
      <c r="A507">
        <f t="shared" si="15"/>
        <v>506</v>
      </c>
      <c r="B507" t="str">
        <f t="shared" si="14"/>
        <v>Brewery506</v>
      </c>
      <c r="D507" t="s">
        <v>1885</v>
      </c>
      <c r="E507" t="s">
        <v>3272</v>
      </c>
      <c r="F507" s="4" t="s">
        <v>3273</v>
      </c>
      <c r="I507" s="1" t="s">
        <v>3173</v>
      </c>
      <c r="J507" s="17" t="s">
        <v>2581</v>
      </c>
      <c r="N507" s="11" t="s">
        <v>3274</v>
      </c>
      <c r="O507" s="11" t="s">
        <v>3275</v>
      </c>
    </row>
    <row r="508" spans="1:15">
      <c r="A508">
        <f t="shared" si="15"/>
        <v>507</v>
      </c>
      <c r="B508" t="str">
        <f t="shared" si="14"/>
        <v>Brewery507</v>
      </c>
      <c r="D508" t="s">
        <v>1885</v>
      </c>
      <c r="E508" t="s">
        <v>3276</v>
      </c>
      <c r="F508" s="4" t="s">
        <v>3277</v>
      </c>
      <c r="I508" s="1" t="s">
        <v>3173</v>
      </c>
      <c r="J508" s="17" t="s">
        <v>2581</v>
      </c>
      <c r="N508" s="11" t="s">
        <v>3278</v>
      </c>
      <c r="O508" s="11" t="s">
        <v>3279</v>
      </c>
    </row>
    <row r="509" spans="1:15">
      <c r="A509">
        <f t="shared" si="15"/>
        <v>508</v>
      </c>
      <c r="B509" t="str">
        <f t="shared" si="14"/>
        <v>Brewery508</v>
      </c>
      <c r="D509" t="s">
        <v>1885</v>
      </c>
      <c r="E509" t="s">
        <v>3280</v>
      </c>
      <c r="F509" s="4" t="s">
        <v>3281</v>
      </c>
      <c r="I509" s="1" t="s">
        <v>3282</v>
      </c>
      <c r="J509" s="17" t="s">
        <v>2581</v>
      </c>
      <c r="N509" s="11" t="s">
        <v>3283</v>
      </c>
      <c r="O509" s="11" t="s">
        <v>3284</v>
      </c>
    </row>
    <row r="510" spans="1:15">
      <c r="A510">
        <f t="shared" si="15"/>
        <v>509</v>
      </c>
      <c r="B510" t="str">
        <f t="shared" si="14"/>
        <v>Brewery509</v>
      </c>
      <c r="D510" t="s">
        <v>1885</v>
      </c>
      <c r="E510" t="s">
        <v>3285</v>
      </c>
      <c r="F510" s="4" t="s">
        <v>3286</v>
      </c>
      <c r="I510" s="1" t="s">
        <v>2696</v>
      </c>
      <c r="J510" s="17" t="s">
        <v>2581</v>
      </c>
      <c r="N510" s="11" t="s">
        <v>3287</v>
      </c>
      <c r="O510" s="11" t="s">
        <v>3288</v>
      </c>
    </row>
    <row r="511" spans="1:15">
      <c r="A511">
        <f t="shared" si="15"/>
        <v>510</v>
      </c>
      <c r="B511" t="str">
        <f t="shared" si="14"/>
        <v>Brewery510</v>
      </c>
      <c r="D511" t="s">
        <v>1885</v>
      </c>
      <c r="E511" t="s">
        <v>3289</v>
      </c>
      <c r="F511" s="4" t="s">
        <v>3290</v>
      </c>
      <c r="I511" s="1" t="s">
        <v>3291</v>
      </c>
      <c r="J511" s="17" t="s">
        <v>2581</v>
      </c>
      <c r="N511" s="11" t="s">
        <v>3292</v>
      </c>
      <c r="O511" s="11" t="s">
        <v>3293</v>
      </c>
    </row>
    <row r="512" spans="1:15">
      <c r="A512">
        <f t="shared" si="15"/>
        <v>511</v>
      </c>
      <c r="B512" t="str">
        <f t="shared" si="14"/>
        <v>Brewery511</v>
      </c>
      <c r="D512" t="s">
        <v>1885</v>
      </c>
      <c r="E512" t="s">
        <v>3294</v>
      </c>
      <c r="F512" s="4" t="s">
        <v>3295</v>
      </c>
      <c r="I512" s="1" t="s">
        <v>3296</v>
      </c>
      <c r="J512" s="17" t="s">
        <v>2581</v>
      </c>
      <c r="N512" s="11" t="s">
        <v>3297</v>
      </c>
      <c r="O512" s="11" t="s">
        <v>3298</v>
      </c>
    </row>
    <row r="513" spans="1:15">
      <c r="A513">
        <f t="shared" si="15"/>
        <v>512</v>
      </c>
      <c r="B513" t="str">
        <f t="shared" si="14"/>
        <v>Brewery512</v>
      </c>
      <c r="D513" t="s">
        <v>1885</v>
      </c>
      <c r="E513" t="s">
        <v>3299</v>
      </c>
      <c r="F513" s="4" t="s">
        <v>3300</v>
      </c>
      <c r="I513" s="1" t="s">
        <v>3301</v>
      </c>
      <c r="J513" s="17" t="s">
        <v>2581</v>
      </c>
      <c r="N513" s="11" t="s">
        <v>3302</v>
      </c>
      <c r="O513" s="11" t="s">
        <v>3303</v>
      </c>
    </row>
    <row r="514" spans="1:15">
      <c r="A514">
        <f t="shared" si="15"/>
        <v>513</v>
      </c>
      <c r="B514" t="str">
        <f t="shared" si="14"/>
        <v>Brewery513</v>
      </c>
      <c r="D514" t="s">
        <v>1885</v>
      </c>
      <c r="E514" t="s">
        <v>3304</v>
      </c>
      <c r="F514" s="4" t="s">
        <v>3305</v>
      </c>
      <c r="I514" s="1" t="s">
        <v>3306</v>
      </c>
      <c r="J514" s="17" t="s">
        <v>2581</v>
      </c>
      <c r="N514" s="11" t="s">
        <v>3307</v>
      </c>
      <c r="O514" s="11" t="s">
        <v>3308</v>
      </c>
    </row>
    <row r="515" spans="1:15">
      <c r="A515">
        <f t="shared" si="15"/>
        <v>514</v>
      </c>
      <c r="B515" t="str">
        <f t="shared" ref="B515:B578" si="16">"Brewery"&amp;A515</f>
        <v>Brewery514</v>
      </c>
      <c r="D515" t="s">
        <v>1885</v>
      </c>
      <c r="E515" t="s">
        <v>3309</v>
      </c>
      <c r="F515" s="4" t="s">
        <v>3310</v>
      </c>
      <c r="I515" s="1" t="s">
        <v>3311</v>
      </c>
      <c r="J515" s="17" t="s">
        <v>2581</v>
      </c>
      <c r="N515" s="11" t="s">
        <v>3312</v>
      </c>
      <c r="O515" s="11" t="s">
        <v>3313</v>
      </c>
    </row>
    <row r="516" spans="1:15">
      <c r="A516">
        <f t="shared" ref="A516:A579" si="17">1+A515</f>
        <v>515</v>
      </c>
      <c r="B516" t="str">
        <f t="shared" si="16"/>
        <v>Brewery515</v>
      </c>
      <c r="D516" t="s">
        <v>1885</v>
      </c>
      <c r="E516" t="s">
        <v>3314</v>
      </c>
      <c r="F516" s="4" t="s">
        <v>3315</v>
      </c>
      <c r="I516" s="1" t="s">
        <v>3316</v>
      </c>
      <c r="J516" s="17" t="s">
        <v>2581</v>
      </c>
      <c r="N516" s="11" t="s">
        <v>3317</v>
      </c>
      <c r="O516" s="11" t="s">
        <v>3318</v>
      </c>
    </row>
    <row r="517" spans="1:15">
      <c r="A517">
        <f t="shared" si="17"/>
        <v>516</v>
      </c>
      <c r="B517" t="str">
        <f t="shared" si="16"/>
        <v>Brewery516</v>
      </c>
      <c r="D517" t="s">
        <v>1885</v>
      </c>
      <c r="E517" t="s">
        <v>3319</v>
      </c>
      <c r="F517" s="4" t="s">
        <v>3320</v>
      </c>
      <c r="I517" s="1" t="s">
        <v>3321</v>
      </c>
      <c r="J517" s="17" t="s">
        <v>2581</v>
      </c>
      <c r="N517" s="11" t="s">
        <v>3322</v>
      </c>
      <c r="O517" s="11" t="s">
        <v>3323</v>
      </c>
    </row>
    <row r="518" spans="1:15">
      <c r="A518">
        <f t="shared" si="17"/>
        <v>517</v>
      </c>
      <c r="B518" t="str">
        <f t="shared" si="16"/>
        <v>Brewery517</v>
      </c>
      <c r="D518" t="s">
        <v>1885</v>
      </c>
      <c r="E518" t="s">
        <v>3324</v>
      </c>
      <c r="F518" s="4" t="s">
        <v>3325</v>
      </c>
      <c r="I518" s="1" t="s">
        <v>2633</v>
      </c>
      <c r="J518" s="17" t="s">
        <v>2581</v>
      </c>
      <c r="N518" s="11" t="s">
        <v>3326</v>
      </c>
      <c r="O518" s="11" t="s">
        <v>3327</v>
      </c>
    </row>
    <row r="519" spans="1:15">
      <c r="A519">
        <f t="shared" si="17"/>
        <v>518</v>
      </c>
      <c r="B519" t="str">
        <f t="shared" si="16"/>
        <v>Brewery518</v>
      </c>
      <c r="D519" t="s">
        <v>1885</v>
      </c>
      <c r="E519" t="s">
        <v>3328</v>
      </c>
      <c r="F519" s="4" t="s">
        <v>3329</v>
      </c>
      <c r="I519" s="1" t="s">
        <v>3330</v>
      </c>
      <c r="J519" s="17" t="s">
        <v>2581</v>
      </c>
      <c r="N519" s="11" t="s">
        <v>3331</v>
      </c>
      <c r="O519" s="11" t="s">
        <v>3332</v>
      </c>
    </row>
    <row r="520" spans="1:15">
      <c r="A520">
        <f t="shared" si="17"/>
        <v>519</v>
      </c>
      <c r="B520" t="str">
        <f t="shared" si="16"/>
        <v>Brewery519</v>
      </c>
      <c r="D520" t="s">
        <v>1885</v>
      </c>
      <c r="E520" t="s">
        <v>3333</v>
      </c>
      <c r="F520" s="4" t="s">
        <v>3334</v>
      </c>
      <c r="I520" s="1" t="s">
        <v>3052</v>
      </c>
      <c r="J520" s="17" t="s">
        <v>2581</v>
      </c>
      <c r="N520" s="11" t="s">
        <v>3335</v>
      </c>
      <c r="O520" s="11" t="s">
        <v>3336</v>
      </c>
    </row>
    <row r="521" spans="1:15">
      <c r="A521">
        <f t="shared" si="17"/>
        <v>520</v>
      </c>
      <c r="B521" t="str">
        <f t="shared" si="16"/>
        <v>Brewery520</v>
      </c>
      <c r="D521" t="s">
        <v>1885</v>
      </c>
      <c r="E521" t="s">
        <v>3337</v>
      </c>
      <c r="F521" s="4" t="s">
        <v>3338</v>
      </c>
      <c r="I521" s="1" t="s">
        <v>2947</v>
      </c>
      <c r="J521" s="17" t="s">
        <v>2581</v>
      </c>
      <c r="N521" s="11" t="s">
        <v>3339</v>
      </c>
      <c r="O521" s="11" t="s">
        <v>3340</v>
      </c>
    </row>
    <row r="522" spans="1:15">
      <c r="A522">
        <f t="shared" si="17"/>
        <v>521</v>
      </c>
      <c r="B522" t="str">
        <f t="shared" si="16"/>
        <v>Brewery521</v>
      </c>
      <c r="D522" t="s">
        <v>1885</v>
      </c>
      <c r="E522" t="s">
        <v>3341</v>
      </c>
      <c r="F522" s="4" t="s">
        <v>3342</v>
      </c>
      <c r="I522" s="1" t="s">
        <v>3343</v>
      </c>
      <c r="J522" s="17" t="s">
        <v>2581</v>
      </c>
      <c r="N522" s="11" t="s">
        <v>3344</v>
      </c>
      <c r="O522" s="11" t="s">
        <v>3345</v>
      </c>
    </row>
    <row r="523" spans="1:15">
      <c r="A523">
        <f t="shared" si="17"/>
        <v>522</v>
      </c>
      <c r="B523" t="str">
        <f t="shared" si="16"/>
        <v>Brewery522</v>
      </c>
      <c r="D523" t="s">
        <v>1885</v>
      </c>
      <c r="E523" t="s">
        <v>3346</v>
      </c>
      <c r="F523" s="4" t="s">
        <v>3347</v>
      </c>
      <c r="I523" s="1" t="s">
        <v>3348</v>
      </c>
      <c r="J523" s="17" t="s">
        <v>2581</v>
      </c>
      <c r="N523" s="11" t="s">
        <v>3349</v>
      </c>
      <c r="O523" s="11" t="s">
        <v>3350</v>
      </c>
    </row>
    <row r="524" spans="1:15">
      <c r="A524">
        <f t="shared" si="17"/>
        <v>523</v>
      </c>
      <c r="B524" t="str">
        <f t="shared" si="16"/>
        <v>Brewery523</v>
      </c>
      <c r="D524" t="s">
        <v>1885</v>
      </c>
      <c r="E524" t="s">
        <v>3351</v>
      </c>
      <c r="F524" s="4" t="s">
        <v>3352</v>
      </c>
      <c r="I524" s="1" t="s">
        <v>2633</v>
      </c>
      <c r="J524" s="17" t="s">
        <v>2581</v>
      </c>
      <c r="N524" s="11" t="s">
        <v>3353</v>
      </c>
      <c r="O524" s="11" t="s">
        <v>3354</v>
      </c>
    </row>
    <row r="525" spans="1:15">
      <c r="A525">
        <f t="shared" si="17"/>
        <v>524</v>
      </c>
      <c r="B525" t="str">
        <f t="shared" si="16"/>
        <v>Brewery524</v>
      </c>
      <c r="D525" t="s">
        <v>1885</v>
      </c>
      <c r="E525" t="s">
        <v>3355</v>
      </c>
      <c r="F525" s="4" t="s">
        <v>3356</v>
      </c>
      <c r="I525" s="1" t="s">
        <v>3357</v>
      </c>
      <c r="J525" s="17" t="s">
        <v>2581</v>
      </c>
      <c r="N525" s="11" t="s">
        <v>3358</v>
      </c>
      <c r="O525" s="11" t="s">
        <v>3359</v>
      </c>
    </row>
    <row r="526" spans="1:15">
      <c r="A526">
        <f t="shared" si="17"/>
        <v>525</v>
      </c>
      <c r="B526" t="str">
        <f t="shared" si="16"/>
        <v>Brewery525</v>
      </c>
      <c r="D526" t="s">
        <v>1885</v>
      </c>
      <c r="E526" t="s">
        <v>3360</v>
      </c>
      <c r="F526" s="4" t="s">
        <v>3361</v>
      </c>
      <c r="I526" s="1" t="s">
        <v>3362</v>
      </c>
      <c r="J526" s="17" t="s">
        <v>2581</v>
      </c>
      <c r="N526" s="11" t="s">
        <v>3363</v>
      </c>
      <c r="O526" s="11" t="s">
        <v>3364</v>
      </c>
    </row>
    <row r="527" spans="1:15">
      <c r="A527">
        <f t="shared" si="17"/>
        <v>526</v>
      </c>
      <c r="B527" t="str">
        <f t="shared" si="16"/>
        <v>Brewery526</v>
      </c>
      <c r="D527" t="s">
        <v>1885</v>
      </c>
      <c r="E527" t="s">
        <v>3365</v>
      </c>
      <c r="F527" s="4" t="s">
        <v>3366</v>
      </c>
      <c r="I527" s="1" t="s">
        <v>3367</v>
      </c>
      <c r="J527" s="17" t="s">
        <v>2581</v>
      </c>
      <c r="N527" s="11" t="s">
        <v>3368</v>
      </c>
      <c r="O527" s="11" t="s">
        <v>3369</v>
      </c>
    </row>
    <row r="528" spans="1:15">
      <c r="A528">
        <f t="shared" si="17"/>
        <v>527</v>
      </c>
      <c r="B528" t="str">
        <f t="shared" si="16"/>
        <v>Brewery527</v>
      </c>
      <c r="D528" t="s">
        <v>1885</v>
      </c>
      <c r="E528" t="s">
        <v>3370</v>
      </c>
      <c r="F528" s="4" t="s">
        <v>3371</v>
      </c>
      <c r="I528" s="1" t="s">
        <v>3372</v>
      </c>
      <c r="J528" s="17" t="s">
        <v>2581</v>
      </c>
      <c r="N528" s="11" t="s">
        <v>3373</v>
      </c>
      <c r="O528" s="11" t="s">
        <v>3374</v>
      </c>
    </row>
    <row r="529" spans="1:15">
      <c r="A529">
        <f t="shared" si="17"/>
        <v>528</v>
      </c>
      <c r="B529" t="str">
        <f t="shared" si="16"/>
        <v>Brewery528</v>
      </c>
      <c r="D529" t="s">
        <v>1885</v>
      </c>
      <c r="E529" t="s">
        <v>3375</v>
      </c>
      <c r="F529" s="4" t="s">
        <v>3376</v>
      </c>
      <c r="I529" s="1" t="s">
        <v>3377</v>
      </c>
      <c r="J529" s="17" t="s">
        <v>2581</v>
      </c>
      <c r="N529" s="11" t="s">
        <v>3378</v>
      </c>
      <c r="O529" s="11" t="s">
        <v>3379</v>
      </c>
    </row>
    <row r="530" spans="1:15">
      <c r="A530">
        <f t="shared" si="17"/>
        <v>529</v>
      </c>
      <c r="B530" t="str">
        <f t="shared" si="16"/>
        <v>Brewery529</v>
      </c>
      <c r="D530" t="s">
        <v>1885</v>
      </c>
      <c r="E530" t="s">
        <v>3380</v>
      </c>
      <c r="F530" s="4" t="s">
        <v>3381</v>
      </c>
      <c r="I530" s="1" t="s">
        <v>3382</v>
      </c>
      <c r="J530" s="17" t="s">
        <v>2581</v>
      </c>
      <c r="N530" s="11" t="s">
        <v>3383</v>
      </c>
      <c r="O530" s="11" t="s">
        <v>3384</v>
      </c>
    </row>
    <row r="531" spans="1:15">
      <c r="A531">
        <f t="shared" si="17"/>
        <v>530</v>
      </c>
      <c r="B531" t="str">
        <f t="shared" si="16"/>
        <v>Brewery530</v>
      </c>
      <c r="D531" t="s">
        <v>1885</v>
      </c>
      <c r="E531" t="s">
        <v>3385</v>
      </c>
      <c r="F531" s="4" t="s">
        <v>3386</v>
      </c>
      <c r="I531" s="1" t="s">
        <v>3387</v>
      </c>
      <c r="J531" s="17" t="s">
        <v>2581</v>
      </c>
      <c r="N531" s="11" t="s">
        <v>3388</v>
      </c>
      <c r="O531" s="11" t="s">
        <v>3389</v>
      </c>
    </row>
    <row r="532" spans="1:15">
      <c r="A532">
        <f t="shared" si="17"/>
        <v>531</v>
      </c>
      <c r="B532" t="str">
        <f t="shared" si="16"/>
        <v>Brewery531</v>
      </c>
      <c r="D532" t="s">
        <v>1885</v>
      </c>
      <c r="E532" t="s">
        <v>3390</v>
      </c>
      <c r="F532" s="4" t="s">
        <v>3391</v>
      </c>
      <c r="I532" s="1" t="s">
        <v>3392</v>
      </c>
      <c r="J532" s="17" t="s">
        <v>2581</v>
      </c>
      <c r="N532" s="11" t="s">
        <v>3393</v>
      </c>
      <c r="O532" s="11" t="s">
        <v>3394</v>
      </c>
    </row>
    <row r="533" spans="1:15">
      <c r="A533">
        <f t="shared" si="17"/>
        <v>532</v>
      </c>
      <c r="B533" t="str">
        <f t="shared" si="16"/>
        <v>Brewery532</v>
      </c>
      <c r="D533" t="s">
        <v>1885</v>
      </c>
      <c r="E533" t="s">
        <v>3395</v>
      </c>
      <c r="F533" s="4" t="s">
        <v>3396</v>
      </c>
      <c r="I533" s="1" t="s">
        <v>2113</v>
      </c>
      <c r="J533" s="17" t="s">
        <v>2581</v>
      </c>
      <c r="N533" s="11" t="s">
        <v>3397</v>
      </c>
      <c r="O533" s="11" t="s">
        <v>3398</v>
      </c>
    </row>
    <row r="534" spans="1:15">
      <c r="A534">
        <f t="shared" si="17"/>
        <v>533</v>
      </c>
      <c r="B534" t="str">
        <f t="shared" si="16"/>
        <v>Brewery533</v>
      </c>
      <c r="D534" t="s">
        <v>1885</v>
      </c>
      <c r="E534" t="s">
        <v>3399</v>
      </c>
      <c r="F534" s="4" t="s">
        <v>3400</v>
      </c>
      <c r="I534" s="1" t="s">
        <v>3018</v>
      </c>
      <c r="J534" s="17" t="s">
        <v>2581</v>
      </c>
      <c r="N534" s="11" t="s">
        <v>3401</v>
      </c>
      <c r="O534" s="11" t="s">
        <v>3402</v>
      </c>
    </row>
    <row r="535" spans="1:15">
      <c r="A535">
        <f t="shared" si="17"/>
        <v>534</v>
      </c>
      <c r="B535" t="str">
        <f t="shared" si="16"/>
        <v>Brewery534</v>
      </c>
      <c r="D535" t="s">
        <v>1885</v>
      </c>
      <c r="E535" t="s">
        <v>3403</v>
      </c>
      <c r="F535" s="4" t="s">
        <v>3404</v>
      </c>
      <c r="I535" s="1" t="s">
        <v>3405</v>
      </c>
      <c r="J535" s="17" t="s">
        <v>2581</v>
      </c>
      <c r="N535" s="11" t="s">
        <v>3406</v>
      </c>
      <c r="O535" s="11" t="s">
        <v>3407</v>
      </c>
    </row>
    <row r="536" spans="1:15">
      <c r="A536">
        <f t="shared" si="17"/>
        <v>535</v>
      </c>
      <c r="B536" t="str">
        <f t="shared" si="16"/>
        <v>Brewery535</v>
      </c>
      <c r="D536" t="s">
        <v>1885</v>
      </c>
      <c r="E536" t="s">
        <v>3408</v>
      </c>
      <c r="F536" s="4" t="s">
        <v>3409</v>
      </c>
      <c r="I536" s="1" t="s">
        <v>3410</v>
      </c>
      <c r="J536" s="17" t="s">
        <v>2581</v>
      </c>
      <c r="N536" s="11" t="s">
        <v>3411</v>
      </c>
      <c r="O536" s="11" t="s">
        <v>3412</v>
      </c>
    </row>
    <row r="537" spans="1:15">
      <c r="A537">
        <f t="shared" si="17"/>
        <v>536</v>
      </c>
      <c r="B537" t="str">
        <f t="shared" si="16"/>
        <v>Brewery536</v>
      </c>
      <c r="D537" t="s">
        <v>1885</v>
      </c>
      <c r="E537" t="s">
        <v>3413</v>
      </c>
      <c r="F537" s="4" t="s">
        <v>3414</v>
      </c>
      <c r="I537" s="1" t="s">
        <v>3415</v>
      </c>
      <c r="J537" s="17" t="s">
        <v>2581</v>
      </c>
      <c r="N537" s="11" t="s">
        <v>3416</v>
      </c>
      <c r="O537" s="11" t="s">
        <v>3417</v>
      </c>
    </row>
    <row r="538" spans="1:15">
      <c r="A538">
        <f t="shared" si="17"/>
        <v>537</v>
      </c>
      <c r="B538" t="str">
        <f t="shared" si="16"/>
        <v>Brewery537</v>
      </c>
      <c r="D538" t="s">
        <v>1885</v>
      </c>
      <c r="E538" t="s">
        <v>3418</v>
      </c>
      <c r="F538" s="4" t="s">
        <v>3419</v>
      </c>
      <c r="I538" s="1" t="s">
        <v>3420</v>
      </c>
      <c r="J538" s="17" t="s">
        <v>2581</v>
      </c>
      <c r="N538" s="11" t="s">
        <v>3421</v>
      </c>
      <c r="O538" s="11" t="s">
        <v>3422</v>
      </c>
    </row>
    <row r="539" spans="1:15">
      <c r="A539">
        <f t="shared" si="17"/>
        <v>538</v>
      </c>
      <c r="B539" t="str">
        <f t="shared" si="16"/>
        <v>Brewery538</v>
      </c>
      <c r="D539" t="s">
        <v>1885</v>
      </c>
      <c r="E539" t="s">
        <v>3423</v>
      </c>
      <c r="F539" s="4" t="s">
        <v>3424</v>
      </c>
      <c r="I539" s="1" t="s">
        <v>3425</v>
      </c>
      <c r="J539" s="17" t="s">
        <v>2581</v>
      </c>
      <c r="N539" s="11" t="s">
        <v>3426</v>
      </c>
      <c r="O539" s="11" t="s">
        <v>3427</v>
      </c>
    </row>
    <row r="540" spans="1:15">
      <c r="A540">
        <f t="shared" si="17"/>
        <v>539</v>
      </c>
      <c r="B540" t="str">
        <f t="shared" si="16"/>
        <v>Brewery539</v>
      </c>
      <c r="D540" t="s">
        <v>1885</v>
      </c>
      <c r="E540" t="s">
        <v>3428</v>
      </c>
      <c r="F540" s="4" t="s">
        <v>3429</v>
      </c>
      <c r="I540" s="1" t="s">
        <v>3430</v>
      </c>
      <c r="J540" s="17" t="s">
        <v>2581</v>
      </c>
      <c r="N540" s="11" t="s">
        <v>3431</v>
      </c>
      <c r="O540" s="11" t="s">
        <v>3432</v>
      </c>
    </row>
    <row r="541" spans="1:15">
      <c r="A541">
        <f t="shared" si="17"/>
        <v>540</v>
      </c>
      <c r="B541" t="str">
        <f t="shared" si="16"/>
        <v>Brewery540</v>
      </c>
      <c r="D541" t="s">
        <v>1885</v>
      </c>
      <c r="E541" t="s">
        <v>3433</v>
      </c>
      <c r="F541" s="4" t="s">
        <v>3434</v>
      </c>
      <c r="I541" s="1" t="s">
        <v>3435</v>
      </c>
      <c r="J541" s="17" t="s">
        <v>2581</v>
      </c>
      <c r="N541" s="11" t="s">
        <v>3436</v>
      </c>
      <c r="O541" s="11" t="s">
        <v>3437</v>
      </c>
    </row>
    <row r="542" spans="1:15">
      <c r="A542">
        <f t="shared" si="17"/>
        <v>541</v>
      </c>
      <c r="B542" t="str">
        <f t="shared" si="16"/>
        <v>Brewery541</v>
      </c>
      <c r="D542" t="s">
        <v>1885</v>
      </c>
      <c r="E542" t="s">
        <v>3438</v>
      </c>
      <c r="F542" s="4" t="s">
        <v>3439</v>
      </c>
      <c r="I542" s="1" t="s">
        <v>3440</v>
      </c>
      <c r="J542" s="17" t="s">
        <v>2581</v>
      </c>
      <c r="N542" s="11" t="s">
        <v>3441</v>
      </c>
      <c r="O542" s="11" t="s">
        <v>3442</v>
      </c>
    </row>
    <row r="543" spans="1:15">
      <c r="A543">
        <f t="shared" si="17"/>
        <v>542</v>
      </c>
      <c r="B543" t="str">
        <f t="shared" si="16"/>
        <v>Brewery542</v>
      </c>
      <c r="D543" t="s">
        <v>1885</v>
      </c>
      <c r="E543" t="s">
        <v>3443</v>
      </c>
      <c r="F543" s="4" t="s">
        <v>3444</v>
      </c>
      <c r="I543" s="1" t="s">
        <v>3445</v>
      </c>
      <c r="J543" s="17" t="s">
        <v>2581</v>
      </c>
      <c r="N543" s="11" t="s">
        <v>3446</v>
      </c>
      <c r="O543" s="11" t="s">
        <v>3447</v>
      </c>
    </row>
    <row r="544" spans="1:15">
      <c r="A544">
        <f t="shared" si="17"/>
        <v>543</v>
      </c>
      <c r="B544" t="str">
        <f t="shared" si="16"/>
        <v>Brewery543</v>
      </c>
      <c r="D544" t="s">
        <v>1885</v>
      </c>
      <c r="E544" t="s">
        <v>3448</v>
      </c>
      <c r="F544" s="4" t="s">
        <v>3449</v>
      </c>
      <c r="I544" s="1" t="s">
        <v>3450</v>
      </c>
      <c r="J544" s="17" t="s">
        <v>2581</v>
      </c>
      <c r="N544" s="11" t="s">
        <v>3451</v>
      </c>
      <c r="O544" s="11" t="s">
        <v>3452</v>
      </c>
    </row>
    <row r="545" spans="1:15">
      <c r="A545">
        <f t="shared" si="17"/>
        <v>544</v>
      </c>
      <c r="B545" t="str">
        <f t="shared" si="16"/>
        <v>Brewery544</v>
      </c>
      <c r="D545" t="s">
        <v>1885</v>
      </c>
      <c r="E545" t="s">
        <v>3453</v>
      </c>
      <c r="F545" s="4" t="s">
        <v>3454</v>
      </c>
      <c r="I545" s="1" t="s">
        <v>2835</v>
      </c>
      <c r="J545" s="17" t="s">
        <v>2581</v>
      </c>
      <c r="N545" s="11" t="s">
        <v>3455</v>
      </c>
      <c r="O545" s="11" t="s">
        <v>3456</v>
      </c>
    </row>
    <row r="546" spans="1:15">
      <c r="A546">
        <f t="shared" si="17"/>
        <v>545</v>
      </c>
      <c r="B546" t="str">
        <f t="shared" si="16"/>
        <v>Brewery545</v>
      </c>
      <c r="D546" t="s">
        <v>1885</v>
      </c>
      <c r="E546" t="s">
        <v>3457</v>
      </c>
      <c r="F546" s="4" t="s">
        <v>3458</v>
      </c>
      <c r="I546" s="1" t="s">
        <v>3459</v>
      </c>
      <c r="J546" s="17" t="s">
        <v>2581</v>
      </c>
      <c r="N546" s="11" t="s">
        <v>3460</v>
      </c>
      <c r="O546" s="11" t="s">
        <v>3461</v>
      </c>
    </row>
    <row r="547" spans="1:15">
      <c r="A547">
        <f t="shared" si="17"/>
        <v>546</v>
      </c>
      <c r="B547" t="str">
        <f t="shared" si="16"/>
        <v>Brewery546</v>
      </c>
      <c r="D547" t="s">
        <v>1885</v>
      </c>
      <c r="E547" t="s">
        <v>3462</v>
      </c>
      <c r="F547" s="4" t="s">
        <v>3463</v>
      </c>
      <c r="I547" s="1" t="s">
        <v>3464</v>
      </c>
      <c r="J547" s="17" t="s">
        <v>2581</v>
      </c>
      <c r="N547" s="11" t="s">
        <v>3465</v>
      </c>
      <c r="O547" s="11" t="s">
        <v>3466</v>
      </c>
    </row>
    <row r="548" spans="1:15">
      <c r="A548">
        <f t="shared" si="17"/>
        <v>547</v>
      </c>
      <c r="B548" t="str">
        <f t="shared" si="16"/>
        <v>Brewery547</v>
      </c>
      <c r="D548" t="s">
        <v>1885</v>
      </c>
      <c r="E548" t="s">
        <v>3467</v>
      </c>
      <c r="F548" s="4" t="s">
        <v>3468</v>
      </c>
      <c r="I548" s="1" t="s">
        <v>3469</v>
      </c>
      <c r="J548" s="17" t="s">
        <v>2581</v>
      </c>
      <c r="N548" s="11" t="s">
        <v>3470</v>
      </c>
      <c r="O548" s="11" t="s">
        <v>3471</v>
      </c>
    </row>
    <row r="549" spans="1:15">
      <c r="A549">
        <f t="shared" si="17"/>
        <v>548</v>
      </c>
      <c r="B549" t="str">
        <f t="shared" si="16"/>
        <v>Brewery548</v>
      </c>
      <c r="D549" t="s">
        <v>1885</v>
      </c>
      <c r="E549" t="s">
        <v>3472</v>
      </c>
      <c r="F549" s="4" t="s">
        <v>3473</v>
      </c>
      <c r="I549" s="1" t="s">
        <v>3474</v>
      </c>
      <c r="J549" s="17" t="s">
        <v>2581</v>
      </c>
      <c r="N549" s="11" t="s">
        <v>3475</v>
      </c>
      <c r="O549" s="11" t="s">
        <v>3476</v>
      </c>
    </row>
    <row r="550" spans="1:15">
      <c r="A550">
        <f t="shared" si="17"/>
        <v>549</v>
      </c>
      <c r="B550" t="str">
        <f t="shared" si="16"/>
        <v>Brewery549</v>
      </c>
      <c r="D550" t="s">
        <v>1885</v>
      </c>
      <c r="E550" t="s">
        <v>3477</v>
      </c>
      <c r="F550" s="4" t="s">
        <v>3478</v>
      </c>
      <c r="I550" s="1" t="s">
        <v>3479</v>
      </c>
      <c r="J550" s="17" t="s">
        <v>2581</v>
      </c>
      <c r="N550" s="11" t="s">
        <v>3480</v>
      </c>
      <c r="O550" s="11" t="s">
        <v>3481</v>
      </c>
    </row>
    <row r="551" spans="1:15">
      <c r="A551">
        <f t="shared" si="17"/>
        <v>550</v>
      </c>
      <c r="B551" t="str">
        <f t="shared" si="16"/>
        <v>Brewery550</v>
      </c>
      <c r="D551" t="s">
        <v>1885</v>
      </c>
      <c r="E551" t="s">
        <v>3482</v>
      </c>
      <c r="F551" s="4" t="s">
        <v>3483</v>
      </c>
      <c r="I551" s="1" t="s">
        <v>3484</v>
      </c>
      <c r="J551" s="17" t="s">
        <v>2581</v>
      </c>
      <c r="N551" s="11" t="s">
        <v>3485</v>
      </c>
      <c r="O551" s="11" t="s">
        <v>3486</v>
      </c>
    </row>
    <row r="552" spans="1:15">
      <c r="A552">
        <f t="shared" si="17"/>
        <v>551</v>
      </c>
      <c r="B552" t="str">
        <f t="shared" si="16"/>
        <v>Brewery551</v>
      </c>
      <c r="D552" t="s">
        <v>1885</v>
      </c>
      <c r="E552" t="s">
        <v>3487</v>
      </c>
      <c r="F552" s="4" t="s">
        <v>3488</v>
      </c>
      <c r="I552" s="1" t="s">
        <v>2884</v>
      </c>
      <c r="J552" s="17" t="s">
        <v>2581</v>
      </c>
      <c r="N552" s="11" t="s">
        <v>3489</v>
      </c>
      <c r="O552" s="11" t="s">
        <v>3490</v>
      </c>
    </row>
    <row r="553" spans="1:15">
      <c r="A553">
        <f t="shared" si="17"/>
        <v>552</v>
      </c>
      <c r="B553" t="str">
        <f t="shared" si="16"/>
        <v>Brewery552</v>
      </c>
      <c r="D553" t="s">
        <v>1885</v>
      </c>
      <c r="E553" t="s">
        <v>3491</v>
      </c>
      <c r="F553" s="4" t="s">
        <v>3492</v>
      </c>
      <c r="I553" s="1" t="s">
        <v>3493</v>
      </c>
      <c r="J553" s="17" t="s">
        <v>2581</v>
      </c>
      <c r="N553" s="11" t="s">
        <v>3494</v>
      </c>
      <c r="O553" s="11" t="s">
        <v>3495</v>
      </c>
    </row>
    <row r="554" spans="1:15">
      <c r="A554">
        <f t="shared" si="17"/>
        <v>553</v>
      </c>
      <c r="B554" t="str">
        <f t="shared" si="16"/>
        <v>Brewery553</v>
      </c>
      <c r="D554" t="s">
        <v>1885</v>
      </c>
      <c r="E554" t="s">
        <v>3496</v>
      </c>
      <c r="F554" s="4" t="s">
        <v>3497</v>
      </c>
      <c r="I554" s="1" t="s">
        <v>3498</v>
      </c>
      <c r="J554" s="17" t="s">
        <v>2581</v>
      </c>
      <c r="N554" s="11" t="s">
        <v>3499</v>
      </c>
      <c r="O554" s="11" t="s">
        <v>3500</v>
      </c>
    </row>
    <row r="555" spans="1:15">
      <c r="A555">
        <f t="shared" si="17"/>
        <v>554</v>
      </c>
      <c r="B555" t="str">
        <f t="shared" si="16"/>
        <v>Brewery554</v>
      </c>
      <c r="D555" t="s">
        <v>1885</v>
      </c>
      <c r="E555" t="s">
        <v>3501</v>
      </c>
      <c r="F555" s="4" t="s">
        <v>3502</v>
      </c>
      <c r="I555" s="1" t="s">
        <v>3503</v>
      </c>
      <c r="J555" s="17" t="s">
        <v>2581</v>
      </c>
      <c r="N555" s="11" t="s">
        <v>3504</v>
      </c>
      <c r="O555" s="11" t="s">
        <v>3505</v>
      </c>
    </row>
    <row r="556" spans="1:15">
      <c r="A556">
        <f t="shared" si="17"/>
        <v>555</v>
      </c>
      <c r="B556" t="str">
        <f t="shared" si="16"/>
        <v>Brewery555</v>
      </c>
      <c r="D556" t="s">
        <v>1885</v>
      </c>
      <c r="E556" t="s">
        <v>3506</v>
      </c>
      <c r="F556" s="4" t="s">
        <v>3507</v>
      </c>
      <c r="I556" s="1" t="s">
        <v>3508</v>
      </c>
      <c r="J556" s="17" t="s">
        <v>2581</v>
      </c>
      <c r="N556" s="11" t="s">
        <v>3509</v>
      </c>
      <c r="O556" s="11" t="s">
        <v>3510</v>
      </c>
    </row>
    <row r="557" spans="1:15">
      <c r="A557">
        <f t="shared" si="17"/>
        <v>556</v>
      </c>
      <c r="B557" t="str">
        <f t="shared" si="16"/>
        <v>Brewery556</v>
      </c>
      <c r="D557" t="s">
        <v>1885</v>
      </c>
      <c r="E557" t="s">
        <v>3511</v>
      </c>
      <c r="F557" s="4" t="s">
        <v>3512</v>
      </c>
      <c r="I557" s="1" t="s">
        <v>3513</v>
      </c>
      <c r="J557" s="17" t="s">
        <v>2581</v>
      </c>
      <c r="N557" s="11" t="s">
        <v>3514</v>
      </c>
      <c r="O557" s="11" t="s">
        <v>3515</v>
      </c>
    </row>
    <row r="558" spans="1:15">
      <c r="A558">
        <f t="shared" si="17"/>
        <v>557</v>
      </c>
      <c r="B558" t="str">
        <f t="shared" si="16"/>
        <v>Brewery557</v>
      </c>
      <c r="D558" t="s">
        <v>1885</v>
      </c>
      <c r="E558" t="s">
        <v>3516</v>
      </c>
      <c r="F558" s="4" t="s">
        <v>3517</v>
      </c>
      <c r="I558" s="1" t="s">
        <v>3518</v>
      </c>
      <c r="J558" s="17" t="s">
        <v>2581</v>
      </c>
      <c r="N558" s="11" t="s">
        <v>3519</v>
      </c>
      <c r="O558" s="11" t="s">
        <v>3520</v>
      </c>
    </row>
    <row r="559" spans="1:15">
      <c r="A559">
        <f t="shared" si="17"/>
        <v>558</v>
      </c>
      <c r="B559" t="str">
        <f t="shared" si="16"/>
        <v>Brewery558</v>
      </c>
      <c r="D559" t="s">
        <v>1885</v>
      </c>
      <c r="E559" t="s">
        <v>3521</v>
      </c>
      <c r="F559" s="4" t="s">
        <v>3522</v>
      </c>
      <c r="I559" s="1" t="s">
        <v>3523</v>
      </c>
      <c r="J559" s="17" t="s">
        <v>2581</v>
      </c>
      <c r="N559" s="11" t="s">
        <v>3524</v>
      </c>
      <c r="O559" s="11" t="s">
        <v>3525</v>
      </c>
    </row>
    <row r="560" spans="1:15">
      <c r="A560">
        <f t="shared" si="17"/>
        <v>559</v>
      </c>
      <c r="B560" t="str">
        <f t="shared" si="16"/>
        <v>Brewery559</v>
      </c>
      <c r="D560" t="s">
        <v>1885</v>
      </c>
      <c r="E560" t="s">
        <v>3526</v>
      </c>
      <c r="F560" s="4" t="s">
        <v>3527</v>
      </c>
      <c r="I560" s="1" t="s">
        <v>3528</v>
      </c>
      <c r="J560" s="17" t="s">
        <v>2581</v>
      </c>
      <c r="N560" s="11" t="s">
        <v>3529</v>
      </c>
      <c r="O560" s="11" t="s">
        <v>3530</v>
      </c>
    </row>
    <row r="561" spans="1:15">
      <c r="A561">
        <f t="shared" si="17"/>
        <v>560</v>
      </c>
      <c r="B561" t="str">
        <f t="shared" si="16"/>
        <v>Brewery560</v>
      </c>
      <c r="D561" t="s">
        <v>1885</v>
      </c>
      <c r="E561" t="s">
        <v>3531</v>
      </c>
      <c r="F561" s="4" t="s">
        <v>3532</v>
      </c>
      <c r="I561" s="1" t="s">
        <v>3533</v>
      </c>
      <c r="J561" s="17" t="s">
        <v>2581</v>
      </c>
      <c r="N561" s="11" t="s">
        <v>3534</v>
      </c>
      <c r="O561" s="11" t="s">
        <v>3535</v>
      </c>
    </row>
    <row r="562" spans="1:15">
      <c r="A562">
        <f t="shared" si="17"/>
        <v>561</v>
      </c>
      <c r="B562" t="str">
        <f t="shared" si="16"/>
        <v>Brewery561</v>
      </c>
      <c r="D562" t="s">
        <v>1885</v>
      </c>
      <c r="E562" t="s">
        <v>3536</v>
      </c>
      <c r="F562" s="4" t="s">
        <v>3537</v>
      </c>
      <c r="I562" s="1" t="s">
        <v>3538</v>
      </c>
      <c r="J562" s="17" t="s">
        <v>2581</v>
      </c>
      <c r="N562" s="11" t="s">
        <v>3539</v>
      </c>
      <c r="O562" s="11" t="s">
        <v>3540</v>
      </c>
    </row>
    <row r="563" spans="1:15">
      <c r="A563">
        <f t="shared" si="17"/>
        <v>562</v>
      </c>
      <c r="B563" t="str">
        <f t="shared" si="16"/>
        <v>Brewery562</v>
      </c>
      <c r="D563" t="s">
        <v>1885</v>
      </c>
      <c r="E563" t="s">
        <v>3541</v>
      </c>
      <c r="F563" s="4" t="s">
        <v>3542</v>
      </c>
      <c r="I563" s="1" t="s">
        <v>3543</v>
      </c>
      <c r="J563" s="17" t="s">
        <v>2581</v>
      </c>
      <c r="N563" s="11" t="s">
        <v>3544</v>
      </c>
      <c r="O563" s="11" t="s">
        <v>3545</v>
      </c>
    </row>
    <row r="564" spans="1:15">
      <c r="A564">
        <f t="shared" si="17"/>
        <v>563</v>
      </c>
      <c r="B564" t="str">
        <f t="shared" si="16"/>
        <v>Brewery563</v>
      </c>
      <c r="D564" t="s">
        <v>1885</v>
      </c>
      <c r="E564" t="s">
        <v>3546</v>
      </c>
      <c r="F564" s="4" t="s">
        <v>3547</v>
      </c>
      <c r="I564" s="1" t="s">
        <v>3548</v>
      </c>
      <c r="J564" s="17" t="s">
        <v>2581</v>
      </c>
      <c r="N564" s="11" t="s">
        <v>3549</v>
      </c>
      <c r="O564" s="11" t="s">
        <v>3550</v>
      </c>
    </row>
    <row r="565" spans="1:15">
      <c r="A565">
        <f t="shared" si="17"/>
        <v>564</v>
      </c>
      <c r="B565" t="str">
        <f t="shared" si="16"/>
        <v>Brewery564</v>
      </c>
      <c r="D565" t="s">
        <v>1885</v>
      </c>
      <c r="E565" t="s">
        <v>3551</v>
      </c>
      <c r="F565" s="4" t="s">
        <v>3552</v>
      </c>
      <c r="I565" s="1" t="s">
        <v>3553</v>
      </c>
      <c r="J565" s="17" t="s">
        <v>2581</v>
      </c>
      <c r="N565" s="11" t="s">
        <v>3554</v>
      </c>
      <c r="O565" s="11" t="s">
        <v>3555</v>
      </c>
    </row>
    <row r="566" spans="1:15">
      <c r="A566">
        <f t="shared" si="17"/>
        <v>565</v>
      </c>
      <c r="B566" t="str">
        <f t="shared" si="16"/>
        <v>Brewery565</v>
      </c>
      <c r="D566" t="s">
        <v>1885</v>
      </c>
      <c r="E566" t="s">
        <v>3556</v>
      </c>
      <c r="F566" s="4" t="s">
        <v>3557</v>
      </c>
      <c r="I566" s="1" t="s">
        <v>3558</v>
      </c>
      <c r="J566" s="17" t="s">
        <v>2581</v>
      </c>
      <c r="N566" s="11" t="s">
        <v>3559</v>
      </c>
      <c r="O566" s="11" t="s">
        <v>3560</v>
      </c>
    </row>
    <row r="567" spans="1:15">
      <c r="A567">
        <f t="shared" si="17"/>
        <v>566</v>
      </c>
      <c r="B567" t="str">
        <f t="shared" si="16"/>
        <v>Brewery566</v>
      </c>
      <c r="D567" t="s">
        <v>1885</v>
      </c>
      <c r="E567" t="s">
        <v>3561</v>
      </c>
      <c r="F567" s="4" t="s">
        <v>3562</v>
      </c>
      <c r="I567" s="1" t="s">
        <v>3563</v>
      </c>
      <c r="J567" s="17" t="s">
        <v>2581</v>
      </c>
      <c r="N567" s="11" t="s">
        <v>3564</v>
      </c>
      <c r="O567" s="11" t="s">
        <v>3565</v>
      </c>
    </row>
    <row r="568" spans="1:15">
      <c r="A568">
        <f t="shared" si="17"/>
        <v>567</v>
      </c>
      <c r="B568" t="str">
        <f t="shared" si="16"/>
        <v>Brewery567</v>
      </c>
      <c r="D568" t="s">
        <v>1885</v>
      </c>
      <c r="E568" t="s">
        <v>3566</v>
      </c>
      <c r="F568" s="4" t="s">
        <v>3567</v>
      </c>
      <c r="I568" s="1" t="s">
        <v>3548</v>
      </c>
      <c r="J568" s="17" t="s">
        <v>2581</v>
      </c>
      <c r="N568" s="11" t="s">
        <v>3568</v>
      </c>
      <c r="O568" s="11" t="s">
        <v>3569</v>
      </c>
    </row>
    <row r="569" spans="1:15">
      <c r="A569">
        <f t="shared" si="17"/>
        <v>568</v>
      </c>
      <c r="B569" t="str">
        <f t="shared" si="16"/>
        <v>Brewery568</v>
      </c>
      <c r="D569" t="s">
        <v>1885</v>
      </c>
      <c r="E569" t="s">
        <v>3570</v>
      </c>
      <c r="F569" s="4" t="s">
        <v>3571</v>
      </c>
      <c r="I569" s="1" t="s">
        <v>3572</v>
      </c>
      <c r="J569" s="17" t="s">
        <v>2581</v>
      </c>
      <c r="N569" s="11" t="s">
        <v>3573</v>
      </c>
      <c r="O569" s="11" t="s">
        <v>3574</v>
      </c>
    </row>
    <row r="570" spans="1:15">
      <c r="A570">
        <f t="shared" si="17"/>
        <v>569</v>
      </c>
      <c r="B570" t="str">
        <f t="shared" si="16"/>
        <v>Brewery569</v>
      </c>
      <c r="D570" t="s">
        <v>1885</v>
      </c>
      <c r="E570" t="s">
        <v>3575</v>
      </c>
      <c r="F570" s="4" t="s">
        <v>3576</v>
      </c>
      <c r="I570" s="1" t="s">
        <v>3577</v>
      </c>
      <c r="J570" s="17" t="s">
        <v>2581</v>
      </c>
      <c r="N570" s="11" t="s">
        <v>3578</v>
      </c>
      <c r="O570" s="11" t="s">
        <v>3579</v>
      </c>
    </row>
    <row r="571" spans="1:15">
      <c r="A571">
        <f t="shared" si="17"/>
        <v>570</v>
      </c>
      <c r="B571" t="str">
        <f t="shared" si="16"/>
        <v>Brewery570</v>
      </c>
      <c r="D571" t="s">
        <v>1885</v>
      </c>
      <c r="E571" t="s">
        <v>3580</v>
      </c>
      <c r="F571" s="4" t="s">
        <v>3581</v>
      </c>
      <c r="I571" s="1" t="s">
        <v>3367</v>
      </c>
      <c r="J571" s="17" t="s">
        <v>2581</v>
      </c>
      <c r="N571" s="11" t="s">
        <v>3582</v>
      </c>
      <c r="O571" s="11" t="s">
        <v>3583</v>
      </c>
    </row>
    <row r="572" spans="1:15">
      <c r="A572">
        <f t="shared" si="17"/>
        <v>571</v>
      </c>
      <c r="B572" t="str">
        <f t="shared" si="16"/>
        <v>Brewery571</v>
      </c>
      <c r="D572" t="s">
        <v>1885</v>
      </c>
      <c r="E572" t="s">
        <v>3584</v>
      </c>
      <c r="F572" s="4" t="s">
        <v>3585</v>
      </c>
      <c r="I572" s="1" t="s">
        <v>3586</v>
      </c>
      <c r="J572" s="17" t="s">
        <v>2581</v>
      </c>
      <c r="N572" s="11" t="s">
        <v>3587</v>
      </c>
      <c r="O572" s="11" t="s">
        <v>3588</v>
      </c>
    </row>
    <row r="573" spans="1:15">
      <c r="A573">
        <f t="shared" si="17"/>
        <v>572</v>
      </c>
      <c r="B573" t="str">
        <f t="shared" si="16"/>
        <v>Brewery572</v>
      </c>
      <c r="D573" t="s">
        <v>1885</v>
      </c>
      <c r="E573" t="s">
        <v>3589</v>
      </c>
      <c r="F573" s="4" t="s">
        <v>3590</v>
      </c>
      <c r="I573" s="1" t="s">
        <v>3591</v>
      </c>
      <c r="J573" s="17" t="s">
        <v>2581</v>
      </c>
      <c r="N573" s="11" t="s">
        <v>3592</v>
      </c>
      <c r="O573" s="11" t="s">
        <v>3593</v>
      </c>
    </row>
    <row r="574" spans="1:15">
      <c r="A574">
        <f t="shared" si="17"/>
        <v>573</v>
      </c>
      <c r="B574" t="str">
        <f t="shared" si="16"/>
        <v>Brewery573</v>
      </c>
      <c r="D574" t="s">
        <v>1885</v>
      </c>
      <c r="E574" t="s">
        <v>3594</v>
      </c>
      <c r="F574" s="4" t="s">
        <v>3595</v>
      </c>
      <c r="I574" s="1" t="s">
        <v>3548</v>
      </c>
      <c r="J574" s="17" t="s">
        <v>2581</v>
      </c>
      <c r="N574" s="11" t="s">
        <v>3596</v>
      </c>
      <c r="O574" s="11" t="s">
        <v>3597</v>
      </c>
    </row>
    <row r="575" spans="1:15">
      <c r="A575">
        <f t="shared" si="17"/>
        <v>574</v>
      </c>
      <c r="B575" t="str">
        <f t="shared" si="16"/>
        <v>Brewery574</v>
      </c>
      <c r="D575" t="s">
        <v>1885</v>
      </c>
      <c r="E575" t="s">
        <v>3598</v>
      </c>
      <c r="F575" s="4" t="s">
        <v>3599</v>
      </c>
      <c r="I575" s="1" t="s">
        <v>2850</v>
      </c>
      <c r="J575" s="17" t="s">
        <v>2581</v>
      </c>
      <c r="N575" s="11" t="s">
        <v>3600</v>
      </c>
      <c r="O575" s="11" t="s">
        <v>3601</v>
      </c>
    </row>
    <row r="576" spans="1:15">
      <c r="A576">
        <f t="shared" si="17"/>
        <v>575</v>
      </c>
      <c r="B576" t="str">
        <f t="shared" si="16"/>
        <v>Brewery575</v>
      </c>
      <c r="D576" t="s">
        <v>1885</v>
      </c>
      <c r="E576" t="s">
        <v>3602</v>
      </c>
      <c r="F576" s="4" t="s">
        <v>3603</v>
      </c>
      <c r="I576" s="1" t="s">
        <v>2835</v>
      </c>
      <c r="J576" s="17" t="s">
        <v>2581</v>
      </c>
      <c r="N576" s="11" t="s">
        <v>3604</v>
      </c>
      <c r="O576" s="11" t="s">
        <v>3605</v>
      </c>
    </row>
    <row r="577" spans="1:15">
      <c r="A577">
        <f t="shared" si="17"/>
        <v>576</v>
      </c>
      <c r="B577" t="str">
        <f t="shared" si="16"/>
        <v>Brewery576</v>
      </c>
      <c r="D577" t="s">
        <v>1885</v>
      </c>
      <c r="E577" t="s">
        <v>3606</v>
      </c>
      <c r="F577" s="4" t="s">
        <v>3607</v>
      </c>
      <c r="I577" s="1" t="s">
        <v>3608</v>
      </c>
      <c r="J577" s="17" t="s">
        <v>2581</v>
      </c>
      <c r="N577" s="11" t="s">
        <v>3609</v>
      </c>
      <c r="O577" s="11" t="s">
        <v>3610</v>
      </c>
    </row>
    <row r="578" spans="1:15">
      <c r="A578">
        <f t="shared" si="17"/>
        <v>577</v>
      </c>
      <c r="B578" t="str">
        <f t="shared" si="16"/>
        <v>Brewery577</v>
      </c>
      <c r="D578" t="s">
        <v>1885</v>
      </c>
      <c r="E578" t="s">
        <v>3611</v>
      </c>
      <c r="F578" s="4" t="s">
        <v>3612</v>
      </c>
      <c r="I578" s="1" t="s">
        <v>3613</v>
      </c>
      <c r="J578" s="17" t="s">
        <v>2581</v>
      </c>
      <c r="N578" s="11" t="s">
        <v>3614</v>
      </c>
      <c r="O578" s="11" t="s">
        <v>3615</v>
      </c>
    </row>
    <row r="579" spans="1:15">
      <c r="A579">
        <f t="shared" si="17"/>
        <v>578</v>
      </c>
      <c r="B579" t="str">
        <f t="shared" ref="B579:B642" si="18">"Brewery"&amp;A579</f>
        <v>Brewery578</v>
      </c>
      <c r="D579" t="s">
        <v>1885</v>
      </c>
      <c r="E579" t="s">
        <v>3616</v>
      </c>
      <c r="F579" s="4" t="s">
        <v>3617</v>
      </c>
      <c r="I579" s="1" t="s">
        <v>3173</v>
      </c>
      <c r="J579" s="17" t="s">
        <v>2581</v>
      </c>
      <c r="N579" s="11" t="s">
        <v>3618</v>
      </c>
      <c r="O579" s="11" t="s">
        <v>3619</v>
      </c>
    </row>
    <row r="580" spans="1:15">
      <c r="A580">
        <f t="shared" ref="A580:A643" si="19">1+A579</f>
        <v>579</v>
      </c>
      <c r="B580" t="str">
        <f t="shared" si="18"/>
        <v>Brewery579</v>
      </c>
      <c r="D580" t="s">
        <v>1885</v>
      </c>
      <c r="E580" t="s">
        <v>3620</v>
      </c>
      <c r="F580" s="4" t="s">
        <v>3621</v>
      </c>
      <c r="I580" s="1" t="s">
        <v>3622</v>
      </c>
      <c r="J580" s="17" t="s">
        <v>2581</v>
      </c>
      <c r="N580" s="11" t="s">
        <v>3623</v>
      </c>
      <c r="O580" s="11" t="s">
        <v>3624</v>
      </c>
    </row>
    <row r="581" spans="1:15">
      <c r="A581">
        <f t="shared" si="19"/>
        <v>580</v>
      </c>
      <c r="B581" t="str">
        <f t="shared" si="18"/>
        <v>Brewery580</v>
      </c>
      <c r="D581" t="s">
        <v>1885</v>
      </c>
      <c r="E581" t="s">
        <v>3625</v>
      </c>
      <c r="F581" s="4" t="s">
        <v>3626</v>
      </c>
      <c r="I581" s="1" t="s">
        <v>3627</v>
      </c>
      <c r="J581" s="17" t="s">
        <v>2581</v>
      </c>
      <c r="N581" s="11" t="s">
        <v>3628</v>
      </c>
      <c r="O581" s="11" t="s">
        <v>3629</v>
      </c>
    </row>
    <row r="582" spans="1:15">
      <c r="A582">
        <f t="shared" si="19"/>
        <v>581</v>
      </c>
      <c r="B582" t="str">
        <f t="shared" si="18"/>
        <v>Brewery581</v>
      </c>
      <c r="D582" t="s">
        <v>1885</v>
      </c>
      <c r="E582" t="s">
        <v>3630</v>
      </c>
      <c r="F582" s="4" t="s">
        <v>3631</v>
      </c>
      <c r="I582" s="1" t="s">
        <v>3632</v>
      </c>
      <c r="J582" s="17" t="s">
        <v>2581</v>
      </c>
      <c r="N582" s="11" t="s">
        <v>3633</v>
      </c>
      <c r="O582" s="11" t="s">
        <v>3634</v>
      </c>
    </row>
    <row r="583" spans="1:15">
      <c r="A583">
        <f t="shared" si="19"/>
        <v>582</v>
      </c>
      <c r="B583" t="str">
        <f t="shared" si="18"/>
        <v>Brewery582</v>
      </c>
      <c r="D583" t="s">
        <v>1885</v>
      </c>
      <c r="E583" t="s">
        <v>3635</v>
      </c>
      <c r="F583" s="4" t="s">
        <v>3636</v>
      </c>
      <c r="I583" s="1" t="s">
        <v>3637</v>
      </c>
      <c r="J583" s="17" t="s">
        <v>2581</v>
      </c>
      <c r="N583" s="11" t="s">
        <v>3638</v>
      </c>
      <c r="O583" s="11" t="s">
        <v>3639</v>
      </c>
    </row>
    <row r="584" spans="1:15">
      <c r="A584">
        <f t="shared" si="19"/>
        <v>583</v>
      </c>
      <c r="B584" t="str">
        <f t="shared" si="18"/>
        <v>Brewery583</v>
      </c>
      <c r="D584" t="s">
        <v>1885</v>
      </c>
      <c r="E584" t="s">
        <v>3640</v>
      </c>
      <c r="F584" s="4" t="s">
        <v>3641</v>
      </c>
      <c r="I584" s="1" t="s">
        <v>3642</v>
      </c>
      <c r="J584" s="17" t="s">
        <v>2581</v>
      </c>
      <c r="N584" s="11" t="s">
        <v>3643</v>
      </c>
      <c r="O584" s="11" t="s">
        <v>3644</v>
      </c>
    </row>
    <row r="585" spans="1:15">
      <c r="A585">
        <f t="shared" si="19"/>
        <v>584</v>
      </c>
      <c r="B585" t="str">
        <f t="shared" si="18"/>
        <v>Brewery584</v>
      </c>
      <c r="D585" t="s">
        <v>1885</v>
      </c>
      <c r="E585" t="s">
        <v>3645</v>
      </c>
      <c r="F585" s="4" t="s">
        <v>3646</v>
      </c>
      <c r="I585" s="1" t="s">
        <v>3647</v>
      </c>
      <c r="J585" s="17" t="s">
        <v>2581</v>
      </c>
      <c r="N585" s="11" t="s">
        <v>3648</v>
      </c>
      <c r="O585" s="11" t="s">
        <v>3649</v>
      </c>
    </row>
    <row r="586" spans="1:15">
      <c r="A586">
        <f t="shared" si="19"/>
        <v>585</v>
      </c>
      <c r="B586" t="str">
        <f t="shared" si="18"/>
        <v>Brewery585</v>
      </c>
      <c r="D586" t="s">
        <v>1885</v>
      </c>
      <c r="E586" t="s">
        <v>3650</v>
      </c>
      <c r="F586" s="4" t="s">
        <v>3651</v>
      </c>
      <c r="I586" s="1" t="s">
        <v>3652</v>
      </c>
      <c r="J586" s="17" t="s">
        <v>2581</v>
      </c>
      <c r="N586" s="11" t="s">
        <v>3653</v>
      </c>
      <c r="O586" s="11" t="s">
        <v>3654</v>
      </c>
    </row>
    <row r="587" spans="1:15">
      <c r="A587">
        <f t="shared" si="19"/>
        <v>586</v>
      </c>
      <c r="B587" t="str">
        <f t="shared" si="18"/>
        <v>Brewery586</v>
      </c>
      <c r="D587" t="s">
        <v>1885</v>
      </c>
      <c r="E587" t="s">
        <v>3655</v>
      </c>
      <c r="F587" s="4" t="s">
        <v>3656</v>
      </c>
      <c r="I587" s="1" t="s">
        <v>3657</v>
      </c>
      <c r="J587" s="17" t="s">
        <v>2581</v>
      </c>
      <c r="N587" s="11" t="s">
        <v>3658</v>
      </c>
      <c r="O587" s="11" t="s">
        <v>3659</v>
      </c>
    </row>
    <row r="588" spans="1:15">
      <c r="A588">
        <f t="shared" si="19"/>
        <v>587</v>
      </c>
      <c r="B588" t="str">
        <f t="shared" si="18"/>
        <v>Brewery587</v>
      </c>
      <c r="D588" t="s">
        <v>1885</v>
      </c>
      <c r="E588" t="s">
        <v>3660</v>
      </c>
      <c r="F588" s="4" t="s">
        <v>3661</v>
      </c>
      <c r="I588" s="1" t="s">
        <v>3662</v>
      </c>
      <c r="J588" s="17" t="s">
        <v>2581</v>
      </c>
      <c r="N588" s="11" t="s">
        <v>3663</v>
      </c>
      <c r="O588" s="11" t="s">
        <v>3664</v>
      </c>
    </row>
    <row r="589" spans="1:15">
      <c r="A589">
        <f t="shared" si="19"/>
        <v>588</v>
      </c>
      <c r="B589" t="str">
        <f t="shared" si="18"/>
        <v>Brewery588</v>
      </c>
      <c r="D589" t="s">
        <v>1885</v>
      </c>
      <c r="E589" t="s">
        <v>3665</v>
      </c>
      <c r="F589" s="4" t="s">
        <v>3666</v>
      </c>
      <c r="I589" s="1" t="s">
        <v>3667</v>
      </c>
      <c r="J589" s="17" t="s">
        <v>2581</v>
      </c>
      <c r="N589" s="11" t="s">
        <v>3668</v>
      </c>
      <c r="O589" s="11" t="s">
        <v>3669</v>
      </c>
    </row>
    <row r="590" spans="1:15">
      <c r="A590">
        <f t="shared" si="19"/>
        <v>589</v>
      </c>
      <c r="B590" t="str">
        <f t="shared" si="18"/>
        <v>Brewery589</v>
      </c>
      <c r="D590" t="s">
        <v>1885</v>
      </c>
      <c r="E590" t="s">
        <v>3670</v>
      </c>
      <c r="F590" s="4" t="s">
        <v>3671</v>
      </c>
      <c r="I590" s="1" t="s">
        <v>3672</v>
      </c>
      <c r="J590" s="17" t="s">
        <v>2581</v>
      </c>
      <c r="N590" s="11" t="s">
        <v>3673</v>
      </c>
      <c r="O590" s="11" t="s">
        <v>3674</v>
      </c>
    </row>
    <row r="591" spans="1:15">
      <c r="A591">
        <f t="shared" si="19"/>
        <v>590</v>
      </c>
      <c r="B591" t="str">
        <f t="shared" si="18"/>
        <v>Brewery590</v>
      </c>
      <c r="D591" t="s">
        <v>1885</v>
      </c>
      <c r="E591" t="s">
        <v>3675</v>
      </c>
      <c r="F591" s="4" t="s">
        <v>3676</v>
      </c>
      <c r="I591" s="1" t="s">
        <v>3677</v>
      </c>
      <c r="J591" s="17" t="s">
        <v>2581</v>
      </c>
      <c r="N591" s="11" t="s">
        <v>3678</v>
      </c>
      <c r="O591" s="11" t="s">
        <v>3679</v>
      </c>
    </row>
    <row r="592" spans="1:15">
      <c r="A592">
        <f t="shared" si="19"/>
        <v>591</v>
      </c>
      <c r="B592" t="str">
        <f t="shared" si="18"/>
        <v>Brewery591</v>
      </c>
      <c r="D592" t="s">
        <v>1885</v>
      </c>
      <c r="E592" t="s">
        <v>3680</v>
      </c>
      <c r="F592" s="4" t="s">
        <v>3681</v>
      </c>
      <c r="I592" s="1" t="s">
        <v>2696</v>
      </c>
      <c r="J592" s="17" t="s">
        <v>2581</v>
      </c>
      <c r="N592" s="11" t="s">
        <v>3682</v>
      </c>
      <c r="O592" s="11" t="s">
        <v>3683</v>
      </c>
    </row>
    <row r="593" spans="1:18">
      <c r="A593">
        <f t="shared" si="19"/>
        <v>592</v>
      </c>
      <c r="B593" t="str">
        <f t="shared" si="18"/>
        <v>Brewery592</v>
      </c>
      <c r="D593" t="s">
        <v>1885</v>
      </c>
      <c r="E593" t="s">
        <v>3684</v>
      </c>
      <c r="F593" s="4" t="s">
        <v>3685</v>
      </c>
      <c r="I593" s="1" t="s">
        <v>3686</v>
      </c>
      <c r="J593" s="17" t="s">
        <v>2581</v>
      </c>
      <c r="N593" s="11" t="s">
        <v>3687</v>
      </c>
      <c r="O593" s="11" t="s">
        <v>3688</v>
      </c>
    </row>
    <row r="594" spans="1:18">
      <c r="A594">
        <f t="shared" si="19"/>
        <v>593</v>
      </c>
      <c r="B594" t="str">
        <f t="shared" si="18"/>
        <v>Brewery593</v>
      </c>
      <c r="D594" t="s">
        <v>1885</v>
      </c>
      <c r="E594" t="s">
        <v>3689</v>
      </c>
      <c r="F594" s="4" t="s">
        <v>3690</v>
      </c>
      <c r="I594" s="1" t="s">
        <v>3691</v>
      </c>
      <c r="J594" s="17" t="s">
        <v>2581</v>
      </c>
      <c r="N594" s="11" t="s">
        <v>3692</v>
      </c>
      <c r="O594" s="11" t="s">
        <v>3693</v>
      </c>
    </row>
    <row r="595" spans="1:18">
      <c r="A595">
        <f t="shared" si="19"/>
        <v>594</v>
      </c>
      <c r="B595" t="str">
        <f t="shared" si="18"/>
        <v>Brewery594</v>
      </c>
      <c r="D595" t="s">
        <v>1885</v>
      </c>
      <c r="E595" t="s">
        <v>3694</v>
      </c>
      <c r="F595" s="4" t="s">
        <v>3695</v>
      </c>
      <c r="I595" s="1" t="s">
        <v>3696</v>
      </c>
      <c r="J595" s="17" t="s">
        <v>2581</v>
      </c>
      <c r="N595" s="11" t="s">
        <v>3697</v>
      </c>
      <c r="O595" s="11" t="s">
        <v>3698</v>
      </c>
    </row>
    <row r="596" spans="1:18">
      <c r="A596">
        <f t="shared" si="19"/>
        <v>595</v>
      </c>
      <c r="B596" t="str">
        <f t="shared" si="18"/>
        <v>Brewery595</v>
      </c>
      <c r="D596" t="s">
        <v>1885</v>
      </c>
      <c r="E596" t="s">
        <v>3699</v>
      </c>
      <c r="F596" s="4" t="s">
        <v>3700</v>
      </c>
      <c r="I596" s="1" t="s">
        <v>3701</v>
      </c>
      <c r="J596" s="17" t="s">
        <v>2581</v>
      </c>
      <c r="N596" s="11" t="s">
        <v>3702</v>
      </c>
      <c r="O596" s="11" t="s">
        <v>3703</v>
      </c>
    </row>
    <row r="597" spans="1:18">
      <c r="A597">
        <f t="shared" si="19"/>
        <v>596</v>
      </c>
      <c r="B597" t="str">
        <f t="shared" si="18"/>
        <v>Brewery596</v>
      </c>
      <c r="D597" t="s">
        <v>1885</v>
      </c>
      <c r="E597" t="s">
        <v>3704</v>
      </c>
      <c r="F597" s="4" t="s">
        <v>3705</v>
      </c>
      <c r="I597" s="1" t="s">
        <v>3706</v>
      </c>
      <c r="J597" s="17" t="s">
        <v>2581</v>
      </c>
      <c r="N597" s="11" t="s">
        <v>3707</v>
      </c>
      <c r="O597" s="11" t="s">
        <v>3708</v>
      </c>
    </row>
    <row r="598" spans="1:18">
      <c r="A598">
        <f t="shared" si="19"/>
        <v>597</v>
      </c>
      <c r="B598" t="str">
        <f t="shared" si="18"/>
        <v>Brewery597</v>
      </c>
      <c r="D598" t="s">
        <v>1885</v>
      </c>
      <c r="E598" t="s">
        <v>3709</v>
      </c>
      <c r="F598" s="4" t="s">
        <v>3710</v>
      </c>
      <c r="I598" s="1" t="s">
        <v>3518</v>
      </c>
      <c r="J598" s="17" t="s">
        <v>2581</v>
      </c>
      <c r="N598" s="11" t="s">
        <v>3711</v>
      </c>
      <c r="O598" s="11" t="s">
        <v>3712</v>
      </c>
    </row>
    <row r="599" spans="1:18">
      <c r="A599">
        <f t="shared" si="19"/>
        <v>598</v>
      </c>
      <c r="B599" t="str">
        <f t="shared" si="18"/>
        <v>Brewery598</v>
      </c>
      <c r="D599" t="s">
        <v>1885</v>
      </c>
      <c r="E599" t="s">
        <v>3713</v>
      </c>
      <c r="F599" s="4" t="s">
        <v>3714</v>
      </c>
      <c r="I599" s="1" t="s">
        <v>3533</v>
      </c>
      <c r="J599" s="17" t="s">
        <v>2581</v>
      </c>
      <c r="N599" s="11" t="s">
        <v>3715</v>
      </c>
      <c r="O599" s="11" t="s">
        <v>3716</v>
      </c>
    </row>
    <row r="600" spans="1:18">
      <c r="A600">
        <f t="shared" si="19"/>
        <v>599</v>
      </c>
      <c r="B600" t="str">
        <f t="shared" si="18"/>
        <v>Brewery599</v>
      </c>
      <c r="D600" t="s">
        <v>1885</v>
      </c>
      <c r="E600" t="s">
        <v>3717</v>
      </c>
      <c r="F600" s="4" t="s">
        <v>3718</v>
      </c>
      <c r="I600" s="1" t="s">
        <v>3719</v>
      </c>
      <c r="J600" s="17" t="s">
        <v>2581</v>
      </c>
      <c r="N600" s="11" t="s">
        <v>3720</v>
      </c>
      <c r="O600" s="11" t="s">
        <v>3721</v>
      </c>
    </row>
    <row r="601" spans="1:18">
      <c r="A601">
        <f t="shared" si="19"/>
        <v>600</v>
      </c>
      <c r="B601" t="str">
        <f t="shared" si="18"/>
        <v>Brewery600</v>
      </c>
      <c r="D601" t="s">
        <v>1885</v>
      </c>
      <c r="E601" t="s">
        <v>3722</v>
      </c>
      <c r="F601" s="4" t="s">
        <v>3723</v>
      </c>
      <c r="I601" s="1" t="s">
        <v>3724</v>
      </c>
      <c r="J601" s="17" t="s">
        <v>2581</v>
      </c>
      <c r="N601" s="11" t="s">
        <v>3725</v>
      </c>
      <c r="O601" s="11" t="s">
        <v>3726</v>
      </c>
    </row>
    <row r="602" spans="1:18">
      <c r="A602">
        <f t="shared" si="19"/>
        <v>601</v>
      </c>
      <c r="B602" t="str">
        <f t="shared" si="18"/>
        <v>Brewery601</v>
      </c>
      <c r="D602" t="s">
        <v>1885</v>
      </c>
      <c r="E602" t="s">
        <v>3727</v>
      </c>
      <c r="F602" s="4" t="s">
        <v>3728</v>
      </c>
      <c r="I602" s="1" t="s">
        <v>3729</v>
      </c>
      <c r="J602" s="17" t="s">
        <v>2581</v>
      </c>
      <c r="N602" s="11" t="s">
        <v>3730</v>
      </c>
      <c r="O602" s="11" t="s">
        <v>3731</v>
      </c>
    </row>
    <row r="603" spans="1:18">
      <c r="A603">
        <f t="shared" si="19"/>
        <v>602</v>
      </c>
      <c r="B603" t="str">
        <f t="shared" si="18"/>
        <v>Brewery602</v>
      </c>
      <c r="D603" t="s">
        <v>1885</v>
      </c>
      <c r="E603" t="s">
        <v>3732</v>
      </c>
      <c r="F603" s="4" t="s">
        <v>3733</v>
      </c>
      <c r="I603" s="1" t="s">
        <v>3734</v>
      </c>
      <c r="J603" s="17" t="s">
        <v>2581</v>
      </c>
      <c r="N603" s="11" t="s">
        <v>3735</v>
      </c>
      <c r="O603" s="11" t="s">
        <v>3736</v>
      </c>
    </row>
    <row r="604" spans="1:18">
      <c r="A604">
        <f t="shared" si="19"/>
        <v>603</v>
      </c>
      <c r="B604" t="str">
        <f t="shared" si="18"/>
        <v>Brewery603</v>
      </c>
      <c r="D604" t="s">
        <v>1885</v>
      </c>
      <c r="E604" s="9" t="s">
        <v>3737</v>
      </c>
      <c r="F604" s="4" t="s">
        <v>3738</v>
      </c>
      <c r="G604" s="9"/>
      <c r="H604" s="34"/>
      <c r="I604" s="1" t="s">
        <v>3739</v>
      </c>
      <c r="J604" s="18" t="s">
        <v>2581</v>
      </c>
      <c r="K604" s="6"/>
      <c r="L604" s="9"/>
      <c r="M604" s="9"/>
      <c r="N604" s="11" t="s">
        <v>3740</v>
      </c>
      <c r="O604" s="11" t="s">
        <v>3741</v>
      </c>
      <c r="Q604" s="9"/>
      <c r="R604" s="9"/>
    </row>
    <row r="605" spans="1:18">
      <c r="A605">
        <f t="shared" si="19"/>
        <v>604</v>
      </c>
      <c r="B605" t="str">
        <f t="shared" si="18"/>
        <v>Brewery604</v>
      </c>
      <c r="D605" t="s">
        <v>1885</v>
      </c>
      <c r="E605" t="s">
        <v>3742</v>
      </c>
      <c r="F605" s="4" t="s">
        <v>3743</v>
      </c>
      <c r="I605" s="1" t="s">
        <v>2696</v>
      </c>
      <c r="J605" s="17" t="s">
        <v>2581</v>
      </c>
      <c r="N605" s="11" t="s">
        <v>3744</v>
      </c>
      <c r="O605" s="11" t="s">
        <v>3745</v>
      </c>
    </row>
    <row r="606" spans="1:18">
      <c r="A606">
        <f t="shared" si="19"/>
        <v>605</v>
      </c>
      <c r="B606" t="str">
        <f t="shared" si="18"/>
        <v>Brewery605</v>
      </c>
      <c r="D606" t="s">
        <v>1885</v>
      </c>
      <c r="E606" s="9" t="s">
        <v>3746</v>
      </c>
      <c r="F606" s="4" t="s">
        <v>3747</v>
      </c>
      <c r="H606" s="34"/>
      <c r="I606" s="1" t="s">
        <v>3748</v>
      </c>
      <c r="J606" s="18" t="s">
        <v>2581</v>
      </c>
      <c r="N606" s="11" t="s">
        <v>3749</v>
      </c>
      <c r="O606" s="11" t="s">
        <v>3750</v>
      </c>
    </row>
    <row r="607" spans="1:18">
      <c r="A607">
        <f t="shared" si="19"/>
        <v>606</v>
      </c>
      <c r="B607" t="str">
        <f t="shared" si="18"/>
        <v>Brewery606</v>
      </c>
      <c r="D607" t="s">
        <v>1885</v>
      </c>
      <c r="E607" t="s">
        <v>3751</v>
      </c>
      <c r="F607" s="4" t="s">
        <v>3752</v>
      </c>
      <c r="I607" s="1" t="s">
        <v>3753</v>
      </c>
      <c r="J607" s="17" t="s">
        <v>2581</v>
      </c>
      <c r="N607" s="11" t="s">
        <v>3754</v>
      </c>
      <c r="O607" s="11" t="s">
        <v>3755</v>
      </c>
    </row>
    <row r="608" spans="1:18">
      <c r="A608">
        <f t="shared" si="19"/>
        <v>607</v>
      </c>
      <c r="B608" t="str">
        <f t="shared" si="18"/>
        <v>Brewery607</v>
      </c>
      <c r="D608" t="s">
        <v>1885</v>
      </c>
      <c r="E608" t="s">
        <v>3756</v>
      </c>
      <c r="F608" s="4" t="s">
        <v>3757</v>
      </c>
      <c r="I608" s="1" t="s">
        <v>3758</v>
      </c>
      <c r="J608" s="17" t="s">
        <v>2581</v>
      </c>
      <c r="N608" s="11" t="s">
        <v>3759</v>
      </c>
      <c r="O608" s="11" t="s">
        <v>3760</v>
      </c>
    </row>
    <row r="609" spans="1:15">
      <c r="A609">
        <f t="shared" si="19"/>
        <v>608</v>
      </c>
      <c r="B609" t="str">
        <f t="shared" si="18"/>
        <v>Brewery608</v>
      </c>
      <c r="D609" t="s">
        <v>1885</v>
      </c>
      <c r="E609" t="s">
        <v>3761</v>
      </c>
      <c r="F609" s="4" t="s">
        <v>3762</v>
      </c>
      <c r="I609" s="1" t="s">
        <v>3763</v>
      </c>
      <c r="J609" s="17" t="s">
        <v>2581</v>
      </c>
      <c r="N609" s="11" t="s">
        <v>3764</v>
      </c>
      <c r="O609" s="11" t="s">
        <v>3765</v>
      </c>
    </row>
    <row r="610" spans="1:15">
      <c r="A610">
        <f t="shared" si="19"/>
        <v>609</v>
      </c>
      <c r="B610" t="str">
        <f t="shared" si="18"/>
        <v>Brewery609</v>
      </c>
      <c r="D610" t="s">
        <v>1885</v>
      </c>
      <c r="E610" t="s">
        <v>3766</v>
      </c>
      <c r="F610" s="4" t="s">
        <v>3767</v>
      </c>
      <c r="I610" s="1" t="s">
        <v>2830</v>
      </c>
      <c r="J610" s="17" t="s">
        <v>2581</v>
      </c>
      <c r="N610" s="11" t="s">
        <v>3768</v>
      </c>
      <c r="O610" s="11" t="s">
        <v>3769</v>
      </c>
    </row>
    <row r="611" spans="1:15">
      <c r="A611">
        <f t="shared" si="19"/>
        <v>610</v>
      </c>
      <c r="B611" t="str">
        <f t="shared" si="18"/>
        <v>Brewery610</v>
      </c>
      <c r="D611" t="s">
        <v>1885</v>
      </c>
      <c r="E611" t="s">
        <v>3770</v>
      </c>
      <c r="F611" s="4" t="s">
        <v>3771</v>
      </c>
      <c r="I611" s="1" t="s">
        <v>3772</v>
      </c>
      <c r="J611" s="17" t="s">
        <v>2581</v>
      </c>
      <c r="N611" s="11" t="s">
        <v>3773</v>
      </c>
      <c r="O611" s="11" t="s">
        <v>3774</v>
      </c>
    </row>
    <row r="612" spans="1:15">
      <c r="A612">
        <f t="shared" si="19"/>
        <v>611</v>
      </c>
      <c r="B612" t="str">
        <f t="shared" si="18"/>
        <v>Brewery611</v>
      </c>
      <c r="D612" t="s">
        <v>1885</v>
      </c>
      <c r="E612" t="s">
        <v>3775</v>
      </c>
      <c r="F612" s="4" t="s">
        <v>3776</v>
      </c>
      <c r="I612" s="1" t="s">
        <v>3706</v>
      </c>
      <c r="J612" s="17" t="s">
        <v>2581</v>
      </c>
      <c r="N612" s="11" t="s">
        <v>3777</v>
      </c>
      <c r="O612" s="11" t="s">
        <v>3778</v>
      </c>
    </row>
    <row r="613" spans="1:15">
      <c r="A613">
        <f t="shared" si="19"/>
        <v>612</v>
      </c>
      <c r="B613" t="str">
        <f t="shared" si="18"/>
        <v>Brewery612</v>
      </c>
      <c r="D613" t="s">
        <v>1885</v>
      </c>
      <c r="E613" t="s">
        <v>3779</v>
      </c>
      <c r="F613" s="4" t="s">
        <v>3780</v>
      </c>
      <c r="I613" s="1" t="s">
        <v>3781</v>
      </c>
      <c r="J613" s="17" t="s">
        <v>2581</v>
      </c>
      <c r="N613" s="11" t="s">
        <v>3782</v>
      </c>
      <c r="O613" s="11" t="s">
        <v>3783</v>
      </c>
    </row>
    <row r="614" spans="1:15">
      <c r="A614">
        <f t="shared" si="19"/>
        <v>613</v>
      </c>
      <c r="B614" t="str">
        <f t="shared" si="18"/>
        <v>Brewery613</v>
      </c>
      <c r="D614" t="s">
        <v>1885</v>
      </c>
      <c r="E614" t="s">
        <v>3784</v>
      </c>
      <c r="F614" s="4" t="s">
        <v>3785</v>
      </c>
      <c r="I614" s="1" t="s">
        <v>3316</v>
      </c>
      <c r="J614" s="17" t="s">
        <v>2581</v>
      </c>
      <c r="N614" s="11" t="s">
        <v>3786</v>
      </c>
      <c r="O614" s="11" t="s">
        <v>3787</v>
      </c>
    </row>
    <row r="615" spans="1:15">
      <c r="A615">
        <f t="shared" si="19"/>
        <v>614</v>
      </c>
      <c r="B615" t="str">
        <f t="shared" si="18"/>
        <v>Brewery614</v>
      </c>
      <c r="D615" t="s">
        <v>1885</v>
      </c>
      <c r="E615" t="s">
        <v>3788</v>
      </c>
      <c r="F615" s="4" t="s">
        <v>3789</v>
      </c>
      <c r="I615" s="1" t="s">
        <v>3790</v>
      </c>
      <c r="J615" s="17" t="s">
        <v>2581</v>
      </c>
      <c r="N615" s="11" t="s">
        <v>3791</v>
      </c>
      <c r="O615" s="11" t="s">
        <v>3792</v>
      </c>
    </row>
    <row r="616" spans="1:15">
      <c r="A616">
        <f t="shared" si="19"/>
        <v>615</v>
      </c>
      <c r="B616" t="str">
        <f t="shared" si="18"/>
        <v>Brewery615</v>
      </c>
      <c r="D616" t="s">
        <v>1885</v>
      </c>
      <c r="E616" t="s">
        <v>3793</v>
      </c>
      <c r="F616" s="4" t="s">
        <v>3794</v>
      </c>
      <c r="I616" s="1" t="s">
        <v>3795</v>
      </c>
      <c r="J616" s="17" t="s">
        <v>2581</v>
      </c>
      <c r="N616" s="11" t="s">
        <v>3796</v>
      </c>
      <c r="O616" s="11" t="s">
        <v>3797</v>
      </c>
    </row>
    <row r="617" spans="1:15">
      <c r="A617">
        <f t="shared" si="19"/>
        <v>616</v>
      </c>
      <c r="B617" t="str">
        <f t="shared" si="18"/>
        <v>Brewery616</v>
      </c>
      <c r="D617" t="s">
        <v>1885</v>
      </c>
      <c r="E617" t="s">
        <v>3798</v>
      </c>
      <c r="F617" s="4" t="s">
        <v>3799</v>
      </c>
      <c r="I617" s="1" t="s">
        <v>3800</v>
      </c>
      <c r="J617" s="17" t="s">
        <v>2581</v>
      </c>
      <c r="N617" s="11" t="s">
        <v>3801</v>
      </c>
      <c r="O617" s="11" t="s">
        <v>3802</v>
      </c>
    </row>
    <row r="618" spans="1:15">
      <c r="A618">
        <f t="shared" si="19"/>
        <v>617</v>
      </c>
      <c r="B618" t="str">
        <f t="shared" si="18"/>
        <v>Brewery617</v>
      </c>
      <c r="D618" t="s">
        <v>1885</v>
      </c>
      <c r="E618" t="s">
        <v>3803</v>
      </c>
      <c r="F618" s="4" t="s">
        <v>3804</v>
      </c>
      <c r="I618" s="1" t="s">
        <v>3805</v>
      </c>
      <c r="J618" s="17" t="s">
        <v>2581</v>
      </c>
      <c r="N618" s="11" t="s">
        <v>3806</v>
      </c>
      <c r="O618" s="11" t="s">
        <v>3807</v>
      </c>
    </row>
    <row r="619" spans="1:15">
      <c r="A619">
        <f t="shared" si="19"/>
        <v>618</v>
      </c>
      <c r="B619" t="str">
        <f t="shared" si="18"/>
        <v>Brewery618</v>
      </c>
      <c r="D619" t="s">
        <v>1885</v>
      </c>
      <c r="E619" t="s">
        <v>3808</v>
      </c>
      <c r="F619" s="4" t="s">
        <v>3809</v>
      </c>
      <c r="I619" s="1" t="s">
        <v>3810</v>
      </c>
      <c r="J619" s="17" t="s">
        <v>2581</v>
      </c>
      <c r="N619" s="11" t="s">
        <v>3811</v>
      </c>
      <c r="O619" s="11" t="s">
        <v>3812</v>
      </c>
    </row>
    <row r="620" spans="1:15">
      <c r="A620">
        <f t="shared" si="19"/>
        <v>619</v>
      </c>
      <c r="B620" t="str">
        <f t="shared" si="18"/>
        <v>Brewery619</v>
      </c>
      <c r="D620" t="s">
        <v>1885</v>
      </c>
      <c r="E620" t="s">
        <v>3813</v>
      </c>
      <c r="F620" s="4" t="s">
        <v>3814</v>
      </c>
      <c r="I620" s="1" t="s">
        <v>3815</v>
      </c>
      <c r="J620" s="17" t="s">
        <v>2581</v>
      </c>
      <c r="N620" s="11" t="s">
        <v>3816</v>
      </c>
      <c r="O620" s="11" t="s">
        <v>3817</v>
      </c>
    </row>
    <row r="621" spans="1:15">
      <c r="A621">
        <f t="shared" si="19"/>
        <v>620</v>
      </c>
      <c r="B621" t="str">
        <f t="shared" si="18"/>
        <v>Brewery620</v>
      </c>
      <c r="D621" t="s">
        <v>1885</v>
      </c>
      <c r="E621" t="s">
        <v>3818</v>
      </c>
      <c r="F621" s="4" t="s">
        <v>3819</v>
      </c>
      <c r="I621" s="1" t="s">
        <v>3820</v>
      </c>
      <c r="J621" s="17" t="s">
        <v>2581</v>
      </c>
      <c r="N621" s="11" t="s">
        <v>3821</v>
      </c>
      <c r="O621" s="11" t="s">
        <v>3822</v>
      </c>
    </row>
    <row r="622" spans="1:15">
      <c r="A622">
        <f t="shared" si="19"/>
        <v>621</v>
      </c>
      <c r="B622" t="str">
        <f t="shared" si="18"/>
        <v>Brewery621</v>
      </c>
      <c r="D622" t="s">
        <v>1885</v>
      </c>
      <c r="E622" t="s">
        <v>3823</v>
      </c>
      <c r="F622" s="4" t="s">
        <v>3824</v>
      </c>
      <c r="I622" s="1" t="s">
        <v>3825</v>
      </c>
      <c r="J622" s="17" t="s">
        <v>2581</v>
      </c>
      <c r="N622" s="11" t="s">
        <v>3826</v>
      </c>
      <c r="O622" s="11" t="s">
        <v>3827</v>
      </c>
    </row>
    <row r="623" spans="1:15">
      <c r="A623">
        <f t="shared" si="19"/>
        <v>622</v>
      </c>
      <c r="B623" t="str">
        <f t="shared" si="18"/>
        <v>Brewery622</v>
      </c>
      <c r="D623" t="s">
        <v>1885</v>
      </c>
      <c r="E623" t="s">
        <v>3828</v>
      </c>
      <c r="F623" s="4" t="s">
        <v>3829</v>
      </c>
      <c r="I623" s="1" t="s">
        <v>3241</v>
      </c>
      <c r="J623" s="17" t="s">
        <v>2581</v>
      </c>
      <c r="N623" s="11" t="s">
        <v>3830</v>
      </c>
      <c r="O623" s="11" t="s">
        <v>3831</v>
      </c>
    </row>
    <row r="624" spans="1:15">
      <c r="A624">
        <f t="shared" si="19"/>
        <v>623</v>
      </c>
      <c r="B624" t="str">
        <f t="shared" si="18"/>
        <v>Brewery623</v>
      </c>
      <c r="D624" t="s">
        <v>1885</v>
      </c>
      <c r="E624" t="s">
        <v>3832</v>
      </c>
      <c r="F624" s="4" t="s">
        <v>3833</v>
      </c>
      <c r="I624" s="1" t="s">
        <v>3834</v>
      </c>
      <c r="J624" s="17" t="s">
        <v>2581</v>
      </c>
      <c r="N624" s="11" t="s">
        <v>3835</v>
      </c>
      <c r="O624" s="11" t="s">
        <v>3836</v>
      </c>
    </row>
    <row r="625" spans="1:15">
      <c r="A625">
        <f t="shared" si="19"/>
        <v>624</v>
      </c>
      <c r="B625" t="str">
        <f t="shared" si="18"/>
        <v>Brewery624</v>
      </c>
      <c r="D625" t="s">
        <v>1885</v>
      </c>
      <c r="E625" t="s">
        <v>3837</v>
      </c>
      <c r="F625" s="4" t="s">
        <v>3838</v>
      </c>
      <c r="I625" s="1" t="s">
        <v>3839</v>
      </c>
      <c r="J625" s="17" t="s">
        <v>2581</v>
      </c>
      <c r="N625" s="11" t="s">
        <v>3840</v>
      </c>
      <c r="O625" s="11" t="s">
        <v>3841</v>
      </c>
    </row>
    <row r="626" spans="1:15">
      <c r="A626">
        <f t="shared" si="19"/>
        <v>625</v>
      </c>
      <c r="B626" t="str">
        <f t="shared" si="18"/>
        <v>Brewery625</v>
      </c>
      <c r="D626" t="s">
        <v>1885</v>
      </c>
      <c r="E626" t="s">
        <v>3842</v>
      </c>
      <c r="F626" s="4" t="s">
        <v>3843</v>
      </c>
      <c r="I626" s="1" t="s">
        <v>3844</v>
      </c>
      <c r="J626" s="17" t="s">
        <v>2581</v>
      </c>
      <c r="N626" s="11" t="s">
        <v>3845</v>
      </c>
      <c r="O626" s="11" t="s">
        <v>3846</v>
      </c>
    </row>
    <row r="627" spans="1:15">
      <c r="A627">
        <f t="shared" si="19"/>
        <v>626</v>
      </c>
      <c r="B627" t="str">
        <f t="shared" si="18"/>
        <v>Brewery626</v>
      </c>
      <c r="D627" t="s">
        <v>1885</v>
      </c>
      <c r="E627" t="s">
        <v>3847</v>
      </c>
      <c r="F627" s="4" t="s">
        <v>3848</v>
      </c>
      <c r="I627" s="1" t="s">
        <v>3849</v>
      </c>
      <c r="J627" s="17" t="s">
        <v>2581</v>
      </c>
      <c r="N627" s="11" t="s">
        <v>3850</v>
      </c>
      <c r="O627" s="11" t="s">
        <v>3851</v>
      </c>
    </row>
    <row r="628" spans="1:15">
      <c r="A628">
        <f t="shared" si="19"/>
        <v>627</v>
      </c>
      <c r="B628" t="str">
        <f t="shared" si="18"/>
        <v>Brewery627</v>
      </c>
      <c r="D628" t="s">
        <v>1885</v>
      </c>
      <c r="E628" t="s">
        <v>3852</v>
      </c>
      <c r="F628" s="4" t="s">
        <v>3853</v>
      </c>
      <c r="I628" s="1" t="s">
        <v>2701</v>
      </c>
      <c r="J628" s="17" t="s">
        <v>2581</v>
      </c>
      <c r="N628" s="11" t="s">
        <v>3854</v>
      </c>
      <c r="O628" s="11" t="s">
        <v>3855</v>
      </c>
    </row>
    <row r="629" spans="1:15">
      <c r="A629">
        <f t="shared" si="19"/>
        <v>628</v>
      </c>
      <c r="B629" t="str">
        <f t="shared" si="18"/>
        <v>Brewery628</v>
      </c>
      <c r="D629" t="s">
        <v>1885</v>
      </c>
      <c r="E629" t="s">
        <v>3856</v>
      </c>
      <c r="F629" s="4" t="s">
        <v>3857</v>
      </c>
      <c r="I629" s="1" t="s">
        <v>3858</v>
      </c>
      <c r="J629" s="17" t="s">
        <v>2581</v>
      </c>
      <c r="N629" s="11" t="s">
        <v>3859</v>
      </c>
      <c r="O629" s="11" t="s">
        <v>3860</v>
      </c>
    </row>
    <row r="630" spans="1:15">
      <c r="A630">
        <f t="shared" si="19"/>
        <v>629</v>
      </c>
      <c r="B630" t="str">
        <f t="shared" si="18"/>
        <v>Brewery629</v>
      </c>
      <c r="D630" t="s">
        <v>1885</v>
      </c>
      <c r="E630" t="s">
        <v>3861</v>
      </c>
      <c r="F630" s="4" t="s">
        <v>3862</v>
      </c>
      <c r="I630" s="1" t="s">
        <v>3863</v>
      </c>
      <c r="J630" s="17" t="s">
        <v>2581</v>
      </c>
      <c r="N630" s="11" t="s">
        <v>3864</v>
      </c>
      <c r="O630" s="11" t="s">
        <v>3865</v>
      </c>
    </row>
    <row r="631" spans="1:15">
      <c r="A631">
        <f t="shared" si="19"/>
        <v>630</v>
      </c>
      <c r="B631" t="str">
        <f t="shared" si="18"/>
        <v>Brewery630</v>
      </c>
      <c r="D631" t="s">
        <v>1885</v>
      </c>
      <c r="E631" t="s">
        <v>3866</v>
      </c>
      <c r="F631" s="4" t="s">
        <v>3867</v>
      </c>
      <c r="I631" s="1" t="s">
        <v>2730</v>
      </c>
      <c r="J631" s="17" t="s">
        <v>2581</v>
      </c>
      <c r="N631" s="11" t="s">
        <v>3868</v>
      </c>
      <c r="O631" s="11" t="s">
        <v>3869</v>
      </c>
    </row>
    <row r="632" spans="1:15">
      <c r="A632">
        <f t="shared" si="19"/>
        <v>631</v>
      </c>
      <c r="B632" t="str">
        <f t="shared" si="18"/>
        <v>Brewery631</v>
      </c>
      <c r="D632" t="s">
        <v>1885</v>
      </c>
      <c r="E632" t="s">
        <v>3870</v>
      </c>
      <c r="F632" s="4" t="s">
        <v>3871</v>
      </c>
      <c r="I632" s="1" t="s">
        <v>2621</v>
      </c>
      <c r="J632" s="17" t="s">
        <v>2581</v>
      </c>
      <c r="N632" s="11" t="s">
        <v>3872</v>
      </c>
      <c r="O632" s="11" t="s">
        <v>3873</v>
      </c>
    </row>
    <row r="633" spans="1:15">
      <c r="A633">
        <f t="shared" si="19"/>
        <v>632</v>
      </c>
      <c r="B633" t="str">
        <f t="shared" si="18"/>
        <v>Brewery632</v>
      </c>
      <c r="D633" t="s">
        <v>1885</v>
      </c>
      <c r="E633" t="s">
        <v>3874</v>
      </c>
      <c r="F633" s="4" t="s">
        <v>3875</v>
      </c>
      <c r="I633" s="1" t="s">
        <v>3876</v>
      </c>
      <c r="J633" s="17" t="s">
        <v>2581</v>
      </c>
      <c r="N633" s="11" t="s">
        <v>3877</v>
      </c>
      <c r="O633" s="11" t="s">
        <v>3878</v>
      </c>
    </row>
    <row r="634" spans="1:15">
      <c r="A634">
        <f t="shared" si="19"/>
        <v>633</v>
      </c>
      <c r="B634" t="str">
        <f t="shared" si="18"/>
        <v>Brewery633</v>
      </c>
      <c r="D634" t="s">
        <v>1885</v>
      </c>
      <c r="E634" t="s">
        <v>3879</v>
      </c>
      <c r="F634" s="4" t="s">
        <v>3880</v>
      </c>
      <c r="I634" s="1" t="s">
        <v>3881</v>
      </c>
      <c r="J634" s="17" t="s">
        <v>2581</v>
      </c>
      <c r="N634" s="11" t="s">
        <v>3882</v>
      </c>
      <c r="O634" s="11" t="s">
        <v>3883</v>
      </c>
    </row>
    <row r="635" spans="1:15">
      <c r="A635">
        <f t="shared" si="19"/>
        <v>634</v>
      </c>
      <c r="B635" t="str">
        <f t="shared" si="18"/>
        <v>Brewery634</v>
      </c>
      <c r="D635" t="s">
        <v>1885</v>
      </c>
      <c r="E635" t="s">
        <v>3884</v>
      </c>
      <c r="F635" s="4" t="s">
        <v>3885</v>
      </c>
      <c r="I635" s="1" t="s">
        <v>3886</v>
      </c>
      <c r="J635" s="17" t="s">
        <v>2581</v>
      </c>
      <c r="N635" s="11" t="s">
        <v>3887</v>
      </c>
      <c r="O635" s="11" t="s">
        <v>3888</v>
      </c>
    </row>
    <row r="636" spans="1:15">
      <c r="A636">
        <f t="shared" si="19"/>
        <v>635</v>
      </c>
      <c r="B636" t="str">
        <f t="shared" si="18"/>
        <v>Brewery635</v>
      </c>
      <c r="D636" t="s">
        <v>1885</v>
      </c>
      <c r="E636" t="s">
        <v>3889</v>
      </c>
      <c r="F636" s="4" t="s">
        <v>3890</v>
      </c>
      <c r="I636" s="1" t="s">
        <v>3891</v>
      </c>
      <c r="J636" s="17" t="s">
        <v>2581</v>
      </c>
      <c r="N636" s="11" t="s">
        <v>3892</v>
      </c>
      <c r="O636" s="11" t="s">
        <v>3893</v>
      </c>
    </row>
    <row r="637" spans="1:15">
      <c r="A637">
        <f t="shared" si="19"/>
        <v>636</v>
      </c>
      <c r="B637" t="str">
        <f t="shared" si="18"/>
        <v>Brewery636</v>
      </c>
      <c r="D637" t="s">
        <v>1885</v>
      </c>
      <c r="E637" t="s">
        <v>3894</v>
      </c>
      <c r="F637" s="4" t="s">
        <v>3895</v>
      </c>
      <c r="I637" s="1" t="s">
        <v>2701</v>
      </c>
      <c r="J637" s="17" t="s">
        <v>2581</v>
      </c>
      <c r="N637" s="11" t="s">
        <v>3896</v>
      </c>
      <c r="O637" s="11" t="s">
        <v>3897</v>
      </c>
    </row>
    <row r="638" spans="1:15">
      <c r="A638">
        <f t="shared" si="19"/>
        <v>637</v>
      </c>
      <c r="B638" t="str">
        <f t="shared" si="18"/>
        <v>Brewery637</v>
      </c>
      <c r="D638" t="s">
        <v>1885</v>
      </c>
      <c r="E638" t="s">
        <v>3898</v>
      </c>
      <c r="F638" s="4" t="s">
        <v>3899</v>
      </c>
      <c r="I638" s="1" t="s">
        <v>3900</v>
      </c>
      <c r="J638" s="17" t="s">
        <v>2581</v>
      </c>
      <c r="N638" s="11" t="s">
        <v>3901</v>
      </c>
      <c r="O638" s="11" t="s">
        <v>3902</v>
      </c>
    </row>
    <row r="639" spans="1:15">
      <c r="A639">
        <f t="shared" si="19"/>
        <v>638</v>
      </c>
      <c r="B639" t="str">
        <f t="shared" si="18"/>
        <v>Brewery638</v>
      </c>
      <c r="D639" t="s">
        <v>1885</v>
      </c>
      <c r="E639" t="s">
        <v>3903</v>
      </c>
      <c r="F639" s="4" t="s">
        <v>3904</v>
      </c>
      <c r="I639" s="1" t="s">
        <v>3905</v>
      </c>
      <c r="J639" s="17" t="s">
        <v>2581</v>
      </c>
      <c r="N639" s="11" t="s">
        <v>3906</v>
      </c>
      <c r="O639" s="11" t="s">
        <v>3907</v>
      </c>
    </row>
    <row r="640" spans="1:15">
      <c r="A640">
        <f t="shared" si="19"/>
        <v>639</v>
      </c>
      <c r="B640" t="str">
        <f t="shared" si="18"/>
        <v>Brewery639</v>
      </c>
      <c r="D640" t="s">
        <v>1885</v>
      </c>
      <c r="E640" t="s">
        <v>3908</v>
      </c>
      <c r="F640" s="4" t="s">
        <v>3909</v>
      </c>
      <c r="I640" s="1" t="s">
        <v>3910</v>
      </c>
      <c r="J640" s="17" t="s">
        <v>2581</v>
      </c>
      <c r="N640" s="11" t="s">
        <v>3911</v>
      </c>
      <c r="O640" s="11" t="s">
        <v>3912</v>
      </c>
    </row>
    <row r="641" spans="1:15">
      <c r="A641">
        <f t="shared" si="19"/>
        <v>640</v>
      </c>
      <c r="B641" t="str">
        <f t="shared" si="18"/>
        <v>Brewery640</v>
      </c>
      <c r="D641" t="s">
        <v>1885</v>
      </c>
      <c r="E641" t="s">
        <v>3913</v>
      </c>
      <c r="F641" s="4" t="s">
        <v>3914</v>
      </c>
      <c r="I641" s="1" t="s">
        <v>3915</v>
      </c>
      <c r="J641" s="17" t="s">
        <v>2581</v>
      </c>
      <c r="N641" s="11" t="s">
        <v>3916</v>
      </c>
      <c r="O641" s="11" t="s">
        <v>3917</v>
      </c>
    </row>
    <row r="642" spans="1:15">
      <c r="A642">
        <f t="shared" si="19"/>
        <v>641</v>
      </c>
      <c r="B642" t="str">
        <f t="shared" si="18"/>
        <v>Brewery641</v>
      </c>
      <c r="D642" t="s">
        <v>1885</v>
      </c>
      <c r="E642" t="s">
        <v>3918</v>
      </c>
      <c r="F642" s="4" t="s">
        <v>3919</v>
      </c>
      <c r="I642" s="1" t="s">
        <v>3920</v>
      </c>
      <c r="J642" s="17" t="s">
        <v>2581</v>
      </c>
      <c r="N642" s="11" t="s">
        <v>3921</v>
      </c>
      <c r="O642" s="11" t="s">
        <v>3922</v>
      </c>
    </row>
    <row r="643" spans="1:15">
      <c r="A643">
        <f t="shared" si="19"/>
        <v>642</v>
      </c>
      <c r="B643" t="str">
        <f t="shared" ref="B643:B706" si="20">"Brewery"&amp;A643</f>
        <v>Brewery642</v>
      </c>
      <c r="D643" t="s">
        <v>1885</v>
      </c>
      <c r="E643" t="s">
        <v>3923</v>
      </c>
      <c r="F643" s="4" t="s">
        <v>3924</v>
      </c>
      <c r="I643" s="1" t="s">
        <v>3057</v>
      </c>
      <c r="J643" s="17" t="s">
        <v>2581</v>
      </c>
      <c r="N643" s="11" t="s">
        <v>3925</v>
      </c>
      <c r="O643" s="11" t="s">
        <v>3926</v>
      </c>
    </row>
    <row r="644" spans="1:15">
      <c r="A644">
        <f t="shared" ref="A644:A707" si="21">1+A643</f>
        <v>643</v>
      </c>
      <c r="B644" t="str">
        <f t="shared" si="20"/>
        <v>Brewery643</v>
      </c>
      <c r="D644" t="s">
        <v>1885</v>
      </c>
      <c r="E644" t="s">
        <v>3927</v>
      </c>
      <c r="F644" s="4" t="s">
        <v>3928</v>
      </c>
      <c r="I644" s="1" t="s">
        <v>3929</v>
      </c>
      <c r="J644" s="17" t="s">
        <v>2581</v>
      </c>
      <c r="N644" s="11" t="s">
        <v>3930</v>
      </c>
      <c r="O644" s="11" t="s">
        <v>3931</v>
      </c>
    </row>
    <row r="645" spans="1:15">
      <c r="A645">
        <f t="shared" si="21"/>
        <v>644</v>
      </c>
      <c r="B645" t="str">
        <f t="shared" si="20"/>
        <v>Brewery644</v>
      </c>
      <c r="D645" t="s">
        <v>1885</v>
      </c>
      <c r="E645" t="s">
        <v>3932</v>
      </c>
      <c r="F645" s="4" t="s">
        <v>3933</v>
      </c>
      <c r="I645" s="1" t="s">
        <v>3934</v>
      </c>
      <c r="J645" s="17" t="s">
        <v>2581</v>
      </c>
      <c r="N645" s="11" t="s">
        <v>3935</v>
      </c>
      <c r="O645" s="11" t="s">
        <v>3936</v>
      </c>
    </row>
    <row r="646" spans="1:15">
      <c r="A646">
        <f t="shared" si="21"/>
        <v>645</v>
      </c>
      <c r="B646" t="str">
        <f t="shared" si="20"/>
        <v>Brewery645</v>
      </c>
      <c r="D646" t="s">
        <v>1885</v>
      </c>
      <c r="E646" t="s">
        <v>3937</v>
      </c>
      <c r="F646" s="4" t="s">
        <v>3938</v>
      </c>
      <c r="I646" s="1" t="s">
        <v>3939</v>
      </c>
      <c r="J646" s="17" t="s">
        <v>2581</v>
      </c>
      <c r="N646" s="11" t="s">
        <v>3940</v>
      </c>
      <c r="O646" s="11" t="s">
        <v>3941</v>
      </c>
    </row>
    <row r="647" spans="1:15">
      <c r="A647">
        <f t="shared" si="21"/>
        <v>646</v>
      </c>
      <c r="B647" t="str">
        <f t="shared" si="20"/>
        <v>Brewery646</v>
      </c>
      <c r="D647" t="s">
        <v>1885</v>
      </c>
      <c r="E647" t="s">
        <v>3942</v>
      </c>
      <c r="F647" s="4" t="s">
        <v>3943</v>
      </c>
      <c r="I647" s="1" t="s">
        <v>3944</v>
      </c>
      <c r="J647" s="17" t="s">
        <v>2581</v>
      </c>
      <c r="N647" s="11" t="s">
        <v>3945</v>
      </c>
      <c r="O647" s="11" t="s">
        <v>3946</v>
      </c>
    </row>
    <row r="648" spans="1:15">
      <c r="A648">
        <f t="shared" si="21"/>
        <v>647</v>
      </c>
      <c r="B648" t="str">
        <f t="shared" si="20"/>
        <v>Brewery647</v>
      </c>
      <c r="D648" t="s">
        <v>1885</v>
      </c>
      <c r="E648" t="s">
        <v>3947</v>
      </c>
      <c r="F648" s="4" t="s">
        <v>3948</v>
      </c>
      <c r="I648" s="1" t="s">
        <v>3949</v>
      </c>
      <c r="J648" s="17" t="s">
        <v>2581</v>
      </c>
      <c r="N648" s="11" t="s">
        <v>3950</v>
      </c>
      <c r="O648" s="11" t="s">
        <v>3951</v>
      </c>
    </row>
    <row r="649" spans="1:15">
      <c r="A649">
        <f t="shared" si="21"/>
        <v>648</v>
      </c>
      <c r="B649" t="str">
        <f t="shared" si="20"/>
        <v>Brewery648</v>
      </c>
      <c r="D649" t="s">
        <v>1885</v>
      </c>
      <c r="E649" t="s">
        <v>3952</v>
      </c>
      <c r="F649" s="4" t="s">
        <v>3953</v>
      </c>
      <c r="I649" s="1" t="s">
        <v>3954</v>
      </c>
      <c r="J649" s="17" t="s">
        <v>2581</v>
      </c>
      <c r="N649" s="11" t="s">
        <v>3955</v>
      </c>
      <c r="O649" s="11" t="s">
        <v>3956</v>
      </c>
    </row>
    <row r="650" spans="1:15">
      <c r="A650">
        <f t="shared" si="21"/>
        <v>649</v>
      </c>
      <c r="B650" t="str">
        <f t="shared" si="20"/>
        <v>Brewery649</v>
      </c>
      <c r="D650" t="s">
        <v>1885</v>
      </c>
      <c r="E650" t="s">
        <v>3957</v>
      </c>
      <c r="F650" s="4" t="s">
        <v>3958</v>
      </c>
      <c r="I650" s="1" t="s">
        <v>3959</v>
      </c>
      <c r="J650" s="17" t="s">
        <v>2581</v>
      </c>
      <c r="N650" s="11" t="s">
        <v>3960</v>
      </c>
      <c r="O650" s="11" t="s">
        <v>3961</v>
      </c>
    </row>
    <row r="651" spans="1:15">
      <c r="A651">
        <f t="shared" si="21"/>
        <v>650</v>
      </c>
      <c r="B651" t="str">
        <f t="shared" si="20"/>
        <v>Brewery650</v>
      </c>
      <c r="D651" t="s">
        <v>1885</v>
      </c>
      <c r="E651" t="s">
        <v>3962</v>
      </c>
      <c r="F651" s="4" t="s">
        <v>3963</v>
      </c>
      <c r="I651" s="1" t="s">
        <v>3964</v>
      </c>
      <c r="J651" s="17" t="s">
        <v>2581</v>
      </c>
      <c r="N651" s="11" t="s">
        <v>3965</v>
      </c>
      <c r="O651" s="11" t="s">
        <v>3966</v>
      </c>
    </row>
    <row r="652" spans="1:15">
      <c r="A652">
        <f t="shared" si="21"/>
        <v>651</v>
      </c>
      <c r="B652" t="str">
        <f t="shared" si="20"/>
        <v>Brewery651</v>
      </c>
      <c r="D652" t="s">
        <v>1885</v>
      </c>
      <c r="E652" t="s">
        <v>3967</v>
      </c>
      <c r="F652" s="4" t="s">
        <v>3968</v>
      </c>
      <c r="I652" s="1" t="s">
        <v>2647</v>
      </c>
      <c r="J652" s="17" t="s">
        <v>2581</v>
      </c>
      <c r="N652" s="11" t="s">
        <v>3969</v>
      </c>
      <c r="O652" s="11" t="s">
        <v>3970</v>
      </c>
    </row>
    <row r="653" spans="1:15">
      <c r="A653">
        <f t="shared" si="21"/>
        <v>652</v>
      </c>
      <c r="B653" t="str">
        <f t="shared" si="20"/>
        <v>Brewery652</v>
      </c>
      <c r="D653" t="s">
        <v>1885</v>
      </c>
      <c r="E653" t="s">
        <v>3971</v>
      </c>
      <c r="F653" s="4" t="s">
        <v>3972</v>
      </c>
      <c r="I653" s="1" t="s">
        <v>3973</v>
      </c>
      <c r="J653" s="17" t="s">
        <v>2581</v>
      </c>
      <c r="N653" s="11" t="s">
        <v>3974</v>
      </c>
      <c r="O653" s="11" t="s">
        <v>3975</v>
      </c>
    </row>
    <row r="654" spans="1:15">
      <c r="A654">
        <f t="shared" si="21"/>
        <v>653</v>
      </c>
      <c r="B654" t="str">
        <f t="shared" si="20"/>
        <v>Brewery653</v>
      </c>
      <c r="D654" t="s">
        <v>1885</v>
      </c>
      <c r="E654" t="s">
        <v>3976</v>
      </c>
      <c r="F654" s="4" t="s">
        <v>3977</v>
      </c>
      <c r="I654" s="1" t="s">
        <v>3978</v>
      </c>
      <c r="J654" s="17" t="s">
        <v>2581</v>
      </c>
      <c r="N654" s="11" t="s">
        <v>3979</v>
      </c>
      <c r="O654" s="11" t="s">
        <v>3980</v>
      </c>
    </row>
    <row r="655" spans="1:15">
      <c r="A655">
        <f t="shared" si="21"/>
        <v>654</v>
      </c>
      <c r="B655" t="str">
        <f t="shared" si="20"/>
        <v>Brewery654</v>
      </c>
      <c r="D655" t="s">
        <v>1885</v>
      </c>
      <c r="E655" t="s">
        <v>3981</v>
      </c>
      <c r="F655" s="4" t="s">
        <v>3982</v>
      </c>
      <c r="I655" s="1" t="s">
        <v>2765</v>
      </c>
      <c r="J655" s="17" t="s">
        <v>2581</v>
      </c>
      <c r="N655" s="11" t="s">
        <v>3983</v>
      </c>
      <c r="O655" s="11" t="s">
        <v>3984</v>
      </c>
    </row>
    <row r="656" spans="1:15">
      <c r="A656">
        <f t="shared" si="21"/>
        <v>655</v>
      </c>
      <c r="B656" t="str">
        <f t="shared" si="20"/>
        <v>Brewery655</v>
      </c>
      <c r="D656" t="s">
        <v>1885</v>
      </c>
      <c r="E656" t="s">
        <v>3985</v>
      </c>
      <c r="F656" s="4" t="s">
        <v>3986</v>
      </c>
      <c r="I656" s="1" t="s">
        <v>2770</v>
      </c>
      <c r="J656" s="17" t="s">
        <v>2581</v>
      </c>
      <c r="N656" s="11" t="s">
        <v>3987</v>
      </c>
      <c r="O656" s="11" t="s">
        <v>3988</v>
      </c>
    </row>
    <row r="657" spans="1:15">
      <c r="A657">
        <f t="shared" si="21"/>
        <v>656</v>
      </c>
      <c r="B657" t="str">
        <f t="shared" si="20"/>
        <v>Brewery656</v>
      </c>
      <c r="D657" t="s">
        <v>1885</v>
      </c>
      <c r="E657" t="s">
        <v>3989</v>
      </c>
      <c r="F657" s="4" t="s">
        <v>3990</v>
      </c>
      <c r="I657" s="1" t="s">
        <v>3991</v>
      </c>
      <c r="J657" s="17" t="s">
        <v>2581</v>
      </c>
      <c r="N657" s="11" t="s">
        <v>3992</v>
      </c>
      <c r="O657" s="11" t="s">
        <v>3993</v>
      </c>
    </row>
    <row r="658" spans="1:15">
      <c r="A658">
        <f t="shared" si="21"/>
        <v>657</v>
      </c>
      <c r="B658" t="str">
        <f t="shared" si="20"/>
        <v>Brewery657</v>
      </c>
      <c r="D658" t="s">
        <v>1885</v>
      </c>
      <c r="E658" t="s">
        <v>3994</v>
      </c>
      <c r="F658" s="4" t="s">
        <v>3995</v>
      </c>
      <c r="I658" s="1" t="s">
        <v>3996</v>
      </c>
      <c r="J658" s="17" t="s">
        <v>2581</v>
      </c>
      <c r="N658" s="11" t="s">
        <v>3997</v>
      </c>
      <c r="O658" s="11" t="s">
        <v>3998</v>
      </c>
    </row>
    <row r="659" spans="1:15">
      <c r="A659">
        <f t="shared" si="21"/>
        <v>658</v>
      </c>
      <c r="B659" t="str">
        <f t="shared" si="20"/>
        <v>Brewery658</v>
      </c>
      <c r="D659" t="s">
        <v>1885</v>
      </c>
      <c r="E659" t="s">
        <v>3999</v>
      </c>
      <c r="F659" s="4" t="s">
        <v>4000</v>
      </c>
      <c r="I659" s="1" t="s">
        <v>4001</v>
      </c>
      <c r="J659" s="17" t="s">
        <v>2581</v>
      </c>
      <c r="N659" s="11" t="s">
        <v>4002</v>
      </c>
      <c r="O659" s="11" t="s">
        <v>4003</v>
      </c>
    </row>
    <row r="660" spans="1:15">
      <c r="A660">
        <f t="shared" si="21"/>
        <v>659</v>
      </c>
      <c r="B660" t="str">
        <f t="shared" si="20"/>
        <v>Brewery659</v>
      </c>
      <c r="D660" t="s">
        <v>1885</v>
      </c>
      <c r="E660" t="s">
        <v>4004</v>
      </c>
      <c r="F660" s="4" t="s">
        <v>4005</v>
      </c>
      <c r="I660" s="1" t="s">
        <v>2633</v>
      </c>
      <c r="J660" s="17" t="s">
        <v>2581</v>
      </c>
      <c r="N660" s="11" t="s">
        <v>4006</v>
      </c>
      <c r="O660" s="11" t="s">
        <v>4007</v>
      </c>
    </row>
    <row r="661" spans="1:15">
      <c r="A661">
        <f t="shared" si="21"/>
        <v>660</v>
      </c>
      <c r="B661" t="str">
        <f t="shared" si="20"/>
        <v>Brewery660</v>
      </c>
      <c r="D661" t="s">
        <v>1885</v>
      </c>
      <c r="E661" t="s">
        <v>4008</v>
      </c>
      <c r="F661" s="4" t="s">
        <v>4009</v>
      </c>
      <c r="I661" s="1" t="s">
        <v>4010</v>
      </c>
      <c r="J661" s="17" t="s">
        <v>2581</v>
      </c>
      <c r="N661" s="11" t="s">
        <v>4011</v>
      </c>
      <c r="O661" s="11" t="s">
        <v>4012</v>
      </c>
    </row>
    <row r="662" spans="1:15">
      <c r="A662">
        <f t="shared" si="21"/>
        <v>661</v>
      </c>
      <c r="B662" t="str">
        <f t="shared" si="20"/>
        <v>Brewery661</v>
      </c>
      <c r="D662" t="s">
        <v>1885</v>
      </c>
      <c r="E662" t="s">
        <v>4013</v>
      </c>
      <c r="F662" s="4" t="s">
        <v>4014</v>
      </c>
      <c r="I662" s="1" t="s">
        <v>2691</v>
      </c>
      <c r="J662" s="17" t="s">
        <v>2581</v>
      </c>
      <c r="N662" s="11" t="s">
        <v>4015</v>
      </c>
      <c r="O662" s="11" t="s">
        <v>4016</v>
      </c>
    </row>
    <row r="663" spans="1:15">
      <c r="A663">
        <f t="shared" si="21"/>
        <v>662</v>
      </c>
      <c r="B663" t="str">
        <f t="shared" si="20"/>
        <v>Brewery662</v>
      </c>
      <c r="D663" t="s">
        <v>1885</v>
      </c>
      <c r="E663" t="s">
        <v>4017</v>
      </c>
      <c r="F663" s="4" t="s">
        <v>4018</v>
      </c>
      <c r="I663" s="1" t="s">
        <v>4019</v>
      </c>
      <c r="J663" s="17" t="s">
        <v>2581</v>
      </c>
      <c r="N663" s="11" t="s">
        <v>4020</v>
      </c>
      <c r="O663" s="11" t="s">
        <v>4021</v>
      </c>
    </row>
    <row r="664" spans="1:15">
      <c r="A664">
        <f t="shared" si="21"/>
        <v>663</v>
      </c>
      <c r="B664" t="str">
        <f t="shared" si="20"/>
        <v>Brewery663</v>
      </c>
      <c r="D664" t="s">
        <v>1885</v>
      </c>
      <c r="E664" t="s">
        <v>4022</v>
      </c>
      <c r="F664" s="4" t="s">
        <v>4023</v>
      </c>
      <c r="I664" s="1" t="s">
        <v>4019</v>
      </c>
      <c r="J664" s="17" t="s">
        <v>2581</v>
      </c>
      <c r="N664" s="11" t="s">
        <v>4024</v>
      </c>
      <c r="O664" s="11" t="s">
        <v>4025</v>
      </c>
    </row>
    <row r="665" spans="1:15">
      <c r="A665">
        <f t="shared" si="21"/>
        <v>664</v>
      </c>
      <c r="B665" t="str">
        <f t="shared" si="20"/>
        <v>Brewery664</v>
      </c>
      <c r="D665" t="s">
        <v>1885</v>
      </c>
      <c r="E665" t="s">
        <v>4026</v>
      </c>
      <c r="F665" s="4" t="s">
        <v>4027</v>
      </c>
      <c r="I665" s="1" t="s">
        <v>4028</v>
      </c>
      <c r="J665" s="17" t="s">
        <v>2581</v>
      </c>
      <c r="N665" s="11" t="s">
        <v>4029</v>
      </c>
      <c r="O665" s="11" t="s">
        <v>4030</v>
      </c>
    </row>
    <row r="666" spans="1:15">
      <c r="A666">
        <f t="shared" si="21"/>
        <v>665</v>
      </c>
      <c r="B666" t="str">
        <f t="shared" si="20"/>
        <v>Brewery665</v>
      </c>
      <c r="D666" t="s">
        <v>1885</v>
      </c>
      <c r="E666" t="s">
        <v>4031</v>
      </c>
      <c r="F666" s="4" t="s">
        <v>4032</v>
      </c>
      <c r="I666" s="1" t="s">
        <v>2633</v>
      </c>
      <c r="J666" s="17" t="s">
        <v>2581</v>
      </c>
      <c r="N666" s="11" t="s">
        <v>4033</v>
      </c>
      <c r="O666" s="11" t="s">
        <v>4034</v>
      </c>
    </row>
    <row r="667" spans="1:15">
      <c r="A667">
        <f t="shared" si="21"/>
        <v>666</v>
      </c>
      <c r="B667" t="str">
        <f t="shared" si="20"/>
        <v>Brewery666</v>
      </c>
      <c r="D667" t="s">
        <v>1885</v>
      </c>
      <c r="E667" t="s">
        <v>4035</v>
      </c>
      <c r="F667" s="4" t="s">
        <v>4036</v>
      </c>
      <c r="I667" s="1" t="s">
        <v>4037</v>
      </c>
      <c r="J667" s="17" t="s">
        <v>2581</v>
      </c>
      <c r="N667" s="11" t="s">
        <v>4038</v>
      </c>
      <c r="O667" s="11" t="s">
        <v>4039</v>
      </c>
    </row>
    <row r="668" spans="1:15">
      <c r="A668">
        <f t="shared" si="21"/>
        <v>667</v>
      </c>
      <c r="B668" t="str">
        <f t="shared" si="20"/>
        <v>Brewery667</v>
      </c>
      <c r="D668" t="s">
        <v>1885</v>
      </c>
      <c r="E668" t="s">
        <v>4040</v>
      </c>
      <c r="F668" s="4" t="s">
        <v>4041</v>
      </c>
      <c r="I668" s="1" t="s">
        <v>4042</v>
      </c>
      <c r="J668" s="17" t="s">
        <v>2581</v>
      </c>
      <c r="N668" s="11" t="s">
        <v>4043</v>
      </c>
      <c r="O668" s="11" t="s">
        <v>4044</v>
      </c>
    </row>
    <row r="669" spans="1:15">
      <c r="A669">
        <f t="shared" si="21"/>
        <v>668</v>
      </c>
      <c r="B669" t="str">
        <f t="shared" si="20"/>
        <v>Brewery668</v>
      </c>
      <c r="D669" t="s">
        <v>1885</v>
      </c>
      <c r="E669" t="s">
        <v>4045</v>
      </c>
      <c r="F669" s="4" t="s">
        <v>4046</v>
      </c>
      <c r="I669" s="1" t="s">
        <v>4047</v>
      </c>
      <c r="J669" s="17" t="s">
        <v>2581</v>
      </c>
      <c r="N669" s="11" t="s">
        <v>4048</v>
      </c>
      <c r="O669" s="11" t="s">
        <v>4049</v>
      </c>
    </row>
    <row r="670" spans="1:15">
      <c r="A670">
        <f t="shared" si="21"/>
        <v>669</v>
      </c>
      <c r="B670" t="str">
        <f t="shared" si="20"/>
        <v>Brewery669</v>
      </c>
      <c r="D670" t="s">
        <v>1885</v>
      </c>
      <c r="E670" t="s">
        <v>4050</v>
      </c>
      <c r="F670" s="4" t="s">
        <v>4051</v>
      </c>
      <c r="I670" s="1" t="s">
        <v>4052</v>
      </c>
      <c r="J670" s="17" t="s">
        <v>2581</v>
      </c>
      <c r="N670" s="11" t="s">
        <v>4053</v>
      </c>
      <c r="O670" s="11" t="s">
        <v>4054</v>
      </c>
    </row>
    <row r="671" spans="1:15">
      <c r="A671">
        <f t="shared" si="21"/>
        <v>670</v>
      </c>
      <c r="B671" t="str">
        <f t="shared" si="20"/>
        <v>Brewery670</v>
      </c>
      <c r="D671" t="s">
        <v>1885</v>
      </c>
      <c r="E671" t="s">
        <v>4055</v>
      </c>
      <c r="F671" s="4" t="s">
        <v>4056</v>
      </c>
      <c r="I671" s="1" t="s">
        <v>4057</v>
      </c>
      <c r="J671" s="17" t="s">
        <v>2581</v>
      </c>
      <c r="N671" s="11" t="s">
        <v>4058</v>
      </c>
      <c r="O671" s="11" t="s">
        <v>4059</v>
      </c>
    </row>
    <row r="672" spans="1:15">
      <c r="A672">
        <f t="shared" si="21"/>
        <v>671</v>
      </c>
      <c r="B672" t="str">
        <f t="shared" si="20"/>
        <v>Brewery671</v>
      </c>
      <c r="D672" t="s">
        <v>1885</v>
      </c>
      <c r="E672" t="s">
        <v>4060</v>
      </c>
      <c r="F672" s="4" t="s">
        <v>4061</v>
      </c>
      <c r="I672" s="1" t="s">
        <v>4062</v>
      </c>
      <c r="J672" s="17" t="s">
        <v>2581</v>
      </c>
      <c r="N672" s="11" t="s">
        <v>4063</v>
      </c>
      <c r="O672" s="11" t="s">
        <v>4064</v>
      </c>
    </row>
    <row r="673" spans="1:15">
      <c r="A673">
        <f t="shared" si="21"/>
        <v>672</v>
      </c>
      <c r="B673" t="str">
        <f t="shared" si="20"/>
        <v>Brewery672</v>
      </c>
      <c r="D673" t="s">
        <v>1885</v>
      </c>
      <c r="E673" t="s">
        <v>4065</v>
      </c>
      <c r="F673" s="4" t="s">
        <v>4066</v>
      </c>
      <c r="I673" s="1" t="s">
        <v>4067</v>
      </c>
      <c r="J673" s="17" t="s">
        <v>2581</v>
      </c>
      <c r="N673" s="11" t="s">
        <v>4068</v>
      </c>
      <c r="O673" s="11" t="s">
        <v>4069</v>
      </c>
    </row>
    <row r="674" spans="1:15">
      <c r="A674">
        <f t="shared" si="21"/>
        <v>673</v>
      </c>
      <c r="B674" t="str">
        <f t="shared" si="20"/>
        <v>Brewery673</v>
      </c>
      <c r="D674" t="s">
        <v>1885</v>
      </c>
      <c r="E674" t="s">
        <v>4070</v>
      </c>
      <c r="F674" s="4" t="s">
        <v>4071</v>
      </c>
      <c r="I674" s="1" t="s">
        <v>4072</v>
      </c>
      <c r="J674" s="17" t="s">
        <v>2581</v>
      </c>
      <c r="N674" s="11" t="s">
        <v>4073</v>
      </c>
      <c r="O674" s="11" t="s">
        <v>4074</v>
      </c>
    </row>
    <row r="675" spans="1:15">
      <c r="A675">
        <f t="shared" si="21"/>
        <v>674</v>
      </c>
      <c r="B675" t="str">
        <f t="shared" si="20"/>
        <v>Brewery674</v>
      </c>
      <c r="D675" t="s">
        <v>1885</v>
      </c>
      <c r="E675" t="s">
        <v>4075</v>
      </c>
      <c r="F675" s="4" t="s">
        <v>4076</v>
      </c>
      <c r="I675" s="1" t="s">
        <v>4077</v>
      </c>
      <c r="J675" s="17" t="s">
        <v>2581</v>
      </c>
      <c r="N675" s="11" t="s">
        <v>4078</v>
      </c>
      <c r="O675" s="11" t="s">
        <v>4079</v>
      </c>
    </row>
    <row r="676" spans="1:15">
      <c r="A676">
        <f t="shared" si="21"/>
        <v>675</v>
      </c>
      <c r="B676" t="str">
        <f t="shared" si="20"/>
        <v>Brewery675</v>
      </c>
      <c r="D676" t="s">
        <v>1885</v>
      </c>
      <c r="E676" t="s">
        <v>4080</v>
      </c>
      <c r="F676" s="4" t="s">
        <v>4081</v>
      </c>
      <c r="I676" s="1" t="s">
        <v>4082</v>
      </c>
      <c r="J676" s="17" t="s">
        <v>2581</v>
      </c>
      <c r="N676" s="11" t="s">
        <v>4083</v>
      </c>
      <c r="O676" s="11" t="s">
        <v>4084</v>
      </c>
    </row>
    <row r="677" spans="1:15">
      <c r="A677">
        <f t="shared" si="21"/>
        <v>676</v>
      </c>
      <c r="B677" t="str">
        <f t="shared" si="20"/>
        <v>Brewery676</v>
      </c>
      <c r="D677" t="s">
        <v>1885</v>
      </c>
      <c r="E677" t="s">
        <v>4085</v>
      </c>
      <c r="F677" s="4" t="s">
        <v>4086</v>
      </c>
      <c r="I677" s="1" t="s">
        <v>2830</v>
      </c>
      <c r="J677" s="17" t="s">
        <v>2581</v>
      </c>
      <c r="N677" s="11" t="s">
        <v>4087</v>
      </c>
      <c r="O677" s="11" t="s">
        <v>4088</v>
      </c>
    </row>
    <row r="678" spans="1:15">
      <c r="A678">
        <f t="shared" si="21"/>
        <v>677</v>
      </c>
      <c r="B678" t="str">
        <f t="shared" si="20"/>
        <v>Brewery677</v>
      </c>
      <c r="D678" t="s">
        <v>1885</v>
      </c>
      <c r="E678" t="s">
        <v>4089</v>
      </c>
      <c r="F678" s="4" t="s">
        <v>4090</v>
      </c>
      <c r="I678" s="1" t="s">
        <v>4091</v>
      </c>
      <c r="J678" s="17" t="s">
        <v>2581</v>
      </c>
      <c r="N678" s="11" t="s">
        <v>4092</v>
      </c>
      <c r="O678" s="11" t="s">
        <v>4093</v>
      </c>
    </row>
    <row r="679" spans="1:15">
      <c r="A679">
        <f t="shared" si="21"/>
        <v>678</v>
      </c>
      <c r="B679" t="str">
        <f t="shared" si="20"/>
        <v>Brewery678</v>
      </c>
      <c r="D679" t="s">
        <v>1885</v>
      </c>
      <c r="E679" t="s">
        <v>4094</v>
      </c>
      <c r="F679" s="4" t="s">
        <v>4095</v>
      </c>
      <c r="I679" s="1" t="s">
        <v>4096</v>
      </c>
      <c r="J679" s="17" t="s">
        <v>2581</v>
      </c>
      <c r="N679" s="11" t="s">
        <v>4097</v>
      </c>
      <c r="O679" s="11" t="s">
        <v>4098</v>
      </c>
    </row>
    <row r="680" spans="1:15">
      <c r="A680">
        <f t="shared" si="21"/>
        <v>679</v>
      </c>
      <c r="B680" t="str">
        <f t="shared" si="20"/>
        <v>Brewery679</v>
      </c>
      <c r="D680" t="s">
        <v>1885</v>
      </c>
      <c r="E680" t="s">
        <v>4099</v>
      </c>
      <c r="F680" s="4" t="s">
        <v>4100</v>
      </c>
      <c r="I680" s="1" t="s">
        <v>3052</v>
      </c>
      <c r="J680" s="17" t="s">
        <v>2581</v>
      </c>
      <c r="N680" s="11" t="s">
        <v>4101</v>
      </c>
      <c r="O680" s="11" t="s">
        <v>4102</v>
      </c>
    </row>
    <row r="681" spans="1:15">
      <c r="A681">
        <f t="shared" si="21"/>
        <v>680</v>
      </c>
      <c r="B681" t="str">
        <f t="shared" si="20"/>
        <v>Brewery680</v>
      </c>
      <c r="D681" t="s">
        <v>1885</v>
      </c>
      <c r="E681" t="s">
        <v>4103</v>
      </c>
      <c r="F681" s="4" t="s">
        <v>4104</v>
      </c>
      <c r="I681" s="1" t="s">
        <v>4096</v>
      </c>
      <c r="J681" s="17" t="s">
        <v>2581</v>
      </c>
      <c r="N681" s="11" t="s">
        <v>4105</v>
      </c>
      <c r="O681" s="11" t="s">
        <v>4106</v>
      </c>
    </row>
    <row r="682" spans="1:15">
      <c r="A682">
        <f t="shared" si="21"/>
        <v>681</v>
      </c>
      <c r="B682" t="str">
        <f t="shared" si="20"/>
        <v>Brewery681</v>
      </c>
      <c r="D682" t="s">
        <v>1885</v>
      </c>
      <c r="E682" t="s">
        <v>4107</v>
      </c>
      <c r="F682" s="4" t="s">
        <v>4108</v>
      </c>
      <c r="I682" s="1" t="s">
        <v>4109</v>
      </c>
      <c r="J682" s="17" t="s">
        <v>2581</v>
      </c>
      <c r="N682" s="11" t="s">
        <v>4110</v>
      </c>
      <c r="O682" s="11" t="s">
        <v>4111</v>
      </c>
    </row>
    <row r="683" spans="1:15">
      <c r="A683">
        <f t="shared" si="21"/>
        <v>682</v>
      </c>
      <c r="B683" t="str">
        <f t="shared" si="20"/>
        <v>Brewery682</v>
      </c>
      <c r="D683" t="s">
        <v>1885</v>
      </c>
      <c r="E683" t="s">
        <v>4112</v>
      </c>
      <c r="F683" s="4" t="s">
        <v>4113</v>
      </c>
      <c r="I683" s="1" t="s">
        <v>2701</v>
      </c>
      <c r="J683" s="17" t="s">
        <v>2581</v>
      </c>
      <c r="N683" s="11" t="s">
        <v>4114</v>
      </c>
      <c r="O683" s="11" t="s">
        <v>4115</v>
      </c>
    </row>
    <row r="684" spans="1:15">
      <c r="A684">
        <f t="shared" si="21"/>
        <v>683</v>
      </c>
      <c r="B684" t="str">
        <f t="shared" si="20"/>
        <v>Brewery683</v>
      </c>
      <c r="D684" t="s">
        <v>1885</v>
      </c>
      <c r="E684" t="s">
        <v>4116</v>
      </c>
      <c r="F684" s="4" t="s">
        <v>4117</v>
      </c>
      <c r="I684" s="1" t="s">
        <v>4118</v>
      </c>
      <c r="J684" s="17" t="s">
        <v>2581</v>
      </c>
      <c r="N684" s="11" t="s">
        <v>4119</v>
      </c>
      <c r="O684" s="11" t="s">
        <v>4120</v>
      </c>
    </row>
    <row r="685" spans="1:15">
      <c r="A685">
        <f t="shared" si="21"/>
        <v>684</v>
      </c>
      <c r="B685" t="str">
        <f t="shared" si="20"/>
        <v>Brewery684</v>
      </c>
      <c r="D685" t="s">
        <v>1885</v>
      </c>
      <c r="E685" t="s">
        <v>4121</v>
      </c>
      <c r="F685" s="4" t="s">
        <v>4122</v>
      </c>
      <c r="I685" s="1" t="s">
        <v>3173</v>
      </c>
      <c r="J685" s="17" t="s">
        <v>2581</v>
      </c>
      <c r="N685" s="11" t="s">
        <v>4123</v>
      </c>
      <c r="O685" s="11" t="s">
        <v>4124</v>
      </c>
    </row>
    <row r="686" spans="1:15">
      <c r="A686">
        <f t="shared" si="21"/>
        <v>685</v>
      </c>
      <c r="B686" t="str">
        <f t="shared" si="20"/>
        <v>Brewery685</v>
      </c>
      <c r="D686" t="s">
        <v>1885</v>
      </c>
      <c r="E686" t="s">
        <v>4125</v>
      </c>
      <c r="F686" s="4" t="s">
        <v>4126</v>
      </c>
      <c r="I686" s="1" t="s">
        <v>4127</v>
      </c>
      <c r="J686" s="17" t="s">
        <v>2581</v>
      </c>
      <c r="N686" s="11" t="s">
        <v>4128</v>
      </c>
      <c r="O686" s="11" t="s">
        <v>4129</v>
      </c>
    </row>
    <row r="687" spans="1:15">
      <c r="A687">
        <f t="shared" si="21"/>
        <v>686</v>
      </c>
      <c r="B687" t="str">
        <f t="shared" si="20"/>
        <v>Brewery686</v>
      </c>
      <c r="D687" t="s">
        <v>1885</v>
      </c>
      <c r="E687" t="s">
        <v>4130</v>
      </c>
      <c r="F687" s="4" t="s">
        <v>4131</v>
      </c>
      <c r="I687" s="1" t="s">
        <v>2845</v>
      </c>
      <c r="J687" s="17" t="s">
        <v>2581</v>
      </c>
      <c r="N687" s="11" t="s">
        <v>4132</v>
      </c>
      <c r="O687" s="11" t="s">
        <v>4133</v>
      </c>
    </row>
    <row r="688" spans="1:15">
      <c r="A688">
        <f t="shared" si="21"/>
        <v>687</v>
      </c>
      <c r="B688" t="str">
        <f t="shared" si="20"/>
        <v>Brewery687</v>
      </c>
      <c r="D688" t="s">
        <v>1885</v>
      </c>
      <c r="E688" t="s">
        <v>4134</v>
      </c>
      <c r="F688" s="4" t="s">
        <v>4135</v>
      </c>
      <c r="I688" s="1" t="s">
        <v>4136</v>
      </c>
      <c r="J688" s="17" t="s">
        <v>2581</v>
      </c>
      <c r="N688" s="11" t="s">
        <v>4137</v>
      </c>
      <c r="O688" s="11" t="s">
        <v>4138</v>
      </c>
    </row>
    <row r="689" spans="1:15">
      <c r="A689">
        <f t="shared" si="21"/>
        <v>688</v>
      </c>
      <c r="B689" t="str">
        <f t="shared" si="20"/>
        <v>Brewery688</v>
      </c>
      <c r="D689" t="s">
        <v>1885</v>
      </c>
      <c r="E689" t="s">
        <v>4139</v>
      </c>
      <c r="F689" s="4" t="s">
        <v>4140</v>
      </c>
      <c r="I689" s="1" t="s">
        <v>4141</v>
      </c>
      <c r="J689" s="17" t="s">
        <v>2581</v>
      </c>
      <c r="N689" s="11" t="s">
        <v>4142</v>
      </c>
      <c r="O689" s="11" t="s">
        <v>4143</v>
      </c>
    </row>
    <row r="690" spans="1:15">
      <c r="A690">
        <f t="shared" si="21"/>
        <v>689</v>
      </c>
      <c r="B690" t="str">
        <f t="shared" si="20"/>
        <v>Brewery689</v>
      </c>
      <c r="D690" t="s">
        <v>1885</v>
      </c>
      <c r="E690" t="s">
        <v>4144</v>
      </c>
      <c r="F690" s="4" t="s">
        <v>4145</v>
      </c>
      <c r="I690" s="1" t="s">
        <v>4146</v>
      </c>
      <c r="J690" s="17" t="s">
        <v>2581</v>
      </c>
      <c r="N690" s="11" t="s">
        <v>4147</v>
      </c>
      <c r="O690" s="11" t="s">
        <v>4148</v>
      </c>
    </row>
    <row r="691" spans="1:15">
      <c r="A691">
        <f t="shared" si="21"/>
        <v>690</v>
      </c>
      <c r="B691" t="str">
        <f t="shared" si="20"/>
        <v>Brewery690</v>
      </c>
      <c r="D691" t="s">
        <v>1885</v>
      </c>
      <c r="E691" t="s">
        <v>4149</v>
      </c>
      <c r="F691" s="4" t="s">
        <v>4150</v>
      </c>
      <c r="I691" s="1" t="s">
        <v>4151</v>
      </c>
      <c r="J691" s="17" t="s">
        <v>2581</v>
      </c>
      <c r="N691" s="11" t="s">
        <v>4152</v>
      </c>
      <c r="O691" s="11" t="s">
        <v>4153</v>
      </c>
    </row>
    <row r="692" spans="1:15">
      <c r="A692">
        <f t="shared" si="21"/>
        <v>691</v>
      </c>
      <c r="B692" t="str">
        <f t="shared" si="20"/>
        <v>Brewery691</v>
      </c>
      <c r="D692" t="s">
        <v>1885</v>
      </c>
      <c r="E692" t="s">
        <v>4154</v>
      </c>
      <c r="F692" s="4" t="s">
        <v>4155</v>
      </c>
      <c r="I692" s="1" t="s">
        <v>4156</v>
      </c>
      <c r="J692" s="17" t="s">
        <v>2581</v>
      </c>
      <c r="N692" s="11" t="s">
        <v>4157</v>
      </c>
      <c r="O692" s="11" t="s">
        <v>4158</v>
      </c>
    </row>
    <row r="693" spans="1:15">
      <c r="A693">
        <f t="shared" si="21"/>
        <v>692</v>
      </c>
      <c r="B693" t="str">
        <f t="shared" si="20"/>
        <v>Brewery692</v>
      </c>
      <c r="D693" t="s">
        <v>1885</v>
      </c>
      <c r="E693" t="s">
        <v>4159</v>
      </c>
      <c r="F693" s="4" t="s">
        <v>4160</v>
      </c>
      <c r="I693" s="1" t="s">
        <v>2904</v>
      </c>
      <c r="J693" s="17" t="s">
        <v>2581</v>
      </c>
      <c r="N693" s="11" t="s">
        <v>4161</v>
      </c>
      <c r="O693" s="11" t="s">
        <v>4162</v>
      </c>
    </row>
    <row r="694" spans="1:15">
      <c r="A694">
        <f t="shared" si="21"/>
        <v>693</v>
      </c>
      <c r="B694" t="str">
        <f t="shared" si="20"/>
        <v>Brewery693</v>
      </c>
      <c r="D694" t="s">
        <v>1885</v>
      </c>
      <c r="E694" t="s">
        <v>4163</v>
      </c>
      <c r="F694" s="4" t="s">
        <v>4164</v>
      </c>
      <c r="I694" s="1" t="s">
        <v>4165</v>
      </c>
      <c r="J694" s="17" t="s">
        <v>2581</v>
      </c>
      <c r="N694" s="11" t="s">
        <v>4166</v>
      </c>
      <c r="O694" s="11" t="s">
        <v>4167</v>
      </c>
    </row>
    <row r="695" spans="1:15">
      <c r="A695">
        <f t="shared" si="21"/>
        <v>694</v>
      </c>
      <c r="B695" t="str">
        <f t="shared" si="20"/>
        <v>Brewery694</v>
      </c>
      <c r="D695" t="s">
        <v>1885</v>
      </c>
      <c r="E695" t="s">
        <v>4168</v>
      </c>
      <c r="F695" s="4" t="s">
        <v>4169</v>
      </c>
      <c r="I695" s="1" t="s">
        <v>4170</v>
      </c>
      <c r="J695" s="17" t="s">
        <v>2581</v>
      </c>
      <c r="N695" s="11" t="s">
        <v>4171</v>
      </c>
      <c r="O695" s="11" t="s">
        <v>4172</v>
      </c>
    </row>
    <row r="696" spans="1:15">
      <c r="A696">
        <f t="shared" si="21"/>
        <v>695</v>
      </c>
      <c r="B696" t="str">
        <f t="shared" si="20"/>
        <v>Brewery695</v>
      </c>
      <c r="D696" t="s">
        <v>1885</v>
      </c>
      <c r="E696" t="s">
        <v>4173</v>
      </c>
      <c r="F696" s="4" t="s">
        <v>4174</v>
      </c>
      <c r="I696" s="1" t="s">
        <v>4175</v>
      </c>
      <c r="J696" s="17" t="s">
        <v>2581</v>
      </c>
      <c r="N696" s="11" t="s">
        <v>4176</v>
      </c>
      <c r="O696" s="11" t="s">
        <v>4177</v>
      </c>
    </row>
    <row r="697" spans="1:15">
      <c r="A697">
        <f t="shared" si="21"/>
        <v>696</v>
      </c>
      <c r="B697" t="str">
        <f t="shared" si="20"/>
        <v>Brewery696</v>
      </c>
      <c r="D697" t="s">
        <v>1885</v>
      </c>
      <c r="E697" t="s">
        <v>4178</v>
      </c>
      <c r="F697" s="4" t="s">
        <v>4179</v>
      </c>
      <c r="I697" s="1" t="s">
        <v>4180</v>
      </c>
      <c r="J697" s="17" t="s">
        <v>2581</v>
      </c>
      <c r="N697" s="11" t="s">
        <v>4181</v>
      </c>
      <c r="O697" s="11" t="s">
        <v>4182</v>
      </c>
    </row>
    <row r="698" spans="1:15">
      <c r="A698">
        <f t="shared" si="21"/>
        <v>697</v>
      </c>
      <c r="B698" t="str">
        <f t="shared" si="20"/>
        <v>Brewery697</v>
      </c>
      <c r="D698" t="s">
        <v>1885</v>
      </c>
      <c r="E698" t="s">
        <v>4183</v>
      </c>
      <c r="F698" s="4" t="s">
        <v>4184</v>
      </c>
      <c r="I698" s="1" t="s">
        <v>2633</v>
      </c>
      <c r="J698" s="17" t="s">
        <v>2581</v>
      </c>
      <c r="N698" s="11" t="s">
        <v>4185</v>
      </c>
      <c r="O698" s="11" t="s">
        <v>4186</v>
      </c>
    </row>
    <row r="699" spans="1:15">
      <c r="A699">
        <f t="shared" si="21"/>
        <v>698</v>
      </c>
      <c r="B699" t="str">
        <f t="shared" si="20"/>
        <v>Brewery698</v>
      </c>
      <c r="D699" t="s">
        <v>1885</v>
      </c>
      <c r="E699" t="s">
        <v>4187</v>
      </c>
      <c r="F699" s="4" t="s">
        <v>4188</v>
      </c>
      <c r="I699" s="1" t="s">
        <v>4189</v>
      </c>
      <c r="J699" s="17" t="s">
        <v>2581</v>
      </c>
      <c r="N699" s="11" t="s">
        <v>4190</v>
      </c>
      <c r="O699" s="11" t="s">
        <v>4191</v>
      </c>
    </row>
    <row r="700" spans="1:15">
      <c r="A700">
        <f t="shared" si="21"/>
        <v>699</v>
      </c>
      <c r="B700" t="str">
        <f t="shared" si="20"/>
        <v>Brewery699</v>
      </c>
      <c r="D700" t="s">
        <v>1885</v>
      </c>
      <c r="E700" t="s">
        <v>4192</v>
      </c>
      <c r="F700" s="4" t="s">
        <v>4193</v>
      </c>
      <c r="I700" s="1" t="s">
        <v>4194</v>
      </c>
      <c r="J700" s="17" t="s">
        <v>2581</v>
      </c>
      <c r="N700" s="11" t="s">
        <v>4195</v>
      </c>
      <c r="O700" s="11" t="s">
        <v>4196</v>
      </c>
    </row>
    <row r="701" spans="1:15">
      <c r="A701">
        <f t="shared" si="21"/>
        <v>700</v>
      </c>
      <c r="B701" t="str">
        <f t="shared" si="20"/>
        <v>Brewery700</v>
      </c>
      <c r="D701" t="s">
        <v>1885</v>
      </c>
      <c r="E701" t="s">
        <v>4197</v>
      </c>
      <c r="F701" s="4" t="s">
        <v>4198</v>
      </c>
      <c r="I701" s="1" t="s">
        <v>4199</v>
      </c>
      <c r="J701" s="17" t="s">
        <v>2581</v>
      </c>
      <c r="N701" s="11" t="s">
        <v>4200</v>
      </c>
      <c r="O701" s="11" t="s">
        <v>4201</v>
      </c>
    </row>
    <row r="702" spans="1:15">
      <c r="A702">
        <f t="shared" si="21"/>
        <v>701</v>
      </c>
      <c r="B702" t="str">
        <f t="shared" si="20"/>
        <v>Brewery701</v>
      </c>
      <c r="D702" t="s">
        <v>1885</v>
      </c>
      <c r="E702" t="s">
        <v>4202</v>
      </c>
      <c r="F702" s="4" t="s">
        <v>4203</v>
      </c>
      <c r="I702" s="1" t="s">
        <v>4204</v>
      </c>
      <c r="J702" s="17" t="s">
        <v>2581</v>
      </c>
      <c r="N702" s="11" t="s">
        <v>4205</v>
      </c>
      <c r="O702" s="11" t="s">
        <v>4206</v>
      </c>
    </row>
    <row r="703" spans="1:15">
      <c r="A703">
        <f t="shared" si="21"/>
        <v>702</v>
      </c>
      <c r="B703" t="str">
        <f t="shared" si="20"/>
        <v>Brewery702</v>
      </c>
      <c r="D703" t="s">
        <v>1885</v>
      </c>
      <c r="E703" t="s">
        <v>4207</v>
      </c>
      <c r="F703" s="4" t="s">
        <v>4208</v>
      </c>
      <c r="I703" s="1" t="s">
        <v>4209</v>
      </c>
      <c r="J703" s="17" t="s">
        <v>2581</v>
      </c>
      <c r="N703" s="11" t="s">
        <v>4210</v>
      </c>
      <c r="O703" s="11" t="s">
        <v>4211</v>
      </c>
    </row>
    <row r="704" spans="1:15">
      <c r="A704">
        <f t="shared" si="21"/>
        <v>703</v>
      </c>
      <c r="B704" t="str">
        <f t="shared" si="20"/>
        <v>Brewery703</v>
      </c>
      <c r="D704" t="s">
        <v>1885</v>
      </c>
      <c r="E704" t="s">
        <v>4212</v>
      </c>
      <c r="F704" s="4" t="s">
        <v>4213</v>
      </c>
      <c r="I704" s="1" t="s">
        <v>4214</v>
      </c>
      <c r="J704" s="17" t="s">
        <v>2581</v>
      </c>
      <c r="N704" s="11" t="s">
        <v>4215</v>
      </c>
      <c r="O704" s="11" t="s">
        <v>4216</v>
      </c>
    </row>
    <row r="705" spans="1:15">
      <c r="A705">
        <f t="shared" si="21"/>
        <v>704</v>
      </c>
      <c r="B705" t="str">
        <f t="shared" si="20"/>
        <v>Brewery704</v>
      </c>
      <c r="D705" t="s">
        <v>1885</v>
      </c>
      <c r="E705" t="s">
        <v>4217</v>
      </c>
      <c r="F705" s="4" t="s">
        <v>4218</v>
      </c>
      <c r="I705" s="1" t="s">
        <v>4219</v>
      </c>
      <c r="J705" s="17" t="s">
        <v>2581</v>
      </c>
      <c r="N705" s="11" t="s">
        <v>4220</v>
      </c>
      <c r="O705" s="11" t="s">
        <v>4221</v>
      </c>
    </row>
    <row r="706" spans="1:15">
      <c r="A706">
        <f t="shared" si="21"/>
        <v>705</v>
      </c>
      <c r="B706" t="str">
        <f t="shared" si="20"/>
        <v>Brewery705</v>
      </c>
      <c r="D706" t="s">
        <v>1885</v>
      </c>
      <c r="E706" t="s">
        <v>4222</v>
      </c>
      <c r="F706" s="4" t="s">
        <v>4223</v>
      </c>
      <c r="I706" s="1" t="s">
        <v>4118</v>
      </c>
      <c r="J706" s="17" t="s">
        <v>2581</v>
      </c>
      <c r="N706" s="11" t="s">
        <v>4224</v>
      </c>
      <c r="O706" s="11" t="s">
        <v>4225</v>
      </c>
    </row>
    <row r="707" spans="1:15">
      <c r="A707">
        <f t="shared" si="21"/>
        <v>706</v>
      </c>
      <c r="B707" t="str">
        <f t="shared" ref="B707:B770" si="22">"Brewery"&amp;A707</f>
        <v>Brewery706</v>
      </c>
      <c r="D707" t="s">
        <v>1885</v>
      </c>
      <c r="E707" t="s">
        <v>4226</v>
      </c>
      <c r="F707" s="4" t="s">
        <v>4227</v>
      </c>
      <c r="I707" s="1" t="s">
        <v>4228</v>
      </c>
      <c r="J707" s="17" t="s">
        <v>2581</v>
      </c>
      <c r="N707" s="11" t="s">
        <v>4229</v>
      </c>
      <c r="O707" s="11" t="s">
        <v>4230</v>
      </c>
    </row>
    <row r="708" spans="1:15">
      <c r="A708">
        <f t="shared" ref="A708:A771" si="23">1+A707</f>
        <v>707</v>
      </c>
      <c r="B708" t="str">
        <f t="shared" si="22"/>
        <v>Brewery707</v>
      </c>
      <c r="D708" t="s">
        <v>1885</v>
      </c>
      <c r="E708" t="s">
        <v>4231</v>
      </c>
      <c r="F708" s="4" t="s">
        <v>4232</v>
      </c>
      <c r="I708" s="1" t="s">
        <v>4233</v>
      </c>
      <c r="J708" s="17" t="s">
        <v>2581</v>
      </c>
      <c r="N708" s="11" t="s">
        <v>4234</v>
      </c>
      <c r="O708" s="11" t="s">
        <v>4235</v>
      </c>
    </row>
    <row r="709" spans="1:15">
      <c r="A709">
        <f t="shared" si="23"/>
        <v>708</v>
      </c>
      <c r="B709" t="str">
        <f t="shared" si="22"/>
        <v>Brewery708</v>
      </c>
      <c r="D709" t="s">
        <v>1885</v>
      </c>
      <c r="E709" t="s">
        <v>4236</v>
      </c>
      <c r="F709" s="4" t="s">
        <v>4237</v>
      </c>
      <c r="I709" s="1" t="s">
        <v>4238</v>
      </c>
      <c r="J709" s="17" t="s">
        <v>2581</v>
      </c>
      <c r="N709" s="11" t="s">
        <v>4239</v>
      </c>
      <c r="O709" s="11" t="s">
        <v>4240</v>
      </c>
    </row>
    <row r="710" spans="1:15">
      <c r="A710">
        <f t="shared" si="23"/>
        <v>709</v>
      </c>
      <c r="B710" t="str">
        <f t="shared" si="22"/>
        <v>Brewery709</v>
      </c>
      <c r="D710" t="s">
        <v>1885</v>
      </c>
      <c r="E710" t="s">
        <v>4241</v>
      </c>
      <c r="F710" s="4" t="s">
        <v>4242</v>
      </c>
      <c r="I710" s="1" t="s">
        <v>4243</v>
      </c>
      <c r="J710" s="17" t="s">
        <v>2581</v>
      </c>
      <c r="N710" s="11" t="s">
        <v>4244</v>
      </c>
      <c r="O710" s="11" t="s">
        <v>4245</v>
      </c>
    </row>
    <row r="711" spans="1:15">
      <c r="A711">
        <f t="shared" si="23"/>
        <v>710</v>
      </c>
      <c r="B711" t="str">
        <f t="shared" si="22"/>
        <v>Brewery710</v>
      </c>
      <c r="D711" t="s">
        <v>1885</v>
      </c>
      <c r="E711" t="s">
        <v>4246</v>
      </c>
      <c r="F711" s="4" t="s">
        <v>4247</v>
      </c>
      <c r="I711" s="1" t="s">
        <v>4248</v>
      </c>
      <c r="J711" s="17" t="s">
        <v>2581</v>
      </c>
      <c r="N711" s="11" t="s">
        <v>4249</v>
      </c>
      <c r="O711" s="11" t="s">
        <v>4250</v>
      </c>
    </row>
    <row r="712" spans="1:15">
      <c r="A712">
        <f t="shared" si="23"/>
        <v>711</v>
      </c>
      <c r="B712" t="str">
        <f t="shared" si="22"/>
        <v>Brewery711</v>
      </c>
      <c r="D712" t="s">
        <v>1885</v>
      </c>
      <c r="E712" t="s">
        <v>4251</v>
      </c>
      <c r="F712" s="4" t="s">
        <v>4252</v>
      </c>
      <c r="I712" s="1" t="s">
        <v>4253</v>
      </c>
      <c r="J712" s="17" t="s">
        <v>2581</v>
      </c>
      <c r="N712" s="11" t="s">
        <v>4254</v>
      </c>
      <c r="O712" s="11" t="s">
        <v>4255</v>
      </c>
    </row>
    <row r="713" spans="1:15">
      <c r="A713">
        <f t="shared" si="23"/>
        <v>712</v>
      </c>
      <c r="B713" t="str">
        <f t="shared" si="22"/>
        <v>Brewery712</v>
      </c>
      <c r="D713" t="s">
        <v>1885</v>
      </c>
      <c r="E713" t="s">
        <v>4256</v>
      </c>
      <c r="F713" s="4" t="s">
        <v>4257</v>
      </c>
      <c r="I713" s="1" t="s">
        <v>4248</v>
      </c>
      <c r="J713" s="17" t="s">
        <v>2581</v>
      </c>
      <c r="N713" s="11" t="s">
        <v>4258</v>
      </c>
      <c r="O713" s="11" t="s">
        <v>4259</v>
      </c>
    </row>
    <row r="714" spans="1:15">
      <c r="A714">
        <f t="shared" si="23"/>
        <v>713</v>
      </c>
      <c r="B714" t="str">
        <f t="shared" si="22"/>
        <v>Brewery713</v>
      </c>
      <c r="D714" t="s">
        <v>1885</v>
      </c>
      <c r="E714" t="s">
        <v>4260</v>
      </c>
      <c r="F714" s="4" t="s">
        <v>4261</v>
      </c>
      <c r="I714" s="1" t="s">
        <v>4262</v>
      </c>
      <c r="J714" s="17" t="s">
        <v>2581</v>
      </c>
      <c r="N714" s="11" t="s">
        <v>4263</v>
      </c>
      <c r="O714" s="11" t="s">
        <v>4264</v>
      </c>
    </row>
    <row r="715" spans="1:15">
      <c r="A715">
        <f t="shared" si="23"/>
        <v>714</v>
      </c>
      <c r="B715" t="str">
        <f t="shared" si="22"/>
        <v>Brewery714</v>
      </c>
      <c r="D715" t="s">
        <v>1885</v>
      </c>
      <c r="E715" t="s">
        <v>4265</v>
      </c>
      <c r="F715" s="4" t="s">
        <v>4266</v>
      </c>
      <c r="I715" s="1" t="s">
        <v>4267</v>
      </c>
      <c r="J715" s="17" t="s">
        <v>2581</v>
      </c>
      <c r="N715" s="11" t="s">
        <v>4268</v>
      </c>
      <c r="O715" s="11" t="s">
        <v>4269</v>
      </c>
    </row>
    <row r="716" spans="1:15">
      <c r="A716">
        <f t="shared" si="23"/>
        <v>715</v>
      </c>
      <c r="B716" t="str">
        <f t="shared" si="22"/>
        <v>Brewery715</v>
      </c>
      <c r="D716" t="s">
        <v>1885</v>
      </c>
      <c r="E716" t="s">
        <v>4270</v>
      </c>
      <c r="F716" s="4" t="s">
        <v>4271</v>
      </c>
      <c r="I716" s="1" t="s">
        <v>4272</v>
      </c>
      <c r="J716" s="17" t="s">
        <v>2581</v>
      </c>
      <c r="N716" s="11" t="s">
        <v>4273</v>
      </c>
      <c r="O716" s="11" t="s">
        <v>4274</v>
      </c>
    </row>
    <row r="717" spans="1:15">
      <c r="A717">
        <f t="shared" si="23"/>
        <v>716</v>
      </c>
      <c r="B717" t="str">
        <f t="shared" si="22"/>
        <v>Brewery716</v>
      </c>
      <c r="D717" t="s">
        <v>1885</v>
      </c>
      <c r="E717" t="s">
        <v>4275</v>
      </c>
      <c r="F717" s="4" t="s">
        <v>4276</v>
      </c>
      <c r="I717" s="1" t="s">
        <v>4277</v>
      </c>
      <c r="J717" s="17" t="s">
        <v>2581</v>
      </c>
      <c r="N717" s="11" t="s">
        <v>4278</v>
      </c>
      <c r="O717" s="11" t="s">
        <v>4279</v>
      </c>
    </row>
    <row r="718" spans="1:15">
      <c r="A718">
        <f t="shared" si="23"/>
        <v>717</v>
      </c>
      <c r="B718" t="str">
        <f t="shared" si="22"/>
        <v>Brewery717</v>
      </c>
      <c r="D718" t="s">
        <v>1885</v>
      </c>
      <c r="E718" t="s">
        <v>4280</v>
      </c>
      <c r="F718" s="4" t="s">
        <v>4281</v>
      </c>
      <c r="I718" s="1" t="s">
        <v>2701</v>
      </c>
      <c r="J718" s="17" t="s">
        <v>2581</v>
      </c>
      <c r="N718" s="11" t="s">
        <v>4282</v>
      </c>
      <c r="O718" s="11" t="s">
        <v>4283</v>
      </c>
    </row>
    <row r="719" spans="1:15">
      <c r="A719">
        <f t="shared" si="23"/>
        <v>718</v>
      </c>
      <c r="B719" t="str">
        <f t="shared" si="22"/>
        <v>Brewery718</v>
      </c>
      <c r="D719" t="s">
        <v>1885</v>
      </c>
      <c r="E719" t="s">
        <v>4284</v>
      </c>
      <c r="F719" s="4" t="s">
        <v>4285</v>
      </c>
      <c r="I719" s="1" t="s">
        <v>4286</v>
      </c>
      <c r="J719" s="17" t="s">
        <v>2581</v>
      </c>
      <c r="N719" s="11" t="s">
        <v>4287</v>
      </c>
      <c r="O719" s="11" t="s">
        <v>4288</v>
      </c>
    </row>
    <row r="720" spans="1:15">
      <c r="A720">
        <f t="shared" si="23"/>
        <v>719</v>
      </c>
      <c r="B720" t="str">
        <f t="shared" si="22"/>
        <v>Brewery719</v>
      </c>
      <c r="D720" t="s">
        <v>1885</v>
      </c>
      <c r="E720" t="s">
        <v>4289</v>
      </c>
      <c r="F720" s="4" t="s">
        <v>4290</v>
      </c>
      <c r="I720" s="1" t="s">
        <v>4291</v>
      </c>
      <c r="J720" s="17" t="s">
        <v>2581</v>
      </c>
      <c r="N720" s="11" t="s">
        <v>4292</v>
      </c>
      <c r="O720" s="11" t="s">
        <v>4293</v>
      </c>
    </row>
    <row r="721" spans="1:15">
      <c r="A721">
        <f t="shared" si="23"/>
        <v>720</v>
      </c>
      <c r="B721" t="str">
        <f t="shared" si="22"/>
        <v>Brewery720</v>
      </c>
      <c r="D721" t="s">
        <v>1885</v>
      </c>
      <c r="E721" t="s">
        <v>4294</v>
      </c>
      <c r="F721" s="4" t="s">
        <v>4295</v>
      </c>
      <c r="I721" s="1" t="s">
        <v>4296</v>
      </c>
      <c r="J721" s="17" t="s">
        <v>2581</v>
      </c>
      <c r="N721" s="11" t="s">
        <v>4297</v>
      </c>
      <c r="O721" s="11" t="s">
        <v>4298</v>
      </c>
    </row>
    <row r="722" spans="1:15">
      <c r="A722">
        <f t="shared" si="23"/>
        <v>721</v>
      </c>
      <c r="B722" t="str">
        <f t="shared" si="22"/>
        <v>Brewery721</v>
      </c>
      <c r="D722" t="s">
        <v>1885</v>
      </c>
      <c r="E722" t="s">
        <v>4299</v>
      </c>
      <c r="F722" s="4" t="s">
        <v>4300</v>
      </c>
      <c r="I722" s="1" t="s">
        <v>4301</v>
      </c>
      <c r="J722" s="17" t="s">
        <v>2581</v>
      </c>
      <c r="N722" s="11" t="s">
        <v>4302</v>
      </c>
      <c r="O722" s="11" t="s">
        <v>4303</v>
      </c>
    </row>
    <row r="723" spans="1:15">
      <c r="A723">
        <f t="shared" si="23"/>
        <v>722</v>
      </c>
      <c r="B723" t="str">
        <f t="shared" si="22"/>
        <v>Brewery722</v>
      </c>
      <c r="D723" t="s">
        <v>1885</v>
      </c>
      <c r="E723" t="s">
        <v>4304</v>
      </c>
      <c r="F723" s="4" t="s">
        <v>4305</v>
      </c>
      <c r="I723" s="1" t="s">
        <v>4306</v>
      </c>
      <c r="J723" s="17" t="s">
        <v>2581</v>
      </c>
      <c r="N723" s="11" t="s">
        <v>4307</v>
      </c>
      <c r="O723" s="11" t="s">
        <v>4308</v>
      </c>
    </row>
    <row r="724" spans="1:15">
      <c r="A724">
        <f t="shared" si="23"/>
        <v>723</v>
      </c>
      <c r="B724" t="str">
        <f t="shared" si="22"/>
        <v>Brewery723</v>
      </c>
      <c r="D724" t="s">
        <v>1885</v>
      </c>
      <c r="E724" t="s">
        <v>4309</v>
      </c>
      <c r="F724" s="4" t="s">
        <v>4310</v>
      </c>
      <c r="I724" s="1" t="s">
        <v>4311</v>
      </c>
      <c r="J724" s="17" t="s">
        <v>2581</v>
      </c>
      <c r="N724" s="11" t="s">
        <v>4312</v>
      </c>
      <c r="O724" s="11" t="s">
        <v>4313</v>
      </c>
    </row>
    <row r="725" spans="1:15">
      <c r="A725">
        <f t="shared" si="23"/>
        <v>724</v>
      </c>
      <c r="B725" t="str">
        <f t="shared" si="22"/>
        <v>Brewery724</v>
      </c>
      <c r="D725" t="s">
        <v>1885</v>
      </c>
      <c r="E725" t="s">
        <v>4314</v>
      </c>
      <c r="F725" s="4" t="s">
        <v>4315</v>
      </c>
      <c r="I725" s="1" t="s">
        <v>4316</v>
      </c>
      <c r="J725" s="17" t="s">
        <v>2581</v>
      </c>
      <c r="N725" s="11" t="s">
        <v>4317</v>
      </c>
      <c r="O725" s="11" t="s">
        <v>4318</v>
      </c>
    </row>
    <row r="726" spans="1:15">
      <c r="A726">
        <f t="shared" si="23"/>
        <v>725</v>
      </c>
      <c r="B726" t="str">
        <f t="shared" si="22"/>
        <v>Brewery725</v>
      </c>
      <c r="D726" t="s">
        <v>1885</v>
      </c>
      <c r="E726" t="s">
        <v>4319</v>
      </c>
      <c r="F726" s="4" t="s">
        <v>4320</v>
      </c>
      <c r="I726" s="1" t="s">
        <v>4321</v>
      </c>
      <c r="J726" s="17" t="s">
        <v>2581</v>
      </c>
      <c r="N726" s="11" t="s">
        <v>4322</v>
      </c>
      <c r="O726" s="11" t="s">
        <v>4323</v>
      </c>
    </row>
    <row r="727" spans="1:15">
      <c r="A727">
        <f t="shared" si="23"/>
        <v>726</v>
      </c>
      <c r="B727" t="str">
        <f t="shared" si="22"/>
        <v>Brewery726</v>
      </c>
      <c r="D727" t="s">
        <v>1885</v>
      </c>
      <c r="E727" t="s">
        <v>4324</v>
      </c>
      <c r="F727" s="4" t="s">
        <v>4325</v>
      </c>
      <c r="I727" s="1" t="s">
        <v>2979</v>
      </c>
      <c r="J727" s="17" t="s">
        <v>2581</v>
      </c>
      <c r="N727" s="11" t="s">
        <v>4326</v>
      </c>
      <c r="O727" s="11" t="s">
        <v>4327</v>
      </c>
    </row>
    <row r="728" spans="1:15">
      <c r="A728">
        <f t="shared" si="23"/>
        <v>727</v>
      </c>
      <c r="B728" t="str">
        <f t="shared" si="22"/>
        <v>Brewery727</v>
      </c>
      <c r="D728" t="s">
        <v>1885</v>
      </c>
      <c r="E728" t="s">
        <v>4328</v>
      </c>
      <c r="F728" s="4" t="s">
        <v>4329</v>
      </c>
      <c r="I728" s="1" t="s">
        <v>4330</v>
      </c>
      <c r="J728" s="17" t="s">
        <v>2581</v>
      </c>
      <c r="N728" s="11" t="s">
        <v>4331</v>
      </c>
      <c r="O728" s="11" t="s">
        <v>4332</v>
      </c>
    </row>
    <row r="729" spans="1:15">
      <c r="A729">
        <f t="shared" si="23"/>
        <v>728</v>
      </c>
      <c r="B729" t="str">
        <f t="shared" si="22"/>
        <v>Brewery728</v>
      </c>
      <c r="D729" t="s">
        <v>1885</v>
      </c>
      <c r="E729" t="s">
        <v>4333</v>
      </c>
      <c r="F729" s="4" t="s">
        <v>4334</v>
      </c>
      <c r="I729" s="1" t="s">
        <v>2686</v>
      </c>
      <c r="J729" s="17" t="s">
        <v>2581</v>
      </c>
      <c r="N729" s="11" t="s">
        <v>4335</v>
      </c>
      <c r="O729" s="11" t="s">
        <v>4336</v>
      </c>
    </row>
    <row r="730" spans="1:15">
      <c r="A730">
        <f t="shared" si="23"/>
        <v>729</v>
      </c>
      <c r="B730" t="str">
        <f t="shared" si="22"/>
        <v>Brewery729</v>
      </c>
      <c r="D730" t="s">
        <v>1885</v>
      </c>
      <c r="E730" t="s">
        <v>4337</v>
      </c>
      <c r="F730" s="4" t="s">
        <v>4338</v>
      </c>
      <c r="I730" s="1" t="s">
        <v>4339</v>
      </c>
      <c r="J730" s="17" t="s">
        <v>2581</v>
      </c>
      <c r="N730" s="11" t="s">
        <v>4340</v>
      </c>
      <c r="O730" s="11" t="s">
        <v>4341</v>
      </c>
    </row>
    <row r="731" spans="1:15">
      <c r="A731">
        <f t="shared" si="23"/>
        <v>730</v>
      </c>
      <c r="B731" t="str">
        <f t="shared" si="22"/>
        <v>Brewery730</v>
      </c>
      <c r="D731" t="s">
        <v>1885</v>
      </c>
      <c r="E731" t="s">
        <v>4342</v>
      </c>
      <c r="F731" s="4" t="s">
        <v>4343</v>
      </c>
      <c r="I731" s="1" t="s">
        <v>4344</v>
      </c>
      <c r="J731" s="17" t="s">
        <v>2581</v>
      </c>
      <c r="N731" s="11" t="s">
        <v>4345</v>
      </c>
      <c r="O731" s="11" t="s">
        <v>4346</v>
      </c>
    </row>
    <row r="732" spans="1:15">
      <c r="A732">
        <f t="shared" si="23"/>
        <v>731</v>
      </c>
      <c r="B732" t="str">
        <f t="shared" si="22"/>
        <v>Brewery731</v>
      </c>
      <c r="D732" t="s">
        <v>1885</v>
      </c>
      <c r="E732" t="s">
        <v>4347</v>
      </c>
      <c r="F732" s="4" t="s">
        <v>4348</v>
      </c>
      <c r="I732" s="1" t="s">
        <v>4349</v>
      </c>
      <c r="J732" s="17" t="s">
        <v>2581</v>
      </c>
      <c r="N732" s="11" t="s">
        <v>4350</v>
      </c>
      <c r="O732" s="11" t="s">
        <v>4351</v>
      </c>
    </row>
    <row r="733" spans="1:15">
      <c r="A733">
        <f t="shared" si="23"/>
        <v>732</v>
      </c>
      <c r="B733" t="str">
        <f t="shared" si="22"/>
        <v>Brewery732</v>
      </c>
      <c r="D733" t="s">
        <v>1885</v>
      </c>
      <c r="E733" t="s">
        <v>4352</v>
      </c>
      <c r="F733" s="4" t="s">
        <v>4353</v>
      </c>
      <c r="I733" s="1" t="s">
        <v>4349</v>
      </c>
      <c r="J733" s="17" t="s">
        <v>2581</v>
      </c>
      <c r="N733" s="11" t="s">
        <v>4354</v>
      </c>
      <c r="O733" s="11" t="s">
        <v>4355</v>
      </c>
    </row>
    <row r="734" spans="1:15">
      <c r="A734">
        <f t="shared" si="23"/>
        <v>733</v>
      </c>
      <c r="B734" t="str">
        <f t="shared" si="22"/>
        <v>Brewery733</v>
      </c>
      <c r="D734" t="s">
        <v>1885</v>
      </c>
      <c r="E734" t="s">
        <v>4356</v>
      </c>
      <c r="F734" s="4" t="s">
        <v>4357</v>
      </c>
      <c r="I734" s="1" t="s">
        <v>4358</v>
      </c>
      <c r="J734" s="17" t="s">
        <v>2581</v>
      </c>
      <c r="N734" s="11" t="s">
        <v>4359</v>
      </c>
      <c r="O734" s="11" t="s">
        <v>4360</v>
      </c>
    </row>
    <row r="735" spans="1:15">
      <c r="A735">
        <f t="shared" si="23"/>
        <v>734</v>
      </c>
      <c r="B735" t="str">
        <f t="shared" si="22"/>
        <v>Brewery734</v>
      </c>
      <c r="D735" t="s">
        <v>1885</v>
      </c>
      <c r="E735" t="s">
        <v>4361</v>
      </c>
      <c r="F735" s="4" t="s">
        <v>4362</v>
      </c>
      <c r="I735" s="1" t="s">
        <v>4363</v>
      </c>
      <c r="J735" s="17" t="s">
        <v>2581</v>
      </c>
      <c r="N735" s="11" t="s">
        <v>4364</v>
      </c>
      <c r="O735" s="11" t="s">
        <v>4365</v>
      </c>
    </row>
    <row r="736" spans="1:15">
      <c r="A736">
        <f t="shared" si="23"/>
        <v>735</v>
      </c>
      <c r="B736" t="str">
        <f t="shared" si="22"/>
        <v>Brewery735</v>
      </c>
      <c r="D736" t="s">
        <v>1885</v>
      </c>
      <c r="E736" t="s">
        <v>4366</v>
      </c>
      <c r="F736" s="4" t="s">
        <v>4367</v>
      </c>
      <c r="I736" s="1" t="s">
        <v>4368</v>
      </c>
      <c r="J736" s="17" t="s">
        <v>2581</v>
      </c>
      <c r="N736" s="11" t="s">
        <v>4369</v>
      </c>
      <c r="O736" s="11" t="s">
        <v>4370</v>
      </c>
    </row>
    <row r="737" spans="1:15">
      <c r="A737">
        <f t="shared" si="23"/>
        <v>736</v>
      </c>
      <c r="B737" t="str">
        <f t="shared" si="22"/>
        <v>Brewery736</v>
      </c>
      <c r="D737" t="s">
        <v>1885</v>
      </c>
      <c r="E737" t="s">
        <v>4371</v>
      </c>
      <c r="F737" s="4" t="s">
        <v>4372</v>
      </c>
      <c r="I737" s="1" t="s">
        <v>4373</v>
      </c>
      <c r="J737" s="17" t="s">
        <v>2581</v>
      </c>
      <c r="N737" s="11" t="s">
        <v>4374</v>
      </c>
      <c r="O737" s="11" t="s">
        <v>4375</v>
      </c>
    </row>
    <row r="738" spans="1:15">
      <c r="A738">
        <f t="shared" si="23"/>
        <v>737</v>
      </c>
      <c r="B738" t="str">
        <f t="shared" si="22"/>
        <v>Brewery737</v>
      </c>
      <c r="D738" t="s">
        <v>1885</v>
      </c>
      <c r="E738" t="s">
        <v>4376</v>
      </c>
      <c r="F738" s="4" t="s">
        <v>4377</v>
      </c>
      <c r="I738" s="1" t="s">
        <v>4378</v>
      </c>
      <c r="J738" s="17" t="s">
        <v>2581</v>
      </c>
      <c r="N738" s="11" t="s">
        <v>4379</v>
      </c>
      <c r="O738" s="11" t="s">
        <v>4380</v>
      </c>
    </row>
    <row r="739" spans="1:15">
      <c r="A739">
        <f t="shared" si="23"/>
        <v>738</v>
      </c>
      <c r="B739" t="str">
        <f t="shared" si="22"/>
        <v>Brewery738</v>
      </c>
      <c r="D739" t="s">
        <v>1885</v>
      </c>
      <c r="E739" t="s">
        <v>4381</v>
      </c>
      <c r="F739" s="4" t="s">
        <v>4382</v>
      </c>
      <c r="I739" s="1" t="s">
        <v>4383</v>
      </c>
      <c r="J739" s="17" t="s">
        <v>2581</v>
      </c>
      <c r="N739" s="11" t="s">
        <v>4384</v>
      </c>
      <c r="O739" s="11" t="s">
        <v>4385</v>
      </c>
    </row>
    <row r="740" spans="1:15">
      <c r="A740">
        <f t="shared" si="23"/>
        <v>739</v>
      </c>
      <c r="B740" t="str">
        <f t="shared" si="22"/>
        <v>Brewery739</v>
      </c>
      <c r="D740" t="s">
        <v>1885</v>
      </c>
      <c r="E740" t="s">
        <v>4386</v>
      </c>
      <c r="F740" s="4" t="s">
        <v>4387</v>
      </c>
      <c r="I740" s="1" t="s">
        <v>4388</v>
      </c>
      <c r="J740" s="17" t="s">
        <v>2581</v>
      </c>
      <c r="N740" s="11" t="s">
        <v>4389</v>
      </c>
      <c r="O740" s="11" t="s">
        <v>4390</v>
      </c>
    </row>
    <row r="741" spans="1:15">
      <c r="A741">
        <f t="shared" si="23"/>
        <v>740</v>
      </c>
      <c r="B741" t="str">
        <f t="shared" si="22"/>
        <v>Brewery740</v>
      </c>
      <c r="D741" t="s">
        <v>1885</v>
      </c>
      <c r="E741" t="s">
        <v>4391</v>
      </c>
      <c r="F741" s="4" t="s">
        <v>4392</v>
      </c>
      <c r="I741" s="1" t="s">
        <v>4393</v>
      </c>
      <c r="J741" s="17" t="s">
        <v>2581</v>
      </c>
      <c r="N741" s="11" t="s">
        <v>4394</v>
      </c>
      <c r="O741" s="11" t="s">
        <v>4395</v>
      </c>
    </row>
    <row r="742" spans="1:15">
      <c r="A742">
        <f t="shared" si="23"/>
        <v>741</v>
      </c>
      <c r="B742" t="str">
        <f t="shared" si="22"/>
        <v>Brewery741</v>
      </c>
      <c r="D742" t="s">
        <v>1885</v>
      </c>
      <c r="E742" t="s">
        <v>4396</v>
      </c>
      <c r="F742" s="4" t="s">
        <v>4397</v>
      </c>
      <c r="I742" s="1" t="s">
        <v>4398</v>
      </c>
      <c r="J742" s="17" t="s">
        <v>2581</v>
      </c>
      <c r="N742" s="11" t="s">
        <v>4399</v>
      </c>
      <c r="O742" s="11" t="s">
        <v>4400</v>
      </c>
    </row>
    <row r="743" spans="1:15">
      <c r="A743">
        <f t="shared" si="23"/>
        <v>742</v>
      </c>
      <c r="B743" t="str">
        <f t="shared" si="22"/>
        <v>Brewery742</v>
      </c>
      <c r="D743" t="s">
        <v>1885</v>
      </c>
      <c r="E743" t="s">
        <v>4401</v>
      </c>
      <c r="F743" s="4" t="s">
        <v>4402</v>
      </c>
      <c r="I743" s="1" t="s">
        <v>4403</v>
      </c>
      <c r="J743" s="17" t="s">
        <v>2581</v>
      </c>
      <c r="N743" s="11" t="s">
        <v>4404</v>
      </c>
      <c r="O743" s="11" t="s">
        <v>4405</v>
      </c>
    </row>
    <row r="744" spans="1:15">
      <c r="A744">
        <f t="shared" si="23"/>
        <v>743</v>
      </c>
      <c r="B744" t="str">
        <f t="shared" si="22"/>
        <v>Brewery743</v>
      </c>
      <c r="D744" t="s">
        <v>1885</v>
      </c>
      <c r="E744" t="s">
        <v>4406</v>
      </c>
      <c r="F744" s="4" t="s">
        <v>4407</v>
      </c>
      <c r="I744" s="1" t="s">
        <v>4408</v>
      </c>
      <c r="J744" s="17" t="s">
        <v>2581</v>
      </c>
      <c r="N744" s="11" t="s">
        <v>4409</v>
      </c>
      <c r="O744" s="11" t="s">
        <v>4410</v>
      </c>
    </row>
    <row r="745" spans="1:15">
      <c r="A745">
        <f t="shared" si="23"/>
        <v>744</v>
      </c>
      <c r="B745" t="str">
        <f t="shared" si="22"/>
        <v>Brewery744</v>
      </c>
      <c r="D745" t="s">
        <v>1885</v>
      </c>
      <c r="E745" t="s">
        <v>4411</v>
      </c>
      <c r="F745" s="4" t="s">
        <v>4412</v>
      </c>
      <c r="I745" s="1" t="s">
        <v>4019</v>
      </c>
      <c r="J745" s="17" t="s">
        <v>2581</v>
      </c>
      <c r="N745" s="11" t="s">
        <v>4413</v>
      </c>
      <c r="O745" s="11" t="s">
        <v>4414</v>
      </c>
    </row>
    <row r="746" spans="1:15">
      <c r="A746">
        <f t="shared" si="23"/>
        <v>745</v>
      </c>
      <c r="B746" t="str">
        <f t="shared" si="22"/>
        <v>Brewery745</v>
      </c>
      <c r="D746" t="s">
        <v>1885</v>
      </c>
      <c r="E746" t="s">
        <v>4415</v>
      </c>
      <c r="F746" s="4" t="s">
        <v>4416</v>
      </c>
      <c r="I746" s="1" t="s">
        <v>4417</v>
      </c>
      <c r="J746" s="17" t="s">
        <v>2581</v>
      </c>
      <c r="N746" s="11" t="s">
        <v>4418</v>
      </c>
      <c r="O746" s="11" t="s">
        <v>4419</v>
      </c>
    </row>
    <row r="747" spans="1:15">
      <c r="A747">
        <f t="shared" si="23"/>
        <v>746</v>
      </c>
      <c r="B747" t="str">
        <f t="shared" si="22"/>
        <v>Brewery746</v>
      </c>
      <c r="D747" t="s">
        <v>1885</v>
      </c>
      <c r="E747" t="s">
        <v>4420</v>
      </c>
      <c r="F747" s="4" t="s">
        <v>4421</v>
      </c>
      <c r="I747" s="1" t="s">
        <v>4422</v>
      </c>
      <c r="J747" s="17" t="s">
        <v>2581</v>
      </c>
      <c r="N747" s="11" t="s">
        <v>4423</v>
      </c>
      <c r="O747" s="11" t="s">
        <v>4424</v>
      </c>
    </row>
    <row r="748" spans="1:15">
      <c r="A748">
        <f t="shared" si="23"/>
        <v>747</v>
      </c>
      <c r="B748" t="str">
        <f t="shared" si="22"/>
        <v>Brewery747</v>
      </c>
      <c r="D748" t="s">
        <v>1885</v>
      </c>
      <c r="E748" t="s">
        <v>4425</v>
      </c>
      <c r="F748" s="4" t="s">
        <v>4426</v>
      </c>
      <c r="I748" s="1" t="s">
        <v>4427</v>
      </c>
      <c r="J748" s="17" t="s">
        <v>2581</v>
      </c>
      <c r="N748" s="11" t="s">
        <v>4428</v>
      </c>
      <c r="O748" s="11" t="s">
        <v>4429</v>
      </c>
    </row>
    <row r="749" spans="1:15">
      <c r="A749">
        <f t="shared" si="23"/>
        <v>748</v>
      </c>
      <c r="B749" t="str">
        <f t="shared" si="22"/>
        <v>Brewery748</v>
      </c>
      <c r="D749" t="s">
        <v>1885</v>
      </c>
      <c r="E749" t="s">
        <v>4430</v>
      </c>
      <c r="F749" s="4" t="s">
        <v>4431</v>
      </c>
      <c r="I749" s="1" t="s">
        <v>3944</v>
      </c>
      <c r="J749" s="17" t="s">
        <v>2581</v>
      </c>
      <c r="N749" s="11" t="s">
        <v>4432</v>
      </c>
      <c r="O749" s="11" t="s">
        <v>4433</v>
      </c>
    </row>
    <row r="750" spans="1:15">
      <c r="A750">
        <f t="shared" si="23"/>
        <v>749</v>
      </c>
      <c r="B750" t="str">
        <f t="shared" si="22"/>
        <v>Brewery749</v>
      </c>
      <c r="D750" t="s">
        <v>1885</v>
      </c>
      <c r="E750" t="s">
        <v>4434</v>
      </c>
      <c r="F750" s="4" t="s">
        <v>4435</v>
      </c>
      <c r="I750" s="1" t="s">
        <v>4436</v>
      </c>
      <c r="J750" s="17" t="s">
        <v>2581</v>
      </c>
      <c r="N750" s="11" t="s">
        <v>4437</v>
      </c>
      <c r="O750" s="11" t="s">
        <v>4438</v>
      </c>
    </row>
    <row r="751" spans="1:15">
      <c r="A751">
        <f t="shared" si="23"/>
        <v>750</v>
      </c>
      <c r="B751" t="str">
        <f t="shared" si="22"/>
        <v>Brewery750</v>
      </c>
      <c r="D751" t="s">
        <v>1885</v>
      </c>
      <c r="E751" t="s">
        <v>4439</v>
      </c>
      <c r="F751" s="4" t="s">
        <v>4440</v>
      </c>
      <c r="I751" s="1" t="s">
        <v>4072</v>
      </c>
      <c r="J751" s="17" t="s">
        <v>2581</v>
      </c>
      <c r="N751" s="11" t="s">
        <v>4441</v>
      </c>
      <c r="O751" s="11" t="s">
        <v>4442</v>
      </c>
    </row>
    <row r="752" spans="1:15">
      <c r="A752">
        <f t="shared" si="23"/>
        <v>751</v>
      </c>
      <c r="B752" t="str">
        <f t="shared" si="22"/>
        <v>Brewery751</v>
      </c>
      <c r="D752" t="s">
        <v>1885</v>
      </c>
      <c r="E752" t="s">
        <v>4443</v>
      </c>
      <c r="F752" s="4" t="s">
        <v>4444</v>
      </c>
      <c r="I752" s="1" t="s">
        <v>4445</v>
      </c>
      <c r="J752" s="17" t="s">
        <v>2581</v>
      </c>
      <c r="N752" s="11" t="s">
        <v>4446</v>
      </c>
      <c r="O752" s="11" t="s">
        <v>4447</v>
      </c>
    </row>
    <row r="753" spans="1:15">
      <c r="A753">
        <f t="shared" si="23"/>
        <v>752</v>
      </c>
      <c r="B753" t="str">
        <f t="shared" si="22"/>
        <v>Brewery752</v>
      </c>
      <c r="D753" t="s">
        <v>1885</v>
      </c>
      <c r="E753" t="s">
        <v>4448</v>
      </c>
      <c r="F753" s="4" t="s">
        <v>4449</v>
      </c>
      <c r="I753" s="1" t="s">
        <v>4450</v>
      </c>
      <c r="J753" s="17" t="s">
        <v>2581</v>
      </c>
      <c r="N753" s="11" t="s">
        <v>4451</v>
      </c>
      <c r="O753" s="11" t="s">
        <v>4452</v>
      </c>
    </row>
    <row r="754" spans="1:15">
      <c r="A754">
        <f t="shared" si="23"/>
        <v>753</v>
      </c>
      <c r="B754" t="str">
        <f t="shared" si="22"/>
        <v>Brewery753</v>
      </c>
      <c r="D754" t="s">
        <v>1885</v>
      </c>
      <c r="E754" t="s">
        <v>4453</v>
      </c>
      <c r="F754" s="4" t="s">
        <v>4454</v>
      </c>
      <c r="I754" s="1" t="s">
        <v>4455</v>
      </c>
      <c r="J754" s="17" t="s">
        <v>2581</v>
      </c>
      <c r="N754" s="11" t="s">
        <v>4456</v>
      </c>
      <c r="O754" s="11" t="s">
        <v>4457</v>
      </c>
    </row>
    <row r="755" spans="1:15">
      <c r="A755">
        <f t="shared" si="23"/>
        <v>754</v>
      </c>
      <c r="B755" t="str">
        <f t="shared" si="22"/>
        <v>Brewery754</v>
      </c>
      <c r="D755" t="s">
        <v>1885</v>
      </c>
      <c r="E755" t="s">
        <v>4458</v>
      </c>
      <c r="F755" s="4" t="s">
        <v>4459</v>
      </c>
      <c r="I755" s="1" t="s">
        <v>4460</v>
      </c>
      <c r="J755" s="17" t="s">
        <v>2581</v>
      </c>
      <c r="N755" s="11" t="s">
        <v>4461</v>
      </c>
      <c r="O755" s="11" t="s">
        <v>4462</v>
      </c>
    </row>
    <row r="756" spans="1:15">
      <c r="A756">
        <f t="shared" si="23"/>
        <v>755</v>
      </c>
      <c r="B756" t="str">
        <f t="shared" si="22"/>
        <v>Brewery755</v>
      </c>
      <c r="D756" t="s">
        <v>1885</v>
      </c>
      <c r="E756" t="s">
        <v>4463</v>
      </c>
      <c r="F756" s="4" t="s">
        <v>4464</v>
      </c>
      <c r="I756" s="1" t="s">
        <v>4465</v>
      </c>
      <c r="J756" s="17" t="s">
        <v>2581</v>
      </c>
      <c r="N756" s="11" t="s">
        <v>4466</v>
      </c>
      <c r="O756" s="11" t="s">
        <v>4467</v>
      </c>
    </row>
    <row r="757" spans="1:15">
      <c r="A757">
        <f t="shared" si="23"/>
        <v>756</v>
      </c>
      <c r="B757" t="str">
        <f t="shared" si="22"/>
        <v>Brewery756</v>
      </c>
      <c r="D757" t="s">
        <v>1885</v>
      </c>
      <c r="E757" t="s">
        <v>4468</v>
      </c>
      <c r="F757" s="4" t="s">
        <v>4469</v>
      </c>
      <c r="I757" s="1" t="s">
        <v>4470</v>
      </c>
      <c r="J757" s="17" t="s">
        <v>2581</v>
      </c>
      <c r="N757" s="11" t="s">
        <v>4471</v>
      </c>
      <c r="O757" s="11" t="s">
        <v>4472</v>
      </c>
    </row>
    <row r="758" spans="1:15">
      <c r="A758">
        <f t="shared" si="23"/>
        <v>757</v>
      </c>
      <c r="B758" t="str">
        <f t="shared" si="22"/>
        <v>Brewery757</v>
      </c>
      <c r="D758" t="s">
        <v>1885</v>
      </c>
      <c r="E758" t="s">
        <v>4473</v>
      </c>
      <c r="F758" s="4" t="s">
        <v>4474</v>
      </c>
      <c r="I758" s="1" t="s">
        <v>4475</v>
      </c>
      <c r="J758" s="17" t="s">
        <v>2581</v>
      </c>
      <c r="N758" s="11" t="s">
        <v>4476</v>
      </c>
      <c r="O758" s="11" t="s">
        <v>4477</v>
      </c>
    </row>
    <row r="759" spans="1:15">
      <c r="A759">
        <f t="shared" si="23"/>
        <v>758</v>
      </c>
      <c r="B759" t="str">
        <f t="shared" si="22"/>
        <v>Brewery758</v>
      </c>
      <c r="D759" t="s">
        <v>1885</v>
      </c>
      <c r="E759" t="s">
        <v>4478</v>
      </c>
      <c r="F759" s="4" t="s">
        <v>4479</v>
      </c>
      <c r="I759" s="1" t="s">
        <v>4480</v>
      </c>
      <c r="J759" s="17" t="s">
        <v>2581</v>
      </c>
      <c r="N759" s="11" t="s">
        <v>4481</v>
      </c>
      <c r="O759" s="11" t="s">
        <v>4482</v>
      </c>
    </row>
    <row r="760" spans="1:15">
      <c r="A760">
        <f t="shared" si="23"/>
        <v>759</v>
      </c>
      <c r="B760" t="str">
        <f t="shared" si="22"/>
        <v>Brewery759</v>
      </c>
      <c r="D760" t="s">
        <v>1885</v>
      </c>
      <c r="E760" t="s">
        <v>4483</v>
      </c>
      <c r="F760" s="4" t="s">
        <v>4484</v>
      </c>
      <c r="I760" s="1" t="s">
        <v>4485</v>
      </c>
      <c r="J760" s="17" t="s">
        <v>2581</v>
      </c>
      <c r="N760" s="11" t="s">
        <v>4486</v>
      </c>
      <c r="O760" s="11" t="s">
        <v>4487</v>
      </c>
    </row>
    <row r="761" spans="1:15">
      <c r="A761">
        <f t="shared" si="23"/>
        <v>760</v>
      </c>
      <c r="B761" t="str">
        <f t="shared" si="22"/>
        <v>Brewery760</v>
      </c>
      <c r="D761" t="s">
        <v>1885</v>
      </c>
      <c r="E761" t="s">
        <v>4488</v>
      </c>
      <c r="F761" s="4" t="s">
        <v>4489</v>
      </c>
      <c r="I761" s="1" t="s">
        <v>4490</v>
      </c>
      <c r="J761" s="17" t="s">
        <v>2581</v>
      </c>
      <c r="N761" s="11" t="s">
        <v>4491</v>
      </c>
      <c r="O761" s="11" t="s">
        <v>4492</v>
      </c>
    </row>
    <row r="762" spans="1:15">
      <c r="A762">
        <f t="shared" si="23"/>
        <v>761</v>
      </c>
      <c r="B762" t="str">
        <f t="shared" si="22"/>
        <v>Brewery761</v>
      </c>
      <c r="D762" t="s">
        <v>1885</v>
      </c>
      <c r="E762" t="s">
        <v>4493</v>
      </c>
      <c r="F762" s="4" t="s">
        <v>4494</v>
      </c>
      <c r="I762" s="1" t="s">
        <v>4495</v>
      </c>
      <c r="J762" s="17" t="s">
        <v>2581</v>
      </c>
      <c r="N762" s="11" t="s">
        <v>4496</v>
      </c>
      <c r="O762" s="11" t="s">
        <v>4497</v>
      </c>
    </row>
    <row r="763" spans="1:15">
      <c r="A763">
        <f t="shared" si="23"/>
        <v>762</v>
      </c>
      <c r="B763" t="str">
        <f t="shared" si="22"/>
        <v>Brewery762</v>
      </c>
      <c r="D763" t="s">
        <v>1885</v>
      </c>
      <c r="E763" t="s">
        <v>4498</v>
      </c>
      <c r="F763" s="4" t="s">
        <v>4499</v>
      </c>
      <c r="I763" s="1" t="s">
        <v>2914</v>
      </c>
      <c r="J763" s="17" t="s">
        <v>2581</v>
      </c>
      <c r="N763" s="11" t="s">
        <v>4500</v>
      </c>
      <c r="O763" s="11" t="s">
        <v>4501</v>
      </c>
    </row>
    <row r="764" spans="1:15">
      <c r="A764">
        <f t="shared" si="23"/>
        <v>763</v>
      </c>
      <c r="B764" t="str">
        <f t="shared" si="22"/>
        <v>Brewery763</v>
      </c>
      <c r="D764" t="s">
        <v>1885</v>
      </c>
      <c r="E764" t="s">
        <v>4502</v>
      </c>
      <c r="F764" s="4" t="s">
        <v>4503</v>
      </c>
      <c r="I764" s="1" t="s">
        <v>4504</v>
      </c>
      <c r="J764" s="17" t="s">
        <v>2581</v>
      </c>
      <c r="N764" s="11" t="s">
        <v>4505</v>
      </c>
      <c r="O764" s="11" t="s">
        <v>4506</v>
      </c>
    </row>
    <row r="765" spans="1:15">
      <c r="A765">
        <f t="shared" si="23"/>
        <v>764</v>
      </c>
      <c r="B765" t="str">
        <f t="shared" si="22"/>
        <v>Brewery764</v>
      </c>
      <c r="D765" t="s">
        <v>1885</v>
      </c>
      <c r="E765" t="s">
        <v>4507</v>
      </c>
      <c r="F765" s="4" t="s">
        <v>4508</v>
      </c>
      <c r="I765" s="1" t="s">
        <v>3657</v>
      </c>
      <c r="J765" s="17" t="s">
        <v>2581</v>
      </c>
      <c r="N765" s="11" t="s">
        <v>4509</v>
      </c>
      <c r="O765" s="11" t="s">
        <v>4510</v>
      </c>
    </row>
    <row r="766" spans="1:15">
      <c r="A766">
        <f t="shared" si="23"/>
        <v>765</v>
      </c>
      <c r="B766" t="str">
        <f t="shared" si="22"/>
        <v>Brewery765</v>
      </c>
      <c r="D766" t="s">
        <v>1885</v>
      </c>
      <c r="E766" t="s">
        <v>4511</v>
      </c>
      <c r="F766" s="4" t="s">
        <v>4512</v>
      </c>
      <c r="I766" s="1" t="s">
        <v>4513</v>
      </c>
      <c r="J766" s="17" t="s">
        <v>2581</v>
      </c>
      <c r="N766" s="11" t="s">
        <v>4514</v>
      </c>
      <c r="O766" s="11" t="s">
        <v>4515</v>
      </c>
    </row>
    <row r="767" spans="1:15">
      <c r="A767">
        <f t="shared" si="23"/>
        <v>766</v>
      </c>
      <c r="B767" t="str">
        <f t="shared" si="22"/>
        <v>Brewery766</v>
      </c>
      <c r="D767" t="s">
        <v>1885</v>
      </c>
      <c r="E767" t="s">
        <v>4516</v>
      </c>
      <c r="F767" s="4" t="s">
        <v>4517</v>
      </c>
      <c r="I767" s="1" t="s">
        <v>4518</v>
      </c>
      <c r="J767" s="17" t="s">
        <v>2581</v>
      </c>
      <c r="N767" s="11" t="s">
        <v>4519</v>
      </c>
      <c r="O767" s="11" t="s">
        <v>4520</v>
      </c>
    </row>
    <row r="768" spans="1:15">
      <c r="A768">
        <f t="shared" si="23"/>
        <v>767</v>
      </c>
      <c r="B768" t="str">
        <f t="shared" si="22"/>
        <v>Brewery767</v>
      </c>
      <c r="D768" t="s">
        <v>1885</v>
      </c>
      <c r="E768" t="s">
        <v>4521</v>
      </c>
      <c r="F768" s="4" t="s">
        <v>4522</v>
      </c>
      <c r="I768" s="1" t="s">
        <v>2815</v>
      </c>
      <c r="J768" s="17" t="s">
        <v>2581</v>
      </c>
      <c r="N768" s="11" t="s">
        <v>4523</v>
      </c>
      <c r="O768" s="11" t="s">
        <v>4524</v>
      </c>
    </row>
    <row r="769" spans="1:15">
      <c r="A769">
        <f t="shared" si="23"/>
        <v>768</v>
      </c>
      <c r="B769" t="str">
        <f t="shared" si="22"/>
        <v>Brewery768</v>
      </c>
      <c r="D769" t="s">
        <v>1885</v>
      </c>
      <c r="E769" t="s">
        <v>4525</v>
      </c>
      <c r="F769" s="4" t="s">
        <v>4526</v>
      </c>
      <c r="I769" s="1" t="s">
        <v>2835</v>
      </c>
      <c r="J769" s="17" t="s">
        <v>2581</v>
      </c>
      <c r="N769" s="11" t="s">
        <v>4527</v>
      </c>
      <c r="O769" s="11" t="s">
        <v>4528</v>
      </c>
    </row>
    <row r="770" spans="1:15">
      <c r="A770">
        <f t="shared" si="23"/>
        <v>769</v>
      </c>
      <c r="B770" t="str">
        <f t="shared" si="22"/>
        <v>Brewery769</v>
      </c>
      <c r="D770" t="s">
        <v>1885</v>
      </c>
      <c r="E770" t="s">
        <v>4529</v>
      </c>
      <c r="F770" s="4" t="s">
        <v>4530</v>
      </c>
      <c r="I770" s="1" t="s">
        <v>4531</v>
      </c>
      <c r="J770" s="17" t="s">
        <v>2581</v>
      </c>
      <c r="N770" s="11" t="s">
        <v>4532</v>
      </c>
      <c r="O770" s="11" t="s">
        <v>4533</v>
      </c>
    </row>
    <row r="771" spans="1:15">
      <c r="A771">
        <f t="shared" si="23"/>
        <v>770</v>
      </c>
      <c r="B771" t="str">
        <f t="shared" ref="B771:B834" si="24">"Brewery"&amp;A771</f>
        <v>Brewery770</v>
      </c>
      <c r="D771" t="s">
        <v>1885</v>
      </c>
      <c r="E771" t="s">
        <v>4534</v>
      </c>
      <c r="F771" s="4" t="s">
        <v>4535</v>
      </c>
      <c r="I771" s="1" t="s">
        <v>4536</v>
      </c>
      <c r="J771" s="17" t="s">
        <v>2581</v>
      </c>
      <c r="N771" s="11" t="s">
        <v>4537</v>
      </c>
      <c r="O771" s="11" t="s">
        <v>4538</v>
      </c>
    </row>
    <row r="772" spans="1:15">
      <c r="A772">
        <f t="shared" ref="A772:A835" si="25">1+A771</f>
        <v>771</v>
      </c>
      <c r="B772" t="str">
        <f t="shared" si="24"/>
        <v>Brewery771</v>
      </c>
      <c r="D772" t="s">
        <v>1885</v>
      </c>
      <c r="E772" t="s">
        <v>4539</v>
      </c>
      <c r="F772" s="4" t="s">
        <v>4540</v>
      </c>
      <c r="I772" s="1" t="s">
        <v>4541</v>
      </c>
      <c r="J772" s="17" t="s">
        <v>2581</v>
      </c>
      <c r="N772" s="11" t="s">
        <v>4542</v>
      </c>
      <c r="O772" s="11" t="s">
        <v>4543</v>
      </c>
    </row>
    <row r="773" spans="1:15">
      <c r="A773">
        <f t="shared" si="25"/>
        <v>772</v>
      </c>
      <c r="B773" t="str">
        <f t="shared" si="24"/>
        <v>Brewery772</v>
      </c>
      <c r="D773" t="s">
        <v>1885</v>
      </c>
      <c r="E773" t="s">
        <v>4544</v>
      </c>
      <c r="F773" s="4" t="s">
        <v>4545</v>
      </c>
      <c r="I773" s="1" t="s">
        <v>4546</v>
      </c>
      <c r="J773" s="17" t="s">
        <v>2581</v>
      </c>
      <c r="N773" s="11" t="s">
        <v>4547</v>
      </c>
      <c r="O773" s="11" t="s">
        <v>4548</v>
      </c>
    </row>
    <row r="774" spans="1:15">
      <c r="A774">
        <f t="shared" si="25"/>
        <v>773</v>
      </c>
      <c r="B774" t="str">
        <f t="shared" si="24"/>
        <v>Brewery773</v>
      </c>
      <c r="D774" t="s">
        <v>1885</v>
      </c>
      <c r="E774" t="s">
        <v>4549</v>
      </c>
      <c r="F774" s="4" t="s">
        <v>4550</v>
      </c>
      <c r="I774" s="1" t="s">
        <v>4551</v>
      </c>
      <c r="J774" s="17" t="s">
        <v>2581</v>
      </c>
      <c r="N774" s="11" t="s">
        <v>4552</v>
      </c>
      <c r="O774" s="11" t="s">
        <v>4553</v>
      </c>
    </row>
    <row r="775" spans="1:15">
      <c r="A775">
        <f t="shared" si="25"/>
        <v>774</v>
      </c>
      <c r="B775" t="str">
        <f t="shared" si="24"/>
        <v>Brewery774</v>
      </c>
      <c r="D775" t="s">
        <v>1885</v>
      </c>
      <c r="E775" t="s">
        <v>4554</v>
      </c>
      <c r="F775" s="4" t="s">
        <v>4555</v>
      </c>
      <c r="I775" s="1" t="s">
        <v>4556</v>
      </c>
      <c r="J775" s="17" t="s">
        <v>2581</v>
      </c>
      <c r="N775" s="11" t="s">
        <v>4557</v>
      </c>
      <c r="O775" s="11" t="s">
        <v>4558</v>
      </c>
    </row>
    <row r="776" spans="1:15">
      <c r="A776">
        <f t="shared" si="25"/>
        <v>775</v>
      </c>
      <c r="B776" t="str">
        <f t="shared" si="24"/>
        <v>Brewery775</v>
      </c>
      <c r="D776" t="s">
        <v>1885</v>
      </c>
      <c r="E776" t="s">
        <v>4559</v>
      </c>
      <c r="F776" s="4" t="s">
        <v>4560</v>
      </c>
      <c r="I776" s="1" t="s">
        <v>4561</v>
      </c>
      <c r="J776" s="17" t="s">
        <v>2581</v>
      </c>
      <c r="N776" s="11" t="s">
        <v>4562</v>
      </c>
      <c r="O776" s="11" t="s">
        <v>4563</v>
      </c>
    </row>
    <row r="777" spans="1:15">
      <c r="A777">
        <f t="shared" si="25"/>
        <v>776</v>
      </c>
      <c r="B777" t="str">
        <f t="shared" si="24"/>
        <v>Brewery776</v>
      </c>
      <c r="D777" t="s">
        <v>1885</v>
      </c>
      <c r="E777" t="s">
        <v>4564</v>
      </c>
      <c r="F777" s="4" t="s">
        <v>4565</v>
      </c>
      <c r="I777" s="1" t="s">
        <v>4566</v>
      </c>
      <c r="J777" s="17" t="s">
        <v>2581</v>
      </c>
      <c r="N777" s="11" t="s">
        <v>4567</v>
      </c>
      <c r="O777" s="11" t="s">
        <v>4568</v>
      </c>
    </row>
    <row r="778" spans="1:15">
      <c r="A778">
        <f t="shared" si="25"/>
        <v>777</v>
      </c>
      <c r="B778" t="str">
        <f t="shared" si="24"/>
        <v>Brewery777</v>
      </c>
      <c r="D778" t="s">
        <v>1885</v>
      </c>
      <c r="E778" t="s">
        <v>4569</v>
      </c>
      <c r="F778" s="4" t="s">
        <v>4570</v>
      </c>
      <c r="I778" s="1" t="s">
        <v>4571</v>
      </c>
      <c r="J778" s="17" t="s">
        <v>2581</v>
      </c>
      <c r="N778" s="11" t="s">
        <v>4572</v>
      </c>
      <c r="O778" s="11" t="s">
        <v>4573</v>
      </c>
    </row>
    <row r="779" spans="1:15">
      <c r="A779">
        <f t="shared" si="25"/>
        <v>778</v>
      </c>
      <c r="B779" t="str">
        <f t="shared" si="24"/>
        <v>Brewery778</v>
      </c>
      <c r="D779" t="s">
        <v>1885</v>
      </c>
      <c r="E779" t="s">
        <v>4574</v>
      </c>
      <c r="F779" s="4" t="s">
        <v>4575</v>
      </c>
      <c r="I779" s="1" t="s">
        <v>4576</v>
      </c>
      <c r="J779" s="17" t="s">
        <v>2581</v>
      </c>
      <c r="N779" s="11" t="s">
        <v>4577</v>
      </c>
      <c r="O779" s="11" t="s">
        <v>4578</v>
      </c>
    </row>
    <row r="780" spans="1:15">
      <c r="A780">
        <f t="shared" si="25"/>
        <v>779</v>
      </c>
      <c r="B780" t="str">
        <f t="shared" si="24"/>
        <v>Brewery779</v>
      </c>
      <c r="D780" t="s">
        <v>1885</v>
      </c>
      <c r="E780" t="s">
        <v>4579</v>
      </c>
      <c r="F780" s="4" t="s">
        <v>4580</v>
      </c>
      <c r="I780" s="1" t="s">
        <v>4581</v>
      </c>
      <c r="J780" s="17" t="s">
        <v>2581</v>
      </c>
      <c r="N780" s="11" t="s">
        <v>4582</v>
      </c>
      <c r="O780" s="11" t="s">
        <v>4583</v>
      </c>
    </row>
    <row r="781" spans="1:15">
      <c r="A781">
        <f t="shared" si="25"/>
        <v>780</v>
      </c>
      <c r="B781" t="str">
        <f t="shared" si="24"/>
        <v>Brewery780</v>
      </c>
      <c r="D781" t="s">
        <v>1885</v>
      </c>
      <c r="E781" t="s">
        <v>4584</v>
      </c>
      <c r="F781" s="4" t="s">
        <v>4585</v>
      </c>
      <c r="I781" s="1" t="s">
        <v>4586</v>
      </c>
      <c r="J781" s="17" t="s">
        <v>2581</v>
      </c>
      <c r="N781" s="11" t="s">
        <v>4587</v>
      </c>
      <c r="O781" s="11" t="s">
        <v>4588</v>
      </c>
    </row>
    <row r="782" spans="1:15">
      <c r="A782">
        <f t="shared" si="25"/>
        <v>781</v>
      </c>
      <c r="B782" t="str">
        <f t="shared" si="24"/>
        <v>Brewery781</v>
      </c>
      <c r="D782" t="s">
        <v>1885</v>
      </c>
      <c r="E782" t="s">
        <v>4589</v>
      </c>
      <c r="F782" s="4" t="s">
        <v>4590</v>
      </c>
      <c r="I782" s="1" t="s">
        <v>4591</v>
      </c>
      <c r="J782" s="17" t="s">
        <v>2581</v>
      </c>
      <c r="N782" s="11" t="s">
        <v>4592</v>
      </c>
      <c r="O782" s="11" t="s">
        <v>4593</v>
      </c>
    </row>
    <row r="783" spans="1:15">
      <c r="A783">
        <f t="shared" si="25"/>
        <v>782</v>
      </c>
      <c r="B783" t="str">
        <f t="shared" si="24"/>
        <v>Brewery782</v>
      </c>
      <c r="D783" t="s">
        <v>1885</v>
      </c>
      <c r="E783" t="s">
        <v>4594</v>
      </c>
      <c r="F783" s="4" t="s">
        <v>4595</v>
      </c>
      <c r="I783" s="1" t="s">
        <v>2952</v>
      </c>
      <c r="J783" s="17" t="s">
        <v>2581</v>
      </c>
      <c r="N783" s="11" t="s">
        <v>4596</v>
      </c>
      <c r="O783" s="11" t="s">
        <v>4597</v>
      </c>
    </row>
    <row r="784" spans="1:15">
      <c r="A784">
        <f t="shared" si="25"/>
        <v>783</v>
      </c>
      <c r="B784" t="str">
        <f t="shared" si="24"/>
        <v>Brewery783</v>
      </c>
      <c r="D784" t="s">
        <v>1885</v>
      </c>
      <c r="E784" t="s">
        <v>4598</v>
      </c>
      <c r="F784" s="4" t="s">
        <v>4599</v>
      </c>
      <c r="I784" s="1" t="s">
        <v>4600</v>
      </c>
      <c r="J784" s="17" t="s">
        <v>2581</v>
      </c>
      <c r="N784" s="11" t="s">
        <v>4601</v>
      </c>
      <c r="O784" s="11" t="s">
        <v>4602</v>
      </c>
    </row>
    <row r="785" spans="1:15">
      <c r="A785">
        <f t="shared" si="25"/>
        <v>784</v>
      </c>
      <c r="B785" t="str">
        <f t="shared" si="24"/>
        <v>Brewery784</v>
      </c>
      <c r="D785" t="s">
        <v>1885</v>
      </c>
      <c r="E785" t="s">
        <v>4603</v>
      </c>
      <c r="F785" s="4" t="s">
        <v>4604</v>
      </c>
      <c r="I785" s="1" t="s">
        <v>4605</v>
      </c>
      <c r="J785" s="17" t="s">
        <v>2581</v>
      </c>
      <c r="N785" s="11" t="s">
        <v>4606</v>
      </c>
      <c r="O785" s="11" t="s">
        <v>4607</v>
      </c>
    </row>
    <row r="786" spans="1:15">
      <c r="A786">
        <f t="shared" si="25"/>
        <v>785</v>
      </c>
      <c r="B786" t="str">
        <f t="shared" si="24"/>
        <v>Brewery785</v>
      </c>
      <c r="D786" t="s">
        <v>1885</v>
      </c>
      <c r="E786" t="s">
        <v>4608</v>
      </c>
      <c r="F786" s="4" t="s">
        <v>4609</v>
      </c>
      <c r="I786" s="1" t="s">
        <v>4610</v>
      </c>
      <c r="J786" s="17" t="s">
        <v>2581</v>
      </c>
      <c r="N786" s="11" t="s">
        <v>4611</v>
      </c>
      <c r="O786" s="11" t="s">
        <v>4612</v>
      </c>
    </row>
    <row r="787" spans="1:15">
      <c r="A787">
        <f t="shared" si="25"/>
        <v>786</v>
      </c>
      <c r="B787" t="str">
        <f t="shared" si="24"/>
        <v>Brewery786</v>
      </c>
      <c r="D787" t="s">
        <v>1885</v>
      </c>
      <c r="E787" t="s">
        <v>4613</v>
      </c>
      <c r="F787" s="4" t="s">
        <v>4614</v>
      </c>
      <c r="I787" s="1" t="s">
        <v>4615</v>
      </c>
      <c r="J787" s="17" t="s">
        <v>2581</v>
      </c>
      <c r="N787" s="11" t="s">
        <v>4616</v>
      </c>
      <c r="O787" s="11" t="s">
        <v>4617</v>
      </c>
    </row>
    <row r="788" spans="1:15">
      <c r="A788">
        <f t="shared" si="25"/>
        <v>787</v>
      </c>
      <c r="B788" t="str">
        <f t="shared" si="24"/>
        <v>Brewery787</v>
      </c>
      <c r="D788" t="s">
        <v>1885</v>
      </c>
      <c r="E788" t="s">
        <v>4618</v>
      </c>
      <c r="F788" s="4" t="s">
        <v>4619</v>
      </c>
      <c r="I788" s="1" t="s">
        <v>4620</v>
      </c>
      <c r="J788" s="17" t="s">
        <v>2581</v>
      </c>
      <c r="N788" s="11" t="s">
        <v>4621</v>
      </c>
      <c r="O788" s="11" t="s">
        <v>4622</v>
      </c>
    </row>
    <row r="789" spans="1:15">
      <c r="A789">
        <f t="shared" si="25"/>
        <v>788</v>
      </c>
      <c r="B789" t="str">
        <f t="shared" si="24"/>
        <v>Brewery788</v>
      </c>
      <c r="D789" t="s">
        <v>1885</v>
      </c>
      <c r="E789" t="s">
        <v>4623</v>
      </c>
      <c r="F789" s="4" t="s">
        <v>4624</v>
      </c>
      <c r="I789" s="1" t="s">
        <v>4625</v>
      </c>
      <c r="J789" s="17" t="s">
        <v>2581</v>
      </c>
      <c r="N789" s="11" t="s">
        <v>4626</v>
      </c>
      <c r="O789" s="11" t="s">
        <v>4627</v>
      </c>
    </row>
    <row r="790" spans="1:15">
      <c r="A790">
        <f t="shared" si="25"/>
        <v>789</v>
      </c>
      <c r="B790" t="str">
        <f t="shared" si="24"/>
        <v>Brewery789</v>
      </c>
      <c r="D790" t="s">
        <v>1885</v>
      </c>
      <c r="E790" t="s">
        <v>4628</v>
      </c>
      <c r="F790" s="4" t="s">
        <v>4629</v>
      </c>
      <c r="I790" s="1" t="s">
        <v>4630</v>
      </c>
      <c r="J790" s="17" t="s">
        <v>2581</v>
      </c>
      <c r="N790" s="11" t="s">
        <v>4631</v>
      </c>
      <c r="O790" s="11" t="s">
        <v>4632</v>
      </c>
    </row>
    <row r="791" spans="1:15">
      <c r="A791">
        <f t="shared" si="25"/>
        <v>790</v>
      </c>
      <c r="B791" t="str">
        <f t="shared" si="24"/>
        <v>Brewery790</v>
      </c>
      <c r="D791" t="s">
        <v>1885</v>
      </c>
      <c r="E791" t="s">
        <v>4633</v>
      </c>
      <c r="F791" s="4" t="s">
        <v>4634</v>
      </c>
      <c r="I791" s="1" t="s">
        <v>4635</v>
      </c>
      <c r="J791" s="17" t="s">
        <v>2581</v>
      </c>
      <c r="N791" s="11" t="s">
        <v>4636</v>
      </c>
      <c r="O791" s="11" t="s">
        <v>4637</v>
      </c>
    </row>
    <row r="792" spans="1:15">
      <c r="A792">
        <f t="shared" si="25"/>
        <v>791</v>
      </c>
      <c r="B792" t="str">
        <f t="shared" si="24"/>
        <v>Brewery791</v>
      </c>
      <c r="D792" t="s">
        <v>1885</v>
      </c>
      <c r="E792" t="s">
        <v>4638</v>
      </c>
      <c r="F792" s="4" t="s">
        <v>4639</v>
      </c>
      <c r="I792" s="1" t="s">
        <v>4640</v>
      </c>
      <c r="J792" s="17" t="s">
        <v>2581</v>
      </c>
      <c r="N792" s="11" t="s">
        <v>4641</v>
      </c>
      <c r="O792" s="11" t="s">
        <v>4642</v>
      </c>
    </row>
    <row r="793" spans="1:15">
      <c r="A793">
        <f t="shared" si="25"/>
        <v>792</v>
      </c>
      <c r="B793" t="str">
        <f t="shared" si="24"/>
        <v>Brewery792</v>
      </c>
      <c r="D793" t="s">
        <v>1885</v>
      </c>
      <c r="E793" t="s">
        <v>4643</v>
      </c>
      <c r="F793" s="4" t="s">
        <v>4644</v>
      </c>
      <c r="I793" s="1" t="s">
        <v>4645</v>
      </c>
      <c r="J793" s="17" t="s">
        <v>2581</v>
      </c>
      <c r="N793" s="11" t="s">
        <v>4646</v>
      </c>
      <c r="O793" s="11" t="s">
        <v>4647</v>
      </c>
    </row>
    <row r="794" spans="1:15">
      <c r="A794">
        <f t="shared" si="25"/>
        <v>793</v>
      </c>
      <c r="B794" t="str">
        <f t="shared" si="24"/>
        <v>Brewery793</v>
      </c>
      <c r="D794" t="s">
        <v>1885</v>
      </c>
      <c r="E794" t="s">
        <v>4648</v>
      </c>
      <c r="F794" s="4" t="s">
        <v>4649</v>
      </c>
      <c r="I794" s="1" t="s">
        <v>4650</v>
      </c>
      <c r="J794" s="17" t="s">
        <v>2581</v>
      </c>
      <c r="N794" s="11" t="s">
        <v>4651</v>
      </c>
      <c r="O794" s="11" t="s">
        <v>4652</v>
      </c>
    </row>
    <row r="795" spans="1:15">
      <c r="A795">
        <f t="shared" si="25"/>
        <v>794</v>
      </c>
      <c r="B795" t="str">
        <f t="shared" si="24"/>
        <v>Brewery794</v>
      </c>
      <c r="D795" t="s">
        <v>1885</v>
      </c>
      <c r="E795" t="s">
        <v>4653</v>
      </c>
      <c r="F795" s="4" t="s">
        <v>4654</v>
      </c>
      <c r="I795" s="1" t="s">
        <v>4655</v>
      </c>
      <c r="J795" s="17" t="s">
        <v>2581</v>
      </c>
      <c r="N795" s="11" t="s">
        <v>4656</v>
      </c>
      <c r="O795" s="11" t="s">
        <v>4657</v>
      </c>
    </row>
    <row r="796" spans="1:15">
      <c r="A796">
        <f t="shared" si="25"/>
        <v>795</v>
      </c>
      <c r="B796" t="str">
        <f t="shared" si="24"/>
        <v>Brewery795</v>
      </c>
      <c r="D796" t="s">
        <v>1885</v>
      </c>
      <c r="E796" t="s">
        <v>4658</v>
      </c>
      <c r="F796" s="4" t="s">
        <v>4659</v>
      </c>
      <c r="I796" s="1" t="s">
        <v>4660</v>
      </c>
      <c r="J796" s="17" t="s">
        <v>2581</v>
      </c>
      <c r="N796" s="11" t="s">
        <v>4661</v>
      </c>
      <c r="O796" s="11" t="s">
        <v>4662</v>
      </c>
    </row>
    <row r="797" spans="1:15">
      <c r="A797">
        <f t="shared" si="25"/>
        <v>796</v>
      </c>
      <c r="B797" t="str">
        <f t="shared" si="24"/>
        <v>Brewery796</v>
      </c>
      <c r="D797" t="s">
        <v>1885</v>
      </c>
      <c r="E797" t="s">
        <v>4663</v>
      </c>
      <c r="F797" s="4" t="s">
        <v>4664</v>
      </c>
      <c r="I797" s="1" t="s">
        <v>4665</v>
      </c>
      <c r="J797" s="17" t="s">
        <v>2581</v>
      </c>
      <c r="N797" s="11" t="s">
        <v>4666</v>
      </c>
      <c r="O797" s="11" t="s">
        <v>4667</v>
      </c>
    </row>
    <row r="798" spans="1:15">
      <c r="A798">
        <f t="shared" si="25"/>
        <v>797</v>
      </c>
      <c r="B798" t="str">
        <f t="shared" si="24"/>
        <v>Brewery797</v>
      </c>
      <c r="D798" t="s">
        <v>1885</v>
      </c>
      <c r="E798" t="s">
        <v>4668</v>
      </c>
      <c r="F798" s="4" t="s">
        <v>4669</v>
      </c>
      <c r="I798" s="1" t="s">
        <v>2701</v>
      </c>
      <c r="J798" s="17" t="s">
        <v>2581</v>
      </c>
      <c r="N798" s="11" t="s">
        <v>4670</v>
      </c>
      <c r="O798" s="11" t="s">
        <v>4671</v>
      </c>
    </row>
    <row r="799" spans="1:15">
      <c r="A799">
        <f t="shared" si="25"/>
        <v>798</v>
      </c>
      <c r="B799" t="str">
        <f t="shared" si="24"/>
        <v>Brewery798</v>
      </c>
      <c r="D799" t="s">
        <v>1885</v>
      </c>
      <c r="E799" t="s">
        <v>4672</v>
      </c>
      <c r="F799" s="4" t="s">
        <v>4673</v>
      </c>
      <c r="I799" s="1" t="s">
        <v>4674</v>
      </c>
      <c r="J799" s="17" t="s">
        <v>2581</v>
      </c>
      <c r="N799" s="11" t="s">
        <v>4675</v>
      </c>
      <c r="O799" s="11" t="s">
        <v>4676</v>
      </c>
    </row>
    <row r="800" spans="1:15">
      <c r="A800">
        <f t="shared" si="25"/>
        <v>799</v>
      </c>
      <c r="B800" t="str">
        <f t="shared" si="24"/>
        <v>Brewery799</v>
      </c>
      <c r="D800" t="s">
        <v>1885</v>
      </c>
      <c r="E800" t="s">
        <v>4677</v>
      </c>
      <c r="F800" s="4" t="s">
        <v>4678</v>
      </c>
      <c r="I800" s="1" t="s">
        <v>4679</v>
      </c>
      <c r="J800" s="17" t="s">
        <v>2581</v>
      </c>
      <c r="N800" s="11" t="s">
        <v>4680</v>
      </c>
      <c r="O800" s="11" t="s">
        <v>4681</v>
      </c>
    </row>
    <row r="801" spans="1:15">
      <c r="A801">
        <f t="shared" si="25"/>
        <v>800</v>
      </c>
      <c r="B801" t="str">
        <f t="shared" si="24"/>
        <v>Brewery800</v>
      </c>
      <c r="D801" t="s">
        <v>1885</v>
      </c>
      <c r="E801" t="s">
        <v>4682</v>
      </c>
      <c r="F801" s="4" t="s">
        <v>4683</v>
      </c>
      <c r="I801" s="1" t="s">
        <v>4684</v>
      </c>
      <c r="J801" s="17" t="s">
        <v>2581</v>
      </c>
      <c r="N801" s="11" t="s">
        <v>4685</v>
      </c>
      <c r="O801" s="11" t="s">
        <v>4686</v>
      </c>
    </row>
    <row r="802" spans="1:15">
      <c r="A802">
        <f t="shared" si="25"/>
        <v>801</v>
      </c>
      <c r="B802" t="str">
        <f t="shared" si="24"/>
        <v>Brewery801</v>
      </c>
      <c r="D802" t="s">
        <v>1885</v>
      </c>
      <c r="E802" t="s">
        <v>4687</v>
      </c>
      <c r="F802" s="4" t="s">
        <v>4688</v>
      </c>
      <c r="I802" s="1" t="s">
        <v>4689</v>
      </c>
      <c r="J802" s="17" t="s">
        <v>2581</v>
      </c>
      <c r="N802" s="11" t="s">
        <v>4690</v>
      </c>
      <c r="O802" s="11" t="s">
        <v>4691</v>
      </c>
    </row>
    <row r="803" spans="1:15">
      <c r="A803">
        <f t="shared" si="25"/>
        <v>802</v>
      </c>
      <c r="B803" t="str">
        <f t="shared" si="24"/>
        <v>Brewery802</v>
      </c>
      <c r="D803" t="s">
        <v>1885</v>
      </c>
      <c r="E803" t="s">
        <v>4692</v>
      </c>
      <c r="F803" s="4" t="s">
        <v>4693</v>
      </c>
      <c r="I803" s="1" t="s">
        <v>4694</v>
      </c>
      <c r="J803" s="17" t="s">
        <v>2581</v>
      </c>
      <c r="N803" s="11" t="s">
        <v>4695</v>
      </c>
      <c r="O803" s="11" t="s">
        <v>4696</v>
      </c>
    </row>
    <row r="804" spans="1:15">
      <c r="A804">
        <f t="shared" si="25"/>
        <v>803</v>
      </c>
      <c r="B804" t="str">
        <f t="shared" si="24"/>
        <v>Brewery803</v>
      </c>
      <c r="D804" t="s">
        <v>1885</v>
      </c>
      <c r="E804" t="s">
        <v>4697</v>
      </c>
      <c r="F804" s="4" t="s">
        <v>4698</v>
      </c>
      <c r="I804" s="1" t="s">
        <v>4118</v>
      </c>
      <c r="J804" s="17" t="s">
        <v>2581</v>
      </c>
      <c r="N804" s="11" t="s">
        <v>4699</v>
      </c>
      <c r="O804" s="11" t="s">
        <v>4700</v>
      </c>
    </row>
    <row r="805" spans="1:15">
      <c r="A805">
        <f t="shared" si="25"/>
        <v>804</v>
      </c>
      <c r="B805" t="str">
        <f t="shared" si="24"/>
        <v>Brewery804</v>
      </c>
      <c r="D805" t="s">
        <v>1885</v>
      </c>
      <c r="E805" t="s">
        <v>4701</v>
      </c>
      <c r="F805" s="4" t="s">
        <v>4702</v>
      </c>
      <c r="I805" s="1" t="s">
        <v>2830</v>
      </c>
      <c r="J805" s="17" t="s">
        <v>2581</v>
      </c>
      <c r="N805" s="11" t="s">
        <v>4703</v>
      </c>
      <c r="O805" s="11" t="s">
        <v>4704</v>
      </c>
    </row>
    <row r="806" spans="1:15">
      <c r="A806">
        <f t="shared" si="25"/>
        <v>805</v>
      </c>
      <c r="B806" t="str">
        <f t="shared" si="24"/>
        <v>Brewery805</v>
      </c>
      <c r="D806" t="s">
        <v>1885</v>
      </c>
      <c r="E806" t="s">
        <v>4705</v>
      </c>
      <c r="F806" s="4" t="s">
        <v>4706</v>
      </c>
      <c r="I806" s="1" t="s">
        <v>2701</v>
      </c>
      <c r="J806" s="17" t="s">
        <v>2581</v>
      </c>
      <c r="N806" s="11" t="s">
        <v>4707</v>
      </c>
      <c r="O806" s="11" t="s">
        <v>4708</v>
      </c>
    </row>
    <row r="807" spans="1:15">
      <c r="A807">
        <f t="shared" si="25"/>
        <v>806</v>
      </c>
      <c r="B807" t="str">
        <f t="shared" si="24"/>
        <v>Brewery806</v>
      </c>
      <c r="D807" t="s">
        <v>1885</v>
      </c>
      <c r="E807" t="s">
        <v>4709</v>
      </c>
      <c r="F807" s="4" t="s">
        <v>4710</v>
      </c>
      <c r="I807" s="1" t="s">
        <v>4711</v>
      </c>
      <c r="J807" s="17" t="s">
        <v>2581</v>
      </c>
      <c r="N807" s="11" t="s">
        <v>4712</v>
      </c>
      <c r="O807" s="11" t="s">
        <v>4713</v>
      </c>
    </row>
    <row r="808" spans="1:15">
      <c r="A808">
        <f t="shared" si="25"/>
        <v>807</v>
      </c>
      <c r="B808" t="str">
        <f t="shared" si="24"/>
        <v>Brewery807</v>
      </c>
      <c r="D808" t="s">
        <v>1885</v>
      </c>
      <c r="E808" t="s">
        <v>4714</v>
      </c>
      <c r="F808" s="4" t="s">
        <v>4715</v>
      </c>
      <c r="I808" s="1" t="s">
        <v>4716</v>
      </c>
      <c r="J808" s="17" t="s">
        <v>2581</v>
      </c>
      <c r="N808" s="11" t="s">
        <v>4717</v>
      </c>
      <c r="O808" s="11" t="s">
        <v>4718</v>
      </c>
    </row>
    <row r="809" spans="1:15">
      <c r="A809">
        <f t="shared" si="25"/>
        <v>808</v>
      </c>
      <c r="B809" t="str">
        <f t="shared" si="24"/>
        <v>Brewery808</v>
      </c>
      <c r="D809" t="s">
        <v>1885</v>
      </c>
      <c r="E809" t="s">
        <v>4719</v>
      </c>
      <c r="F809" s="4" t="s">
        <v>4720</v>
      </c>
      <c r="I809" s="1" t="s">
        <v>4721</v>
      </c>
      <c r="J809" s="17" t="s">
        <v>2581</v>
      </c>
      <c r="N809" s="11" t="s">
        <v>4722</v>
      </c>
      <c r="O809" s="11" t="s">
        <v>4723</v>
      </c>
    </row>
    <row r="810" spans="1:15">
      <c r="A810">
        <f t="shared" si="25"/>
        <v>809</v>
      </c>
      <c r="B810" t="str">
        <f t="shared" si="24"/>
        <v>Brewery809</v>
      </c>
      <c r="D810" t="s">
        <v>1885</v>
      </c>
      <c r="E810" t="s">
        <v>4724</v>
      </c>
      <c r="F810" s="4" t="s">
        <v>4725</v>
      </c>
      <c r="I810" s="1" t="s">
        <v>4726</v>
      </c>
      <c r="J810" s="17" t="s">
        <v>2581</v>
      </c>
      <c r="N810" s="11" t="s">
        <v>4727</v>
      </c>
      <c r="O810" s="11" t="s">
        <v>4728</v>
      </c>
    </row>
    <row r="811" spans="1:15">
      <c r="A811">
        <f t="shared" si="25"/>
        <v>810</v>
      </c>
      <c r="B811" t="str">
        <f t="shared" si="24"/>
        <v>Brewery810</v>
      </c>
      <c r="D811" t="s">
        <v>1885</v>
      </c>
      <c r="E811" t="s">
        <v>4729</v>
      </c>
      <c r="F811" s="4" t="s">
        <v>4730</v>
      </c>
      <c r="I811" s="1" t="s">
        <v>2696</v>
      </c>
      <c r="J811" s="17" t="s">
        <v>2581</v>
      </c>
      <c r="N811" s="11" t="s">
        <v>4731</v>
      </c>
      <c r="O811" s="11" t="s">
        <v>4732</v>
      </c>
    </row>
    <row r="812" spans="1:15">
      <c r="A812">
        <f t="shared" si="25"/>
        <v>811</v>
      </c>
      <c r="B812" t="str">
        <f t="shared" si="24"/>
        <v>Brewery811</v>
      </c>
      <c r="D812" t="s">
        <v>1885</v>
      </c>
      <c r="E812" t="s">
        <v>4733</v>
      </c>
      <c r="F812" s="4" t="s">
        <v>4734</v>
      </c>
      <c r="I812" s="1" t="s">
        <v>4735</v>
      </c>
      <c r="J812" s="17" t="s">
        <v>2581</v>
      </c>
      <c r="N812" s="11" t="s">
        <v>4736</v>
      </c>
      <c r="O812" s="11" t="s">
        <v>4737</v>
      </c>
    </row>
    <row r="813" spans="1:15">
      <c r="A813">
        <f t="shared" si="25"/>
        <v>812</v>
      </c>
      <c r="B813" t="str">
        <f t="shared" si="24"/>
        <v>Brewery812</v>
      </c>
      <c r="D813" t="s">
        <v>1885</v>
      </c>
      <c r="E813" t="s">
        <v>4738</v>
      </c>
      <c r="F813" s="4" t="s">
        <v>4739</v>
      </c>
      <c r="I813" s="1" t="s">
        <v>4151</v>
      </c>
      <c r="J813" s="17" t="s">
        <v>2581</v>
      </c>
      <c r="N813" s="11" t="s">
        <v>4740</v>
      </c>
      <c r="O813" s="11" t="s">
        <v>4741</v>
      </c>
    </row>
    <row r="814" spans="1:15">
      <c r="A814">
        <f t="shared" si="25"/>
        <v>813</v>
      </c>
      <c r="B814" t="str">
        <f t="shared" si="24"/>
        <v>Brewery813</v>
      </c>
      <c r="D814" t="s">
        <v>1885</v>
      </c>
      <c r="E814" t="s">
        <v>4742</v>
      </c>
      <c r="F814" s="4" t="s">
        <v>4743</v>
      </c>
      <c r="I814" s="1" t="s">
        <v>4744</v>
      </c>
      <c r="J814" s="17" t="s">
        <v>2581</v>
      </c>
      <c r="N814" s="11" t="s">
        <v>4745</v>
      </c>
      <c r="O814" s="11" t="s">
        <v>4746</v>
      </c>
    </row>
    <row r="815" spans="1:15">
      <c r="A815">
        <f t="shared" si="25"/>
        <v>814</v>
      </c>
      <c r="B815" t="str">
        <f t="shared" si="24"/>
        <v>Brewery814</v>
      </c>
      <c r="D815" t="s">
        <v>1885</v>
      </c>
      <c r="E815" t="s">
        <v>4747</v>
      </c>
      <c r="F815" s="4" t="s">
        <v>4748</v>
      </c>
      <c r="I815" s="1" t="s">
        <v>4749</v>
      </c>
      <c r="J815" s="17" t="s">
        <v>2581</v>
      </c>
      <c r="N815" s="11" t="s">
        <v>4750</v>
      </c>
      <c r="O815" s="11" t="s">
        <v>4751</v>
      </c>
    </row>
    <row r="816" spans="1:15">
      <c r="A816">
        <f t="shared" si="25"/>
        <v>815</v>
      </c>
      <c r="B816" t="str">
        <f t="shared" si="24"/>
        <v>Brewery815</v>
      </c>
      <c r="D816" t="s">
        <v>1885</v>
      </c>
      <c r="E816" t="s">
        <v>4752</v>
      </c>
      <c r="F816" s="4" t="s">
        <v>4753</v>
      </c>
      <c r="I816" s="1" t="s">
        <v>2701</v>
      </c>
      <c r="J816" s="17" t="s">
        <v>2581</v>
      </c>
      <c r="N816" s="11" t="s">
        <v>4754</v>
      </c>
      <c r="O816" s="11" t="s">
        <v>4755</v>
      </c>
    </row>
    <row r="817" spans="1:15">
      <c r="A817">
        <f t="shared" si="25"/>
        <v>816</v>
      </c>
      <c r="B817" t="str">
        <f t="shared" si="24"/>
        <v>Brewery816</v>
      </c>
      <c r="D817" t="s">
        <v>1885</v>
      </c>
      <c r="E817" t="s">
        <v>4756</v>
      </c>
      <c r="F817" s="4" t="s">
        <v>4757</v>
      </c>
      <c r="I817" s="1" t="s">
        <v>4758</v>
      </c>
      <c r="J817" s="17" t="s">
        <v>2581</v>
      </c>
      <c r="N817" s="11" t="s">
        <v>4759</v>
      </c>
      <c r="O817" s="11" t="s">
        <v>4760</v>
      </c>
    </row>
    <row r="818" spans="1:15">
      <c r="A818">
        <f t="shared" si="25"/>
        <v>817</v>
      </c>
      <c r="B818" t="str">
        <f t="shared" si="24"/>
        <v>Brewery817</v>
      </c>
      <c r="D818" t="s">
        <v>1885</v>
      </c>
      <c r="E818" t="s">
        <v>4761</v>
      </c>
      <c r="F818" s="4" t="s">
        <v>4762</v>
      </c>
      <c r="I818" s="1" t="s">
        <v>4763</v>
      </c>
      <c r="J818" s="17" t="s">
        <v>2581</v>
      </c>
      <c r="N818" s="11" t="s">
        <v>4764</v>
      </c>
      <c r="O818" s="11" t="s">
        <v>4765</v>
      </c>
    </row>
    <row r="819" spans="1:15">
      <c r="A819">
        <f t="shared" si="25"/>
        <v>818</v>
      </c>
      <c r="B819" t="str">
        <f t="shared" si="24"/>
        <v>Brewery818</v>
      </c>
      <c r="D819" t="s">
        <v>1885</v>
      </c>
      <c r="E819" t="s">
        <v>4766</v>
      </c>
      <c r="F819" s="4" t="s">
        <v>4767</v>
      </c>
      <c r="I819" s="1" t="s">
        <v>4768</v>
      </c>
      <c r="J819" s="17" t="s">
        <v>2581</v>
      </c>
      <c r="N819" s="11" t="s">
        <v>4769</v>
      </c>
      <c r="O819" s="11" t="s">
        <v>4770</v>
      </c>
    </row>
    <row r="820" spans="1:15">
      <c r="A820">
        <f t="shared" si="25"/>
        <v>819</v>
      </c>
      <c r="B820" t="str">
        <f t="shared" si="24"/>
        <v>Brewery819</v>
      </c>
      <c r="D820" t="s">
        <v>1885</v>
      </c>
      <c r="E820" t="s">
        <v>4771</v>
      </c>
      <c r="F820" s="4" t="s">
        <v>4772</v>
      </c>
      <c r="I820" s="1" t="s">
        <v>4773</v>
      </c>
      <c r="J820" s="17" t="s">
        <v>2581</v>
      </c>
      <c r="N820" s="11" t="s">
        <v>4774</v>
      </c>
      <c r="O820" s="11" t="s">
        <v>4775</v>
      </c>
    </row>
    <row r="821" spans="1:15">
      <c r="A821">
        <f t="shared" si="25"/>
        <v>820</v>
      </c>
      <c r="B821" t="str">
        <f t="shared" si="24"/>
        <v>Brewery820</v>
      </c>
      <c r="D821" t="s">
        <v>1885</v>
      </c>
      <c r="E821" t="s">
        <v>4776</v>
      </c>
      <c r="F821" s="4" t="s">
        <v>4777</v>
      </c>
      <c r="I821" s="1" t="s">
        <v>4778</v>
      </c>
      <c r="J821" s="17" t="s">
        <v>2581</v>
      </c>
      <c r="N821" s="11" t="s">
        <v>4779</v>
      </c>
      <c r="O821" s="11" t="s">
        <v>4780</v>
      </c>
    </row>
    <row r="822" spans="1:15">
      <c r="A822">
        <f t="shared" si="25"/>
        <v>821</v>
      </c>
      <c r="B822" t="str">
        <f t="shared" si="24"/>
        <v>Brewery821</v>
      </c>
      <c r="D822" t="s">
        <v>1885</v>
      </c>
      <c r="E822" t="s">
        <v>4781</v>
      </c>
      <c r="F822" s="4" t="s">
        <v>4782</v>
      </c>
      <c r="I822" s="1" t="s">
        <v>4783</v>
      </c>
      <c r="J822" s="17" t="s">
        <v>2581</v>
      </c>
      <c r="N822" s="11" t="s">
        <v>4784</v>
      </c>
      <c r="O822" s="11" t="s">
        <v>4785</v>
      </c>
    </row>
    <row r="823" spans="1:15">
      <c r="A823">
        <f t="shared" si="25"/>
        <v>822</v>
      </c>
      <c r="B823" t="str">
        <f t="shared" si="24"/>
        <v>Brewery822</v>
      </c>
      <c r="D823" t="s">
        <v>1885</v>
      </c>
      <c r="E823" t="s">
        <v>4786</v>
      </c>
      <c r="F823" s="4" t="s">
        <v>4787</v>
      </c>
      <c r="I823" s="1" t="s">
        <v>4788</v>
      </c>
      <c r="J823" s="17" t="s">
        <v>2581</v>
      </c>
      <c r="N823" s="11" t="s">
        <v>4789</v>
      </c>
      <c r="O823" s="11" t="s">
        <v>4790</v>
      </c>
    </row>
    <row r="824" spans="1:15">
      <c r="A824">
        <f t="shared" si="25"/>
        <v>823</v>
      </c>
      <c r="B824" t="str">
        <f t="shared" si="24"/>
        <v>Brewery823</v>
      </c>
      <c r="D824" t="s">
        <v>1885</v>
      </c>
      <c r="E824" t="s">
        <v>4791</v>
      </c>
      <c r="F824" s="4" t="s">
        <v>4792</v>
      </c>
      <c r="I824" s="1" t="s">
        <v>4793</v>
      </c>
      <c r="J824" s="17" t="s">
        <v>2581</v>
      </c>
      <c r="N824" s="11" t="s">
        <v>4794</v>
      </c>
      <c r="O824" s="11" t="s">
        <v>4795</v>
      </c>
    </row>
    <row r="825" spans="1:15">
      <c r="A825">
        <f t="shared" si="25"/>
        <v>824</v>
      </c>
      <c r="B825" t="str">
        <f t="shared" si="24"/>
        <v>Brewery824</v>
      </c>
      <c r="D825" t="s">
        <v>1885</v>
      </c>
      <c r="E825" t="s">
        <v>4796</v>
      </c>
      <c r="F825" s="4" t="s">
        <v>4797</v>
      </c>
      <c r="I825" s="1" t="s">
        <v>4798</v>
      </c>
      <c r="J825" s="17" t="s">
        <v>2581</v>
      </c>
      <c r="N825" s="11" t="s">
        <v>4799</v>
      </c>
      <c r="O825" s="11" t="s">
        <v>4800</v>
      </c>
    </row>
    <row r="826" spans="1:15">
      <c r="A826">
        <f t="shared" si="25"/>
        <v>825</v>
      </c>
      <c r="B826" t="str">
        <f t="shared" si="24"/>
        <v>Brewery825</v>
      </c>
      <c r="D826" t="s">
        <v>1885</v>
      </c>
      <c r="E826" t="s">
        <v>4801</v>
      </c>
      <c r="F826" s="4" t="s">
        <v>4802</v>
      </c>
      <c r="I826" s="1" t="s">
        <v>4803</v>
      </c>
      <c r="J826" s="17" t="s">
        <v>2581</v>
      </c>
      <c r="N826" s="11" t="s">
        <v>4804</v>
      </c>
      <c r="O826" s="11" t="s">
        <v>4805</v>
      </c>
    </row>
    <row r="827" spans="1:15">
      <c r="A827">
        <f t="shared" si="25"/>
        <v>826</v>
      </c>
      <c r="B827" t="str">
        <f t="shared" si="24"/>
        <v>Brewery826</v>
      </c>
      <c r="D827" t="s">
        <v>1885</v>
      </c>
      <c r="E827" t="s">
        <v>4806</v>
      </c>
      <c r="F827" s="4" t="s">
        <v>4807</v>
      </c>
      <c r="I827" s="1" t="s">
        <v>2701</v>
      </c>
      <c r="J827" s="17" t="s">
        <v>2581</v>
      </c>
      <c r="N827" s="11" t="s">
        <v>4808</v>
      </c>
      <c r="O827" s="11" t="s">
        <v>4809</v>
      </c>
    </row>
    <row r="828" spans="1:15">
      <c r="A828">
        <f t="shared" si="25"/>
        <v>827</v>
      </c>
      <c r="B828" t="str">
        <f t="shared" si="24"/>
        <v>Brewery827</v>
      </c>
      <c r="D828" t="s">
        <v>1885</v>
      </c>
      <c r="E828" t="s">
        <v>4810</v>
      </c>
      <c r="F828" s="4" t="s">
        <v>4811</v>
      </c>
      <c r="I828" s="1" t="s">
        <v>4812</v>
      </c>
      <c r="J828" s="17" t="s">
        <v>2581</v>
      </c>
      <c r="N828" s="11" t="s">
        <v>4813</v>
      </c>
      <c r="O828" s="11" t="s">
        <v>4814</v>
      </c>
    </row>
    <row r="829" spans="1:15">
      <c r="A829">
        <f t="shared" si="25"/>
        <v>828</v>
      </c>
      <c r="B829" t="str">
        <f t="shared" si="24"/>
        <v>Brewery828</v>
      </c>
      <c r="D829" t="s">
        <v>1885</v>
      </c>
      <c r="E829" t="s">
        <v>4815</v>
      </c>
      <c r="F829" s="4" t="s">
        <v>4816</v>
      </c>
      <c r="I829" s="1" t="s">
        <v>4817</v>
      </c>
      <c r="J829" s="17" t="s">
        <v>2581</v>
      </c>
      <c r="N829" s="11" t="s">
        <v>4818</v>
      </c>
      <c r="O829" s="11" t="s">
        <v>4819</v>
      </c>
    </row>
    <row r="830" spans="1:15">
      <c r="A830">
        <f t="shared" si="25"/>
        <v>829</v>
      </c>
      <c r="B830" t="str">
        <f t="shared" si="24"/>
        <v>Brewery829</v>
      </c>
      <c r="D830" t="s">
        <v>1885</v>
      </c>
      <c r="E830" t="s">
        <v>4820</v>
      </c>
      <c r="F830" s="4" t="s">
        <v>4821</v>
      </c>
      <c r="I830" s="1" t="s">
        <v>4822</v>
      </c>
      <c r="J830" s="17" t="s">
        <v>2581</v>
      </c>
      <c r="N830" s="11" t="s">
        <v>4823</v>
      </c>
      <c r="O830" s="11" t="s">
        <v>4824</v>
      </c>
    </row>
    <row r="831" spans="1:15">
      <c r="A831">
        <f t="shared" si="25"/>
        <v>830</v>
      </c>
      <c r="B831" t="str">
        <f t="shared" si="24"/>
        <v>Brewery830</v>
      </c>
      <c r="D831" t="s">
        <v>1885</v>
      </c>
      <c r="E831" t="s">
        <v>4825</v>
      </c>
      <c r="F831" s="4" t="s">
        <v>4826</v>
      </c>
      <c r="I831" s="1" t="s">
        <v>4827</v>
      </c>
      <c r="J831" s="17" t="s">
        <v>2581</v>
      </c>
      <c r="N831" s="11" t="s">
        <v>4828</v>
      </c>
      <c r="O831" s="11" t="s">
        <v>4829</v>
      </c>
    </row>
    <row r="832" spans="1:15">
      <c r="A832">
        <f t="shared" si="25"/>
        <v>831</v>
      </c>
      <c r="B832" t="str">
        <f t="shared" si="24"/>
        <v>Brewery831</v>
      </c>
      <c r="D832" t="s">
        <v>1885</v>
      </c>
      <c r="E832" t="s">
        <v>4830</v>
      </c>
      <c r="F832" s="4" t="s">
        <v>4831</v>
      </c>
      <c r="I832" s="1" t="s">
        <v>4832</v>
      </c>
      <c r="J832" s="17" t="s">
        <v>2581</v>
      </c>
      <c r="N832" s="11" t="s">
        <v>4833</v>
      </c>
      <c r="O832" s="11" t="s">
        <v>4834</v>
      </c>
    </row>
    <row r="833" spans="1:15">
      <c r="A833">
        <f t="shared" si="25"/>
        <v>832</v>
      </c>
      <c r="B833" t="str">
        <f t="shared" si="24"/>
        <v>Brewery832</v>
      </c>
      <c r="D833" t="s">
        <v>1885</v>
      </c>
      <c r="E833" t="s">
        <v>4835</v>
      </c>
      <c r="F833" s="4" t="s">
        <v>4836</v>
      </c>
      <c r="I833" s="1" t="s">
        <v>4837</v>
      </c>
      <c r="J833" s="17" t="s">
        <v>2581</v>
      </c>
      <c r="N833" s="11" t="s">
        <v>4838</v>
      </c>
      <c r="O833" s="11" t="s">
        <v>4839</v>
      </c>
    </row>
    <row r="834" spans="1:15">
      <c r="A834">
        <f t="shared" si="25"/>
        <v>833</v>
      </c>
      <c r="B834" t="str">
        <f t="shared" si="24"/>
        <v>Brewery833</v>
      </c>
      <c r="D834" t="s">
        <v>1885</v>
      </c>
      <c r="E834" t="s">
        <v>4840</v>
      </c>
      <c r="F834" s="4" t="s">
        <v>4841</v>
      </c>
      <c r="I834" s="1" t="s">
        <v>4842</v>
      </c>
      <c r="J834" s="17" t="s">
        <v>2581</v>
      </c>
      <c r="N834" s="11" t="s">
        <v>4843</v>
      </c>
      <c r="O834" s="11" t="s">
        <v>4844</v>
      </c>
    </row>
    <row r="835" spans="1:15">
      <c r="A835">
        <f t="shared" si="25"/>
        <v>834</v>
      </c>
      <c r="B835" t="str">
        <f t="shared" ref="B835:B898" si="26">"Brewery"&amp;A835</f>
        <v>Brewery834</v>
      </c>
      <c r="D835" t="s">
        <v>1885</v>
      </c>
      <c r="E835" t="s">
        <v>4845</v>
      </c>
      <c r="F835" s="4" t="s">
        <v>4846</v>
      </c>
      <c r="G835" t="s">
        <v>4847</v>
      </c>
      <c r="H835" s="29" t="s">
        <v>4848</v>
      </c>
      <c r="I835" s="1" t="s">
        <v>4849</v>
      </c>
      <c r="J835" s="17" t="s">
        <v>4849</v>
      </c>
      <c r="N835" s="11" t="s">
        <v>4850</v>
      </c>
      <c r="O835" s="11" t="s">
        <v>4851</v>
      </c>
    </row>
    <row r="836" spans="1:15">
      <c r="A836">
        <f t="shared" ref="A836:A899" si="27">1+A835</f>
        <v>835</v>
      </c>
      <c r="B836" t="str">
        <f t="shared" si="26"/>
        <v>Brewery835</v>
      </c>
      <c r="D836" t="s">
        <v>1885</v>
      </c>
      <c r="E836" t="s">
        <v>4852</v>
      </c>
      <c r="F836" s="4" t="s">
        <v>4853</v>
      </c>
      <c r="G836" t="s">
        <v>4854</v>
      </c>
      <c r="H836" s="29" t="s">
        <v>4855</v>
      </c>
      <c r="I836" s="1" t="s">
        <v>4856</v>
      </c>
      <c r="J836" s="17" t="s">
        <v>4849</v>
      </c>
      <c r="N836" s="11" t="s">
        <v>4857</v>
      </c>
      <c r="O836" s="11" t="s">
        <v>4858</v>
      </c>
    </row>
    <row r="837" spans="1:15">
      <c r="A837">
        <f t="shared" si="27"/>
        <v>836</v>
      </c>
      <c r="B837" t="str">
        <f t="shared" si="26"/>
        <v>Brewery836</v>
      </c>
      <c r="D837" t="s">
        <v>1885</v>
      </c>
      <c r="E837" t="s">
        <v>4859</v>
      </c>
      <c r="F837" s="4" t="s">
        <v>4860</v>
      </c>
      <c r="G837" t="s">
        <v>4861</v>
      </c>
      <c r="H837" s="29" t="s">
        <v>4862</v>
      </c>
      <c r="I837" s="1" t="s">
        <v>4849</v>
      </c>
      <c r="J837" s="17" t="s">
        <v>4849</v>
      </c>
      <c r="N837" s="11" t="s">
        <v>4863</v>
      </c>
      <c r="O837" s="11" t="s">
        <v>4864</v>
      </c>
    </row>
    <row r="838" spans="1:15">
      <c r="A838">
        <f t="shared" si="27"/>
        <v>837</v>
      </c>
      <c r="B838" t="str">
        <f t="shared" si="26"/>
        <v>Brewery837</v>
      </c>
      <c r="D838" t="s">
        <v>1885</v>
      </c>
      <c r="E838" t="s">
        <v>4865</v>
      </c>
      <c r="F838" s="4" t="s">
        <v>4866</v>
      </c>
      <c r="G838" t="s">
        <v>4867</v>
      </c>
      <c r="H838" s="29" t="s">
        <v>4868</v>
      </c>
      <c r="I838" s="1" t="s">
        <v>4869</v>
      </c>
      <c r="J838" s="17" t="s">
        <v>4849</v>
      </c>
      <c r="N838" s="11" t="s">
        <v>4870</v>
      </c>
      <c r="O838" s="11" t="s">
        <v>4871</v>
      </c>
    </row>
    <row r="839" spans="1:15">
      <c r="A839">
        <f t="shared" si="27"/>
        <v>838</v>
      </c>
      <c r="B839" t="str">
        <f t="shared" si="26"/>
        <v>Brewery838</v>
      </c>
      <c r="D839" t="s">
        <v>1885</v>
      </c>
      <c r="E839" t="s">
        <v>4872</v>
      </c>
      <c r="F839" s="4" t="s">
        <v>4873</v>
      </c>
      <c r="G839" t="s">
        <v>4874</v>
      </c>
      <c r="H839" s="29" t="s">
        <v>4875</v>
      </c>
      <c r="I839" s="1" t="s">
        <v>4849</v>
      </c>
      <c r="J839" s="17" t="s">
        <v>4849</v>
      </c>
      <c r="N839" s="11" t="s">
        <v>4876</v>
      </c>
      <c r="O839" s="11" t="s">
        <v>4877</v>
      </c>
    </row>
    <row r="840" spans="1:15">
      <c r="A840">
        <f t="shared" si="27"/>
        <v>839</v>
      </c>
      <c r="B840" t="str">
        <f t="shared" si="26"/>
        <v>Brewery839</v>
      </c>
      <c r="D840" t="s">
        <v>1885</v>
      </c>
      <c r="E840" t="s">
        <v>4878</v>
      </c>
      <c r="F840" s="4" t="s">
        <v>4879</v>
      </c>
      <c r="I840" s="1" t="s">
        <v>4880</v>
      </c>
      <c r="J840" s="17" t="s">
        <v>4849</v>
      </c>
      <c r="N840" s="11" t="s">
        <v>4881</v>
      </c>
      <c r="O840" s="11" t="s">
        <v>4882</v>
      </c>
    </row>
    <row r="841" spans="1:15">
      <c r="A841">
        <f t="shared" si="27"/>
        <v>840</v>
      </c>
      <c r="B841" t="str">
        <f t="shared" si="26"/>
        <v>Brewery840</v>
      </c>
      <c r="D841" t="s">
        <v>1885</v>
      </c>
      <c r="E841" t="s">
        <v>4883</v>
      </c>
      <c r="F841" s="4" t="s">
        <v>4884</v>
      </c>
      <c r="I841" s="1" t="s">
        <v>4885</v>
      </c>
      <c r="J841" s="17" t="s">
        <v>4849</v>
      </c>
      <c r="N841" s="11" t="s">
        <v>4886</v>
      </c>
      <c r="O841" s="11" t="s">
        <v>4887</v>
      </c>
    </row>
    <row r="842" spans="1:15">
      <c r="A842">
        <f t="shared" si="27"/>
        <v>841</v>
      </c>
      <c r="B842" t="str">
        <f t="shared" si="26"/>
        <v>Brewery841</v>
      </c>
      <c r="D842" t="s">
        <v>1885</v>
      </c>
      <c r="E842" t="s">
        <v>4888</v>
      </c>
      <c r="F842" s="4" t="s">
        <v>4889</v>
      </c>
      <c r="G842" t="s">
        <v>4890</v>
      </c>
      <c r="H842" s="29" t="s">
        <v>4891</v>
      </c>
      <c r="I842" s="1" t="s">
        <v>4849</v>
      </c>
      <c r="J842" s="17" t="s">
        <v>4849</v>
      </c>
      <c r="N842" s="11" t="s">
        <v>4892</v>
      </c>
      <c r="O842" s="11" t="s">
        <v>4893</v>
      </c>
    </row>
    <row r="843" spans="1:15">
      <c r="A843">
        <f t="shared" si="27"/>
        <v>842</v>
      </c>
      <c r="B843" t="str">
        <f t="shared" si="26"/>
        <v>Brewery842</v>
      </c>
      <c r="D843" t="s">
        <v>1885</v>
      </c>
      <c r="E843" t="s">
        <v>4894</v>
      </c>
      <c r="F843" s="4" t="s">
        <v>4895</v>
      </c>
      <c r="I843" s="1" t="s">
        <v>4849</v>
      </c>
      <c r="J843" s="17" t="s">
        <v>4849</v>
      </c>
      <c r="N843" s="11" t="s">
        <v>4896</v>
      </c>
      <c r="O843" s="11" t="s">
        <v>4897</v>
      </c>
    </row>
    <row r="844" spans="1:15">
      <c r="A844">
        <f t="shared" si="27"/>
        <v>843</v>
      </c>
      <c r="B844" t="str">
        <f t="shared" si="26"/>
        <v>Brewery843</v>
      </c>
      <c r="D844" t="s">
        <v>1885</v>
      </c>
      <c r="E844" t="s">
        <v>4898</v>
      </c>
      <c r="F844" s="4" t="s">
        <v>4899</v>
      </c>
      <c r="G844" t="s">
        <v>4900</v>
      </c>
      <c r="H844" s="29" t="s">
        <v>4901</v>
      </c>
      <c r="I844" s="1" t="s">
        <v>4849</v>
      </c>
      <c r="J844" s="17" t="s">
        <v>4849</v>
      </c>
      <c r="N844" s="11" t="s">
        <v>4902</v>
      </c>
      <c r="O844" s="11" t="s">
        <v>4903</v>
      </c>
    </row>
    <row r="845" spans="1:15">
      <c r="A845">
        <f t="shared" si="27"/>
        <v>844</v>
      </c>
      <c r="B845" t="str">
        <f t="shared" si="26"/>
        <v>Brewery844</v>
      </c>
      <c r="D845" t="s">
        <v>1885</v>
      </c>
      <c r="E845" t="s">
        <v>4904</v>
      </c>
      <c r="F845" s="4" t="s">
        <v>4905</v>
      </c>
      <c r="I845" s="1" t="s">
        <v>4849</v>
      </c>
      <c r="J845" s="17" t="s">
        <v>4849</v>
      </c>
      <c r="N845" s="11" t="s">
        <v>4906</v>
      </c>
      <c r="O845" s="11" t="s">
        <v>4907</v>
      </c>
    </row>
    <row r="846" spans="1:15">
      <c r="A846">
        <f t="shared" si="27"/>
        <v>845</v>
      </c>
      <c r="B846" t="str">
        <f t="shared" si="26"/>
        <v>Brewery845</v>
      </c>
      <c r="D846" t="s">
        <v>1885</v>
      </c>
      <c r="E846" t="s">
        <v>4908</v>
      </c>
      <c r="F846" s="4" t="s">
        <v>4909</v>
      </c>
      <c r="I846" s="1" t="s">
        <v>4849</v>
      </c>
      <c r="J846" s="17" t="s">
        <v>4849</v>
      </c>
      <c r="N846" s="11" t="s">
        <v>4910</v>
      </c>
      <c r="O846" s="11" t="s">
        <v>4911</v>
      </c>
    </row>
    <row r="847" spans="1:15">
      <c r="A847">
        <f t="shared" si="27"/>
        <v>846</v>
      </c>
      <c r="B847" t="str">
        <f t="shared" si="26"/>
        <v>Brewery846</v>
      </c>
      <c r="D847" t="s">
        <v>1885</v>
      </c>
      <c r="E847" t="s">
        <v>4912</v>
      </c>
      <c r="F847" s="4" t="s">
        <v>4913</v>
      </c>
      <c r="G847" t="s">
        <v>4914</v>
      </c>
      <c r="H847" s="29" t="s">
        <v>4915</v>
      </c>
      <c r="I847" s="1" t="s">
        <v>4856</v>
      </c>
      <c r="J847" s="17" t="s">
        <v>4849</v>
      </c>
      <c r="N847" s="11" t="s">
        <v>4916</v>
      </c>
      <c r="O847" s="11" t="s">
        <v>4917</v>
      </c>
    </row>
    <row r="848" spans="1:15">
      <c r="A848">
        <f t="shared" si="27"/>
        <v>847</v>
      </c>
      <c r="B848" t="str">
        <f t="shared" si="26"/>
        <v>Brewery847</v>
      </c>
      <c r="D848" t="s">
        <v>1885</v>
      </c>
      <c r="E848" t="s">
        <v>4918</v>
      </c>
      <c r="F848" s="4" t="s">
        <v>4919</v>
      </c>
      <c r="G848" t="s">
        <v>4920</v>
      </c>
      <c r="H848" s="29" t="s">
        <v>4921</v>
      </c>
      <c r="I848" s="1" t="s">
        <v>4849</v>
      </c>
      <c r="J848" s="17" t="s">
        <v>4849</v>
      </c>
      <c r="N848" s="11" t="s">
        <v>4922</v>
      </c>
      <c r="O848" s="11" t="s">
        <v>4923</v>
      </c>
    </row>
    <row r="849" spans="1:15">
      <c r="A849">
        <f t="shared" si="27"/>
        <v>848</v>
      </c>
      <c r="B849" t="str">
        <f t="shared" si="26"/>
        <v>Brewery848</v>
      </c>
      <c r="D849" t="s">
        <v>1885</v>
      </c>
      <c r="E849" t="s">
        <v>4924</v>
      </c>
      <c r="F849" s="4" t="s">
        <v>4925</v>
      </c>
      <c r="G849" t="s">
        <v>4926</v>
      </c>
      <c r="H849" s="29" t="s">
        <v>4927</v>
      </c>
      <c r="I849" s="1" t="s">
        <v>4849</v>
      </c>
      <c r="J849" s="17" t="s">
        <v>4849</v>
      </c>
      <c r="N849" s="11" t="s">
        <v>4928</v>
      </c>
      <c r="O849" s="11" t="s">
        <v>4929</v>
      </c>
    </row>
    <row r="850" spans="1:15">
      <c r="A850">
        <f t="shared" si="27"/>
        <v>849</v>
      </c>
      <c r="B850" t="str">
        <f t="shared" si="26"/>
        <v>Brewery849</v>
      </c>
      <c r="D850" t="s">
        <v>1885</v>
      </c>
      <c r="E850" t="s">
        <v>4930</v>
      </c>
      <c r="F850" s="4" t="s">
        <v>4931</v>
      </c>
      <c r="I850" s="1" t="s">
        <v>4849</v>
      </c>
      <c r="J850" s="17" t="s">
        <v>4849</v>
      </c>
      <c r="N850" s="11" t="s">
        <v>4932</v>
      </c>
      <c r="O850" s="11" t="s">
        <v>4933</v>
      </c>
    </row>
    <row r="851" spans="1:15">
      <c r="A851">
        <f t="shared" si="27"/>
        <v>850</v>
      </c>
      <c r="B851" t="str">
        <f t="shared" si="26"/>
        <v>Brewery850</v>
      </c>
      <c r="D851" t="s">
        <v>1885</v>
      </c>
      <c r="E851" t="s">
        <v>4934</v>
      </c>
      <c r="F851" s="4" t="s">
        <v>4935</v>
      </c>
      <c r="I851" s="1" t="s">
        <v>4849</v>
      </c>
      <c r="J851" s="17" t="s">
        <v>4849</v>
      </c>
      <c r="N851" s="11" t="s">
        <v>4936</v>
      </c>
      <c r="O851" s="11" t="s">
        <v>4937</v>
      </c>
    </row>
    <row r="852" spans="1:15">
      <c r="A852">
        <f t="shared" si="27"/>
        <v>851</v>
      </c>
      <c r="B852" t="str">
        <f t="shared" si="26"/>
        <v>Brewery851</v>
      </c>
      <c r="D852" t="s">
        <v>1885</v>
      </c>
      <c r="E852" t="s">
        <v>4938</v>
      </c>
      <c r="F852" s="4" t="s">
        <v>4939</v>
      </c>
      <c r="I852" s="1" t="s">
        <v>4849</v>
      </c>
      <c r="J852" s="17" t="s">
        <v>4849</v>
      </c>
      <c r="N852" s="11" t="s">
        <v>4940</v>
      </c>
      <c r="O852" s="11" t="s">
        <v>4941</v>
      </c>
    </row>
    <row r="853" spans="1:15">
      <c r="A853">
        <f t="shared" si="27"/>
        <v>852</v>
      </c>
      <c r="B853" t="str">
        <f t="shared" si="26"/>
        <v>Brewery852</v>
      </c>
      <c r="D853" t="s">
        <v>1885</v>
      </c>
      <c r="E853" t="s">
        <v>4942</v>
      </c>
      <c r="F853" s="4" t="s">
        <v>4943</v>
      </c>
      <c r="I853" s="1" t="s">
        <v>4849</v>
      </c>
      <c r="J853" s="17" t="s">
        <v>4849</v>
      </c>
      <c r="N853" s="11" t="s">
        <v>4944</v>
      </c>
      <c r="O853" s="11" t="s">
        <v>4945</v>
      </c>
    </row>
    <row r="854" spans="1:15">
      <c r="A854">
        <f t="shared" si="27"/>
        <v>853</v>
      </c>
      <c r="B854" t="str">
        <f t="shared" si="26"/>
        <v>Brewery853</v>
      </c>
      <c r="D854" t="s">
        <v>1885</v>
      </c>
      <c r="E854" t="s">
        <v>4946</v>
      </c>
      <c r="F854" s="4" t="s">
        <v>4947</v>
      </c>
      <c r="G854" t="s">
        <v>4948</v>
      </c>
      <c r="H854" s="29" t="s">
        <v>4949</v>
      </c>
      <c r="I854" s="1" t="s">
        <v>4950</v>
      </c>
      <c r="J854" s="17" t="s">
        <v>4951</v>
      </c>
      <c r="N854" s="11" t="s">
        <v>4952</v>
      </c>
      <c r="O854" s="11" t="s">
        <v>4953</v>
      </c>
    </row>
    <row r="855" spans="1:15">
      <c r="A855">
        <f t="shared" si="27"/>
        <v>854</v>
      </c>
      <c r="B855" t="str">
        <f t="shared" si="26"/>
        <v>Brewery854</v>
      </c>
      <c r="D855" t="s">
        <v>1885</v>
      </c>
      <c r="E855" t="s">
        <v>4954</v>
      </c>
      <c r="F855" s="4" t="s">
        <v>4955</v>
      </c>
      <c r="I855" s="1" t="s">
        <v>4956</v>
      </c>
      <c r="J855" s="17" t="s">
        <v>4951</v>
      </c>
      <c r="N855" s="11" t="s">
        <v>4957</v>
      </c>
      <c r="O855" s="11" t="s">
        <v>4958</v>
      </c>
    </row>
    <row r="856" spans="1:15">
      <c r="A856">
        <f t="shared" si="27"/>
        <v>855</v>
      </c>
      <c r="B856" t="str">
        <f t="shared" si="26"/>
        <v>Brewery855</v>
      </c>
      <c r="D856" t="s">
        <v>1885</v>
      </c>
      <c r="E856" t="s">
        <v>4959</v>
      </c>
      <c r="F856" s="4" t="s">
        <v>4960</v>
      </c>
      <c r="G856" t="s">
        <v>4961</v>
      </c>
      <c r="H856" s="29" t="s">
        <v>4962</v>
      </c>
      <c r="I856" s="1" t="s">
        <v>4963</v>
      </c>
      <c r="J856" s="17" t="s">
        <v>4951</v>
      </c>
      <c r="N856" s="11" t="s">
        <v>4964</v>
      </c>
      <c r="O856" s="11" t="s">
        <v>4965</v>
      </c>
    </row>
    <row r="857" spans="1:15">
      <c r="A857">
        <f t="shared" si="27"/>
        <v>856</v>
      </c>
      <c r="B857" t="str">
        <f t="shared" si="26"/>
        <v>Brewery856</v>
      </c>
      <c r="D857" t="s">
        <v>1885</v>
      </c>
      <c r="E857" t="s">
        <v>4966</v>
      </c>
      <c r="F857" s="4" t="s">
        <v>4967</v>
      </c>
      <c r="G857" t="s">
        <v>4968</v>
      </c>
      <c r="H857" s="29" t="s">
        <v>4969</v>
      </c>
      <c r="I857" s="1" t="s">
        <v>4970</v>
      </c>
      <c r="J857" s="17" t="s">
        <v>4951</v>
      </c>
      <c r="N857" s="11" t="s">
        <v>4971</v>
      </c>
      <c r="O857" s="11" t="s">
        <v>4972</v>
      </c>
    </row>
    <row r="858" spans="1:15">
      <c r="A858">
        <f t="shared" si="27"/>
        <v>857</v>
      </c>
      <c r="B858" t="str">
        <f t="shared" si="26"/>
        <v>Brewery857</v>
      </c>
      <c r="D858" t="s">
        <v>1885</v>
      </c>
      <c r="E858" t="s">
        <v>4973</v>
      </c>
      <c r="F858" s="4" t="s">
        <v>4974</v>
      </c>
      <c r="G858" t="s">
        <v>4975</v>
      </c>
      <c r="H858" s="29" t="s">
        <v>4976</v>
      </c>
      <c r="I858" s="1" t="s">
        <v>4977</v>
      </c>
      <c r="J858" s="17" t="s">
        <v>4951</v>
      </c>
      <c r="N858" s="11" t="s">
        <v>4978</v>
      </c>
      <c r="O858" s="11" t="s">
        <v>4979</v>
      </c>
    </row>
    <row r="859" spans="1:15">
      <c r="A859">
        <f t="shared" si="27"/>
        <v>858</v>
      </c>
      <c r="B859" t="str">
        <f t="shared" si="26"/>
        <v>Brewery858</v>
      </c>
      <c r="D859" t="s">
        <v>1885</v>
      </c>
      <c r="E859" t="s">
        <v>4980</v>
      </c>
      <c r="F859" s="4" t="s">
        <v>4981</v>
      </c>
      <c r="G859" t="s">
        <v>4982</v>
      </c>
      <c r="H859" s="29" t="s">
        <v>4983</v>
      </c>
      <c r="I859" s="1" t="s">
        <v>4984</v>
      </c>
      <c r="J859" s="17" t="s">
        <v>4951</v>
      </c>
      <c r="N859" s="11" t="s">
        <v>4985</v>
      </c>
      <c r="O859" s="11" t="s">
        <v>4986</v>
      </c>
    </row>
    <row r="860" spans="1:15">
      <c r="A860">
        <f t="shared" si="27"/>
        <v>859</v>
      </c>
      <c r="B860" t="str">
        <f t="shared" si="26"/>
        <v>Brewery859</v>
      </c>
      <c r="D860" t="s">
        <v>1885</v>
      </c>
      <c r="E860" t="s">
        <v>4987</v>
      </c>
      <c r="F860" s="4" t="s">
        <v>4988</v>
      </c>
      <c r="G860" t="s">
        <v>4989</v>
      </c>
      <c r="H860" s="29" t="s">
        <v>4990</v>
      </c>
      <c r="I860" s="1" t="s">
        <v>4991</v>
      </c>
      <c r="J860" s="17" t="s">
        <v>4951</v>
      </c>
      <c r="N860" s="11" t="s">
        <v>4992</v>
      </c>
      <c r="O860" s="11" t="s">
        <v>4993</v>
      </c>
    </row>
    <row r="861" spans="1:15">
      <c r="A861">
        <f t="shared" si="27"/>
        <v>860</v>
      </c>
      <c r="B861" t="str">
        <f t="shared" si="26"/>
        <v>Brewery860</v>
      </c>
      <c r="D861" t="s">
        <v>1885</v>
      </c>
      <c r="E861" t="s">
        <v>4994</v>
      </c>
      <c r="F861" s="4" t="s">
        <v>4995</v>
      </c>
      <c r="G861" t="s">
        <v>4996</v>
      </c>
      <c r="H861" s="29" t="s">
        <v>4997</v>
      </c>
      <c r="I861" s="1" t="s">
        <v>4970</v>
      </c>
      <c r="J861" s="17" t="s">
        <v>4951</v>
      </c>
      <c r="N861" s="11" t="s">
        <v>4998</v>
      </c>
      <c r="O861" s="11" t="s">
        <v>4999</v>
      </c>
    </row>
    <row r="862" spans="1:15">
      <c r="A862">
        <f t="shared" si="27"/>
        <v>861</v>
      </c>
      <c r="B862" t="str">
        <f t="shared" si="26"/>
        <v>Brewery861</v>
      </c>
      <c r="D862" t="s">
        <v>1885</v>
      </c>
      <c r="E862" t="s">
        <v>5000</v>
      </c>
      <c r="F862" s="4" t="s">
        <v>5001</v>
      </c>
      <c r="G862" t="s">
        <v>5002</v>
      </c>
      <c r="H862" s="29" t="s">
        <v>5003</v>
      </c>
      <c r="I862" s="1" t="s">
        <v>5004</v>
      </c>
      <c r="J862" s="17" t="s">
        <v>4951</v>
      </c>
      <c r="N862" s="11" t="s">
        <v>5005</v>
      </c>
      <c r="O862" s="11" t="s">
        <v>5006</v>
      </c>
    </row>
    <row r="863" spans="1:15">
      <c r="A863">
        <f t="shared" si="27"/>
        <v>862</v>
      </c>
      <c r="B863" t="str">
        <f t="shared" si="26"/>
        <v>Brewery862</v>
      </c>
      <c r="D863" t="s">
        <v>1885</v>
      </c>
      <c r="E863" t="s">
        <v>5007</v>
      </c>
      <c r="F863" s="4" t="s">
        <v>5008</v>
      </c>
      <c r="G863" t="s">
        <v>5009</v>
      </c>
      <c r="H863" s="29" t="s">
        <v>5010</v>
      </c>
      <c r="I863" s="1" t="s">
        <v>5011</v>
      </c>
      <c r="J863" s="17" t="s">
        <v>4951</v>
      </c>
      <c r="N863" s="11" t="s">
        <v>5012</v>
      </c>
      <c r="O863" s="11" t="s">
        <v>5013</v>
      </c>
    </row>
    <row r="864" spans="1:15">
      <c r="A864">
        <f t="shared" si="27"/>
        <v>863</v>
      </c>
      <c r="B864" t="str">
        <f t="shared" si="26"/>
        <v>Brewery863</v>
      </c>
      <c r="D864" t="s">
        <v>1885</v>
      </c>
      <c r="E864" t="s">
        <v>5014</v>
      </c>
      <c r="F864" s="4" t="s">
        <v>5015</v>
      </c>
      <c r="G864" t="s">
        <v>5016</v>
      </c>
      <c r="H864" s="29" t="s">
        <v>5017</v>
      </c>
      <c r="I864" s="1" t="s">
        <v>5018</v>
      </c>
      <c r="J864" s="17" t="s">
        <v>4951</v>
      </c>
      <c r="N864" s="11" t="s">
        <v>5019</v>
      </c>
      <c r="O864" s="11" t="s">
        <v>5020</v>
      </c>
    </row>
    <row r="865" spans="1:15">
      <c r="A865">
        <f t="shared" si="27"/>
        <v>864</v>
      </c>
      <c r="B865" t="str">
        <f t="shared" si="26"/>
        <v>Brewery864</v>
      </c>
      <c r="D865" t="s">
        <v>1885</v>
      </c>
      <c r="E865" t="s">
        <v>5021</v>
      </c>
      <c r="F865" s="4" t="s">
        <v>5022</v>
      </c>
      <c r="I865" s="1" t="s">
        <v>5023</v>
      </c>
      <c r="J865" s="17" t="s">
        <v>4951</v>
      </c>
      <c r="N865" s="11" t="s">
        <v>5024</v>
      </c>
      <c r="O865" s="11" t="s">
        <v>5025</v>
      </c>
    </row>
    <row r="866" spans="1:15">
      <c r="A866">
        <f t="shared" si="27"/>
        <v>865</v>
      </c>
      <c r="B866" t="str">
        <f t="shared" si="26"/>
        <v>Brewery865</v>
      </c>
      <c r="D866" t="s">
        <v>1885</v>
      </c>
      <c r="E866" t="s">
        <v>5026</v>
      </c>
      <c r="F866" s="4" t="s">
        <v>5027</v>
      </c>
      <c r="I866" s="1" t="s">
        <v>5028</v>
      </c>
      <c r="J866" s="17" t="s">
        <v>4951</v>
      </c>
      <c r="N866" s="11" t="s">
        <v>5029</v>
      </c>
      <c r="O866" s="11" t="s">
        <v>5030</v>
      </c>
    </row>
    <row r="867" spans="1:15">
      <c r="A867">
        <f t="shared" si="27"/>
        <v>866</v>
      </c>
      <c r="B867" t="str">
        <f t="shared" si="26"/>
        <v>Brewery866</v>
      </c>
      <c r="D867" t="s">
        <v>1885</v>
      </c>
      <c r="E867" t="s">
        <v>5031</v>
      </c>
      <c r="F867" s="4" t="s">
        <v>5032</v>
      </c>
      <c r="I867" s="1" t="s">
        <v>5033</v>
      </c>
      <c r="J867" s="17" t="s">
        <v>4951</v>
      </c>
      <c r="N867" s="11" t="s">
        <v>5034</v>
      </c>
      <c r="O867" s="11" t="s">
        <v>5035</v>
      </c>
    </row>
    <row r="868" spans="1:15">
      <c r="A868">
        <f t="shared" si="27"/>
        <v>867</v>
      </c>
      <c r="B868" t="str">
        <f t="shared" si="26"/>
        <v>Brewery867</v>
      </c>
      <c r="D868" t="s">
        <v>1885</v>
      </c>
      <c r="E868" t="s">
        <v>5036</v>
      </c>
      <c r="F868" s="4" t="s">
        <v>5037</v>
      </c>
      <c r="I868" s="1" t="s">
        <v>5038</v>
      </c>
      <c r="J868" s="17" t="s">
        <v>4951</v>
      </c>
      <c r="N868" s="11" t="s">
        <v>5039</v>
      </c>
      <c r="O868" s="11" t="s">
        <v>5040</v>
      </c>
    </row>
    <row r="869" spans="1:15">
      <c r="A869">
        <f t="shared" si="27"/>
        <v>868</v>
      </c>
      <c r="B869" t="str">
        <f t="shared" si="26"/>
        <v>Brewery868</v>
      </c>
      <c r="D869" t="s">
        <v>1885</v>
      </c>
      <c r="E869" t="s">
        <v>5041</v>
      </c>
      <c r="F869" s="4" t="s">
        <v>5042</v>
      </c>
      <c r="I869" s="1" t="s">
        <v>5043</v>
      </c>
      <c r="J869" s="17" t="s">
        <v>4951</v>
      </c>
      <c r="N869" s="11" t="s">
        <v>5044</v>
      </c>
      <c r="O869" s="11" t="s">
        <v>5045</v>
      </c>
    </row>
    <row r="870" spans="1:15">
      <c r="A870">
        <f t="shared" si="27"/>
        <v>869</v>
      </c>
      <c r="B870" t="str">
        <f t="shared" si="26"/>
        <v>Brewery869</v>
      </c>
      <c r="D870" t="s">
        <v>1885</v>
      </c>
      <c r="E870" t="s">
        <v>5046</v>
      </c>
      <c r="F870" s="4" t="s">
        <v>5047</v>
      </c>
      <c r="I870" s="1" t="s">
        <v>5048</v>
      </c>
      <c r="J870" s="17" t="s">
        <v>4951</v>
      </c>
      <c r="N870" s="11" t="s">
        <v>5049</v>
      </c>
      <c r="O870" s="11" t="s">
        <v>5050</v>
      </c>
    </row>
    <row r="871" spans="1:15">
      <c r="A871">
        <f t="shared" si="27"/>
        <v>870</v>
      </c>
      <c r="B871" t="str">
        <f t="shared" si="26"/>
        <v>Brewery870</v>
      </c>
      <c r="D871" t="s">
        <v>1885</v>
      </c>
      <c r="E871" t="s">
        <v>5051</v>
      </c>
      <c r="F871" s="4" t="s">
        <v>5052</v>
      </c>
      <c r="I871" s="1" t="s">
        <v>5053</v>
      </c>
      <c r="J871" s="17" t="s">
        <v>4951</v>
      </c>
      <c r="N871" s="11" t="s">
        <v>5054</v>
      </c>
      <c r="O871" s="11" t="s">
        <v>5055</v>
      </c>
    </row>
    <row r="872" spans="1:15">
      <c r="A872">
        <f t="shared" si="27"/>
        <v>871</v>
      </c>
      <c r="B872" t="str">
        <f t="shared" si="26"/>
        <v>Brewery871</v>
      </c>
      <c r="D872" t="s">
        <v>1885</v>
      </c>
      <c r="E872" t="s">
        <v>5056</v>
      </c>
      <c r="F872" s="4" t="s">
        <v>5057</v>
      </c>
      <c r="I872" s="1" t="s">
        <v>5058</v>
      </c>
      <c r="J872" s="17" t="s">
        <v>4951</v>
      </c>
      <c r="N872" s="11" t="s">
        <v>5059</v>
      </c>
      <c r="O872" s="11" t="s">
        <v>5060</v>
      </c>
    </row>
    <row r="873" spans="1:15">
      <c r="A873">
        <f t="shared" si="27"/>
        <v>872</v>
      </c>
      <c r="B873" t="str">
        <f t="shared" si="26"/>
        <v>Brewery872</v>
      </c>
      <c r="D873" t="s">
        <v>1885</v>
      </c>
      <c r="E873" t="s">
        <v>5061</v>
      </c>
      <c r="F873" s="4" t="s">
        <v>5062</v>
      </c>
      <c r="G873" t="s">
        <v>5063</v>
      </c>
      <c r="H873" s="29" t="s">
        <v>5064</v>
      </c>
      <c r="I873" s="1" t="s">
        <v>5065</v>
      </c>
      <c r="J873" s="17" t="s">
        <v>5065</v>
      </c>
      <c r="N873" s="11" t="s">
        <v>5066</v>
      </c>
      <c r="O873" s="11" t="s">
        <v>5067</v>
      </c>
    </row>
    <row r="874" spans="1:15">
      <c r="A874">
        <f t="shared" si="27"/>
        <v>873</v>
      </c>
      <c r="B874" t="str">
        <f t="shared" si="26"/>
        <v>Brewery873</v>
      </c>
      <c r="D874" t="s">
        <v>1885</v>
      </c>
      <c r="E874" t="s">
        <v>5068</v>
      </c>
      <c r="F874" s="4" t="s">
        <v>5069</v>
      </c>
      <c r="G874" t="s">
        <v>5070</v>
      </c>
      <c r="H874" s="29" t="s">
        <v>5071</v>
      </c>
      <c r="I874" s="1" t="s">
        <v>5065</v>
      </c>
      <c r="J874" s="17" t="s">
        <v>5065</v>
      </c>
      <c r="N874" s="11" t="s">
        <v>5072</v>
      </c>
      <c r="O874" s="11" t="s">
        <v>5073</v>
      </c>
    </row>
    <row r="875" spans="1:15">
      <c r="A875">
        <f t="shared" si="27"/>
        <v>874</v>
      </c>
      <c r="B875" t="str">
        <f t="shared" si="26"/>
        <v>Brewery874</v>
      </c>
      <c r="D875" t="s">
        <v>1885</v>
      </c>
      <c r="E875" t="s">
        <v>5074</v>
      </c>
      <c r="F875" s="4" t="s">
        <v>5075</v>
      </c>
      <c r="G875" t="s">
        <v>5076</v>
      </c>
      <c r="H875" s="29" t="s">
        <v>5077</v>
      </c>
      <c r="I875" s="1" t="s">
        <v>5078</v>
      </c>
      <c r="J875" s="17" t="s">
        <v>5065</v>
      </c>
      <c r="N875" s="11" t="s">
        <v>5079</v>
      </c>
      <c r="O875" s="11" t="s">
        <v>5080</v>
      </c>
    </row>
    <row r="876" spans="1:15">
      <c r="A876">
        <f t="shared" si="27"/>
        <v>875</v>
      </c>
      <c r="B876" t="str">
        <f t="shared" si="26"/>
        <v>Brewery875</v>
      </c>
      <c r="D876" t="s">
        <v>1885</v>
      </c>
      <c r="E876" t="s">
        <v>5081</v>
      </c>
      <c r="F876" s="4" t="s">
        <v>5082</v>
      </c>
      <c r="I876" s="1" t="s">
        <v>5065</v>
      </c>
      <c r="J876" s="17" t="s">
        <v>5065</v>
      </c>
      <c r="N876" s="11" t="s">
        <v>5083</v>
      </c>
      <c r="O876" s="11" t="s">
        <v>5084</v>
      </c>
    </row>
    <row r="877" spans="1:15">
      <c r="A877">
        <f t="shared" si="27"/>
        <v>876</v>
      </c>
      <c r="B877" t="str">
        <f t="shared" si="26"/>
        <v>Brewery876</v>
      </c>
      <c r="D877" t="s">
        <v>1885</v>
      </c>
      <c r="E877" t="s">
        <v>5085</v>
      </c>
      <c r="F877" s="4" t="s">
        <v>5086</v>
      </c>
      <c r="G877" t="s">
        <v>5087</v>
      </c>
      <c r="H877" s="29" t="s">
        <v>5088</v>
      </c>
      <c r="I877" s="1" t="s">
        <v>5089</v>
      </c>
      <c r="J877" s="17" t="s">
        <v>5089</v>
      </c>
      <c r="N877" s="11" t="s">
        <v>5090</v>
      </c>
      <c r="O877" s="11" t="s">
        <v>5091</v>
      </c>
    </row>
    <row r="878" spans="1:15">
      <c r="A878">
        <f t="shared" si="27"/>
        <v>877</v>
      </c>
      <c r="B878" t="str">
        <f t="shared" si="26"/>
        <v>Brewery877</v>
      </c>
      <c r="D878" t="s">
        <v>1885</v>
      </c>
      <c r="E878" t="s">
        <v>5092</v>
      </c>
      <c r="F878" s="4" t="s">
        <v>5093</v>
      </c>
      <c r="I878" s="1" t="s">
        <v>5089</v>
      </c>
      <c r="J878" s="17" t="s">
        <v>5089</v>
      </c>
      <c r="N878" s="11" t="s">
        <v>5094</v>
      </c>
      <c r="O878" s="11" t="s">
        <v>5095</v>
      </c>
    </row>
    <row r="879" spans="1:15">
      <c r="A879">
        <f t="shared" si="27"/>
        <v>878</v>
      </c>
      <c r="B879" t="str">
        <f t="shared" si="26"/>
        <v>Brewery878</v>
      </c>
      <c r="D879" t="s">
        <v>1885</v>
      </c>
      <c r="E879" t="s">
        <v>5096</v>
      </c>
      <c r="F879" s="4" t="s">
        <v>5097</v>
      </c>
      <c r="G879" t="s">
        <v>5098</v>
      </c>
      <c r="H879" s="29" t="s">
        <v>5099</v>
      </c>
      <c r="I879" s="1" t="s">
        <v>5089</v>
      </c>
      <c r="J879" s="17" t="s">
        <v>5089</v>
      </c>
      <c r="N879" s="11" t="s">
        <v>5100</v>
      </c>
      <c r="O879" s="11" t="s">
        <v>5101</v>
      </c>
    </row>
    <row r="880" spans="1:15">
      <c r="A880">
        <f t="shared" si="27"/>
        <v>879</v>
      </c>
      <c r="B880" t="str">
        <f t="shared" si="26"/>
        <v>Brewery879</v>
      </c>
      <c r="D880" t="s">
        <v>1885</v>
      </c>
      <c r="E880" t="s">
        <v>5102</v>
      </c>
      <c r="F880" s="4" t="s">
        <v>5103</v>
      </c>
      <c r="G880" t="s">
        <v>5104</v>
      </c>
      <c r="H880" s="29" t="s">
        <v>5105</v>
      </c>
      <c r="I880" s="1" t="s">
        <v>5089</v>
      </c>
      <c r="J880" s="17" t="s">
        <v>5089</v>
      </c>
      <c r="N880" s="11" t="s">
        <v>5106</v>
      </c>
      <c r="O880" s="11" t="s">
        <v>5107</v>
      </c>
    </row>
    <row r="881" spans="1:15">
      <c r="A881">
        <f t="shared" si="27"/>
        <v>880</v>
      </c>
      <c r="B881" t="str">
        <f t="shared" si="26"/>
        <v>Brewery880</v>
      </c>
      <c r="D881" t="s">
        <v>1885</v>
      </c>
      <c r="E881" t="s">
        <v>5108</v>
      </c>
      <c r="F881" s="4" t="s">
        <v>5109</v>
      </c>
      <c r="I881" s="1" t="s">
        <v>5110</v>
      </c>
      <c r="J881" s="17" t="s">
        <v>5111</v>
      </c>
      <c r="N881" s="11" t="s">
        <v>5112</v>
      </c>
      <c r="O881" s="11" t="s">
        <v>5113</v>
      </c>
    </row>
    <row r="882" spans="1:15">
      <c r="A882">
        <f t="shared" si="27"/>
        <v>881</v>
      </c>
      <c r="B882" t="str">
        <f t="shared" si="26"/>
        <v>Brewery881</v>
      </c>
      <c r="D882" t="s">
        <v>1885</v>
      </c>
      <c r="E882" t="s">
        <v>5114</v>
      </c>
      <c r="F882" s="4" t="s">
        <v>5115</v>
      </c>
      <c r="I882" s="1" t="s">
        <v>5116</v>
      </c>
      <c r="J882" s="17" t="s">
        <v>5111</v>
      </c>
      <c r="N882" s="11" t="s">
        <v>5117</v>
      </c>
      <c r="O882" s="11" t="s">
        <v>5118</v>
      </c>
    </row>
    <row r="883" spans="1:15">
      <c r="A883">
        <f t="shared" si="27"/>
        <v>882</v>
      </c>
      <c r="B883" t="str">
        <f t="shared" si="26"/>
        <v>Brewery882</v>
      </c>
      <c r="D883" t="s">
        <v>1885</v>
      </c>
      <c r="E883" t="s">
        <v>5119</v>
      </c>
      <c r="F883" s="4" t="s">
        <v>5120</v>
      </c>
      <c r="I883" s="1" t="s">
        <v>5121</v>
      </c>
      <c r="J883" s="17" t="s">
        <v>5111</v>
      </c>
      <c r="N883" s="11" t="s">
        <v>5122</v>
      </c>
      <c r="O883" s="11" t="s">
        <v>5123</v>
      </c>
    </row>
    <row r="884" spans="1:15">
      <c r="A884">
        <f t="shared" si="27"/>
        <v>883</v>
      </c>
      <c r="B884" t="str">
        <f t="shared" si="26"/>
        <v>Brewery883</v>
      </c>
      <c r="D884" t="s">
        <v>1885</v>
      </c>
      <c r="E884" t="s">
        <v>5124</v>
      </c>
      <c r="F884" s="4" t="s">
        <v>5125</v>
      </c>
      <c r="I884" s="1" t="s">
        <v>5126</v>
      </c>
      <c r="J884" s="17" t="s">
        <v>5111</v>
      </c>
      <c r="N884" s="11" t="s">
        <v>5127</v>
      </c>
      <c r="O884" s="11" t="s">
        <v>5128</v>
      </c>
    </row>
    <row r="885" spans="1:15">
      <c r="A885">
        <f t="shared" si="27"/>
        <v>884</v>
      </c>
      <c r="B885" t="str">
        <f t="shared" si="26"/>
        <v>Brewery884</v>
      </c>
      <c r="D885" t="s">
        <v>1885</v>
      </c>
      <c r="E885" t="s">
        <v>5129</v>
      </c>
      <c r="F885" s="4" t="s">
        <v>5130</v>
      </c>
      <c r="I885" s="1" t="s">
        <v>5131</v>
      </c>
      <c r="J885" s="17" t="s">
        <v>5111</v>
      </c>
      <c r="N885" s="11" t="s">
        <v>5132</v>
      </c>
      <c r="O885" s="11" t="s">
        <v>5133</v>
      </c>
    </row>
    <row r="886" spans="1:15">
      <c r="A886">
        <f t="shared" si="27"/>
        <v>885</v>
      </c>
      <c r="B886" t="str">
        <f t="shared" si="26"/>
        <v>Brewery885</v>
      </c>
      <c r="D886" t="s">
        <v>1885</v>
      </c>
      <c r="E886" t="s">
        <v>5134</v>
      </c>
      <c r="F886" s="4" t="s">
        <v>5135</v>
      </c>
      <c r="I886" s="1" t="s">
        <v>5136</v>
      </c>
      <c r="J886" s="17" t="s">
        <v>5111</v>
      </c>
      <c r="N886" s="11" t="s">
        <v>5137</v>
      </c>
      <c r="O886" s="11" t="s">
        <v>5138</v>
      </c>
    </row>
    <row r="887" spans="1:15">
      <c r="A887">
        <f t="shared" si="27"/>
        <v>886</v>
      </c>
      <c r="B887" t="str">
        <f t="shared" si="26"/>
        <v>Brewery886</v>
      </c>
      <c r="D887" t="s">
        <v>1885</v>
      </c>
      <c r="E887" t="s">
        <v>5139</v>
      </c>
      <c r="F887" s="4" t="s">
        <v>5140</v>
      </c>
      <c r="I887" s="1" t="s">
        <v>5141</v>
      </c>
      <c r="J887" s="17" t="s">
        <v>5111</v>
      </c>
      <c r="N887" s="11" t="s">
        <v>5142</v>
      </c>
      <c r="O887" s="11" t="s">
        <v>5143</v>
      </c>
    </row>
    <row r="888" spans="1:15">
      <c r="A888">
        <f t="shared" si="27"/>
        <v>887</v>
      </c>
      <c r="B888" t="str">
        <f t="shared" si="26"/>
        <v>Brewery887</v>
      </c>
      <c r="D888" t="s">
        <v>1885</v>
      </c>
      <c r="E888" t="s">
        <v>5144</v>
      </c>
      <c r="F888" s="4" t="s">
        <v>5145</v>
      </c>
      <c r="I888" s="1" t="s">
        <v>5146</v>
      </c>
      <c r="J888" s="17" t="s">
        <v>5111</v>
      </c>
      <c r="N888" s="11" t="s">
        <v>5147</v>
      </c>
      <c r="O888" s="11" t="s">
        <v>5148</v>
      </c>
    </row>
    <row r="889" spans="1:15">
      <c r="A889">
        <f t="shared" si="27"/>
        <v>888</v>
      </c>
      <c r="B889" t="str">
        <f t="shared" si="26"/>
        <v>Brewery888</v>
      </c>
      <c r="D889" t="s">
        <v>1885</v>
      </c>
      <c r="E889" t="s">
        <v>5149</v>
      </c>
      <c r="F889" s="4" t="s">
        <v>5150</v>
      </c>
      <c r="I889" s="1" t="s">
        <v>5151</v>
      </c>
      <c r="J889" s="17" t="s">
        <v>5111</v>
      </c>
      <c r="N889" s="11" t="s">
        <v>5152</v>
      </c>
      <c r="O889" s="11" t="s">
        <v>5153</v>
      </c>
    </row>
    <row r="890" spans="1:15">
      <c r="A890">
        <f t="shared" si="27"/>
        <v>889</v>
      </c>
      <c r="B890" t="str">
        <f t="shared" si="26"/>
        <v>Brewery889</v>
      </c>
      <c r="D890" t="s">
        <v>1885</v>
      </c>
      <c r="E890" t="s">
        <v>5154</v>
      </c>
      <c r="F890" s="4" t="s">
        <v>5155</v>
      </c>
      <c r="I890" s="1" t="s">
        <v>5156</v>
      </c>
      <c r="J890" s="17" t="s">
        <v>5111</v>
      </c>
      <c r="N890" s="11" t="s">
        <v>5157</v>
      </c>
      <c r="O890" s="11" t="s">
        <v>5158</v>
      </c>
    </row>
    <row r="891" spans="1:15">
      <c r="A891">
        <f t="shared" si="27"/>
        <v>890</v>
      </c>
      <c r="B891" t="str">
        <f t="shared" si="26"/>
        <v>Brewery890</v>
      </c>
      <c r="D891" t="s">
        <v>1885</v>
      </c>
      <c r="E891" t="s">
        <v>5159</v>
      </c>
      <c r="F891" s="4" t="s">
        <v>5160</v>
      </c>
      <c r="I891" s="1" t="s">
        <v>5161</v>
      </c>
      <c r="J891" s="17" t="s">
        <v>5111</v>
      </c>
      <c r="N891" s="11" t="s">
        <v>5162</v>
      </c>
      <c r="O891" s="11" t="s">
        <v>5163</v>
      </c>
    </row>
    <row r="892" spans="1:15">
      <c r="A892">
        <f t="shared" si="27"/>
        <v>891</v>
      </c>
      <c r="B892" t="str">
        <f t="shared" si="26"/>
        <v>Brewery891</v>
      </c>
      <c r="D892" t="s">
        <v>1885</v>
      </c>
      <c r="E892" t="s">
        <v>5164</v>
      </c>
      <c r="F892" s="4" t="s">
        <v>5165</v>
      </c>
      <c r="G892" t="s">
        <v>5166</v>
      </c>
      <c r="H892" s="29" t="s">
        <v>5167</v>
      </c>
      <c r="I892" s="1" t="s">
        <v>5136</v>
      </c>
      <c r="J892" s="17" t="s">
        <v>5111</v>
      </c>
      <c r="N892" s="11" t="s">
        <v>5168</v>
      </c>
      <c r="O892" s="11" t="s">
        <v>5169</v>
      </c>
    </row>
    <row r="893" spans="1:15">
      <c r="A893">
        <f t="shared" si="27"/>
        <v>892</v>
      </c>
      <c r="B893" t="str">
        <f t="shared" si="26"/>
        <v>Brewery892</v>
      </c>
      <c r="D893" t="s">
        <v>1885</v>
      </c>
      <c r="E893" t="s">
        <v>5170</v>
      </c>
      <c r="F893" s="4" t="s">
        <v>5171</v>
      </c>
      <c r="G893" t="s">
        <v>5172</v>
      </c>
      <c r="H893" s="29" t="s">
        <v>5173</v>
      </c>
      <c r="I893" s="1" t="s">
        <v>5174</v>
      </c>
      <c r="J893" s="17" t="s">
        <v>5111</v>
      </c>
      <c r="N893" s="11" t="s">
        <v>5175</v>
      </c>
      <c r="O893" s="11" t="s">
        <v>5176</v>
      </c>
    </row>
    <row r="894" spans="1:15">
      <c r="A894">
        <f t="shared" si="27"/>
        <v>893</v>
      </c>
      <c r="B894" t="str">
        <f t="shared" si="26"/>
        <v>Brewery893</v>
      </c>
      <c r="D894" t="s">
        <v>1885</v>
      </c>
      <c r="E894" t="s">
        <v>5177</v>
      </c>
      <c r="F894" s="4" t="s">
        <v>5178</v>
      </c>
      <c r="G894" t="s">
        <v>5179</v>
      </c>
      <c r="H894" s="29" t="s">
        <v>5180</v>
      </c>
      <c r="I894" s="1" t="s">
        <v>5181</v>
      </c>
      <c r="J894" s="17" t="s">
        <v>5111</v>
      </c>
      <c r="N894" s="11" t="s">
        <v>5182</v>
      </c>
      <c r="O894" s="11" t="s">
        <v>5183</v>
      </c>
    </row>
    <row r="895" spans="1:15">
      <c r="A895">
        <f t="shared" si="27"/>
        <v>894</v>
      </c>
      <c r="B895" t="str">
        <f t="shared" si="26"/>
        <v>Brewery894</v>
      </c>
      <c r="D895" t="s">
        <v>1885</v>
      </c>
      <c r="E895" t="s">
        <v>5184</v>
      </c>
      <c r="F895" s="4" t="s">
        <v>5185</v>
      </c>
      <c r="G895" t="s">
        <v>5186</v>
      </c>
      <c r="H895" s="29" t="s">
        <v>5187</v>
      </c>
      <c r="I895" s="1" t="s">
        <v>5188</v>
      </c>
      <c r="J895" s="17" t="s">
        <v>5111</v>
      </c>
      <c r="N895" s="11" t="s">
        <v>5189</v>
      </c>
      <c r="O895" s="11" t="s">
        <v>5190</v>
      </c>
    </row>
    <row r="896" spans="1:15">
      <c r="A896">
        <f t="shared" si="27"/>
        <v>895</v>
      </c>
      <c r="B896" t="str">
        <f t="shared" si="26"/>
        <v>Brewery895</v>
      </c>
      <c r="D896" t="s">
        <v>1885</v>
      </c>
      <c r="E896" t="s">
        <v>5191</v>
      </c>
      <c r="F896" s="4" t="s">
        <v>5192</v>
      </c>
      <c r="G896" t="s">
        <v>5193</v>
      </c>
      <c r="H896" s="29" t="s">
        <v>5194</v>
      </c>
      <c r="I896" s="1" t="s">
        <v>5195</v>
      </c>
      <c r="J896" s="17" t="s">
        <v>5111</v>
      </c>
      <c r="N896" s="11" t="s">
        <v>5196</v>
      </c>
      <c r="O896" s="11" t="s">
        <v>5197</v>
      </c>
    </row>
    <row r="897" spans="1:15">
      <c r="A897">
        <f t="shared" si="27"/>
        <v>896</v>
      </c>
      <c r="B897" t="str">
        <f t="shared" si="26"/>
        <v>Brewery896</v>
      </c>
      <c r="D897" t="s">
        <v>1885</v>
      </c>
      <c r="E897" t="s">
        <v>5198</v>
      </c>
      <c r="F897" s="4" t="s">
        <v>5199</v>
      </c>
      <c r="I897" s="1" t="s">
        <v>5136</v>
      </c>
      <c r="J897" s="17" t="s">
        <v>5111</v>
      </c>
      <c r="N897" s="11" t="s">
        <v>5200</v>
      </c>
      <c r="O897" s="11" t="s">
        <v>5201</v>
      </c>
    </row>
    <row r="898" spans="1:15">
      <c r="A898">
        <f t="shared" si="27"/>
        <v>897</v>
      </c>
      <c r="B898" t="str">
        <f t="shared" si="26"/>
        <v>Brewery897</v>
      </c>
      <c r="D898" t="s">
        <v>1885</v>
      </c>
      <c r="E898" t="s">
        <v>5202</v>
      </c>
      <c r="F898" s="4" t="s">
        <v>5203</v>
      </c>
      <c r="G898" t="s">
        <v>5204</v>
      </c>
      <c r="H898" s="29" t="s">
        <v>5205</v>
      </c>
      <c r="I898" s="1" t="s">
        <v>5206</v>
      </c>
      <c r="J898" s="17" t="s">
        <v>5111</v>
      </c>
      <c r="N898" s="11" t="s">
        <v>5207</v>
      </c>
      <c r="O898" s="11" t="s">
        <v>5208</v>
      </c>
    </row>
    <row r="899" spans="1:15">
      <c r="A899">
        <f t="shared" si="27"/>
        <v>898</v>
      </c>
      <c r="B899" t="str">
        <f t="shared" ref="B899:B962" si="28">"Brewery"&amp;A899</f>
        <v>Brewery898</v>
      </c>
      <c r="D899" t="s">
        <v>1885</v>
      </c>
      <c r="E899" t="s">
        <v>5209</v>
      </c>
      <c r="F899" s="4" t="s">
        <v>5210</v>
      </c>
      <c r="G899" t="s">
        <v>5211</v>
      </c>
      <c r="H899" s="29" t="s">
        <v>5212</v>
      </c>
      <c r="I899" s="1" t="s">
        <v>5213</v>
      </c>
      <c r="J899" s="17" t="s">
        <v>5111</v>
      </c>
      <c r="N899" s="11" t="s">
        <v>5214</v>
      </c>
      <c r="O899" s="11" t="s">
        <v>5215</v>
      </c>
    </row>
    <row r="900" spans="1:15">
      <c r="A900">
        <f t="shared" ref="A900:A963" si="29">1+A899</f>
        <v>899</v>
      </c>
      <c r="B900" t="str">
        <f t="shared" si="28"/>
        <v>Brewery899</v>
      </c>
      <c r="D900" t="s">
        <v>1885</v>
      </c>
      <c r="E900" t="s">
        <v>5216</v>
      </c>
      <c r="F900" s="4" t="s">
        <v>5217</v>
      </c>
      <c r="G900" t="s">
        <v>5218</v>
      </c>
      <c r="H900" s="29" t="s">
        <v>5219</v>
      </c>
      <c r="I900" s="1" t="s">
        <v>5220</v>
      </c>
      <c r="J900" s="17" t="s">
        <v>5111</v>
      </c>
      <c r="N900" s="11" t="s">
        <v>5221</v>
      </c>
      <c r="O900" s="11" t="s">
        <v>5222</v>
      </c>
    </row>
    <row r="901" spans="1:15">
      <c r="A901">
        <f t="shared" si="29"/>
        <v>900</v>
      </c>
      <c r="B901" t="str">
        <f t="shared" si="28"/>
        <v>Brewery900</v>
      </c>
      <c r="D901" t="s">
        <v>1885</v>
      </c>
      <c r="E901" t="s">
        <v>5223</v>
      </c>
      <c r="F901" s="4" t="s">
        <v>5224</v>
      </c>
      <c r="G901" t="s">
        <v>5225</v>
      </c>
      <c r="H901" s="29" t="s">
        <v>5226</v>
      </c>
      <c r="I901" s="1" t="s">
        <v>5227</v>
      </c>
      <c r="J901" s="17" t="s">
        <v>5111</v>
      </c>
      <c r="N901" s="11" t="s">
        <v>5228</v>
      </c>
      <c r="O901" s="11" t="s">
        <v>5229</v>
      </c>
    </row>
    <row r="902" spans="1:15">
      <c r="A902">
        <f t="shared" si="29"/>
        <v>901</v>
      </c>
      <c r="B902" t="str">
        <f t="shared" si="28"/>
        <v>Brewery901</v>
      </c>
      <c r="D902" t="s">
        <v>1885</v>
      </c>
      <c r="E902" t="s">
        <v>5230</v>
      </c>
      <c r="F902" s="4" t="s">
        <v>5231</v>
      </c>
      <c r="G902" t="s">
        <v>5232</v>
      </c>
      <c r="H902" s="29" t="s">
        <v>5233</v>
      </c>
      <c r="I902" s="1" t="s">
        <v>5234</v>
      </c>
      <c r="J902" s="17" t="s">
        <v>5111</v>
      </c>
      <c r="N902" s="11" t="s">
        <v>5235</v>
      </c>
      <c r="O902" s="11" t="s">
        <v>5236</v>
      </c>
    </row>
    <row r="903" spans="1:15">
      <c r="A903">
        <f t="shared" si="29"/>
        <v>902</v>
      </c>
      <c r="B903" t="str">
        <f t="shared" si="28"/>
        <v>Brewery902</v>
      </c>
      <c r="D903" t="s">
        <v>1885</v>
      </c>
      <c r="E903" t="s">
        <v>5237</v>
      </c>
      <c r="F903" s="4" t="s">
        <v>5238</v>
      </c>
      <c r="I903" s="1" t="s">
        <v>5239</v>
      </c>
      <c r="J903" s="17" t="s">
        <v>5111</v>
      </c>
      <c r="N903" s="11" t="s">
        <v>5240</v>
      </c>
      <c r="O903" s="11" t="s">
        <v>5241</v>
      </c>
    </row>
    <row r="904" spans="1:15">
      <c r="A904">
        <f t="shared" si="29"/>
        <v>903</v>
      </c>
      <c r="B904" t="str">
        <f t="shared" si="28"/>
        <v>Brewery903</v>
      </c>
      <c r="D904" t="s">
        <v>1885</v>
      </c>
      <c r="E904" t="s">
        <v>5242</v>
      </c>
      <c r="F904" s="4" t="s">
        <v>5243</v>
      </c>
      <c r="I904" s="1" t="s">
        <v>5244</v>
      </c>
      <c r="J904" s="17" t="s">
        <v>5111</v>
      </c>
      <c r="N904" s="11" t="s">
        <v>5245</v>
      </c>
      <c r="O904" s="11" t="s">
        <v>5246</v>
      </c>
    </row>
    <row r="905" spans="1:15">
      <c r="A905">
        <f t="shared" si="29"/>
        <v>904</v>
      </c>
      <c r="B905" t="str">
        <f t="shared" si="28"/>
        <v>Brewery904</v>
      </c>
      <c r="D905" t="s">
        <v>1885</v>
      </c>
      <c r="E905" t="s">
        <v>5247</v>
      </c>
      <c r="F905" s="4" t="s">
        <v>5248</v>
      </c>
      <c r="I905" s="1" t="s">
        <v>5249</v>
      </c>
      <c r="J905" s="17" t="s">
        <v>5111</v>
      </c>
      <c r="N905" s="11" t="s">
        <v>5250</v>
      </c>
      <c r="O905" s="11" t="s">
        <v>5251</v>
      </c>
    </row>
    <row r="906" spans="1:15">
      <c r="A906">
        <f t="shared" si="29"/>
        <v>905</v>
      </c>
      <c r="B906" t="str">
        <f t="shared" si="28"/>
        <v>Brewery905</v>
      </c>
      <c r="D906" t="s">
        <v>1885</v>
      </c>
      <c r="E906" t="s">
        <v>5252</v>
      </c>
      <c r="F906" s="4" t="s">
        <v>5253</v>
      </c>
      <c r="I906" s="1" t="s">
        <v>5254</v>
      </c>
      <c r="J906" s="17" t="s">
        <v>5111</v>
      </c>
      <c r="N906" s="11" t="s">
        <v>5255</v>
      </c>
      <c r="O906" s="11" t="s">
        <v>5256</v>
      </c>
    </row>
    <row r="907" spans="1:15">
      <c r="A907">
        <f t="shared" si="29"/>
        <v>906</v>
      </c>
      <c r="B907" t="str">
        <f t="shared" si="28"/>
        <v>Brewery906</v>
      </c>
      <c r="D907" t="s">
        <v>1885</v>
      </c>
      <c r="E907" t="s">
        <v>5257</v>
      </c>
      <c r="F907" s="4" t="s">
        <v>5258</v>
      </c>
      <c r="I907" s="1" t="s">
        <v>5259</v>
      </c>
      <c r="J907" s="17" t="s">
        <v>5111</v>
      </c>
      <c r="N907" s="11" t="s">
        <v>5260</v>
      </c>
      <c r="O907" s="11" t="s">
        <v>5261</v>
      </c>
    </row>
    <row r="908" spans="1:15">
      <c r="A908">
        <f t="shared" si="29"/>
        <v>907</v>
      </c>
      <c r="B908" t="str">
        <f t="shared" si="28"/>
        <v>Brewery907</v>
      </c>
      <c r="D908" t="s">
        <v>1885</v>
      </c>
      <c r="E908" t="s">
        <v>5262</v>
      </c>
      <c r="F908" s="4" t="s">
        <v>5263</v>
      </c>
      <c r="I908" s="1" t="s">
        <v>5264</v>
      </c>
      <c r="J908" s="17" t="s">
        <v>5111</v>
      </c>
      <c r="N908" s="11" t="s">
        <v>5265</v>
      </c>
      <c r="O908" s="11" t="s">
        <v>5266</v>
      </c>
    </row>
    <row r="909" spans="1:15">
      <c r="A909">
        <f t="shared" si="29"/>
        <v>908</v>
      </c>
      <c r="B909" t="str">
        <f t="shared" si="28"/>
        <v>Brewery908</v>
      </c>
      <c r="D909" t="s">
        <v>1885</v>
      </c>
      <c r="E909" t="s">
        <v>5267</v>
      </c>
      <c r="F909" s="4" t="s">
        <v>5268</v>
      </c>
      <c r="I909" s="1" t="s">
        <v>5269</v>
      </c>
      <c r="J909" s="17" t="s">
        <v>5111</v>
      </c>
      <c r="N909" s="11" t="s">
        <v>5270</v>
      </c>
      <c r="O909" s="11" t="s">
        <v>5271</v>
      </c>
    </row>
    <row r="910" spans="1:15">
      <c r="A910">
        <f t="shared" si="29"/>
        <v>909</v>
      </c>
      <c r="B910" t="str">
        <f t="shared" si="28"/>
        <v>Brewery909</v>
      </c>
      <c r="D910" t="s">
        <v>1885</v>
      </c>
      <c r="E910" t="s">
        <v>5272</v>
      </c>
      <c r="F910" s="4" t="s">
        <v>5273</v>
      </c>
      <c r="I910" s="1" t="s">
        <v>5254</v>
      </c>
      <c r="J910" s="17" t="s">
        <v>5111</v>
      </c>
      <c r="N910" s="11" t="s">
        <v>5274</v>
      </c>
      <c r="O910" s="11" t="s">
        <v>5275</v>
      </c>
    </row>
    <row r="911" spans="1:15">
      <c r="A911">
        <f t="shared" si="29"/>
        <v>910</v>
      </c>
      <c r="B911" t="str">
        <f t="shared" si="28"/>
        <v>Brewery910</v>
      </c>
      <c r="D911" t="s">
        <v>1885</v>
      </c>
      <c r="E911" t="s">
        <v>5276</v>
      </c>
      <c r="F911" s="4" t="s">
        <v>5277</v>
      </c>
      <c r="I911" s="1" t="s">
        <v>5278</v>
      </c>
      <c r="J911" s="17" t="s">
        <v>5111</v>
      </c>
      <c r="N911" s="11" t="s">
        <v>5279</v>
      </c>
      <c r="O911" s="11" t="s">
        <v>5280</v>
      </c>
    </row>
    <row r="912" spans="1:15">
      <c r="A912">
        <f t="shared" si="29"/>
        <v>911</v>
      </c>
      <c r="B912" t="str">
        <f t="shared" si="28"/>
        <v>Brewery911</v>
      </c>
      <c r="D912" t="s">
        <v>1885</v>
      </c>
      <c r="E912" t="s">
        <v>5281</v>
      </c>
      <c r="F912" s="4" t="s">
        <v>5282</v>
      </c>
      <c r="I912" s="1" t="s">
        <v>5283</v>
      </c>
      <c r="J912" s="17" t="s">
        <v>5111</v>
      </c>
      <c r="N912" s="11" t="s">
        <v>5284</v>
      </c>
      <c r="O912" s="11" t="s">
        <v>5285</v>
      </c>
    </row>
    <row r="913" spans="1:15">
      <c r="A913">
        <f t="shared" si="29"/>
        <v>912</v>
      </c>
      <c r="B913" t="str">
        <f t="shared" si="28"/>
        <v>Brewery912</v>
      </c>
      <c r="D913" t="s">
        <v>1885</v>
      </c>
      <c r="E913" t="s">
        <v>5286</v>
      </c>
      <c r="F913" s="4" t="s">
        <v>5287</v>
      </c>
      <c r="I913" s="1" t="s">
        <v>5188</v>
      </c>
      <c r="J913" s="17" t="s">
        <v>5111</v>
      </c>
      <c r="N913" s="11" t="s">
        <v>5288</v>
      </c>
      <c r="O913" s="11" t="s">
        <v>5289</v>
      </c>
    </row>
    <row r="914" spans="1:15">
      <c r="A914">
        <f t="shared" si="29"/>
        <v>913</v>
      </c>
      <c r="B914" t="str">
        <f t="shared" si="28"/>
        <v>Brewery913</v>
      </c>
      <c r="D914" t="s">
        <v>1885</v>
      </c>
      <c r="E914" t="s">
        <v>5290</v>
      </c>
      <c r="F914" s="4" t="s">
        <v>5291</v>
      </c>
      <c r="I914" s="1" t="s">
        <v>5292</v>
      </c>
      <c r="J914" s="17" t="s">
        <v>5111</v>
      </c>
      <c r="N914" s="11" t="s">
        <v>5293</v>
      </c>
      <c r="O914" s="11" t="s">
        <v>5294</v>
      </c>
    </row>
    <row r="915" spans="1:15">
      <c r="A915">
        <f t="shared" si="29"/>
        <v>914</v>
      </c>
      <c r="B915" t="str">
        <f t="shared" si="28"/>
        <v>Brewery914</v>
      </c>
      <c r="D915" t="s">
        <v>1885</v>
      </c>
      <c r="E915" t="s">
        <v>5295</v>
      </c>
      <c r="F915" s="4" t="s">
        <v>5296</v>
      </c>
      <c r="I915" s="1" t="s">
        <v>5297</v>
      </c>
      <c r="J915" s="17" t="s">
        <v>5111</v>
      </c>
      <c r="N915" s="11" t="s">
        <v>5298</v>
      </c>
      <c r="O915" s="11" t="s">
        <v>5299</v>
      </c>
    </row>
    <row r="916" spans="1:15">
      <c r="A916">
        <f t="shared" si="29"/>
        <v>915</v>
      </c>
      <c r="B916" t="str">
        <f t="shared" si="28"/>
        <v>Brewery915</v>
      </c>
      <c r="D916" t="s">
        <v>1885</v>
      </c>
      <c r="E916" t="s">
        <v>5300</v>
      </c>
      <c r="F916" s="4" t="s">
        <v>5301</v>
      </c>
      <c r="I916" s="1" t="s">
        <v>5302</v>
      </c>
      <c r="J916" s="17" t="s">
        <v>5111</v>
      </c>
      <c r="N916" s="11" t="s">
        <v>5303</v>
      </c>
      <c r="O916" s="11" t="s">
        <v>5304</v>
      </c>
    </row>
    <row r="917" spans="1:15">
      <c r="A917">
        <f t="shared" si="29"/>
        <v>916</v>
      </c>
      <c r="B917" t="str">
        <f t="shared" si="28"/>
        <v>Brewery916</v>
      </c>
      <c r="D917" t="s">
        <v>1885</v>
      </c>
      <c r="E917" t="s">
        <v>5305</v>
      </c>
      <c r="F917" s="4" t="s">
        <v>5306</v>
      </c>
      <c r="I917" s="1" t="s">
        <v>5307</v>
      </c>
      <c r="J917" s="17" t="s">
        <v>5111</v>
      </c>
      <c r="N917" s="11" t="s">
        <v>5308</v>
      </c>
      <c r="O917" s="11" t="s">
        <v>5309</v>
      </c>
    </row>
    <row r="918" spans="1:15">
      <c r="A918">
        <f t="shared" si="29"/>
        <v>917</v>
      </c>
      <c r="B918" t="str">
        <f t="shared" si="28"/>
        <v>Brewery917</v>
      </c>
      <c r="D918" t="s">
        <v>1885</v>
      </c>
      <c r="E918" t="s">
        <v>5310</v>
      </c>
      <c r="F918" s="4" t="s">
        <v>5311</v>
      </c>
      <c r="I918" s="1" t="s">
        <v>4393</v>
      </c>
      <c r="J918" s="17" t="s">
        <v>5111</v>
      </c>
      <c r="N918" s="11" t="s">
        <v>5312</v>
      </c>
      <c r="O918" s="11" t="s">
        <v>5313</v>
      </c>
    </row>
    <row r="919" spans="1:15">
      <c r="A919">
        <f t="shared" si="29"/>
        <v>918</v>
      </c>
      <c r="B919" t="str">
        <f t="shared" si="28"/>
        <v>Brewery918</v>
      </c>
      <c r="D919" t="s">
        <v>1885</v>
      </c>
      <c r="E919" t="s">
        <v>5314</v>
      </c>
      <c r="F919" s="4" t="s">
        <v>5315</v>
      </c>
      <c r="I919" s="1" t="s">
        <v>5316</v>
      </c>
      <c r="J919" s="17" t="s">
        <v>5111</v>
      </c>
      <c r="N919" s="11" t="s">
        <v>5317</v>
      </c>
      <c r="O919" s="11" t="s">
        <v>5318</v>
      </c>
    </row>
    <row r="920" spans="1:15">
      <c r="A920">
        <f t="shared" si="29"/>
        <v>919</v>
      </c>
      <c r="B920" t="str">
        <f t="shared" si="28"/>
        <v>Brewery919</v>
      </c>
      <c r="D920" t="s">
        <v>1885</v>
      </c>
      <c r="E920" t="s">
        <v>5319</v>
      </c>
      <c r="F920" s="4" t="s">
        <v>5320</v>
      </c>
      <c r="I920" s="1" t="s">
        <v>5321</v>
      </c>
      <c r="J920" s="17" t="s">
        <v>5111</v>
      </c>
      <c r="N920" s="11" t="s">
        <v>5322</v>
      </c>
      <c r="O920" s="11" t="s">
        <v>5323</v>
      </c>
    </row>
    <row r="921" spans="1:15">
      <c r="A921">
        <f t="shared" si="29"/>
        <v>920</v>
      </c>
      <c r="B921" t="str">
        <f t="shared" si="28"/>
        <v>Brewery920</v>
      </c>
      <c r="D921" t="s">
        <v>1885</v>
      </c>
      <c r="E921" t="s">
        <v>5324</v>
      </c>
      <c r="F921" s="4" t="s">
        <v>5325</v>
      </c>
      <c r="I921" s="1" t="s">
        <v>5326</v>
      </c>
      <c r="J921" s="17" t="s">
        <v>5111</v>
      </c>
      <c r="N921" s="11" t="s">
        <v>5327</v>
      </c>
      <c r="O921" s="11" t="s">
        <v>5328</v>
      </c>
    </row>
    <row r="922" spans="1:15">
      <c r="A922">
        <f t="shared" si="29"/>
        <v>921</v>
      </c>
      <c r="B922" t="str">
        <f t="shared" si="28"/>
        <v>Brewery921</v>
      </c>
      <c r="D922" t="s">
        <v>1885</v>
      </c>
      <c r="E922" t="s">
        <v>5329</v>
      </c>
      <c r="F922" s="4" t="s">
        <v>5330</v>
      </c>
      <c r="I922" s="1" t="s">
        <v>5151</v>
      </c>
      <c r="J922" s="17" t="s">
        <v>5111</v>
      </c>
      <c r="N922" s="11" t="s">
        <v>5331</v>
      </c>
      <c r="O922" s="11" t="s">
        <v>5332</v>
      </c>
    </row>
    <row r="923" spans="1:15">
      <c r="A923">
        <f t="shared" si="29"/>
        <v>922</v>
      </c>
      <c r="B923" t="str">
        <f t="shared" si="28"/>
        <v>Brewery922</v>
      </c>
      <c r="D923" t="s">
        <v>1885</v>
      </c>
      <c r="E923" t="s">
        <v>5333</v>
      </c>
      <c r="F923" s="4" t="s">
        <v>5334</v>
      </c>
      <c r="I923" s="1" t="s">
        <v>5335</v>
      </c>
      <c r="J923" s="17" t="s">
        <v>5111</v>
      </c>
      <c r="N923" s="11" t="s">
        <v>5336</v>
      </c>
      <c r="O923" s="11" t="s">
        <v>5337</v>
      </c>
    </row>
    <row r="924" spans="1:15">
      <c r="A924">
        <f t="shared" si="29"/>
        <v>923</v>
      </c>
      <c r="B924" t="str">
        <f t="shared" si="28"/>
        <v>Brewery923</v>
      </c>
      <c r="D924" t="s">
        <v>1885</v>
      </c>
      <c r="E924" t="s">
        <v>5338</v>
      </c>
      <c r="F924" s="4" t="s">
        <v>5339</v>
      </c>
      <c r="I924" s="1" t="s">
        <v>5340</v>
      </c>
      <c r="J924" s="17" t="s">
        <v>5111</v>
      </c>
      <c r="N924" s="11" t="s">
        <v>5341</v>
      </c>
      <c r="O924" s="11" t="s">
        <v>5342</v>
      </c>
    </row>
    <row r="925" spans="1:15">
      <c r="A925">
        <f t="shared" si="29"/>
        <v>924</v>
      </c>
      <c r="B925" t="str">
        <f t="shared" si="28"/>
        <v>Brewery924</v>
      </c>
      <c r="D925" t="s">
        <v>1885</v>
      </c>
      <c r="E925" t="s">
        <v>5343</v>
      </c>
      <c r="F925" s="4" t="s">
        <v>5344</v>
      </c>
      <c r="I925" s="1" t="s">
        <v>5345</v>
      </c>
      <c r="J925" s="17" t="s">
        <v>5111</v>
      </c>
      <c r="N925" s="11" t="s">
        <v>5346</v>
      </c>
      <c r="O925" s="11" t="s">
        <v>5347</v>
      </c>
    </row>
    <row r="926" spans="1:15">
      <c r="A926">
        <f t="shared" si="29"/>
        <v>925</v>
      </c>
      <c r="B926" t="str">
        <f t="shared" si="28"/>
        <v>Brewery925</v>
      </c>
      <c r="D926" t="s">
        <v>1885</v>
      </c>
      <c r="E926" t="s">
        <v>5348</v>
      </c>
      <c r="F926" s="4" t="s">
        <v>5349</v>
      </c>
      <c r="I926" s="1" t="s">
        <v>5136</v>
      </c>
      <c r="J926" s="17" t="s">
        <v>5111</v>
      </c>
      <c r="N926" s="11" t="s">
        <v>5350</v>
      </c>
      <c r="O926" s="11" t="s">
        <v>5351</v>
      </c>
    </row>
    <row r="927" spans="1:15">
      <c r="A927">
        <f t="shared" si="29"/>
        <v>926</v>
      </c>
      <c r="B927" t="str">
        <f t="shared" si="28"/>
        <v>Brewery926</v>
      </c>
      <c r="D927" t="s">
        <v>1885</v>
      </c>
      <c r="E927" t="s">
        <v>5352</v>
      </c>
      <c r="F927" s="4" t="s">
        <v>5353</v>
      </c>
      <c r="I927" s="1" t="s">
        <v>5136</v>
      </c>
      <c r="J927" s="17" t="s">
        <v>5111</v>
      </c>
      <c r="N927" s="11" t="s">
        <v>5354</v>
      </c>
      <c r="O927" s="11" t="s">
        <v>5355</v>
      </c>
    </row>
    <row r="928" spans="1:15">
      <c r="A928">
        <f t="shared" si="29"/>
        <v>927</v>
      </c>
      <c r="B928" t="str">
        <f t="shared" si="28"/>
        <v>Brewery927</v>
      </c>
      <c r="D928" t="s">
        <v>1885</v>
      </c>
      <c r="E928" t="s">
        <v>5356</v>
      </c>
      <c r="F928" s="4" t="s">
        <v>5357</v>
      </c>
      <c r="I928" s="1" t="s">
        <v>5249</v>
      </c>
      <c r="J928" s="17" t="s">
        <v>5111</v>
      </c>
      <c r="N928" s="11" t="s">
        <v>5358</v>
      </c>
      <c r="O928" s="11" t="s">
        <v>5359</v>
      </c>
    </row>
    <row r="929" spans="1:15">
      <c r="A929">
        <f t="shared" si="29"/>
        <v>928</v>
      </c>
      <c r="B929" t="str">
        <f t="shared" si="28"/>
        <v>Brewery928</v>
      </c>
      <c r="D929" t="s">
        <v>1885</v>
      </c>
      <c r="E929" t="s">
        <v>5360</v>
      </c>
      <c r="F929" s="4" t="s">
        <v>5361</v>
      </c>
      <c r="I929" s="1" t="s">
        <v>5362</v>
      </c>
      <c r="J929" s="17" t="s">
        <v>5111</v>
      </c>
      <c r="N929" s="11" t="s">
        <v>5363</v>
      </c>
      <c r="O929" s="11" t="s">
        <v>5364</v>
      </c>
    </row>
    <row r="930" spans="1:15">
      <c r="A930">
        <f t="shared" si="29"/>
        <v>929</v>
      </c>
      <c r="B930" t="str">
        <f t="shared" si="28"/>
        <v>Brewery929</v>
      </c>
      <c r="D930" t="s">
        <v>1885</v>
      </c>
      <c r="E930" t="s">
        <v>5365</v>
      </c>
      <c r="F930" s="4" t="s">
        <v>5366</v>
      </c>
      <c r="I930" s="1" t="s">
        <v>5367</v>
      </c>
      <c r="J930" s="17" t="s">
        <v>5111</v>
      </c>
      <c r="N930" s="11" t="s">
        <v>5368</v>
      </c>
      <c r="O930" s="11" t="s">
        <v>5369</v>
      </c>
    </row>
    <row r="931" spans="1:15">
      <c r="A931">
        <f t="shared" si="29"/>
        <v>930</v>
      </c>
      <c r="B931" t="str">
        <f t="shared" si="28"/>
        <v>Brewery930</v>
      </c>
      <c r="D931" t="s">
        <v>1885</v>
      </c>
      <c r="E931" t="s">
        <v>5370</v>
      </c>
      <c r="F931" s="4" t="s">
        <v>5371</v>
      </c>
      <c r="I931" s="1" t="s">
        <v>5372</v>
      </c>
      <c r="J931" s="17" t="s">
        <v>5111</v>
      </c>
      <c r="N931" s="11" t="s">
        <v>5373</v>
      </c>
      <c r="O931" s="11" t="s">
        <v>5374</v>
      </c>
    </row>
    <row r="932" spans="1:15">
      <c r="A932">
        <f t="shared" si="29"/>
        <v>931</v>
      </c>
      <c r="B932" t="str">
        <f t="shared" si="28"/>
        <v>Brewery931</v>
      </c>
      <c r="D932" t="s">
        <v>1885</v>
      </c>
      <c r="E932" t="s">
        <v>5375</v>
      </c>
      <c r="F932" s="4" t="s">
        <v>5376</v>
      </c>
      <c r="I932" s="1" t="s">
        <v>5377</v>
      </c>
      <c r="J932" s="17" t="s">
        <v>5111</v>
      </c>
      <c r="N932" s="11" t="s">
        <v>5378</v>
      </c>
      <c r="O932" s="11" t="s">
        <v>5379</v>
      </c>
    </row>
    <row r="933" spans="1:15">
      <c r="A933">
        <f t="shared" si="29"/>
        <v>932</v>
      </c>
      <c r="B933" t="str">
        <f t="shared" si="28"/>
        <v>Brewery932</v>
      </c>
      <c r="D933" t="s">
        <v>1885</v>
      </c>
      <c r="E933" t="s">
        <v>5380</v>
      </c>
      <c r="F933" s="4" t="s">
        <v>5381</v>
      </c>
      <c r="I933" s="1" t="s">
        <v>5382</v>
      </c>
      <c r="J933" s="17" t="s">
        <v>5383</v>
      </c>
      <c r="N933" s="11" t="s">
        <v>5384</v>
      </c>
      <c r="O933" s="11" t="s">
        <v>5385</v>
      </c>
    </row>
    <row r="934" spans="1:15">
      <c r="A934">
        <f t="shared" si="29"/>
        <v>933</v>
      </c>
      <c r="B934" t="str">
        <f t="shared" si="28"/>
        <v>Brewery933</v>
      </c>
      <c r="D934" t="s">
        <v>1885</v>
      </c>
      <c r="E934" t="s">
        <v>5386</v>
      </c>
      <c r="F934" s="4" t="s">
        <v>5387</v>
      </c>
      <c r="I934" s="1" t="s">
        <v>5388</v>
      </c>
      <c r="J934" s="17" t="s">
        <v>5383</v>
      </c>
      <c r="N934" s="11" t="s">
        <v>5389</v>
      </c>
      <c r="O934" s="11" t="s">
        <v>5390</v>
      </c>
    </row>
    <row r="935" spans="1:15">
      <c r="A935">
        <f t="shared" si="29"/>
        <v>934</v>
      </c>
      <c r="B935" t="str">
        <f t="shared" si="28"/>
        <v>Brewery934</v>
      </c>
      <c r="D935" t="s">
        <v>1885</v>
      </c>
      <c r="E935" t="s">
        <v>5391</v>
      </c>
      <c r="F935" s="4" t="s">
        <v>5392</v>
      </c>
      <c r="I935" s="1" t="s">
        <v>5393</v>
      </c>
      <c r="J935" s="17" t="s">
        <v>5383</v>
      </c>
      <c r="N935" s="11" t="s">
        <v>5394</v>
      </c>
      <c r="O935" s="11" t="s">
        <v>5395</v>
      </c>
    </row>
    <row r="936" spans="1:15">
      <c r="A936">
        <f t="shared" si="29"/>
        <v>935</v>
      </c>
      <c r="B936" t="str">
        <f t="shared" si="28"/>
        <v>Brewery935</v>
      </c>
      <c r="D936" t="s">
        <v>1885</v>
      </c>
      <c r="E936" t="s">
        <v>5396</v>
      </c>
      <c r="F936" s="4" t="s">
        <v>5397</v>
      </c>
      <c r="G936" t="s">
        <v>5398</v>
      </c>
      <c r="H936" s="29" t="s">
        <v>5399</v>
      </c>
      <c r="I936" s="1" t="s">
        <v>5400</v>
      </c>
      <c r="J936" s="17" t="s">
        <v>5383</v>
      </c>
      <c r="N936" s="11" t="s">
        <v>5401</v>
      </c>
      <c r="O936" s="11" t="s">
        <v>5402</v>
      </c>
    </row>
    <row r="937" spans="1:15">
      <c r="A937">
        <f t="shared" si="29"/>
        <v>936</v>
      </c>
      <c r="B937" t="str">
        <f t="shared" si="28"/>
        <v>Brewery936</v>
      </c>
      <c r="D937" t="s">
        <v>1885</v>
      </c>
      <c r="E937" t="s">
        <v>5403</v>
      </c>
      <c r="F937" s="4" t="s">
        <v>5404</v>
      </c>
      <c r="G937" t="s">
        <v>5405</v>
      </c>
      <c r="H937" s="29" t="s">
        <v>5406</v>
      </c>
      <c r="I937" s="1" t="s">
        <v>5407</v>
      </c>
      <c r="J937" s="17" t="s">
        <v>5383</v>
      </c>
      <c r="N937" s="11" t="s">
        <v>5408</v>
      </c>
      <c r="O937" s="11" t="s">
        <v>5409</v>
      </c>
    </row>
    <row r="938" spans="1:15">
      <c r="A938">
        <f t="shared" si="29"/>
        <v>937</v>
      </c>
      <c r="B938" t="str">
        <f t="shared" si="28"/>
        <v>Brewery937</v>
      </c>
      <c r="D938" t="s">
        <v>1885</v>
      </c>
      <c r="E938" t="s">
        <v>5410</v>
      </c>
      <c r="F938" s="4" t="s">
        <v>5411</v>
      </c>
      <c r="G938" t="s">
        <v>5412</v>
      </c>
      <c r="H938" s="29" t="s">
        <v>5413</v>
      </c>
      <c r="I938" s="1" t="s">
        <v>5414</v>
      </c>
      <c r="J938" s="17" t="s">
        <v>5383</v>
      </c>
      <c r="N938" s="11" t="s">
        <v>5415</v>
      </c>
      <c r="O938" s="11" t="s">
        <v>5416</v>
      </c>
    </row>
    <row r="939" spans="1:15">
      <c r="A939">
        <f t="shared" si="29"/>
        <v>938</v>
      </c>
      <c r="B939" t="str">
        <f t="shared" si="28"/>
        <v>Brewery938</v>
      </c>
      <c r="D939" t="s">
        <v>1885</v>
      </c>
      <c r="E939" t="s">
        <v>5417</v>
      </c>
      <c r="F939" s="4" t="s">
        <v>5418</v>
      </c>
      <c r="G939" t="s">
        <v>5419</v>
      </c>
      <c r="H939" s="29" t="s">
        <v>5420</v>
      </c>
      <c r="I939" s="1" t="s">
        <v>5421</v>
      </c>
      <c r="J939" s="17" t="s">
        <v>5383</v>
      </c>
      <c r="N939" s="11" t="s">
        <v>5422</v>
      </c>
      <c r="O939" s="11" t="s">
        <v>5423</v>
      </c>
    </row>
    <row r="940" spans="1:15">
      <c r="A940">
        <f t="shared" si="29"/>
        <v>939</v>
      </c>
      <c r="B940" t="str">
        <f t="shared" si="28"/>
        <v>Brewery939</v>
      </c>
      <c r="D940" t="s">
        <v>1885</v>
      </c>
      <c r="E940" t="s">
        <v>5424</v>
      </c>
      <c r="F940" s="4" t="s">
        <v>5425</v>
      </c>
      <c r="G940" t="s">
        <v>5426</v>
      </c>
      <c r="H940" s="29" t="s">
        <v>5427</v>
      </c>
      <c r="I940" s="1" t="s">
        <v>5428</v>
      </c>
      <c r="J940" s="17" t="s">
        <v>5383</v>
      </c>
      <c r="N940" s="11" t="s">
        <v>5429</v>
      </c>
      <c r="O940" s="11" t="s">
        <v>5430</v>
      </c>
    </row>
    <row r="941" spans="1:15">
      <c r="A941">
        <f t="shared" si="29"/>
        <v>940</v>
      </c>
      <c r="B941" t="str">
        <f t="shared" si="28"/>
        <v>Brewery940</v>
      </c>
      <c r="D941" t="s">
        <v>1885</v>
      </c>
      <c r="E941" t="s">
        <v>5431</v>
      </c>
      <c r="F941" s="4" t="s">
        <v>5432</v>
      </c>
      <c r="G941" t="s">
        <v>5433</v>
      </c>
      <c r="H941" s="29" t="s">
        <v>5434</v>
      </c>
      <c r="I941" s="1" t="s">
        <v>5414</v>
      </c>
      <c r="J941" s="17" t="s">
        <v>5383</v>
      </c>
      <c r="N941" s="11" t="s">
        <v>5435</v>
      </c>
      <c r="O941" s="11" t="s">
        <v>5436</v>
      </c>
    </row>
    <row r="942" spans="1:15">
      <c r="A942">
        <f t="shared" si="29"/>
        <v>941</v>
      </c>
      <c r="B942" t="str">
        <f t="shared" si="28"/>
        <v>Brewery941</v>
      </c>
      <c r="D942" t="s">
        <v>1885</v>
      </c>
      <c r="E942" t="s">
        <v>5437</v>
      </c>
      <c r="F942" s="4" t="s">
        <v>5438</v>
      </c>
      <c r="G942" t="s">
        <v>5439</v>
      </c>
      <c r="H942" s="29" t="s">
        <v>5440</v>
      </c>
      <c r="I942" s="1" t="s">
        <v>5441</v>
      </c>
      <c r="J942" s="17" t="s">
        <v>5383</v>
      </c>
      <c r="N942" s="11" t="s">
        <v>5442</v>
      </c>
      <c r="O942" s="11" t="s">
        <v>5443</v>
      </c>
    </row>
    <row r="943" spans="1:15">
      <c r="A943">
        <f t="shared" si="29"/>
        <v>942</v>
      </c>
      <c r="B943" t="str">
        <f t="shared" si="28"/>
        <v>Brewery942</v>
      </c>
      <c r="D943" t="s">
        <v>1885</v>
      </c>
      <c r="E943" t="s">
        <v>5444</v>
      </c>
      <c r="F943" s="4" t="s">
        <v>5445</v>
      </c>
      <c r="G943" t="s">
        <v>5446</v>
      </c>
      <c r="H943" s="29" t="s">
        <v>5447</v>
      </c>
      <c r="I943" s="1" t="s">
        <v>5382</v>
      </c>
      <c r="J943" s="17" t="s">
        <v>5383</v>
      </c>
      <c r="N943" s="11" t="s">
        <v>5448</v>
      </c>
      <c r="O943" s="11" t="s">
        <v>5449</v>
      </c>
    </row>
    <row r="944" spans="1:15">
      <c r="A944">
        <f t="shared" si="29"/>
        <v>943</v>
      </c>
      <c r="B944" t="str">
        <f t="shared" si="28"/>
        <v>Brewery943</v>
      </c>
      <c r="D944" t="s">
        <v>1885</v>
      </c>
      <c r="E944" t="s">
        <v>5450</v>
      </c>
      <c r="F944" s="4" t="s">
        <v>5451</v>
      </c>
      <c r="G944" t="s">
        <v>5452</v>
      </c>
      <c r="H944" s="29" t="s">
        <v>5453</v>
      </c>
      <c r="I944" s="1" t="s">
        <v>5454</v>
      </c>
      <c r="J944" s="17" t="s">
        <v>5383</v>
      </c>
      <c r="N944" s="11" t="s">
        <v>5455</v>
      </c>
      <c r="O944" s="11" t="s">
        <v>5456</v>
      </c>
    </row>
    <row r="945" spans="1:15">
      <c r="A945">
        <f t="shared" si="29"/>
        <v>944</v>
      </c>
      <c r="B945" t="str">
        <f t="shared" si="28"/>
        <v>Brewery944</v>
      </c>
      <c r="D945" t="s">
        <v>1885</v>
      </c>
      <c r="E945" t="s">
        <v>5457</v>
      </c>
      <c r="F945" s="4" t="s">
        <v>5458</v>
      </c>
      <c r="G945" t="s">
        <v>5459</v>
      </c>
      <c r="H945" s="29" t="s">
        <v>5460</v>
      </c>
      <c r="I945" s="1" t="s">
        <v>5461</v>
      </c>
      <c r="J945" s="17" t="s">
        <v>5383</v>
      </c>
      <c r="N945" s="11" t="s">
        <v>5462</v>
      </c>
      <c r="O945" s="11" t="s">
        <v>5463</v>
      </c>
    </row>
    <row r="946" spans="1:15">
      <c r="A946">
        <f t="shared" si="29"/>
        <v>945</v>
      </c>
      <c r="B946" t="str">
        <f t="shared" si="28"/>
        <v>Brewery945</v>
      </c>
      <c r="D946" t="s">
        <v>1885</v>
      </c>
      <c r="E946" t="s">
        <v>5464</v>
      </c>
      <c r="F946" s="4" t="s">
        <v>5465</v>
      </c>
      <c r="I946" s="1" t="s">
        <v>5466</v>
      </c>
      <c r="J946" s="17" t="s">
        <v>5467</v>
      </c>
      <c r="N946" s="11" t="s">
        <v>5468</v>
      </c>
      <c r="O946" s="11" t="s">
        <v>5469</v>
      </c>
    </row>
    <row r="947" spans="1:15">
      <c r="A947">
        <f t="shared" si="29"/>
        <v>946</v>
      </c>
      <c r="B947" t="str">
        <f t="shared" si="28"/>
        <v>Brewery946</v>
      </c>
      <c r="D947" t="s">
        <v>1885</v>
      </c>
      <c r="E947" t="s">
        <v>5470</v>
      </c>
      <c r="F947" s="4" t="s">
        <v>5471</v>
      </c>
      <c r="I947" s="1" t="s">
        <v>5472</v>
      </c>
      <c r="J947" s="17" t="s">
        <v>5467</v>
      </c>
      <c r="N947" s="11" t="s">
        <v>5473</v>
      </c>
      <c r="O947" s="11" t="s">
        <v>5474</v>
      </c>
    </row>
    <row r="948" spans="1:15">
      <c r="A948">
        <f t="shared" si="29"/>
        <v>947</v>
      </c>
      <c r="B948" t="str">
        <f t="shared" si="28"/>
        <v>Brewery947</v>
      </c>
      <c r="D948" t="s">
        <v>1885</v>
      </c>
      <c r="E948" t="s">
        <v>5475</v>
      </c>
      <c r="F948" s="4" t="s">
        <v>5476</v>
      </c>
      <c r="I948" s="1" t="s">
        <v>5477</v>
      </c>
      <c r="J948" s="17" t="s">
        <v>5467</v>
      </c>
      <c r="N948" s="11" t="s">
        <v>5478</v>
      </c>
      <c r="O948" s="11" t="s">
        <v>5479</v>
      </c>
    </row>
    <row r="949" spans="1:15">
      <c r="A949">
        <f t="shared" si="29"/>
        <v>948</v>
      </c>
      <c r="B949" t="str">
        <f t="shared" si="28"/>
        <v>Brewery948</v>
      </c>
      <c r="D949" t="s">
        <v>1885</v>
      </c>
      <c r="E949" t="s">
        <v>5480</v>
      </c>
      <c r="F949" s="4" t="s">
        <v>5481</v>
      </c>
      <c r="I949" s="1" t="s">
        <v>5482</v>
      </c>
      <c r="J949" s="17" t="s">
        <v>5467</v>
      </c>
      <c r="N949" s="11" t="s">
        <v>5483</v>
      </c>
      <c r="O949" s="11" t="s">
        <v>5484</v>
      </c>
    </row>
    <row r="950" spans="1:15">
      <c r="A950">
        <f t="shared" si="29"/>
        <v>949</v>
      </c>
      <c r="B950" t="str">
        <f t="shared" si="28"/>
        <v>Brewery949</v>
      </c>
      <c r="D950" t="s">
        <v>1885</v>
      </c>
      <c r="E950" t="s">
        <v>5485</v>
      </c>
      <c r="F950" s="4" t="s">
        <v>5486</v>
      </c>
      <c r="I950" s="1" t="s">
        <v>5487</v>
      </c>
      <c r="J950" s="17" t="s">
        <v>5467</v>
      </c>
      <c r="N950" s="11" t="s">
        <v>5488</v>
      </c>
      <c r="O950" s="11" t="s">
        <v>5489</v>
      </c>
    </row>
    <row r="951" spans="1:15">
      <c r="A951">
        <f t="shared" si="29"/>
        <v>950</v>
      </c>
      <c r="B951" t="str">
        <f t="shared" si="28"/>
        <v>Brewery950</v>
      </c>
      <c r="D951" t="s">
        <v>1885</v>
      </c>
      <c r="E951" t="s">
        <v>5490</v>
      </c>
      <c r="F951" s="4" t="s">
        <v>5491</v>
      </c>
      <c r="I951" s="1" t="s">
        <v>5492</v>
      </c>
      <c r="J951" s="17" t="s">
        <v>5467</v>
      </c>
      <c r="N951" s="11" t="s">
        <v>5493</v>
      </c>
      <c r="O951" s="11" t="s">
        <v>5494</v>
      </c>
    </row>
    <row r="952" spans="1:15">
      <c r="A952">
        <f t="shared" si="29"/>
        <v>951</v>
      </c>
      <c r="B952" t="str">
        <f t="shared" si="28"/>
        <v>Brewery951</v>
      </c>
      <c r="D952" t="s">
        <v>1885</v>
      </c>
      <c r="E952" t="s">
        <v>5495</v>
      </c>
      <c r="F952" s="4" t="s">
        <v>5496</v>
      </c>
      <c r="I952" s="1" t="s">
        <v>5497</v>
      </c>
      <c r="J952" s="17" t="s">
        <v>5467</v>
      </c>
      <c r="N952" s="11" t="s">
        <v>5498</v>
      </c>
      <c r="O952" s="11" t="s">
        <v>5499</v>
      </c>
    </row>
    <row r="953" spans="1:15">
      <c r="A953">
        <f t="shared" si="29"/>
        <v>952</v>
      </c>
      <c r="B953" t="str">
        <f t="shared" si="28"/>
        <v>Brewery952</v>
      </c>
      <c r="D953" t="s">
        <v>1885</v>
      </c>
      <c r="E953" t="s">
        <v>5500</v>
      </c>
      <c r="F953" s="4" t="s">
        <v>5501</v>
      </c>
      <c r="G953" t="s">
        <v>5502</v>
      </c>
      <c r="H953" s="29" t="s">
        <v>5503</v>
      </c>
      <c r="I953" s="1" t="s">
        <v>5504</v>
      </c>
      <c r="J953" s="17" t="s">
        <v>5467</v>
      </c>
      <c r="N953" s="11" t="s">
        <v>5505</v>
      </c>
      <c r="O953" s="11" t="s">
        <v>5506</v>
      </c>
    </row>
    <row r="954" spans="1:15">
      <c r="A954">
        <f t="shared" si="29"/>
        <v>953</v>
      </c>
      <c r="B954" t="str">
        <f t="shared" si="28"/>
        <v>Brewery953</v>
      </c>
      <c r="D954" t="s">
        <v>1885</v>
      </c>
      <c r="E954" t="s">
        <v>5507</v>
      </c>
      <c r="F954" s="4" t="s">
        <v>5508</v>
      </c>
      <c r="G954" t="s">
        <v>5509</v>
      </c>
      <c r="H954" s="29" t="s">
        <v>5510</v>
      </c>
      <c r="I954" s="1" t="s">
        <v>5511</v>
      </c>
      <c r="J954" s="17" t="s">
        <v>5467</v>
      </c>
      <c r="N954" s="11" t="s">
        <v>5512</v>
      </c>
      <c r="O954" s="11" t="s">
        <v>5513</v>
      </c>
    </row>
    <row r="955" spans="1:15">
      <c r="A955">
        <f t="shared" si="29"/>
        <v>954</v>
      </c>
      <c r="B955" t="str">
        <f t="shared" si="28"/>
        <v>Brewery954</v>
      </c>
      <c r="D955" t="s">
        <v>1885</v>
      </c>
      <c r="E955" t="s">
        <v>5514</v>
      </c>
      <c r="F955" s="4" t="s">
        <v>5515</v>
      </c>
      <c r="G955" t="s">
        <v>5516</v>
      </c>
      <c r="H955" s="29" t="s">
        <v>5517</v>
      </c>
      <c r="I955" s="1" t="s">
        <v>5518</v>
      </c>
      <c r="J955" s="17" t="s">
        <v>5467</v>
      </c>
      <c r="N955" s="11" t="s">
        <v>5519</v>
      </c>
      <c r="O955" s="11" t="s">
        <v>5520</v>
      </c>
    </row>
    <row r="956" spans="1:15">
      <c r="A956">
        <f t="shared" si="29"/>
        <v>955</v>
      </c>
      <c r="B956" t="str">
        <f t="shared" si="28"/>
        <v>Brewery955</v>
      </c>
      <c r="D956" t="s">
        <v>1885</v>
      </c>
      <c r="E956" t="s">
        <v>5521</v>
      </c>
      <c r="F956" s="4" t="s">
        <v>5522</v>
      </c>
      <c r="G956" t="s">
        <v>5523</v>
      </c>
      <c r="H956" s="29" t="s">
        <v>5524</v>
      </c>
      <c r="I956" s="1" t="s">
        <v>5525</v>
      </c>
      <c r="J956" s="17" t="s">
        <v>5467</v>
      </c>
      <c r="N956" s="11" t="s">
        <v>5526</v>
      </c>
      <c r="O956" s="11" t="s">
        <v>5527</v>
      </c>
    </row>
    <row r="957" spans="1:15">
      <c r="A957">
        <f t="shared" si="29"/>
        <v>956</v>
      </c>
      <c r="B957" t="str">
        <f t="shared" si="28"/>
        <v>Brewery956</v>
      </c>
      <c r="D957" t="s">
        <v>1885</v>
      </c>
      <c r="E957" t="s">
        <v>5528</v>
      </c>
      <c r="F957" s="4" t="s">
        <v>5529</v>
      </c>
      <c r="G957" t="s">
        <v>5530</v>
      </c>
      <c r="H957" s="29" t="s">
        <v>5531</v>
      </c>
      <c r="I957" s="1" t="s">
        <v>5518</v>
      </c>
      <c r="J957" s="17" t="s">
        <v>5467</v>
      </c>
      <c r="N957" s="11" t="s">
        <v>5532</v>
      </c>
      <c r="O957" s="11" t="s">
        <v>5533</v>
      </c>
    </row>
    <row r="958" spans="1:15">
      <c r="A958">
        <f t="shared" si="29"/>
        <v>957</v>
      </c>
      <c r="B958" t="str">
        <f t="shared" si="28"/>
        <v>Brewery957</v>
      </c>
      <c r="D958" t="s">
        <v>1885</v>
      </c>
      <c r="E958" t="s">
        <v>5534</v>
      </c>
      <c r="F958" s="4" t="s">
        <v>5535</v>
      </c>
      <c r="G958" t="s">
        <v>5536</v>
      </c>
      <c r="H958" s="29" t="s">
        <v>5537</v>
      </c>
      <c r="I958" s="1" t="s">
        <v>5538</v>
      </c>
      <c r="J958" s="17" t="s">
        <v>5467</v>
      </c>
      <c r="N958" s="11" t="s">
        <v>5539</v>
      </c>
      <c r="O958" s="11" t="s">
        <v>5540</v>
      </c>
    </row>
    <row r="959" spans="1:15">
      <c r="A959">
        <f t="shared" si="29"/>
        <v>958</v>
      </c>
      <c r="B959" t="str">
        <f t="shared" si="28"/>
        <v>Brewery958</v>
      </c>
      <c r="D959" t="s">
        <v>1885</v>
      </c>
      <c r="E959" t="s">
        <v>5541</v>
      </c>
      <c r="F959" s="4" t="s">
        <v>5542</v>
      </c>
      <c r="G959" t="s">
        <v>5543</v>
      </c>
      <c r="H959" s="29" t="s">
        <v>5544</v>
      </c>
      <c r="I959" s="1" t="s">
        <v>5545</v>
      </c>
      <c r="J959" s="17" t="s">
        <v>5467</v>
      </c>
      <c r="N959" s="11" t="s">
        <v>5546</v>
      </c>
      <c r="O959" s="11" t="s">
        <v>5547</v>
      </c>
    </row>
    <row r="960" spans="1:15">
      <c r="A960">
        <f t="shared" si="29"/>
        <v>959</v>
      </c>
      <c r="B960" t="str">
        <f t="shared" si="28"/>
        <v>Brewery959</v>
      </c>
      <c r="D960" t="s">
        <v>1885</v>
      </c>
      <c r="E960" t="s">
        <v>5548</v>
      </c>
      <c r="F960" s="4" t="s">
        <v>5549</v>
      </c>
      <c r="I960" s="1" t="s">
        <v>5472</v>
      </c>
      <c r="J960" s="17" t="s">
        <v>5467</v>
      </c>
      <c r="N960" s="11" t="s">
        <v>5550</v>
      </c>
      <c r="O960" s="11" t="s">
        <v>5551</v>
      </c>
    </row>
    <row r="961" spans="1:15">
      <c r="A961">
        <f t="shared" si="29"/>
        <v>960</v>
      </c>
      <c r="B961" t="str">
        <f t="shared" si="28"/>
        <v>Brewery960</v>
      </c>
      <c r="D961" t="s">
        <v>1885</v>
      </c>
      <c r="E961" t="s">
        <v>5552</v>
      </c>
      <c r="F961" s="4" t="s">
        <v>5553</v>
      </c>
      <c r="G961" t="s">
        <v>5554</v>
      </c>
      <c r="H961" s="29" t="s">
        <v>5555</v>
      </c>
      <c r="I961" s="1" t="s">
        <v>5556</v>
      </c>
      <c r="J961" s="17" t="s">
        <v>5467</v>
      </c>
      <c r="N961" s="11" t="s">
        <v>5557</v>
      </c>
      <c r="O961" s="11" t="s">
        <v>5558</v>
      </c>
    </row>
    <row r="962" spans="1:15">
      <c r="A962">
        <f t="shared" si="29"/>
        <v>961</v>
      </c>
      <c r="B962" t="str">
        <f t="shared" si="28"/>
        <v>Brewery961</v>
      </c>
      <c r="D962" t="s">
        <v>1885</v>
      </c>
      <c r="E962" t="s">
        <v>5559</v>
      </c>
      <c r="F962" s="4" t="s">
        <v>5560</v>
      </c>
      <c r="G962" t="s">
        <v>5561</v>
      </c>
      <c r="H962" s="29" t="s">
        <v>5562</v>
      </c>
      <c r="I962" s="1" t="s">
        <v>5563</v>
      </c>
      <c r="J962" s="17" t="s">
        <v>5467</v>
      </c>
      <c r="N962" s="11" t="s">
        <v>5564</v>
      </c>
      <c r="O962" s="11" t="s">
        <v>5565</v>
      </c>
    </row>
    <row r="963" spans="1:15">
      <c r="A963">
        <f t="shared" si="29"/>
        <v>962</v>
      </c>
      <c r="B963" t="str">
        <f t="shared" ref="B963:B1026" si="30">"Brewery"&amp;A963</f>
        <v>Brewery962</v>
      </c>
      <c r="D963" t="s">
        <v>1885</v>
      </c>
      <c r="E963" t="s">
        <v>5566</v>
      </c>
      <c r="F963" s="4" t="s">
        <v>5567</v>
      </c>
      <c r="G963" t="s">
        <v>5568</v>
      </c>
      <c r="H963" s="29" t="s">
        <v>5569</v>
      </c>
      <c r="I963" s="1" t="s">
        <v>5518</v>
      </c>
      <c r="J963" s="17" t="s">
        <v>5467</v>
      </c>
      <c r="N963" s="11" t="s">
        <v>5570</v>
      </c>
      <c r="O963" s="11" t="s">
        <v>5571</v>
      </c>
    </row>
    <row r="964" spans="1:15">
      <c r="A964">
        <f t="shared" ref="A964:A1027" si="31">1+A963</f>
        <v>963</v>
      </c>
      <c r="B964" t="str">
        <f t="shared" si="30"/>
        <v>Brewery963</v>
      </c>
      <c r="D964" t="s">
        <v>1885</v>
      </c>
      <c r="E964" t="s">
        <v>5572</v>
      </c>
      <c r="F964" s="4" t="s">
        <v>5573</v>
      </c>
      <c r="I964" s="1" t="s">
        <v>5574</v>
      </c>
      <c r="J964" s="17" t="s">
        <v>5467</v>
      </c>
      <c r="N964" s="11" t="s">
        <v>5575</v>
      </c>
      <c r="O964" s="11" t="s">
        <v>5576</v>
      </c>
    </row>
    <row r="965" spans="1:15">
      <c r="A965">
        <f t="shared" si="31"/>
        <v>964</v>
      </c>
      <c r="B965" t="str">
        <f t="shared" si="30"/>
        <v>Brewery964</v>
      </c>
      <c r="D965" t="s">
        <v>1885</v>
      </c>
      <c r="E965" t="s">
        <v>5577</v>
      </c>
      <c r="F965" s="4" t="s">
        <v>5578</v>
      </c>
      <c r="I965" s="1" t="s">
        <v>5579</v>
      </c>
      <c r="J965" s="17" t="s">
        <v>5467</v>
      </c>
      <c r="N965" s="11" t="s">
        <v>5580</v>
      </c>
      <c r="O965" s="11" t="s">
        <v>5581</v>
      </c>
    </row>
    <row r="966" spans="1:15">
      <c r="A966">
        <f t="shared" si="31"/>
        <v>965</v>
      </c>
      <c r="B966" t="str">
        <f t="shared" si="30"/>
        <v>Brewery965</v>
      </c>
      <c r="D966" t="s">
        <v>1885</v>
      </c>
      <c r="E966" t="s">
        <v>5582</v>
      </c>
      <c r="F966" s="4" t="s">
        <v>5583</v>
      </c>
      <c r="I966" s="1" t="s">
        <v>5574</v>
      </c>
      <c r="J966" s="17" t="s">
        <v>5467</v>
      </c>
      <c r="N966" s="11" t="s">
        <v>5584</v>
      </c>
      <c r="O966" s="11" t="s">
        <v>5585</v>
      </c>
    </row>
    <row r="967" spans="1:15">
      <c r="A967">
        <f t="shared" si="31"/>
        <v>966</v>
      </c>
      <c r="B967" t="str">
        <f t="shared" si="30"/>
        <v>Brewery966</v>
      </c>
      <c r="D967" t="s">
        <v>1885</v>
      </c>
      <c r="E967" t="s">
        <v>5586</v>
      </c>
      <c r="F967" s="4" t="s">
        <v>5587</v>
      </c>
      <c r="I967" s="1" t="s">
        <v>5588</v>
      </c>
      <c r="J967" s="17" t="s">
        <v>5467</v>
      </c>
      <c r="N967" s="11" t="s">
        <v>5589</v>
      </c>
      <c r="O967" s="11" t="s">
        <v>5590</v>
      </c>
    </row>
    <row r="968" spans="1:15">
      <c r="A968">
        <f t="shared" si="31"/>
        <v>967</v>
      </c>
      <c r="B968" t="str">
        <f t="shared" si="30"/>
        <v>Brewery967</v>
      </c>
      <c r="D968" t="s">
        <v>1885</v>
      </c>
      <c r="E968" t="s">
        <v>5591</v>
      </c>
      <c r="F968" s="4" t="s">
        <v>5592</v>
      </c>
      <c r="I968" s="1" t="s">
        <v>5593</v>
      </c>
      <c r="J968" s="17" t="s">
        <v>5467</v>
      </c>
      <c r="N968" s="11" t="s">
        <v>5594</v>
      </c>
      <c r="O968" s="11" t="s">
        <v>5595</v>
      </c>
    </row>
    <row r="969" spans="1:15">
      <c r="A969">
        <f t="shared" si="31"/>
        <v>968</v>
      </c>
      <c r="B969" t="str">
        <f t="shared" si="30"/>
        <v>Brewery968</v>
      </c>
      <c r="D969" t="s">
        <v>1885</v>
      </c>
      <c r="E969" t="s">
        <v>5596</v>
      </c>
      <c r="F969" s="4" t="s">
        <v>5597</v>
      </c>
      <c r="I969" s="1" t="s">
        <v>5598</v>
      </c>
      <c r="J969" s="17" t="s">
        <v>5467</v>
      </c>
      <c r="N969" s="11" t="s">
        <v>5599</v>
      </c>
      <c r="O969" s="11" t="s">
        <v>5600</v>
      </c>
    </row>
    <row r="970" spans="1:15">
      <c r="A970">
        <f t="shared" si="31"/>
        <v>969</v>
      </c>
      <c r="B970" t="str">
        <f t="shared" si="30"/>
        <v>Brewery969</v>
      </c>
      <c r="D970" t="s">
        <v>1885</v>
      </c>
      <c r="E970" t="s">
        <v>5601</v>
      </c>
      <c r="F970" s="4" t="s">
        <v>5602</v>
      </c>
      <c r="I970" s="1" t="s">
        <v>5603</v>
      </c>
      <c r="J970" s="17" t="s">
        <v>5467</v>
      </c>
      <c r="N970" s="11" t="s">
        <v>5604</v>
      </c>
      <c r="O970" s="11" t="s">
        <v>5605</v>
      </c>
    </row>
    <row r="971" spans="1:15">
      <c r="A971">
        <f t="shared" si="31"/>
        <v>970</v>
      </c>
      <c r="B971" t="str">
        <f t="shared" si="30"/>
        <v>Brewery970</v>
      </c>
      <c r="D971" t="s">
        <v>1885</v>
      </c>
      <c r="E971" t="s">
        <v>5606</v>
      </c>
      <c r="F971" s="4" t="s">
        <v>5607</v>
      </c>
      <c r="I971" s="1" t="s">
        <v>5608</v>
      </c>
      <c r="J971" s="17" t="s">
        <v>5467</v>
      </c>
      <c r="N971" s="11" t="s">
        <v>5609</v>
      </c>
      <c r="O971" s="11" t="s">
        <v>5610</v>
      </c>
    </row>
    <row r="972" spans="1:15">
      <c r="A972">
        <f t="shared" si="31"/>
        <v>971</v>
      </c>
      <c r="B972" t="str">
        <f t="shared" si="30"/>
        <v>Brewery971</v>
      </c>
      <c r="D972" t="s">
        <v>1885</v>
      </c>
      <c r="E972" t="s">
        <v>5611</v>
      </c>
      <c r="F972" s="4" t="s">
        <v>5612</v>
      </c>
      <c r="I972" s="1" t="s">
        <v>5613</v>
      </c>
      <c r="J972" s="17" t="s">
        <v>5467</v>
      </c>
      <c r="N972" s="11" t="s">
        <v>5614</v>
      </c>
      <c r="O972" s="11" t="s">
        <v>5615</v>
      </c>
    </row>
    <row r="973" spans="1:15">
      <c r="A973">
        <f t="shared" si="31"/>
        <v>972</v>
      </c>
      <c r="B973" t="str">
        <f t="shared" si="30"/>
        <v>Brewery972</v>
      </c>
      <c r="D973" t="s">
        <v>1885</v>
      </c>
      <c r="E973" t="s">
        <v>5616</v>
      </c>
      <c r="F973" s="4" t="s">
        <v>5617</v>
      </c>
      <c r="I973" s="1" t="s">
        <v>5618</v>
      </c>
      <c r="J973" s="17" t="s">
        <v>5467</v>
      </c>
      <c r="N973" s="11" t="s">
        <v>5619</v>
      </c>
      <c r="O973" s="11" t="s">
        <v>5620</v>
      </c>
    </row>
    <row r="974" spans="1:15">
      <c r="A974">
        <f t="shared" si="31"/>
        <v>973</v>
      </c>
      <c r="B974" t="str">
        <f t="shared" si="30"/>
        <v>Brewery973</v>
      </c>
      <c r="D974" t="s">
        <v>1885</v>
      </c>
      <c r="E974" t="s">
        <v>5621</v>
      </c>
      <c r="F974" s="4" t="s">
        <v>5622</v>
      </c>
      <c r="I974" s="1" t="s">
        <v>5623</v>
      </c>
      <c r="J974" s="17" t="s">
        <v>5467</v>
      </c>
      <c r="N974" s="11" t="s">
        <v>5624</v>
      </c>
      <c r="O974" s="11" t="s">
        <v>5625</v>
      </c>
    </row>
    <row r="975" spans="1:15">
      <c r="A975">
        <f t="shared" si="31"/>
        <v>974</v>
      </c>
      <c r="B975" t="str">
        <f t="shared" si="30"/>
        <v>Brewery974</v>
      </c>
      <c r="D975" t="s">
        <v>1885</v>
      </c>
      <c r="E975" t="s">
        <v>5626</v>
      </c>
      <c r="F975" s="4" t="s">
        <v>5627</v>
      </c>
      <c r="I975" s="1" t="s">
        <v>5628</v>
      </c>
      <c r="J975" s="17" t="s">
        <v>5467</v>
      </c>
      <c r="N975" s="11" t="s">
        <v>5629</v>
      </c>
      <c r="O975" s="11" t="s">
        <v>5630</v>
      </c>
    </row>
    <row r="976" spans="1:15">
      <c r="A976">
        <f t="shared" si="31"/>
        <v>975</v>
      </c>
      <c r="B976" t="str">
        <f t="shared" si="30"/>
        <v>Brewery975</v>
      </c>
      <c r="D976" t="s">
        <v>1885</v>
      </c>
      <c r="E976" t="s">
        <v>5631</v>
      </c>
      <c r="F976" s="4" t="s">
        <v>5632</v>
      </c>
      <c r="I976" s="1" t="s">
        <v>5633</v>
      </c>
      <c r="J976" s="17" t="s">
        <v>5467</v>
      </c>
      <c r="N976" s="11" t="s">
        <v>5634</v>
      </c>
      <c r="O976" s="11" t="s">
        <v>5635</v>
      </c>
    </row>
    <row r="977" spans="1:15">
      <c r="A977">
        <f t="shared" si="31"/>
        <v>976</v>
      </c>
      <c r="B977" t="str">
        <f t="shared" si="30"/>
        <v>Brewery976</v>
      </c>
      <c r="D977" t="s">
        <v>1885</v>
      </c>
      <c r="E977" t="s">
        <v>5636</v>
      </c>
      <c r="F977" s="4" t="s">
        <v>5637</v>
      </c>
      <c r="I977" s="1" t="s">
        <v>5638</v>
      </c>
      <c r="J977" s="17" t="s">
        <v>5467</v>
      </c>
      <c r="N977" s="11" t="s">
        <v>5639</v>
      </c>
      <c r="O977" s="11" t="s">
        <v>5640</v>
      </c>
    </row>
    <row r="978" spans="1:15">
      <c r="A978">
        <f t="shared" si="31"/>
        <v>977</v>
      </c>
      <c r="B978" t="str">
        <f t="shared" si="30"/>
        <v>Brewery977</v>
      </c>
      <c r="D978" t="s">
        <v>1885</v>
      </c>
      <c r="E978" t="s">
        <v>5641</v>
      </c>
      <c r="F978" s="4" t="s">
        <v>5642</v>
      </c>
      <c r="I978" s="1" t="s">
        <v>5643</v>
      </c>
      <c r="J978" s="17" t="s">
        <v>5467</v>
      </c>
      <c r="N978" s="11" t="s">
        <v>5644</v>
      </c>
      <c r="O978" s="11" t="s">
        <v>5645</v>
      </c>
    </row>
    <row r="979" spans="1:15">
      <c r="A979">
        <f t="shared" si="31"/>
        <v>978</v>
      </c>
      <c r="B979" t="str">
        <f t="shared" si="30"/>
        <v>Brewery978</v>
      </c>
      <c r="D979" t="s">
        <v>1885</v>
      </c>
      <c r="E979" t="s">
        <v>5646</v>
      </c>
      <c r="F979" s="4" t="s">
        <v>5647</v>
      </c>
      <c r="I979" s="1" t="s">
        <v>5648</v>
      </c>
      <c r="J979" s="17" t="s">
        <v>5467</v>
      </c>
      <c r="N979" s="11" t="s">
        <v>5649</v>
      </c>
      <c r="O979" s="11" t="s">
        <v>5650</v>
      </c>
    </row>
    <row r="980" spans="1:15">
      <c r="A980">
        <f t="shared" si="31"/>
        <v>979</v>
      </c>
      <c r="B980" t="str">
        <f t="shared" si="30"/>
        <v>Brewery979</v>
      </c>
      <c r="D980" t="s">
        <v>1885</v>
      </c>
      <c r="E980" t="s">
        <v>5651</v>
      </c>
      <c r="F980" s="4" t="s">
        <v>5652</v>
      </c>
      <c r="I980" s="1" t="s">
        <v>5653</v>
      </c>
      <c r="J980" s="17" t="s">
        <v>5467</v>
      </c>
      <c r="N980" s="11" t="s">
        <v>5654</v>
      </c>
      <c r="O980" s="11" t="s">
        <v>5655</v>
      </c>
    </row>
    <row r="981" spans="1:15">
      <c r="A981">
        <f t="shared" si="31"/>
        <v>980</v>
      </c>
      <c r="B981" t="str">
        <f t="shared" si="30"/>
        <v>Brewery980</v>
      </c>
      <c r="D981" t="s">
        <v>1885</v>
      </c>
      <c r="E981" t="s">
        <v>5656</v>
      </c>
      <c r="F981" s="4" t="s">
        <v>5657</v>
      </c>
      <c r="I981" s="1" t="s">
        <v>5574</v>
      </c>
      <c r="J981" s="17" t="s">
        <v>5467</v>
      </c>
      <c r="N981" s="11" t="s">
        <v>5658</v>
      </c>
      <c r="O981" s="11" t="s">
        <v>5659</v>
      </c>
    </row>
    <row r="982" spans="1:15">
      <c r="A982">
        <f t="shared" si="31"/>
        <v>981</v>
      </c>
      <c r="B982" t="str">
        <f t="shared" si="30"/>
        <v>Brewery981</v>
      </c>
      <c r="D982" t="s">
        <v>1885</v>
      </c>
      <c r="E982" t="s">
        <v>5660</v>
      </c>
      <c r="F982" s="4" t="s">
        <v>5661</v>
      </c>
      <c r="I982" s="1" t="s">
        <v>5662</v>
      </c>
      <c r="J982" s="17" t="s">
        <v>5467</v>
      </c>
      <c r="N982" s="11" t="s">
        <v>5663</v>
      </c>
      <c r="O982" s="11" t="s">
        <v>5664</v>
      </c>
    </row>
    <row r="983" spans="1:15">
      <c r="A983">
        <f t="shared" si="31"/>
        <v>982</v>
      </c>
      <c r="B983" t="str">
        <f t="shared" si="30"/>
        <v>Brewery982</v>
      </c>
      <c r="D983" t="s">
        <v>1885</v>
      </c>
      <c r="E983" t="s">
        <v>5665</v>
      </c>
      <c r="F983" s="4" t="s">
        <v>5666</v>
      </c>
      <c r="I983" s="1" t="s">
        <v>5667</v>
      </c>
      <c r="J983" s="17" t="s">
        <v>5467</v>
      </c>
      <c r="N983" s="11" t="s">
        <v>5668</v>
      </c>
      <c r="O983" s="11" t="s">
        <v>5669</v>
      </c>
    </row>
    <row r="984" spans="1:15">
      <c r="A984">
        <f t="shared" si="31"/>
        <v>983</v>
      </c>
      <c r="B984" t="str">
        <f t="shared" si="30"/>
        <v>Brewery983</v>
      </c>
      <c r="D984" t="s">
        <v>1885</v>
      </c>
      <c r="E984" t="s">
        <v>5670</v>
      </c>
      <c r="F984" s="4" t="s">
        <v>5671</v>
      </c>
      <c r="I984" s="1" t="s">
        <v>5672</v>
      </c>
      <c r="J984" s="17" t="s">
        <v>5467</v>
      </c>
      <c r="N984" s="11" t="s">
        <v>5673</v>
      </c>
      <c r="O984" s="11" t="s">
        <v>5674</v>
      </c>
    </row>
    <row r="985" spans="1:15">
      <c r="A985">
        <f t="shared" si="31"/>
        <v>984</v>
      </c>
      <c r="B985" t="str">
        <f t="shared" si="30"/>
        <v>Brewery984</v>
      </c>
      <c r="D985" t="s">
        <v>1885</v>
      </c>
      <c r="E985" t="s">
        <v>5675</v>
      </c>
      <c r="F985" s="4" t="s">
        <v>5676</v>
      </c>
      <c r="I985" s="1" t="s">
        <v>5677</v>
      </c>
      <c r="J985" s="17" t="s">
        <v>5678</v>
      </c>
      <c r="N985" s="11" t="s">
        <v>5679</v>
      </c>
      <c r="O985" s="11" t="s">
        <v>5680</v>
      </c>
    </row>
    <row r="986" spans="1:15">
      <c r="A986">
        <f t="shared" si="31"/>
        <v>985</v>
      </c>
      <c r="B986" t="str">
        <f t="shared" si="30"/>
        <v>Brewery985</v>
      </c>
      <c r="D986" t="s">
        <v>1885</v>
      </c>
      <c r="E986" t="s">
        <v>5681</v>
      </c>
      <c r="F986" s="4" t="s">
        <v>5682</v>
      </c>
      <c r="I986" s="1" t="s">
        <v>5683</v>
      </c>
      <c r="J986" s="17" t="s">
        <v>5678</v>
      </c>
      <c r="N986" s="11" t="s">
        <v>5684</v>
      </c>
      <c r="O986" s="11" t="s">
        <v>5685</v>
      </c>
    </row>
    <row r="987" spans="1:15">
      <c r="A987">
        <f t="shared" si="31"/>
        <v>986</v>
      </c>
      <c r="B987" t="str">
        <f t="shared" si="30"/>
        <v>Brewery986</v>
      </c>
      <c r="D987" t="s">
        <v>1885</v>
      </c>
      <c r="E987" t="s">
        <v>5686</v>
      </c>
      <c r="F987" s="4" t="s">
        <v>5687</v>
      </c>
      <c r="I987" s="1" t="s">
        <v>5688</v>
      </c>
      <c r="J987" s="17" t="s">
        <v>5678</v>
      </c>
      <c r="N987" s="11" t="s">
        <v>5689</v>
      </c>
      <c r="O987" s="11" t="s">
        <v>5690</v>
      </c>
    </row>
    <row r="988" spans="1:15">
      <c r="A988">
        <f t="shared" si="31"/>
        <v>987</v>
      </c>
      <c r="B988" t="str">
        <f t="shared" si="30"/>
        <v>Brewery987</v>
      </c>
      <c r="D988" t="s">
        <v>1885</v>
      </c>
      <c r="E988" t="s">
        <v>5691</v>
      </c>
      <c r="F988" s="4" t="s">
        <v>5692</v>
      </c>
      <c r="I988" s="1" t="s">
        <v>1430</v>
      </c>
      <c r="J988" s="17" t="s">
        <v>5678</v>
      </c>
      <c r="N988" s="11" t="s">
        <v>5693</v>
      </c>
      <c r="O988" s="11" t="s">
        <v>5694</v>
      </c>
    </row>
    <row r="989" spans="1:15">
      <c r="A989">
        <f t="shared" si="31"/>
        <v>988</v>
      </c>
      <c r="B989" t="str">
        <f t="shared" si="30"/>
        <v>Brewery988</v>
      </c>
      <c r="D989" t="s">
        <v>1885</v>
      </c>
      <c r="E989" t="s">
        <v>5695</v>
      </c>
      <c r="F989" s="4" t="s">
        <v>5696</v>
      </c>
      <c r="I989" s="1" t="s">
        <v>5683</v>
      </c>
      <c r="J989" s="17" t="s">
        <v>5678</v>
      </c>
      <c r="N989" s="11" t="s">
        <v>5697</v>
      </c>
      <c r="O989" s="11" t="s">
        <v>5698</v>
      </c>
    </row>
    <row r="990" spans="1:15">
      <c r="A990">
        <f t="shared" si="31"/>
        <v>989</v>
      </c>
      <c r="B990" t="str">
        <f t="shared" si="30"/>
        <v>Brewery989</v>
      </c>
      <c r="D990" t="s">
        <v>1885</v>
      </c>
      <c r="E990" t="s">
        <v>5699</v>
      </c>
      <c r="F990" s="4" t="s">
        <v>5700</v>
      </c>
      <c r="I990" s="1" t="s">
        <v>5701</v>
      </c>
      <c r="J990" s="17" t="s">
        <v>5678</v>
      </c>
      <c r="N990" s="11" t="s">
        <v>5702</v>
      </c>
      <c r="O990" s="11" t="s">
        <v>5703</v>
      </c>
    </row>
    <row r="991" spans="1:15">
      <c r="A991">
        <f t="shared" si="31"/>
        <v>990</v>
      </c>
      <c r="B991" t="str">
        <f t="shared" si="30"/>
        <v>Brewery990</v>
      </c>
      <c r="D991" t="s">
        <v>1885</v>
      </c>
      <c r="E991" t="s">
        <v>5704</v>
      </c>
      <c r="F991" s="4" t="s">
        <v>5705</v>
      </c>
      <c r="I991" s="1" t="s">
        <v>5706</v>
      </c>
      <c r="J991" s="17" t="s">
        <v>5678</v>
      </c>
      <c r="N991" s="11" t="s">
        <v>5707</v>
      </c>
      <c r="O991" s="11" t="s">
        <v>5708</v>
      </c>
    </row>
    <row r="992" spans="1:15">
      <c r="A992">
        <f t="shared" si="31"/>
        <v>991</v>
      </c>
      <c r="B992" t="str">
        <f t="shared" si="30"/>
        <v>Brewery991</v>
      </c>
      <c r="D992" t="s">
        <v>1885</v>
      </c>
      <c r="E992" t="s">
        <v>5709</v>
      </c>
      <c r="F992" s="4" t="s">
        <v>5710</v>
      </c>
      <c r="I992" s="1" t="s">
        <v>5711</v>
      </c>
      <c r="J992" s="17" t="s">
        <v>5678</v>
      </c>
      <c r="N992" s="11" t="s">
        <v>5712</v>
      </c>
      <c r="O992" s="11" t="s">
        <v>5713</v>
      </c>
    </row>
    <row r="993" spans="1:15">
      <c r="A993">
        <f t="shared" si="31"/>
        <v>992</v>
      </c>
      <c r="B993" t="str">
        <f t="shared" si="30"/>
        <v>Brewery992</v>
      </c>
      <c r="D993" t="s">
        <v>1885</v>
      </c>
      <c r="E993" t="s">
        <v>5714</v>
      </c>
      <c r="F993" s="4" t="s">
        <v>5715</v>
      </c>
      <c r="I993" s="1" t="s">
        <v>5716</v>
      </c>
      <c r="J993" s="17" t="s">
        <v>5678</v>
      </c>
      <c r="N993" s="11" t="s">
        <v>5717</v>
      </c>
      <c r="O993" s="11" t="s">
        <v>5718</v>
      </c>
    </row>
    <row r="994" spans="1:15">
      <c r="A994">
        <f t="shared" si="31"/>
        <v>993</v>
      </c>
      <c r="B994" t="str">
        <f t="shared" si="30"/>
        <v>Brewery993</v>
      </c>
      <c r="D994" t="s">
        <v>1885</v>
      </c>
      <c r="E994" t="s">
        <v>5719</v>
      </c>
      <c r="F994" s="4" t="s">
        <v>5720</v>
      </c>
      <c r="I994" s="1" t="s">
        <v>5721</v>
      </c>
      <c r="J994" s="17" t="s">
        <v>5678</v>
      </c>
      <c r="N994" s="11" t="s">
        <v>5722</v>
      </c>
      <c r="O994" s="11" t="s">
        <v>5723</v>
      </c>
    </row>
    <row r="995" spans="1:15">
      <c r="A995">
        <f t="shared" si="31"/>
        <v>994</v>
      </c>
      <c r="B995" t="str">
        <f t="shared" si="30"/>
        <v>Brewery994</v>
      </c>
      <c r="D995" t="s">
        <v>1885</v>
      </c>
      <c r="E995" t="s">
        <v>5724</v>
      </c>
      <c r="F995" s="4" t="s">
        <v>5725</v>
      </c>
      <c r="I995" s="1" t="s">
        <v>5726</v>
      </c>
      <c r="J995" s="17" t="s">
        <v>5678</v>
      </c>
      <c r="N995" s="11" t="s">
        <v>5727</v>
      </c>
      <c r="O995" s="11" t="s">
        <v>5728</v>
      </c>
    </row>
    <row r="996" spans="1:15">
      <c r="A996">
        <f t="shared" si="31"/>
        <v>995</v>
      </c>
      <c r="B996" t="str">
        <f t="shared" si="30"/>
        <v>Brewery995</v>
      </c>
      <c r="D996" t="s">
        <v>1885</v>
      </c>
      <c r="E996" t="s">
        <v>5729</v>
      </c>
      <c r="F996" s="4" t="s">
        <v>5730</v>
      </c>
      <c r="I996" s="1" t="s">
        <v>5683</v>
      </c>
      <c r="J996" s="17" t="s">
        <v>5678</v>
      </c>
      <c r="N996" s="11" t="s">
        <v>5731</v>
      </c>
      <c r="O996" s="11" t="s">
        <v>5732</v>
      </c>
    </row>
    <row r="997" spans="1:15">
      <c r="A997">
        <f t="shared" si="31"/>
        <v>996</v>
      </c>
      <c r="B997" t="str">
        <f t="shared" si="30"/>
        <v>Brewery996</v>
      </c>
      <c r="D997" t="s">
        <v>1885</v>
      </c>
      <c r="E997" t="s">
        <v>5733</v>
      </c>
      <c r="F997" s="4" t="s">
        <v>5734</v>
      </c>
      <c r="I997" s="1" t="s">
        <v>5701</v>
      </c>
      <c r="J997" s="17" t="s">
        <v>5678</v>
      </c>
      <c r="N997" s="11" t="s">
        <v>5735</v>
      </c>
      <c r="O997" s="11" t="s">
        <v>5736</v>
      </c>
    </row>
    <row r="998" spans="1:15">
      <c r="A998">
        <f t="shared" si="31"/>
        <v>997</v>
      </c>
      <c r="B998" t="str">
        <f t="shared" si="30"/>
        <v>Brewery997</v>
      </c>
      <c r="D998" t="s">
        <v>1885</v>
      </c>
      <c r="E998" t="s">
        <v>5737</v>
      </c>
      <c r="F998" s="4" t="s">
        <v>5738</v>
      </c>
      <c r="I998" s="1" t="s">
        <v>5683</v>
      </c>
      <c r="J998" s="17" t="s">
        <v>5678</v>
      </c>
      <c r="N998" s="11" t="s">
        <v>5739</v>
      </c>
      <c r="O998" s="11" t="s">
        <v>5740</v>
      </c>
    </row>
    <row r="999" spans="1:15">
      <c r="A999">
        <f t="shared" si="31"/>
        <v>998</v>
      </c>
      <c r="B999" t="str">
        <f t="shared" si="30"/>
        <v>Brewery998</v>
      </c>
      <c r="D999" t="s">
        <v>1885</v>
      </c>
      <c r="E999" t="s">
        <v>5741</v>
      </c>
      <c r="F999" s="4" t="s">
        <v>5742</v>
      </c>
      <c r="G999" t="s">
        <v>5743</v>
      </c>
      <c r="H999" s="29" t="s">
        <v>5744</v>
      </c>
      <c r="I999" s="1" t="s">
        <v>5745</v>
      </c>
      <c r="J999" s="17" t="s">
        <v>5678</v>
      </c>
      <c r="N999" s="11" t="s">
        <v>5746</v>
      </c>
      <c r="O999" s="11" t="s">
        <v>5747</v>
      </c>
    </row>
    <row r="1000" spans="1:15">
      <c r="A1000">
        <f t="shared" si="31"/>
        <v>999</v>
      </c>
      <c r="B1000" t="str">
        <f t="shared" si="30"/>
        <v>Brewery999</v>
      </c>
      <c r="D1000" t="s">
        <v>1885</v>
      </c>
      <c r="E1000" t="s">
        <v>5748</v>
      </c>
      <c r="F1000" s="4" t="s">
        <v>5749</v>
      </c>
      <c r="I1000" s="1" t="s">
        <v>5750</v>
      </c>
      <c r="J1000" s="17" t="s">
        <v>5678</v>
      </c>
      <c r="N1000" s="11" t="s">
        <v>5751</v>
      </c>
      <c r="O1000" s="11" t="s">
        <v>5752</v>
      </c>
    </row>
    <row r="1001" spans="1:15">
      <c r="A1001">
        <f t="shared" si="31"/>
        <v>1000</v>
      </c>
      <c r="B1001" t="str">
        <f t="shared" si="30"/>
        <v>Brewery1000</v>
      </c>
      <c r="D1001" t="s">
        <v>1885</v>
      </c>
      <c r="E1001" t="s">
        <v>5753</v>
      </c>
      <c r="F1001" s="4" t="s">
        <v>5754</v>
      </c>
      <c r="G1001" t="s">
        <v>5755</v>
      </c>
      <c r="H1001" s="29" t="s">
        <v>5756</v>
      </c>
      <c r="I1001" s="1" t="s">
        <v>5757</v>
      </c>
      <c r="J1001" s="17" t="s">
        <v>5678</v>
      </c>
      <c r="N1001" s="11" t="s">
        <v>5758</v>
      </c>
      <c r="O1001" s="11" t="s">
        <v>5759</v>
      </c>
    </row>
    <row r="1002" spans="1:15">
      <c r="A1002">
        <f t="shared" si="31"/>
        <v>1001</v>
      </c>
      <c r="B1002" t="str">
        <f t="shared" si="30"/>
        <v>Brewery1001</v>
      </c>
      <c r="D1002" t="s">
        <v>1885</v>
      </c>
      <c r="E1002" t="s">
        <v>5760</v>
      </c>
      <c r="F1002" s="4" t="s">
        <v>5761</v>
      </c>
      <c r="I1002" s="1" t="s">
        <v>5726</v>
      </c>
      <c r="J1002" s="17" t="s">
        <v>5678</v>
      </c>
      <c r="N1002" s="11" t="s">
        <v>5762</v>
      </c>
      <c r="O1002" s="11" t="s">
        <v>5763</v>
      </c>
    </row>
    <row r="1003" spans="1:15">
      <c r="A1003">
        <f t="shared" si="31"/>
        <v>1002</v>
      </c>
      <c r="B1003" t="str">
        <f t="shared" si="30"/>
        <v>Brewery1002</v>
      </c>
      <c r="D1003" t="s">
        <v>1885</v>
      </c>
      <c r="E1003" t="s">
        <v>5764</v>
      </c>
      <c r="F1003" s="4" t="s">
        <v>5765</v>
      </c>
      <c r="I1003" s="1" t="s">
        <v>5766</v>
      </c>
      <c r="J1003" s="17" t="s">
        <v>5678</v>
      </c>
      <c r="N1003" s="11" t="s">
        <v>5767</v>
      </c>
      <c r="O1003" s="11" t="s">
        <v>5768</v>
      </c>
    </row>
    <row r="1004" spans="1:15">
      <c r="A1004">
        <f t="shared" si="31"/>
        <v>1003</v>
      </c>
      <c r="B1004" t="str">
        <f t="shared" si="30"/>
        <v>Brewery1003</v>
      </c>
      <c r="D1004" t="s">
        <v>1885</v>
      </c>
      <c r="E1004" t="s">
        <v>5769</v>
      </c>
      <c r="F1004" s="4" t="s">
        <v>5770</v>
      </c>
      <c r="G1004" t="s">
        <v>5771</v>
      </c>
      <c r="H1004" s="29" t="s">
        <v>5772</v>
      </c>
      <c r="I1004" s="1" t="s">
        <v>5683</v>
      </c>
      <c r="J1004" s="17" t="s">
        <v>5678</v>
      </c>
      <c r="N1004" s="11" t="s">
        <v>5773</v>
      </c>
      <c r="O1004" s="11" t="s">
        <v>5774</v>
      </c>
    </row>
    <row r="1005" spans="1:15">
      <c r="A1005">
        <f t="shared" si="31"/>
        <v>1004</v>
      </c>
      <c r="B1005" t="str">
        <f t="shared" si="30"/>
        <v>Brewery1004</v>
      </c>
      <c r="D1005" t="s">
        <v>1885</v>
      </c>
      <c r="E1005" t="s">
        <v>5775</v>
      </c>
      <c r="F1005" s="4" t="s">
        <v>5776</v>
      </c>
      <c r="G1005" t="s">
        <v>5777</v>
      </c>
      <c r="H1005" s="29" t="s">
        <v>5778</v>
      </c>
      <c r="I1005" s="1" t="s">
        <v>5779</v>
      </c>
      <c r="J1005" s="17" t="s">
        <v>5678</v>
      </c>
      <c r="N1005" s="11" t="s">
        <v>5780</v>
      </c>
      <c r="O1005" s="11" t="s">
        <v>5781</v>
      </c>
    </row>
    <row r="1006" spans="1:15">
      <c r="A1006">
        <f t="shared" si="31"/>
        <v>1005</v>
      </c>
      <c r="B1006" t="str">
        <f t="shared" si="30"/>
        <v>Brewery1005</v>
      </c>
      <c r="D1006" t="s">
        <v>1885</v>
      </c>
      <c r="E1006" t="s">
        <v>5782</v>
      </c>
      <c r="F1006" s="4" t="s">
        <v>5783</v>
      </c>
      <c r="G1006" t="s">
        <v>5784</v>
      </c>
      <c r="H1006" s="29" t="s">
        <v>5785</v>
      </c>
      <c r="I1006" s="1" t="s">
        <v>5726</v>
      </c>
      <c r="J1006" s="17" t="s">
        <v>5678</v>
      </c>
      <c r="N1006" s="11" t="s">
        <v>5786</v>
      </c>
      <c r="O1006" s="11" t="s">
        <v>5787</v>
      </c>
    </row>
    <row r="1007" spans="1:15">
      <c r="A1007">
        <f t="shared" si="31"/>
        <v>1006</v>
      </c>
      <c r="B1007" t="str">
        <f t="shared" si="30"/>
        <v>Brewery1006</v>
      </c>
      <c r="D1007" t="s">
        <v>1885</v>
      </c>
      <c r="E1007" t="s">
        <v>5788</v>
      </c>
      <c r="F1007" s="4" t="s">
        <v>5789</v>
      </c>
      <c r="I1007" s="1" t="s">
        <v>5790</v>
      </c>
      <c r="J1007" s="17" t="s">
        <v>5678</v>
      </c>
      <c r="N1007" s="11" t="s">
        <v>5791</v>
      </c>
      <c r="O1007" s="11" t="s">
        <v>5792</v>
      </c>
    </row>
    <row r="1008" spans="1:15">
      <c r="A1008">
        <f t="shared" si="31"/>
        <v>1007</v>
      </c>
      <c r="B1008" t="str">
        <f t="shared" si="30"/>
        <v>Brewery1007</v>
      </c>
      <c r="D1008" t="s">
        <v>1885</v>
      </c>
      <c r="E1008" t="s">
        <v>5793</v>
      </c>
      <c r="F1008" s="4" t="s">
        <v>5794</v>
      </c>
      <c r="G1008" t="s">
        <v>5795</v>
      </c>
      <c r="H1008" s="29" t="s">
        <v>5796</v>
      </c>
      <c r="I1008" s="1" t="s">
        <v>5683</v>
      </c>
      <c r="J1008" s="17" t="s">
        <v>5678</v>
      </c>
      <c r="N1008" s="11" t="s">
        <v>5797</v>
      </c>
      <c r="O1008" s="11" t="s">
        <v>5798</v>
      </c>
    </row>
    <row r="1009" spans="1:15">
      <c r="A1009">
        <f t="shared" si="31"/>
        <v>1008</v>
      </c>
      <c r="B1009" t="str">
        <f t="shared" si="30"/>
        <v>Brewery1008</v>
      </c>
      <c r="D1009" t="s">
        <v>1885</v>
      </c>
      <c r="E1009" t="s">
        <v>5799</v>
      </c>
      <c r="F1009" s="4" t="s">
        <v>5800</v>
      </c>
      <c r="I1009" s="1" t="s">
        <v>5801</v>
      </c>
      <c r="J1009" s="17" t="s">
        <v>5678</v>
      </c>
      <c r="N1009" s="11" t="s">
        <v>5802</v>
      </c>
      <c r="O1009" s="11" t="s">
        <v>5803</v>
      </c>
    </row>
    <row r="1010" spans="1:15">
      <c r="A1010">
        <f t="shared" si="31"/>
        <v>1009</v>
      </c>
      <c r="B1010" t="str">
        <f t="shared" si="30"/>
        <v>Brewery1009</v>
      </c>
      <c r="D1010" t="s">
        <v>1885</v>
      </c>
      <c r="E1010" t="s">
        <v>5804</v>
      </c>
      <c r="F1010" s="4" t="s">
        <v>5805</v>
      </c>
      <c r="G1010" t="s">
        <v>5806</v>
      </c>
      <c r="H1010" s="29" t="s">
        <v>5807</v>
      </c>
      <c r="I1010" s="1" t="s">
        <v>5808</v>
      </c>
      <c r="J1010" s="17" t="s">
        <v>5678</v>
      </c>
      <c r="N1010" s="11" t="s">
        <v>5809</v>
      </c>
      <c r="O1010" s="11" t="s">
        <v>5810</v>
      </c>
    </row>
    <row r="1011" spans="1:15">
      <c r="A1011">
        <f t="shared" si="31"/>
        <v>1010</v>
      </c>
      <c r="B1011" t="str">
        <f t="shared" si="30"/>
        <v>Brewery1010</v>
      </c>
      <c r="D1011" t="s">
        <v>1885</v>
      </c>
      <c r="E1011" t="s">
        <v>5811</v>
      </c>
      <c r="F1011" s="4" t="s">
        <v>5812</v>
      </c>
      <c r="G1011" t="s">
        <v>5813</v>
      </c>
      <c r="H1011" s="29" t="s">
        <v>5814</v>
      </c>
      <c r="I1011" s="1" t="s">
        <v>5815</v>
      </c>
      <c r="J1011" s="17" t="s">
        <v>5678</v>
      </c>
      <c r="N1011" s="11" t="s">
        <v>5816</v>
      </c>
      <c r="O1011" s="11" t="s">
        <v>5817</v>
      </c>
    </row>
    <row r="1012" spans="1:15">
      <c r="A1012">
        <f t="shared" si="31"/>
        <v>1011</v>
      </c>
      <c r="B1012" t="str">
        <f t="shared" si="30"/>
        <v>Brewery1011</v>
      </c>
      <c r="D1012" t="s">
        <v>1885</v>
      </c>
      <c r="E1012" t="s">
        <v>5818</v>
      </c>
      <c r="F1012" s="4" t="s">
        <v>5819</v>
      </c>
      <c r="I1012" s="1" t="s">
        <v>5820</v>
      </c>
      <c r="J1012" s="17" t="s">
        <v>5678</v>
      </c>
      <c r="N1012" s="11" t="s">
        <v>5821</v>
      </c>
      <c r="O1012" s="11" t="s">
        <v>5822</v>
      </c>
    </row>
    <row r="1013" spans="1:15">
      <c r="A1013">
        <f t="shared" si="31"/>
        <v>1012</v>
      </c>
      <c r="B1013" t="str">
        <f t="shared" si="30"/>
        <v>Brewery1012</v>
      </c>
      <c r="D1013" t="s">
        <v>1885</v>
      </c>
      <c r="E1013" t="s">
        <v>5823</v>
      </c>
      <c r="F1013" s="4" t="s">
        <v>5824</v>
      </c>
      <c r="G1013" t="s">
        <v>5825</v>
      </c>
      <c r="H1013" s="29" t="s">
        <v>5826</v>
      </c>
      <c r="I1013" s="1" t="s">
        <v>5827</v>
      </c>
      <c r="J1013" s="17" t="s">
        <v>5678</v>
      </c>
      <c r="N1013" s="11" t="s">
        <v>5828</v>
      </c>
      <c r="O1013" s="11" t="s">
        <v>5829</v>
      </c>
    </row>
    <row r="1014" spans="1:15">
      <c r="A1014">
        <f t="shared" si="31"/>
        <v>1013</v>
      </c>
      <c r="B1014" t="str">
        <f t="shared" si="30"/>
        <v>Brewery1013</v>
      </c>
      <c r="D1014" t="s">
        <v>1885</v>
      </c>
      <c r="E1014" t="s">
        <v>5830</v>
      </c>
      <c r="F1014" s="4" t="s">
        <v>5831</v>
      </c>
      <c r="I1014" s="1" t="s">
        <v>5832</v>
      </c>
      <c r="J1014" s="17" t="s">
        <v>5678</v>
      </c>
      <c r="N1014" s="11" t="s">
        <v>5833</v>
      </c>
      <c r="O1014" s="11" t="s">
        <v>5834</v>
      </c>
    </row>
    <row r="1015" spans="1:15">
      <c r="A1015">
        <f t="shared" si="31"/>
        <v>1014</v>
      </c>
      <c r="B1015" t="str">
        <f t="shared" si="30"/>
        <v>Brewery1014</v>
      </c>
      <c r="D1015" t="s">
        <v>1885</v>
      </c>
      <c r="E1015" t="s">
        <v>5835</v>
      </c>
      <c r="F1015" s="4" t="s">
        <v>5836</v>
      </c>
      <c r="G1015" t="s">
        <v>5837</v>
      </c>
      <c r="H1015" s="29" t="s">
        <v>5838</v>
      </c>
      <c r="I1015" s="1" t="s">
        <v>5839</v>
      </c>
      <c r="J1015" s="17" t="s">
        <v>5678</v>
      </c>
      <c r="N1015" s="11" t="s">
        <v>5840</v>
      </c>
      <c r="O1015" s="11" t="s">
        <v>5841</v>
      </c>
    </row>
    <row r="1016" spans="1:15">
      <c r="A1016">
        <f t="shared" si="31"/>
        <v>1015</v>
      </c>
      <c r="B1016" t="str">
        <f t="shared" si="30"/>
        <v>Brewery1015</v>
      </c>
      <c r="D1016" t="s">
        <v>1885</v>
      </c>
      <c r="E1016" t="s">
        <v>5842</v>
      </c>
      <c r="F1016" s="4" t="s">
        <v>5843</v>
      </c>
      <c r="I1016" s="1" t="s">
        <v>5844</v>
      </c>
      <c r="J1016" s="17" t="s">
        <v>5678</v>
      </c>
      <c r="N1016" s="11" t="s">
        <v>5845</v>
      </c>
      <c r="O1016" s="11" t="s">
        <v>5846</v>
      </c>
    </row>
    <row r="1017" spans="1:15">
      <c r="A1017">
        <f t="shared" si="31"/>
        <v>1016</v>
      </c>
      <c r="B1017" t="str">
        <f t="shared" si="30"/>
        <v>Brewery1016</v>
      </c>
      <c r="D1017" t="s">
        <v>1885</v>
      </c>
      <c r="E1017" t="s">
        <v>5847</v>
      </c>
      <c r="F1017" s="4" t="s">
        <v>5848</v>
      </c>
      <c r="I1017" s="1" t="s">
        <v>5849</v>
      </c>
      <c r="J1017" s="17" t="s">
        <v>5678</v>
      </c>
      <c r="N1017" s="11" t="s">
        <v>5850</v>
      </c>
      <c r="O1017" s="11" t="s">
        <v>5851</v>
      </c>
    </row>
    <row r="1018" spans="1:15">
      <c r="A1018">
        <f t="shared" si="31"/>
        <v>1017</v>
      </c>
      <c r="B1018" t="str">
        <f t="shared" si="30"/>
        <v>Brewery1017</v>
      </c>
      <c r="D1018" t="s">
        <v>1885</v>
      </c>
      <c r="E1018" t="s">
        <v>5852</v>
      </c>
      <c r="F1018" s="4" t="s">
        <v>5853</v>
      </c>
      <c r="I1018" s="1" t="s">
        <v>5854</v>
      </c>
      <c r="J1018" s="17" t="s">
        <v>5678</v>
      </c>
      <c r="N1018" s="11" t="s">
        <v>5855</v>
      </c>
      <c r="O1018" s="11" t="s">
        <v>5856</v>
      </c>
    </row>
    <row r="1019" spans="1:15">
      <c r="A1019">
        <f t="shared" si="31"/>
        <v>1018</v>
      </c>
      <c r="B1019" t="str">
        <f t="shared" si="30"/>
        <v>Brewery1018</v>
      </c>
      <c r="D1019" t="s">
        <v>1885</v>
      </c>
      <c r="E1019" t="s">
        <v>5857</v>
      </c>
      <c r="F1019" s="4" t="s">
        <v>5858</v>
      </c>
      <c r="I1019" s="1" t="s">
        <v>5683</v>
      </c>
      <c r="J1019" s="17" t="s">
        <v>5678</v>
      </c>
      <c r="N1019" s="11" t="s">
        <v>5859</v>
      </c>
      <c r="O1019" s="11" t="s">
        <v>5860</v>
      </c>
    </row>
    <row r="1020" spans="1:15">
      <c r="A1020">
        <f t="shared" si="31"/>
        <v>1019</v>
      </c>
      <c r="B1020" t="str">
        <f t="shared" si="30"/>
        <v>Brewery1019</v>
      </c>
      <c r="D1020" t="s">
        <v>1885</v>
      </c>
      <c r="E1020" t="s">
        <v>5861</v>
      </c>
      <c r="F1020" s="4" t="s">
        <v>5862</v>
      </c>
      <c r="I1020" s="1" t="s">
        <v>5683</v>
      </c>
      <c r="J1020" s="17" t="s">
        <v>5678</v>
      </c>
      <c r="N1020" s="11" t="s">
        <v>5863</v>
      </c>
      <c r="O1020" s="11" t="s">
        <v>5864</v>
      </c>
    </row>
    <row r="1021" spans="1:15">
      <c r="A1021">
        <f t="shared" si="31"/>
        <v>1020</v>
      </c>
      <c r="B1021" t="str">
        <f t="shared" si="30"/>
        <v>Brewery1020</v>
      </c>
      <c r="D1021" t="s">
        <v>1885</v>
      </c>
      <c r="E1021" t="s">
        <v>5865</v>
      </c>
      <c r="F1021" s="4" t="s">
        <v>5866</v>
      </c>
      <c r="I1021" s="1" t="s">
        <v>5867</v>
      </c>
      <c r="J1021" s="17" t="s">
        <v>5678</v>
      </c>
      <c r="N1021" s="11" t="s">
        <v>5868</v>
      </c>
      <c r="O1021" s="11" t="s">
        <v>5869</v>
      </c>
    </row>
    <row r="1022" spans="1:15">
      <c r="A1022">
        <f t="shared" si="31"/>
        <v>1021</v>
      </c>
      <c r="B1022" t="str">
        <f t="shared" si="30"/>
        <v>Brewery1021</v>
      </c>
      <c r="D1022" t="s">
        <v>1885</v>
      </c>
      <c r="E1022" t="s">
        <v>5870</v>
      </c>
      <c r="F1022" s="4" t="s">
        <v>5871</v>
      </c>
      <c r="I1022" s="1" t="s">
        <v>5872</v>
      </c>
      <c r="J1022" s="17" t="s">
        <v>5678</v>
      </c>
      <c r="N1022" s="11" t="s">
        <v>5873</v>
      </c>
      <c r="O1022" s="11" t="s">
        <v>5874</v>
      </c>
    </row>
    <row r="1023" spans="1:15">
      <c r="A1023">
        <f t="shared" si="31"/>
        <v>1022</v>
      </c>
      <c r="B1023" t="str">
        <f t="shared" si="30"/>
        <v>Brewery1022</v>
      </c>
      <c r="D1023" t="s">
        <v>1885</v>
      </c>
      <c r="E1023" t="s">
        <v>5875</v>
      </c>
      <c r="F1023" s="4" t="s">
        <v>5876</v>
      </c>
      <c r="I1023" s="1" t="s">
        <v>5877</v>
      </c>
      <c r="J1023" s="17" t="s">
        <v>5678</v>
      </c>
      <c r="N1023" s="11" t="s">
        <v>5878</v>
      </c>
      <c r="O1023" s="11" t="s">
        <v>5879</v>
      </c>
    </row>
    <row r="1024" spans="1:15">
      <c r="A1024">
        <f t="shared" si="31"/>
        <v>1023</v>
      </c>
      <c r="B1024" t="str">
        <f t="shared" si="30"/>
        <v>Brewery1023</v>
      </c>
      <c r="D1024" t="s">
        <v>1885</v>
      </c>
      <c r="E1024" t="s">
        <v>5880</v>
      </c>
      <c r="F1024" s="4" t="s">
        <v>5881</v>
      </c>
      <c r="I1024" s="1" t="s">
        <v>5882</v>
      </c>
      <c r="J1024" s="17" t="s">
        <v>5678</v>
      </c>
      <c r="N1024" s="11" t="s">
        <v>5883</v>
      </c>
      <c r="O1024" s="11" t="s">
        <v>5884</v>
      </c>
    </row>
    <row r="1025" spans="1:15">
      <c r="A1025">
        <f t="shared" si="31"/>
        <v>1024</v>
      </c>
      <c r="B1025" t="str">
        <f t="shared" si="30"/>
        <v>Brewery1024</v>
      </c>
      <c r="D1025" t="s">
        <v>1885</v>
      </c>
      <c r="E1025" t="s">
        <v>5885</v>
      </c>
      <c r="F1025" s="4" t="s">
        <v>5886</v>
      </c>
      <c r="I1025" s="1" t="s">
        <v>5887</v>
      </c>
      <c r="J1025" s="17" t="s">
        <v>5678</v>
      </c>
      <c r="N1025" s="11" t="s">
        <v>5888</v>
      </c>
      <c r="O1025" s="11" t="s">
        <v>5889</v>
      </c>
    </row>
    <row r="1026" spans="1:15">
      <c r="A1026">
        <f t="shared" si="31"/>
        <v>1025</v>
      </c>
      <c r="B1026" t="str">
        <f t="shared" si="30"/>
        <v>Brewery1025</v>
      </c>
      <c r="D1026" t="s">
        <v>1885</v>
      </c>
      <c r="E1026" t="s">
        <v>5890</v>
      </c>
      <c r="F1026" s="4" t="s">
        <v>5891</v>
      </c>
      <c r="I1026" s="1" t="s">
        <v>5892</v>
      </c>
      <c r="J1026" s="17" t="s">
        <v>5678</v>
      </c>
      <c r="N1026" s="11" t="s">
        <v>5893</v>
      </c>
      <c r="O1026" s="11" t="s">
        <v>5894</v>
      </c>
    </row>
    <row r="1027" spans="1:15">
      <c r="A1027">
        <f t="shared" si="31"/>
        <v>1026</v>
      </c>
      <c r="B1027" t="str">
        <f t="shared" ref="B1027:B1090" si="32">"Brewery"&amp;A1027</f>
        <v>Brewery1026</v>
      </c>
      <c r="D1027" t="s">
        <v>1885</v>
      </c>
      <c r="E1027" t="s">
        <v>5895</v>
      </c>
      <c r="F1027" s="4" t="s">
        <v>5896</v>
      </c>
      <c r="I1027" s="1" t="s">
        <v>5897</v>
      </c>
      <c r="J1027" s="17" t="s">
        <v>5678</v>
      </c>
      <c r="N1027" s="11" t="s">
        <v>5898</v>
      </c>
      <c r="O1027" s="11" t="s">
        <v>5899</v>
      </c>
    </row>
    <row r="1028" spans="1:15">
      <c r="A1028">
        <f t="shared" ref="A1028:A1091" si="33">1+A1027</f>
        <v>1027</v>
      </c>
      <c r="B1028" t="str">
        <f t="shared" si="32"/>
        <v>Brewery1027</v>
      </c>
      <c r="D1028" t="s">
        <v>1885</v>
      </c>
      <c r="E1028" t="s">
        <v>5900</v>
      </c>
      <c r="F1028" s="4" t="s">
        <v>5901</v>
      </c>
      <c r="I1028" s="1" t="s">
        <v>5683</v>
      </c>
      <c r="J1028" s="17" t="s">
        <v>5678</v>
      </c>
      <c r="N1028" s="11" t="s">
        <v>5902</v>
      </c>
      <c r="O1028" s="11" t="s">
        <v>5903</v>
      </c>
    </row>
    <row r="1029" spans="1:15">
      <c r="A1029">
        <f t="shared" si="33"/>
        <v>1028</v>
      </c>
      <c r="B1029" t="str">
        <f t="shared" si="32"/>
        <v>Brewery1028</v>
      </c>
      <c r="D1029" t="s">
        <v>1885</v>
      </c>
      <c r="E1029" t="s">
        <v>5904</v>
      </c>
      <c r="F1029" s="4" t="s">
        <v>5905</v>
      </c>
      <c r="I1029" s="1" t="s">
        <v>5726</v>
      </c>
      <c r="J1029" s="17" t="s">
        <v>5678</v>
      </c>
      <c r="N1029" s="11" t="s">
        <v>5906</v>
      </c>
      <c r="O1029" s="11" t="s">
        <v>5907</v>
      </c>
    </row>
    <row r="1030" spans="1:15">
      <c r="A1030">
        <f t="shared" si="33"/>
        <v>1029</v>
      </c>
      <c r="B1030" t="str">
        <f t="shared" si="32"/>
        <v>Brewery1029</v>
      </c>
      <c r="D1030" t="s">
        <v>1885</v>
      </c>
      <c r="E1030" t="s">
        <v>5908</v>
      </c>
      <c r="F1030" s="4" t="s">
        <v>5909</v>
      </c>
      <c r="I1030" s="1" t="s">
        <v>5910</v>
      </c>
      <c r="J1030" s="17" t="s">
        <v>5678</v>
      </c>
      <c r="N1030" s="11" t="s">
        <v>5911</v>
      </c>
      <c r="O1030" s="11" t="s">
        <v>5912</v>
      </c>
    </row>
    <row r="1031" spans="1:15">
      <c r="A1031">
        <f t="shared" si="33"/>
        <v>1030</v>
      </c>
      <c r="B1031" t="str">
        <f t="shared" si="32"/>
        <v>Brewery1030</v>
      </c>
      <c r="D1031" t="s">
        <v>1885</v>
      </c>
      <c r="E1031" t="s">
        <v>5913</v>
      </c>
      <c r="F1031" s="4" t="s">
        <v>5914</v>
      </c>
      <c r="I1031" s="1" t="s">
        <v>5915</v>
      </c>
      <c r="J1031" s="17" t="s">
        <v>5678</v>
      </c>
      <c r="N1031" s="11" t="s">
        <v>5916</v>
      </c>
      <c r="O1031" s="11" t="s">
        <v>5917</v>
      </c>
    </row>
    <row r="1032" spans="1:15">
      <c r="A1032">
        <f t="shared" si="33"/>
        <v>1031</v>
      </c>
      <c r="B1032" t="str">
        <f t="shared" si="32"/>
        <v>Brewery1031</v>
      </c>
      <c r="D1032" t="s">
        <v>1885</v>
      </c>
      <c r="E1032" t="s">
        <v>5918</v>
      </c>
      <c r="F1032" s="4" t="s">
        <v>5919</v>
      </c>
      <c r="I1032" s="1" t="s">
        <v>5683</v>
      </c>
      <c r="J1032" s="17" t="s">
        <v>5678</v>
      </c>
      <c r="N1032" s="11" t="s">
        <v>5920</v>
      </c>
      <c r="O1032" s="11" t="s">
        <v>5921</v>
      </c>
    </row>
    <row r="1033" spans="1:15">
      <c r="A1033">
        <f t="shared" si="33"/>
        <v>1032</v>
      </c>
      <c r="B1033" t="str">
        <f t="shared" si="32"/>
        <v>Brewery1032</v>
      </c>
      <c r="D1033" t="s">
        <v>1885</v>
      </c>
      <c r="E1033" t="s">
        <v>5922</v>
      </c>
      <c r="F1033" s="4" t="s">
        <v>5923</v>
      </c>
      <c r="I1033" s="1" t="s">
        <v>5790</v>
      </c>
      <c r="J1033" s="17" t="s">
        <v>5678</v>
      </c>
      <c r="N1033" s="11" t="s">
        <v>5924</v>
      </c>
      <c r="O1033" s="11" t="s">
        <v>5925</v>
      </c>
    </row>
    <row r="1034" spans="1:15">
      <c r="A1034">
        <f t="shared" si="33"/>
        <v>1033</v>
      </c>
      <c r="B1034" t="str">
        <f t="shared" si="32"/>
        <v>Brewery1033</v>
      </c>
      <c r="D1034" t="s">
        <v>1885</v>
      </c>
      <c r="E1034" t="s">
        <v>5926</v>
      </c>
      <c r="F1034" s="4" t="s">
        <v>5927</v>
      </c>
      <c r="I1034" s="1" t="s">
        <v>5928</v>
      </c>
      <c r="J1034" s="17" t="s">
        <v>5678</v>
      </c>
      <c r="N1034" s="11" t="s">
        <v>5929</v>
      </c>
      <c r="O1034" s="11" t="s">
        <v>5930</v>
      </c>
    </row>
    <row r="1035" spans="1:15">
      <c r="A1035">
        <f t="shared" si="33"/>
        <v>1034</v>
      </c>
      <c r="B1035" t="str">
        <f t="shared" si="32"/>
        <v>Brewery1034</v>
      </c>
      <c r="D1035" t="s">
        <v>1885</v>
      </c>
      <c r="E1035" t="s">
        <v>5931</v>
      </c>
      <c r="F1035" s="4" t="s">
        <v>5932</v>
      </c>
      <c r="I1035" s="1" t="s">
        <v>5933</v>
      </c>
      <c r="J1035" s="17" t="s">
        <v>5678</v>
      </c>
      <c r="N1035" s="11" t="s">
        <v>5934</v>
      </c>
      <c r="O1035" s="11" t="s">
        <v>5935</v>
      </c>
    </row>
    <row r="1036" spans="1:15">
      <c r="A1036">
        <f t="shared" si="33"/>
        <v>1035</v>
      </c>
      <c r="B1036" t="str">
        <f t="shared" si="32"/>
        <v>Brewery1035</v>
      </c>
      <c r="D1036" t="s">
        <v>1885</v>
      </c>
      <c r="E1036" t="s">
        <v>5936</v>
      </c>
      <c r="F1036" s="4" t="s">
        <v>5937</v>
      </c>
      <c r="I1036" s="1" t="s">
        <v>5938</v>
      </c>
      <c r="J1036" s="17" t="s">
        <v>5678</v>
      </c>
      <c r="N1036" s="11" t="s">
        <v>5939</v>
      </c>
      <c r="O1036" s="11" t="s">
        <v>5940</v>
      </c>
    </row>
    <row r="1037" spans="1:15">
      <c r="A1037">
        <f t="shared" si="33"/>
        <v>1036</v>
      </c>
      <c r="B1037" t="str">
        <f t="shared" si="32"/>
        <v>Brewery1036</v>
      </c>
      <c r="D1037" t="s">
        <v>1885</v>
      </c>
      <c r="E1037" t="s">
        <v>5941</v>
      </c>
      <c r="F1037" s="4" t="s">
        <v>5942</v>
      </c>
      <c r="I1037" s="1" t="s">
        <v>5943</v>
      </c>
      <c r="J1037" s="17" t="s">
        <v>5678</v>
      </c>
      <c r="N1037" s="11" t="s">
        <v>5944</v>
      </c>
      <c r="O1037" s="11" t="s">
        <v>5945</v>
      </c>
    </row>
    <row r="1038" spans="1:15">
      <c r="A1038">
        <f t="shared" si="33"/>
        <v>1037</v>
      </c>
      <c r="B1038" t="str">
        <f t="shared" si="32"/>
        <v>Brewery1037</v>
      </c>
      <c r="D1038" t="s">
        <v>1885</v>
      </c>
      <c r="E1038" t="s">
        <v>5946</v>
      </c>
      <c r="F1038" s="4" t="s">
        <v>5947</v>
      </c>
      <c r="I1038" s="1" t="s">
        <v>5948</v>
      </c>
      <c r="J1038" s="17" t="s">
        <v>5678</v>
      </c>
      <c r="N1038" s="11" t="s">
        <v>5949</v>
      </c>
      <c r="O1038" s="11" t="s">
        <v>5950</v>
      </c>
    </row>
    <row r="1039" spans="1:15">
      <c r="A1039">
        <f t="shared" si="33"/>
        <v>1038</v>
      </c>
      <c r="B1039" t="str">
        <f t="shared" si="32"/>
        <v>Brewery1038</v>
      </c>
      <c r="D1039" t="s">
        <v>1885</v>
      </c>
      <c r="E1039" t="s">
        <v>5951</v>
      </c>
      <c r="F1039" s="4" t="s">
        <v>5952</v>
      </c>
      <c r="I1039" s="1" t="s">
        <v>5953</v>
      </c>
      <c r="J1039" s="17" t="s">
        <v>5678</v>
      </c>
      <c r="N1039" s="11" t="s">
        <v>5954</v>
      </c>
      <c r="O1039" s="11" t="s">
        <v>5955</v>
      </c>
    </row>
    <row r="1040" spans="1:15">
      <c r="A1040">
        <f t="shared" si="33"/>
        <v>1039</v>
      </c>
      <c r="B1040" t="str">
        <f t="shared" si="32"/>
        <v>Brewery1039</v>
      </c>
      <c r="D1040" t="s">
        <v>1885</v>
      </c>
      <c r="E1040" t="s">
        <v>5956</v>
      </c>
      <c r="F1040" s="4" t="s">
        <v>5957</v>
      </c>
      <c r="I1040" s="1" t="s">
        <v>5958</v>
      </c>
      <c r="J1040" s="17" t="s">
        <v>5678</v>
      </c>
      <c r="N1040" s="11" t="s">
        <v>5959</v>
      </c>
      <c r="O1040" s="11" t="s">
        <v>5960</v>
      </c>
    </row>
    <row r="1041" spans="1:15">
      <c r="A1041">
        <f t="shared" si="33"/>
        <v>1040</v>
      </c>
      <c r="B1041" t="str">
        <f t="shared" si="32"/>
        <v>Brewery1040</v>
      </c>
      <c r="D1041" t="s">
        <v>1885</v>
      </c>
      <c r="E1041" t="s">
        <v>5961</v>
      </c>
      <c r="F1041" s="4" t="s">
        <v>5962</v>
      </c>
      <c r="I1041" s="1" t="s">
        <v>5963</v>
      </c>
      <c r="J1041" s="17" t="s">
        <v>5678</v>
      </c>
      <c r="N1041" s="11" t="s">
        <v>5964</v>
      </c>
      <c r="O1041" s="11" t="s">
        <v>5965</v>
      </c>
    </row>
    <row r="1042" spans="1:15">
      <c r="A1042">
        <f t="shared" si="33"/>
        <v>1041</v>
      </c>
      <c r="B1042" t="str">
        <f t="shared" si="32"/>
        <v>Brewery1041</v>
      </c>
      <c r="D1042" t="s">
        <v>1885</v>
      </c>
      <c r="E1042" t="s">
        <v>5966</v>
      </c>
      <c r="F1042" s="4" t="s">
        <v>5967</v>
      </c>
      <c r="I1042" s="1" t="s">
        <v>5683</v>
      </c>
      <c r="J1042" s="17" t="s">
        <v>5678</v>
      </c>
      <c r="N1042" s="11" t="s">
        <v>5968</v>
      </c>
      <c r="O1042" s="11" t="s">
        <v>5969</v>
      </c>
    </row>
    <row r="1043" spans="1:15">
      <c r="A1043">
        <f t="shared" si="33"/>
        <v>1042</v>
      </c>
      <c r="B1043" t="str">
        <f t="shared" si="32"/>
        <v>Brewery1042</v>
      </c>
      <c r="D1043" t="s">
        <v>1885</v>
      </c>
      <c r="E1043" t="s">
        <v>5970</v>
      </c>
      <c r="F1043" s="4" t="s">
        <v>5971</v>
      </c>
      <c r="I1043" s="1" t="s">
        <v>5972</v>
      </c>
      <c r="J1043" s="17" t="s">
        <v>5678</v>
      </c>
      <c r="N1043" s="11" t="s">
        <v>5973</v>
      </c>
      <c r="O1043" s="11" t="s">
        <v>5974</v>
      </c>
    </row>
    <row r="1044" spans="1:15">
      <c r="A1044">
        <f t="shared" si="33"/>
        <v>1043</v>
      </c>
      <c r="B1044" t="str">
        <f t="shared" si="32"/>
        <v>Brewery1043</v>
      </c>
      <c r="D1044" t="s">
        <v>1885</v>
      </c>
      <c r="E1044" t="s">
        <v>5975</v>
      </c>
      <c r="F1044" s="4" t="s">
        <v>5976</v>
      </c>
      <c r="I1044" s="1" t="s">
        <v>5790</v>
      </c>
      <c r="J1044" s="17" t="s">
        <v>5678</v>
      </c>
      <c r="N1044" s="11" t="s">
        <v>5977</v>
      </c>
      <c r="O1044" s="11" t="s">
        <v>5978</v>
      </c>
    </row>
    <row r="1045" spans="1:15">
      <c r="A1045">
        <f t="shared" si="33"/>
        <v>1044</v>
      </c>
      <c r="B1045" t="str">
        <f t="shared" si="32"/>
        <v>Brewery1044</v>
      </c>
      <c r="D1045" t="s">
        <v>1885</v>
      </c>
      <c r="E1045" t="s">
        <v>5979</v>
      </c>
      <c r="F1045" s="4" t="s">
        <v>5980</v>
      </c>
      <c r="I1045" s="1" t="s">
        <v>5981</v>
      </c>
      <c r="J1045" s="17" t="s">
        <v>5678</v>
      </c>
      <c r="N1045" s="11" t="s">
        <v>5982</v>
      </c>
      <c r="O1045" s="11" t="s">
        <v>5983</v>
      </c>
    </row>
    <row r="1046" spans="1:15">
      <c r="A1046">
        <f t="shared" si="33"/>
        <v>1045</v>
      </c>
      <c r="B1046" t="str">
        <f t="shared" si="32"/>
        <v>Brewery1045</v>
      </c>
      <c r="D1046" t="s">
        <v>1885</v>
      </c>
      <c r="E1046" t="s">
        <v>5984</v>
      </c>
      <c r="F1046" s="4" t="s">
        <v>5985</v>
      </c>
      <c r="I1046" s="1" t="s">
        <v>5986</v>
      </c>
      <c r="J1046" s="17" t="s">
        <v>5678</v>
      </c>
      <c r="N1046" s="11" t="s">
        <v>5987</v>
      </c>
      <c r="O1046" s="11" t="s">
        <v>5988</v>
      </c>
    </row>
    <row r="1047" spans="1:15">
      <c r="A1047">
        <f t="shared" si="33"/>
        <v>1046</v>
      </c>
      <c r="B1047" t="str">
        <f t="shared" si="32"/>
        <v>Brewery1046</v>
      </c>
      <c r="D1047" t="s">
        <v>1885</v>
      </c>
      <c r="E1047" t="s">
        <v>5989</v>
      </c>
      <c r="F1047" s="4" t="s">
        <v>5990</v>
      </c>
      <c r="I1047" s="1" t="s">
        <v>5683</v>
      </c>
      <c r="J1047" s="17" t="s">
        <v>5678</v>
      </c>
      <c r="N1047" s="11" t="s">
        <v>5991</v>
      </c>
      <c r="O1047" s="11" t="s">
        <v>5992</v>
      </c>
    </row>
    <row r="1048" spans="1:15">
      <c r="A1048">
        <f t="shared" si="33"/>
        <v>1047</v>
      </c>
      <c r="B1048" t="str">
        <f t="shared" si="32"/>
        <v>Brewery1047</v>
      </c>
      <c r="D1048" t="s">
        <v>1885</v>
      </c>
      <c r="E1048" t="s">
        <v>5993</v>
      </c>
      <c r="F1048" s="4" t="s">
        <v>5994</v>
      </c>
      <c r="I1048" s="1" t="s">
        <v>5995</v>
      </c>
      <c r="J1048" s="17" t="s">
        <v>5678</v>
      </c>
      <c r="N1048" s="11" t="s">
        <v>5996</v>
      </c>
      <c r="O1048" s="11" t="s">
        <v>5997</v>
      </c>
    </row>
    <row r="1049" spans="1:15">
      <c r="A1049">
        <f t="shared" si="33"/>
        <v>1048</v>
      </c>
      <c r="B1049" t="str">
        <f t="shared" si="32"/>
        <v>Brewery1048</v>
      </c>
      <c r="D1049" t="s">
        <v>1885</v>
      </c>
      <c r="E1049" t="s">
        <v>5998</v>
      </c>
      <c r="F1049" s="4" t="s">
        <v>5999</v>
      </c>
      <c r="I1049" s="1" t="s">
        <v>6000</v>
      </c>
      <c r="J1049" s="17" t="s">
        <v>5678</v>
      </c>
      <c r="N1049" s="11" t="s">
        <v>6001</v>
      </c>
      <c r="O1049" s="11" t="s">
        <v>6002</v>
      </c>
    </row>
    <row r="1050" spans="1:15">
      <c r="A1050">
        <f t="shared" si="33"/>
        <v>1049</v>
      </c>
      <c r="B1050" t="str">
        <f t="shared" si="32"/>
        <v>Brewery1049</v>
      </c>
      <c r="D1050" t="s">
        <v>1885</v>
      </c>
      <c r="E1050" t="s">
        <v>6003</v>
      </c>
      <c r="F1050" s="4" t="s">
        <v>6004</v>
      </c>
      <c r="I1050" s="1" t="s">
        <v>5711</v>
      </c>
      <c r="J1050" s="17" t="s">
        <v>5678</v>
      </c>
      <c r="N1050" s="11" t="s">
        <v>6005</v>
      </c>
      <c r="O1050" s="11" t="s">
        <v>6006</v>
      </c>
    </row>
    <row r="1051" spans="1:15">
      <c r="A1051">
        <f t="shared" si="33"/>
        <v>1050</v>
      </c>
      <c r="B1051" t="str">
        <f t="shared" si="32"/>
        <v>Brewery1050</v>
      </c>
      <c r="D1051" t="s">
        <v>1885</v>
      </c>
      <c r="E1051" t="s">
        <v>6007</v>
      </c>
      <c r="F1051" s="4" t="s">
        <v>6008</v>
      </c>
      <c r="I1051" s="1" t="s">
        <v>6009</v>
      </c>
      <c r="J1051" s="17" t="s">
        <v>5678</v>
      </c>
      <c r="N1051" s="11" t="s">
        <v>6010</v>
      </c>
      <c r="O1051" s="11" t="s">
        <v>6011</v>
      </c>
    </row>
    <row r="1052" spans="1:15">
      <c r="A1052">
        <f t="shared" si="33"/>
        <v>1051</v>
      </c>
      <c r="B1052" t="str">
        <f t="shared" si="32"/>
        <v>Brewery1051</v>
      </c>
      <c r="D1052" t="s">
        <v>1885</v>
      </c>
      <c r="E1052" t="s">
        <v>6012</v>
      </c>
      <c r="F1052" s="4" t="s">
        <v>6013</v>
      </c>
      <c r="I1052" s="1" t="s">
        <v>6014</v>
      </c>
      <c r="J1052" s="17" t="s">
        <v>5678</v>
      </c>
      <c r="N1052" s="11" t="s">
        <v>6015</v>
      </c>
      <c r="O1052" s="11" t="s">
        <v>6016</v>
      </c>
    </row>
    <row r="1053" spans="1:15">
      <c r="A1053">
        <f t="shared" si="33"/>
        <v>1052</v>
      </c>
      <c r="B1053" t="str">
        <f t="shared" si="32"/>
        <v>Brewery1052</v>
      </c>
      <c r="D1053" t="s">
        <v>1885</v>
      </c>
      <c r="E1053" t="s">
        <v>6017</v>
      </c>
      <c r="F1053" s="4" t="s">
        <v>6018</v>
      </c>
      <c r="I1053" s="1" t="s">
        <v>6019</v>
      </c>
      <c r="J1053" s="17" t="s">
        <v>5678</v>
      </c>
      <c r="N1053" s="11" t="s">
        <v>6020</v>
      </c>
      <c r="O1053" s="11" t="s">
        <v>6021</v>
      </c>
    </row>
    <row r="1054" spans="1:15">
      <c r="A1054">
        <f t="shared" si="33"/>
        <v>1053</v>
      </c>
      <c r="B1054" t="str">
        <f t="shared" si="32"/>
        <v>Brewery1053</v>
      </c>
      <c r="D1054" t="s">
        <v>1885</v>
      </c>
      <c r="E1054" t="s">
        <v>6022</v>
      </c>
      <c r="F1054" s="4" t="s">
        <v>6023</v>
      </c>
      <c r="I1054" s="1" t="s">
        <v>6024</v>
      </c>
      <c r="J1054" s="17" t="s">
        <v>5678</v>
      </c>
      <c r="N1054" s="11" t="s">
        <v>6025</v>
      </c>
      <c r="O1054" s="11" t="s">
        <v>6026</v>
      </c>
    </row>
    <row r="1055" spans="1:15">
      <c r="A1055">
        <f t="shared" si="33"/>
        <v>1054</v>
      </c>
      <c r="B1055" t="str">
        <f t="shared" si="32"/>
        <v>Brewery1054</v>
      </c>
      <c r="D1055" t="s">
        <v>1885</v>
      </c>
      <c r="E1055" t="s">
        <v>6027</v>
      </c>
      <c r="F1055" s="4" t="s">
        <v>6028</v>
      </c>
      <c r="I1055" s="1" t="s">
        <v>6029</v>
      </c>
      <c r="J1055" s="17" t="s">
        <v>5678</v>
      </c>
      <c r="N1055" s="11" t="s">
        <v>6030</v>
      </c>
      <c r="O1055" s="11" t="s">
        <v>6031</v>
      </c>
    </row>
    <row r="1056" spans="1:15">
      <c r="A1056">
        <f t="shared" si="33"/>
        <v>1055</v>
      </c>
      <c r="B1056" t="str">
        <f t="shared" si="32"/>
        <v>Brewery1055</v>
      </c>
      <c r="D1056" t="s">
        <v>1885</v>
      </c>
      <c r="E1056" t="s">
        <v>6032</v>
      </c>
      <c r="F1056" s="4" t="s">
        <v>6033</v>
      </c>
      <c r="I1056" s="1" t="s">
        <v>6034</v>
      </c>
      <c r="J1056" s="17" t="s">
        <v>5678</v>
      </c>
      <c r="N1056" s="11" t="s">
        <v>6035</v>
      </c>
      <c r="O1056" s="11" t="s">
        <v>6036</v>
      </c>
    </row>
    <row r="1057" spans="1:15">
      <c r="A1057">
        <f t="shared" si="33"/>
        <v>1056</v>
      </c>
      <c r="B1057" t="str">
        <f t="shared" si="32"/>
        <v>Brewery1056</v>
      </c>
      <c r="D1057" t="s">
        <v>1885</v>
      </c>
      <c r="E1057" t="s">
        <v>6037</v>
      </c>
      <c r="F1057" s="4" t="s">
        <v>6038</v>
      </c>
      <c r="I1057" s="1" t="s">
        <v>5953</v>
      </c>
      <c r="J1057" s="17" t="s">
        <v>5678</v>
      </c>
      <c r="N1057" s="11" t="s">
        <v>6039</v>
      </c>
      <c r="O1057" s="11" t="s">
        <v>6040</v>
      </c>
    </row>
    <row r="1058" spans="1:15">
      <c r="A1058">
        <f t="shared" si="33"/>
        <v>1057</v>
      </c>
      <c r="B1058" t="str">
        <f t="shared" si="32"/>
        <v>Brewery1057</v>
      </c>
      <c r="D1058" t="s">
        <v>1885</v>
      </c>
      <c r="E1058" t="s">
        <v>6041</v>
      </c>
      <c r="F1058" s="4" t="s">
        <v>6042</v>
      </c>
      <c r="I1058" s="1" t="s">
        <v>5683</v>
      </c>
      <c r="J1058" s="17" t="s">
        <v>5678</v>
      </c>
      <c r="N1058" s="11" t="s">
        <v>6043</v>
      </c>
      <c r="O1058" s="11" t="s">
        <v>6044</v>
      </c>
    </row>
    <row r="1059" spans="1:15">
      <c r="A1059">
        <f t="shared" si="33"/>
        <v>1058</v>
      </c>
      <c r="B1059" t="str">
        <f t="shared" si="32"/>
        <v>Brewery1058</v>
      </c>
      <c r="D1059" t="s">
        <v>1885</v>
      </c>
      <c r="E1059" t="s">
        <v>6045</v>
      </c>
      <c r="F1059" s="4" t="s">
        <v>6046</v>
      </c>
      <c r="I1059" s="1" t="s">
        <v>6047</v>
      </c>
      <c r="J1059" s="17" t="s">
        <v>5678</v>
      </c>
      <c r="N1059" s="11" t="s">
        <v>6048</v>
      </c>
      <c r="O1059" s="11" t="s">
        <v>6049</v>
      </c>
    </row>
    <row r="1060" spans="1:15">
      <c r="A1060">
        <f t="shared" si="33"/>
        <v>1059</v>
      </c>
      <c r="B1060" t="str">
        <f t="shared" si="32"/>
        <v>Brewery1059</v>
      </c>
      <c r="D1060" t="s">
        <v>1885</v>
      </c>
      <c r="E1060" t="s">
        <v>6050</v>
      </c>
      <c r="F1060" s="4" t="s">
        <v>6051</v>
      </c>
      <c r="I1060" s="1" t="s">
        <v>6052</v>
      </c>
      <c r="J1060" s="17" t="s">
        <v>5678</v>
      </c>
      <c r="N1060" s="11" t="s">
        <v>6053</v>
      </c>
      <c r="O1060" s="11" t="s">
        <v>6054</v>
      </c>
    </row>
    <row r="1061" spans="1:15">
      <c r="A1061">
        <f t="shared" si="33"/>
        <v>1060</v>
      </c>
      <c r="B1061" t="str">
        <f t="shared" si="32"/>
        <v>Brewery1060</v>
      </c>
      <c r="D1061" t="s">
        <v>1885</v>
      </c>
      <c r="E1061" t="s">
        <v>6055</v>
      </c>
      <c r="F1061" s="4" t="s">
        <v>6056</v>
      </c>
      <c r="I1061" s="1" t="s">
        <v>5910</v>
      </c>
      <c r="J1061" s="17" t="s">
        <v>5678</v>
      </c>
      <c r="N1061" s="11" t="s">
        <v>6057</v>
      </c>
      <c r="O1061" s="11" t="s">
        <v>6058</v>
      </c>
    </row>
    <row r="1062" spans="1:15">
      <c r="A1062">
        <f t="shared" si="33"/>
        <v>1061</v>
      </c>
      <c r="B1062" t="str">
        <f t="shared" si="32"/>
        <v>Brewery1061</v>
      </c>
      <c r="D1062" t="s">
        <v>1885</v>
      </c>
      <c r="E1062" t="s">
        <v>6059</v>
      </c>
      <c r="F1062" s="4" t="s">
        <v>6060</v>
      </c>
      <c r="I1062" s="1" t="s">
        <v>6061</v>
      </c>
      <c r="J1062" s="17" t="s">
        <v>5678</v>
      </c>
      <c r="N1062" s="11" t="s">
        <v>6062</v>
      </c>
      <c r="O1062" s="11" t="s">
        <v>6063</v>
      </c>
    </row>
    <row r="1063" spans="1:15">
      <c r="A1063">
        <f t="shared" si="33"/>
        <v>1062</v>
      </c>
      <c r="B1063" t="str">
        <f t="shared" si="32"/>
        <v>Brewery1062</v>
      </c>
      <c r="D1063" t="s">
        <v>1885</v>
      </c>
      <c r="E1063" t="s">
        <v>6064</v>
      </c>
      <c r="F1063" s="4" t="s">
        <v>6065</v>
      </c>
      <c r="I1063" s="1" t="s">
        <v>6066</v>
      </c>
      <c r="J1063" s="17" t="s">
        <v>5678</v>
      </c>
      <c r="N1063" s="11" t="s">
        <v>6067</v>
      </c>
      <c r="O1063" s="11" t="s">
        <v>6068</v>
      </c>
    </row>
    <row r="1064" spans="1:15">
      <c r="A1064">
        <f t="shared" si="33"/>
        <v>1063</v>
      </c>
      <c r="B1064" t="str">
        <f t="shared" si="32"/>
        <v>Brewery1063</v>
      </c>
      <c r="D1064" t="s">
        <v>1885</v>
      </c>
      <c r="E1064" t="s">
        <v>6069</v>
      </c>
      <c r="F1064" s="4" t="s">
        <v>6070</v>
      </c>
      <c r="I1064" s="1" t="s">
        <v>6071</v>
      </c>
      <c r="J1064" s="17" t="s">
        <v>5678</v>
      </c>
      <c r="N1064" s="11" t="s">
        <v>6072</v>
      </c>
      <c r="O1064" s="11" t="s">
        <v>6073</v>
      </c>
    </row>
    <row r="1065" spans="1:15">
      <c r="A1065">
        <f t="shared" si="33"/>
        <v>1064</v>
      </c>
      <c r="B1065" t="str">
        <f t="shared" si="32"/>
        <v>Brewery1064</v>
      </c>
      <c r="D1065" t="s">
        <v>1885</v>
      </c>
      <c r="E1065" t="s">
        <v>6074</v>
      </c>
      <c r="F1065" s="4" t="s">
        <v>6075</v>
      </c>
      <c r="I1065" s="1" t="s">
        <v>6076</v>
      </c>
      <c r="J1065" s="17" t="s">
        <v>5678</v>
      </c>
      <c r="N1065" s="11" t="s">
        <v>6077</v>
      </c>
      <c r="O1065" s="11" t="s">
        <v>6078</v>
      </c>
    </row>
    <row r="1066" spans="1:15">
      <c r="A1066">
        <f t="shared" si="33"/>
        <v>1065</v>
      </c>
      <c r="B1066" t="str">
        <f t="shared" si="32"/>
        <v>Brewery1065</v>
      </c>
      <c r="D1066" t="s">
        <v>1885</v>
      </c>
      <c r="E1066" t="s">
        <v>6079</v>
      </c>
      <c r="F1066" s="4" t="s">
        <v>6080</v>
      </c>
      <c r="I1066" s="1" t="s">
        <v>6081</v>
      </c>
      <c r="J1066" s="17" t="s">
        <v>5678</v>
      </c>
      <c r="N1066" s="11" t="s">
        <v>6082</v>
      </c>
      <c r="O1066" s="11" t="s">
        <v>6083</v>
      </c>
    </row>
    <row r="1067" spans="1:15">
      <c r="A1067">
        <f t="shared" si="33"/>
        <v>1066</v>
      </c>
      <c r="B1067" t="str">
        <f t="shared" si="32"/>
        <v>Brewery1066</v>
      </c>
      <c r="D1067" t="s">
        <v>1885</v>
      </c>
      <c r="E1067" t="s">
        <v>6084</v>
      </c>
      <c r="F1067" s="4" t="s">
        <v>6085</v>
      </c>
      <c r="I1067" s="1" t="s">
        <v>6086</v>
      </c>
      <c r="J1067" s="17" t="s">
        <v>5678</v>
      </c>
      <c r="N1067" s="11" t="s">
        <v>6087</v>
      </c>
      <c r="O1067" s="11" t="s">
        <v>6088</v>
      </c>
    </row>
    <row r="1068" spans="1:15">
      <c r="A1068">
        <f t="shared" si="33"/>
        <v>1067</v>
      </c>
      <c r="B1068" t="str">
        <f t="shared" si="32"/>
        <v>Brewery1067</v>
      </c>
      <c r="D1068" t="s">
        <v>1885</v>
      </c>
      <c r="E1068" t="s">
        <v>6089</v>
      </c>
      <c r="F1068" s="4" t="s">
        <v>6090</v>
      </c>
      <c r="I1068" s="1" t="s">
        <v>5683</v>
      </c>
      <c r="J1068" s="17" t="s">
        <v>5678</v>
      </c>
      <c r="N1068" s="11" t="s">
        <v>6091</v>
      </c>
      <c r="O1068" s="11" t="s">
        <v>6092</v>
      </c>
    </row>
    <row r="1069" spans="1:15">
      <c r="A1069">
        <f t="shared" si="33"/>
        <v>1068</v>
      </c>
      <c r="B1069" t="str">
        <f t="shared" si="32"/>
        <v>Brewery1068</v>
      </c>
      <c r="D1069" t="s">
        <v>1885</v>
      </c>
      <c r="E1069" t="s">
        <v>6093</v>
      </c>
      <c r="F1069" s="4" t="s">
        <v>6094</v>
      </c>
      <c r="I1069" s="1" t="s">
        <v>6034</v>
      </c>
      <c r="J1069" s="17" t="s">
        <v>5678</v>
      </c>
      <c r="N1069" s="11" t="s">
        <v>6095</v>
      </c>
      <c r="O1069" s="11" t="s">
        <v>6096</v>
      </c>
    </row>
    <row r="1070" spans="1:15">
      <c r="A1070">
        <f t="shared" si="33"/>
        <v>1069</v>
      </c>
      <c r="B1070" t="str">
        <f t="shared" si="32"/>
        <v>Brewery1069</v>
      </c>
      <c r="D1070" t="s">
        <v>1885</v>
      </c>
      <c r="E1070" t="s">
        <v>6097</v>
      </c>
      <c r="F1070" s="4" t="s">
        <v>6098</v>
      </c>
      <c r="I1070" s="1" t="s">
        <v>6099</v>
      </c>
      <c r="J1070" s="17" t="s">
        <v>5678</v>
      </c>
      <c r="N1070" s="11" t="s">
        <v>6100</v>
      </c>
      <c r="O1070" s="11" t="s">
        <v>6101</v>
      </c>
    </row>
    <row r="1071" spans="1:15">
      <c r="A1071">
        <f t="shared" si="33"/>
        <v>1070</v>
      </c>
      <c r="B1071" t="str">
        <f t="shared" si="32"/>
        <v>Brewery1070</v>
      </c>
      <c r="D1071" t="s">
        <v>1885</v>
      </c>
      <c r="E1071" t="s">
        <v>6102</v>
      </c>
      <c r="F1071" s="4" t="s">
        <v>6103</v>
      </c>
      <c r="I1071" s="1" t="s">
        <v>5683</v>
      </c>
      <c r="J1071" s="17" t="s">
        <v>5678</v>
      </c>
      <c r="N1071" s="11" t="s">
        <v>6104</v>
      </c>
      <c r="O1071" s="11" t="s">
        <v>6105</v>
      </c>
    </row>
    <row r="1072" spans="1:15">
      <c r="A1072">
        <f t="shared" si="33"/>
        <v>1071</v>
      </c>
      <c r="B1072" t="str">
        <f t="shared" si="32"/>
        <v>Brewery1071</v>
      </c>
      <c r="D1072" t="s">
        <v>1885</v>
      </c>
      <c r="E1072" t="s">
        <v>6106</v>
      </c>
      <c r="F1072" s="4" t="s">
        <v>6107</v>
      </c>
      <c r="I1072" s="1" t="s">
        <v>6108</v>
      </c>
      <c r="J1072" s="17" t="s">
        <v>5678</v>
      </c>
      <c r="N1072" s="11" t="s">
        <v>6109</v>
      </c>
      <c r="O1072" s="11" t="s">
        <v>6110</v>
      </c>
    </row>
    <row r="1073" spans="1:15">
      <c r="A1073">
        <f t="shared" si="33"/>
        <v>1072</v>
      </c>
      <c r="B1073" t="str">
        <f t="shared" si="32"/>
        <v>Brewery1072</v>
      </c>
      <c r="D1073" t="s">
        <v>1885</v>
      </c>
      <c r="E1073" t="s">
        <v>6111</v>
      </c>
      <c r="F1073" s="4" t="s">
        <v>6112</v>
      </c>
      <c r="I1073" s="1" t="s">
        <v>6113</v>
      </c>
      <c r="J1073" s="17" t="s">
        <v>5678</v>
      </c>
      <c r="N1073" s="11" t="s">
        <v>6114</v>
      </c>
      <c r="O1073" s="11" t="s">
        <v>6115</v>
      </c>
    </row>
    <row r="1074" spans="1:15">
      <c r="A1074">
        <f t="shared" si="33"/>
        <v>1073</v>
      </c>
      <c r="B1074" t="str">
        <f t="shared" si="32"/>
        <v>Brewery1073</v>
      </c>
      <c r="D1074" t="s">
        <v>1885</v>
      </c>
      <c r="E1074" t="s">
        <v>6116</v>
      </c>
      <c r="F1074" s="4" t="s">
        <v>6117</v>
      </c>
      <c r="I1074" s="1" t="s">
        <v>5683</v>
      </c>
      <c r="J1074" s="17" t="s">
        <v>5678</v>
      </c>
      <c r="N1074" s="11" t="s">
        <v>6118</v>
      </c>
      <c r="O1074" s="11" t="s">
        <v>6119</v>
      </c>
    </row>
    <row r="1075" spans="1:15">
      <c r="A1075">
        <f t="shared" si="33"/>
        <v>1074</v>
      </c>
      <c r="B1075" t="str">
        <f t="shared" si="32"/>
        <v>Brewery1074</v>
      </c>
      <c r="D1075" t="s">
        <v>1885</v>
      </c>
      <c r="E1075" t="s">
        <v>6120</v>
      </c>
      <c r="F1075" s="4" t="s">
        <v>6121</v>
      </c>
      <c r="I1075" s="1" t="s">
        <v>6122</v>
      </c>
      <c r="J1075" s="17" t="s">
        <v>5678</v>
      </c>
      <c r="N1075" s="11" t="s">
        <v>6123</v>
      </c>
      <c r="O1075" s="11" t="s">
        <v>6124</v>
      </c>
    </row>
    <row r="1076" spans="1:15">
      <c r="A1076">
        <f t="shared" si="33"/>
        <v>1075</v>
      </c>
      <c r="B1076" t="str">
        <f t="shared" si="32"/>
        <v>Brewery1075</v>
      </c>
      <c r="D1076" t="s">
        <v>1885</v>
      </c>
      <c r="E1076" t="s">
        <v>6125</v>
      </c>
      <c r="F1076" s="4" t="s">
        <v>6126</v>
      </c>
      <c r="I1076" s="1" t="s">
        <v>6127</v>
      </c>
      <c r="J1076" s="17" t="s">
        <v>5678</v>
      </c>
      <c r="N1076" s="11" t="s">
        <v>6128</v>
      </c>
      <c r="O1076" s="11" t="s">
        <v>6129</v>
      </c>
    </row>
    <row r="1077" spans="1:15">
      <c r="A1077">
        <f t="shared" si="33"/>
        <v>1076</v>
      </c>
      <c r="B1077" t="str">
        <f t="shared" si="32"/>
        <v>Brewery1076</v>
      </c>
      <c r="D1077" t="s">
        <v>1885</v>
      </c>
      <c r="E1077" t="s">
        <v>6130</v>
      </c>
      <c r="F1077" s="4" t="s">
        <v>6131</v>
      </c>
      <c r="I1077" s="1" t="s">
        <v>6132</v>
      </c>
      <c r="J1077" s="17" t="s">
        <v>5678</v>
      </c>
      <c r="N1077" s="11" t="s">
        <v>6133</v>
      </c>
      <c r="O1077" s="11" t="s">
        <v>6134</v>
      </c>
    </row>
    <row r="1078" spans="1:15">
      <c r="A1078">
        <f t="shared" si="33"/>
        <v>1077</v>
      </c>
      <c r="B1078" t="str">
        <f t="shared" si="32"/>
        <v>Brewery1077</v>
      </c>
      <c r="D1078" t="s">
        <v>1885</v>
      </c>
      <c r="E1078" t="s">
        <v>6135</v>
      </c>
      <c r="F1078" s="4" t="s">
        <v>6136</v>
      </c>
      <c r="I1078" s="1" t="s">
        <v>5683</v>
      </c>
      <c r="J1078" s="17" t="s">
        <v>5678</v>
      </c>
      <c r="N1078" s="11" t="s">
        <v>6137</v>
      </c>
      <c r="O1078" s="11" t="s">
        <v>6138</v>
      </c>
    </row>
    <row r="1079" spans="1:15">
      <c r="A1079">
        <f t="shared" si="33"/>
        <v>1078</v>
      </c>
      <c r="B1079" t="str">
        <f t="shared" si="32"/>
        <v>Brewery1078</v>
      </c>
      <c r="D1079" t="s">
        <v>1885</v>
      </c>
      <c r="E1079" t="s">
        <v>6139</v>
      </c>
      <c r="F1079" s="4" t="s">
        <v>6140</v>
      </c>
      <c r="I1079" s="1" t="s">
        <v>6141</v>
      </c>
      <c r="J1079" s="17" t="s">
        <v>5678</v>
      </c>
      <c r="N1079" s="11" t="s">
        <v>6142</v>
      </c>
      <c r="O1079" s="11" t="s">
        <v>6143</v>
      </c>
    </row>
    <row r="1080" spans="1:15">
      <c r="A1080">
        <f t="shared" si="33"/>
        <v>1079</v>
      </c>
      <c r="B1080" t="str">
        <f t="shared" si="32"/>
        <v>Brewery1079</v>
      </c>
      <c r="D1080" t="s">
        <v>1885</v>
      </c>
      <c r="E1080" t="s">
        <v>6144</v>
      </c>
      <c r="F1080" s="4" t="s">
        <v>6145</v>
      </c>
      <c r="I1080" s="1" t="s">
        <v>6146</v>
      </c>
      <c r="J1080" s="17" t="s">
        <v>5678</v>
      </c>
      <c r="N1080" s="11" t="s">
        <v>6147</v>
      </c>
      <c r="O1080" s="11" t="s">
        <v>6148</v>
      </c>
    </row>
    <row r="1081" spans="1:15">
      <c r="A1081">
        <f t="shared" si="33"/>
        <v>1080</v>
      </c>
      <c r="B1081" t="str">
        <f t="shared" si="32"/>
        <v>Brewery1080</v>
      </c>
      <c r="D1081" t="s">
        <v>1885</v>
      </c>
      <c r="E1081" t="s">
        <v>6149</v>
      </c>
      <c r="F1081" s="4" t="s">
        <v>6150</v>
      </c>
      <c r="I1081" s="1" t="s">
        <v>6151</v>
      </c>
      <c r="J1081" s="17" t="s">
        <v>5678</v>
      </c>
      <c r="N1081" s="11" t="s">
        <v>6152</v>
      </c>
      <c r="O1081" s="11" t="s">
        <v>6153</v>
      </c>
    </row>
    <row r="1082" spans="1:15">
      <c r="A1082">
        <f t="shared" si="33"/>
        <v>1081</v>
      </c>
      <c r="B1082" t="str">
        <f t="shared" si="32"/>
        <v>Brewery1081</v>
      </c>
      <c r="D1082" t="s">
        <v>1885</v>
      </c>
      <c r="E1082" t="s">
        <v>6154</v>
      </c>
      <c r="F1082" s="4" t="s">
        <v>6155</v>
      </c>
      <c r="I1082" s="1" t="s">
        <v>6156</v>
      </c>
      <c r="J1082" s="17" t="s">
        <v>5678</v>
      </c>
      <c r="N1082" s="11" t="s">
        <v>6157</v>
      </c>
      <c r="O1082" s="11" t="s">
        <v>6158</v>
      </c>
    </row>
    <row r="1083" spans="1:15">
      <c r="A1083">
        <f t="shared" si="33"/>
        <v>1082</v>
      </c>
      <c r="B1083" t="str">
        <f t="shared" si="32"/>
        <v>Brewery1082</v>
      </c>
      <c r="D1083" t="s">
        <v>1885</v>
      </c>
      <c r="E1083" t="s">
        <v>6159</v>
      </c>
      <c r="F1083" s="4" t="s">
        <v>6160</v>
      </c>
      <c r="I1083" s="1" t="s">
        <v>6061</v>
      </c>
      <c r="J1083" s="17" t="s">
        <v>5678</v>
      </c>
      <c r="N1083" s="11" t="s">
        <v>6161</v>
      </c>
      <c r="O1083" s="11" t="s">
        <v>6162</v>
      </c>
    </row>
    <row r="1084" spans="1:15">
      <c r="A1084">
        <f t="shared" si="33"/>
        <v>1083</v>
      </c>
      <c r="B1084" t="str">
        <f t="shared" si="32"/>
        <v>Brewery1083</v>
      </c>
      <c r="D1084" t="s">
        <v>1885</v>
      </c>
      <c r="E1084" t="s">
        <v>6163</v>
      </c>
      <c r="F1084" s="4" t="s">
        <v>6164</v>
      </c>
      <c r="I1084" s="1" t="s">
        <v>6165</v>
      </c>
      <c r="J1084" s="17" t="s">
        <v>5678</v>
      </c>
      <c r="N1084" s="11" t="s">
        <v>6166</v>
      </c>
      <c r="O1084" s="11" t="s">
        <v>6167</v>
      </c>
    </row>
    <row r="1085" spans="1:15">
      <c r="A1085">
        <f t="shared" si="33"/>
        <v>1084</v>
      </c>
      <c r="B1085" t="str">
        <f t="shared" si="32"/>
        <v>Brewery1084</v>
      </c>
      <c r="D1085" t="s">
        <v>1885</v>
      </c>
      <c r="E1085" t="s">
        <v>6168</v>
      </c>
      <c r="F1085" s="4" t="s">
        <v>6169</v>
      </c>
      <c r="I1085" s="1" t="s">
        <v>5726</v>
      </c>
      <c r="J1085" s="17" t="s">
        <v>5678</v>
      </c>
      <c r="N1085" s="11" t="s">
        <v>6170</v>
      </c>
      <c r="O1085" s="11" t="s">
        <v>6171</v>
      </c>
    </row>
    <row r="1086" spans="1:15">
      <c r="A1086">
        <f t="shared" si="33"/>
        <v>1085</v>
      </c>
      <c r="B1086" t="str">
        <f t="shared" si="32"/>
        <v>Brewery1085</v>
      </c>
      <c r="D1086" t="s">
        <v>1885</v>
      </c>
      <c r="E1086" t="s">
        <v>6172</v>
      </c>
      <c r="F1086" s="4" t="s">
        <v>6173</v>
      </c>
      <c r="I1086" s="1" t="s">
        <v>6174</v>
      </c>
      <c r="J1086" s="17" t="s">
        <v>5678</v>
      </c>
      <c r="N1086" s="11" t="s">
        <v>6175</v>
      </c>
      <c r="O1086" s="11" t="s">
        <v>6176</v>
      </c>
    </row>
    <row r="1087" spans="1:15">
      <c r="A1087">
        <f t="shared" si="33"/>
        <v>1086</v>
      </c>
      <c r="B1087" t="str">
        <f t="shared" si="32"/>
        <v>Brewery1086</v>
      </c>
      <c r="D1087" t="s">
        <v>1885</v>
      </c>
      <c r="E1087" t="s">
        <v>6177</v>
      </c>
      <c r="F1087" s="4" t="s">
        <v>6178</v>
      </c>
      <c r="I1087" s="1" t="s">
        <v>6179</v>
      </c>
      <c r="J1087" s="17" t="s">
        <v>5678</v>
      </c>
      <c r="N1087" s="11" t="s">
        <v>6180</v>
      </c>
      <c r="O1087" s="11" t="s">
        <v>6181</v>
      </c>
    </row>
    <row r="1088" spans="1:15">
      <c r="A1088">
        <f t="shared" si="33"/>
        <v>1087</v>
      </c>
      <c r="B1088" t="str">
        <f t="shared" si="32"/>
        <v>Brewery1087</v>
      </c>
      <c r="D1088" t="s">
        <v>1885</v>
      </c>
      <c r="E1088" t="s">
        <v>6182</v>
      </c>
      <c r="F1088" s="4" t="s">
        <v>6183</v>
      </c>
      <c r="I1088" s="1" t="s">
        <v>6184</v>
      </c>
      <c r="J1088" s="17" t="s">
        <v>5678</v>
      </c>
      <c r="N1088" s="11" t="s">
        <v>6185</v>
      </c>
      <c r="O1088" s="11" t="s">
        <v>6186</v>
      </c>
    </row>
    <row r="1089" spans="1:15">
      <c r="A1089">
        <f t="shared" si="33"/>
        <v>1088</v>
      </c>
      <c r="B1089" t="str">
        <f t="shared" si="32"/>
        <v>Brewery1088</v>
      </c>
      <c r="D1089" t="s">
        <v>1885</v>
      </c>
      <c r="E1089" t="s">
        <v>6187</v>
      </c>
      <c r="F1089" s="4" t="s">
        <v>6188</v>
      </c>
      <c r="I1089" s="1" t="s">
        <v>5726</v>
      </c>
      <c r="J1089" s="17" t="s">
        <v>5678</v>
      </c>
      <c r="N1089" s="11" t="s">
        <v>6189</v>
      </c>
      <c r="O1089" s="11" t="s">
        <v>6190</v>
      </c>
    </row>
    <row r="1090" spans="1:15">
      <c r="A1090">
        <f t="shared" si="33"/>
        <v>1089</v>
      </c>
      <c r="B1090" t="str">
        <f t="shared" si="32"/>
        <v>Brewery1089</v>
      </c>
      <c r="D1090" t="s">
        <v>1885</v>
      </c>
      <c r="E1090" t="s">
        <v>6191</v>
      </c>
      <c r="F1090" s="4" t="s">
        <v>6192</v>
      </c>
      <c r="I1090" s="1" t="s">
        <v>6193</v>
      </c>
      <c r="J1090" s="17" t="s">
        <v>5678</v>
      </c>
      <c r="N1090" s="11" t="s">
        <v>6194</v>
      </c>
      <c r="O1090" s="11" t="s">
        <v>6195</v>
      </c>
    </row>
    <row r="1091" spans="1:15">
      <c r="A1091">
        <f t="shared" si="33"/>
        <v>1090</v>
      </c>
      <c r="B1091" t="str">
        <f t="shared" ref="B1091:B1154" si="34">"Brewery"&amp;A1091</f>
        <v>Brewery1090</v>
      </c>
      <c r="D1091" t="s">
        <v>1885</v>
      </c>
      <c r="E1091" t="s">
        <v>6196</v>
      </c>
      <c r="F1091" s="4" t="s">
        <v>6197</v>
      </c>
      <c r="I1091" s="1" t="s">
        <v>6198</v>
      </c>
      <c r="J1091" s="17" t="s">
        <v>5678</v>
      </c>
      <c r="N1091" s="11" t="s">
        <v>6199</v>
      </c>
      <c r="O1091" s="11" t="s">
        <v>6200</v>
      </c>
    </row>
    <row r="1092" spans="1:15">
      <c r="A1092">
        <f t="shared" ref="A1092:A1155" si="35">1+A1091</f>
        <v>1091</v>
      </c>
      <c r="B1092" t="str">
        <f t="shared" si="34"/>
        <v>Brewery1091</v>
      </c>
      <c r="D1092" t="s">
        <v>1885</v>
      </c>
      <c r="E1092" t="s">
        <v>6201</v>
      </c>
      <c r="F1092" s="4" t="s">
        <v>6202</v>
      </c>
      <c r="I1092" s="1" t="s">
        <v>6203</v>
      </c>
      <c r="J1092" s="17" t="s">
        <v>5678</v>
      </c>
      <c r="N1092" s="11" t="s">
        <v>6204</v>
      </c>
      <c r="O1092" s="11" t="s">
        <v>6205</v>
      </c>
    </row>
    <row r="1093" spans="1:15">
      <c r="A1093">
        <f t="shared" si="35"/>
        <v>1092</v>
      </c>
      <c r="B1093" t="str">
        <f t="shared" si="34"/>
        <v>Brewery1092</v>
      </c>
      <c r="D1093" t="s">
        <v>1885</v>
      </c>
      <c r="E1093" t="s">
        <v>6206</v>
      </c>
      <c r="F1093" s="4" t="s">
        <v>6207</v>
      </c>
      <c r="I1093" s="1" t="s">
        <v>6208</v>
      </c>
      <c r="J1093" s="17" t="s">
        <v>5678</v>
      </c>
      <c r="N1093" s="11" t="s">
        <v>6209</v>
      </c>
      <c r="O1093" s="11" t="s">
        <v>6210</v>
      </c>
    </row>
    <row r="1094" spans="1:15">
      <c r="A1094">
        <f t="shared" si="35"/>
        <v>1093</v>
      </c>
      <c r="B1094" t="str">
        <f t="shared" si="34"/>
        <v>Brewery1093</v>
      </c>
      <c r="D1094" t="s">
        <v>1885</v>
      </c>
      <c r="E1094" t="s">
        <v>6211</v>
      </c>
      <c r="F1094" s="4" t="s">
        <v>6212</v>
      </c>
      <c r="I1094" s="1" t="s">
        <v>6213</v>
      </c>
      <c r="J1094" s="17" t="s">
        <v>5678</v>
      </c>
      <c r="N1094" s="11" t="s">
        <v>6214</v>
      </c>
      <c r="O1094" s="11" t="s">
        <v>6215</v>
      </c>
    </row>
    <row r="1095" spans="1:15">
      <c r="A1095">
        <f t="shared" si="35"/>
        <v>1094</v>
      </c>
      <c r="B1095" t="str">
        <f t="shared" si="34"/>
        <v>Brewery1094</v>
      </c>
      <c r="D1095" t="s">
        <v>1885</v>
      </c>
      <c r="E1095" t="s">
        <v>6216</v>
      </c>
      <c r="F1095" s="4" t="s">
        <v>6217</v>
      </c>
      <c r="I1095" s="1" t="s">
        <v>5711</v>
      </c>
      <c r="J1095" s="17" t="s">
        <v>5678</v>
      </c>
      <c r="N1095" s="11" t="s">
        <v>6218</v>
      </c>
      <c r="O1095" s="11" t="s">
        <v>6219</v>
      </c>
    </row>
    <row r="1096" spans="1:15">
      <c r="A1096">
        <f t="shared" si="35"/>
        <v>1095</v>
      </c>
      <c r="B1096" t="str">
        <f t="shared" si="34"/>
        <v>Brewery1095</v>
      </c>
      <c r="D1096" t="s">
        <v>1885</v>
      </c>
      <c r="E1096" t="s">
        <v>6220</v>
      </c>
      <c r="F1096" s="4" t="s">
        <v>6221</v>
      </c>
      <c r="I1096" s="1" t="s">
        <v>6222</v>
      </c>
      <c r="J1096" s="17" t="s">
        <v>5678</v>
      </c>
      <c r="N1096" s="11" t="s">
        <v>6223</v>
      </c>
      <c r="O1096" s="11" t="s">
        <v>6224</v>
      </c>
    </row>
    <row r="1097" spans="1:15">
      <c r="A1097">
        <f t="shared" si="35"/>
        <v>1096</v>
      </c>
      <c r="B1097" t="str">
        <f t="shared" si="34"/>
        <v>Brewery1096</v>
      </c>
      <c r="D1097" t="s">
        <v>1885</v>
      </c>
      <c r="E1097" t="s">
        <v>6225</v>
      </c>
      <c r="F1097" s="4" t="s">
        <v>6226</v>
      </c>
      <c r="I1097" s="1" t="s">
        <v>6227</v>
      </c>
      <c r="J1097" s="17" t="s">
        <v>6228</v>
      </c>
      <c r="N1097" s="11" t="s">
        <v>6229</v>
      </c>
      <c r="O1097" s="11" t="s">
        <v>6230</v>
      </c>
    </row>
    <row r="1098" spans="1:15">
      <c r="A1098">
        <f t="shared" si="35"/>
        <v>1097</v>
      </c>
      <c r="B1098" t="str">
        <f t="shared" si="34"/>
        <v>Brewery1097</v>
      </c>
      <c r="D1098" t="s">
        <v>1885</v>
      </c>
      <c r="E1098" t="s">
        <v>6231</v>
      </c>
      <c r="F1098" s="4" t="s">
        <v>6232</v>
      </c>
      <c r="I1098" s="1" t="s">
        <v>6233</v>
      </c>
      <c r="J1098" s="17" t="s">
        <v>6228</v>
      </c>
      <c r="N1098" s="11" t="s">
        <v>6234</v>
      </c>
      <c r="O1098" s="11" t="s">
        <v>6235</v>
      </c>
    </row>
    <row r="1099" spans="1:15">
      <c r="A1099">
        <f t="shared" si="35"/>
        <v>1098</v>
      </c>
      <c r="B1099" t="str">
        <f t="shared" si="34"/>
        <v>Brewery1098</v>
      </c>
      <c r="D1099" t="s">
        <v>1885</v>
      </c>
      <c r="E1099" t="s">
        <v>6236</v>
      </c>
      <c r="F1099" s="4" t="s">
        <v>6237</v>
      </c>
      <c r="I1099" s="1" t="s">
        <v>6238</v>
      </c>
      <c r="J1099" s="17" t="s">
        <v>6228</v>
      </c>
      <c r="N1099" s="11" t="s">
        <v>6239</v>
      </c>
      <c r="O1099" s="11" t="s">
        <v>6240</v>
      </c>
    </row>
    <row r="1100" spans="1:15">
      <c r="A1100">
        <f t="shared" si="35"/>
        <v>1099</v>
      </c>
      <c r="B1100" t="str">
        <f t="shared" si="34"/>
        <v>Brewery1099</v>
      </c>
      <c r="D1100" t="s">
        <v>1885</v>
      </c>
      <c r="E1100" t="s">
        <v>6241</v>
      </c>
      <c r="F1100" s="4" t="s">
        <v>6242</v>
      </c>
      <c r="I1100" s="1" t="s">
        <v>6243</v>
      </c>
      <c r="J1100" s="17" t="s">
        <v>6228</v>
      </c>
      <c r="N1100" s="11" t="s">
        <v>6244</v>
      </c>
      <c r="O1100" s="11" t="s">
        <v>6245</v>
      </c>
    </row>
    <row r="1101" spans="1:15">
      <c r="A1101">
        <f t="shared" si="35"/>
        <v>1100</v>
      </c>
      <c r="B1101" t="str">
        <f t="shared" si="34"/>
        <v>Brewery1100</v>
      </c>
      <c r="D1101" t="s">
        <v>1885</v>
      </c>
      <c r="E1101" t="s">
        <v>6246</v>
      </c>
      <c r="F1101" s="4" t="s">
        <v>6247</v>
      </c>
      <c r="G1101" t="s">
        <v>6248</v>
      </c>
      <c r="H1101" s="29" t="s">
        <v>6249</v>
      </c>
      <c r="I1101" s="1" t="s">
        <v>6250</v>
      </c>
      <c r="J1101" s="17" t="s">
        <v>6228</v>
      </c>
      <c r="N1101" s="11" t="s">
        <v>6251</v>
      </c>
      <c r="O1101" s="11" t="s">
        <v>6252</v>
      </c>
    </row>
    <row r="1102" spans="1:15">
      <c r="A1102">
        <f t="shared" si="35"/>
        <v>1101</v>
      </c>
      <c r="B1102" t="str">
        <f t="shared" si="34"/>
        <v>Brewery1101</v>
      </c>
      <c r="D1102" t="s">
        <v>1885</v>
      </c>
      <c r="E1102" t="s">
        <v>6253</v>
      </c>
      <c r="F1102" s="4" t="s">
        <v>6254</v>
      </c>
      <c r="G1102" t="s">
        <v>6255</v>
      </c>
      <c r="H1102" s="29" t="s">
        <v>6256</v>
      </c>
      <c r="I1102" s="1" t="s">
        <v>6257</v>
      </c>
      <c r="J1102" s="17" t="s">
        <v>6228</v>
      </c>
      <c r="N1102" s="11" t="s">
        <v>6258</v>
      </c>
      <c r="O1102" s="11" t="s">
        <v>6259</v>
      </c>
    </row>
    <row r="1103" spans="1:15">
      <c r="A1103">
        <f t="shared" si="35"/>
        <v>1102</v>
      </c>
      <c r="B1103" t="str">
        <f t="shared" si="34"/>
        <v>Brewery1102</v>
      </c>
      <c r="D1103" t="s">
        <v>1885</v>
      </c>
      <c r="E1103" t="s">
        <v>6260</v>
      </c>
      <c r="F1103" s="4" t="s">
        <v>6261</v>
      </c>
      <c r="G1103" t="s">
        <v>6262</v>
      </c>
      <c r="H1103" s="29" t="s">
        <v>6263</v>
      </c>
      <c r="I1103" s="1" t="s">
        <v>6264</v>
      </c>
      <c r="J1103" s="17" t="s">
        <v>6228</v>
      </c>
      <c r="N1103" s="11" t="s">
        <v>6265</v>
      </c>
      <c r="O1103" s="11" t="s">
        <v>6266</v>
      </c>
    </row>
    <row r="1104" spans="1:15">
      <c r="A1104">
        <f t="shared" si="35"/>
        <v>1103</v>
      </c>
      <c r="B1104" t="str">
        <f t="shared" si="34"/>
        <v>Brewery1103</v>
      </c>
      <c r="D1104" t="s">
        <v>1885</v>
      </c>
      <c r="E1104" t="s">
        <v>6267</v>
      </c>
      <c r="F1104" s="4" t="s">
        <v>6268</v>
      </c>
      <c r="G1104" t="s">
        <v>6269</v>
      </c>
      <c r="H1104" s="29" t="s">
        <v>6270</v>
      </c>
      <c r="I1104" s="1" t="s">
        <v>6271</v>
      </c>
      <c r="J1104" s="17" t="s">
        <v>6228</v>
      </c>
      <c r="N1104" s="11" t="s">
        <v>6272</v>
      </c>
      <c r="O1104" s="11" t="s">
        <v>6273</v>
      </c>
    </row>
    <row r="1105" spans="1:15">
      <c r="A1105">
        <f t="shared" si="35"/>
        <v>1104</v>
      </c>
      <c r="B1105" t="str">
        <f t="shared" si="34"/>
        <v>Brewery1104</v>
      </c>
      <c r="D1105" t="s">
        <v>1885</v>
      </c>
      <c r="E1105" t="s">
        <v>6274</v>
      </c>
      <c r="F1105" s="4" t="s">
        <v>6275</v>
      </c>
      <c r="G1105" t="s">
        <v>6276</v>
      </c>
      <c r="H1105" s="29" t="s">
        <v>6277</v>
      </c>
      <c r="I1105" s="1" t="s">
        <v>6278</v>
      </c>
      <c r="J1105" s="17" t="s">
        <v>6228</v>
      </c>
      <c r="N1105" s="11" t="s">
        <v>6279</v>
      </c>
      <c r="O1105" s="11" t="s">
        <v>6280</v>
      </c>
    </row>
    <row r="1106" spans="1:15">
      <c r="A1106">
        <f t="shared" si="35"/>
        <v>1105</v>
      </c>
      <c r="B1106" t="str">
        <f t="shared" si="34"/>
        <v>Brewery1105</v>
      </c>
      <c r="D1106" t="s">
        <v>1885</v>
      </c>
      <c r="E1106" t="s">
        <v>6281</v>
      </c>
      <c r="F1106" s="4" t="s">
        <v>6282</v>
      </c>
      <c r="G1106" t="s">
        <v>6283</v>
      </c>
      <c r="H1106" s="29" t="s">
        <v>6284</v>
      </c>
      <c r="I1106" s="1" t="s">
        <v>6285</v>
      </c>
      <c r="J1106" s="17" t="s">
        <v>6228</v>
      </c>
      <c r="N1106" s="11" t="s">
        <v>6286</v>
      </c>
      <c r="O1106" s="11" t="s">
        <v>6287</v>
      </c>
    </row>
    <row r="1107" spans="1:15">
      <c r="A1107">
        <f t="shared" si="35"/>
        <v>1106</v>
      </c>
      <c r="B1107" t="str">
        <f t="shared" si="34"/>
        <v>Brewery1106</v>
      </c>
      <c r="D1107" t="s">
        <v>1885</v>
      </c>
      <c r="E1107" t="s">
        <v>6288</v>
      </c>
      <c r="F1107" s="4" t="s">
        <v>6289</v>
      </c>
      <c r="G1107" t="s">
        <v>6290</v>
      </c>
      <c r="H1107" s="29" t="s">
        <v>6291</v>
      </c>
      <c r="I1107" s="1" t="s">
        <v>6292</v>
      </c>
      <c r="J1107" s="17" t="s">
        <v>6228</v>
      </c>
      <c r="N1107" s="11" t="s">
        <v>6293</v>
      </c>
      <c r="O1107" s="11" t="s">
        <v>6294</v>
      </c>
    </row>
    <row r="1108" spans="1:15">
      <c r="A1108">
        <f t="shared" si="35"/>
        <v>1107</v>
      </c>
      <c r="B1108" t="str">
        <f t="shared" si="34"/>
        <v>Brewery1107</v>
      </c>
      <c r="D1108" t="s">
        <v>1885</v>
      </c>
      <c r="E1108" t="s">
        <v>6295</v>
      </c>
      <c r="F1108" s="4" t="s">
        <v>6296</v>
      </c>
      <c r="I1108" s="1" t="s">
        <v>6297</v>
      </c>
      <c r="J1108" s="17" t="s">
        <v>6228</v>
      </c>
      <c r="N1108" s="11" t="s">
        <v>6298</v>
      </c>
      <c r="O1108" s="11" t="s">
        <v>6299</v>
      </c>
    </row>
    <row r="1109" spans="1:15">
      <c r="A1109">
        <f t="shared" si="35"/>
        <v>1108</v>
      </c>
      <c r="B1109" t="str">
        <f t="shared" si="34"/>
        <v>Brewery1108</v>
      </c>
      <c r="D1109" t="s">
        <v>1885</v>
      </c>
      <c r="E1109" t="s">
        <v>6300</v>
      </c>
      <c r="F1109" s="4" t="s">
        <v>6301</v>
      </c>
      <c r="I1109" s="1" t="s">
        <v>6302</v>
      </c>
      <c r="J1109" s="17" t="s">
        <v>6228</v>
      </c>
      <c r="N1109" s="11" t="s">
        <v>6303</v>
      </c>
      <c r="O1109" s="11" t="s">
        <v>6304</v>
      </c>
    </row>
    <row r="1110" spans="1:15">
      <c r="A1110">
        <f t="shared" si="35"/>
        <v>1109</v>
      </c>
      <c r="B1110" t="str">
        <f t="shared" si="34"/>
        <v>Brewery1109</v>
      </c>
      <c r="D1110" t="s">
        <v>1885</v>
      </c>
      <c r="E1110" t="s">
        <v>6305</v>
      </c>
      <c r="F1110" s="4" t="s">
        <v>6306</v>
      </c>
      <c r="G1110" t="s">
        <v>6307</v>
      </c>
      <c r="H1110" s="29" t="s">
        <v>6308</v>
      </c>
      <c r="I1110" s="1" t="s">
        <v>6309</v>
      </c>
      <c r="J1110" s="17" t="s">
        <v>6228</v>
      </c>
      <c r="N1110" s="11" t="s">
        <v>6310</v>
      </c>
      <c r="O1110" s="11" t="s">
        <v>6311</v>
      </c>
    </row>
    <row r="1111" spans="1:15">
      <c r="A1111">
        <f t="shared" si="35"/>
        <v>1110</v>
      </c>
      <c r="B1111" t="str">
        <f t="shared" si="34"/>
        <v>Brewery1110</v>
      </c>
      <c r="D1111" t="s">
        <v>1885</v>
      </c>
      <c r="E1111" t="s">
        <v>6312</v>
      </c>
      <c r="F1111" s="4" t="s">
        <v>6313</v>
      </c>
      <c r="I1111" s="1" t="s">
        <v>6314</v>
      </c>
      <c r="J1111" s="17" t="s">
        <v>6228</v>
      </c>
      <c r="N1111" s="11" t="s">
        <v>6315</v>
      </c>
      <c r="O1111" s="11" t="s">
        <v>6316</v>
      </c>
    </row>
    <row r="1112" spans="1:15">
      <c r="A1112">
        <f t="shared" si="35"/>
        <v>1111</v>
      </c>
      <c r="B1112" t="str">
        <f t="shared" si="34"/>
        <v>Brewery1111</v>
      </c>
      <c r="D1112" t="s">
        <v>1885</v>
      </c>
      <c r="E1112" t="s">
        <v>6317</v>
      </c>
      <c r="F1112" s="4" t="s">
        <v>6318</v>
      </c>
      <c r="I1112" s="1" t="s">
        <v>6319</v>
      </c>
      <c r="J1112" s="17" t="s">
        <v>6228</v>
      </c>
      <c r="N1112" s="11" t="s">
        <v>6320</v>
      </c>
      <c r="O1112" s="11" t="s">
        <v>6321</v>
      </c>
    </row>
    <row r="1113" spans="1:15">
      <c r="A1113">
        <f t="shared" si="35"/>
        <v>1112</v>
      </c>
      <c r="B1113" t="str">
        <f t="shared" si="34"/>
        <v>Brewery1112</v>
      </c>
      <c r="D1113" t="s">
        <v>1885</v>
      </c>
      <c r="E1113" t="s">
        <v>6322</v>
      </c>
      <c r="F1113" s="4" t="s">
        <v>6323</v>
      </c>
      <c r="G1113" t="s">
        <v>6324</v>
      </c>
      <c r="H1113" s="29" t="s">
        <v>6325</v>
      </c>
      <c r="I1113" s="1" t="s">
        <v>6326</v>
      </c>
      <c r="J1113" s="17" t="s">
        <v>6228</v>
      </c>
      <c r="N1113" s="11" t="s">
        <v>6327</v>
      </c>
      <c r="O1113" s="11" t="s">
        <v>6328</v>
      </c>
    </row>
    <row r="1114" spans="1:15">
      <c r="A1114">
        <f t="shared" si="35"/>
        <v>1113</v>
      </c>
      <c r="B1114" t="str">
        <f t="shared" si="34"/>
        <v>Brewery1113</v>
      </c>
      <c r="D1114" t="s">
        <v>1885</v>
      </c>
      <c r="E1114" t="s">
        <v>6329</v>
      </c>
      <c r="F1114" s="4" t="s">
        <v>6330</v>
      </c>
      <c r="I1114" s="1" t="s">
        <v>6331</v>
      </c>
      <c r="J1114" s="17" t="s">
        <v>6228</v>
      </c>
      <c r="N1114" s="11" t="s">
        <v>6332</v>
      </c>
      <c r="O1114" s="11" t="s">
        <v>6333</v>
      </c>
    </row>
    <row r="1115" spans="1:15">
      <c r="A1115">
        <f t="shared" si="35"/>
        <v>1114</v>
      </c>
      <c r="B1115" t="str">
        <f t="shared" si="34"/>
        <v>Brewery1114</v>
      </c>
      <c r="D1115" t="s">
        <v>1885</v>
      </c>
      <c r="E1115" t="s">
        <v>6334</v>
      </c>
      <c r="F1115" s="4" t="s">
        <v>6335</v>
      </c>
      <c r="G1115" t="s">
        <v>6336</v>
      </c>
      <c r="H1115" s="29" t="s">
        <v>6337</v>
      </c>
      <c r="I1115" s="1" t="s">
        <v>6338</v>
      </c>
      <c r="J1115" s="17" t="s">
        <v>6228</v>
      </c>
      <c r="N1115" s="11" t="s">
        <v>6339</v>
      </c>
      <c r="O1115" s="11" t="s">
        <v>6340</v>
      </c>
    </row>
    <row r="1116" spans="1:15">
      <c r="A1116">
        <f t="shared" si="35"/>
        <v>1115</v>
      </c>
      <c r="B1116" t="str">
        <f t="shared" si="34"/>
        <v>Brewery1115</v>
      </c>
      <c r="D1116" t="s">
        <v>1885</v>
      </c>
      <c r="E1116" t="s">
        <v>6341</v>
      </c>
      <c r="F1116" s="4" t="s">
        <v>6342</v>
      </c>
      <c r="I1116" s="1" t="s">
        <v>6250</v>
      </c>
      <c r="J1116" s="17" t="s">
        <v>6228</v>
      </c>
      <c r="N1116" s="11" t="s">
        <v>6343</v>
      </c>
      <c r="O1116" s="11" t="s">
        <v>6344</v>
      </c>
    </row>
    <row r="1117" spans="1:15">
      <c r="A1117">
        <f t="shared" si="35"/>
        <v>1116</v>
      </c>
      <c r="B1117" t="str">
        <f t="shared" si="34"/>
        <v>Brewery1116</v>
      </c>
      <c r="D1117" t="s">
        <v>1885</v>
      </c>
      <c r="E1117" t="s">
        <v>6345</v>
      </c>
      <c r="F1117" s="4" t="s">
        <v>6346</v>
      </c>
      <c r="I1117" s="1" t="s">
        <v>6347</v>
      </c>
      <c r="J1117" s="17" t="s">
        <v>6228</v>
      </c>
      <c r="N1117" s="11" t="s">
        <v>6348</v>
      </c>
      <c r="O1117" s="11" t="s">
        <v>6349</v>
      </c>
    </row>
    <row r="1118" spans="1:15">
      <c r="A1118">
        <f t="shared" si="35"/>
        <v>1117</v>
      </c>
      <c r="B1118" t="str">
        <f t="shared" si="34"/>
        <v>Brewery1117</v>
      </c>
      <c r="D1118" t="s">
        <v>1885</v>
      </c>
      <c r="E1118" t="s">
        <v>6350</v>
      </c>
      <c r="F1118" s="4" t="s">
        <v>6351</v>
      </c>
      <c r="I1118" s="1" t="s">
        <v>6352</v>
      </c>
      <c r="J1118" s="17" t="s">
        <v>6228</v>
      </c>
      <c r="N1118" s="11" t="s">
        <v>6353</v>
      </c>
      <c r="O1118" s="11" t="s">
        <v>6354</v>
      </c>
    </row>
    <row r="1119" spans="1:15">
      <c r="A1119">
        <f t="shared" si="35"/>
        <v>1118</v>
      </c>
      <c r="B1119" t="str">
        <f t="shared" si="34"/>
        <v>Brewery1118</v>
      </c>
      <c r="D1119" t="s">
        <v>1885</v>
      </c>
      <c r="E1119" t="s">
        <v>6355</v>
      </c>
      <c r="F1119" s="4" t="s">
        <v>6356</v>
      </c>
      <c r="I1119" s="1" t="s">
        <v>6357</v>
      </c>
      <c r="J1119" s="17" t="s">
        <v>6228</v>
      </c>
      <c r="N1119" s="11" t="s">
        <v>6358</v>
      </c>
      <c r="O1119" s="11" t="s">
        <v>6359</v>
      </c>
    </row>
    <row r="1120" spans="1:15">
      <c r="A1120">
        <f t="shared" si="35"/>
        <v>1119</v>
      </c>
      <c r="B1120" t="str">
        <f t="shared" si="34"/>
        <v>Brewery1119</v>
      </c>
      <c r="D1120" t="s">
        <v>1885</v>
      </c>
      <c r="E1120" t="s">
        <v>6360</v>
      </c>
      <c r="F1120" s="4" t="s">
        <v>6361</v>
      </c>
      <c r="I1120" s="1" t="s">
        <v>6362</v>
      </c>
      <c r="J1120" s="17" t="s">
        <v>6228</v>
      </c>
      <c r="N1120" s="11" t="s">
        <v>6363</v>
      </c>
      <c r="O1120" s="11" t="s">
        <v>6364</v>
      </c>
    </row>
    <row r="1121" spans="1:15">
      <c r="A1121">
        <f t="shared" si="35"/>
        <v>1120</v>
      </c>
      <c r="B1121" t="str">
        <f t="shared" si="34"/>
        <v>Brewery1120</v>
      </c>
      <c r="D1121" t="s">
        <v>1885</v>
      </c>
      <c r="E1121" t="s">
        <v>6365</v>
      </c>
      <c r="F1121" s="4" t="s">
        <v>6366</v>
      </c>
      <c r="I1121" s="1" t="s">
        <v>6367</v>
      </c>
      <c r="J1121" s="17" t="s">
        <v>6228</v>
      </c>
      <c r="N1121" s="11" t="s">
        <v>6368</v>
      </c>
      <c r="O1121" s="11" t="s">
        <v>6369</v>
      </c>
    </row>
    <row r="1122" spans="1:15">
      <c r="A1122">
        <f t="shared" si="35"/>
        <v>1121</v>
      </c>
      <c r="B1122" t="str">
        <f t="shared" si="34"/>
        <v>Brewery1121</v>
      </c>
      <c r="D1122" t="s">
        <v>1885</v>
      </c>
      <c r="E1122" t="s">
        <v>6370</v>
      </c>
      <c r="F1122" s="4" t="s">
        <v>6371</v>
      </c>
      <c r="I1122" s="1" t="s">
        <v>6372</v>
      </c>
      <c r="J1122" s="17" t="s">
        <v>6228</v>
      </c>
      <c r="N1122" s="11" t="s">
        <v>6373</v>
      </c>
      <c r="O1122" s="11" t="s">
        <v>6374</v>
      </c>
    </row>
    <row r="1123" spans="1:15">
      <c r="A1123">
        <f t="shared" si="35"/>
        <v>1122</v>
      </c>
      <c r="B1123" t="str">
        <f t="shared" si="34"/>
        <v>Brewery1122</v>
      </c>
      <c r="D1123" t="s">
        <v>1885</v>
      </c>
      <c r="E1123" t="s">
        <v>6375</v>
      </c>
      <c r="F1123" s="4" t="s">
        <v>6376</v>
      </c>
      <c r="I1123" s="1" t="s">
        <v>6377</v>
      </c>
      <c r="J1123" s="17" t="s">
        <v>6228</v>
      </c>
      <c r="N1123" s="11" t="s">
        <v>6378</v>
      </c>
      <c r="O1123" s="11" t="s">
        <v>6379</v>
      </c>
    </row>
    <row r="1124" spans="1:15">
      <c r="A1124">
        <f t="shared" si="35"/>
        <v>1123</v>
      </c>
      <c r="B1124" t="str">
        <f t="shared" si="34"/>
        <v>Brewery1123</v>
      </c>
      <c r="D1124" t="s">
        <v>1885</v>
      </c>
      <c r="E1124" t="s">
        <v>6380</v>
      </c>
      <c r="F1124" s="4" t="s">
        <v>6381</v>
      </c>
      <c r="I1124" s="1" t="s">
        <v>6382</v>
      </c>
      <c r="J1124" s="17" t="s">
        <v>6228</v>
      </c>
      <c r="N1124" s="11" t="s">
        <v>6383</v>
      </c>
      <c r="O1124" s="11" t="s">
        <v>6384</v>
      </c>
    </row>
    <row r="1125" spans="1:15">
      <c r="A1125">
        <f t="shared" si="35"/>
        <v>1124</v>
      </c>
      <c r="B1125" t="str">
        <f t="shared" si="34"/>
        <v>Brewery1124</v>
      </c>
      <c r="D1125" t="s">
        <v>1885</v>
      </c>
      <c r="E1125" t="s">
        <v>6385</v>
      </c>
      <c r="F1125" s="4" t="s">
        <v>6386</v>
      </c>
      <c r="I1125" s="1" t="s">
        <v>6387</v>
      </c>
      <c r="J1125" s="17" t="s">
        <v>6228</v>
      </c>
      <c r="N1125" s="11" t="s">
        <v>6388</v>
      </c>
      <c r="O1125" s="11" t="s">
        <v>6389</v>
      </c>
    </row>
    <row r="1126" spans="1:15">
      <c r="A1126">
        <f t="shared" si="35"/>
        <v>1125</v>
      </c>
      <c r="B1126" t="str">
        <f t="shared" si="34"/>
        <v>Brewery1125</v>
      </c>
      <c r="D1126" t="s">
        <v>1885</v>
      </c>
      <c r="E1126" t="s">
        <v>6390</v>
      </c>
      <c r="F1126" s="4" t="s">
        <v>6391</v>
      </c>
      <c r="I1126" s="1" t="s">
        <v>6392</v>
      </c>
      <c r="J1126" s="17" t="s">
        <v>6228</v>
      </c>
      <c r="N1126" s="11" t="s">
        <v>6393</v>
      </c>
      <c r="O1126" s="11" t="s">
        <v>6394</v>
      </c>
    </row>
    <row r="1127" spans="1:15">
      <c r="A1127">
        <f t="shared" si="35"/>
        <v>1126</v>
      </c>
      <c r="B1127" t="str">
        <f t="shared" si="34"/>
        <v>Brewery1126</v>
      </c>
      <c r="D1127" t="s">
        <v>1885</v>
      </c>
      <c r="E1127" t="s">
        <v>6395</v>
      </c>
      <c r="F1127" s="4" t="s">
        <v>6396</v>
      </c>
      <c r="I1127" s="1" t="s">
        <v>6397</v>
      </c>
      <c r="J1127" s="17" t="s">
        <v>6228</v>
      </c>
      <c r="N1127" s="11" t="s">
        <v>6398</v>
      </c>
      <c r="O1127" s="11" t="s">
        <v>6399</v>
      </c>
    </row>
    <row r="1128" spans="1:15">
      <c r="A1128">
        <f t="shared" si="35"/>
        <v>1127</v>
      </c>
      <c r="B1128" t="str">
        <f t="shared" si="34"/>
        <v>Brewery1127</v>
      </c>
      <c r="D1128" t="s">
        <v>1885</v>
      </c>
      <c r="E1128" t="s">
        <v>6400</v>
      </c>
      <c r="F1128" s="4" t="s">
        <v>6401</v>
      </c>
      <c r="I1128" s="1" t="s">
        <v>6264</v>
      </c>
      <c r="J1128" s="17" t="s">
        <v>6228</v>
      </c>
      <c r="N1128" s="11" t="s">
        <v>6402</v>
      </c>
      <c r="O1128" s="11" t="s">
        <v>6403</v>
      </c>
    </row>
    <row r="1129" spans="1:15">
      <c r="A1129">
        <f t="shared" si="35"/>
        <v>1128</v>
      </c>
      <c r="B1129" t="str">
        <f t="shared" si="34"/>
        <v>Brewery1128</v>
      </c>
      <c r="D1129" t="s">
        <v>1885</v>
      </c>
      <c r="E1129" t="s">
        <v>6404</v>
      </c>
      <c r="F1129" s="4" t="s">
        <v>6405</v>
      </c>
      <c r="I1129" s="1" t="s">
        <v>6406</v>
      </c>
      <c r="J1129" s="17" t="s">
        <v>6228</v>
      </c>
      <c r="N1129" s="11" t="s">
        <v>6407</v>
      </c>
      <c r="O1129" s="11" t="s">
        <v>6408</v>
      </c>
    </row>
    <row r="1130" spans="1:15">
      <c r="A1130">
        <f t="shared" si="35"/>
        <v>1129</v>
      </c>
      <c r="B1130" t="str">
        <f t="shared" si="34"/>
        <v>Brewery1129</v>
      </c>
      <c r="D1130" t="s">
        <v>1885</v>
      </c>
      <c r="E1130" t="s">
        <v>6409</v>
      </c>
      <c r="F1130" s="4" t="s">
        <v>6410</v>
      </c>
      <c r="I1130" s="1" t="s">
        <v>6411</v>
      </c>
      <c r="J1130" s="17" t="s">
        <v>6228</v>
      </c>
      <c r="N1130" s="11" t="s">
        <v>6412</v>
      </c>
      <c r="O1130" s="11" t="s">
        <v>6413</v>
      </c>
    </row>
    <row r="1131" spans="1:15">
      <c r="A1131">
        <f t="shared" si="35"/>
        <v>1130</v>
      </c>
      <c r="B1131" t="str">
        <f t="shared" si="34"/>
        <v>Brewery1130</v>
      </c>
      <c r="D1131" t="s">
        <v>1885</v>
      </c>
      <c r="E1131" t="s">
        <v>6414</v>
      </c>
      <c r="F1131" s="4" t="s">
        <v>6415</v>
      </c>
      <c r="I1131" s="1" t="s">
        <v>6416</v>
      </c>
      <c r="J1131" s="17" t="s">
        <v>6228</v>
      </c>
      <c r="N1131" s="11" t="s">
        <v>6417</v>
      </c>
      <c r="O1131" s="11" t="s">
        <v>6418</v>
      </c>
    </row>
    <row r="1132" spans="1:15">
      <c r="A1132">
        <f t="shared" si="35"/>
        <v>1131</v>
      </c>
      <c r="B1132" t="str">
        <f t="shared" si="34"/>
        <v>Brewery1131</v>
      </c>
      <c r="D1132" t="s">
        <v>1885</v>
      </c>
      <c r="E1132" t="s">
        <v>6419</v>
      </c>
      <c r="F1132" s="4" t="s">
        <v>6420</v>
      </c>
      <c r="I1132" s="1" t="s">
        <v>6421</v>
      </c>
      <c r="J1132" s="17" t="s">
        <v>6228</v>
      </c>
      <c r="N1132" s="11" t="s">
        <v>6422</v>
      </c>
      <c r="O1132" s="11" t="s">
        <v>6423</v>
      </c>
    </row>
    <row r="1133" spans="1:15">
      <c r="A1133">
        <f t="shared" si="35"/>
        <v>1132</v>
      </c>
      <c r="B1133" t="str">
        <f t="shared" si="34"/>
        <v>Brewery1132</v>
      </c>
      <c r="D1133" t="s">
        <v>1885</v>
      </c>
      <c r="E1133" t="s">
        <v>6424</v>
      </c>
      <c r="F1133" s="4" t="s">
        <v>6425</v>
      </c>
      <c r="G1133" t="s">
        <v>6426</v>
      </c>
      <c r="H1133" s="29" t="s">
        <v>6427</v>
      </c>
      <c r="I1133" s="1" t="s">
        <v>6428</v>
      </c>
      <c r="J1133" s="17" t="s">
        <v>6429</v>
      </c>
      <c r="N1133" s="11" t="s">
        <v>6430</v>
      </c>
      <c r="O1133" s="11" t="s">
        <v>6431</v>
      </c>
    </row>
    <row r="1134" spans="1:15">
      <c r="A1134">
        <f t="shared" si="35"/>
        <v>1133</v>
      </c>
      <c r="B1134" t="str">
        <f t="shared" si="34"/>
        <v>Brewery1133</v>
      </c>
      <c r="D1134" t="s">
        <v>1885</v>
      </c>
      <c r="E1134" t="s">
        <v>6432</v>
      </c>
      <c r="F1134" s="4" t="s">
        <v>6433</v>
      </c>
      <c r="G1134" t="s">
        <v>6434</v>
      </c>
      <c r="H1134" s="29" t="s">
        <v>6435</v>
      </c>
      <c r="I1134" s="1" t="s">
        <v>6428</v>
      </c>
      <c r="J1134" s="17" t="s">
        <v>6429</v>
      </c>
      <c r="N1134" s="11" t="s">
        <v>6436</v>
      </c>
      <c r="O1134" s="11" t="s">
        <v>6437</v>
      </c>
    </row>
    <row r="1135" spans="1:15">
      <c r="A1135">
        <f t="shared" si="35"/>
        <v>1134</v>
      </c>
      <c r="B1135" t="str">
        <f t="shared" si="34"/>
        <v>Brewery1134</v>
      </c>
      <c r="D1135" t="s">
        <v>1885</v>
      </c>
      <c r="E1135" t="s">
        <v>6438</v>
      </c>
      <c r="F1135" s="4" t="s">
        <v>6439</v>
      </c>
      <c r="G1135" t="s">
        <v>6440</v>
      </c>
      <c r="H1135" s="29" t="s">
        <v>6441</v>
      </c>
      <c r="I1135" s="1" t="s">
        <v>6442</v>
      </c>
      <c r="J1135" s="17" t="s">
        <v>6429</v>
      </c>
      <c r="N1135" s="11" t="s">
        <v>6443</v>
      </c>
      <c r="O1135" s="11" t="s">
        <v>6444</v>
      </c>
    </row>
    <row r="1136" spans="1:15">
      <c r="A1136">
        <f t="shared" si="35"/>
        <v>1135</v>
      </c>
      <c r="B1136" t="str">
        <f t="shared" si="34"/>
        <v>Brewery1135</v>
      </c>
      <c r="D1136" t="s">
        <v>1885</v>
      </c>
      <c r="E1136" t="s">
        <v>6445</v>
      </c>
      <c r="F1136" s="4" t="s">
        <v>6446</v>
      </c>
      <c r="G1136" t="s">
        <v>6447</v>
      </c>
      <c r="H1136" s="29" t="s">
        <v>6448</v>
      </c>
      <c r="I1136" s="1" t="s">
        <v>6449</v>
      </c>
      <c r="J1136" s="17" t="s">
        <v>6429</v>
      </c>
      <c r="N1136" s="11" t="s">
        <v>6450</v>
      </c>
      <c r="O1136" s="11" t="s">
        <v>6451</v>
      </c>
    </row>
    <row r="1137" spans="1:15">
      <c r="A1137">
        <f t="shared" si="35"/>
        <v>1136</v>
      </c>
      <c r="B1137" t="str">
        <f t="shared" si="34"/>
        <v>Brewery1136</v>
      </c>
      <c r="D1137" t="s">
        <v>1885</v>
      </c>
      <c r="E1137" t="s">
        <v>6452</v>
      </c>
      <c r="F1137" s="4" t="s">
        <v>6453</v>
      </c>
      <c r="G1137" t="s">
        <v>6454</v>
      </c>
      <c r="H1137" s="29" t="s">
        <v>6455</v>
      </c>
      <c r="I1137" s="1" t="s">
        <v>6456</v>
      </c>
      <c r="J1137" s="17" t="s">
        <v>6429</v>
      </c>
      <c r="N1137" s="11" t="s">
        <v>6457</v>
      </c>
      <c r="O1137" s="11" t="s">
        <v>6458</v>
      </c>
    </row>
    <row r="1138" spans="1:15">
      <c r="A1138">
        <f t="shared" si="35"/>
        <v>1137</v>
      </c>
      <c r="B1138" t="str">
        <f t="shared" si="34"/>
        <v>Brewery1137</v>
      </c>
      <c r="D1138" t="s">
        <v>1885</v>
      </c>
      <c r="E1138" t="s">
        <v>6459</v>
      </c>
      <c r="F1138" s="4" t="s">
        <v>6460</v>
      </c>
      <c r="G1138" t="s">
        <v>6461</v>
      </c>
      <c r="H1138" s="29" t="s">
        <v>6455</v>
      </c>
      <c r="I1138" s="1" t="s">
        <v>6456</v>
      </c>
      <c r="J1138" s="17" t="s">
        <v>6429</v>
      </c>
      <c r="N1138" s="11" t="s">
        <v>6462</v>
      </c>
      <c r="O1138" s="11" t="s">
        <v>6463</v>
      </c>
    </row>
    <row r="1139" spans="1:15">
      <c r="A1139">
        <f t="shared" si="35"/>
        <v>1138</v>
      </c>
      <c r="B1139" t="str">
        <f t="shared" si="34"/>
        <v>Brewery1138</v>
      </c>
      <c r="D1139" t="s">
        <v>1885</v>
      </c>
      <c r="E1139" t="s">
        <v>6464</v>
      </c>
      <c r="F1139" s="4" t="s">
        <v>6465</v>
      </c>
      <c r="G1139" t="s">
        <v>6466</v>
      </c>
      <c r="H1139" s="29" t="s">
        <v>6467</v>
      </c>
      <c r="I1139" s="1" t="s">
        <v>6468</v>
      </c>
      <c r="J1139" s="17" t="s">
        <v>6429</v>
      </c>
      <c r="N1139" s="11" t="s">
        <v>6469</v>
      </c>
      <c r="O1139" s="11" t="s">
        <v>6470</v>
      </c>
    </row>
    <row r="1140" spans="1:15">
      <c r="A1140">
        <f t="shared" si="35"/>
        <v>1139</v>
      </c>
      <c r="B1140" t="str">
        <f t="shared" si="34"/>
        <v>Brewery1139</v>
      </c>
      <c r="D1140" t="s">
        <v>1885</v>
      </c>
      <c r="E1140" t="s">
        <v>6471</v>
      </c>
      <c r="F1140" s="4" t="s">
        <v>6472</v>
      </c>
      <c r="G1140" t="s">
        <v>6473</v>
      </c>
      <c r="H1140" s="29" t="s">
        <v>6474</v>
      </c>
      <c r="I1140" s="1" t="s">
        <v>6475</v>
      </c>
      <c r="J1140" s="17" t="s">
        <v>6429</v>
      </c>
      <c r="N1140" s="11" t="s">
        <v>6476</v>
      </c>
      <c r="O1140" s="11" t="s">
        <v>6477</v>
      </c>
    </row>
    <row r="1141" spans="1:15">
      <c r="A1141">
        <f t="shared" si="35"/>
        <v>1140</v>
      </c>
      <c r="B1141" t="str">
        <f t="shared" si="34"/>
        <v>Brewery1140</v>
      </c>
      <c r="D1141" t="s">
        <v>1885</v>
      </c>
      <c r="E1141" t="s">
        <v>6478</v>
      </c>
      <c r="F1141" s="4" t="s">
        <v>6479</v>
      </c>
      <c r="G1141" t="s">
        <v>6480</v>
      </c>
      <c r="H1141" s="29" t="s">
        <v>6481</v>
      </c>
      <c r="I1141" s="1" t="s">
        <v>6482</v>
      </c>
      <c r="J1141" s="17" t="s">
        <v>6429</v>
      </c>
      <c r="N1141" s="11" t="s">
        <v>6483</v>
      </c>
      <c r="O1141" s="11" t="s">
        <v>6484</v>
      </c>
    </row>
    <row r="1142" spans="1:15">
      <c r="A1142">
        <f t="shared" si="35"/>
        <v>1141</v>
      </c>
      <c r="B1142" t="str">
        <f t="shared" si="34"/>
        <v>Brewery1141</v>
      </c>
      <c r="D1142" t="s">
        <v>1885</v>
      </c>
      <c r="E1142" t="s">
        <v>6485</v>
      </c>
      <c r="F1142" s="4" t="s">
        <v>6486</v>
      </c>
      <c r="I1142" s="1" t="s">
        <v>6428</v>
      </c>
      <c r="J1142" s="17" t="s">
        <v>6429</v>
      </c>
      <c r="N1142" s="11" t="s">
        <v>6487</v>
      </c>
      <c r="O1142" s="11" t="s">
        <v>6488</v>
      </c>
    </row>
    <row r="1143" spans="1:15">
      <c r="A1143">
        <f t="shared" si="35"/>
        <v>1142</v>
      </c>
      <c r="B1143" t="str">
        <f t="shared" si="34"/>
        <v>Brewery1142</v>
      </c>
      <c r="D1143" t="s">
        <v>1885</v>
      </c>
      <c r="E1143" t="s">
        <v>6489</v>
      </c>
      <c r="F1143" s="4" t="s">
        <v>6490</v>
      </c>
      <c r="G1143" t="s">
        <v>6491</v>
      </c>
      <c r="H1143" s="29" t="s">
        <v>6492</v>
      </c>
      <c r="I1143" s="1" t="s">
        <v>6493</v>
      </c>
      <c r="J1143" s="17" t="s">
        <v>6429</v>
      </c>
      <c r="N1143" s="11" t="s">
        <v>6494</v>
      </c>
      <c r="O1143" s="11" t="s">
        <v>6495</v>
      </c>
    </row>
    <row r="1144" spans="1:15">
      <c r="A1144">
        <f t="shared" si="35"/>
        <v>1143</v>
      </c>
      <c r="B1144" t="str">
        <f t="shared" si="34"/>
        <v>Brewery1143</v>
      </c>
      <c r="D1144" t="s">
        <v>1885</v>
      </c>
      <c r="E1144" t="s">
        <v>6496</v>
      </c>
      <c r="F1144" s="4" t="s">
        <v>6497</v>
      </c>
      <c r="I1144" s="1" t="s">
        <v>6498</v>
      </c>
      <c r="J1144" s="17" t="s">
        <v>6499</v>
      </c>
      <c r="N1144" s="11" t="s">
        <v>6500</v>
      </c>
      <c r="O1144" s="11" t="s">
        <v>6501</v>
      </c>
    </row>
    <row r="1145" spans="1:15">
      <c r="A1145">
        <f t="shared" si="35"/>
        <v>1144</v>
      </c>
      <c r="B1145" t="str">
        <f t="shared" si="34"/>
        <v>Brewery1144</v>
      </c>
      <c r="D1145" t="s">
        <v>1885</v>
      </c>
      <c r="E1145" t="s">
        <v>6502</v>
      </c>
      <c r="F1145" s="4" t="s">
        <v>6503</v>
      </c>
      <c r="I1145" s="1" t="s">
        <v>6504</v>
      </c>
      <c r="J1145" s="17" t="s">
        <v>6499</v>
      </c>
      <c r="N1145" s="11" t="s">
        <v>6505</v>
      </c>
      <c r="O1145" s="11" t="s">
        <v>6506</v>
      </c>
    </row>
    <row r="1146" spans="1:15">
      <c r="A1146">
        <f t="shared" si="35"/>
        <v>1145</v>
      </c>
      <c r="B1146" t="str">
        <f t="shared" si="34"/>
        <v>Brewery1145</v>
      </c>
      <c r="D1146" t="s">
        <v>1885</v>
      </c>
      <c r="E1146" t="s">
        <v>6507</v>
      </c>
      <c r="F1146" s="4" t="s">
        <v>6508</v>
      </c>
      <c r="I1146" s="1" t="s">
        <v>4556</v>
      </c>
      <c r="J1146" s="17" t="s">
        <v>6499</v>
      </c>
      <c r="N1146" s="11" t="s">
        <v>6509</v>
      </c>
      <c r="O1146" s="11" t="s">
        <v>6510</v>
      </c>
    </row>
    <row r="1147" spans="1:15">
      <c r="A1147">
        <f t="shared" si="35"/>
        <v>1146</v>
      </c>
      <c r="B1147" t="str">
        <f t="shared" si="34"/>
        <v>Brewery1146</v>
      </c>
      <c r="D1147" t="s">
        <v>1885</v>
      </c>
      <c r="E1147" t="s">
        <v>6511</v>
      </c>
      <c r="F1147" s="4" t="s">
        <v>6512</v>
      </c>
      <c r="I1147" s="1" t="s">
        <v>6513</v>
      </c>
      <c r="J1147" s="17" t="s">
        <v>6499</v>
      </c>
      <c r="N1147" s="11" t="s">
        <v>6514</v>
      </c>
      <c r="O1147" s="11" t="s">
        <v>6515</v>
      </c>
    </row>
    <row r="1148" spans="1:15">
      <c r="A1148">
        <f t="shared" si="35"/>
        <v>1147</v>
      </c>
      <c r="B1148" t="str">
        <f t="shared" si="34"/>
        <v>Brewery1147</v>
      </c>
      <c r="D1148" t="s">
        <v>1885</v>
      </c>
      <c r="E1148" t="s">
        <v>6516</v>
      </c>
      <c r="F1148" s="4" t="s">
        <v>6517</v>
      </c>
      <c r="I1148" s="1" t="s">
        <v>6518</v>
      </c>
      <c r="J1148" s="17" t="s">
        <v>6499</v>
      </c>
      <c r="N1148" s="11" t="s">
        <v>6519</v>
      </c>
      <c r="O1148" s="11" t="s">
        <v>6520</v>
      </c>
    </row>
    <row r="1149" spans="1:15">
      <c r="A1149">
        <f t="shared" si="35"/>
        <v>1148</v>
      </c>
      <c r="B1149" t="str">
        <f t="shared" si="34"/>
        <v>Brewery1148</v>
      </c>
      <c r="D1149" t="s">
        <v>1885</v>
      </c>
      <c r="E1149" t="s">
        <v>6521</v>
      </c>
      <c r="F1149" s="4" t="s">
        <v>6522</v>
      </c>
      <c r="G1149" t="s">
        <v>6523</v>
      </c>
      <c r="H1149" s="29" t="s">
        <v>6524</v>
      </c>
      <c r="I1149" s="1" t="s">
        <v>6513</v>
      </c>
      <c r="J1149" s="17" t="s">
        <v>6499</v>
      </c>
      <c r="N1149" s="11" t="s">
        <v>6525</v>
      </c>
      <c r="O1149" s="11" t="s">
        <v>6526</v>
      </c>
    </row>
    <row r="1150" spans="1:15">
      <c r="A1150">
        <f t="shared" si="35"/>
        <v>1149</v>
      </c>
      <c r="B1150" t="str">
        <f t="shared" si="34"/>
        <v>Brewery1149</v>
      </c>
      <c r="D1150" t="s">
        <v>1885</v>
      </c>
      <c r="E1150" t="s">
        <v>6527</v>
      </c>
      <c r="F1150" s="4" t="s">
        <v>6528</v>
      </c>
      <c r="G1150" t="s">
        <v>6529</v>
      </c>
      <c r="H1150" s="29" t="s">
        <v>6530</v>
      </c>
      <c r="I1150" s="1" t="s">
        <v>6531</v>
      </c>
      <c r="J1150" s="17" t="s">
        <v>6499</v>
      </c>
      <c r="N1150" s="11" t="s">
        <v>6532</v>
      </c>
      <c r="O1150" s="11" t="s">
        <v>6533</v>
      </c>
    </row>
    <row r="1151" spans="1:15">
      <c r="A1151">
        <f t="shared" si="35"/>
        <v>1150</v>
      </c>
      <c r="B1151" t="str">
        <f t="shared" si="34"/>
        <v>Brewery1150</v>
      </c>
      <c r="D1151" t="s">
        <v>1885</v>
      </c>
      <c r="E1151" t="s">
        <v>6534</v>
      </c>
      <c r="F1151" s="4" t="s">
        <v>6535</v>
      </c>
      <c r="G1151" t="s">
        <v>6536</v>
      </c>
      <c r="H1151" s="29" t="s">
        <v>6537</v>
      </c>
      <c r="I1151" s="1" t="s">
        <v>6538</v>
      </c>
      <c r="J1151" s="17" t="s">
        <v>6499</v>
      </c>
      <c r="N1151" s="11" t="s">
        <v>6539</v>
      </c>
      <c r="O1151" s="11" t="s">
        <v>6540</v>
      </c>
    </row>
    <row r="1152" spans="1:15">
      <c r="A1152">
        <f t="shared" si="35"/>
        <v>1151</v>
      </c>
      <c r="B1152" t="str">
        <f t="shared" si="34"/>
        <v>Brewery1151</v>
      </c>
      <c r="D1152" t="s">
        <v>1885</v>
      </c>
      <c r="E1152" t="s">
        <v>6541</v>
      </c>
      <c r="F1152" s="4" t="s">
        <v>6542</v>
      </c>
      <c r="G1152" t="s">
        <v>6543</v>
      </c>
      <c r="H1152" s="29" t="s">
        <v>6544</v>
      </c>
      <c r="I1152" s="1" t="s">
        <v>6545</v>
      </c>
      <c r="J1152" s="17" t="s">
        <v>6499</v>
      </c>
      <c r="N1152" s="11" t="s">
        <v>6546</v>
      </c>
      <c r="O1152" s="11" t="s">
        <v>6547</v>
      </c>
    </row>
    <row r="1153" spans="1:15">
      <c r="A1153">
        <f t="shared" si="35"/>
        <v>1152</v>
      </c>
      <c r="B1153" t="str">
        <f t="shared" si="34"/>
        <v>Brewery1152</v>
      </c>
      <c r="D1153" t="s">
        <v>1885</v>
      </c>
      <c r="E1153" t="s">
        <v>6548</v>
      </c>
      <c r="F1153" s="4" t="s">
        <v>6549</v>
      </c>
      <c r="G1153" t="s">
        <v>6550</v>
      </c>
      <c r="H1153" s="29" t="s">
        <v>6551</v>
      </c>
      <c r="I1153" s="1" t="s">
        <v>6552</v>
      </c>
      <c r="J1153" s="17" t="s">
        <v>6499</v>
      </c>
      <c r="N1153" s="11" t="s">
        <v>6553</v>
      </c>
      <c r="O1153" s="11" t="s">
        <v>6554</v>
      </c>
    </row>
    <row r="1154" spans="1:15">
      <c r="A1154">
        <f t="shared" si="35"/>
        <v>1153</v>
      </c>
      <c r="B1154" t="str">
        <f t="shared" si="34"/>
        <v>Brewery1153</v>
      </c>
      <c r="D1154" t="s">
        <v>1885</v>
      </c>
      <c r="E1154" t="s">
        <v>6555</v>
      </c>
      <c r="F1154" s="4" t="s">
        <v>6556</v>
      </c>
      <c r="I1154" s="1" t="s">
        <v>6557</v>
      </c>
      <c r="J1154" s="17" t="s">
        <v>6499</v>
      </c>
      <c r="N1154" s="11" t="s">
        <v>6558</v>
      </c>
      <c r="O1154" s="11" t="s">
        <v>6559</v>
      </c>
    </row>
    <row r="1155" spans="1:15">
      <c r="A1155">
        <f t="shared" si="35"/>
        <v>1154</v>
      </c>
      <c r="B1155" t="str">
        <f t="shared" ref="B1155:B1218" si="36">"Brewery"&amp;A1155</f>
        <v>Brewery1154</v>
      </c>
      <c r="D1155" t="s">
        <v>1885</v>
      </c>
      <c r="E1155" t="s">
        <v>6560</v>
      </c>
      <c r="F1155" s="4" t="s">
        <v>6561</v>
      </c>
      <c r="G1155" t="s">
        <v>6562</v>
      </c>
      <c r="H1155" s="29" t="s">
        <v>6563</v>
      </c>
      <c r="I1155" s="1" t="s">
        <v>6564</v>
      </c>
      <c r="J1155" s="17" t="s">
        <v>6499</v>
      </c>
      <c r="N1155" s="11" t="s">
        <v>6565</v>
      </c>
      <c r="O1155" s="11" t="s">
        <v>6566</v>
      </c>
    </row>
    <row r="1156" spans="1:15">
      <c r="A1156">
        <f t="shared" ref="A1156:A1219" si="37">1+A1155</f>
        <v>1155</v>
      </c>
      <c r="B1156" t="str">
        <f t="shared" si="36"/>
        <v>Brewery1155</v>
      </c>
      <c r="D1156" t="s">
        <v>1885</v>
      </c>
      <c r="E1156" t="s">
        <v>6567</v>
      </c>
      <c r="F1156" s="4" t="s">
        <v>6568</v>
      </c>
      <c r="G1156" t="s">
        <v>6569</v>
      </c>
      <c r="H1156" s="29" t="s">
        <v>6570</v>
      </c>
      <c r="I1156" s="1" t="s">
        <v>6571</v>
      </c>
      <c r="J1156" s="17" t="s">
        <v>6499</v>
      </c>
      <c r="N1156" s="11" t="s">
        <v>6572</v>
      </c>
      <c r="O1156" s="11" t="s">
        <v>6573</v>
      </c>
    </row>
    <row r="1157" spans="1:15">
      <c r="A1157">
        <f t="shared" si="37"/>
        <v>1156</v>
      </c>
      <c r="B1157" t="str">
        <f t="shared" si="36"/>
        <v>Brewery1156</v>
      </c>
      <c r="D1157" t="s">
        <v>1885</v>
      </c>
      <c r="E1157" t="s">
        <v>6574</v>
      </c>
      <c r="F1157" s="4" t="s">
        <v>6575</v>
      </c>
      <c r="G1157" t="s">
        <v>6576</v>
      </c>
      <c r="H1157" s="29" t="s">
        <v>6577</v>
      </c>
      <c r="I1157" s="1" t="s">
        <v>6531</v>
      </c>
      <c r="J1157" s="17" t="s">
        <v>6499</v>
      </c>
      <c r="N1157" s="11" t="s">
        <v>6578</v>
      </c>
      <c r="O1157" s="11" t="s">
        <v>6579</v>
      </c>
    </row>
    <row r="1158" spans="1:15">
      <c r="A1158">
        <f t="shared" si="37"/>
        <v>1157</v>
      </c>
      <c r="B1158" t="str">
        <f t="shared" si="36"/>
        <v>Brewery1157</v>
      </c>
      <c r="D1158" t="s">
        <v>1885</v>
      </c>
      <c r="E1158" t="s">
        <v>6580</v>
      </c>
      <c r="F1158" s="4" t="s">
        <v>6581</v>
      </c>
      <c r="G1158" t="s">
        <v>6582</v>
      </c>
      <c r="H1158" s="29" t="s">
        <v>6583</v>
      </c>
      <c r="I1158" s="1" t="s">
        <v>6584</v>
      </c>
      <c r="J1158" s="17" t="s">
        <v>6499</v>
      </c>
      <c r="N1158" s="11" t="s">
        <v>6585</v>
      </c>
      <c r="O1158" s="11" t="s">
        <v>6586</v>
      </c>
    </row>
    <row r="1159" spans="1:15">
      <c r="A1159">
        <f t="shared" si="37"/>
        <v>1158</v>
      </c>
      <c r="B1159" t="str">
        <f t="shared" si="36"/>
        <v>Brewery1158</v>
      </c>
      <c r="D1159" t="s">
        <v>1885</v>
      </c>
      <c r="E1159" t="s">
        <v>6587</v>
      </c>
      <c r="F1159" s="4" t="s">
        <v>6588</v>
      </c>
      <c r="G1159" t="s">
        <v>6589</v>
      </c>
      <c r="H1159" s="29" t="s">
        <v>6590</v>
      </c>
      <c r="I1159" s="1" t="s">
        <v>6591</v>
      </c>
      <c r="J1159" s="17" t="s">
        <v>6499</v>
      </c>
      <c r="N1159" s="11" t="s">
        <v>6592</v>
      </c>
      <c r="O1159" s="11" t="s">
        <v>6593</v>
      </c>
    </row>
    <row r="1160" spans="1:15">
      <c r="A1160">
        <f t="shared" si="37"/>
        <v>1159</v>
      </c>
      <c r="B1160" t="str">
        <f t="shared" si="36"/>
        <v>Brewery1159</v>
      </c>
      <c r="D1160" t="s">
        <v>1885</v>
      </c>
      <c r="E1160" t="s">
        <v>6594</v>
      </c>
      <c r="F1160" s="4" t="s">
        <v>6595</v>
      </c>
      <c r="I1160" s="1" t="s">
        <v>6513</v>
      </c>
      <c r="J1160" s="17" t="s">
        <v>6499</v>
      </c>
      <c r="N1160" s="11" t="s">
        <v>6596</v>
      </c>
      <c r="O1160" s="11" t="s">
        <v>6597</v>
      </c>
    </row>
    <row r="1161" spans="1:15">
      <c r="A1161">
        <f t="shared" si="37"/>
        <v>1160</v>
      </c>
      <c r="B1161" t="str">
        <f t="shared" si="36"/>
        <v>Brewery1160</v>
      </c>
      <c r="D1161" t="s">
        <v>1885</v>
      </c>
      <c r="E1161" t="s">
        <v>6598</v>
      </c>
      <c r="F1161" s="4" t="s">
        <v>6599</v>
      </c>
      <c r="I1161" s="1" t="s">
        <v>6545</v>
      </c>
      <c r="J1161" s="17" t="s">
        <v>6499</v>
      </c>
      <c r="N1161" s="11" t="s">
        <v>6600</v>
      </c>
      <c r="O1161" s="11" t="s">
        <v>6601</v>
      </c>
    </row>
    <row r="1162" spans="1:15">
      <c r="A1162">
        <f t="shared" si="37"/>
        <v>1161</v>
      </c>
      <c r="B1162" t="str">
        <f t="shared" si="36"/>
        <v>Brewery1161</v>
      </c>
      <c r="D1162" t="s">
        <v>1885</v>
      </c>
      <c r="E1162" t="s">
        <v>6602</v>
      </c>
      <c r="F1162" s="4" t="s">
        <v>6603</v>
      </c>
      <c r="I1162" s="1" t="s">
        <v>6604</v>
      </c>
      <c r="J1162" s="17" t="s">
        <v>6499</v>
      </c>
      <c r="N1162" s="11" t="s">
        <v>6605</v>
      </c>
      <c r="O1162" s="11" t="s">
        <v>6606</v>
      </c>
    </row>
    <row r="1163" spans="1:15">
      <c r="A1163">
        <f t="shared" si="37"/>
        <v>1162</v>
      </c>
      <c r="B1163" t="str">
        <f t="shared" si="36"/>
        <v>Brewery1162</v>
      </c>
      <c r="D1163" t="s">
        <v>1885</v>
      </c>
      <c r="E1163" t="s">
        <v>6607</v>
      </c>
      <c r="F1163" s="4" t="s">
        <v>6608</v>
      </c>
      <c r="I1163" s="1" t="s">
        <v>6609</v>
      </c>
      <c r="J1163" s="17" t="s">
        <v>6499</v>
      </c>
      <c r="N1163" s="11" t="s">
        <v>6610</v>
      </c>
      <c r="O1163" s="11" t="s">
        <v>6611</v>
      </c>
    </row>
    <row r="1164" spans="1:15">
      <c r="A1164">
        <f t="shared" si="37"/>
        <v>1163</v>
      </c>
      <c r="B1164" t="str">
        <f t="shared" si="36"/>
        <v>Brewery1163</v>
      </c>
      <c r="D1164" t="s">
        <v>1885</v>
      </c>
      <c r="E1164" t="s">
        <v>6612</v>
      </c>
      <c r="F1164" s="4" t="s">
        <v>6613</v>
      </c>
      <c r="I1164" s="1" t="s">
        <v>6614</v>
      </c>
      <c r="J1164" s="17" t="s">
        <v>6499</v>
      </c>
      <c r="N1164" s="11" t="s">
        <v>6615</v>
      </c>
      <c r="O1164" s="11" t="s">
        <v>6616</v>
      </c>
    </row>
    <row r="1165" spans="1:15">
      <c r="A1165">
        <f t="shared" si="37"/>
        <v>1164</v>
      </c>
      <c r="B1165" t="str">
        <f t="shared" si="36"/>
        <v>Brewery1164</v>
      </c>
      <c r="D1165" t="s">
        <v>1885</v>
      </c>
      <c r="E1165" t="s">
        <v>6617</v>
      </c>
      <c r="F1165" s="4" t="s">
        <v>6618</v>
      </c>
      <c r="I1165" s="1" t="s">
        <v>6545</v>
      </c>
      <c r="J1165" s="17" t="s">
        <v>6499</v>
      </c>
      <c r="N1165" s="11" t="s">
        <v>6619</v>
      </c>
      <c r="O1165" s="11" t="s">
        <v>6620</v>
      </c>
    </row>
    <row r="1166" spans="1:15">
      <c r="A1166">
        <f t="shared" si="37"/>
        <v>1165</v>
      </c>
      <c r="B1166" t="str">
        <f t="shared" si="36"/>
        <v>Brewery1165</v>
      </c>
      <c r="D1166" t="s">
        <v>1885</v>
      </c>
      <c r="E1166" t="s">
        <v>6621</v>
      </c>
      <c r="F1166" s="4" t="s">
        <v>6622</v>
      </c>
      <c r="I1166" s="1" t="s">
        <v>6545</v>
      </c>
      <c r="J1166" s="17" t="s">
        <v>6499</v>
      </c>
      <c r="N1166" s="11" t="s">
        <v>6623</v>
      </c>
      <c r="O1166" s="11" t="s">
        <v>6624</v>
      </c>
    </row>
    <row r="1167" spans="1:15">
      <c r="A1167">
        <f t="shared" si="37"/>
        <v>1166</v>
      </c>
      <c r="B1167" t="str">
        <f t="shared" si="36"/>
        <v>Brewery1166</v>
      </c>
      <c r="D1167" t="s">
        <v>1885</v>
      </c>
      <c r="E1167" t="s">
        <v>6625</v>
      </c>
      <c r="F1167" s="4" t="s">
        <v>6626</v>
      </c>
      <c r="I1167" s="1" t="s">
        <v>6627</v>
      </c>
      <c r="J1167" s="17" t="s">
        <v>6499</v>
      </c>
      <c r="N1167" s="11" t="s">
        <v>6628</v>
      </c>
      <c r="O1167" s="11" t="s">
        <v>6629</v>
      </c>
    </row>
    <row r="1168" spans="1:15">
      <c r="A1168">
        <f t="shared" si="37"/>
        <v>1167</v>
      </c>
      <c r="B1168" t="str">
        <f t="shared" si="36"/>
        <v>Brewery1167</v>
      </c>
      <c r="D1168" t="s">
        <v>1885</v>
      </c>
      <c r="E1168" t="s">
        <v>6630</v>
      </c>
      <c r="F1168" s="4" t="s">
        <v>6631</v>
      </c>
      <c r="I1168" s="1" t="s">
        <v>6632</v>
      </c>
      <c r="J1168" s="17" t="s">
        <v>6499</v>
      </c>
      <c r="N1168" s="11" t="s">
        <v>6633</v>
      </c>
      <c r="O1168" s="11" t="s">
        <v>6634</v>
      </c>
    </row>
    <row r="1169" spans="1:15">
      <c r="A1169">
        <f t="shared" si="37"/>
        <v>1168</v>
      </c>
      <c r="B1169" t="str">
        <f t="shared" si="36"/>
        <v>Brewery1168</v>
      </c>
      <c r="D1169" t="s">
        <v>1885</v>
      </c>
      <c r="E1169" t="s">
        <v>6635</v>
      </c>
      <c r="F1169" s="4" t="s">
        <v>6636</v>
      </c>
      <c r="I1169" s="1" t="s">
        <v>6637</v>
      </c>
      <c r="J1169" s="17" t="s">
        <v>6499</v>
      </c>
      <c r="N1169" s="11" t="s">
        <v>6638</v>
      </c>
      <c r="O1169" s="11" t="s">
        <v>6639</v>
      </c>
    </row>
    <row r="1170" spans="1:15">
      <c r="A1170">
        <f t="shared" si="37"/>
        <v>1169</v>
      </c>
      <c r="B1170" t="str">
        <f t="shared" si="36"/>
        <v>Brewery1169</v>
      </c>
      <c r="D1170" t="s">
        <v>1885</v>
      </c>
      <c r="E1170" t="s">
        <v>6640</v>
      </c>
      <c r="F1170" s="4" t="s">
        <v>6641</v>
      </c>
      <c r="I1170" s="1" t="s">
        <v>6642</v>
      </c>
      <c r="J1170" s="17" t="s">
        <v>6499</v>
      </c>
      <c r="N1170" s="11" t="s">
        <v>6643</v>
      </c>
      <c r="O1170" s="11" t="s">
        <v>6644</v>
      </c>
    </row>
    <row r="1171" spans="1:15">
      <c r="A1171">
        <f t="shared" si="37"/>
        <v>1170</v>
      </c>
      <c r="B1171" t="str">
        <f t="shared" si="36"/>
        <v>Brewery1170</v>
      </c>
      <c r="D1171" t="s">
        <v>1885</v>
      </c>
      <c r="E1171" t="s">
        <v>6645</v>
      </c>
      <c r="F1171" s="4" t="s">
        <v>6646</v>
      </c>
      <c r="I1171" s="1" t="s">
        <v>6513</v>
      </c>
      <c r="J1171" s="17" t="s">
        <v>6499</v>
      </c>
      <c r="N1171" s="11" t="s">
        <v>6647</v>
      </c>
      <c r="O1171" s="11" t="s">
        <v>6648</v>
      </c>
    </row>
    <row r="1172" spans="1:15">
      <c r="A1172">
        <f t="shared" si="37"/>
        <v>1171</v>
      </c>
      <c r="B1172" t="str">
        <f t="shared" si="36"/>
        <v>Brewery1171</v>
      </c>
      <c r="D1172" t="s">
        <v>1885</v>
      </c>
      <c r="E1172" t="s">
        <v>6645</v>
      </c>
      <c r="F1172" s="4" t="s">
        <v>6649</v>
      </c>
      <c r="I1172" s="1" t="s">
        <v>6513</v>
      </c>
      <c r="J1172" s="17" t="s">
        <v>6499</v>
      </c>
      <c r="N1172" s="11" t="s">
        <v>6650</v>
      </c>
      <c r="O1172" s="11" t="s">
        <v>6651</v>
      </c>
    </row>
    <row r="1173" spans="1:15">
      <c r="A1173">
        <f t="shared" si="37"/>
        <v>1172</v>
      </c>
      <c r="B1173" t="str">
        <f t="shared" si="36"/>
        <v>Brewery1172</v>
      </c>
      <c r="D1173" t="s">
        <v>1885</v>
      </c>
      <c r="E1173" t="s">
        <v>6652</v>
      </c>
      <c r="F1173" s="4" t="s">
        <v>6653</v>
      </c>
      <c r="I1173" s="1" t="s">
        <v>6654</v>
      </c>
      <c r="J1173" s="17" t="s">
        <v>6499</v>
      </c>
      <c r="N1173" s="11" t="s">
        <v>6655</v>
      </c>
      <c r="O1173" s="11" t="s">
        <v>6656</v>
      </c>
    </row>
    <row r="1174" spans="1:15">
      <c r="A1174">
        <f t="shared" si="37"/>
        <v>1173</v>
      </c>
      <c r="B1174" t="str">
        <f t="shared" si="36"/>
        <v>Brewery1173</v>
      </c>
      <c r="D1174" t="s">
        <v>1885</v>
      </c>
      <c r="E1174" t="s">
        <v>6657</v>
      </c>
      <c r="F1174" s="4" t="s">
        <v>6658</v>
      </c>
      <c r="I1174" s="1" t="s">
        <v>6552</v>
      </c>
      <c r="J1174" s="17" t="s">
        <v>6499</v>
      </c>
      <c r="N1174" s="11" t="s">
        <v>6659</v>
      </c>
      <c r="O1174" s="11" t="s">
        <v>6660</v>
      </c>
    </row>
    <row r="1175" spans="1:15">
      <c r="A1175">
        <f t="shared" si="37"/>
        <v>1174</v>
      </c>
      <c r="B1175" t="str">
        <f t="shared" si="36"/>
        <v>Brewery1174</v>
      </c>
      <c r="D1175" t="s">
        <v>1885</v>
      </c>
      <c r="E1175" t="s">
        <v>6661</v>
      </c>
      <c r="F1175" s="4" t="s">
        <v>6662</v>
      </c>
      <c r="I1175" s="1" t="s">
        <v>6663</v>
      </c>
      <c r="J1175" s="17" t="s">
        <v>6499</v>
      </c>
      <c r="N1175" s="11" t="s">
        <v>6664</v>
      </c>
      <c r="O1175" s="11" t="s">
        <v>6665</v>
      </c>
    </row>
    <row r="1176" spans="1:15">
      <c r="A1176">
        <f t="shared" si="37"/>
        <v>1175</v>
      </c>
      <c r="B1176" t="str">
        <f t="shared" si="36"/>
        <v>Brewery1175</v>
      </c>
      <c r="D1176" t="s">
        <v>1885</v>
      </c>
      <c r="E1176" t="s">
        <v>6666</v>
      </c>
      <c r="F1176" s="4" t="s">
        <v>6667</v>
      </c>
      <c r="I1176" s="1" t="s">
        <v>6668</v>
      </c>
      <c r="J1176" s="17" t="s">
        <v>6499</v>
      </c>
      <c r="N1176" s="11" t="s">
        <v>6669</v>
      </c>
      <c r="O1176" s="11" t="s">
        <v>6670</v>
      </c>
    </row>
    <row r="1177" spans="1:15">
      <c r="A1177">
        <f t="shared" si="37"/>
        <v>1176</v>
      </c>
      <c r="B1177" t="str">
        <f t="shared" si="36"/>
        <v>Brewery1176</v>
      </c>
      <c r="D1177" t="s">
        <v>1885</v>
      </c>
      <c r="E1177" t="s">
        <v>6671</v>
      </c>
      <c r="F1177" s="4" t="s">
        <v>6672</v>
      </c>
      <c r="I1177" s="1" t="s">
        <v>6673</v>
      </c>
      <c r="J1177" s="17" t="s">
        <v>6499</v>
      </c>
      <c r="N1177" s="11" t="s">
        <v>6674</v>
      </c>
      <c r="O1177" s="11" t="s">
        <v>6675</v>
      </c>
    </row>
    <row r="1178" spans="1:15">
      <c r="A1178">
        <f t="shared" si="37"/>
        <v>1177</v>
      </c>
      <c r="B1178" t="str">
        <f t="shared" si="36"/>
        <v>Brewery1177</v>
      </c>
      <c r="D1178" t="s">
        <v>1885</v>
      </c>
      <c r="E1178" t="s">
        <v>6676</v>
      </c>
      <c r="F1178" s="4" t="s">
        <v>6677</v>
      </c>
      <c r="I1178" s="1" t="s">
        <v>6545</v>
      </c>
      <c r="J1178" s="17" t="s">
        <v>6499</v>
      </c>
      <c r="N1178" s="11" t="s">
        <v>6678</v>
      </c>
      <c r="O1178" s="11" t="s">
        <v>6679</v>
      </c>
    </row>
    <row r="1179" spans="1:15">
      <c r="A1179">
        <f t="shared" si="37"/>
        <v>1178</v>
      </c>
      <c r="B1179" t="str">
        <f t="shared" si="36"/>
        <v>Brewery1178</v>
      </c>
      <c r="D1179" t="s">
        <v>1885</v>
      </c>
      <c r="E1179" t="s">
        <v>6680</v>
      </c>
      <c r="F1179" s="4" t="s">
        <v>6681</v>
      </c>
      <c r="I1179" s="1" t="s">
        <v>6682</v>
      </c>
      <c r="J1179" s="17" t="s">
        <v>6499</v>
      </c>
      <c r="N1179" s="11" t="s">
        <v>6683</v>
      </c>
      <c r="O1179" s="11" t="s">
        <v>6684</v>
      </c>
    </row>
    <row r="1180" spans="1:15">
      <c r="A1180">
        <f t="shared" si="37"/>
        <v>1179</v>
      </c>
      <c r="B1180" t="str">
        <f t="shared" si="36"/>
        <v>Brewery1179</v>
      </c>
      <c r="D1180" t="s">
        <v>1885</v>
      </c>
      <c r="E1180" t="s">
        <v>6685</v>
      </c>
      <c r="F1180" s="4" t="s">
        <v>6686</v>
      </c>
      <c r="I1180" s="1" t="s">
        <v>6687</v>
      </c>
      <c r="J1180" s="17" t="s">
        <v>6499</v>
      </c>
      <c r="N1180" s="11" t="s">
        <v>6688</v>
      </c>
      <c r="O1180" s="11" t="s">
        <v>6689</v>
      </c>
    </row>
    <row r="1181" spans="1:15">
      <c r="A1181">
        <f t="shared" si="37"/>
        <v>1180</v>
      </c>
      <c r="B1181" t="str">
        <f t="shared" si="36"/>
        <v>Brewery1180</v>
      </c>
      <c r="D1181" t="s">
        <v>1885</v>
      </c>
      <c r="E1181" t="s">
        <v>6690</v>
      </c>
      <c r="F1181" s="4" t="s">
        <v>6691</v>
      </c>
      <c r="I1181" s="1" t="s">
        <v>6692</v>
      </c>
      <c r="J1181" s="17" t="s">
        <v>6499</v>
      </c>
      <c r="N1181" s="11" t="s">
        <v>6693</v>
      </c>
      <c r="O1181" s="11" t="s">
        <v>6694</v>
      </c>
    </row>
    <row r="1182" spans="1:15">
      <c r="A1182">
        <f t="shared" si="37"/>
        <v>1181</v>
      </c>
      <c r="B1182" t="str">
        <f t="shared" si="36"/>
        <v>Brewery1181</v>
      </c>
      <c r="D1182" t="s">
        <v>1885</v>
      </c>
      <c r="E1182" t="s">
        <v>6695</v>
      </c>
      <c r="F1182" s="4" t="s">
        <v>6696</v>
      </c>
      <c r="I1182" s="1" t="s">
        <v>6697</v>
      </c>
      <c r="J1182" s="17" t="s">
        <v>6499</v>
      </c>
      <c r="N1182" s="11" t="s">
        <v>6698</v>
      </c>
      <c r="O1182" s="11" t="s">
        <v>6699</v>
      </c>
    </row>
    <row r="1183" spans="1:15">
      <c r="A1183">
        <f t="shared" si="37"/>
        <v>1182</v>
      </c>
      <c r="B1183" t="str">
        <f t="shared" si="36"/>
        <v>Brewery1182</v>
      </c>
      <c r="D1183" t="s">
        <v>1885</v>
      </c>
      <c r="E1183" t="s">
        <v>6700</v>
      </c>
      <c r="F1183" s="4" t="s">
        <v>6701</v>
      </c>
      <c r="I1183" s="1" t="s">
        <v>6702</v>
      </c>
      <c r="J1183" s="17" t="s">
        <v>6499</v>
      </c>
      <c r="N1183" s="11" t="s">
        <v>6703</v>
      </c>
      <c r="O1183" s="11" t="s">
        <v>6704</v>
      </c>
    </row>
    <row r="1184" spans="1:15">
      <c r="A1184">
        <f t="shared" si="37"/>
        <v>1183</v>
      </c>
      <c r="B1184" t="str">
        <f t="shared" si="36"/>
        <v>Brewery1183</v>
      </c>
      <c r="D1184" t="s">
        <v>1885</v>
      </c>
      <c r="E1184" t="s">
        <v>6705</v>
      </c>
      <c r="F1184" s="4" t="s">
        <v>6706</v>
      </c>
      <c r="I1184" s="1" t="s">
        <v>6707</v>
      </c>
      <c r="J1184" s="17" t="s">
        <v>6499</v>
      </c>
      <c r="N1184" s="11" t="s">
        <v>6708</v>
      </c>
      <c r="O1184" s="11" t="s">
        <v>6709</v>
      </c>
    </row>
    <row r="1185" spans="1:15">
      <c r="A1185">
        <f t="shared" si="37"/>
        <v>1184</v>
      </c>
      <c r="B1185" t="str">
        <f t="shared" si="36"/>
        <v>Brewery1184</v>
      </c>
      <c r="D1185" t="s">
        <v>1885</v>
      </c>
      <c r="E1185" t="s">
        <v>6710</v>
      </c>
      <c r="F1185" s="4" t="s">
        <v>6711</v>
      </c>
      <c r="I1185" s="1" t="s">
        <v>6712</v>
      </c>
      <c r="J1185" s="17" t="s">
        <v>6499</v>
      </c>
      <c r="N1185" s="11" t="s">
        <v>6713</v>
      </c>
      <c r="O1185" s="11" t="s">
        <v>6714</v>
      </c>
    </row>
    <row r="1186" spans="1:15">
      <c r="A1186">
        <f t="shared" si="37"/>
        <v>1185</v>
      </c>
      <c r="B1186" t="str">
        <f t="shared" si="36"/>
        <v>Brewery1185</v>
      </c>
      <c r="D1186" t="s">
        <v>1885</v>
      </c>
      <c r="E1186" t="s">
        <v>6715</v>
      </c>
      <c r="F1186" s="4" t="s">
        <v>6716</v>
      </c>
      <c r="I1186" s="1" t="s">
        <v>6717</v>
      </c>
      <c r="J1186" s="17" t="s">
        <v>6499</v>
      </c>
      <c r="N1186" s="11" t="s">
        <v>6718</v>
      </c>
      <c r="O1186" s="11" t="s">
        <v>6719</v>
      </c>
    </row>
    <row r="1187" spans="1:15">
      <c r="A1187">
        <f t="shared" si="37"/>
        <v>1186</v>
      </c>
      <c r="B1187" t="str">
        <f t="shared" si="36"/>
        <v>Brewery1186</v>
      </c>
      <c r="D1187" t="s">
        <v>1885</v>
      </c>
      <c r="E1187" t="s">
        <v>6720</v>
      </c>
      <c r="F1187" s="4" t="s">
        <v>6721</v>
      </c>
      <c r="I1187" s="1" t="s">
        <v>6722</v>
      </c>
      <c r="J1187" s="17" t="s">
        <v>6499</v>
      </c>
      <c r="N1187" s="11" t="s">
        <v>6723</v>
      </c>
      <c r="O1187" s="11" t="s">
        <v>6724</v>
      </c>
    </row>
    <row r="1188" spans="1:15">
      <c r="A1188">
        <f t="shared" si="37"/>
        <v>1187</v>
      </c>
      <c r="B1188" t="str">
        <f t="shared" si="36"/>
        <v>Brewery1187</v>
      </c>
      <c r="D1188" t="s">
        <v>1885</v>
      </c>
      <c r="E1188" t="s">
        <v>6725</v>
      </c>
      <c r="F1188" s="4" t="s">
        <v>6726</v>
      </c>
      <c r="I1188" s="1" t="s">
        <v>6504</v>
      </c>
      <c r="J1188" s="17" t="s">
        <v>6499</v>
      </c>
      <c r="N1188" s="11" t="s">
        <v>6727</v>
      </c>
      <c r="O1188" s="11" t="s">
        <v>6728</v>
      </c>
    </row>
    <row r="1189" spans="1:15">
      <c r="A1189">
        <f t="shared" si="37"/>
        <v>1188</v>
      </c>
      <c r="B1189" t="str">
        <f t="shared" si="36"/>
        <v>Brewery1188</v>
      </c>
      <c r="D1189" t="s">
        <v>1885</v>
      </c>
      <c r="E1189" t="s">
        <v>6729</v>
      </c>
      <c r="F1189" s="4" t="s">
        <v>6730</v>
      </c>
      <c r="I1189" s="1" t="s">
        <v>6731</v>
      </c>
      <c r="J1189" s="17" t="s">
        <v>6499</v>
      </c>
      <c r="N1189" s="11" t="s">
        <v>6732</v>
      </c>
      <c r="O1189" s="11" t="s">
        <v>6733</v>
      </c>
    </row>
    <row r="1190" spans="1:15">
      <c r="A1190">
        <f t="shared" si="37"/>
        <v>1189</v>
      </c>
      <c r="B1190" t="str">
        <f t="shared" si="36"/>
        <v>Brewery1189</v>
      </c>
      <c r="D1190" t="s">
        <v>1885</v>
      </c>
      <c r="E1190" t="s">
        <v>6734</v>
      </c>
      <c r="F1190" s="4" t="s">
        <v>6735</v>
      </c>
      <c r="I1190" s="1" t="s">
        <v>6736</v>
      </c>
      <c r="J1190" s="17" t="s">
        <v>6499</v>
      </c>
      <c r="N1190" s="11" t="s">
        <v>6737</v>
      </c>
      <c r="O1190" s="11" t="s">
        <v>6738</v>
      </c>
    </row>
    <row r="1191" spans="1:15">
      <c r="A1191">
        <f t="shared" si="37"/>
        <v>1190</v>
      </c>
      <c r="B1191" t="str">
        <f t="shared" si="36"/>
        <v>Brewery1190</v>
      </c>
      <c r="D1191" t="s">
        <v>1885</v>
      </c>
      <c r="E1191" t="s">
        <v>6739</v>
      </c>
      <c r="F1191" s="4" t="s">
        <v>6740</v>
      </c>
      <c r="I1191" s="1" t="s">
        <v>6741</v>
      </c>
      <c r="J1191" s="17" t="s">
        <v>6499</v>
      </c>
      <c r="N1191" s="11" t="s">
        <v>6742</v>
      </c>
      <c r="O1191" s="11" t="s">
        <v>6743</v>
      </c>
    </row>
    <row r="1192" spans="1:15">
      <c r="A1192">
        <f t="shared" si="37"/>
        <v>1191</v>
      </c>
      <c r="B1192" t="str">
        <f t="shared" si="36"/>
        <v>Brewery1191</v>
      </c>
      <c r="D1192" t="s">
        <v>1885</v>
      </c>
      <c r="E1192" t="s">
        <v>6744</v>
      </c>
      <c r="F1192" s="4" t="s">
        <v>6745</v>
      </c>
      <c r="I1192" s="1" t="s">
        <v>6746</v>
      </c>
      <c r="J1192" s="17" t="s">
        <v>6747</v>
      </c>
      <c r="N1192" s="11" t="s">
        <v>6748</v>
      </c>
      <c r="O1192" s="11" t="s">
        <v>6749</v>
      </c>
    </row>
    <row r="1193" spans="1:15">
      <c r="A1193">
        <f t="shared" si="37"/>
        <v>1192</v>
      </c>
      <c r="B1193" t="str">
        <f t="shared" si="36"/>
        <v>Brewery1192</v>
      </c>
      <c r="D1193" t="s">
        <v>1885</v>
      </c>
      <c r="E1193" t="s">
        <v>6750</v>
      </c>
      <c r="F1193" s="4" t="s">
        <v>6751</v>
      </c>
      <c r="G1193" t="s">
        <v>6752</v>
      </c>
      <c r="H1193" s="29" t="s">
        <v>6753</v>
      </c>
      <c r="I1193" s="1" t="s">
        <v>6754</v>
      </c>
      <c r="J1193" s="17" t="s">
        <v>6747</v>
      </c>
      <c r="N1193" s="11" t="s">
        <v>6755</v>
      </c>
      <c r="O1193" s="11" t="s">
        <v>6756</v>
      </c>
    </row>
    <row r="1194" spans="1:15">
      <c r="A1194">
        <f t="shared" si="37"/>
        <v>1193</v>
      </c>
      <c r="B1194" t="str">
        <f t="shared" si="36"/>
        <v>Brewery1193</v>
      </c>
      <c r="D1194" t="s">
        <v>1885</v>
      </c>
      <c r="E1194" t="s">
        <v>6757</v>
      </c>
      <c r="F1194" s="4" t="s">
        <v>6758</v>
      </c>
      <c r="G1194" t="s">
        <v>6759</v>
      </c>
      <c r="H1194" s="29" t="s">
        <v>6760</v>
      </c>
      <c r="I1194" s="1" t="s">
        <v>6761</v>
      </c>
      <c r="J1194" s="17" t="s">
        <v>6747</v>
      </c>
      <c r="N1194" s="11" t="s">
        <v>6762</v>
      </c>
      <c r="O1194" s="11" t="s">
        <v>6763</v>
      </c>
    </row>
    <row r="1195" spans="1:15">
      <c r="A1195">
        <f t="shared" si="37"/>
        <v>1194</v>
      </c>
      <c r="B1195" t="str">
        <f t="shared" si="36"/>
        <v>Brewery1194</v>
      </c>
      <c r="D1195" t="s">
        <v>1885</v>
      </c>
      <c r="E1195" t="s">
        <v>6764</v>
      </c>
      <c r="F1195" s="4" t="s">
        <v>6765</v>
      </c>
      <c r="G1195" t="s">
        <v>6766</v>
      </c>
      <c r="H1195" s="29" t="s">
        <v>6767</v>
      </c>
      <c r="I1195" s="1" t="s">
        <v>6768</v>
      </c>
      <c r="J1195" s="17" t="s">
        <v>6747</v>
      </c>
      <c r="N1195" s="11" t="s">
        <v>6769</v>
      </c>
      <c r="O1195" s="11" t="s">
        <v>6770</v>
      </c>
    </row>
    <row r="1196" spans="1:15">
      <c r="A1196">
        <f t="shared" si="37"/>
        <v>1195</v>
      </c>
      <c r="B1196" t="str">
        <f t="shared" si="36"/>
        <v>Brewery1195</v>
      </c>
      <c r="D1196" t="s">
        <v>1885</v>
      </c>
      <c r="E1196" t="s">
        <v>6771</v>
      </c>
      <c r="F1196" s="4" t="s">
        <v>6772</v>
      </c>
      <c r="G1196" t="s">
        <v>6773</v>
      </c>
      <c r="H1196" s="29" t="s">
        <v>6774</v>
      </c>
      <c r="I1196" s="1" t="s">
        <v>6775</v>
      </c>
      <c r="J1196" s="17" t="s">
        <v>6747</v>
      </c>
      <c r="N1196" s="11" t="s">
        <v>6776</v>
      </c>
      <c r="O1196" s="11" t="s">
        <v>6777</v>
      </c>
    </row>
    <row r="1197" spans="1:15">
      <c r="A1197">
        <f t="shared" si="37"/>
        <v>1196</v>
      </c>
      <c r="B1197" t="str">
        <f t="shared" si="36"/>
        <v>Brewery1196</v>
      </c>
      <c r="D1197" t="s">
        <v>1885</v>
      </c>
      <c r="E1197" t="s">
        <v>6778</v>
      </c>
      <c r="F1197" s="4" t="s">
        <v>6779</v>
      </c>
      <c r="G1197" t="s">
        <v>6780</v>
      </c>
      <c r="H1197" s="29" t="s">
        <v>6781</v>
      </c>
      <c r="I1197" s="1" t="s">
        <v>6782</v>
      </c>
      <c r="J1197" s="17" t="s">
        <v>6747</v>
      </c>
      <c r="N1197" s="11" t="s">
        <v>6783</v>
      </c>
      <c r="O1197" s="11" t="s">
        <v>6784</v>
      </c>
    </row>
    <row r="1198" spans="1:15">
      <c r="A1198">
        <f t="shared" si="37"/>
        <v>1197</v>
      </c>
      <c r="B1198" t="str">
        <f t="shared" si="36"/>
        <v>Brewery1197</v>
      </c>
      <c r="D1198" t="s">
        <v>1885</v>
      </c>
      <c r="E1198" t="s">
        <v>6785</v>
      </c>
      <c r="F1198" s="4" t="s">
        <v>6786</v>
      </c>
      <c r="I1198" s="1" t="s">
        <v>6787</v>
      </c>
      <c r="J1198" s="17" t="s">
        <v>6747</v>
      </c>
      <c r="N1198" s="11" t="s">
        <v>6788</v>
      </c>
      <c r="O1198" s="11" t="s">
        <v>6789</v>
      </c>
    </row>
    <row r="1199" spans="1:15">
      <c r="A1199">
        <f t="shared" si="37"/>
        <v>1198</v>
      </c>
      <c r="B1199" t="str">
        <f t="shared" si="36"/>
        <v>Brewery1198</v>
      </c>
      <c r="D1199" t="s">
        <v>1885</v>
      </c>
      <c r="E1199" t="s">
        <v>6790</v>
      </c>
      <c r="F1199" s="4" t="s">
        <v>6791</v>
      </c>
      <c r="I1199" s="1" t="s">
        <v>6792</v>
      </c>
      <c r="J1199" s="17" t="s">
        <v>6747</v>
      </c>
      <c r="N1199" s="11" t="s">
        <v>6793</v>
      </c>
      <c r="O1199" s="11" t="s">
        <v>6794</v>
      </c>
    </row>
    <row r="1200" spans="1:15">
      <c r="A1200">
        <f t="shared" si="37"/>
        <v>1199</v>
      </c>
      <c r="B1200" t="str">
        <f t="shared" si="36"/>
        <v>Brewery1199</v>
      </c>
      <c r="D1200" t="s">
        <v>1885</v>
      </c>
      <c r="E1200" t="s">
        <v>6795</v>
      </c>
      <c r="F1200" s="4" t="s">
        <v>6796</v>
      </c>
      <c r="I1200" s="1" t="s">
        <v>6797</v>
      </c>
      <c r="J1200" s="17" t="s">
        <v>6747</v>
      </c>
      <c r="N1200" s="11" t="s">
        <v>6798</v>
      </c>
      <c r="O1200" s="11" t="s">
        <v>6799</v>
      </c>
    </row>
    <row r="1201" spans="1:15">
      <c r="A1201">
        <f t="shared" si="37"/>
        <v>1200</v>
      </c>
      <c r="B1201" t="str">
        <f t="shared" si="36"/>
        <v>Brewery1200</v>
      </c>
      <c r="D1201" t="s">
        <v>1885</v>
      </c>
      <c r="E1201" t="s">
        <v>6800</v>
      </c>
      <c r="F1201" s="4" t="s">
        <v>6801</v>
      </c>
      <c r="I1201" s="1" t="s">
        <v>6802</v>
      </c>
      <c r="J1201" s="17" t="s">
        <v>6747</v>
      </c>
      <c r="N1201" s="11" t="s">
        <v>6803</v>
      </c>
      <c r="O1201" s="11" t="s">
        <v>6804</v>
      </c>
    </row>
    <row r="1202" spans="1:15">
      <c r="A1202">
        <f t="shared" si="37"/>
        <v>1201</v>
      </c>
      <c r="B1202" t="str">
        <f t="shared" si="36"/>
        <v>Brewery1201</v>
      </c>
      <c r="D1202" t="s">
        <v>1885</v>
      </c>
      <c r="E1202" t="s">
        <v>6805</v>
      </c>
      <c r="F1202" s="4" t="s">
        <v>6806</v>
      </c>
      <c r="G1202" t="s">
        <v>6807</v>
      </c>
      <c r="H1202" s="29" t="s">
        <v>6808</v>
      </c>
      <c r="I1202" s="1" t="s">
        <v>6809</v>
      </c>
      <c r="J1202" s="17" t="s">
        <v>6747</v>
      </c>
      <c r="N1202" s="11" t="s">
        <v>6810</v>
      </c>
      <c r="O1202" s="11" t="s">
        <v>6811</v>
      </c>
    </row>
    <row r="1203" spans="1:15">
      <c r="A1203">
        <f t="shared" si="37"/>
        <v>1202</v>
      </c>
      <c r="B1203" t="str">
        <f t="shared" si="36"/>
        <v>Brewery1202</v>
      </c>
      <c r="D1203" t="s">
        <v>1885</v>
      </c>
      <c r="E1203" t="s">
        <v>6812</v>
      </c>
      <c r="F1203" s="4" t="s">
        <v>6813</v>
      </c>
      <c r="G1203" t="s">
        <v>6814</v>
      </c>
      <c r="H1203" s="29" t="s">
        <v>6815</v>
      </c>
      <c r="I1203" s="1" t="s">
        <v>6816</v>
      </c>
      <c r="J1203" s="17" t="s">
        <v>6747</v>
      </c>
      <c r="N1203" s="11" t="s">
        <v>6817</v>
      </c>
      <c r="O1203" s="11" t="s">
        <v>6818</v>
      </c>
    </row>
    <row r="1204" spans="1:15">
      <c r="A1204">
        <f t="shared" si="37"/>
        <v>1203</v>
      </c>
      <c r="B1204" t="str">
        <f t="shared" si="36"/>
        <v>Brewery1203</v>
      </c>
      <c r="D1204" t="s">
        <v>1885</v>
      </c>
      <c r="E1204" t="s">
        <v>6819</v>
      </c>
      <c r="F1204" s="4" t="s">
        <v>6820</v>
      </c>
      <c r="I1204" s="1" t="s">
        <v>6821</v>
      </c>
      <c r="J1204" s="17" t="s">
        <v>6747</v>
      </c>
      <c r="N1204" s="11" t="s">
        <v>6822</v>
      </c>
      <c r="O1204" s="11" t="s">
        <v>6823</v>
      </c>
    </row>
    <row r="1205" spans="1:15">
      <c r="A1205">
        <f t="shared" si="37"/>
        <v>1204</v>
      </c>
      <c r="B1205" t="str">
        <f t="shared" si="36"/>
        <v>Brewery1204</v>
      </c>
      <c r="D1205" t="s">
        <v>1885</v>
      </c>
      <c r="E1205" t="s">
        <v>6824</v>
      </c>
      <c r="F1205" s="4" t="s">
        <v>6825</v>
      </c>
      <c r="I1205" s="1" t="s">
        <v>6826</v>
      </c>
      <c r="J1205" s="17" t="s">
        <v>6747</v>
      </c>
      <c r="N1205" s="11" t="s">
        <v>6827</v>
      </c>
      <c r="O1205" s="11" t="s">
        <v>6828</v>
      </c>
    </row>
    <row r="1206" spans="1:15">
      <c r="A1206">
        <f t="shared" si="37"/>
        <v>1205</v>
      </c>
      <c r="B1206" t="str">
        <f t="shared" si="36"/>
        <v>Brewery1205</v>
      </c>
      <c r="D1206" t="s">
        <v>1885</v>
      </c>
      <c r="E1206" t="s">
        <v>6829</v>
      </c>
      <c r="F1206" s="4" t="s">
        <v>6830</v>
      </c>
      <c r="G1206" t="s">
        <v>6831</v>
      </c>
      <c r="H1206" s="29" t="s">
        <v>6781</v>
      </c>
      <c r="I1206" s="1" t="s">
        <v>6832</v>
      </c>
      <c r="J1206" s="17" t="s">
        <v>6747</v>
      </c>
      <c r="N1206" s="11" t="s">
        <v>6833</v>
      </c>
      <c r="O1206" s="11" t="s">
        <v>6834</v>
      </c>
    </row>
    <row r="1207" spans="1:15">
      <c r="A1207">
        <f t="shared" si="37"/>
        <v>1206</v>
      </c>
      <c r="B1207" t="str">
        <f t="shared" si="36"/>
        <v>Brewery1206</v>
      </c>
      <c r="D1207" t="s">
        <v>1885</v>
      </c>
      <c r="E1207" t="s">
        <v>6835</v>
      </c>
      <c r="F1207" s="4" t="s">
        <v>6836</v>
      </c>
      <c r="G1207" t="s">
        <v>6837</v>
      </c>
      <c r="H1207" s="29" t="s">
        <v>6838</v>
      </c>
      <c r="I1207" s="1" t="s">
        <v>6839</v>
      </c>
      <c r="J1207" s="17" t="s">
        <v>6747</v>
      </c>
      <c r="N1207" s="11" t="s">
        <v>6840</v>
      </c>
      <c r="O1207" s="11" t="s">
        <v>6841</v>
      </c>
    </row>
    <row r="1208" spans="1:15">
      <c r="A1208">
        <f t="shared" si="37"/>
        <v>1207</v>
      </c>
      <c r="B1208" t="str">
        <f t="shared" si="36"/>
        <v>Brewery1207</v>
      </c>
      <c r="D1208" t="s">
        <v>1885</v>
      </c>
      <c r="E1208" t="s">
        <v>6842</v>
      </c>
      <c r="F1208" s="4" t="s">
        <v>6843</v>
      </c>
      <c r="G1208" t="s">
        <v>6844</v>
      </c>
      <c r="H1208" s="29" t="s">
        <v>6845</v>
      </c>
      <c r="I1208" s="1" t="s">
        <v>6846</v>
      </c>
      <c r="J1208" s="17" t="s">
        <v>6747</v>
      </c>
      <c r="N1208" s="11" t="s">
        <v>6847</v>
      </c>
      <c r="O1208" s="11" t="s">
        <v>6848</v>
      </c>
    </row>
    <row r="1209" spans="1:15">
      <c r="A1209">
        <f t="shared" si="37"/>
        <v>1208</v>
      </c>
      <c r="B1209" t="str">
        <f t="shared" si="36"/>
        <v>Brewery1208</v>
      </c>
      <c r="D1209" t="s">
        <v>1885</v>
      </c>
      <c r="E1209" t="s">
        <v>6849</v>
      </c>
      <c r="F1209" s="4" t="s">
        <v>6850</v>
      </c>
      <c r="I1209" s="1" t="s">
        <v>6851</v>
      </c>
      <c r="J1209" s="17" t="s">
        <v>6852</v>
      </c>
      <c r="N1209" s="11" t="s">
        <v>6853</v>
      </c>
      <c r="O1209" s="11" t="s">
        <v>6854</v>
      </c>
    </row>
    <row r="1210" spans="1:15">
      <c r="A1210">
        <f t="shared" si="37"/>
        <v>1209</v>
      </c>
      <c r="B1210" t="str">
        <f t="shared" si="36"/>
        <v>Brewery1209</v>
      </c>
      <c r="D1210" t="s">
        <v>1885</v>
      </c>
      <c r="E1210" t="s">
        <v>6855</v>
      </c>
      <c r="F1210" s="4" t="s">
        <v>6856</v>
      </c>
      <c r="I1210" s="1" t="s">
        <v>6857</v>
      </c>
      <c r="J1210" s="17" t="s">
        <v>6852</v>
      </c>
      <c r="N1210" s="11" t="s">
        <v>6858</v>
      </c>
      <c r="O1210" s="11" t="s">
        <v>6859</v>
      </c>
    </row>
    <row r="1211" spans="1:15">
      <c r="A1211">
        <f t="shared" si="37"/>
        <v>1210</v>
      </c>
      <c r="B1211" t="str">
        <f t="shared" si="36"/>
        <v>Brewery1210</v>
      </c>
      <c r="D1211" t="s">
        <v>1885</v>
      </c>
      <c r="E1211" t="s">
        <v>6860</v>
      </c>
      <c r="F1211" s="4" t="s">
        <v>6861</v>
      </c>
      <c r="G1211" t="s">
        <v>6862</v>
      </c>
      <c r="H1211" s="29" t="s">
        <v>6863</v>
      </c>
      <c r="I1211" s="1" t="s">
        <v>6864</v>
      </c>
      <c r="J1211" s="17" t="s">
        <v>6852</v>
      </c>
      <c r="N1211" s="11" t="s">
        <v>6865</v>
      </c>
      <c r="O1211" s="11" t="s">
        <v>6866</v>
      </c>
    </row>
    <row r="1212" spans="1:15">
      <c r="A1212">
        <f t="shared" si="37"/>
        <v>1211</v>
      </c>
      <c r="B1212" t="str">
        <f t="shared" si="36"/>
        <v>Brewery1211</v>
      </c>
      <c r="D1212" t="s">
        <v>1885</v>
      </c>
      <c r="E1212" t="s">
        <v>6867</v>
      </c>
      <c r="F1212" s="4" t="s">
        <v>6868</v>
      </c>
      <c r="I1212" s="1" t="s">
        <v>6869</v>
      </c>
      <c r="J1212" s="17" t="s">
        <v>6852</v>
      </c>
      <c r="N1212" s="11" t="s">
        <v>6870</v>
      </c>
      <c r="O1212" s="11" t="s">
        <v>6871</v>
      </c>
    </row>
    <row r="1213" spans="1:15">
      <c r="A1213">
        <f t="shared" si="37"/>
        <v>1212</v>
      </c>
      <c r="B1213" t="str">
        <f t="shared" si="36"/>
        <v>Brewery1212</v>
      </c>
      <c r="D1213" t="s">
        <v>1885</v>
      </c>
      <c r="E1213" t="s">
        <v>6872</v>
      </c>
      <c r="F1213" s="4" t="s">
        <v>6873</v>
      </c>
      <c r="G1213" t="s">
        <v>6874</v>
      </c>
      <c r="H1213" s="29" t="s">
        <v>6875</v>
      </c>
      <c r="I1213" s="1" t="s">
        <v>6876</v>
      </c>
      <c r="J1213" s="17" t="s">
        <v>6852</v>
      </c>
      <c r="N1213" s="11" t="s">
        <v>6877</v>
      </c>
      <c r="O1213" s="11" t="s">
        <v>6878</v>
      </c>
    </row>
    <row r="1214" spans="1:15">
      <c r="A1214">
        <f t="shared" si="37"/>
        <v>1213</v>
      </c>
      <c r="B1214" t="str">
        <f t="shared" si="36"/>
        <v>Brewery1213</v>
      </c>
      <c r="D1214" t="s">
        <v>1885</v>
      </c>
      <c r="E1214" t="s">
        <v>6879</v>
      </c>
      <c r="F1214" s="4" t="s">
        <v>6880</v>
      </c>
      <c r="G1214" t="s">
        <v>6881</v>
      </c>
      <c r="H1214" s="29" t="s">
        <v>6882</v>
      </c>
      <c r="I1214" s="1" t="s">
        <v>6883</v>
      </c>
      <c r="J1214" s="17" t="s">
        <v>6852</v>
      </c>
      <c r="N1214" s="11" t="s">
        <v>6884</v>
      </c>
      <c r="O1214" s="11" t="s">
        <v>6885</v>
      </c>
    </row>
    <row r="1215" spans="1:15">
      <c r="A1215">
        <f t="shared" si="37"/>
        <v>1214</v>
      </c>
      <c r="B1215" t="str">
        <f t="shared" si="36"/>
        <v>Brewery1214</v>
      </c>
      <c r="D1215" t="s">
        <v>1885</v>
      </c>
      <c r="E1215" t="s">
        <v>6886</v>
      </c>
      <c r="F1215" s="4" t="s">
        <v>6887</v>
      </c>
      <c r="G1215" t="s">
        <v>6874</v>
      </c>
      <c r="H1215" s="29" t="s">
        <v>6875</v>
      </c>
      <c r="I1215" s="1" t="s">
        <v>6876</v>
      </c>
      <c r="J1215" s="17" t="s">
        <v>6852</v>
      </c>
      <c r="N1215" s="11" t="s">
        <v>6888</v>
      </c>
      <c r="O1215" s="11" t="s">
        <v>6889</v>
      </c>
    </row>
    <row r="1216" spans="1:15">
      <c r="A1216">
        <f t="shared" si="37"/>
        <v>1215</v>
      </c>
      <c r="B1216" t="str">
        <f t="shared" si="36"/>
        <v>Brewery1215</v>
      </c>
      <c r="D1216" t="s">
        <v>1885</v>
      </c>
      <c r="E1216" t="s">
        <v>6890</v>
      </c>
      <c r="F1216" s="4" t="s">
        <v>6891</v>
      </c>
      <c r="G1216" t="s">
        <v>6892</v>
      </c>
      <c r="H1216" s="29" t="s">
        <v>6893</v>
      </c>
      <c r="I1216" s="1" t="s">
        <v>6894</v>
      </c>
      <c r="J1216" s="17" t="s">
        <v>6852</v>
      </c>
      <c r="N1216" s="11" t="s">
        <v>6895</v>
      </c>
      <c r="O1216" s="11" t="s">
        <v>6896</v>
      </c>
    </row>
    <row r="1217" spans="1:15">
      <c r="A1217">
        <f t="shared" si="37"/>
        <v>1216</v>
      </c>
      <c r="B1217" t="str">
        <f t="shared" si="36"/>
        <v>Brewery1216</v>
      </c>
      <c r="D1217" t="s">
        <v>1885</v>
      </c>
      <c r="E1217" t="s">
        <v>6897</v>
      </c>
      <c r="F1217" s="4" t="s">
        <v>6898</v>
      </c>
      <c r="G1217" t="s">
        <v>6899</v>
      </c>
      <c r="H1217" s="29" t="s">
        <v>6900</v>
      </c>
      <c r="I1217" s="1" t="s">
        <v>6901</v>
      </c>
      <c r="J1217" s="17" t="s">
        <v>6852</v>
      </c>
      <c r="N1217" s="11" t="s">
        <v>6902</v>
      </c>
      <c r="O1217" s="11" t="s">
        <v>6903</v>
      </c>
    </row>
    <row r="1218" spans="1:15">
      <c r="A1218">
        <f t="shared" si="37"/>
        <v>1217</v>
      </c>
      <c r="B1218" t="str">
        <f t="shared" si="36"/>
        <v>Brewery1217</v>
      </c>
      <c r="D1218" t="s">
        <v>1885</v>
      </c>
      <c r="E1218" t="s">
        <v>6904</v>
      </c>
      <c r="F1218" s="4" t="s">
        <v>6905</v>
      </c>
      <c r="G1218" t="s">
        <v>6906</v>
      </c>
      <c r="H1218" s="29" t="s">
        <v>6907</v>
      </c>
      <c r="I1218" s="1" t="s">
        <v>6908</v>
      </c>
      <c r="J1218" s="17" t="s">
        <v>6852</v>
      </c>
      <c r="N1218" s="11" t="s">
        <v>6909</v>
      </c>
      <c r="O1218" s="11" t="s">
        <v>6910</v>
      </c>
    </row>
    <row r="1219" spans="1:15">
      <c r="A1219">
        <f t="shared" si="37"/>
        <v>1218</v>
      </c>
      <c r="B1219" t="str">
        <f t="shared" ref="B1219:B1282" si="38">"Brewery"&amp;A1219</f>
        <v>Brewery1218</v>
      </c>
      <c r="D1219" t="s">
        <v>1885</v>
      </c>
      <c r="E1219" t="s">
        <v>6911</v>
      </c>
      <c r="F1219" s="4" t="s">
        <v>6912</v>
      </c>
      <c r="G1219" t="s">
        <v>6913</v>
      </c>
      <c r="H1219" s="29" t="s">
        <v>6914</v>
      </c>
      <c r="I1219" s="1" t="s">
        <v>6915</v>
      </c>
      <c r="J1219" s="17" t="s">
        <v>6852</v>
      </c>
      <c r="N1219" s="11" t="s">
        <v>6916</v>
      </c>
      <c r="O1219" s="11" t="s">
        <v>6917</v>
      </c>
    </row>
    <row r="1220" spans="1:15">
      <c r="A1220">
        <f t="shared" ref="A1220:A1283" si="39">1+A1219</f>
        <v>1219</v>
      </c>
      <c r="B1220" t="str">
        <f t="shared" si="38"/>
        <v>Brewery1219</v>
      </c>
      <c r="D1220" t="s">
        <v>1885</v>
      </c>
      <c r="E1220" t="s">
        <v>6918</v>
      </c>
      <c r="F1220" s="4" t="s">
        <v>6919</v>
      </c>
      <c r="I1220" s="1" t="s">
        <v>6920</v>
      </c>
      <c r="J1220" s="17" t="s">
        <v>6852</v>
      </c>
      <c r="N1220" s="11" t="s">
        <v>6921</v>
      </c>
      <c r="O1220" s="11" t="s">
        <v>6922</v>
      </c>
    </row>
    <row r="1221" spans="1:15">
      <c r="A1221">
        <f t="shared" si="39"/>
        <v>1220</v>
      </c>
      <c r="B1221" t="str">
        <f t="shared" si="38"/>
        <v>Brewery1220</v>
      </c>
      <c r="D1221" t="s">
        <v>1885</v>
      </c>
      <c r="E1221" t="s">
        <v>6923</v>
      </c>
      <c r="F1221" s="4" t="s">
        <v>6924</v>
      </c>
      <c r="G1221" t="s">
        <v>6925</v>
      </c>
      <c r="H1221" s="29" t="s">
        <v>6926</v>
      </c>
      <c r="I1221" s="1" t="s">
        <v>6927</v>
      </c>
      <c r="J1221" s="17" t="s">
        <v>6852</v>
      </c>
      <c r="N1221" s="11" t="s">
        <v>6928</v>
      </c>
      <c r="O1221" s="11" t="s">
        <v>6929</v>
      </c>
    </row>
    <row r="1222" spans="1:15">
      <c r="A1222">
        <f t="shared" si="39"/>
        <v>1221</v>
      </c>
      <c r="B1222" t="str">
        <f t="shared" si="38"/>
        <v>Brewery1221</v>
      </c>
      <c r="D1222" t="s">
        <v>1885</v>
      </c>
      <c r="E1222" t="s">
        <v>6930</v>
      </c>
      <c r="F1222" s="4" t="s">
        <v>6931</v>
      </c>
      <c r="G1222" t="s">
        <v>6932</v>
      </c>
      <c r="H1222" s="29" t="s">
        <v>6933</v>
      </c>
      <c r="I1222" s="1" t="s">
        <v>6934</v>
      </c>
      <c r="J1222" s="17" t="s">
        <v>6852</v>
      </c>
      <c r="N1222" s="11" t="s">
        <v>6935</v>
      </c>
      <c r="O1222" s="11" t="s">
        <v>6936</v>
      </c>
    </row>
    <row r="1223" spans="1:15">
      <c r="A1223">
        <f t="shared" si="39"/>
        <v>1222</v>
      </c>
      <c r="B1223" t="str">
        <f t="shared" si="38"/>
        <v>Brewery1222</v>
      </c>
      <c r="D1223" t="s">
        <v>1885</v>
      </c>
      <c r="E1223" t="s">
        <v>6937</v>
      </c>
      <c r="F1223" s="4" t="s">
        <v>6938</v>
      </c>
      <c r="I1223" s="1" t="s">
        <v>6939</v>
      </c>
      <c r="J1223" s="17" t="s">
        <v>6940</v>
      </c>
      <c r="N1223" s="11" t="s">
        <v>6941</v>
      </c>
      <c r="O1223" s="11" t="s">
        <v>6942</v>
      </c>
    </row>
    <row r="1224" spans="1:15">
      <c r="A1224">
        <f t="shared" si="39"/>
        <v>1223</v>
      </c>
      <c r="B1224" t="str">
        <f t="shared" si="38"/>
        <v>Brewery1223</v>
      </c>
      <c r="D1224" t="s">
        <v>1885</v>
      </c>
      <c r="E1224" t="s">
        <v>6943</v>
      </c>
      <c r="F1224" s="4" t="s">
        <v>6944</v>
      </c>
      <c r="I1224" s="1" t="s">
        <v>6945</v>
      </c>
      <c r="J1224" s="17" t="s">
        <v>6940</v>
      </c>
      <c r="N1224" s="11" t="s">
        <v>6946</v>
      </c>
      <c r="O1224" s="11" t="s">
        <v>6947</v>
      </c>
    </row>
    <row r="1225" spans="1:15">
      <c r="A1225">
        <f t="shared" si="39"/>
        <v>1224</v>
      </c>
      <c r="B1225" t="str">
        <f t="shared" si="38"/>
        <v>Brewery1224</v>
      </c>
      <c r="D1225" t="s">
        <v>1885</v>
      </c>
      <c r="E1225" t="s">
        <v>6948</v>
      </c>
      <c r="F1225" s="4" t="s">
        <v>6949</v>
      </c>
      <c r="I1225" s="1" t="s">
        <v>2061</v>
      </c>
      <c r="J1225" s="17" t="s">
        <v>6940</v>
      </c>
      <c r="N1225" s="11" t="s">
        <v>6950</v>
      </c>
      <c r="O1225" s="11" t="s">
        <v>6951</v>
      </c>
    </row>
    <row r="1226" spans="1:15">
      <c r="A1226">
        <f t="shared" si="39"/>
        <v>1225</v>
      </c>
      <c r="B1226" t="str">
        <f t="shared" si="38"/>
        <v>Brewery1225</v>
      </c>
      <c r="D1226" t="s">
        <v>1885</v>
      </c>
      <c r="E1226" t="s">
        <v>6952</v>
      </c>
      <c r="F1226" s="4" t="s">
        <v>6953</v>
      </c>
      <c r="I1226" s="1" t="s">
        <v>6954</v>
      </c>
      <c r="J1226" s="17" t="s">
        <v>6940</v>
      </c>
      <c r="N1226" s="11" t="s">
        <v>6955</v>
      </c>
      <c r="O1226" s="11" t="s">
        <v>6956</v>
      </c>
    </row>
    <row r="1227" spans="1:15">
      <c r="A1227">
        <f t="shared" si="39"/>
        <v>1226</v>
      </c>
      <c r="B1227" t="str">
        <f t="shared" si="38"/>
        <v>Brewery1226</v>
      </c>
      <c r="D1227" t="s">
        <v>1885</v>
      </c>
      <c r="E1227" t="s">
        <v>6957</v>
      </c>
      <c r="F1227" s="4" t="s">
        <v>6958</v>
      </c>
      <c r="I1227" s="1" t="s">
        <v>6959</v>
      </c>
      <c r="J1227" s="17" t="s">
        <v>6940</v>
      </c>
      <c r="N1227" s="11" t="s">
        <v>6960</v>
      </c>
      <c r="O1227" s="11" t="s">
        <v>6961</v>
      </c>
    </row>
    <row r="1228" spans="1:15">
      <c r="A1228">
        <f t="shared" si="39"/>
        <v>1227</v>
      </c>
      <c r="B1228" t="str">
        <f t="shared" si="38"/>
        <v>Brewery1227</v>
      </c>
      <c r="D1228" t="s">
        <v>1885</v>
      </c>
      <c r="E1228" t="s">
        <v>6962</v>
      </c>
      <c r="F1228" s="4" t="s">
        <v>6963</v>
      </c>
      <c r="I1228" s="1" t="s">
        <v>6964</v>
      </c>
      <c r="J1228" s="17" t="s">
        <v>6940</v>
      </c>
      <c r="N1228" s="11" t="s">
        <v>6965</v>
      </c>
      <c r="O1228" s="11" t="s">
        <v>6966</v>
      </c>
    </row>
    <row r="1229" spans="1:15">
      <c r="A1229">
        <f t="shared" si="39"/>
        <v>1228</v>
      </c>
      <c r="B1229" t="str">
        <f t="shared" si="38"/>
        <v>Brewery1228</v>
      </c>
      <c r="D1229" t="s">
        <v>1885</v>
      </c>
      <c r="E1229" t="s">
        <v>6967</v>
      </c>
      <c r="F1229" s="4" t="s">
        <v>6968</v>
      </c>
      <c r="G1229" t="s">
        <v>6969</v>
      </c>
      <c r="H1229" s="29" t="s">
        <v>6970</v>
      </c>
      <c r="I1229" s="1" t="s">
        <v>6971</v>
      </c>
      <c r="J1229" s="17" t="s">
        <v>6940</v>
      </c>
      <c r="N1229" s="11" t="s">
        <v>6972</v>
      </c>
      <c r="O1229" s="11" t="s">
        <v>6973</v>
      </c>
    </row>
    <row r="1230" spans="1:15">
      <c r="A1230">
        <f t="shared" si="39"/>
        <v>1229</v>
      </c>
      <c r="B1230" t="str">
        <f t="shared" si="38"/>
        <v>Brewery1229</v>
      </c>
      <c r="D1230" t="s">
        <v>1885</v>
      </c>
      <c r="E1230" t="s">
        <v>6974</v>
      </c>
      <c r="F1230" s="4" t="s">
        <v>6975</v>
      </c>
      <c r="G1230" t="s">
        <v>6976</v>
      </c>
      <c r="H1230" s="29" t="s">
        <v>6977</v>
      </c>
      <c r="I1230" s="1" t="s">
        <v>6978</v>
      </c>
      <c r="J1230" s="17" t="s">
        <v>6940</v>
      </c>
      <c r="N1230" s="11" t="s">
        <v>6979</v>
      </c>
      <c r="O1230" s="11" t="s">
        <v>6980</v>
      </c>
    </row>
    <row r="1231" spans="1:15">
      <c r="A1231">
        <f t="shared" si="39"/>
        <v>1230</v>
      </c>
      <c r="B1231" t="str">
        <f t="shared" si="38"/>
        <v>Brewery1230</v>
      </c>
      <c r="D1231" t="s">
        <v>1885</v>
      </c>
      <c r="E1231" t="s">
        <v>6981</v>
      </c>
      <c r="F1231" s="4" t="s">
        <v>6982</v>
      </c>
      <c r="G1231" t="s">
        <v>6983</v>
      </c>
      <c r="H1231" s="29" t="s">
        <v>6984</v>
      </c>
      <c r="I1231" s="1" t="s">
        <v>6985</v>
      </c>
      <c r="J1231" s="17" t="s">
        <v>6940</v>
      </c>
      <c r="N1231" s="11" t="s">
        <v>6986</v>
      </c>
      <c r="O1231" s="11" t="s">
        <v>6987</v>
      </c>
    </row>
    <row r="1232" spans="1:15">
      <c r="A1232">
        <f t="shared" si="39"/>
        <v>1231</v>
      </c>
      <c r="B1232" t="str">
        <f t="shared" si="38"/>
        <v>Brewery1231</v>
      </c>
      <c r="D1232" t="s">
        <v>1885</v>
      </c>
      <c r="E1232" t="s">
        <v>6988</v>
      </c>
      <c r="F1232" s="4" t="s">
        <v>6989</v>
      </c>
      <c r="I1232" s="1" t="s">
        <v>6990</v>
      </c>
      <c r="J1232" s="17" t="s">
        <v>6940</v>
      </c>
      <c r="N1232" s="11" t="s">
        <v>6991</v>
      </c>
      <c r="O1232" s="11" t="s">
        <v>6992</v>
      </c>
    </row>
    <row r="1233" spans="1:15">
      <c r="A1233">
        <f t="shared" si="39"/>
        <v>1232</v>
      </c>
      <c r="B1233" t="str">
        <f t="shared" si="38"/>
        <v>Brewery1232</v>
      </c>
      <c r="D1233" t="s">
        <v>1885</v>
      </c>
      <c r="E1233" t="s">
        <v>6993</v>
      </c>
      <c r="F1233" s="4" t="s">
        <v>6994</v>
      </c>
      <c r="I1233" s="1" t="s">
        <v>6995</v>
      </c>
      <c r="J1233" s="17" t="s">
        <v>6940</v>
      </c>
      <c r="N1233" s="11" t="s">
        <v>6996</v>
      </c>
      <c r="O1233" s="11" t="s">
        <v>6997</v>
      </c>
    </row>
    <row r="1234" spans="1:15">
      <c r="A1234">
        <f t="shared" si="39"/>
        <v>1233</v>
      </c>
      <c r="B1234" t="str">
        <f t="shared" si="38"/>
        <v>Brewery1233</v>
      </c>
      <c r="D1234" t="s">
        <v>1885</v>
      </c>
      <c r="E1234" t="s">
        <v>6998</v>
      </c>
      <c r="F1234" s="4" t="s">
        <v>6999</v>
      </c>
      <c r="G1234" t="s">
        <v>7000</v>
      </c>
      <c r="H1234" s="29" t="s">
        <v>7001</v>
      </c>
      <c r="I1234" s="1" t="s">
        <v>7002</v>
      </c>
      <c r="J1234" s="17" t="s">
        <v>6940</v>
      </c>
      <c r="N1234" s="11" t="s">
        <v>7003</v>
      </c>
      <c r="O1234" s="11" t="s">
        <v>7004</v>
      </c>
    </row>
    <row r="1235" spans="1:15">
      <c r="A1235">
        <f t="shared" si="39"/>
        <v>1234</v>
      </c>
      <c r="B1235" t="str">
        <f t="shared" si="38"/>
        <v>Brewery1234</v>
      </c>
      <c r="D1235" t="s">
        <v>1885</v>
      </c>
      <c r="E1235" t="s">
        <v>7005</v>
      </c>
      <c r="F1235" s="4" t="s">
        <v>7006</v>
      </c>
      <c r="I1235" s="1" t="s">
        <v>6990</v>
      </c>
      <c r="J1235" s="17" t="s">
        <v>6940</v>
      </c>
      <c r="N1235" s="11" t="s">
        <v>7007</v>
      </c>
      <c r="O1235" s="11" t="s">
        <v>7008</v>
      </c>
    </row>
    <row r="1236" spans="1:15">
      <c r="A1236">
        <f t="shared" si="39"/>
        <v>1235</v>
      </c>
      <c r="B1236" t="str">
        <f t="shared" si="38"/>
        <v>Brewery1235</v>
      </c>
      <c r="D1236" t="s">
        <v>1885</v>
      </c>
      <c r="E1236" t="s">
        <v>7009</v>
      </c>
      <c r="F1236" s="4" t="s">
        <v>7010</v>
      </c>
      <c r="I1236" s="1" t="s">
        <v>7011</v>
      </c>
      <c r="J1236" s="17" t="s">
        <v>6940</v>
      </c>
      <c r="N1236" s="11" t="s">
        <v>7012</v>
      </c>
      <c r="O1236" s="11" t="s">
        <v>7013</v>
      </c>
    </row>
    <row r="1237" spans="1:15">
      <c r="A1237">
        <f t="shared" si="39"/>
        <v>1236</v>
      </c>
      <c r="B1237" t="str">
        <f t="shared" si="38"/>
        <v>Brewery1236</v>
      </c>
      <c r="D1237" t="s">
        <v>1885</v>
      </c>
      <c r="E1237" t="s">
        <v>7014</v>
      </c>
      <c r="F1237" s="4" t="s">
        <v>7015</v>
      </c>
      <c r="G1237" t="s">
        <v>7016</v>
      </c>
      <c r="H1237" s="29" t="s">
        <v>7017</v>
      </c>
      <c r="I1237" s="1" t="s">
        <v>7018</v>
      </c>
      <c r="J1237" s="17" t="s">
        <v>6940</v>
      </c>
      <c r="N1237" s="11" t="s">
        <v>7019</v>
      </c>
      <c r="O1237" s="11" t="s">
        <v>7020</v>
      </c>
    </row>
    <row r="1238" spans="1:15">
      <c r="A1238">
        <f t="shared" si="39"/>
        <v>1237</v>
      </c>
      <c r="B1238" t="str">
        <f t="shared" si="38"/>
        <v>Brewery1237</v>
      </c>
      <c r="D1238" t="s">
        <v>1885</v>
      </c>
      <c r="E1238" t="s">
        <v>7021</v>
      </c>
      <c r="F1238" s="4" t="s">
        <v>7022</v>
      </c>
      <c r="G1238" t="s">
        <v>7023</v>
      </c>
      <c r="H1238" s="29" t="s">
        <v>6977</v>
      </c>
      <c r="I1238" s="1" t="s">
        <v>7024</v>
      </c>
      <c r="J1238" s="17" t="s">
        <v>6940</v>
      </c>
      <c r="N1238" s="11" t="s">
        <v>7025</v>
      </c>
      <c r="O1238" s="11" t="s">
        <v>7026</v>
      </c>
    </row>
    <row r="1239" spans="1:15">
      <c r="A1239">
        <f t="shared" si="39"/>
        <v>1238</v>
      </c>
      <c r="B1239" t="str">
        <f t="shared" si="38"/>
        <v>Brewery1238</v>
      </c>
      <c r="D1239" t="s">
        <v>1885</v>
      </c>
      <c r="E1239" t="s">
        <v>7027</v>
      </c>
      <c r="F1239" s="4" t="s">
        <v>7028</v>
      </c>
      <c r="G1239" t="s">
        <v>7029</v>
      </c>
      <c r="H1239" s="29" t="s">
        <v>7030</v>
      </c>
      <c r="I1239" s="1" t="s">
        <v>6990</v>
      </c>
      <c r="J1239" s="17" t="s">
        <v>6940</v>
      </c>
      <c r="N1239" s="11" t="s">
        <v>7031</v>
      </c>
      <c r="O1239" s="11" t="s">
        <v>7032</v>
      </c>
    </row>
    <row r="1240" spans="1:15">
      <c r="A1240">
        <f t="shared" si="39"/>
        <v>1239</v>
      </c>
      <c r="B1240" t="str">
        <f t="shared" si="38"/>
        <v>Brewery1239</v>
      </c>
      <c r="D1240" t="s">
        <v>1885</v>
      </c>
      <c r="E1240" t="s">
        <v>7033</v>
      </c>
      <c r="F1240" s="4" t="s">
        <v>7034</v>
      </c>
      <c r="G1240" t="s">
        <v>7035</v>
      </c>
      <c r="H1240" s="29" t="s">
        <v>7030</v>
      </c>
      <c r="I1240" s="1" t="s">
        <v>6990</v>
      </c>
      <c r="J1240" s="17" t="s">
        <v>6940</v>
      </c>
      <c r="N1240" s="11" t="s">
        <v>7036</v>
      </c>
      <c r="O1240" s="11" t="s">
        <v>7037</v>
      </c>
    </row>
    <row r="1241" spans="1:15">
      <c r="A1241">
        <f t="shared" si="39"/>
        <v>1240</v>
      </c>
      <c r="B1241" t="str">
        <f t="shared" si="38"/>
        <v>Brewery1240</v>
      </c>
      <c r="D1241" t="s">
        <v>1885</v>
      </c>
      <c r="E1241" t="s">
        <v>7038</v>
      </c>
      <c r="F1241" s="4" t="s">
        <v>7039</v>
      </c>
      <c r="G1241" t="s">
        <v>7040</v>
      </c>
      <c r="H1241" s="29" t="s">
        <v>7041</v>
      </c>
      <c r="I1241" s="1" t="s">
        <v>7042</v>
      </c>
      <c r="J1241" s="17" t="s">
        <v>6940</v>
      </c>
      <c r="N1241" s="11" t="s">
        <v>7043</v>
      </c>
      <c r="O1241" s="11" t="s">
        <v>7044</v>
      </c>
    </row>
    <row r="1242" spans="1:15">
      <c r="A1242">
        <f t="shared" si="39"/>
        <v>1241</v>
      </c>
      <c r="B1242" t="str">
        <f t="shared" si="38"/>
        <v>Brewery1241</v>
      </c>
      <c r="D1242" t="s">
        <v>1885</v>
      </c>
      <c r="E1242" t="s">
        <v>7045</v>
      </c>
      <c r="F1242" s="4" t="s">
        <v>7046</v>
      </c>
      <c r="G1242" t="s">
        <v>7047</v>
      </c>
      <c r="H1242" s="29" t="s">
        <v>7048</v>
      </c>
      <c r="I1242" s="1" t="s">
        <v>7049</v>
      </c>
      <c r="J1242" s="17" t="s">
        <v>6940</v>
      </c>
      <c r="N1242" s="11" t="s">
        <v>7050</v>
      </c>
      <c r="O1242" s="11" t="s">
        <v>7051</v>
      </c>
    </row>
    <row r="1243" spans="1:15">
      <c r="A1243">
        <f t="shared" si="39"/>
        <v>1242</v>
      </c>
      <c r="B1243" t="str">
        <f t="shared" si="38"/>
        <v>Brewery1242</v>
      </c>
      <c r="D1243" t="s">
        <v>1885</v>
      </c>
      <c r="E1243" t="s">
        <v>7052</v>
      </c>
      <c r="F1243" s="4" t="s">
        <v>7053</v>
      </c>
      <c r="I1243" s="1" t="s">
        <v>7054</v>
      </c>
      <c r="J1243" s="17" t="s">
        <v>6940</v>
      </c>
      <c r="N1243" s="11" t="s">
        <v>7055</v>
      </c>
      <c r="O1243" s="11" t="s">
        <v>7056</v>
      </c>
    </row>
    <row r="1244" spans="1:15">
      <c r="A1244">
        <f t="shared" si="39"/>
        <v>1243</v>
      </c>
      <c r="B1244" t="str">
        <f t="shared" si="38"/>
        <v>Brewery1243</v>
      </c>
      <c r="D1244" t="s">
        <v>1885</v>
      </c>
      <c r="E1244" t="s">
        <v>7057</v>
      </c>
      <c r="F1244" s="4" t="s">
        <v>7058</v>
      </c>
      <c r="I1244" s="1" t="s">
        <v>7059</v>
      </c>
      <c r="J1244" s="17" t="s">
        <v>6940</v>
      </c>
      <c r="N1244" s="11" t="s">
        <v>7060</v>
      </c>
      <c r="O1244" s="11" t="s">
        <v>7061</v>
      </c>
    </row>
    <row r="1245" spans="1:15">
      <c r="A1245">
        <f t="shared" si="39"/>
        <v>1244</v>
      </c>
      <c r="B1245" t="str">
        <f t="shared" si="38"/>
        <v>Brewery1244</v>
      </c>
      <c r="D1245" t="s">
        <v>1885</v>
      </c>
      <c r="E1245" t="s">
        <v>7062</v>
      </c>
      <c r="F1245" s="4" t="s">
        <v>7063</v>
      </c>
      <c r="I1245" s="1" t="s">
        <v>7064</v>
      </c>
      <c r="J1245" s="17" t="s">
        <v>6940</v>
      </c>
      <c r="N1245" s="11" t="s">
        <v>7065</v>
      </c>
      <c r="O1245" s="11" t="s">
        <v>7066</v>
      </c>
    </row>
    <row r="1246" spans="1:15">
      <c r="A1246">
        <f t="shared" si="39"/>
        <v>1245</v>
      </c>
      <c r="B1246" t="str">
        <f t="shared" si="38"/>
        <v>Brewery1245</v>
      </c>
      <c r="D1246" t="s">
        <v>1885</v>
      </c>
      <c r="E1246" t="s">
        <v>7067</v>
      </c>
      <c r="F1246" s="4" t="s">
        <v>7068</v>
      </c>
      <c r="I1246" s="1" t="s">
        <v>7069</v>
      </c>
      <c r="J1246" s="17" t="s">
        <v>6940</v>
      </c>
      <c r="N1246" s="11" t="s">
        <v>7070</v>
      </c>
      <c r="O1246" s="11" t="s">
        <v>7071</v>
      </c>
    </row>
    <row r="1247" spans="1:15">
      <c r="A1247">
        <f t="shared" si="39"/>
        <v>1246</v>
      </c>
      <c r="B1247" t="str">
        <f t="shared" si="38"/>
        <v>Brewery1246</v>
      </c>
      <c r="D1247" t="s">
        <v>1885</v>
      </c>
      <c r="E1247" t="s">
        <v>7072</v>
      </c>
      <c r="F1247" s="4" t="s">
        <v>7073</v>
      </c>
      <c r="I1247" s="1" t="s">
        <v>7074</v>
      </c>
      <c r="J1247" s="17" t="s">
        <v>6940</v>
      </c>
      <c r="N1247" s="11" t="s">
        <v>7075</v>
      </c>
      <c r="O1247" s="11" t="s">
        <v>7076</v>
      </c>
    </row>
    <row r="1248" spans="1:15">
      <c r="A1248">
        <f t="shared" si="39"/>
        <v>1247</v>
      </c>
      <c r="B1248" t="str">
        <f t="shared" si="38"/>
        <v>Brewery1247</v>
      </c>
      <c r="D1248" t="s">
        <v>1885</v>
      </c>
      <c r="E1248" t="s">
        <v>7077</v>
      </c>
      <c r="F1248" s="4" t="s">
        <v>7078</v>
      </c>
      <c r="I1248" s="1" t="s">
        <v>7079</v>
      </c>
      <c r="J1248" s="17" t="s">
        <v>6940</v>
      </c>
      <c r="N1248" s="11" t="s">
        <v>7080</v>
      </c>
      <c r="O1248" s="11" t="s">
        <v>7081</v>
      </c>
    </row>
    <row r="1249" spans="1:15">
      <c r="A1249">
        <f t="shared" si="39"/>
        <v>1248</v>
      </c>
      <c r="B1249" t="str">
        <f t="shared" si="38"/>
        <v>Brewery1248</v>
      </c>
      <c r="D1249" t="s">
        <v>1885</v>
      </c>
      <c r="E1249" t="s">
        <v>7082</v>
      </c>
      <c r="F1249" s="4" t="s">
        <v>7083</v>
      </c>
      <c r="I1249" s="1" t="s">
        <v>6939</v>
      </c>
      <c r="J1249" s="17" t="s">
        <v>6940</v>
      </c>
      <c r="N1249" s="11" t="s">
        <v>7084</v>
      </c>
      <c r="O1249" s="11" t="s">
        <v>7085</v>
      </c>
    </row>
    <row r="1250" spans="1:15">
      <c r="A1250">
        <f t="shared" si="39"/>
        <v>1249</v>
      </c>
      <c r="B1250" t="str">
        <f t="shared" si="38"/>
        <v>Brewery1249</v>
      </c>
      <c r="D1250" t="s">
        <v>1885</v>
      </c>
      <c r="E1250" t="s">
        <v>7086</v>
      </c>
      <c r="F1250" s="4" t="s">
        <v>7087</v>
      </c>
      <c r="I1250" s="1" t="s">
        <v>7088</v>
      </c>
      <c r="J1250" s="17" t="s">
        <v>6940</v>
      </c>
      <c r="N1250" s="11" t="s">
        <v>7089</v>
      </c>
      <c r="O1250" s="11" t="s">
        <v>7090</v>
      </c>
    </row>
    <row r="1251" spans="1:15">
      <c r="A1251">
        <f t="shared" si="39"/>
        <v>1250</v>
      </c>
      <c r="B1251" t="str">
        <f t="shared" si="38"/>
        <v>Brewery1250</v>
      </c>
      <c r="D1251" t="s">
        <v>1885</v>
      </c>
      <c r="E1251" t="s">
        <v>7091</v>
      </c>
      <c r="F1251" s="4" t="s">
        <v>7092</v>
      </c>
      <c r="I1251" s="1" t="s">
        <v>7093</v>
      </c>
      <c r="J1251" s="17" t="s">
        <v>6940</v>
      </c>
      <c r="N1251" s="11" t="s">
        <v>7094</v>
      </c>
      <c r="O1251" s="11" t="s">
        <v>7095</v>
      </c>
    </row>
    <row r="1252" spans="1:15">
      <c r="A1252">
        <f t="shared" si="39"/>
        <v>1251</v>
      </c>
      <c r="B1252" t="str">
        <f t="shared" si="38"/>
        <v>Brewery1251</v>
      </c>
      <c r="D1252" t="s">
        <v>1885</v>
      </c>
      <c r="E1252" t="s">
        <v>7096</v>
      </c>
      <c r="F1252" s="4" t="s">
        <v>7097</v>
      </c>
      <c r="I1252" s="1" t="s">
        <v>7098</v>
      </c>
      <c r="J1252" s="17" t="s">
        <v>6940</v>
      </c>
      <c r="N1252" s="11" t="s">
        <v>7099</v>
      </c>
      <c r="O1252" s="11" t="s">
        <v>7100</v>
      </c>
    </row>
    <row r="1253" spans="1:15">
      <c r="A1253">
        <f t="shared" si="39"/>
        <v>1252</v>
      </c>
      <c r="B1253" t="str">
        <f t="shared" si="38"/>
        <v>Brewery1252</v>
      </c>
      <c r="D1253" t="s">
        <v>1885</v>
      </c>
      <c r="E1253" t="s">
        <v>7101</v>
      </c>
      <c r="F1253" s="4" t="s">
        <v>7102</v>
      </c>
      <c r="I1253" s="1" t="s">
        <v>7103</v>
      </c>
      <c r="J1253" s="17" t="s">
        <v>6940</v>
      </c>
      <c r="N1253" s="11" t="s">
        <v>7104</v>
      </c>
      <c r="O1253" s="11" t="s">
        <v>7105</v>
      </c>
    </row>
    <row r="1254" spans="1:15">
      <c r="A1254">
        <f t="shared" si="39"/>
        <v>1253</v>
      </c>
      <c r="B1254" t="str">
        <f t="shared" si="38"/>
        <v>Brewery1253</v>
      </c>
      <c r="D1254" t="s">
        <v>1885</v>
      </c>
      <c r="E1254" t="s">
        <v>7106</v>
      </c>
      <c r="F1254" s="4" t="s">
        <v>7107</v>
      </c>
      <c r="I1254" s="1" t="s">
        <v>7108</v>
      </c>
      <c r="J1254" s="17" t="s">
        <v>6940</v>
      </c>
      <c r="N1254" s="11" t="s">
        <v>7109</v>
      </c>
      <c r="O1254" s="11" t="s">
        <v>7110</v>
      </c>
    </row>
    <row r="1255" spans="1:15">
      <c r="A1255">
        <f t="shared" si="39"/>
        <v>1254</v>
      </c>
      <c r="B1255" t="str">
        <f t="shared" si="38"/>
        <v>Brewery1254</v>
      </c>
      <c r="D1255" t="s">
        <v>1885</v>
      </c>
      <c r="E1255" t="s">
        <v>7111</v>
      </c>
      <c r="F1255" s="4" t="s">
        <v>7112</v>
      </c>
      <c r="I1255" s="1" t="s">
        <v>6990</v>
      </c>
      <c r="J1255" s="17" t="s">
        <v>6940</v>
      </c>
      <c r="N1255" s="11" t="s">
        <v>7113</v>
      </c>
      <c r="O1255" s="11" t="s">
        <v>7114</v>
      </c>
    </row>
    <row r="1256" spans="1:15">
      <c r="A1256">
        <f t="shared" si="39"/>
        <v>1255</v>
      </c>
      <c r="B1256" t="str">
        <f t="shared" si="38"/>
        <v>Brewery1255</v>
      </c>
      <c r="D1256" t="s">
        <v>1885</v>
      </c>
      <c r="E1256" t="s">
        <v>7115</v>
      </c>
      <c r="F1256" s="4" t="s">
        <v>7116</v>
      </c>
      <c r="I1256" s="1" t="s">
        <v>7117</v>
      </c>
      <c r="J1256" s="17" t="s">
        <v>6940</v>
      </c>
      <c r="N1256" s="11" t="s">
        <v>7118</v>
      </c>
      <c r="O1256" s="11" t="s">
        <v>7119</v>
      </c>
    </row>
    <row r="1257" spans="1:15">
      <c r="A1257">
        <f t="shared" si="39"/>
        <v>1256</v>
      </c>
      <c r="B1257" t="str">
        <f t="shared" si="38"/>
        <v>Brewery1256</v>
      </c>
      <c r="D1257" t="s">
        <v>1885</v>
      </c>
      <c r="E1257" t="s">
        <v>7120</v>
      </c>
      <c r="F1257" s="4" t="s">
        <v>7121</v>
      </c>
      <c r="I1257" s="1" t="s">
        <v>7122</v>
      </c>
      <c r="J1257" s="17" t="s">
        <v>6940</v>
      </c>
      <c r="N1257" s="11" t="s">
        <v>7123</v>
      </c>
      <c r="O1257" s="11" t="s">
        <v>7124</v>
      </c>
    </row>
    <row r="1258" spans="1:15">
      <c r="A1258">
        <f t="shared" si="39"/>
        <v>1257</v>
      </c>
      <c r="B1258" t="str">
        <f t="shared" si="38"/>
        <v>Brewery1257</v>
      </c>
      <c r="D1258" t="s">
        <v>7125</v>
      </c>
      <c r="E1258" t="s">
        <v>7126</v>
      </c>
      <c r="F1258" s="4" t="s">
        <v>7127</v>
      </c>
      <c r="G1258" s="11" t="s">
        <v>7128</v>
      </c>
      <c r="H1258" s="35">
        <v>29660</v>
      </c>
      <c r="I1258" s="1" t="s">
        <v>7129</v>
      </c>
      <c r="J1258" s="17" t="s">
        <v>7130</v>
      </c>
      <c r="K1258" s="1" t="s">
        <v>7131</v>
      </c>
      <c r="L1258" s="1" t="s">
        <v>7132</v>
      </c>
      <c r="M1258" s="11" t="s">
        <v>7133</v>
      </c>
      <c r="N1258" s="11" t="s">
        <v>7134</v>
      </c>
      <c r="O1258" s="11" t="s">
        <v>7135</v>
      </c>
    </row>
    <row r="1259" spans="1:15">
      <c r="A1259">
        <f t="shared" si="39"/>
        <v>1258</v>
      </c>
      <c r="B1259" t="str">
        <f t="shared" si="38"/>
        <v>Brewery1258</v>
      </c>
      <c r="D1259" t="s">
        <v>7125</v>
      </c>
      <c r="E1259" t="s">
        <v>7136</v>
      </c>
      <c r="F1259" s="4" t="s">
        <v>7137</v>
      </c>
      <c r="G1259" s="11" t="s">
        <v>7138</v>
      </c>
      <c r="H1259" s="35">
        <v>18012</v>
      </c>
      <c r="I1259" s="1" t="s">
        <v>7139</v>
      </c>
      <c r="J1259" s="17" t="s">
        <v>7130</v>
      </c>
      <c r="K1259" s="1"/>
      <c r="L1259" s="1" t="s">
        <v>7140</v>
      </c>
      <c r="M1259" s="11" t="s">
        <v>7141</v>
      </c>
      <c r="N1259" s="11" t="s">
        <v>7142</v>
      </c>
      <c r="O1259" s="11" t="s">
        <v>7143</v>
      </c>
    </row>
    <row r="1260" spans="1:15">
      <c r="A1260">
        <f t="shared" si="39"/>
        <v>1259</v>
      </c>
      <c r="B1260" t="str">
        <f t="shared" si="38"/>
        <v>Brewery1259</v>
      </c>
      <c r="D1260" t="s">
        <v>7125</v>
      </c>
      <c r="E1260" t="s">
        <v>7144</v>
      </c>
      <c r="F1260" s="4" t="s">
        <v>7145</v>
      </c>
      <c r="G1260" s="11" t="s">
        <v>7146</v>
      </c>
      <c r="H1260" s="35">
        <v>41002</v>
      </c>
      <c r="I1260" s="1" t="s">
        <v>7147</v>
      </c>
      <c r="J1260" s="17" t="s">
        <v>7130</v>
      </c>
      <c r="K1260" s="1" t="s">
        <v>7148</v>
      </c>
      <c r="L1260" s="1" t="s">
        <v>7149</v>
      </c>
      <c r="M1260" s="11" t="s">
        <v>7150</v>
      </c>
      <c r="N1260" s="11" t="s">
        <v>7151</v>
      </c>
      <c r="O1260" s="11" t="s">
        <v>7152</v>
      </c>
    </row>
    <row r="1261" spans="1:15">
      <c r="A1261">
        <f t="shared" si="39"/>
        <v>1260</v>
      </c>
      <c r="B1261" t="str">
        <f t="shared" si="38"/>
        <v>Brewery1260</v>
      </c>
      <c r="D1261" t="s">
        <v>7125</v>
      </c>
      <c r="E1261" t="s">
        <v>7153</v>
      </c>
      <c r="F1261" s="4" t="s">
        <v>7154</v>
      </c>
      <c r="G1261" s="11" t="s">
        <v>7155</v>
      </c>
      <c r="H1261" s="35">
        <v>50007</v>
      </c>
      <c r="I1261" s="1" t="s">
        <v>7156</v>
      </c>
      <c r="J1261" s="17" t="s">
        <v>7157</v>
      </c>
      <c r="K1261" s="1" t="s">
        <v>7158</v>
      </c>
      <c r="L1261" s="1" t="s">
        <v>7159</v>
      </c>
      <c r="M1261" s="11" t="s">
        <v>7160</v>
      </c>
      <c r="N1261" s="11" t="s">
        <v>7161</v>
      </c>
      <c r="O1261" s="11" t="s">
        <v>7162</v>
      </c>
    </row>
    <row r="1262" spans="1:15">
      <c r="A1262">
        <f t="shared" si="39"/>
        <v>1261</v>
      </c>
      <c r="B1262" t="str">
        <f t="shared" si="38"/>
        <v>Brewery1261</v>
      </c>
      <c r="D1262" t="s">
        <v>7125</v>
      </c>
      <c r="E1262" t="s">
        <v>7163</v>
      </c>
      <c r="F1262" s="4" t="s">
        <v>7164</v>
      </c>
      <c r="G1262" s="11" t="s">
        <v>7165</v>
      </c>
      <c r="H1262" s="35">
        <v>50170</v>
      </c>
      <c r="I1262" s="1" t="s">
        <v>7156</v>
      </c>
      <c r="J1262" s="17" t="s">
        <v>7157</v>
      </c>
      <c r="K1262" s="1" t="s">
        <v>7166</v>
      </c>
      <c r="L1262" s="1" t="s">
        <v>7167</v>
      </c>
      <c r="M1262" s="11" t="s">
        <v>7168</v>
      </c>
      <c r="N1262" s="11" t="s">
        <v>7169</v>
      </c>
      <c r="O1262" s="11" t="s">
        <v>7170</v>
      </c>
    </row>
    <row r="1263" spans="1:15">
      <c r="A1263">
        <f t="shared" si="39"/>
        <v>1262</v>
      </c>
      <c r="B1263" t="str">
        <f t="shared" si="38"/>
        <v>Brewery1262</v>
      </c>
      <c r="D1263" t="s">
        <v>7125</v>
      </c>
      <c r="E1263" t="s">
        <v>7171</v>
      </c>
      <c r="F1263" s="4" t="s">
        <v>7172</v>
      </c>
      <c r="G1263" s="11" t="s">
        <v>7173</v>
      </c>
      <c r="H1263" s="35">
        <v>22623</v>
      </c>
      <c r="I1263" s="1" t="s">
        <v>7174</v>
      </c>
      <c r="J1263" s="17" t="s">
        <v>7157</v>
      </c>
      <c r="K1263" s="1" t="s">
        <v>7175</v>
      </c>
      <c r="L1263" s="1" t="s">
        <v>7176</v>
      </c>
      <c r="M1263" s="11" t="s">
        <v>7177</v>
      </c>
      <c r="N1263" s="11" t="s">
        <v>7178</v>
      </c>
      <c r="O1263" s="11" t="s">
        <v>7179</v>
      </c>
    </row>
    <row r="1264" spans="1:15">
      <c r="A1264">
        <f t="shared" si="39"/>
        <v>1263</v>
      </c>
      <c r="B1264" t="str">
        <f t="shared" si="38"/>
        <v>Brewery1263</v>
      </c>
      <c r="D1264" t="s">
        <v>7125</v>
      </c>
      <c r="E1264" t="s">
        <v>7180</v>
      </c>
      <c r="F1264" s="4" t="s">
        <v>7181</v>
      </c>
      <c r="G1264" s="11" t="s">
        <v>7182</v>
      </c>
      <c r="H1264" s="35">
        <v>33011</v>
      </c>
      <c r="I1264" s="1" t="s">
        <v>7183</v>
      </c>
      <c r="J1264" s="17" t="s">
        <v>7184</v>
      </c>
      <c r="K1264" s="1" t="s">
        <v>7185</v>
      </c>
      <c r="L1264" s="1" t="s">
        <v>7186</v>
      </c>
      <c r="M1264" s="11" t="s">
        <v>7187</v>
      </c>
      <c r="N1264" s="11" t="s">
        <v>7188</v>
      </c>
      <c r="O1264" s="11" t="s">
        <v>7189</v>
      </c>
    </row>
    <row r="1265" spans="1:15">
      <c r="A1265">
        <f t="shared" si="39"/>
        <v>1264</v>
      </c>
      <c r="B1265" t="str">
        <f t="shared" si="38"/>
        <v>Brewery1264</v>
      </c>
      <c r="D1265" t="s">
        <v>7125</v>
      </c>
      <c r="E1265" t="s">
        <v>7190</v>
      </c>
      <c r="F1265" s="4" t="s">
        <v>7191</v>
      </c>
      <c r="G1265" s="11" t="s">
        <v>7192</v>
      </c>
      <c r="H1265" s="35">
        <v>37008</v>
      </c>
      <c r="I1265" s="1" t="s">
        <v>7193</v>
      </c>
      <c r="J1265" s="17" t="s">
        <v>7184</v>
      </c>
      <c r="K1265" s="1" t="s">
        <v>7194</v>
      </c>
      <c r="L1265" s="1" t="s">
        <v>7195</v>
      </c>
      <c r="M1265" s="11" t="s">
        <v>7196</v>
      </c>
      <c r="N1265" s="11" t="s">
        <v>7197</v>
      </c>
      <c r="O1265" s="11" t="s">
        <v>7198</v>
      </c>
    </row>
    <row r="1266" spans="1:15">
      <c r="A1266">
        <f t="shared" si="39"/>
        <v>1265</v>
      </c>
      <c r="B1266" t="str">
        <f t="shared" si="38"/>
        <v>Brewery1265</v>
      </c>
      <c r="D1266" t="s">
        <v>7125</v>
      </c>
      <c r="E1266" t="s">
        <v>7199</v>
      </c>
      <c r="F1266" s="4" t="s">
        <v>7200</v>
      </c>
      <c r="G1266" s="11" t="s">
        <v>7201</v>
      </c>
      <c r="H1266" s="35">
        <v>33537</v>
      </c>
      <c r="I1266" s="1" t="s">
        <v>7183</v>
      </c>
      <c r="J1266" s="17" t="s">
        <v>7184</v>
      </c>
      <c r="K1266" s="1" t="s">
        <v>7202</v>
      </c>
      <c r="L1266" s="1" t="s">
        <v>7203</v>
      </c>
      <c r="M1266" s="11" t="s">
        <v>7204</v>
      </c>
      <c r="N1266" s="11" t="s">
        <v>7205</v>
      </c>
      <c r="O1266" s="11" t="s">
        <v>7206</v>
      </c>
    </row>
    <row r="1267" spans="1:15">
      <c r="A1267">
        <f t="shared" si="39"/>
        <v>1266</v>
      </c>
      <c r="B1267" t="str">
        <f t="shared" si="38"/>
        <v>Brewery1266</v>
      </c>
      <c r="D1267" t="s">
        <v>7125</v>
      </c>
      <c r="E1267" t="s">
        <v>7207</v>
      </c>
      <c r="F1267" s="4" t="s">
        <v>7208</v>
      </c>
      <c r="G1267" s="11" t="s">
        <v>7209</v>
      </c>
      <c r="H1267" s="35">
        <v>38360</v>
      </c>
      <c r="I1267" s="1" t="s">
        <v>7210</v>
      </c>
      <c r="J1267" s="17" t="s">
        <v>7211</v>
      </c>
      <c r="K1267" s="1"/>
      <c r="L1267" s="1" t="s">
        <v>7212</v>
      </c>
      <c r="M1267" s="11" t="s">
        <v>7213</v>
      </c>
      <c r="N1267" s="11" t="s">
        <v>7214</v>
      </c>
      <c r="O1267" s="11" t="s">
        <v>7215</v>
      </c>
    </row>
    <row r="1268" spans="1:15">
      <c r="A1268">
        <f t="shared" si="39"/>
        <v>1267</v>
      </c>
      <c r="B1268" t="str">
        <f t="shared" si="38"/>
        <v>Brewery1267</v>
      </c>
      <c r="D1268" t="s">
        <v>7125</v>
      </c>
      <c r="E1268" t="s">
        <v>7216</v>
      </c>
      <c r="F1268" s="4" t="s">
        <v>7217</v>
      </c>
      <c r="G1268" s="11" t="s">
        <v>7218</v>
      </c>
      <c r="H1268" s="35">
        <v>35500</v>
      </c>
      <c r="I1268" s="1" t="s">
        <v>7219</v>
      </c>
      <c r="J1268" s="17" t="s">
        <v>7211</v>
      </c>
      <c r="K1268" s="1" t="s">
        <v>7220</v>
      </c>
      <c r="L1268" s="1" t="s">
        <v>7221</v>
      </c>
      <c r="M1268" s="11" t="s">
        <v>7222</v>
      </c>
      <c r="N1268" s="11" t="s">
        <v>7223</v>
      </c>
      <c r="O1268" s="11" t="s">
        <v>7224</v>
      </c>
    </row>
    <row r="1269" spans="1:15">
      <c r="A1269">
        <f t="shared" si="39"/>
        <v>1268</v>
      </c>
      <c r="B1269" t="str">
        <f t="shared" si="38"/>
        <v>Brewery1268</v>
      </c>
      <c r="D1269" t="s">
        <v>7125</v>
      </c>
      <c r="E1269" t="s">
        <v>7225</v>
      </c>
      <c r="F1269" s="4" t="s">
        <v>7226</v>
      </c>
      <c r="G1269" s="11" t="s">
        <v>7227</v>
      </c>
      <c r="H1269" s="35">
        <v>35118</v>
      </c>
      <c r="I1269" s="1" t="s">
        <v>7228</v>
      </c>
      <c r="J1269" s="17" t="s">
        <v>7211</v>
      </c>
      <c r="K1269" s="1"/>
      <c r="L1269" s="1" t="s">
        <v>7229</v>
      </c>
      <c r="M1269" s="11" t="s">
        <v>7230</v>
      </c>
      <c r="N1269" s="11" t="s">
        <v>7231</v>
      </c>
      <c r="O1269" s="11" t="s">
        <v>7232</v>
      </c>
    </row>
    <row r="1270" spans="1:15">
      <c r="A1270">
        <f t="shared" si="39"/>
        <v>1269</v>
      </c>
      <c r="B1270" t="str">
        <f t="shared" si="38"/>
        <v>Brewery1269</v>
      </c>
      <c r="D1270" t="s">
        <v>7125</v>
      </c>
      <c r="E1270" t="s">
        <v>7233</v>
      </c>
      <c r="F1270" s="4" t="s">
        <v>7234</v>
      </c>
      <c r="G1270" s="11" t="s">
        <v>7235</v>
      </c>
      <c r="H1270" s="35">
        <v>39722</v>
      </c>
      <c r="I1270" s="1" t="s">
        <v>7236</v>
      </c>
      <c r="J1270" s="17" t="s">
        <v>7237</v>
      </c>
      <c r="K1270" s="1" t="s">
        <v>7238</v>
      </c>
      <c r="L1270" s="1" t="s">
        <v>7239</v>
      </c>
      <c r="M1270" s="11" t="s">
        <v>7240</v>
      </c>
      <c r="N1270" s="11" t="s">
        <v>7241</v>
      </c>
      <c r="O1270" s="11" t="s">
        <v>7242</v>
      </c>
    </row>
    <row r="1271" spans="1:15">
      <c r="A1271">
        <f t="shared" si="39"/>
        <v>1270</v>
      </c>
      <c r="B1271" t="str">
        <f t="shared" si="38"/>
        <v>Brewery1270</v>
      </c>
      <c r="D1271" t="s">
        <v>7125</v>
      </c>
      <c r="E1271" t="s">
        <v>7243</v>
      </c>
      <c r="F1271" s="4" t="s">
        <v>7244</v>
      </c>
      <c r="G1271" s="11" t="s">
        <v>7245</v>
      </c>
      <c r="H1271" s="35" t="s">
        <v>7246</v>
      </c>
      <c r="I1271" s="1" t="s">
        <v>7247</v>
      </c>
      <c r="J1271" s="17" t="s">
        <v>7237</v>
      </c>
      <c r="K1271" s="1" t="s">
        <v>7248</v>
      </c>
      <c r="L1271" s="1" t="s">
        <v>7249</v>
      </c>
      <c r="M1271" s="11" t="s">
        <v>7250</v>
      </c>
      <c r="N1271" s="11" t="s">
        <v>7251</v>
      </c>
      <c r="O1271" s="11" t="s">
        <v>7252</v>
      </c>
    </row>
    <row r="1272" spans="1:15">
      <c r="A1272">
        <f t="shared" si="39"/>
        <v>1271</v>
      </c>
      <c r="B1272" t="str">
        <f t="shared" si="38"/>
        <v>Brewery1271</v>
      </c>
      <c r="D1272" t="s">
        <v>7125</v>
      </c>
      <c r="E1272" t="s">
        <v>7253</v>
      </c>
      <c r="F1272" s="4" t="s">
        <v>7254</v>
      </c>
      <c r="G1272" s="11" t="s">
        <v>7255</v>
      </c>
      <c r="H1272" s="35">
        <v>39600</v>
      </c>
      <c r="I1272" s="1" t="s">
        <v>7256</v>
      </c>
      <c r="J1272" s="17" t="s">
        <v>7237</v>
      </c>
      <c r="K1272" s="1" t="s">
        <v>7257</v>
      </c>
      <c r="L1272" s="1" t="s">
        <v>7258</v>
      </c>
      <c r="M1272" s="11" t="s">
        <v>7259</v>
      </c>
      <c r="N1272" s="11" t="s">
        <v>7260</v>
      </c>
      <c r="O1272" s="11" t="s">
        <v>7261</v>
      </c>
    </row>
    <row r="1273" spans="1:15">
      <c r="A1273">
        <f t="shared" si="39"/>
        <v>1272</v>
      </c>
      <c r="B1273" t="str">
        <f t="shared" si="38"/>
        <v>Brewery1272</v>
      </c>
      <c r="D1273" t="s">
        <v>7125</v>
      </c>
      <c r="E1273" t="s">
        <v>7262</v>
      </c>
      <c r="F1273" s="4" t="s">
        <v>7263</v>
      </c>
      <c r="G1273" s="11" t="s">
        <v>7264</v>
      </c>
      <c r="H1273" s="35" t="s">
        <v>7265</v>
      </c>
      <c r="I1273" s="1" t="s">
        <v>7266</v>
      </c>
      <c r="J1273" s="17" t="s">
        <v>7237</v>
      </c>
      <c r="K1273" s="1"/>
      <c r="L1273" s="1" t="s">
        <v>7267</v>
      </c>
      <c r="M1273" s="11" t="s">
        <v>7268</v>
      </c>
      <c r="N1273" s="11" t="s">
        <v>7269</v>
      </c>
      <c r="O1273" s="11" t="s">
        <v>7270</v>
      </c>
    </row>
    <row r="1274" spans="1:15">
      <c r="A1274">
        <f t="shared" si="39"/>
        <v>1273</v>
      </c>
      <c r="B1274" t="str">
        <f t="shared" si="38"/>
        <v>Brewery1273</v>
      </c>
      <c r="D1274" t="s">
        <v>7125</v>
      </c>
      <c r="E1274" t="s">
        <v>7271</v>
      </c>
      <c r="F1274" s="4" t="s">
        <v>7272</v>
      </c>
      <c r="G1274" s="11" t="s">
        <v>7273</v>
      </c>
      <c r="H1274" s="35">
        <v>45007</v>
      </c>
      <c r="I1274" s="1" t="s">
        <v>7274</v>
      </c>
      <c r="J1274" s="17" t="s">
        <v>7275</v>
      </c>
      <c r="K1274" s="1" t="s">
        <v>7276</v>
      </c>
      <c r="L1274" s="1" t="s">
        <v>7277</v>
      </c>
      <c r="M1274" s="11" t="s">
        <v>7278</v>
      </c>
      <c r="N1274" s="11" t="s">
        <v>7279</v>
      </c>
      <c r="O1274" s="11" t="s">
        <v>7280</v>
      </c>
    </row>
    <row r="1275" spans="1:15">
      <c r="A1275">
        <f t="shared" si="39"/>
        <v>1274</v>
      </c>
      <c r="B1275" t="str">
        <f t="shared" si="38"/>
        <v>Brewery1274</v>
      </c>
      <c r="D1275" t="s">
        <v>7125</v>
      </c>
      <c r="E1275" t="s">
        <v>7281</v>
      </c>
      <c r="F1275" s="4" t="s">
        <v>7282</v>
      </c>
      <c r="G1275" s="11" t="s">
        <v>7283</v>
      </c>
      <c r="H1275" s="35">
        <v>45500</v>
      </c>
      <c r="I1275" s="1" t="s">
        <v>7284</v>
      </c>
      <c r="J1275" s="17" t="s">
        <v>7275</v>
      </c>
      <c r="K1275" s="1" t="s">
        <v>7285</v>
      </c>
      <c r="L1275" s="1" t="s">
        <v>7286</v>
      </c>
      <c r="M1275" s="11" t="s">
        <v>7287</v>
      </c>
      <c r="N1275" s="11" t="s">
        <v>7288</v>
      </c>
      <c r="O1275" s="11" t="s">
        <v>7289</v>
      </c>
    </row>
    <row r="1276" spans="1:15">
      <c r="A1276">
        <f t="shared" si="39"/>
        <v>1275</v>
      </c>
      <c r="B1276" t="str">
        <f t="shared" si="38"/>
        <v>Brewery1275</v>
      </c>
      <c r="D1276" t="s">
        <v>7125</v>
      </c>
      <c r="E1276" t="s">
        <v>7290</v>
      </c>
      <c r="F1276" s="4" t="s">
        <v>7291</v>
      </c>
      <c r="G1276" s="11" t="s">
        <v>7292</v>
      </c>
      <c r="H1276" s="35" t="s">
        <v>7293</v>
      </c>
      <c r="I1276" s="1" t="s">
        <v>7274</v>
      </c>
      <c r="J1276" s="17" t="s">
        <v>7275</v>
      </c>
      <c r="K1276" s="1" t="s">
        <v>7294</v>
      </c>
      <c r="L1276" s="1" t="s">
        <v>7295</v>
      </c>
      <c r="M1276" s="11" t="s">
        <v>7296</v>
      </c>
      <c r="N1276" s="11" t="s">
        <v>7297</v>
      </c>
      <c r="O1276" s="11" t="s">
        <v>7298</v>
      </c>
    </row>
    <row r="1277" spans="1:15">
      <c r="A1277">
        <f t="shared" si="39"/>
        <v>1276</v>
      </c>
      <c r="B1277" t="str">
        <f t="shared" si="38"/>
        <v>Brewery1276</v>
      </c>
      <c r="D1277" t="s">
        <v>7125</v>
      </c>
      <c r="E1277" t="s">
        <v>7299</v>
      </c>
      <c r="F1277" s="4" t="s">
        <v>7300</v>
      </c>
      <c r="G1277" s="11" t="s">
        <v>7301</v>
      </c>
      <c r="H1277" s="35">
        <v>24003</v>
      </c>
      <c r="I1277" s="1" t="s">
        <v>7302</v>
      </c>
      <c r="J1277" s="17" t="s">
        <v>7303</v>
      </c>
      <c r="K1277" s="1" t="s">
        <v>7304</v>
      </c>
      <c r="L1277" s="1" t="s">
        <v>7305</v>
      </c>
      <c r="M1277" s="11" t="s">
        <v>7306</v>
      </c>
      <c r="N1277" s="11" t="s">
        <v>7307</v>
      </c>
      <c r="O1277" s="11" t="s">
        <v>7308</v>
      </c>
    </row>
    <row r="1278" spans="1:15">
      <c r="A1278">
        <f t="shared" si="39"/>
        <v>1277</v>
      </c>
      <c r="B1278" t="str">
        <f t="shared" si="38"/>
        <v>Brewery1277</v>
      </c>
      <c r="D1278" t="s">
        <v>7125</v>
      </c>
      <c r="E1278" t="s">
        <v>7309</v>
      </c>
      <c r="F1278" s="4" t="s">
        <v>7310</v>
      </c>
      <c r="G1278" s="11" t="s">
        <v>7311</v>
      </c>
      <c r="H1278" s="35">
        <v>24003</v>
      </c>
      <c r="I1278" s="1" t="s">
        <v>7312</v>
      </c>
      <c r="J1278" s="17" t="s">
        <v>7303</v>
      </c>
      <c r="K1278" s="1" t="s">
        <v>7313</v>
      </c>
      <c r="L1278" s="1" t="s">
        <v>7314</v>
      </c>
      <c r="M1278" s="11" t="s">
        <v>7315</v>
      </c>
      <c r="N1278" s="11" t="s">
        <v>7316</v>
      </c>
      <c r="O1278" s="11" t="s">
        <v>7317</v>
      </c>
    </row>
    <row r="1279" spans="1:15">
      <c r="A1279">
        <f t="shared" si="39"/>
        <v>1278</v>
      </c>
      <c r="B1279" t="str">
        <f t="shared" si="38"/>
        <v>Brewery1278</v>
      </c>
      <c r="D1279" t="s">
        <v>7125</v>
      </c>
      <c r="E1279" t="s">
        <v>7318</v>
      </c>
      <c r="F1279" s="4" t="s">
        <v>7319</v>
      </c>
      <c r="G1279" s="11" t="s">
        <v>7320</v>
      </c>
      <c r="H1279" s="35" t="s">
        <v>7321</v>
      </c>
      <c r="I1279" s="1" t="s">
        <v>7322</v>
      </c>
      <c r="J1279" s="17" t="s">
        <v>7303</v>
      </c>
      <c r="K1279" s="1" t="s">
        <v>7323</v>
      </c>
      <c r="L1279" s="1" t="s">
        <v>7324</v>
      </c>
      <c r="M1279" s="11" t="s">
        <v>7325</v>
      </c>
      <c r="N1279" s="11" t="s">
        <v>7326</v>
      </c>
      <c r="O1279" s="11" t="s">
        <v>7327</v>
      </c>
    </row>
    <row r="1280" spans="1:15">
      <c r="A1280">
        <f t="shared" si="39"/>
        <v>1279</v>
      </c>
      <c r="B1280" t="str">
        <f t="shared" si="38"/>
        <v>Brewery1279</v>
      </c>
      <c r="D1280" t="s">
        <v>7125</v>
      </c>
      <c r="E1280" t="s">
        <v>7328</v>
      </c>
      <c r="F1280" s="4" t="s">
        <v>7329</v>
      </c>
      <c r="G1280" s="11" t="s">
        <v>7330</v>
      </c>
      <c r="H1280" s="35" t="s">
        <v>7331</v>
      </c>
      <c r="I1280" s="1" t="s">
        <v>7332</v>
      </c>
      <c r="J1280" s="17" t="s">
        <v>7333</v>
      </c>
      <c r="K1280" s="1"/>
      <c r="L1280" s="1" t="s">
        <v>7334</v>
      </c>
      <c r="M1280" s="11" t="s">
        <v>7335</v>
      </c>
      <c r="N1280" s="11" t="s">
        <v>7336</v>
      </c>
      <c r="O1280" s="11" t="s">
        <v>7337</v>
      </c>
    </row>
    <row r="1281" spans="1:15">
      <c r="A1281">
        <f t="shared" si="39"/>
        <v>1280</v>
      </c>
      <c r="B1281" t="str">
        <f t="shared" si="38"/>
        <v>Brewery1280</v>
      </c>
      <c r="D1281" t="s">
        <v>7125</v>
      </c>
      <c r="E1281" t="s">
        <v>7338</v>
      </c>
      <c r="F1281" s="4" t="s">
        <v>7339</v>
      </c>
      <c r="G1281" s="11" t="s">
        <v>7340</v>
      </c>
      <c r="H1281" s="35" t="s">
        <v>7341</v>
      </c>
      <c r="I1281" s="1" t="s">
        <v>7332</v>
      </c>
      <c r="J1281" s="17" t="s">
        <v>7333</v>
      </c>
      <c r="K1281" s="1" t="s">
        <v>7342</v>
      </c>
      <c r="L1281" s="1" t="s">
        <v>7343</v>
      </c>
      <c r="M1281" s="36" t="s">
        <v>7344</v>
      </c>
      <c r="N1281" s="11" t="s">
        <v>7345</v>
      </c>
      <c r="O1281" s="11" t="s">
        <v>7346</v>
      </c>
    </row>
    <row r="1282" spans="1:15">
      <c r="A1282">
        <f t="shared" si="39"/>
        <v>1281</v>
      </c>
      <c r="B1282" t="str">
        <f t="shared" si="38"/>
        <v>Brewery1281</v>
      </c>
      <c r="D1282" t="s">
        <v>7125</v>
      </c>
      <c r="E1282" t="s">
        <v>7347</v>
      </c>
      <c r="F1282" s="4" t="s">
        <v>7348</v>
      </c>
      <c r="G1282" s="11" t="s">
        <v>7349</v>
      </c>
      <c r="H1282" s="35" t="s">
        <v>7350</v>
      </c>
      <c r="I1282" s="1" t="s">
        <v>7332</v>
      </c>
      <c r="J1282" s="17" t="s">
        <v>7333</v>
      </c>
      <c r="K1282" s="1" t="s">
        <v>7351</v>
      </c>
      <c r="L1282" s="1" t="s">
        <v>7352</v>
      </c>
      <c r="M1282" s="11" t="s">
        <v>7353</v>
      </c>
      <c r="N1282" s="11" t="s">
        <v>7354</v>
      </c>
      <c r="O1282" s="11" t="s">
        <v>7355</v>
      </c>
    </row>
    <row r="1283" spans="1:15">
      <c r="A1283">
        <f t="shared" si="39"/>
        <v>1282</v>
      </c>
      <c r="B1283" t="str">
        <f t="shared" ref="B1283:B1346" si="40">"Brewery"&amp;A1283</f>
        <v>Brewery1282</v>
      </c>
      <c r="D1283" t="s">
        <v>7125</v>
      </c>
      <c r="E1283" t="s">
        <v>7356</v>
      </c>
      <c r="F1283" s="4" t="s">
        <v>7357</v>
      </c>
      <c r="G1283" s="11" t="s">
        <v>7358</v>
      </c>
      <c r="H1283" s="35">
        <v>48192</v>
      </c>
      <c r="I1283" s="1" t="s">
        <v>7359</v>
      </c>
      <c r="J1283" s="17" t="s">
        <v>7360</v>
      </c>
      <c r="K1283" s="1" t="s">
        <v>7361</v>
      </c>
      <c r="L1283" s="1" t="s">
        <v>7362</v>
      </c>
      <c r="M1283" s="11" t="s">
        <v>7363</v>
      </c>
      <c r="N1283" s="11" t="s">
        <v>7364</v>
      </c>
      <c r="O1283" s="11" t="s">
        <v>7365</v>
      </c>
    </row>
    <row r="1284" spans="1:15">
      <c r="A1284">
        <f t="shared" ref="A1284:A1347" si="41">1+A1283</f>
        <v>1283</v>
      </c>
      <c r="B1284" t="str">
        <f t="shared" si="40"/>
        <v>Brewery1283</v>
      </c>
      <c r="D1284" t="s">
        <v>7125</v>
      </c>
      <c r="E1284" t="s">
        <v>7366</v>
      </c>
      <c r="F1284" s="4" t="s">
        <v>7367</v>
      </c>
      <c r="G1284" s="11" t="s">
        <v>7368</v>
      </c>
      <c r="H1284" s="35">
        <v>20120</v>
      </c>
      <c r="I1284" s="1" t="s">
        <v>7369</v>
      </c>
      <c r="J1284" s="17" t="s">
        <v>7360</v>
      </c>
      <c r="K1284" s="1" t="s">
        <v>7370</v>
      </c>
      <c r="L1284" s="1" t="s">
        <v>7371</v>
      </c>
      <c r="M1284" s="11" t="s">
        <v>7372</v>
      </c>
      <c r="N1284" s="11" t="s">
        <v>7373</v>
      </c>
      <c r="O1284" s="11" t="s">
        <v>7374</v>
      </c>
    </row>
    <row r="1285" spans="1:15">
      <c r="A1285">
        <f t="shared" si="41"/>
        <v>1284</v>
      </c>
      <c r="B1285" t="str">
        <f t="shared" si="40"/>
        <v>Brewery1284</v>
      </c>
      <c r="D1285" t="s">
        <v>7125</v>
      </c>
      <c r="E1285" t="s">
        <v>7375</v>
      </c>
      <c r="F1285" s="4" t="s">
        <v>7376</v>
      </c>
      <c r="G1285" s="11" t="s">
        <v>7377</v>
      </c>
      <c r="H1285" s="35">
        <v>48014</v>
      </c>
      <c r="I1285" s="1" t="s">
        <v>7378</v>
      </c>
      <c r="J1285" s="17" t="s">
        <v>7360</v>
      </c>
      <c r="K1285" s="1" t="s">
        <v>7379</v>
      </c>
      <c r="L1285" s="1" t="s">
        <v>7380</v>
      </c>
      <c r="M1285" s="11" t="s">
        <v>7381</v>
      </c>
      <c r="N1285" s="11" t="s">
        <v>7382</v>
      </c>
      <c r="O1285" s="11" t="s">
        <v>7383</v>
      </c>
    </row>
    <row r="1286" spans="1:15" ht="17">
      <c r="A1286">
        <f t="shared" si="41"/>
        <v>1285</v>
      </c>
      <c r="B1286" t="str">
        <f t="shared" si="40"/>
        <v>Brewery1285</v>
      </c>
      <c r="D1286" t="s">
        <v>7125</v>
      </c>
      <c r="E1286" t="s">
        <v>7384</v>
      </c>
      <c r="F1286" s="4" t="s">
        <v>7385</v>
      </c>
      <c r="G1286" s="26" t="s">
        <v>7386</v>
      </c>
      <c r="H1286" s="35" t="s">
        <v>7387</v>
      </c>
      <c r="I1286" s="1" t="s">
        <v>7388</v>
      </c>
      <c r="J1286" s="17" t="s">
        <v>7389</v>
      </c>
      <c r="K1286" s="1" t="s">
        <v>7390</v>
      </c>
      <c r="L1286" s="1" t="s">
        <v>7391</v>
      </c>
      <c r="M1286" s="11" t="s">
        <v>7392</v>
      </c>
      <c r="N1286" s="11" t="s">
        <v>7393</v>
      </c>
      <c r="O1286" s="11" t="s">
        <v>7394</v>
      </c>
    </row>
    <row r="1287" spans="1:15">
      <c r="A1287">
        <f t="shared" si="41"/>
        <v>1286</v>
      </c>
      <c r="B1287" t="str">
        <f t="shared" si="40"/>
        <v>Brewery1286</v>
      </c>
      <c r="D1287" t="s">
        <v>7125</v>
      </c>
      <c r="E1287" t="s">
        <v>7395</v>
      </c>
      <c r="F1287" s="4" t="s">
        <v>7396</v>
      </c>
      <c r="G1287" s="11" t="s">
        <v>7397</v>
      </c>
      <c r="H1287" s="35" t="s">
        <v>7398</v>
      </c>
      <c r="I1287" s="1" t="s">
        <v>7388</v>
      </c>
      <c r="J1287" s="17" t="s">
        <v>7389</v>
      </c>
      <c r="K1287" s="1" t="s">
        <v>7399</v>
      </c>
      <c r="L1287" s="1" t="s">
        <v>7400</v>
      </c>
      <c r="M1287" s="11" t="s">
        <v>7401</v>
      </c>
      <c r="N1287" s="11" t="s">
        <v>7402</v>
      </c>
      <c r="O1287" s="11" t="s">
        <v>7403</v>
      </c>
    </row>
    <row r="1288" spans="1:15">
      <c r="A1288">
        <f t="shared" si="41"/>
        <v>1287</v>
      </c>
      <c r="B1288" t="str">
        <f t="shared" si="40"/>
        <v>Brewery1287</v>
      </c>
      <c r="D1288" t="s">
        <v>7125</v>
      </c>
      <c r="E1288" t="s">
        <v>7404</v>
      </c>
      <c r="F1288" s="4" t="s">
        <v>7405</v>
      </c>
      <c r="G1288" s="11" t="s">
        <v>7406</v>
      </c>
      <c r="H1288" s="35">
        <v>10600</v>
      </c>
      <c r="I1288" s="1" t="s">
        <v>7407</v>
      </c>
      <c r="J1288" s="17" t="s">
        <v>7389</v>
      </c>
      <c r="K1288" s="1" t="s">
        <v>7408</v>
      </c>
      <c r="L1288" s="1" t="s">
        <v>7409</v>
      </c>
      <c r="M1288" s="11" t="s">
        <v>7410</v>
      </c>
      <c r="N1288" s="11" t="s">
        <v>7411</v>
      </c>
      <c r="O1288" s="11" t="s">
        <v>7412</v>
      </c>
    </row>
    <row r="1289" spans="1:15">
      <c r="A1289">
        <f t="shared" si="41"/>
        <v>1288</v>
      </c>
      <c r="B1289" t="str">
        <f t="shared" si="40"/>
        <v>Brewery1288</v>
      </c>
      <c r="D1289" t="s">
        <v>7125</v>
      </c>
      <c r="E1289" t="s">
        <v>7413</v>
      </c>
      <c r="F1289" s="4" t="s">
        <v>7414</v>
      </c>
      <c r="G1289" s="11" t="s">
        <v>7415</v>
      </c>
      <c r="H1289" s="35" t="s">
        <v>7416</v>
      </c>
      <c r="I1289" s="1" t="s">
        <v>7417</v>
      </c>
      <c r="J1289" s="17" t="s">
        <v>7418</v>
      </c>
      <c r="K1289" s="1" t="s">
        <v>7419</v>
      </c>
      <c r="L1289" s="1" t="s">
        <v>7420</v>
      </c>
      <c r="M1289" s="11" t="s">
        <v>7421</v>
      </c>
      <c r="N1289" s="11" t="s">
        <v>7422</v>
      </c>
      <c r="O1289" s="11" t="s">
        <v>7423</v>
      </c>
    </row>
    <row r="1290" spans="1:15">
      <c r="A1290">
        <f t="shared" si="41"/>
        <v>1289</v>
      </c>
      <c r="B1290" t="str">
        <f t="shared" si="40"/>
        <v>Brewery1289</v>
      </c>
      <c r="D1290" t="s">
        <v>7125</v>
      </c>
      <c r="E1290" t="s">
        <v>7424</v>
      </c>
      <c r="F1290" s="4" t="s">
        <v>7425</v>
      </c>
      <c r="G1290" s="11" t="s">
        <v>7426</v>
      </c>
      <c r="H1290" s="35">
        <v>36949</v>
      </c>
      <c r="I1290" s="1" t="s">
        <v>7427</v>
      </c>
      <c r="J1290" s="17" t="s">
        <v>7418</v>
      </c>
      <c r="K1290" s="1" t="s">
        <v>7428</v>
      </c>
      <c r="L1290" s="1" t="s">
        <v>7429</v>
      </c>
      <c r="M1290" s="11" t="s">
        <v>7430</v>
      </c>
      <c r="N1290" s="11" t="s">
        <v>7431</v>
      </c>
      <c r="O1290" s="11" t="s">
        <v>7432</v>
      </c>
    </row>
    <row r="1291" spans="1:15">
      <c r="A1291">
        <f t="shared" si="41"/>
        <v>1290</v>
      </c>
      <c r="B1291" t="str">
        <f t="shared" si="40"/>
        <v>Brewery1290</v>
      </c>
      <c r="D1291" t="s">
        <v>7125</v>
      </c>
      <c r="E1291" t="s">
        <v>7433</v>
      </c>
      <c r="F1291" s="4" t="s">
        <v>7434</v>
      </c>
      <c r="G1291" s="11" t="s">
        <v>7435</v>
      </c>
      <c r="H1291" s="35">
        <v>32910</v>
      </c>
      <c r="I1291" s="1" t="s">
        <v>7436</v>
      </c>
      <c r="J1291" s="17" t="s">
        <v>7418</v>
      </c>
      <c r="K1291" s="1" t="s">
        <v>7437</v>
      </c>
      <c r="L1291" s="1" t="s">
        <v>7438</v>
      </c>
      <c r="M1291" s="11" t="s">
        <v>7439</v>
      </c>
      <c r="N1291" s="11" t="s">
        <v>7440</v>
      </c>
      <c r="O1291" s="11" t="s">
        <v>7441</v>
      </c>
    </row>
    <row r="1292" spans="1:15">
      <c r="A1292">
        <f t="shared" si="41"/>
        <v>1291</v>
      </c>
      <c r="B1292" t="str">
        <f t="shared" si="40"/>
        <v>Brewery1291</v>
      </c>
      <c r="D1292" t="s">
        <v>7125</v>
      </c>
      <c r="E1292" t="s">
        <v>7442</v>
      </c>
      <c r="F1292" s="4" t="s">
        <v>7443</v>
      </c>
      <c r="G1292" s="11" t="s">
        <v>7444</v>
      </c>
      <c r="H1292" s="35" t="s">
        <v>7445</v>
      </c>
      <c r="I1292" s="1" t="s">
        <v>7446</v>
      </c>
      <c r="J1292" s="17" t="s">
        <v>7447</v>
      </c>
      <c r="K1292" s="1" t="s">
        <v>7448</v>
      </c>
      <c r="L1292" s="1" t="s">
        <v>7449</v>
      </c>
      <c r="M1292" s="11" t="s">
        <v>7450</v>
      </c>
      <c r="N1292" s="11" t="s">
        <v>7451</v>
      </c>
      <c r="O1292" s="11" t="s">
        <v>7452</v>
      </c>
    </row>
    <row r="1293" spans="1:15">
      <c r="A1293">
        <f t="shared" si="41"/>
        <v>1292</v>
      </c>
      <c r="B1293" t="str">
        <f t="shared" si="40"/>
        <v>Brewery1292</v>
      </c>
      <c r="D1293" t="s">
        <v>7125</v>
      </c>
      <c r="E1293" t="s">
        <v>7453</v>
      </c>
      <c r="F1293" s="4" t="s">
        <v>7454</v>
      </c>
      <c r="G1293" s="11" t="s">
        <v>7455</v>
      </c>
      <c r="H1293" s="35" t="s">
        <v>7456</v>
      </c>
      <c r="I1293" s="1" t="s">
        <v>7457</v>
      </c>
      <c r="J1293" s="17" t="s">
        <v>7447</v>
      </c>
      <c r="K1293" s="1" t="s">
        <v>7458</v>
      </c>
      <c r="L1293" s="1" t="s">
        <v>7459</v>
      </c>
      <c r="M1293" s="11" t="s">
        <v>7460</v>
      </c>
      <c r="N1293" s="11" t="s">
        <v>7461</v>
      </c>
      <c r="O1293" s="11" t="s">
        <v>7462</v>
      </c>
    </row>
    <row r="1294" spans="1:15">
      <c r="A1294">
        <f t="shared" si="41"/>
        <v>1293</v>
      </c>
      <c r="B1294" t="str">
        <f t="shared" si="40"/>
        <v>Brewery1293</v>
      </c>
      <c r="D1294" t="s">
        <v>7125</v>
      </c>
      <c r="E1294" t="s">
        <v>7463</v>
      </c>
      <c r="F1294" s="4" t="s">
        <v>7464</v>
      </c>
      <c r="G1294" s="11" t="s">
        <v>7465</v>
      </c>
      <c r="H1294" s="35" t="s">
        <v>7466</v>
      </c>
      <c r="I1294" s="1" t="s">
        <v>7467</v>
      </c>
      <c r="J1294" s="17" t="s">
        <v>7447</v>
      </c>
      <c r="K1294" s="1" t="s">
        <v>7468</v>
      </c>
      <c r="L1294" s="1" t="s">
        <v>7469</v>
      </c>
      <c r="M1294" s="11" t="s">
        <v>7470</v>
      </c>
      <c r="N1294" s="11" t="s">
        <v>7471</v>
      </c>
      <c r="O1294" s="11" t="s">
        <v>7472</v>
      </c>
    </row>
    <row r="1295" spans="1:15">
      <c r="A1295">
        <f t="shared" si="41"/>
        <v>1294</v>
      </c>
      <c r="B1295" t="str">
        <f t="shared" si="40"/>
        <v>Brewery1294</v>
      </c>
      <c r="D1295" t="s">
        <v>7125</v>
      </c>
      <c r="E1295" t="s">
        <v>7473</v>
      </c>
      <c r="F1295" s="4" t="s">
        <v>7474</v>
      </c>
      <c r="G1295" s="11" t="s">
        <v>7475</v>
      </c>
      <c r="H1295" s="35">
        <v>28045</v>
      </c>
      <c r="I1295" s="1" t="s">
        <v>7476</v>
      </c>
      <c r="J1295" s="17" t="s">
        <v>7476</v>
      </c>
      <c r="K1295" s="1" t="s">
        <v>7477</v>
      </c>
      <c r="L1295" s="1" t="s">
        <v>7478</v>
      </c>
      <c r="M1295" s="11" t="s">
        <v>7479</v>
      </c>
      <c r="N1295" s="11" t="s">
        <v>7480</v>
      </c>
      <c r="O1295" s="11" t="s">
        <v>7481</v>
      </c>
    </row>
    <row r="1296" spans="1:15">
      <c r="A1296">
        <f t="shared" si="41"/>
        <v>1295</v>
      </c>
      <c r="B1296" t="str">
        <f t="shared" si="40"/>
        <v>Brewery1295</v>
      </c>
      <c r="D1296" t="s">
        <v>7125</v>
      </c>
      <c r="E1296" t="s">
        <v>7482</v>
      </c>
      <c r="F1296" s="4" t="s">
        <v>7483</v>
      </c>
      <c r="G1296" s="11" t="s">
        <v>7484</v>
      </c>
      <c r="H1296" s="35">
        <v>28918</v>
      </c>
      <c r="I1296" s="1" t="s">
        <v>7476</v>
      </c>
      <c r="J1296" s="17" t="s">
        <v>7476</v>
      </c>
      <c r="K1296" s="1" t="s">
        <v>7485</v>
      </c>
      <c r="L1296" s="1" t="s">
        <v>7486</v>
      </c>
      <c r="M1296" s="11" t="s">
        <v>7487</v>
      </c>
      <c r="N1296" s="11" t="s">
        <v>7488</v>
      </c>
      <c r="O1296" s="11" t="s">
        <v>7489</v>
      </c>
    </row>
    <row r="1297" spans="1:15">
      <c r="A1297">
        <f t="shared" si="41"/>
        <v>1296</v>
      </c>
      <c r="B1297" t="str">
        <f t="shared" si="40"/>
        <v>Brewery1296</v>
      </c>
      <c r="D1297" t="s">
        <v>7125</v>
      </c>
      <c r="E1297" t="s">
        <v>7490</v>
      </c>
      <c r="F1297" s="4" t="s">
        <v>7491</v>
      </c>
      <c r="G1297" s="11" t="s">
        <v>7492</v>
      </c>
      <c r="H1297" s="35">
        <v>28004</v>
      </c>
      <c r="I1297" s="1" t="s">
        <v>7476</v>
      </c>
      <c r="J1297" s="17" t="s">
        <v>7476</v>
      </c>
      <c r="K1297" s="1" t="s">
        <v>7493</v>
      </c>
      <c r="L1297" s="1" t="s">
        <v>7494</v>
      </c>
      <c r="M1297" s="11" t="s">
        <v>7495</v>
      </c>
      <c r="N1297" s="11" t="s">
        <v>7496</v>
      </c>
      <c r="O1297" s="11" t="s">
        <v>7497</v>
      </c>
    </row>
    <row r="1298" spans="1:15">
      <c r="A1298">
        <f t="shared" si="41"/>
        <v>1297</v>
      </c>
      <c r="B1298" t="str">
        <f t="shared" si="40"/>
        <v>Brewery1297</v>
      </c>
      <c r="D1298" t="s">
        <v>7125</v>
      </c>
      <c r="E1298" t="s">
        <v>7498</v>
      </c>
      <c r="F1298" s="4" t="s">
        <v>7499</v>
      </c>
      <c r="G1298" s="11" t="s">
        <v>7500</v>
      </c>
      <c r="H1298" s="35">
        <v>30100</v>
      </c>
      <c r="I1298" s="1" t="s">
        <v>7501</v>
      </c>
      <c r="J1298" s="17" t="s">
        <v>7502</v>
      </c>
      <c r="K1298" s="1" t="s">
        <v>7503</v>
      </c>
      <c r="L1298" s="1" t="s">
        <v>7504</v>
      </c>
      <c r="M1298" s="11" t="s">
        <v>7505</v>
      </c>
      <c r="N1298" s="11" t="s">
        <v>7506</v>
      </c>
      <c r="O1298" s="11" t="s">
        <v>7507</v>
      </c>
    </row>
    <row r="1299" spans="1:15">
      <c r="A1299">
        <f t="shared" si="41"/>
        <v>1298</v>
      </c>
      <c r="B1299" t="str">
        <f t="shared" si="40"/>
        <v>Brewery1298</v>
      </c>
      <c r="D1299" t="s">
        <v>7125</v>
      </c>
      <c r="E1299" t="s">
        <v>7508</v>
      </c>
      <c r="F1299" s="4" t="s">
        <v>7509</v>
      </c>
      <c r="G1299" s="11" t="s">
        <v>7510</v>
      </c>
      <c r="H1299" s="35">
        <v>30520</v>
      </c>
      <c r="I1299" s="1" t="s">
        <v>7511</v>
      </c>
      <c r="J1299" s="17" t="s">
        <v>7502</v>
      </c>
      <c r="K1299" s="1" t="s">
        <v>7512</v>
      </c>
      <c r="L1299" s="1" t="s">
        <v>7513</v>
      </c>
      <c r="M1299" s="11" t="s">
        <v>7514</v>
      </c>
      <c r="N1299" s="11" t="s">
        <v>7515</v>
      </c>
      <c r="O1299" s="11" t="s">
        <v>7516</v>
      </c>
    </row>
    <row r="1300" spans="1:15">
      <c r="A1300">
        <f t="shared" si="41"/>
        <v>1299</v>
      </c>
      <c r="B1300" t="str">
        <f t="shared" si="40"/>
        <v>Brewery1299</v>
      </c>
      <c r="D1300" t="s">
        <v>7125</v>
      </c>
      <c r="E1300" t="s">
        <v>7517</v>
      </c>
      <c r="F1300" s="4" t="s">
        <v>7518</v>
      </c>
      <c r="G1300" s="11" t="s">
        <v>7519</v>
      </c>
      <c r="H1300" s="35">
        <v>30400</v>
      </c>
      <c r="I1300" s="1" t="s">
        <v>7520</v>
      </c>
      <c r="J1300" s="17" t="s">
        <v>7502</v>
      </c>
      <c r="K1300" s="1" t="s">
        <v>7521</v>
      </c>
      <c r="L1300" s="1" t="s">
        <v>7522</v>
      </c>
      <c r="M1300" s="11" t="s">
        <v>7523</v>
      </c>
      <c r="N1300" s="11" t="s">
        <v>7524</v>
      </c>
      <c r="O1300" s="11" t="s">
        <v>7525</v>
      </c>
    </row>
    <row r="1301" spans="1:15">
      <c r="A1301">
        <f t="shared" si="41"/>
        <v>1300</v>
      </c>
      <c r="B1301" t="str">
        <f t="shared" si="40"/>
        <v>Brewery1300</v>
      </c>
      <c r="D1301" t="s">
        <v>7125</v>
      </c>
      <c r="E1301" t="s">
        <v>7526</v>
      </c>
      <c r="F1301" s="4" t="s">
        <v>7527</v>
      </c>
      <c r="G1301" s="11" t="s">
        <v>7528</v>
      </c>
      <c r="H1301" s="35">
        <v>31007</v>
      </c>
      <c r="I1301" s="1" t="s">
        <v>7529</v>
      </c>
      <c r="J1301" s="17" t="s">
        <v>7530</v>
      </c>
      <c r="K1301" s="1" t="s">
        <v>7531</v>
      </c>
      <c r="L1301" s="1" t="s">
        <v>7532</v>
      </c>
      <c r="M1301" s="11" t="s">
        <v>7533</v>
      </c>
      <c r="N1301" s="11" t="s">
        <v>7534</v>
      </c>
      <c r="O1301" s="11" t="s">
        <v>7535</v>
      </c>
    </row>
    <row r="1302" spans="1:15">
      <c r="A1302">
        <f t="shared" si="41"/>
        <v>1301</v>
      </c>
      <c r="B1302" t="str">
        <f t="shared" si="40"/>
        <v>Brewery1301</v>
      </c>
      <c r="D1302" t="s">
        <v>7125</v>
      </c>
      <c r="E1302" t="s">
        <v>7536</v>
      </c>
      <c r="F1302" s="4" t="s">
        <v>7537</v>
      </c>
      <c r="G1302" s="11" t="s">
        <v>7538</v>
      </c>
      <c r="H1302" s="35">
        <v>31010</v>
      </c>
      <c r="I1302" s="1" t="s">
        <v>7539</v>
      </c>
      <c r="J1302" s="17" t="s">
        <v>7530</v>
      </c>
      <c r="K1302" s="1" t="s">
        <v>7540</v>
      </c>
      <c r="L1302" s="1" t="s">
        <v>7541</v>
      </c>
      <c r="M1302" s="11" t="s">
        <v>7542</v>
      </c>
      <c r="N1302" s="11" t="s">
        <v>7543</v>
      </c>
      <c r="O1302" s="11" t="s">
        <v>7544</v>
      </c>
    </row>
    <row r="1303" spans="1:15">
      <c r="A1303">
        <f t="shared" si="41"/>
        <v>1302</v>
      </c>
      <c r="B1303" t="str">
        <f t="shared" si="40"/>
        <v>Brewery1302</v>
      </c>
      <c r="D1303" t="s">
        <v>7125</v>
      </c>
      <c r="E1303" t="s">
        <v>7545</v>
      </c>
      <c r="F1303" s="4" t="s">
        <v>7546</v>
      </c>
      <c r="G1303" s="11" t="s">
        <v>7547</v>
      </c>
      <c r="H1303" s="35">
        <v>26190</v>
      </c>
      <c r="I1303" s="1" t="s">
        <v>7548</v>
      </c>
      <c r="J1303" s="17" t="s">
        <v>7549</v>
      </c>
      <c r="K1303" s="1" t="s">
        <v>7550</v>
      </c>
      <c r="L1303" s="1" t="s">
        <v>7551</v>
      </c>
      <c r="M1303" s="11" t="s">
        <v>7552</v>
      </c>
      <c r="N1303" s="11" t="s">
        <v>7553</v>
      </c>
      <c r="O1303" s="11" t="s">
        <v>7554</v>
      </c>
    </row>
    <row r="1304" spans="1:15">
      <c r="A1304">
        <f t="shared" si="41"/>
        <v>1303</v>
      </c>
      <c r="B1304" t="str">
        <f t="shared" si="40"/>
        <v>Brewery1303</v>
      </c>
      <c r="D1304" t="s">
        <v>7125</v>
      </c>
      <c r="E1304" t="s">
        <v>7555</v>
      </c>
      <c r="F1304" s="4" t="s">
        <v>7556</v>
      </c>
      <c r="G1304" s="11" t="s">
        <v>7557</v>
      </c>
      <c r="H1304" s="35">
        <v>26009</v>
      </c>
      <c r="I1304" s="1" t="s">
        <v>7558</v>
      </c>
      <c r="J1304" s="17" t="s">
        <v>7549</v>
      </c>
      <c r="K1304" s="1" t="s">
        <v>7559</v>
      </c>
      <c r="L1304" s="1" t="s">
        <v>7560</v>
      </c>
      <c r="M1304" s="11" t="s">
        <v>7561</v>
      </c>
      <c r="N1304" s="11" t="s">
        <v>7562</v>
      </c>
      <c r="O1304" s="11" t="s">
        <v>7563</v>
      </c>
    </row>
    <row r="1305" spans="1:15">
      <c r="A1305">
        <f t="shared" si="41"/>
        <v>1304</v>
      </c>
      <c r="B1305" t="str">
        <f t="shared" si="40"/>
        <v>Brewery1304</v>
      </c>
      <c r="D1305" t="s">
        <v>7125</v>
      </c>
      <c r="E1305" t="s">
        <v>7564</v>
      </c>
      <c r="F1305" s="4" t="s">
        <v>7565</v>
      </c>
      <c r="G1305" s="11" t="s">
        <v>7566</v>
      </c>
      <c r="H1305" s="35">
        <v>1080</v>
      </c>
      <c r="I1305" s="1" t="s">
        <v>7567</v>
      </c>
      <c r="J1305" s="17" t="s">
        <v>7549</v>
      </c>
      <c r="K1305" s="1" t="s">
        <v>7568</v>
      </c>
      <c r="L1305" s="1" t="s">
        <v>7569</v>
      </c>
      <c r="M1305" s="11" t="s">
        <v>7570</v>
      </c>
      <c r="N1305" s="11" t="s">
        <v>7571</v>
      </c>
      <c r="O1305" s="11" t="s">
        <v>7572</v>
      </c>
    </row>
    <row r="1306" spans="1:15">
      <c r="A1306">
        <f t="shared" si="41"/>
        <v>1305</v>
      </c>
      <c r="B1306" t="str">
        <f t="shared" si="40"/>
        <v>Brewery1305</v>
      </c>
      <c r="D1306" t="s">
        <v>7125</v>
      </c>
      <c r="E1306" t="s">
        <v>7573</v>
      </c>
      <c r="F1306" s="4" t="s">
        <v>7574</v>
      </c>
      <c r="G1306" s="11" t="s">
        <v>7575</v>
      </c>
      <c r="H1306" s="35">
        <v>46120</v>
      </c>
      <c r="I1306" s="1" t="s">
        <v>7576</v>
      </c>
      <c r="J1306" s="17" t="s">
        <v>7577</v>
      </c>
      <c r="K1306" s="1" t="s">
        <v>7578</v>
      </c>
      <c r="L1306" s="1" t="s">
        <v>7579</v>
      </c>
      <c r="M1306" s="11" t="s">
        <v>7580</v>
      </c>
      <c r="N1306" s="11" t="s">
        <v>7581</v>
      </c>
      <c r="O1306" s="11" t="s">
        <v>7582</v>
      </c>
    </row>
    <row r="1307" spans="1:15">
      <c r="A1307">
        <f t="shared" si="41"/>
        <v>1306</v>
      </c>
      <c r="B1307" t="str">
        <f t="shared" si="40"/>
        <v>Brewery1306</v>
      </c>
      <c r="D1307" t="s">
        <v>7125</v>
      </c>
      <c r="E1307" t="s">
        <v>7583</v>
      </c>
      <c r="F1307" s="4" t="s">
        <v>7584</v>
      </c>
      <c r="G1307" s="11" t="s">
        <v>7585</v>
      </c>
      <c r="H1307" s="35">
        <v>46560</v>
      </c>
      <c r="I1307" s="1" t="s">
        <v>7586</v>
      </c>
      <c r="J1307" s="17" t="s">
        <v>7577</v>
      </c>
      <c r="K1307" s="1" t="s">
        <v>7587</v>
      </c>
      <c r="L1307" s="1" t="s">
        <v>7588</v>
      </c>
      <c r="M1307" s="11" t="s">
        <v>7589</v>
      </c>
      <c r="N1307" s="11" t="s">
        <v>7590</v>
      </c>
      <c r="O1307" s="11" t="s">
        <v>7591</v>
      </c>
    </row>
    <row r="1308" spans="1:15">
      <c r="A1308">
        <f t="shared" si="41"/>
        <v>1307</v>
      </c>
      <c r="B1308" t="str">
        <f t="shared" si="40"/>
        <v>Brewery1307</v>
      </c>
      <c r="D1308" t="s">
        <v>7125</v>
      </c>
      <c r="E1308" t="s">
        <v>7592</v>
      </c>
      <c r="F1308" s="4" t="s">
        <v>7593</v>
      </c>
      <c r="G1308" s="11" t="s">
        <v>7594</v>
      </c>
      <c r="H1308" s="35">
        <v>46185</v>
      </c>
      <c r="I1308" s="1" t="s">
        <v>7595</v>
      </c>
      <c r="J1308" s="17" t="s">
        <v>7577</v>
      </c>
      <c r="K1308" s="1" t="s">
        <v>7596</v>
      </c>
      <c r="L1308" s="1" t="s">
        <v>7597</v>
      </c>
      <c r="M1308" s="11" t="s">
        <v>7598</v>
      </c>
      <c r="N1308" s="11" t="s">
        <v>7599</v>
      </c>
      <c r="O1308" s="11" t="s">
        <v>7600</v>
      </c>
    </row>
    <row r="1309" spans="1:15">
      <c r="A1309">
        <f t="shared" si="41"/>
        <v>1308</v>
      </c>
      <c r="B1309" t="str">
        <f t="shared" si="40"/>
        <v>Brewery1308</v>
      </c>
      <c r="D1309" t="s">
        <v>7601</v>
      </c>
      <c r="E1309" t="s">
        <v>7602</v>
      </c>
      <c r="F1309" s="4" t="s">
        <v>7603</v>
      </c>
      <c r="G1309" s="11" t="s">
        <v>7604</v>
      </c>
      <c r="H1309" s="27">
        <v>67140</v>
      </c>
      <c r="I1309" s="1" t="s">
        <v>7605</v>
      </c>
      <c r="J1309" s="17" t="s">
        <v>7606</v>
      </c>
      <c r="K1309" s="1" t="s">
        <v>7607</v>
      </c>
      <c r="L1309" s="1" t="s">
        <v>7608</v>
      </c>
      <c r="M1309" s="11" t="s">
        <v>7609</v>
      </c>
      <c r="N1309" s="11" t="s">
        <v>7610</v>
      </c>
      <c r="O1309" s="11" t="s">
        <v>7611</v>
      </c>
    </row>
    <row r="1310" spans="1:15">
      <c r="A1310">
        <f t="shared" si="41"/>
        <v>1309</v>
      </c>
      <c r="B1310" t="str">
        <f t="shared" si="40"/>
        <v>Brewery1309</v>
      </c>
      <c r="D1310" t="s">
        <v>7601</v>
      </c>
      <c r="E1310" t="s">
        <v>7612</v>
      </c>
      <c r="F1310" s="4" t="s">
        <v>7613</v>
      </c>
      <c r="G1310" s="11" t="s">
        <v>7614</v>
      </c>
      <c r="H1310" s="27">
        <v>68500</v>
      </c>
      <c r="I1310" s="1" t="s">
        <v>7615</v>
      </c>
      <c r="J1310" s="17" t="s">
        <v>7606</v>
      </c>
      <c r="K1310" s="1" t="s">
        <v>7616</v>
      </c>
      <c r="L1310" s="1" t="s">
        <v>7617</v>
      </c>
      <c r="M1310" s="11"/>
      <c r="N1310" s="11" t="s">
        <v>7618</v>
      </c>
      <c r="O1310" s="11" t="s">
        <v>7619</v>
      </c>
    </row>
    <row r="1311" spans="1:15">
      <c r="A1311">
        <f t="shared" si="41"/>
        <v>1310</v>
      </c>
      <c r="B1311" t="str">
        <f t="shared" si="40"/>
        <v>Brewery1310</v>
      </c>
      <c r="D1311" t="s">
        <v>7601</v>
      </c>
      <c r="E1311" t="s">
        <v>7620</v>
      </c>
      <c r="F1311" s="4" t="s">
        <v>7621</v>
      </c>
      <c r="G1311" s="11" t="s">
        <v>7622</v>
      </c>
      <c r="H1311" s="27">
        <v>68340</v>
      </c>
      <c r="I1311" s="1" t="s">
        <v>7623</v>
      </c>
      <c r="J1311" s="17" t="s">
        <v>7606</v>
      </c>
      <c r="K1311" s="1" t="s">
        <v>7624</v>
      </c>
      <c r="L1311" s="1" t="s">
        <v>7625</v>
      </c>
      <c r="M1311" s="11" t="s">
        <v>7626</v>
      </c>
      <c r="N1311" s="11" t="s">
        <v>7627</v>
      </c>
      <c r="O1311" s="11" t="s">
        <v>7628</v>
      </c>
    </row>
    <row r="1312" spans="1:15">
      <c r="A1312">
        <f t="shared" si="41"/>
        <v>1311</v>
      </c>
      <c r="B1312" t="str">
        <f t="shared" si="40"/>
        <v>Brewery1311</v>
      </c>
      <c r="D1312" t="s">
        <v>7601</v>
      </c>
      <c r="E1312" t="s">
        <v>7629</v>
      </c>
      <c r="F1312" s="4" t="s">
        <v>7630</v>
      </c>
      <c r="G1312" s="11" t="s">
        <v>7631</v>
      </c>
      <c r="H1312" s="27">
        <v>64190</v>
      </c>
      <c r="I1312" s="1" t="s">
        <v>7632</v>
      </c>
      <c r="J1312" s="17" t="s">
        <v>7633</v>
      </c>
      <c r="K1312" s="1" t="s">
        <v>7634</v>
      </c>
      <c r="L1312" s="1" t="s">
        <v>7635</v>
      </c>
      <c r="M1312" s="11" t="s">
        <v>7636</v>
      </c>
      <c r="N1312" s="11" t="s">
        <v>7637</v>
      </c>
      <c r="O1312" s="11" t="s">
        <v>7638</v>
      </c>
    </row>
    <row r="1313" spans="1:15">
      <c r="A1313">
        <f t="shared" si="41"/>
        <v>1312</v>
      </c>
      <c r="B1313" t="str">
        <f t="shared" si="40"/>
        <v>Brewery1312</v>
      </c>
      <c r="D1313" t="s">
        <v>7601</v>
      </c>
      <c r="E1313" t="s">
        <v>7639</v>
      </c>
      <c r="F1313" s="4" t="s">
        <v>7640</v>
      </c>
      <c r="G1313" s="11" t="s">
        <v>7641</v>
      </c>
      <c r="H1313" s="27">
        <v>33260</v>
      </c>
      <c r="I1313" s="1" t="s">
        <v>7642</v>
      </c>
      <c r="J1313" s="17" t="s">
        <v>7633</v>
      </c>
      <c r="K1313" s="1" t="s">
        <v>7643</v>
      </c>
      <c r="L1313" s="1" t="s">
        <v>7644</v>
      </c>
      <c r="M1313" s="11" t="s">
        <v>7645</v>
      </c>
      <c r="N1313" s="11" t="s">
        <v>7646</v>
      </c>
      <c r="O1313" s="11" t="s">
        <v>7647</v>
      </c>
    </row>
    <row r="1314" spans="1:15">
      <c r="A1314">
        <f t="shared" si="41"/>
        <v>1313</v>
      </c>
      <c r="B1314" t="str">
        <f t="shared" si="40"/>
        <v>Brewery1313</v>
      </c>
      <c r="D1314" t="s">
        <v>7601</v>
      </c>
      <c r="E1314" t="s">
        <v>7648</v>
      </c>
      <c r="F1314" s="4" t="s">
        <v>7649</v>
      </c>
      <c r="G1314" s="11" t="s">
        <v>7650</v>
      </c>
      <c r="H1314" s="27">
        <v>64000</v>
      </c>
      <c r="I1314" s="1" t="s">
        <v>7651</v>
      </c>
      <c r="J1314" s="17" t="s">
        <v>7633</v>
      </c>
      <c r="K1314" s="1" t="s">
        <v>7652</v>
      </c>
      <c r="L1314" s="1" t="s">
        <v>7653</v>
      </c>
      <c r="M1314" s="11" t="s">
        <v>7654</v>
      </c>
      <c r="N1314" s="11" t="s">
        <v>7655</v>
      </c>
      <c r="O1314" s="11" t="s">
        <v>7656</v>
      </c>
    </row>
    <row r="1315" spans="1:15">
      <c r="A1315">
        <f t="shared" si="41"/>
        <v>1314</v>
      </c>
      <c r="B1315" t="str">
        <f t="shared" si="40"/>
        <v>Brewery1314</v>
      </c>
      <c r="D1315" t="s">
        <v>7601</v>
      </c>
      <c r="E1315" t="s">
        <v>7657</v>
      </c>
      <c r="F1315" s="4" t="s">
        <v>7658</v>
      </c>
      <c r="G1315" s="11" t="s">
        <v>7659</v>
      </c>
      <c r="H1315" s="27">
        <v>3240</v>
      </c>
      <c r="I1315" s="1" t="s">
        <v>7660</v>
      </c>
      <c r="J1315" s="17" t="s">
        <v>7661</v>
      </c>
      <c r="K1315" s="1" t="s">
        <v>7662</v>
      </c>
      <c r="L1315" s="1" t="s">
        <v>7663</v>
      </c>
      <c r="M1315" s="11" t="s">
        <v>7664</v>
      </c>
      <c r="N1315" s="11" t="s">
        <v>7665</v>
      </c>
      <c r="O1315" s="11" t="s">
        <v>7666</v>
      </c>
    </row>
    <row r="1316" spans="1:15">
      <c r="A1316">
        <f t="shared" si="41"/>
        <v>1315</v>
      </c>
      <c r="B1316" t="str">
        <f t="shared" si="40"/>
        <v>Brewery1315</v>
      </c>
      <c r="D1316" t="s">
        <v>7601</v>
      </c>
      <c r="E1316" t="s">
        <v>7667</v>
      </c>
      <c r="F1316" s="4" t="s">
        <v>7668</v>
      </c>
      <c r="G1316" s="11" t="s">
        <v>7669</v>
      </c>
      <c r="H1316" s="27">
        <v>63800</v>
      </c>
      <c r="I1316" s="1" t="s">
        <v>7670</v>
      </c>
      <c r="J1316" s="17" t="s">
        <v>7661</v>
      </c>
      <c r="K1316" s="1" t="s">
        <v>7671</v>
      </c>
      <c r="L1316" s="1" t="s">
        <v>7672</v>
      </c>
      <c r="M1316" s="11" t="s">
        <v>7673</v>
      </c>
      <c r="N1316" s="11" t="s">
        <v>7674</v>
      </c>
      <c r="O1316" s="11" t="s">
        <v>7675</v>
      </c>
    </row>
    <row r="1317" spans="1:15" ht="17">
      <c r="A1317">
        <f t="shared" si="41"/>
        <v>1316</v>
      </c>
      <c r="B1317" t="str">
        <f t="shared" si="40"/>
        <v>Brewery1316</v>
      </c>
      <c r="D1317" t="s">
        <v>7601</v>
      </c>
      <c r="E1317" t="s">
        <v>7676</v>
      </c>
      <c r="F1317" s="4" t="s">
        <v>7677</v>
      </c>
      <c r="G1317" s="11" t="s">
        <v>7678</v>
      </c>
      <c r="H1317" s="27">
        <v>63000</v>
      </c>
      <c r="I1317" s="1" t="s">
        <v>7679</v>
      </c>
      <c r="J1317" s="17" t="s">
        <v>7661</v>
      </c>
      <c r="K1317" s="1" t="s">
        <v>7680</v>
      </c>
      <c r="L1317" s="37" t="s">
        <v>7681</v>
      </c>
      <c r="M1317" s="11" t="s">
        <v>7682</v>
      </c>
      <c r="N1317" s="11" t="s">
        <v>7683</v>
      </c>
      <c r="O1317" s="11" t="s">
        <v>7684</v>
      </c>
    </row>
    <row r="1318" spans="1:15">
      <c r="A1318">
        <f t="shared" si="41"/>
        <v>1317</v>
      </c>
      <c r="B1318" t="str">
        <f t="shared" si="40"/>
        <v>Brewery1317</v>
      </c>
      <c r="D1318" t="s">
        <v>7601</v>
      </c>
      <c r="E1318" t="s">
        <v>7685</v>
      </c>
      <c r="F1318" s="4" t="s">
        <v>7686</v>
      </c>
      <c r="G1318" s="11" t="s">
        <v>7687</v>
      </c>
      <c r="H1318" s="27" t="s">
        <v>7688</v>
      </c>
      <c r="I1318" s="1" t="s">
        <v>7689</v>
      </c>
      <c r="J1318" s="17" t="s">
        <v>7690</v>
      </c>
      <c r="K1318" s="1" t="s">
        <v>7691</v>
      </c>
      <c r="L1318" s="1" t="s">
        <v>7692</v>
      </c>
      <c r="M1318" s="11" t="s">
        <v>7693</v>
      </c>
      <c r="N1318" s="11" t="s">
        <v>7694</v>
      </c>
      <c r="O1318" s="11" t="s">
        <v>7695</v>
      </c>
    </row>
    <row r="1319" spans="1:15">
      <c r="A1319">
        <f t="shared" si="41"/>
        <v>1318</v>
      </c>
      <c r="B1319" t="str">
        <f t="shared" si="40"/>
        <v>Brewery1318</v>
      </c>
      <c r="D1319" t="s">
        <v>7601</v>
      </c>
      <c r="E1319" t="s">
        <v>7696</v>
      </c>
      <c r="F1319" s="4" t="s">
        <v>7697</v>
      </c>
      <c r="G1319" s="11" t="s">
        <v>7698</v>
      </c>
      <c r="H1319" s="27">
        <v>59000</v>
      </c>
      <c r="I1319" s="1" t="s">
        <v>7699</v>
      </c>
      <c r="J1319" s="17" t="s">
        <v>7690</v>
      </c>
      <c r="K1319" s="1" t="s">
        <v>7700</v>
      </c>
      <c r="L1319" s="1" t="s">
        <v>7701</v>
      </c>
      <c r="M1319" s="11">
        <v>33231354949</v>
      </c>
      <c r="N1319" s="11" t="s">
        <v>7702</v>
      </c>
      <c r="O1319" s="11" t="s">
        <v>7703</v>
      </c>
    </row>
    <row r="1320" spans="1:15">
      <c r="A1320">
        <f t="shared" si="41"/>
        <v>1319</v>
      </c>
      <c r="B1320" t="str">
        <f t="shared" si="40"/>
        <v>Brewery1319</v>
      </c>
      <c r="D1320" t="s">
        <v>7601</v>
      </c>
      <c r="E1320" t="s">
        <v>7704</v>
      </c>
      <c r="F1320" s="4" t="s">
        <v>7705</v>
      </c>
      <c r="G1320" s="11" t="s">
        <v>7706</v>
      </c>
      <c r="H1320" s="27">
        <v>14860</v>
      </c>
      <c r="I1320" s="1" t="s">
        <v>7707</v>
      </c>
      <c r="J1320" s="17" t="s">
        <v>7690</v>
      </c>
      <c r="K1320" s="1" t="s">
        <v>7708</v>
      </c>
      <c r="L1320" s="1" t="s">
        <v>7709</v>
      </c>
      <c r="M1320" s="11" t="s">
        <v>7710</v>
      </c>
      <c r="N1320" s="11" t="s">
        <v>7711</v>
      </c>
      <c r="O1320" s="11" t="s">
        <v>7712</v>
      </c>
    </row>
    <row r="1321" spans="1:15">
      <c r="A1321">
        <f t="shared" si="41"/>
        <v>1320</v>
      </c>
      <c r="B1321" t="str">
        <f t="shared" si="40"/>
        <v>Brewery1320</v>
      </c>
      <c r="D1321" t="s">
        <v>7601</v>
      </c>
      <c r="E1321" t="s">
        <v>7713</v>
      </c>
      <c r="F1321" s="4" t="s">
        <v>7714</v>
      </c>
      <c r="G1321" s="11" t="s">
        <v>7715</v>
      </c>
      <c r="H1321" s="27">
        <v>89450</v>
      </c>
      <c r="I1321" s="1" t="s">
        <v>7716</v>
      </c>
      <c r="J1321" s="17" t="s">
        <v>7717</v>
      </c>
      <c r="K1321" s="1" t="s">
        <v>7718</v>
      </c>
      <c r="L1321" s="1" t="s">
        <v>7719</v>
      </c>
      <c r="M1321" s="11" t="s">
        <v>7720</v>
      </c>
      <c r="N1321" s="11" t="s">
        <v>7721</v>
      </c>
      <c r="O1321" s="11" t="s">
        <v>7722</v>
      </c>
    </row>
    <row r="1322" spans="1:15">
      <c r="A1322">
        <f t="shared" si="41"/>
        <v>1321</v>
      </c>
      <c r="B1322" t="str">
        <f t="shared" si="40"/>
        <v>Brewery1321</v>
      </c>
      <c r="D1322" t="s">
        <v>7601</v>
      </c>
      <c r="E1322" t="s">
        <v>7723</v>
      </c>
      <c r="F1322" s="4" t="s">
        <v>7724</v>
      </c>
      <c r="G1322" s="11" t="s">
        <v>7725</v>
      </c>
      <c r="H1322" s="27">
        <v>21200</v>
      </c>
      <c r="I1322" s="1" t="s">
        <v>7726</v>
      </c>
      <c r="J1322" s="17" t="s">
        <v>7717</v>
      </c>
      <c r="K1322" s="1" t="s">
        <v>7727</v>
      </c>
      <c r="L1322" s="1" t="s">
        <v>7728</v>
      </c>
      <c r="M1322" s="11" t="s">
        <v>7729</v>
      </c>
      <c r="N1322" s="11" t="s">
        <v>7730</v>
      </c>
      <c r="O1322" s="11" t="s">
        <v>7731</v>
      </c>
    </row>
    <row r="1323" spans="1:15">
      <c r="A1323">
        <f t="shared" si="41"/>
        <v>1322</v>
      </c>
      <c r="B1323" t="str">
        <f t="shared" si="40"/>
        <v>Brewery1322</v>
      </c>
      <c r="D1323" t="s">
        <v>7601</v>
      </c>
      <c r="E1323" t="s">
        <v>7732</v>
      </c>
      <c r="F1323" s="4" t="s">
        <v>7733</v>
      </c>
      <c r="G1323" s="11" t="s">
        <v>7734</v>
      </c>
      <c r="H1323" s="27">
        <v>21360</v>
      </c>
      <c r="I1323" s="1" t="s">
        <v>7735</v>
      </c>
      <c r="J1323" s="17" t="s">
        <v>7717</v>
      </c>
      <c r="K1323" s="1" t="s">
        <v>7736</v>
      </c>
      <c r="L1323" s="1" t="s">
        <v>7737</v>
      </c>
      <c r="M1323" s="11" t="s">
        <v>7738</v>
      </c>
      <c r="N1323" s="11" t="s">
        <v>7739</v>
      </c>
      <c r="O1323" s="11" t="s">
        <v>7740</v>
      </c>
    </row>
    <row r="1324" spans="1:15">
      <c r="A1324">
        <f t="shared" si="41"/>
        <v>1323</v>
      </c>
      <c r="B1324" t="str">
        <f t="shared" si="40"/>
        <v>Brewery1323</v>
      </c>
      <c r="D1324" t="s">
        <v>7601</v>
      </c>
      <c r="E1324" t="s">
        <v>7741</v>
      </c>
      <c r="F1324" s="4" t="s">
        <v>7742</v>
      </c>
      <c r="G1324" s="11" t="s">
        <v>7743</v>
      </c>
      <c r="H1324" s="27">
        <v>29270</v>
      </c>
      <c r="I1324" s="1" t="s">
        <v>7744</v>
      </c>
      <c r="J1324" s="17" t="s">
        <v>7745</v>
      </c>
      <c r="K1324" s="1" t="s">
        <v>7746</v>
      </c>
      <c r="L1324" s="1" t="s">
        <v>7747</v>
      </c>
      <c r="M1324" s="11" t="s">
        <v>7748</v>
      </c>
      <c r="N1324" s="11" t="s">
        <v>7749</v>
      </c>
      <c r="O1324" s="11" t="s">
        <v>7750</v>
      </c>
    </row>
    <row r="1325" spans="1:15">
      <c r="A1325">
        <f t="shared" si="41"/>
        <v>1324</v>
      </c>
      <c r="B1325" t="str">
        <f t="shared" si="40"/>
        <v>Brewery1324</v>
      </c>
      <c r="D1325" t="s">
        <v>7601</v>
      </c>
      <c r="E1325" t="s">
        <v>7751</v>
      </c>
      <c r="F1325" s="4" t="s">
        <v>7752</v>
      </c>
      <c r="G1325" s="11" t="s">
        <v>7753</v>
      </c>
      <c r="H1325" s="27">
        <v>56460</v>
      </c>
      <c r="I1325" s="1" t="s">
        <v>7754</v>
      </c>
      <c r="J1325" s="17" t="s">
        <v>7745</v>
      </c>
      <c r="K1325" s="1" t="s">
        <v>7755</v>
      </c>
      <c r="L1325" s="1" t="s">
        <v>7756</v>
      </c>
      <c r="M1325" s="11" t="s">
        <v>7757</v>
      </c>
      <c r="N1325" s="11" t="s">
        <v>7758</v>
      </c>
      <c r="O1325" s="11" t="s">
        <v>7759</v>
      </c>
    </row>
    <row r="1326" spans="1:15">
      <c r="A1326">
        <f t="shared" si="41"/>
        <v>1325</v>
      </c>
      <c r="B1326" t="str">
        <f t="shared" si="40"/>
        <v>Brewery1325</v>
      </c>
      <c r="D1326" t="s">
        <v>7601</v>
      </c>
      <c r="E1326" t="s">
        <v>7760</v>
      </c>
      <c r="F1326" s="4" t="s">
        <v>7761</v>
      </c>
      <c r="G1326" s="11" t="s">
        <v>7762</v>
      </c>
      <c r="H1326" s="27">
        <v>22220</v>
      </c>
      <c r="I1326" s="1" t="s">
        <v>7763</v>
      </c>
      <c r="J1326" s="17" t="s">
        <v>7745</v>
      </c>
      <c r="K1326" s="1" t="s">
        <v>7764</v>
      </c>
      <c r="L1326" s="1" t="s">
        <v>7765</v>
      </c>
      <c r="M1326" s="11" t="s">
        <v>7766</v>
      </c>
      <c r="N1326" s="11" t="s">
        <v>7767</v>
      </c>
      <c r="O1326" s="11" t="s">
        <v>7768</v>
      </c>
    </row>
    <row r="1327" spans="1:15">
      <c r="A1327">
        <f t="shared" si="41"/>
        <v>1326</v>
      </c>
      <c r="B1327" t="str">
        <f t="shared" si="40"/>
        <v>Brewery1326</v>
      </c>
      <c r="D1327" t="s">
        <v>7601</v>
      </c>
      <c r="E1327" t="s">
        <v>7769</v>
      </c>
      <c r="F1327" s="4" t="s">
        <v>7770</v>
      </c>
      <c r="G1327" s="11" t="s">
        <v>7771</v>
      </c>
      <c r="H1327" s="27">
        <v>37320</v>
      </c>
      <c r="I1327" s="1" t="s">
        <v>7772</v>
      </c>
      <c r="J1327" s="17" t="s">
        <v>7773</v>
      </c>
      <c r="K1327" s="1" t="s">
        <v>7774</v>
      </c>
      <c r="L1327" s="1" t="s">
        <v>7775</v>
      </c>
      <c r="M1327" s="11" t="s">
        <v>7776</v>
      </c>
      <c r="N1327" s="11" t="s">
        <v>7777</v>
      </c>
      <c r="O1327" s="11" t="s">
        <v>7778</v>
      </c>
    </row>
    <row r="1328" spans="1:15">
      <c r="A1328">
        <f t="shared" si="41"/>
        <v>1327</v>
      </c>
      <c r="B1328" t="str">
        <f t="shared" si="40"/>
        <v>Brewery1327</v>
      </c>
      <c r="D1328" t="s">
        <v>7601</v>
      </c>
      <c r="E1328" t="s">
        <v>7779</v>
      </c>
      <c r="F1328" s="4" t="s">
        <v>7780</v>
      </c>
      <c r="G1328" s="11" t="s">
        <v>7781</v>
      </c>
      <c r="H1328" s="27">
        <v>91860</v>
      </c>
      <c r="I1328" s="1" t="s">
        <v>7782</v>
      </c>
      <c r="J1328" s="17" t="s">
        <v>7773</v>
      </c>
      <c r="K1328" s="1" t="s">
        <v>7783</v>
      </c>
      <c r="L1328" s="1" t="s">
        <v>7784</v>
      </c>
      <c r="M1328" s="11" t="s">
        <v>7785</v>
      </c>
      <c r="N1328" s="11" t="s">
        <v>7786</v>
      </c>
      <c r="O1328" s="11" t="s">
        <v>7787</v>
      </c>
    </row>
    <row r="1329" spans="1:15">
      <c r="A1329">
        <f t="shared" si="41"/>
        <v>1328</v>
      </c>
      <c r="B1329" t="str">
        <f t="shared" si="40"/>
        <v>Brewery1328</v>
      </c>
      <c r="D1329" t="s">
        <v>7601</v>
      </c>
      <c r="E1329" t="s">
        <v>7788</v>
      </c>
      <c r="F1329" s="4" t="s">
        <v>7789</v>
      </c>
      <c r="G1329" s="11" t="s">
        <v>7790</v>
      </c>
      <c r="H1329" s="27">
        <v>51600</v>
      </c>
      <c r="I1329" s="1" t="s">
        <v>7791</v>
      </c>
      <c r="J1329" s="17" t="s">
        <v>7792</v>
      </c>
      <c r="K1329" s="1" t="s">
        <v>7793</v>
      </c>
      <c r="L1329" s="1" t="s">
        <v>7794</v>
      </c>
      <c r="M1329" s="11" t="s">
        <v>7795</v>
      </c>
      <c r="N1329" s="11" t="s">
        <v>7796</v>
      </c>
      <c r="O1329" s="11" t="s">
        <v>7797</v>
      </c>
    </row>
    <row r="1330" spans="1:15">
      <c r="A1330">
        <f t="shared" si="41"/>
        <v>1329</v>
      </c>
      <c r="B1330" t="str">
        <f t="shared" si="40"/>
        <v>Brewery1329</v>
      </c>
      <c r="D1330" t="s">
        <v>7601</v>
      </c>
      <c r="E1330" t="s">
        <v>7798</v>
      </c>
      <c r="F1330" s="4" t="s">
        <v>7799</v>
      </c>
      <c r="G1330" s="11" t="s">
        <v>7800</v>
      </c>
      <c r="H1330" s="27">
        <v>52220</v>
      </c>
      <c r="I1330" s="1" t="s">
        <v>7801</v>
      </c>
      <c r="J1330" s="17" t="s">
        <v>7792</v>
      </c>
      <c r="K1330" s="1" t="s">
        <v>7802</v>
      </c>
      <c r="L1330" s="1" t="s">
        <v>7803</v>
      </c>
      <c r="M1330" s="11" t="s">
        <v>7804</v>
      </c>
      <c r="N1330" s="11" t="s">
        <v>7805</v>
      </c>
      <c r="O1330" s="11" t="s">
        <v>7806</v>
      </c>
    </row>
    <row r="1331" spans="1:15">
      <c r="A1331">
        <f t="shared" si="41"/>
        <v>1330</v>
      </c>
      <c r="B1331" t="str">
        <f t="shared" si="40"/>
        <v>Brewery1330</v>
      </c>
      <c r="D1331" t="s">
        <v>7601</v>
      </c>
      <c r="E1331" t="s">
        <v>7807</v>
      </c>
      <c r="F1331" s="4" t="s">
        <v>7808</v>
      </c>
      <c r="G1331" s="11" t="s">
        <v>7809</v>
      </c>
      <c r="H1331" s="27">
        <v>51530</v>
      </c>
      <c r="I1331" s="1" t="s">
        <v>7810</v>
      </c>
      <c r="J1331" s="17" t="s">
        <v>7792</v>
      </c>
      <c r="K1331" s="1" t="s">
        <v>7811</v>
      </c>
      <c r="L1331" s="1" t="s">
        <v>7812</v>
      </c>
      <c r="M1331" s="11" t="s">
        <v>7813</v>
      </c>
      <c r="N1331" s="11" t="s">
        <v>7814</v>
      </c>
      <c r="O1331" s="11" t="s">
        <v>7815</v>
      </c>
    </row>
    <row r="1332" spans="1:15">
      <c r="A1332">
        <f t="shared" si="41"/>
        <v>1331</v>
      </c>
      <c r="B1332" t="str">
        <f t="shared" si="40"/>
        <v>Brewery1331</v>
      </c>
      <c r="D1332" t="s">
        <v>7601</v>
      </c>
      <c r="E1332" t="s">
        <v>7816</v>
      </c>
      <c r="F1332" s="4" t="s">
        <v>7817</v>
      </c>
      <c r="G1332" s="11" t="s">
        <v>7818</v>
      </c>
      <c r="H1332" s="27">
        <v>20600</v>
      </c>
      <c r="I1332" s="1" t="s">
        <v>7819</v>
      </c>
      <c r="J1332" s="17" t="s">
        <v>7820</v>
      </c>
      <c r="K1332" s="1"/>
      <c r="L1332" s="1" t="s">
        <v>7821</v>
      </c>
      <c r="M1332" s="11" t="s">
        <v>7822</v>
      </c>
      <c r="N1332" s="11" t="s">
        <v>7823</v>
      </c>
      <c r="O1332" s="11" t="s">
        <v>7824</v>
      </c>
    </row>
    <row r="1333" spans="1:15">
      <c r="A1333">
        <f t="shared" si="41"/>
        <v>1332</v>
      </c>
      <c r="B1333" t="str">
        <f t="shared" si="40"/>
        <v>Brewery1332</v>
      </c>
      <c r="D1333" t="s">
        <v>7601</v>
      </c>
      <c r="E1333" t="s">
        <v>7825</v>
      </c>
      <c r="F1333" s="4" t="s">
        <v>7826</v>
      </c>
      <c r="G1333" s="11" t="s">
        <v>7827</v>
      </c>
      <c r="H1333" s="27">
        <v>25800</v>
      </c>
      <c r="I1333" s="1" t="s">
        <v>7828</v>
      </c>
      <c r="J1333" s="17" t="s">
        <v>7829</v>
      </c>
      <c r="K1333" s="1" t="s">
        <v>7830</v>
      </c>
      <c r="L1333" s="1" t="s">
        <v>7831</v>
      </c>
      <c r="M1333" s="11" t="s">
        <v>7832</v>
      </c>
      <c r="N1333" s="11" t="s">
        <v>7833</v>
      </c>
      <c r="O1333" s="11" t="s">
        <v>7834</v>
      </c>
    </row>
    <row r="1334" spans="1:15">
      <c r="A1334">
        <f t="shared" si="41"/>
        <v>1333</v>
      </c>
      <c r="B1334" t="str">
        <f t="shared" si="40"/>
        <v>Brewery1333</v>
      </c>
      <c r="D1334" t="s">
        <v>7601</v>
      </c>
      <c r="E1334" t="s">
        <v>7835</v>
      </c>
      <c r="F1334" s="4" t="s">
        <v>7836</v>
      </c>
      <c r="G1334" s="11" t="s">
        <v>7837</v>
      </c>
      <c r="H1334" s="27">
        <v>70120</v>
      </c>
      <c r="I1334" s="1" t="s">
        <v>7838</v>
      </c>
      <c r="J1334" s="17" t="s">
        <v>7829</v>
      </c>
      <c r="K1334" s="1"/>
      <c r="L1334" s="1" t="s">
        <v>7839</v>
      </c>
      <c r="M1334" s="11" t="s">
        <v>7840</v>
      </c>
      <c r="N1334" s="11" t="s">
        <v>7841</v>
      </c>
      <c r="O1334" s="11" t="s">
        <v>7842</v>
      </c>
    </row>
    <row r="1335" spans="1:15">
      <c r="A1335">
        <f t="shared" si="41"/>
        <v>1334</v>
      </c>
      <c r="B1335" t="str">
        <f t="shared" si="40"/>
        <v>Brewery1334</v>
      </c>
      <c r="D1335" t="s">
        <v>7601</v>
      </c>
      <c r="E1335" t="s">
        <v>7843</v>
      </c>
      <c r="F1335" s="4" t="s">
        <v>7844</v>
      </c>
      <c r="G1335" s="11" t="s">
        <v>7845</v>
      </c>
      <c r="H1335" s="27">
        <v>39600</v>
      </c>
      <c r="I1335" s="1" t="s">
        <v>7846</v>
      </c>
      <c r="J1335" s="17" t="s">
        <v>7829</v>
      </c>
      <c r="K1335" s="1" t="s">
        <v>7847</v>
      </c>
      <c r="L1335" s="1" t="s">
        <v>7848</v>
      </c>
      <c r="M1335" s="11" t="s">
        <v>7849</v>
      </c>
      <c r="N1335" s="11" t="s">
        <v>7850</v>
      </c>
      <c r="O1335" s="11" t="s">
        <v>7851</v>
      </c>
    </row>
    <row r="1336" spans="1:15">
      <c r="A1336">
        <f t="shared" si="41"/>
        <v>1335</v>
      </c>
      <c r="B1336" t="str">
        <f t="shared" si="40"/>
        <v>Brewery1335</v>
      </c>
      <c r="D1336" t="s">
        <v>7601</v>
      </c>
      <c r="E1336" t="s">
        <v>7852</v>
      </c>
      <c r="F1336" s="4" t="s">
        <v>7853</v>
      </c>
      <c r="G1336" s="11" t="s">
        <v>7854</v>
      </c>
      <c r="H1336" s="27">
        <v>76780</v>
      </c>
      <c r="I1336" s="1" t="s">
        <v>7855</v>
      </c>
      <c r="J1336" s="17" t="s">
        <v>7856</v>
      </c>
      <c r="K1336" s="1" t="s">
        <v>7857</v>
      </c>
      <c r="L1336" s="1" t="s">
        <v>7858</v>
      </c>
      <c r="M1336" s="11" t="s">
        <v>7859</v>
      </c>
      <c r="N1336" s="11" t="s">
        <v>7860</v>
      </c>
      <c r="O1336" s="11" t="s">
        <v>7861</v>
      </c>
    </row>
    <row r="1337" spans="1:15">
      <c r="A1337">
        <f t="shared" si="41"/>
        <v>1336</v>
      </c>
      <c r="B1337" t="str">
        <f t="shared" si="40"/>
        <v>Brewery1336</v>
      </c>
      <c r="D1337" t="s">
        <v>7601</v>
      </c>
      <c r="E1337" t="s">
        <v>7862</v>
      </c>
      <c r="F1337" s="4" t="s">
        <v>7863</v>
      </c>
      <c r="G1337" s="11" t="s">
        <v>7864</v>
      </c>
      <c r="H1337" s="27">
        <v>14260</v>
      </c>
      <c r="I1337" s="1" t="s">
        <v>7865</v>
      </c>
      <c r="J1337" s="17" t="s">
        <v>7856</v>
      </c>
      <c r="K1337" s="1" t="s">
        <v>7866</v>
      </c>
      <c r="L1337" s="1" t="s">
        <v>7867</v>
      </c>
      <c r="M1337" s="11" t="s">
        <v>7868</v>
      </c>
      <c r="N1337" s="11" t="s">
        <v>7869</v>
      </c>
      <c r="O1337" s="11" t="s">
        <v>7870</v>
      </c>
    </row>
    <row r="1338" spans="1:15">
      <c r="A1338">
        <f t="shared" si="41"/>
        <v>1337</v>
      </c>
      <c r="B1338" t="str">
        <f t="shared" si="40"/>
        <v>Brewery1337</v>
      </c>
      <c r="D1338" t="s">
        <v>7601</v>
      </c>
      <c r="E1338" t="s">
        <v>7871</v>
      </c>
      <c r="F1338" s="4" t="s">
        <v>7872</v>
      </c>
      <c r="G1338" s="11" t="s">
        <v>7873</v>
      </c>
      <c r="H1338" s="27">
        <v>75019</v>
      </c>
      <c r="I1338" s="1" t="s">
        <v>7874</v>
      </c>
      <c r="J1338" s="17" t="s">
        <v>7875</v>
      </c>
      <c r="K1338" s="1" t="s">
        <v>7876</v>
      </c>
      <c r="L1338" s="1" t="s">
        <v>7877</v>
      </c>
      <c r="M1338" s="11" t="s">
        <v>7878</v>
      </c>
      <c r="N1338" s="11" t="s">
        <v>7879</v>
      </c>
      <c r="O1338" s="11" t="s">
        <v>7880</v>
      </c>
    </row>
    <row r="1339" spans="1:15">
      <c r="A1339">
        <f t="shared" si="41"/>
        <v>1338</v>
      </c>
      <c r="B1339" t="str">
        <f t="shared" si="40"/>
        <v>Brewery1338</v>
      </c>
      <c r="D1339" t="s">
        <v>7601</v>
      </c>
      <c r="E1339" t="s">
        <v>7881</v>
      </c>
      <c r="F1339" s="4" t="s">
        <v>7882</v>
      </c>
      <c r="G1339" s="11" t="s">
        <v>7883</v>
      </c>
      <c r="H1339" s="27">
        <v>78850</v>
      </c>
      <c r="I1339" s="1" t="s">
        <v>7884</v>
      </c>
      <c r="J1339" s="17" t="s">
        <v>7875</v>
      </c>
      <c r="K1339" s="1" t="s">
        <v>7885</v>
      </c>
      <c r="L1339" s="1" t="s">
        <v>7886</v>
      </c>
      <c r="M1339" s="11" t="s">
        <v>7887</v>
      </c>
      <c r="N1339" s="11" t="s">
        <v>7888</v>
      </c>
      <c r="O1339" s="11" t="s">
        <v>7889</v>
      </c>
    </row>
    <row r="1340" spans="1:15">
      <c r="A1340">
        <f t="shared" si="41"/>
        <v>1339</v>
      </c>
      <c r="B1340" t="str">
        <f t="shared" si="40"/>
        <v>Brewery1339</v>
      </c>
      <c r="D1340" t="s">
        <v>7601</v>
      </c>
      <c r="E1340" t="s">
        <v>7890</v>
      </c>
      <c r="F1340" s="4" t="s">
        <v>7891</v>
      </c>
      <c r="G1340" s="11" t="s">
        <v>7892</v>
      </c>
      <c r="H1340" s="27">
        <v>91860</v>
      </c>
      <c r="I1340" s="1" t="s">
        <v>7893</v>
      </c>
      <c r="J1340" s="17" t="s">
        <v>7875</v>
      </c>
      <c r="K1340" s="1" t="s">
        <v>7894</v>
      </c>
      <c r="L1340" s="1" t="s">
        <v>7895</v>
      </c>
      <c r="M1340" s="11" t="s">
        <v>7896</v>
      </c>
      <c r="N1340" s="11" t="s">
        <v>7897</v>
      </c>
      <c r="O1340" s="11" t="s">
        <v>7898</v>
      </c>
    </row>
    <row r="1341" spans="1:15">
      <c r="A1341">
        <f t="shared" si="41"/>
        <v>1340</v>
      </c>
      <c r="B1341" t="str">
        <f t="shared" si="40"/>
        <v>Brewery1340</v>
      </c>
      <c r="D1341" t="s">
        <v>7601</v>
      </c>
      <c r="E1341" t="s">
        <v>7899</v>
      </c>
      <c r="F1341" s="4" t="s">
        <v>7900</v>
      </c>
      <c r="G1341" s="11" t="s">
        <v>7901</v>
      </c>
      <c r="H1341" s="27">
        <v>75018</v>
      </c>
      <c r="I1341" s="1" t="s">
        <v>7874</v>
      </c>
      <c r="J1341" s="17" t="s">
        <v>7875</v>
      </c>
      <c r="K1341" s="1" t="s">
        <v>7902</v>
      </c>
      <c r="L1341" s="1" t="s">
        <v>7903</v>
      </c>
      <c r="M1341" s="11">
        <v>618537770</v>
      </c>
      <c r="N1341" s="11" t="s">
        <v>7904</v>
      </c>
      <c r="O1341" s="11" t="s">
        <v>7905</v>
      </c>
    </row>
    <row r="1342" spans="1:15">
      <c r="A1342">
        <f t="shared" si="41"/>
        <v>1341</v>
      </c>
      <c r="B1342" t="str">
        <f t="shared" si="40"/>
        <v>Brewery1341</v>
      </c>
      <c r="D1342" t="s">
        <v>7601</v>
      </c>
      <c r="E1342" t="s">
        <v>7906</v>
      </c>
      <c r="F1342" s="4" t="s">
        <v>7907</v>
      </c>
      <c r="G1342" s="11" t="s">
        <v>7908</v>
      </c>
      <c r="H1342" s="27">
        <v>34130</v>
      </c>
      <c r="I1342" s="1" t="s">
        <v>7909</v>
      </c>
      <c r="J1342" s="17" t="s">
        <v>7910</v>
      </c>
      <c r="K1342" s="1" t="s">
        <v>7911</v>
      </c>
      <c r="L1342" s="1" t="s">
        <v>7912</v>
      </c>
      <c r="M1342" s="11" t="s">
        <v>7913</v>
      </c>
      <c r="N1342" s="11" t="s">
        <v>7914</v>
      </c>
      <c r="O1342" s="11" t="s">
        <v>7915</v>
      </c>
    </row>
    <row r="1343" spans="1:15">
      <c r="A1343">
        <f t="shared" si="41"/>
        <v>1342</v>
      </c>
      <c r="B1343" t="str">
        <f t="shared" si="40"/>
        <v>Brewery1342</v>
      </c>
      <c r="D1343" t="s">
        <v>7601</v>
      </c>
      <c r="E1343" t="s">
        <v>7916</v>
      </c>
      <c r="F1343" s="4" t="s">
        <v>7917</v>
      </c>
      <c r="G1343" s="11" t="s">
        <v>7918</v>
      </c>
      <c r="H1343" s="27">
        <v>30250</v>
      </c>
      <c r="I1343" s="1" t="s">
        <v>7919</v>
      </c>
      <c r="J1343" s="17" t="s">
        <v>7910</v>
      </c>
      <c r="K1343" s="1" t="s">
        <v>7920</v>
      </c>
      <c r="L1343" s="1" t="s">
        <v>7921</v>
      </c>
      <c r="M1343" s="11" t="s">
        <v>7922</v>
      </c>
      <c r="N1343" s="11" t="s">
        <v>7923</v>
      </c>
      <c r="O1343" s="11" t="s">
        <v>7924</v>
      </c>
    </row>
    <row r="1344" spans="1:15">
      <c r="A1344">
        <f t="shared" si="41"/>
        <v>1343</v>
      </c>
      <c r="B1344" t="str">
        <f t="shared" si="40"/>
        <v>Brewery1343</v>
      </c>
      <c r="D1344" t="s">
        <v>7601</v>
      </c>
      <c r="E1344" t="s">
        <v>7925</v>
      </c>
      <c r="F1344" s="4" t="s">
        <v>7926</v>
      </c>
      <c r="G1344" s="11" t="s">
        <v>7927</v>
      </c>
      <c r="H1344" s="27">
        <v>30700</v>
      </c>
      <c r="I1344" s="1" t="s">
        <v>7928</v>
      </c>
      <c r="J1344" s="17" t="s">
        <v>7910</v>
      </c>
      <c r="K1344" s="1" t="s">
        <v>7929</v>
      </c>
      <c r="L1344" s="1" t="s">
        <v>7930</v>
      </c>
      <c r="M1344" s="11" t="s">
        <v>7931</v>
      </c>
      <c r="N1344" s="11" t="s">
        <v>7932</v>
      </c>
      <c r="O1344" s="11" t="s">
        <v>7933</v>
      </c>
    </row>
    <row r="1345" spans="1:15">
      <c r="A1345">
        <f t="shared" si="41"/>
        <v>1344</v>
      </c>
      <c r="B1345" t="str">
        <f t="shared" si="40"/>
        <v>Brewery1344</v>
      </c>
      <c r="D1345" t="s">
        <v>7601</v>
      </c>
      <c r="E1345" t="s">
        <v>7934</v>
      </c>
      <c r="F1345" s="4" t="s">
        <v>7935</v>
      </c>
      <c r="G1345" s="11" t="s">
        <v>7936</v>
      </c>
      <c r="H1345" s="27">
        <v>19500</v>
      </c>
      <c r="I1345" s="1" t="s">
        <v>7937</v>
      </c>
      <c r="J1345" s="17" t="s">
        <v>7938</v>
      </c>
      <c r="K1345" s="1" t="s">
        <v>7939</v>
      </c>
      <c r="L1345" s="1" t="s">
        <v>7940</v>
      </c>
      <c r="M1345" s="11" t="s">
        <v>7941</v>
      </c>
      <c r="N1345" s="11" t="s">
        <v>7942</v>
      </c>
      <c r="O1345" s="11" t="s">
        <v>7943</v>
      </c>
    </row>
    <row r="1346" spans="1:15">
      <c r="A1346">
        <f t="shared" si="41"/>
        <v>1345</v>
      </c>
      <c r="B1346" t="str">
        <f t="shared" si="40"/>
        <v>Brewery1345</v>
      </c>
      <c r="D1346" t="s">
        <v>7601</v>
      </c>
      <c r="E1346" t="s">
        <v>7944</v>
      </c>
      <c r="F1346" s="4" t="s">
        <v>7945</v>
      </c>
      <c r="G1346" s="11" t="s">
        <v>7946</v>
      </c>
      <c r="H1346" s="27">
        <v>87370</v>
      </c>
      <c r="I1346" s="1" t="s">
        <v>7947</v>
      </c>
      <c r="J1346" s="17" t="s">
        <v>7938</v>
      </c>
      <c r="K1346" s="1" t="s">
        <v>7948</v>
      </c>
      <c r="L1346" s="1" t="s">
        <v>7949</v>
      </c>
      <c r="M1346" s="11" t="s">
        <v>7950</v>
      </c>
      <c r="N1346" s="11" t="s">
        <v>7951</v>
      </c>
      <c r="O1346" s="11" t="s">
        <v>7952</v>
      </c>
    </row>
    <row r="1347" spans="1:15">
      <c r="A1347">
        <f t="shared" si="41"/>
        <v>1346</v>
      </c>
      <c r="B1347" t="str">
        <f t="shared" ref="B1347:B1410" si="42">"Brewery"&amp;A1347</f>
        <v>Brewery1346</v>
      </c>
      <c r="D1347" t="s">
        <v>7601</v>
      </c>
      <c r="E1347" t="s">
        <v>7953</v>
      </c>
      <c r="F1347" s="4" t="s">
        <v>7954</v>
      </c>
      <c r="G1347" s="11" t="s">
        <v>7955</v>
      </c>
      <c r="H1347" s="27">
        <v>54700</v>
      </c>
      <c r="I1347" s="1" t="s">
        <v>7956</v>
      </c>
      <c r="J1347" s="17" t="s">
        <v>7957</v>
      </c>
      <c r="K1347" s="1"/>
      <c r="L1347" s="1" t="s">
        <v>7958</v>
      </c>
      <c r="M1347" s="11" t="s">
        <v>7959</v>
      </c>
      <c r="N1347" s="11" t="s">
        <v>7960</v>
      </c>
      <c r="O1347" s="11" t="s">
        <v>7961</v>
      </c>
    </row>
    <row r="1348" spans="1:15">
      <c r="A1348">
        <f t="shared" ref="A1348:A1411" si="43">1+A1347</f>
        <v>1347</v>
      </c>
      <c r="B1348" t="str">
        <f t="shared" si="42"/>
        <v>Brewery1347</v>
      </c>
      <c r="D1348" t="s">
        <v>7601</v>
      </c>
      <c r="E1348" t="s">
        <v>7962</v>
      </c>
      <c r="F1348" s="4" t="s">
        <v>7963</v>
      </c>
      <c r="G1348" s="11" t="s">
        <v>7964</v>
      </c>
      <c r="H1348" s="27">
        <v>54200</v>
      </c>
      <c r="I1348" s="1" t="s">
        <v>7965</v>
      </c>
      <c r="J1348" s="17" t="s">
        <v>7957</v>
      </c>
      <c r="K1348" s="1" t="s">
        <v>7966</v>
      </c>
      <c r="L1348" s="1" t="s">
        <v>7967</v>
      </c>
      <c r="M1348" s="11" t="s">
        <v>7968</v>
      </c>
      <c r="N1348" s="11" t="s">
        <v>7969</v>
      </c>
      <c r="O1348" s="11" t="s">
        <v>7970</v>
      </c>
    </row>
    <row r="1349" spans="1:15">
      <c r="A1349">
        <f t="shared" si="43"/>
        <v>1348</v>
      </c>
      <c r="B1349" t="str">
        <f t="shared" si="42"/>
        <v>Brewery1348</v>
      </c>
      <c r="D1349" t="s">
        <v>7601</v>
      </c>
      <c r="E1349" t="s">
        <v>7971</v>
      </c>
      <c r="F1349" s="4" t="s">
        <v>7972</v>
      </c>
      <c r="G1349" s="11" t="s">
        <v>7973</v>
      </c>
      <c r="H1349" s="27">
        <v>57480</v>
      </c>
      <c r="I1349" s="1" t="s">
        <v>7974</v>
      </c>
      <c r="J1349" s="17" t="s">
        <v>7957</v>
      </c>
      <c r="K1349" s="1" t="s">
        <v>7975</v>
      </c>
      <c r="L1349" s="1" t="s">
        <v>7976</v>
      </c>
      <c r="M1349" s="11" t="s">
        <v>7977</v>
      </c>
      <c r="N1349" s="11" t="s">
        <v>7978</v>
      </c>
      <c r="O1349" s="11" t="s">
        <v>7979</v>
      </c>
    </row>
    <row r="1350" spans="1:15">
      <c r="A1350">
        <f t="shared" si="43"/>
        <v>1349</v>
      </c>
      <c r="B1350" t="str">
        <f t="shared" si="42"/>
        <v>Brewery1349</v>
      </c>
      <c r="D1350" t="s">
        <v>7601</v>
      </c>
      <c r="E1350" t="s">
        <v>7980</v>
      </c>
      <c r="F1350" s="4" t="s">
        <v>7981</v>
      </c>
      <c r="G1350" s="11" t="s">
        <v>7982</v>
      </c>
      <c r="H1350" s="27">
        <v>81300</v>
      </c>
      <c r="I1350" s="1" t="s">
        <v>7983</v>
      </c>
      <c r="J1350" s="17" t="s">
        <v>7984</v>
      </c>
      <c r="K1350" s="1" t="s">
        <v>7985</v>
      </c>
      <c r="L1350" s="1" t="s">
        <v>7986</v>
      </c>
      <c r="M1350" s="11" t="s">
        <v>7987</v>
      </c>
      <c r="N1350" s="11" t="s">
        <v>7988</v>
      </c>
      <c r="O1350" s="11" t="s">
        <v>7989</v>
      </c>
    </row>
    <row r="1351" spans="1:15">
      <c r="A1351">
        <f t="shared" si="43"/>
        <v>1350</v>
      </c>
      <c r="B1351" t="str">
        <f t="shared" si="42"/>
        <v>Brewery1350</v>
      </c>
      <c r="D1351" t="s">
        <v>7601</v>
      </c>
      <c r="E1351" t="s">
        <v>7990</v>
      </c>
      <c r="F1351" s="4" t="s">
        <v>7991</v>
      </c>
      <c r="G1351" s="11" t="s">
        <v>7992</v>
      </c>
      <c r="H1351" s="27">
        <v>81630</v>
      </c>
      <c r="I1351" s="1" t="s">
        <v>7993</v>
      </c>
      <c r="J1351" s="17" t="s">
        <v>7984</v>
      </c>
      <c r="K1351" s="1" t="s">
        <v>7994</v>
      </c>
      <c r="L1351" s="1" t="s">
        <v>7995</v>
      </c>
      <c r="M1351" s="11" t="s">
        <v>7996</v>
      </c>
      <c r="N1351" s="11" t="s">
        <v>7997</v>
      </c>
      <c r="O1351" s="11" t="s">
        <v>7998</v>
      </c>
    </row>
    <row r="1352" spans="1:15">
      <c r="A1352">
        <f t="shared" si="43"/>
        <v>1351</v>
      </c>
      <c r="B1352" t="str">
        <f t="shared" si="42"/>
        <v>Brewery1351</v>
      </c>
      <c r="D1352" t="s">
        <v>7601</v>
      </c>
      <c r="E1352" t="s">
        <v>7999</v>
      </c>
      <c r="F1352" s="4" t="s">
        <v>8000</v>
      </c>
      <c r="G1352" s="11" t="s">
        <v>8001</v>
      </c>
      <c r="H1352" s="27">
        <v>31370</v>
      </c>
      <c r="I1352" s="1" t="s">
        <v>8002</v>
      </c>
      <c r="J1352" s="17" t="s">
        <v>7984</v>
      </c>
      <c r="K1352" s="1" t="s">
        <v>8003</v>
      </c>
      <c r="L1352" s="1" t="s">
        <v>8004</v>
      </c>
      <c r="M1352" s="11" t="s">
        <v>8005</v>
      </c>
      <c r="N1352" s="11" t="s">
        <v>8006</v>
      </c>
      <c r="O1352" s="11" t="s">
        <v>8007</v>
      </c>
    </row>
    <row r="1353" spans="1:15">
      <c r="A1353">
        <f t="shared" si="43"/>
        <v>1352</v>
      </c>
      <c r="B1353" t="str">
        <f t="shared" si="42"/>
        <v>Brewery1352</v>
      </c>
      <c r="D1353" t="s">
        <v>7601</v>
      </c>
      <c r="E1353" t="s">
        <v>8008</v>
      </c>
      <c r="F1353" s="4" t="s">
        <v>8009</v>
      </c>
      <c r="G1353" s="11" t="s">
        <v>8010</v>
      </c>
      <c r="H1353" s="27">
        <v>62410</v>
      </c>
      <c r="I1353" s="1" t="s">
        <v>8011</v>
      </c>
      <c r="J1353" s="17" t="s">
        <v>8012</v>
      </c>
      <c r="K1353" s="1" t="s">
        <v>8013</v>
      </c>
      <c r="L1353" s="1" t="s">
        <v>8014</v>
      </c>
      <c r="M1353" s="11" t="s">
        <v>8015</v>
      </c>
      <c r="N1353" s="11" t="s">
        <v>8016</v>
      </c>
      <c r="O1353" s="11" t="s">
        <v>8017</v>
      </c>
    </row>
    <row r="1354" spans="1:15">
      <c r="A1354">
        <f t="shared" si="43"/>
        <v>1353</v>
      </c>
      <c r="B1354" t="str">
        <f t="shared" si="42"/>
        <v>Brewery1353</v>
      </c>
      <c r="D1354" t="s">
        <v>7601</v>
      </c>
      <c r="E1354" t="s">
        <v>8018</v>
      </c>
      <c r="F1354" s="4" t="s">
        <v>8019</v>
      </c>
      <c r="G1354" s="11" t="s">
        <v>8020</v>
      </c>
      <c r="H1354" s="27">
        <v>59570</v>
      </c>
      <c r="I1354" s="1" t="s">
        <v>8021</v>
      </c>
      <c r="J1354" s="17" t="s">
        <v>8012</v>
      </c>
      <c r="K1354" s="1" t="s">
        <v>8022</v>
      </c>
      <c r="L1354" s="1" t="s">
        <v>8023</v>
      </c>
      <c r="M1354" s="11" t="s">
        <v>8024</v>
      </c>
      <c r="N1354" s="11" t="s">
        <v>8025</v>
      </c>
      <c r="O1354" s="11" t="s">
        <v>8026</v>
      </c>
    </row>
    <row r="1355" spans="1:15">
      <c r="A1355">
        <f t="shared" si="43"/>
        <v>1354</v>
      </c>
      <c r="B1355" t="str">
        <f t="shared" si="42"/>
        <v>Brewery1354</v>
      </c>
      <c r="D1355" t="s">
        <v>7601</v>
      </c>
      <c r="E1355" t="s">
        <v>8027</v>
      </c>
      <c r="F1355" s="4" t="s">
        <v>8028</v>
      </c>
      <c r="G1355" s="11" t="s">
        <v>8029</v>
      </c>
      <c r="H1355" s="27">
        <v>62138</v>
      </c>
      <c r="I1355" s="1" t="s">
        <v>8030</v>
      </c>
      <c r="J1355" s="17" t="s">
        <v>8012</v>
      </c>
      <c r="K1355" s="1" t="s">
        <v>8031</v>
      </c>
      <c r="L1355" s="1" t="s">
        <v>8032</v>
      </c>
      <c r="M1355" s="11" t="s">
        <v>8033</v>
      </c>
      <c r="N1355" s="11" t="s">
        <v>8034</v>
      </c>
      <c r="O1355" s="11" t="s">
        <v>8035</v>
      </c>
    </row>
    <row r="1356" spans="1:15">
      <c r="A1356">
        <f t="shared" si="43"/>
        <v>1355</v>
      </c>
      <c r="B1356" t="str">
        <f t="shared" si="42"/>
        <v>Brewery1355</v>
      </c>
      <c r="D1356" t="s">
        <v>7601</v>
      </c>
      <c r="E1356" t="s">
        <v>8036</v>
      </c>
      <c r="F1356" s="4" t="s">
        <v>8037</v>
      </c>
      <c r="G1356" s="11" t="s">
        <v>8038</v>
      </c>
      <c r="H1356" s="27">
        <v>72110</v>
      </c>
      <c r="I1356" s="1" t="s">
        <v>8039</v>
      </c>
      <c r="J1356" s="17" t="s">
        <v>8040</v>
      </c>
      <c r="K1356" s="1" t="s">
        <v>8041</v>
      </c>
      <c r="L1356" s="1" t="s">
        <v>8042</v>
      </c>
      <c r="M1356" s="11" t="s">
        <v>8043</v>
      </c>
      <c r="N1356" s="11" t="s">
        <v>8044</v>
      </c>
      <c r="O1356" s="11" t="s">
        <v>8045</v>
      </c>
    </row>
    <row r="1357" spans="1:15">
      <c r="A1357">
        <f t="shared" si="43"/>
        <v>1356</v>
      </c>
      <c r="B1357" t="str">
        <f t="shared" si="42"/>
        <v>Brewery1356</v>
      </c>
      <c r="D1357" t="s">
        <v>7601</v>
      </c>
      <c r="E1357" t="s">
        <v>8046</v>
      </c>
      <c r="F1357" s="4" t="s">
        <v>8047</v>
      </c>
      <c r="G1357" s="11" t="s">
        <v>8048</v>
      </c>
      <c r="H1357" s="27">
        <v>24470</v>
      </c>
      <c r="I1357" s="1" t="s">
        <v>8049</v>
      </c>
      <c r="J1357" s="17" t="s">
        <v>8040</v>
      </c>
      <c r="K1357" s="1" t="s">
        <v>8050</v>
      </c>
      <c r="L1357" s="1" t="s">
        <v>8051</v>
      </c>
      <c r="M1357" s="11" t="s">
        <v>8052</v>
      </c>
      <c r="N1357" s="11" t="s">
        <v>8053</v>
      </c>
      <c r="O1357" s="11" t="s">
        <v>8054</v>
      </c>
    </row>
    <row r="1358" spans="1:15">
      <c r="A1358">
        <f t="shared" si="43"/>
        <v>1357</v>
      </c>
      <c r="B1358" t="str">
        <f t="shared" si="42"/>
        <v>Brewery1357</v>
      </c>
      <c r="D1358" t="s">
        <v>7601</v>
      </c>
      <c r="E1358" t="s">
        <v>8055</v>
      </c>
      <c r="F1358" s="4" t="s">
        <v>8056</v>
      </c>
      <c r="G1358" s="11" t="s">
        <v>8057</v>
      </c>
      <c r="H1358" s="27">
        <v>72000</v>
      </c>
      <c r="I1358" s="1" t="s">
        <v>8058</v>
      </c>
      <c r="J1358" s="17" t="s">
        <v>8040</v>
      </c>
      <c r="K1358" s="1" t="s">
        <v>8059</v>
      </c>
      <c r="L1358" s="1" t="s">
        <v>8060</v>
      </c>
      <c r="M1358" s="11" t="s">
        <v>8061</v>
      </c>
      <c r="N1358" s="11" t="s">
        <v>8062</v>
      </c>
      <c r="O1358" s="11" t="s">
        <v>8063</v>
      </c>
    </row>
    <row r="1359" spans="1:15">
      <c r="A1359">
        <f t="shared" si="43"/>
        <v>1358</v>
      </c>
      <c r="B1359" t="str">
        <f t="shared" si="42"/>
        <v>Brewery1358</v>
      </c>
      <c r="D1359" t="s">
        <v>7601</v>
      </c>
      <c r="E1359" t="s">
        <v>8064</v>
      </c>
      <c r="F1359" s="4" t="s">
        <v>8065</v>
      </c>
      <c r="G1359" s="11" t="s">
        <v>8066</v>
      </c>
      <c r="H1359" s="27">
        <v>60800</v>
      </c>
      <c r="I1359" s="1" t="s">
        <v>8067</v>
      </c>
      <c r="J1359" s="17" t="s">
        <v>8068</v>
      </c>
      <c r="K1359" s="1" t="s">
        <v>8069</v>
      </c>
      <c r="L1359" s="1" t="s">
        <v>8070</v>
      </c>
      <c r="M1359" s="11" t="s">
        <v>8071</v>
      </c>
      <c r="N1359" s="11" t="s">
        <v>8072</v>
      </c>
      <c r="O1359" s="11" t="s">
        <v>8073</v>
      </c>
    </row>
    <row r="1360" spans="1:15">
      <c r="A1360">
        <f t="shared" si="43"/>
        <v>1359</v>
      </c>
      <c r="B1360" t="str">
        <f t="shared" si="42"/>
        <v>Brewery1359</v>
      </c>
      <c r="D1360" t="s">
        <v>7601</v>
      </c>
      <c r="E1360" t="s">
        <v>8074</v>
      </c>
      <c r="F1360" s="4" t="s">
        <v>8075</v>
      </c>
      <c r="G1360" s="11" t="s">
        <v>8076</v>
      </c>
      <c r="H1360" s="27">
        <v>80500</v>
      </c>
      <c r="I1360" s="1" t="s">
        <v>8077</v>
      </c>
      <c r="J1360" s="17" t="s">
        <v>8068</v>
      </c>
      <c r="K1360" s="1" t="s">
        <v>8078</v>
      </c>
      <c r="L1360" s="1" t="s">
        <v>8079</v>
      </c>
      <c r="M1360" s="11" t="s">
        <v>8080</v>
      </c>
      <c r="N1360" s="11" t="s">
        <v>8081</v>
      </c>
      <c r="O1360" s="11" t="s">
        <v>8082</v>
      </c>
    </row>
    <row r="1361" spans="1:15">
      <c r="A1361">
        <f t="shared" si="43"/>
        <v>1360</v>
      </c>
      <c r="B1361" t="str">
        <f t="shared" si="42"/>
        <v>Brewery1360</v>
      </c>
      <c r="D1361" t="s">
        <v>7601</v>
      </c>
      <c r="E1361" t="s">
        <v>8083</v>
      </c>
      <c r="F1361" s="4" t="s">
        <v>8084</v>
      </c>
      <c r="G1361" s="11" t="s">
        <v>8085</v>
      </c>
      <c r="H1361" s="27">
        <v>60680</v>
      </c>
      <c r="I1361" s="1" t="s">
        <v>8086</v>
      </c>
      <c r="J1361" s="17" t="s">
        <v>8068</v>
      </c>
      <c r="K1361" s="1" t="s">
        <v>8087</v>
      </c>
      <c r="L1361" s="1" t="s">
        <v>8088</v>
      </c>
      <c r="M1361" s="11" t="s">
        <v>8089</v>
      </c>
      <c r="N1361" s="11" t="s">
        <v>8090</v>
      </c>
      <c r="O1361" s="11" t="s">
        <v>8091</v>
      </c>
    </row>
    <row r="1362" spans="1:15">
      <c r="A1362">
        <f t="shared" si="43"/>
        <v>1361</v>
      </c>
      <c r="B1362" t="str">
        <f t="shared" si="42"/>
        <v>Brewery1361</v>
      </c>
      <c r="D1362" t="s">
        <v>7601</v>
      </c>
      <c r="E1362" t="s">
        <v>8092</v>
      </c>
      <c r="F1362" s="4" t="s">
        <v>8093</v>
      </c>
      <c r="G1362" s="11" t="s">
        <v>8094</v>
      </c>
      <c r="H1362" s="27">
        <v>16000</v>
      </c>
      <c r="I1362" s="1" t="s">
        <v>8095</v>
      </c>
      <c r="J1362" s="17" t="s">
        <v>8096</v>
      </c>
      <c r="K1362" s="1" t="s">
        <v>8097</v>
      </c>
      <c r="L1362" s="1" t="s">
        <v>8098</v>
      </c>
      <c r="M1362" s="11" t="s">
        <v>8099</v>
      </c>
      <c r="N1362" s="11" t="s">
        <v>8100</v>
      </c>
      <c r="O1362" s="11" t="s">
        <v>8101</v>
      </c>
    </row>
    <row r="1363" spans="1:15">
      <c r="A1363">
        <f t="shared" si="43"/>
        <v>1362</v>
      </c>
      <c r="B1363" t="str">
        <f t="shared" si="42"/>
        <v>Brewery1362</v>
      </c>
      <c r="D1363" t="s">
        <v>7601</v>
      </c>
      <c r="E1363" t="s">
        <v>8102</v>
      </c>
      <c r="F1363" s="4" t="s">
        <v>8103</v>
      </c>
      <c r="G1363" s="11" t="s">
        <v>8104</v>
      </c>
      <c r="H1363" s="27">
        <v>16200</v>
      </c>
      <c r="I1363" s="1" t="s">
        <v>8105</v>
      </c>
      <c r="J1363" s="17" t="s">
        <v>8096</v>
      </c>
      <c r="K1363" s="1" t="s">
        <v>8106</v>
      </c>
      <c r="L1363" s="1" t="s">
        <v>8107</v>
      </c>
      <c r="M1363" s="11" t="s">
        <v>8108</v>
      </c>
      <c r="N1363" s="11" t="s">
        <v>8109</v>
      </c>
      <c r="O1363" s="11" t="s">
        <v>8110</v>
      </c>
    </row>
    <row r="1364" spans="1:15">
      <c r="A1364">
        <f t="shared" si="43"/>
        <v>1363</v>
      </c>
      <c r="B1364" t="str">
        <f t="shared" si="42"/>
        <v>Brewery1363</v>
      </c>
      <c r="D1364" t="s">
        <v>7601</v>
      </c>
      <c r="E1364" t="s">
        <v>8111</v>
      </c>
      <c r="F1364" s="4" t="s">
        <v>8112</v>
      </c>
      <c r="G1364" s="11" t="s">
        <v>8113</v>
      </c>
      <c r="H1364" s="27">
        <v>17000</v>
      </c>
      <c r="I1364" s="1" t="s">
        <v>8114</v>
      </c>
      <c r="J1364" s="17" t="s">
        <v>8096</v>
      </c>
      <c r="K1364" s="1" t="s">
        <v>8115</v>
      </c>
      <c r="L1364" s="1" t="s">
        <v>8116</v>
      </c>
      <c r="M1364" s="11"/>
      <c r="N1364" s="11" t="s">
        <v>8117</v>
      </c>
      <c r="O1364" s="11" t="s">
        <v>8118</v>
      </c>
    </row>
    <row r="1365" spans="1:15">
      <c r="A1365">
        <f t="shared" si="43"/>
        <v>1364</v>
      </c>
      <c r="B1365" t="str">
        <f t="shared" si="42"/>
        <v>Brewery1364</v>
      </c>
      <c r="D1365" t="s">
        <v>7601</v>
      </c>
      <c r="E1365" t="s">
        <v>8119</v>
      </c>
      <c r="F1365" s="4" t="s">
        <v>8120</v>
      </c>
      <c r="G1365" s="11" t="s">
        <v>8121</v>
      </c>
      <c r="H1365" s="27" t="s">
        <v>8122</v>
      </c>
      <c r="I1365" s="1" t="s">
        <v>8123</v>
      </c>
      <c r="J1365" s="17" t="s">
        <v>8124</v>
      </c>
      <c r="K1365" s="1" t="s">
        <v>8125</v>
      </c>
      <c r="L1365" s="1" t="s">
        <v>8126</v>
      </c>
      <c r="M1365" s="11" t="s">
        <v>8127</v>
      </c>
      <c r="N1365" s="11" t="s">
        <v>8128</v>
      </c>
      <c r="O1365" s="11" t="s">
        <v>8129</v>
      </c>
    </row>
    <row r="1366" spans="1:15">
      <c r="A1366">
        <f t="shared" si="43"/>
        <v>1365</v>
      </c>
      <c r="B1366" t="str">
        <f t="shared" si="42"/>
        <v>Brewery1365</v>
      </c>
      <c r="D1366" t="s">
        <v>7601</v>
      </c>
      <c r="E1366" t="s">
        <v>8130</v>
      </c>
      <c r="F1366" s="4" t="s">
        <v>8131</v>
      </c>
      <c r="G1366" s="11" t="s">
        <v>8132</v>
      </c>
      <c r="H1366" s="27">
        <v>13011</v>
      </c>
      <c r="I1366" s="1" t="s">
        <v>8133</v>
      </c>
      <c r="J1366" s="17" t="s">
        <v>8124</v>
      </c>
      <c r="K1366" s="1"/>
      <c r="L1366" s="1" t="s">
        <v>8134</v>
      </c>
      <c r="M1366" s="11" t="s">
        <v>8135</v>
      </c>
      <c r="N1366" s="11" t="s">
        <v>8136</v>
      </c>
      <c r="O1366" s="11" t="s">
        <v>8137</v>
      </c>
    </row>
    <row r="1367" spans="1:15">
      <c r="A1367">
        <f t="shared" si="43"/>
        <v>1366</v>
      </c>
      <c r="B1367" t="str">
        <f t="shared" si="42"/>
        <v>Brewery1366</v>
      </c>
      <c r="D1367" t="s">
        <v>7601</v>
      </c>
      <c r="E1367" t="s">
        <v>8138</v>
      </c>
      <c r="F1367" s="4" t="s">
        <v>8139</v>
      </c>
      <c r="G1367" s="11" t="s">
        <v>8140</v>
      </c>
      <c r="H1367" s="27">
        <v>84120</v>
      </c>
      <c r="I1367" s="1" t="s">
        <v>8141</v>
      </c>
      <c r="J1367" s="17" t="s">
        <v>8124</v>
      </c>
      <c r="K1367" s="1" t="s">
        <v>8142</v>
      </c>
      <c r="L1367" s="1" t="s">
        <v>8143</v>
      </c>
      <c r="M1367" s="11" t="s">
        <v>8144</v>
      </c>
      <c r="N1367" s="11" t="s">
        <v>8145</v>
      </c>
      <c r="O1367" s="11" t="s">
        <v>8146</v>
      </c>
    </row>
    <row r="1368" spans="1:15">
      <c r="A1368">
        <f t="shared" si="43"/>
        <v>1367</v>
      </c>
      <c r="B1368" t="str">
        <f t="shared" si="42"/>
        <v>Brewery1367</v>
      </c>
      <c r="D1368" t="s">
        <v>7601</v>
      </c>
      <c r="E1368" t="s">
        <v>8147</v>
      </c>
      <c r="F1368" s="4" t="s">
        <v>8148</v>
      </c>
      <c r="G1368" s="11" t="s">
        <v>8149</v>
      </c>
      <c r="H1368" s="27">
        <v>7440</v>
      </c>
      <c r="I1368" s="1" t="s">
        <v>8150</v>
      </c>
      <c r="J1368" s="17" t="s">
        <v>8151</v>
      </c>
      <c r="K1368" s="1" t="s">
        <v>8152</v>
      </c>
      <c r="L1368" s="1" t="s">
        <v>8153</v>
      </c>
      <c r="M1368" s="11" t="s">
        <v>8154</v>
      </c>
      <c r="N1368" s="11" t="s">
        <v>8155</v>
      </c>
      <c r="O1368" s="11" t="s">
        <v>8156</v>
      </c>
    </row>
    <row r="1369" spans="1:15">
      <c r="A1369">
        <f t="shared" si="43"/>
        <v>1368</v>
      </c>
      <c r="B1369" t="str">
        <f t="shared" si="42"/>
        <v>Brewery1368</v>
      </c>
      <c r="D1369" t="s">
        <v>7601</v>
      </c>
      <c r="E1369" t="s">
        <v>8157</v>
      </c>
      <c r="F1369" s="4" t="s">
        <v>8158</v>
      </c>
      <c r="G1369" s="11" t="s">
        <v>8159</v>
      </c>
      <c r="H1369" s="27">
        <v>38400</v>
      </c>
      <c r="I1369" s="1" t="s">
        <v>8160</v>
      </c>
      <c r="J1369" s="17" t="s">
        <v>8151</v>
      </c>
      <c r="K1369" s="1" t="s">
        <v>8161</v>
      </c>
      <c r="L1369" s="1" t="s">
        <v>8162</v>
      </c>
      <c r="M1369" s="11" t="s">
        <v>8163</v>
      </c>
      <c r="N1369" s="11" t="s">
        <v>8164</v>
      </c>
      <c r="O1369" s="11" t="s">
        <v>8165</v>
      </c>
    </row>
    <row r="1370" spans="1:15">
      <c r="A1370">
        <f t="shared" si="43"/>
        <v>1369</v>
      </c>
      <c r="B1370" t="str">
        <f t="shared" si="42"/>
        <v>Brewery1369</v>
      </c>
      <c r="D1370" t="s">
        <v>7601</v>
      </c>
      <c r="E1370" t="s">
        <v>8166</v>
      </c>
      <c r="F1370" s="4" t="s">
        <v>8167</v>
      </c>
      <c r="G1370" s="11" t="s">
        <v>8168</v>
      </c>
      <c r="H1370" s="27">
        <v>42220</v>
      </c>
      <c r="I1370" s="1" t="s">
        <v>8169</v>
      </c>
      <c r="J1370" s="17" t="s">
        <v>8151</v>
      </c>
      <c r="K1370" s="1" t="s">
        <v>8170</v>
      </c>
      <c r="L1370" s="1" t="s">
        <v>8171</v>
      </c>
      <c r="M1370" s="11" t="s">
        <v>8172</v>
      </c>
      <c r="N1370" s="11" t="s">
        <v>8173</v>
      </c>
      <c r="O1370" s="11" t="s">
        <v>8174</v>
      </c>
    </row>
    <row r="1371" spans="1:15">
      <c r="A1371">
        <f t="shared" si="43"/>
        <v>1370</v>
      </c>
      <c r="B1371" t="str">
        <f t="shared" si="42"/>
        <v>Brewery1370</v>
      </c>
      <c r="D1371" t="s">
        <v>8175</v>
      </c>
      <c r="E1371" t="s">
        <v>8176</v>
      </c>
      <c r="F1371" s="4" t="s">
        <v>8177</v>
      </c>
      <c r="G1371" s="11" t="s">
        <v>8178</v>
      </c>
      <c r="H1371" s="27">
        <v>66010</v>
      </c>
      <c r="I1371" s="1" t="s">
        <v>8179</v>
      </c>
      <c r="J1371" s="17" t="s">
        <v>8180</v>
      </c>
      <c r="K1371" s="1" t="s">
        <v>8181</v>
      </c>
      <c r="L1371" s="1" t="s">
        <v>8182</v>
      </c>
      <c r="M1371" s="11" t="s">
        <v>8183</v>
      </c>
      <c r="N1371" s="11" t="s">
        <v>8184</v>
      </c>
      <c r="O1371" s="11" t="s">
        <v>8185</v>
      </c>
    </row>
    <row r="1372" spans="1:15">
      <c r="A1372">
        <f t="shared" si="43"/>
        <v>1371</v>
      </c>
      <c r="B1372" t="str">
        <f t="shared" si="42"/>
        <v>Brewery1371</v>
      </c>
      <c r="D1372" t="s">
        <v>8175</v>
      </c>
      <c r="E1372" t="s">
        <v>8186</v>
      </c>
      <c r="F1372" s="4" t="s">
        <v>8187</v>
      </c>
      <c r="G1372" s="11" t="s">
        <v>8188</v>
      </c>
      <c r="H1372" s="27">
        <v>64024</v>
      </c>
      <c r="I1372" s="1" t="s">
        <v>8189</v>
      </c>
      <c r="J1372" s="17" t="s">
        <v>8180</v>
      </c>
      <c r="K1372" s="1" t="s">
        <v>8190</v>
      </c>
      <c r="L1372" s="1" t="s">
        <v>8191</v>
      </c>
      <c r="M1372" s="11">
        <v>3200734714</v>
      </c>
      <c r="N1372" s="11" t="s">
        <v>8192</v>
      </c>
      <c r="O1372" s="11" t="s">
        <v>8193</v>
      </c>
    </row>
    <row r="1373" spans="1:15">
      <c r="A1373">
        <f t="shared" si="43"/>
        <v>1372</v>
      </c>
      <c r="B1373" t="str">
        <f t="shared" si="42"/>
        <v>Brewery1372</v>
      </c>
      <c r="D1373" t="s">
        <v>8175</v>
      </c>
      <c r="E1373" t="s">
        <v>8194</v>
      </c>
      <c r="F1373" s="4" t="s">
        <v>8195</v>
      </c>
      <c r="G1373" s="11" t="s">
        <v>8196</v>
      </c>
      <c r="H1373" s="27">
        <v>65023</v>
      </c>
      <c r="I1373" s="1" t="s">
        <v>8197</v>
      </c>
      <c r="J1373" s="17" t="s">
        <v>8180</v>
      </c>
      <c r="K1373" s="1" t="s">
        <v>8198</v>
      </c>
      <c r="L1373" s="1" t="s">
        <v>8199</v>
      </c>
      <c r="M1373" s="11"/>
      <c r="N1373" s="11" t="s">
        <v>8200</v>
      </c>
      <c r="O1373" s="11" t="s">
        <v>8201</v>
      </c>
    </row>
    <row r="1374" spans="1:15">
      <c r="A1374">
        <f t="shared" si="43"/>
        <v>1373</v>
      </c>
      <c r="B1374" t="str">
        <f t="shared" si="42"/>
        <v>Brewery1373</v>
      </c>
      <c r="D1374" t="s">
        <v>8175</v>
      </c>
      <c r="E1374" t="s">
        <v>8202</v>
      </c>
      <c r="F1374" s="4" t="s">
        <v>8203</v>
      </c>
      <c r="G1374" s="11" t="s">
        <v>8204</v>
      </c>
      <c r="H1374" s="27">
        <v>75012</v>
      </c>
      <c r="I1374" s="1" t="s">
        <v>8205</v>
      </c>
      <c r="J1374" s="17" t="s">
        <v>8206</v>
      </c>
      <c r="K1374" s="1" t="s">
        <v>8207</v>
      </c>
      <c r="L1374" s="1" t="s">
        <v>8208</v>
      </c>
      <c r="M1374" s="11" t="s">
        <v>8209</v>
      </c>
      <c r="N1374" s="11" t="s">
        <v>8210</v>
      </c>
      <c r="O1374" s="11" t="s">
        <v>8211</v>
      </c>
    </row>
    <row r="1375" spans="1:15">
      <c r="A1375">
        <f t="shared" si="43"/>
        <v>1374</v>
      </c>
      <c r="B1375" t="str">
        <f t="shared" si="42"/>
        <v>Brewery1374</v>
      </c>
      <c r="D1375" t="s">
        <v>8175</v>
      </c>
      <c r="E1375" t="s">
        <v>8212</v>
      </c>
      <c r="F1375" s="4" t="s">
        <v>8213</v>
      </c>
      <c r="G1375" s="11" t="s">
        <v>8214</v>
      </c>
      <c r="H1375" s="27">
        <v>85028</v>
      </c>
      <c r="I1375" s="1" t="s">
        <v>8215</v>
      </c>
      <c r="J1375" s="17" t="s">
        <v>8206</v>
      </c>
      <c r="K1375" s="1"/>
      <c r="L1375" s="1" t="s">
        <v>8216</v>
      </c>
      <c r="M1375" s="11" t="s">
        <v>8217</v>
      </c>
      <c r="N1375" s="11" t="s">
        <v>8218</v>
      </c>
      <c r="O1375" s="11" t="s">
        <v>8219</v>
      </c>
    </row>
    <row r="1376" spans="1:15">
      <c r="A1376">
        <f t="shared" si="43"/>
        <v>1375</v>
      </c>
      <c r="B1376" t="str">
        <f t="shared" si="42"/>
        <v>Brewery1375</v>
      </c>
      <c r="D1376" t="s">
        <v>8175</v>
      </c>
      <c r="E1376" t="s">
        <v>8220</v>
      </c>
      <c r="F1376" s="4" t="s">
        <v>8221</v>
      </c>
      <c r="G1376" s="11" t="s">
        <v>8222</v>
      </c>
      <c r="H1376" s="27">
        <v>75013</v>
      </c>
      <c r="I1376" s="1" t="s">
        <v>8223</v>
      </c>
      <c r="J1376" s="17" t="s">
        <v>8206</v>
      </c>
      <c r="K1376" s="1" t="s">
        <v>8224</v>
      </c>
      <c r="L1376" s="1" t="s">
        <v>8225</v>
      </c>
      <c r="M1376" s="11" t="s">
        <v>8226</v>
      </c>
      <c r="N1376" s="11" t="s">
        <v>8227</v>
      </c>
      <c r="O1376" s="11" t="s">
        <v>8228</v>
      </c>
    </row>
    <row r="1377" spans="1:15">
      <c r="A1377">
        <f t="shared" si="43"/>
        <v>1376</v>
      </c>
      <c r="B1377" t="str">
        <f t="shared" si="42"/>
        <v>Brewery1376</v>
      </c>
      <c r="D1377" t="s">
        <v>8175</v>
      </c>
      <c r="E1377" t="s">
        <v>8229</v>
      </c>
      <c r="F1377" s="4" t="s">
        <v>8230</v>
      </c>
      <c r="G1377" s="11" t="s">
        <v>8231</v>
      </c>
      <c r="H1377" s="27" t="s">
        <v>8232</v>
      </c>
      <c r="I1377" s="1" t="s">
        <v>8233</v>
      </c>
      <c r="J1377" s="17" t="s">
        <v>8234</v>
      </c>
      <c r="K1377" s="1" t="s">
        <v>8235</v>
      </c>
      <c r="L1377" s="1" t="s">
        <v>8236</v>
      </c>
      <c r="M1377" s="11" t="s">
        <v>8237</v>
      </c>
      <c r="N1377" s="11" t="s">
        <v>8238</v>
      </c>
      <c r="O1377" s="11" t="s">
        <v>8239</v>
      </c>
    </row>
    <row r="1378" spans="1:15">
      <c r="A1378">
        <f t="shared" si="43"/>
        <v>1377</v>
      </c>
      <c r="B1378" t="str">
        <f t="shared" si="42"/>
        <v>Brewery1377</v>
      </c>
      <c r="D1378" t="s">
        <v>8175</v>
      </c>
      <c r="E1378" t="s">
        <v>8240</v>
      </c>
      <c r="F1378" s="4" t="s">
        <v>8241</v>
      </c>
      <c r="G1378" s="11" t="s">
        <v>8242</v>
      </c>
      <c r="H1378" s="27">
        <v>88100</v>
      </c>
      <c r="I1378" s="1" t="s">
        <v>8243</v>
      </c>
      <c r="J1378" s="17" t="s">
        <v>8234</v>
      </c>
      <c r="K1378" s="1" t="s">
        <v>8244</v>
      </c>
      <c r="L1378" s="1" t="s">
        <v>8245</v>
      </c>
      <c r="M1378" s="11" t="s">
        <v>8246</v>
      </c>
      <c r="N1378" s="11" t="s">
        <v>8247</v>
      </c>
      <c r="O1378" s="11" t="s">
        <v>8248</v>
      </c>
    </row>
    <row r="1379" spans="1:15">
      <c r="A1379">
        <f t="shared" si="43"/>
        <v>1378</v>
      </c>
      <c r="B1379" t="str">
        <f t="shared" si="42"/>
        <v>Brewery1378</v>
      </c>
      <c r="D1379" t="s">
        <v>8175</v>
      </c>
      <c r="E1379" t="s">
        <v>8249</v>
      </c>
      <c r="F1379" s="4" t="s">
        <v>8250</v>
      </c>
      <c r="G1379" s="11" t="s">
        <v>8251</v>
      </c>
      <c r="H1379" s="27">
        <v>85040</v>
      </c>
      <c r="I1379" s="1" t="s">
        <v>8252</v>
      </c>
      <c r="J1379" s="17" t="s">
        <v>8234</v>
      </c>
      <c r="K1379" s="1" t="s">
        <v>8253</v>
      </c>
      <c r="L1379" s="1" t="s">
        <v>8254</v>
      </c>
      <c r="M1379" s="11" t="s">
        <v>8255</v>
      </c>
      <c r="N1379" s="11" t="s">
        <v>8256</v>
      </c>
      <c r="O1379" s="11" t="s">
        <v>8257</v>
      </c>
    </row>
    <row r="1380" spans="1:15">
      <c r="A1380">
        <f t="shared" si="43"/>
        <v>1379</v>
      </c>
      <c r="B1380" t="str">
        <f t="shared" si="42"/>
        <v>Brewery1379</v>
      </c>
      <c r="D1380" t="s">
        <v>8175</v>
      </c>
      <c r="E1380" t="s">
        <v>8258</v>
      </c>
      <c r="F1380" s="4" t="s">
        <v>8259</v>
      </c>
      <c r="G1380" s="11" t="s">
        <v>8260</v>
      </c>
      <c r="H1380" s="27">
        <v>80071</v>
      </c>
      <c r="I1380" s="1" t="s">
        <v>8261</v>
      </c>
      <c r="J1380" s="17" t="s">
        <v>8262</v>
      </c>
      <c r="K1380" s="1" t="s">
        <v>8263</v>
      </c>
      <c r="L1380" s="1" t="s">
        <v>8264</v>
      </c>
      <c r="M1380" s="11" t="s">
        <v>8265</v>
      </c>
      <c r="N1380" s="11" t="s">
        <v>8266</v>
      </c>
      <c r="O1380" s="11" t="s">
        <v>8267</v>
      </c>
    </row>
    <row r="1381" spans="1:15">
      <c r="A1381">
        <f t="shared" si="43"/>
        <v>1380</v>
      </c>
      <c r="B1381" t="str">
        <f t="shared" si="42"/>
        <v>Brewery1380</v>
      </c>
      <c r="D1381" t="s">
        <v>8175</v>
      </c>
      <c r="E1381" t="s">
        <v>8268</v>
      </c>
      <c r="F1381" s="4" t="s">
        <v>8269</v>
      </c>
      <c r="G1381" s="11" t="s">
        <v>8270</v>
      </c>
      <c r="H1381" s="27">
        <v>80038</v>
      </c>
      <c r="I1381" s="1" t="s">
        <v>8271</v>
      </c>
      <c r="J1381" s="17" t="s">
        <v>8262</v>
      </c>
      <c r="K1381" s="1" t="s">
        <v>8272</v>
      </c>
      <c r="L1381" s="1"/>
      <c r="M1381" s="11" t="s">
        <v>8273</v>
      </c>
      <c r="N1381" s="11" t="s">
        <v>8274</v>
      </c>
      <c r="O1381" s="11" t="s">
        <v>8275</v>
      </c>
    </row>
    <row r="1382" spans="1:15">
      <c r="A1382">
        <f t="shared" si="43"/>
        <v>1381</v>
      </c>
      <c r="B1382" t="str">
        <f t="shared" si="42"/>
        <v>Brewery1381</v>
      </c>
      <c r="D1382" t="s">
        <v>8175</v>
      </c>
      <c r="E1382" t="s">
        <v>8276</v>
      </c>
      <c r="F1382" s="4" t="s">
        <v>8277</v>
      </c>
      <c r="G1382" s="11" t="s">
        <v>8278</v>
      </c>
      <c r="H1382" s="27">
        <v>81012</v>
      </c>
      <c r="I1382" s="1" t="s">
        <v>8279</v>
      </c>
      <c r="J1382" s="17" t="s">
        <v>8262</v>
      </c>
      <c r="K1382" s="1" t="s">
        <v>8280</v>
      </c>
      <c r="L1382" s="1" t="s">
        <v>8281</v>
      </c>
      <c r="M1382" s="11" t="s">
        <v>8282</v>
      </c>
      <c r="N1382" s="11" t="s">
        <v>8283</v>
      </c>
      <c r="O1382" s="11" t="s">
        <v>8284</v>
      </c>
    </row>
    <row r="1383" spans="1:15">
      <c r="A1383">
        <f t="shared" si="43"/>
        <v>1382</v>
      </c>
      <c r="B1383" t="str">
        <f t="shared" si="42"/>
        <v>Brewery1382</v>
      </c>
      <c r="D1383" t="s">
        <v>8175</v>
      </c>
      <c r="E1383" t="s">
        <v>8285</v>
      </c>
      <c r="F1383" s="4" t="s">
        <v>8286</v>
      </c>
      <c r="G1383" s="11" t="s">
        <v>8287</v>
      </c>
      <c r="H1383" s="27">
        <v>47823</v>
      </c>
      <c r="I1383" s="1" t="s">
        <v>8288</v>
      </c>
      <c r="J1383" s="17" t="s">
        <v>8289</v>
      </c>
      <c r="K1383" s="1" t="s">
        <v>8290</v>
      </c>
      <c r="L1383" s="1" t="s">
        <v>8291</v>
      </c>
      <c r="M1383" s="11" t="s">
        <v>8292</v>
      </c>
      <c r="N1383" s="11" t="s">
        <v>8293</v>
      </c>
      <c r="O1383" s="11" t="s">
        <v>8294</v>
      </c>
    </row>
    <row r="1384" spans="1:15">
      <c r="A1384">
        <f t="shared" si="43"/>
        <v>1383</v>
      </c>
      <c r="B1384" t="str">
        <f t="shared" si="42"/>
        <v>Brewery1383</v>
      </c>
      <c r="D1384" t="s">
        <v>8175</v>
      </c>
      <c r="E1384" t="s">
        <v>8295</v>
      </c>
      <c r="F1384" s="4" t="s">
        <v>8296</v>
      </c>
      <c r="G1384" s="11" t="s">
        <v>8297</v>
      </c>
      <c r="H1384" s="27">
        <v>29027</v>
      </c>
      <c r="I1384" s="1" t="s">
        <v>8298</v>
      </c>
      <c r="J1384" s="17" t="s">
        <v>8289</v>
      </c>
      <c r="K1384" s="1" t="s">
        <v>8299</v>
      </c>
      <c r="L1384" s="1" t="s">
        <v>8300</v>
      </c>
      <c r="M1384" s="11" t="s">
        <v>8301</v>
      </c>
      <c r="N1384" s="11" t="s">
        <v>8302</v>
      </c>
      <c r="O1384" s="11" t="s">
        <v>8303</v>
      </c>
    </row>
    <row r="1385" spans="1:15">
      <c r="A1385">
        <f t="shared" si="43"/>
        <v>1384</v>
      </c>
      <c r="B1385" t="str">
        <f t="shared" si="42"/>
        <v>Brewery1384</v>
      </c>
      <c r="D1385" t="s">
        <v>8175</v>
      </c>
      <c r="E1385" t="s">
        <v>8304</v>
      </c>
      <c r="F1385" s="4" t="s">
        <v>8305</v>
      </c>
      <c r="G1385" s="11" t="s">
        <v>8306</v>
      </c>
      <c r="H1385" s="27">
        <v>43044</v>
      </c>
      <c r="I1385" s="1" t="s">
        <v>8307</v>
      </c>
      <c r="J1385" s="17" t="s">
        <v>8289</v>
      </c>
      <c r="K1385" s="1" t="s">
        <v>8308</v>
      </c>
      <c r="L1385" s="1" t="s">
        <v>8309</v>
      </c>
      <c r="M1385" s="11" t="s">
        <v>8310</v>
      </c>
      <c r="N1385" s="11" t="s">
        <v>8311</v>
      </c>
      <c r="O1385" s="11" t="s">
        <v>8312</v>
      </c>
    </row>
    <row r="1386" spans="1:15">
      <c r="A1386">
        <f t="shared" si="43"/>
        <v>1385</v>
      </c>
      <c r="B1386" t="str">
        <f t="shared" si="42"/>
        <v>Brewery1385</v>
      </c>
      <c r="D1386" t="s">
        <v>8175</v>
      </c>
      <c r="E1386" t="s">
        <v>8313</v>
      </c>
      <c r="F1386" s="4" t="s">
        <v>8314</v>
      </c>
      <c r="G1386" s="11" t="s">
        <v>8315</v>
      </c>
      <c r="H1386" s="27">
        <v>33024</v>
      </c>
      <c r="I1386" s="1" t="s">
        <v>8316</v>
      </c>
      <c r="J1386" s="17" t="s">
        <v>8317</v>
      </c>
      <c r="K1386" s="1" t="s">
        <v>8318</v>
      </c>
      <c r="L1386" s="1" t="s">
        <v>8319</v>
      </c>
      <c r="M1386" s="11" t="s">
        <v>8320</v>
      </c>
      <c r="N1386" s="11" t="s">
        <v>8321</v>
      </c>
      <c r="O1386" s="11" t="s">
        <v>8322</v>
      </c>
    </row>
    <row r="1387" spans="1:15">
      <c r="A1387">
        <f t="shared" si="43"/>
        <v>1386</v>
      </c>
      <c r="B1387" t="str">
        <f t="shared" si="42"/>
        <v>Brewery1386</v>
      </c>
      <c r="D1387" t="s">
        <v>8175</v>
      </c>
      <c r="E1387" t="s">
        <v>8323</v>
      </c>
      <c r="F1387" s="4" t="s">
        <v>8324</v>
      </c>
      <c r="G1387" s="11" t="s">
        <v>8325</v>
      </c>
      <c r="H1387" s="27">
        <v>33030</v>
      </c>
      <c r="I1387" s="1" t="s">
        <v>8326</v>
      </c>
      <c r="J1387" s="17" t="s">
        <v>8317</v>
      </c>
      <c r="K1387" s="1" t="s">
        <v>8327</v>
      </c>
      <c r="L1387" s="1" t="s">
        <v>8328</v>
      </c>
      <c r="M1387" s="11" t="s">
        <v>8329</v>
      </c>
      <c r="N1387" s="11" t="s">
        <v>8330</v>
      </c>
      <c r="O1387" s="11" t="s">
        <v>8331</v>
      </c>
    </row>
    <row r="1388" spans="1:15">
      <c r="A1388">
        <f t="shared" si="43"/>
        <v>1387</v>
      </c>
      <c r="B1388" t="str">
        <f t="shared" si="42"/>
        <v>Brewery1387</v>
      </c>
      <c r="D1388" t="s">
        <v>8175</v>
      </c>
      <c r="E1388" t="s">
        <v>8332</v>
      </c>
      <c r="F1388" s="4" t="s">
        <v>8333</v>
      </c>
      <c r="G1388" s="11" t="s">
        <v>8334</v>
      </c>
      <c r="H1388" s="27">
        <v>33070</v>
      </c>
      <c r="I1388" s="1" t="s">
        <v>8335</v>
      </c>
      <c r="J1388" s="17" t="s">
        <v>8317</v>
      </c>
      <c r="K1388" s="1" t="s">
        <v>8336</v>
      </c>
      <c r="L1388" s="1" t="s">
        <v>8337</v>
      </c>
      <c r="M1388" s="11" t="s">
        <v>8338</v>
      </c>
      <c r="N1388" s="11" t="s">
        <v>8339</v>
      </c>
      <c r="O1388" s="11" t="s">
        <v>8340</v>
      </c>
    </row>
    <row r="1389" spans="1:15">
      <c r="A1389">
        <f t="shared" si="43"/>
        <v>1388</v>
      </c>
      <c r="B1389" t="str">
        <f t="shared" si="42"/>
        <v>Brewery1388</v>
      </c>
      <c r="D1389" t="s">
        <v>8175</v>
      </c>
      <c r="E1389" t="s">
        <v>8341</v>
      </c>
      <c r="F1389" s="4" t="s">
        <v>8342</v>
      </c>
      <c r="G1389" s="11" t="s">
        <v>8343</v>
      </c>
      <c r="H1389" s="27">
        <v>198</v>
      </c>
      <c r="I1389" s="1" t="s">
        <v>8344</v>
      </c>
      <c r="J1389" s="17" t="s">
        <v>8345</v>
      </c>
      <c r="K1389" s="1" t="s">
        <v>8346</v>
      </c>
      <c r="L1389" s="1" t="s">
        <v>8347</v>
      </c>
      <c r="M1389" s="11" t="s">
        <v>8348</v>
      </c>
      <c r="N1389" s="11" t="s">
        <v>8349</v>
      </c>
      <c r="O1389" s="11" t="s">
        <v>8350</v>
      </c>
    </row>
    <row r="1390" spans="1:15">
      <c r="A1390">
        <f t="shared" si="43"/>
        <v>1389</v>
      </c>
      <c r="B1390" t="str">
        <f t="shared" si="42"/>
        <v>Brewery1389</v>
      </c>
      <c r="D1390" t="s">
        <v>8175</v>
      </c>
      <c r="E1390" t="s">
        <v>8351</v>
      </c>
      <c r="F1390" s="4" t="s">
        <v>8352</v>
      </c>
      <c r="G1390" s="11" t="s">
        <v>8353</v>
      </c>
      <c r="H1390" s="27">
        <v>1030</v>
      </c>
      <c r="I1390" s="1" t="s">
        <v>8354</v>
      </c>
      <c r="J1390" s="17" t="s">
        <v>8345</v>
      </c>
      <c r="K1390" s="1" t="s">
        <v>8355</v>
      </c>
      <c r="L1390" s="1" t="s">
        <v>8356</v>
      </c>
      <c r="M1390" s="11" t="s">
        <v>8357</v>
      </c>
      <c r="N1390" s="11" t="s">
        <v>8358</v>
      </c>
      <c r="O1390" s="11" t="s">
        <v>8359</v>
      </c>
    </row>
    <row r="1391" spans="1:15">
      <c r="A1391">
        <f t="shared" si="43"/>
        <v>1390</v>
      </c>
      <c r="B1391" t="str">
        <f t="shared" si="42"/>
        <v>Brewery1390</v>
      </c>
      <c r="D1391" t="s">
        <v>8175</v>
      </c>
      <c r="E1391" t="s">
        <v>8360</v>
      </c>
      <c r="F1391" s="4" t="s">
        <v>8361</v>
      </c>
      <c r="G1391" s="11" t="s">
        <v>8362</v>
      </c>
      <c r="H1391" s="27">
        <v>2021</v>
      </c>
      <c r="I1391" s="1" t="s">
        <v>8363</v>
      </c>
      <c r="J1391" s="17" t="s">
        <v>8345</v>
      </c>
      <c r="K1391" s="1" t="s">
        <v>8364</v>
      </c>
      <c r="L1391" s="1" t="s">
        <v>8365</v>
      </c>
      <c r="M1391" s="11" t="s">
        <v>8366</v>
      </c>
      <c r="N1391" s="11" t="s">
        <v>8367</v>
      </c>
      <c r="O1391" s="11" t="s">
        <v>8368</v>
      </c>
    </row>
    <row r="1392" spans="1:15">
      <c r="A1392">
        <f t="shared" si="43"/>
        <v>1391</v>
      </c>
      <c r="B1392" t="str">
        <f t="shared" si="42"/>
        <v>Brewery1391</v>
      </c>
      <c r="D1392" t="s">
        <v>8175</v>
      </c>
      <c r="E1392" t="s">
        <v>8369</v>
      </c>
      <c r="F1392" s="4" t="s">
        <v>8370</v>
      </c>
      <c r="G1392" s="11" t="s">
        <v>8371</v>
      </c>
      <c r="H1392" s="27">
        <v>16026</v>
      </c>
      <c r="I1392" s="1" t="s">
        <v>8372</v>
      </c>
      <c r="J1392" s="17" t="s">
        <v>8373</v>
      </c>
      <c r="K1392" s="1" t="s">
        <v>8374</v>
      </c>
      <c r="L1392" s="1" t="s">
        <v>8375</v>
      </c>
      <c r="M1392" s="11" t="s">
        <v>8376</v>
      </c>
      <c r="N1392" s="11" t="s">
        <v>8377</v>
      </c>
      <c r="O1392" s="11" t="s">
        <v>8378</v>
      </c>
    </row>
    <row r="1393" spans="1:15">
      <c r="A1393">
        <f t="shared" si="43"/>
        <v>1392</v>
      </c>
      <c r="B1393" t="str">
        <f t="shared" si="42"/>
        <v>Brewery1392</v>
      </c>
      <c r="D1393" t="s">
        <v>8175</v>
      </c>
      <c r="E1393" t="s">
        <v>8379</v>
      </c>
      <c r="F1393" s="4" t="s">
        <v>8380</v>
      </c>
      <c r="G1393" s="11" t="s">
        <v>8381</v>
      </c>
      <c r="H1393" s="27">
        <v>16043</v>
      </c>
      <c r="I1393" s="1" t="s">
        <v>8382</v>
      </c>
      <c r="J1393" s="17" t="s">
        <v>8373</v>
      </c>
      <c r="K1393" s="1" t="s">
        <v>8383</v>
      </c>
      <c r="L1393" s="1" t="s">
        <v>8384</v>
      </c>
      <c r="M1393" s="11" t="s">
        <v>8385</v>
      </c>
      <c r="N1393" s="11" t="s">
        <v>8386</v>
      </c>
      <c r="O1393" s="11" t="s">
        <v>8387</v>
      </c>
    </row>
    <row r="1394" spans="1:15">
      <c r="A1394">
        <f t="shared" si="43"/>
        <v>1393</v>
      </c>
      <c r="B1394" t="str">
        <f t="shared" si="42"/>
        <v>Brewery1393</v>
      </c>
      <c r="D1394" t="s">
        <v>8175</v>
      </c>
      <c r="E1394" t="s">
        <v>8388</v>
      </c>
      <c r="F1394" s="4" t="s">
        <v>8389</v>
      </c>
      <c r="G1394" s="11" t="s">
        <v>8390</v>
      </c>
      <c r="H1394" s="27">
        <v>19100</v>
      </c>
      <c r="I1394" s="1" t="s">
        <v>8391</v>
      </c>
      <c r="J1394" s="17" t="s">
        <v>8373</v>
      </c>
      <c r="K1394" s="1" t="s">
        <v>8392</v>
      </c>
      <c r="L1394" s="1" t="s">
        <v>8393</v>
      </c>
      <c r="M1394" s="11" t="s">
        <v>8394</v>
      </c>
      <c r="N1394" s="11" t="s">
        <v>8395</v>
      </c>
      <c r="O1394" s="11" t="s">
        <v>8396</v>
      </c>
    </row>
    <row r="1395" spans="1:15">
      <c r="A1395">
        <f t="shared" si="43"/>
        <v>1394</v>
      </c>
      <c r="B1395" t="str">
        <f t="shared" si="42"/>
        <v>Brewery1394</v>
      </c>
      <c r="D1395" t="s">
        <v>8175</v>
      </c>
      <c r="E1395" t="s">
        <v>8397</v>
      </c>
      <c r="F1395" s="4" t="s">
        <v>8398</v>
      </c>
      <c r="G1395" s="11" t="s">
        <v>8399</v>
      </c>
      <c r="H1395" s="27">
        <v>20831</v>
      </c>
      <c r="I1395" s="1" t="s">
        <v>8400</v>
      </c>
      <c r="J1395" s="17" t="s">
        <v>8401</v>
      </c>
      <c r="K1395" s="1" t="s">
        <v>8402</v>
      </c>
      <c r="L1395" s="1" t="s">
        <v>8403</v>
      </c>
      <c r="M1395" s="11"/>
      <c r="N1395" s="11" t="s">
        <v>8404</v>
      </c>
      <c r="O1395" s="11" t="s">
        <v>8405</v>
      </c>
    </row>
    <row r="1396" spans="1:15">
      <c r="A1396">
        <f t="shared" si="43"/>
        <v>1395</v>
      </c>
      <c r="B1396" t="str">
        <f t="shared" si="42"/>
        <v>Brewery1395</v>
      </c>
      <c r="D1396" t="s">
        <v>8175</v>
      </c>
      <c r="E1396" t="s">
        <v>8406</v>
      </c>
      <c r="F1396" s="4" t="s">
        <v>8407</v>
      </c>
      <c r="G1396" s="11" t="s">
        <v>8408</v>
      </c>
      <c r="H1396" s="27">
        <v>22100</v>
      </c>
      <c r="I1396" s="1" t="s">
        <v>8409</v>
      </c>
      <c r="J1396" s="17" t="s">
        <v>8401</v>
      </c>
      <c r="K1396" s="1" t="s">
        <v>8410</v>
      </c>
      <c r="L1396" s="1" t="s">
        <v>8411</v>
      </c>
      <c r="M1396" s="11" t="s">
        <v>8412</v>
      </c>
      <c r="N1396" s="11" t="s">
        <v>8413</v>
      </c>
      <c r="O1396" s="11" t="s">
        <v>8414</v>
      </c>
    </row>
    <row r="1397" spans="1:15">
      <c r="A1397">
        <f t="shared" si="43"/>
        <v>1396</v>
      </c>
      <c r="B1397" t="str">
        <f t="shared" si="42"/>
        <v>Brewery1396</v>
      </c>
      <c r="D1397" t="s">
        <v>8175</v>
      </c>
      <c r="E1397" t="s">
        <v>8415</v>
      </c>
      <c r="F1397" s="4" t="s">
        <v>8416</v>
      </c>
      <c r="G1397" s="11" t="s">
        <v>8417</v>
      </c>
      <c r="H1397" s="27">
        <v>26845</v>
      </c>
      <c r="I1397" s="1" t="s">
        <v>8418</v>
      </c>
      <c r="J1397" s="17" t="s">
        <v>8401</v>
      </c>
      <c r="K1397" s="1" t="s">
        <v>8419</v>
      </c>
      <c r="L1397" s="1" t="s">
        <v>8420</v>
      </c>
      <c r="M1397" s="11" t="s">
        <v>8421</v>
      </c>
      <c r="N1397" s="11" t="s">
        <v>8422</v>
      </c>
      <c r="O1397" s="11" t="s">
        <v>8423</v>
      </c>
    </row>
    <row r="1398" spans="1:15">
      <c r="A1398">
        <f t="shared" si="43"/>
        <v>1397</v>
      </c>
      <c r="B1398" t="str">
        <f t="shared" si="42"/>
        <v>Brewery1397</v>
      </c>
      <c r="D1398" t="s">
        <v>8175</v>
      </c>
      <c r="E1398" t="s">
        <v>8424</v>
      </c>
      <c r="F1398" s="4" t="s">
        <v>8425</v>
      </c>
      <c r="G1398" s="11" t="s">
        <v>8426</v>
      </c>
      <c r="H1398" s="27">
        <v>22077</v>
      </c>
      <c r="I1398" s="1" t="s">
        <v>8427</v>
      </c>
      <c r="J1398" s="17" t="s">
        <v>8401</v>
      </c>
      <c r="K1398" s="1" t="s">
        <v>8428</v>
      </c>
      <c r="L1398" s="1" t="s">
        <v>8429</v>
      </c>
      <c r="M1398" s="11" t="s">
        <v>8430</v>
      </c>
      <c r="N1398" s="11" t="s">
        <v>8431</v>
      </c>
      <c r="O1398" s="11" t="s">
        <v>8432</v>
      </c>
    </row>
    <row r="1399" spans="1:15">
      <c r="A1399">
        <f t="shared" si="43"/>
        <v>1398</v>
      </c>
      <c r="B1399" t="str">
        <f t="shared" si="42"/>
        <v>Brewery1398</v>
      </c>
      <c r="D1399" t="s">
        <v>8175</v>
      </c>
      <c r="E1399" t="s">
        <v>8433</v>
      </c>
      <c r="F1399" s="4" t="s">
        <v>8434</v>
      </c>
      <c r="G1399" s="11" t="s">
        <v>8435</v>
      </c>
      <c r="H1399" s="27">
        <v>15050</v>
      </c>
      <c r="I1399" s="1" t="s">
        <v>8436</v>
      </c>
      <c r="J1399" s="17" t="s">
        <v>8401</v>
      </c>
      <c r="K1399" s="1" t="s">
        <v>8437</v>
      </c>
      <c r="L1399" s="1" t="s">
        <v>8438</v>
      </c>
      <c r="M1399" s="11" t="s">
        <v>8439</v>
      </c>
      <c r="N1399" s="11" t="s">
        <v>8440</v>
      </c>
      <c r="O1399" s="11" t="s">
        <v>8441</v>
      </c>
    </row>
    <row r="1400" spans="1:15" ht="17">
      <c r="A1400">
        <f t="shared" si="43"/>
        <v>1399</v>
      </c>
      <c r="B1400" t="str">
        <f t="shared" si="42"/>
        <v>Brewery1399</v>
      </c>
      <c r="D1400" t="s">
        <v>8175</v>
      </c>
      <c r="E1400" t="s">
        <v>8442</v>
      </c>
      <c r="F1400" s="4" t="s">
        <v>8443</v>
      </c>
      <c r="G1400" s="11" t="s">
        <v>8444</v>
      </c>
      <c r="H1400" s="27">
        <v>60044</v>
      </c>
      <c r="I1400" s="1" t="s">
        <v>8445</v>
      </c>
      <c r="J1400" s="17" t="s">
        <v>8446</v>
      </c>
      <c r="K1400" s="37" t="s">
        <v>8447</v>
      </c>
      <c r="L1400" s="1" t="s">
        <v>8448</v>
      </c>
      <c r="M1400" s="11" t="s">
        <v>8449</v>
      </c>
      <c r="N1400" s="11" t="s">
        <v>8450</v>
      </c>
      <c r="O1400" s="11" t="s">
        <v>8451</v>
      </c>
    </row>
    <row r="1401" spans="1:15" ht="17">
      <c r="A1401">
        <f t="shared" si="43"/>
        <v>1400</v>
      </c>
      <c r="B1401" t="str">
        <f t="shared" si="42"/>
        <v>Brewery1400</v>
      </c>
      <c r="D1401" t="s">
        <v>8175</v>
      </c>
      <c r="E1401" t="s">
        <v>8452</v>
      </c>
      <c r="F1401" s="4" t="s">
        <v>8453</v>
      </c>
      <c r="G1401" s="11" t="s">
        <v>8454</v>
      </c>
      <c r="H1401" s="27">
        <v>562010</v>
      </c>
      <c r="I1401" s="1" t="s">
        <v>8455</v>
      </c>
      <c r="J1401" s="17" t="s">
        <v>8446</v>
      </c>
      <c r="K1401" s="37" t="s">
        <v>8456</v>
      </c>
      <c r="L1401" s="1" t="s">
        <v>8457</v>
      </c>
      <c r="M1401" s="11" t="s">
        <v>8458</v>
      </c>
      <c r="N1401" s="11" t="s">
        <v>8459</v>
      </c>
      <c r="O1401" s="11" t="s">
        <v>8460</v>
      </c>
    </row>
    <row r="1402" spans="1:15">
      <c r="A1402">
        <f t="shared" si="43"/>
        <v>1401</v>
      </c>
      <c r="B1402" t="str">
        <f t="shared" si="42"/>
        <v>Brewery1401</v>
      </c>
      <c r="D1402" t="s">
        <v>8175</v>
      </c>
      <c r="E1402" t="s">
        <v>8461</v>
      </c>
      <c r="F1402" s="4" t="s">
        <v>8462</v>
      </c>
      <c r="G1402" s="11" t="s">
        <v>8463</v>
      </c>
      <c r="H1402" s="27">
        <v>62020</v>
      </c>
      <c r="I1402" s="1" t="s">
        <v>8464</v>
      </c>
      <c r="J1402" s="17" t="s">
        <v>8446</v>
      </c>
      <c r="K1402" s="1" t="s">
        <v>8465</v>
      </c>
      <c r="L1402" s="1" t="s">
        <v>8466</v>
      </c>
      <c r="M1402" s="11" t="s">
        <v>8467</v>
      </c>
      <c r="N1402" s="11" t="s">
        <v>8468</v>
      </c>
      <c r="O1402" s="11" t="s">
        <v>8469</v>
      </c>
    </row>
    <row r="1403" spans="1:15">
      <c r="A1403">
        <f t="shared" si="43"/>
        <v>1402</v>
      </c>
      <c r="B1403" t="str">
        <f t="shared" si="42"/>
        <v>Brewery1402</v>
      </c>
      <c r="D1403" t="s">
        <v>8175</v>
      </c>
      <c r="E1403" t="s">
        <v>8470</v>
      </c>
      <c r="F1403" s="4" t="s">
        <v>8471</v>
      </c>
      <c r="G1403" s="11" t="s">
        <v>8472</v>
      </c>
      <c r="H1403" s="27">
        <v>86074</v>
      </c>
      <c r="I1403" s="1" t="s">
        <v>8473</v>
      </c>
      <c r="J1403" s="17" t="s">
        <v>8474</v>
      </c>
      <c r="K1403" s="1" t="s">
        <v>8475</v>
      </c>
      <c r="L1403" s="1" t="s">
        <v>8476</v>
      </c>
      <c r="M1403" s="11" t="s">
        <v>8477</v>
      </c>
      <c r="N1403" s="11" t="s">
        <v>8478</v>
      </c>
      <c r="O1403" s="11" t="s">
        <v>8479</v>
      </c>
    </row>
    <row r="1404" spans="1:15">
      <c r="A1404">
        <f t="shared" si="43"/>
        <v>1403</v>
      </c>
      <c r="B1404" t="str">
        <f t="shared" si="42"/>
        <v>Brewery1403</v>
      </c>
      <c r="D1404" t="s">
        <v>8175</v>
      </c>
      <c r="E1404" t="s">
        <v>8480</v>
      </c>
      <c r="F1404" s="4" t="s">
        <v>8481</v>
      </c>
      <c r="G1404" s="11" t="s">
        <v>8482</v>
      </c>
      <c r="H1404" s="27">
        <v>82020</v>
      </c>
      <c r="I1404" s="1" t="s">
        <v>8483</v>
      </c>
      <c r="J1404" s="17" t="s">
        <v>8474</v>
      </c>
      <c r="K1404" s="1" t="s">
        <v>8484</v>
      </c>
      <c r="L1404" s="1" t="s">
        <v>8485</v>
      </c>
      <c r="M1404" s="11" t="s">
        <v>8486</v>
      </c>
      <c r="N1404" s="11" t="s">
        <v>8487</v>
      </c>
      <c r="O1404" s="11" t="s">
        <v>8488</v>
      </c>
    </row>
    <row r="1405" spans="1:15">
      <c r="A1405">
        <f t="shared" si="43"/>
        <v>1404</v>
      </c>
      <c r="B1405" t="str">
        <f t="shared" si="42"/>
        <v>Brewery1404</v>
      </c>
      <c r="D1405" t="s">
        <v>8175</v>
      </c>
      <c r="E1405" t="s">
        <v>8489</v>
      </c>
      <c r="F1405" s="4" t="s">
        <v>8490</v>
      </c>
      <c r="G1405" s="11" t="s">
        <v>8491</v>
      </c>
      <c r="H1405" s="27">
        <v>86097</v>
      </c>
      <c r="I1405" s="1" t="s">
        <v>8492</v>
      </c>
      <c r="J1405" s="17" t="s">
        <v>8474</v>
      </c>
      <c r="K1405" s="1"/>
      <c r="L1405" s="1" t="s">
        <v>8493</v>
      </c>
      <c r="M1405" s="11" t="s">
        <v>8494</v>
      </c>
      <c r="N1405" s="11" t="s">
        <v>8495</v>
      </c>
      <c r="O1405" s="11" t="s">
        <v>8496</v>
      </c>
    </row>
    <row r="1406" spans="1:15">
      <c r="A1406">
        <f t="shared" si="43"/>
        <v>1405</v>
      </c>
      <c r="B1406" t="str">
        <f t="shared" si="42"/>
        <v>Brewery1405</v>
      </c>
      <c r="D1406" t="s">
        <v>8175</v>
      </c>
      <c r="E1406" t="s">
        <v>8497</v>
      </c>
      <c r="F1406" s="4" t="s">
        <v>8498</v>
      </c>
      <c r="G1406" s="11" t="s">
        <v>8499</v>
      </c>
      <c r="H1406" s="27">
        <v>12060</v>
      </c>
      <c r="I1406" s="1" t="s">
        <v>8500</v>
      </c>
      <c r="J1406" s="17" t="s">
        <v>8501</v>
      </c>
      <c r="K1406" s="1"/>
      <c r="L1406" s="1" t="s">
        <v>8502</v>
      </c>
      <c r="M1406" s="11" t="s">
        <v>8503</v>
      </c>
      <c r="N1406" s="11" t="s">
        <v>8504</v>
      </c>
      <c r="O1406" s="11" t="s">
        <v>8505</v>
      </c>
    </row>
    <row r="1407" spans="1:15">
      <c r="A1407">
        <f t="shared" si="43"/>
        <v>1406</v>
      </c>
      <c r="B1407" t="str">
        <f t="shared" si="42"/>
        <v>Brewery1406</v>
      </c>
      <c r="D1407" t="s">
        <v>8175</v>
      </c>
      <c r="E1407" t="s">
        <v>8506</v>
      </c>
      <c r="F1407" s="4" t="s">
        <v>8507</v>
      </c>
      <c r="G1407" s="11" t="s">
        <v>8508</v>
      </c>
      <c r="H1407" s="27">
        <v>15122</v>
      </c>
      <c r="I1407" s="1" t="s">
        <v>8509</v>
      </c>
      <c r="J1407" s="17" t="s">
        <v>8501</v>
      </c>
      <c r="K1407" s="1" t="s">
        <v>8510</v>
      </c>
      <c r="L1407" s="1" t="s">
        <v>8511</v>
      </c>
      <c r="M1407" s="11" t="s">
        <v>8512</v>
      </c>
      <c r="N1407" s="11" t="s">
        <v>8513</v>
      </c>
      <c r="O1407" s="11" t="s">
        <v>8514</v>
      </c>
    </row>
    <row r="1408" spans="1:15">
      <c r="A1408">
        <f t="shared" si="43"/>
        <v>1407</v>
      </c>
      <c r="B1408" t="str">
        <f t="shared" si="42"/>
        <v>Brewery1407</v>
      </c>
      <c r="D1408" t="s">
        <v>8175</v>
      </c>
      <c r="E1408" t="s">
        <v>8515</v>
      </c>
      <c r="F1408" s="4" t="s">
        <v>8516</v>
      </c>
      <c r="G1408" s="11" t="s">
        <v>8517</v>
      </c>
      <c r="H1408" s="27">
        <v>10144</v>
      </c>
      <c r="I1408" s="1" t="s">
        <v>8518</v>
      </c>
      <c r="J1408" s="17" t="s">
        <v>8501</v>
      </c>
      <c r="K1408" s="1" t="s">
        <v>8519</v>
      </c>
      <c r="L1408" s="1" t="s">
        <v>8520</v>
      </c>
      <c r="M1408" s="11" t="s">
        <v>8521</v>
      </c>
      <c r="N1408" s="11" t="s">
        <v>8522</v>
      </c>
      <c r="O1408" s="11" t="s">
        <v>8523</v>
      </c>
    </row>
    <row r="1409" spans="1:15">
      <c r="A1409">
        <f t="shared" si="43"/>
        <v>1408</v>
      </c>
      <c r="B1409" t="str">
        <f t="shared" si="42"/>
        <v>Brewery1408</v>
      </c>
      <c r="D1409" t="s">
        <v>8175</v>
      </c>
      <c r="E1409" t="s">
        <v>8524</v>
      </c>
      <c r="F1409" s="4" t="s">
        <v>8525</v>
      </c>
      <c r="G1409" s="11" t="s">
        <v>8526</v>
      </c>
      <c r="H1409" s="27">
        <v>70020</v>
      </c>
      <c r="I1409" s="1" t="s">
        <v>8527</v>
      </c>
      <c r="J1409" s="17" t="s">
        <v>8528</v>
      </c>
      <c r="K1409" s="1" t="s">
        <v>8529</v>
      </c>
      <c r="L1409" s="1" t="s">
        <v>8530</v>
      </c>
      <c r="M1409" s="11" t="s">
        <v>8531</v>
      </c>
      <c r="N1409" s="11" t="s">
        <v>8532</v>
      </c>
      <c r="O1409" s="11" t="s">
        <v>8533</v>
      </c>
    </row>
    <row r="1410" spans="1:15">
      <c r="A1410">
        <f t="shared" si="43"/>
        <v>1409</v>
      </c>
      <c r="B1410" t="str">
        <f t="shared" si="42"/>
        <v>Brewery1409</v>
      </c>
      <c r="D1410" t="s">
        <v>8175</v>
      </c>
      <c r="E1410" t="s">
        <v>8534</v>
      </c>
      <c r="F1410" s="4" t="s">
        <v>8535</v>
      </c>
      <c r="G1410" s="11" t="s">
        <v>8536</v>
      </c>
      <c r="H1410" s="27">
        <v>71022</v>
      </c>
      <c r="I1410" s="1" t="s">
        <v>8537</v>
      </c>
      <c r="J1410" s="17" t="s">
        <v>8528</v>
      </c>
      <c r="K1410" s="1" t="s">
        <v>8538</v>
      </c>
      <c r="L1410" s="1" t="s">
        <v>8539</v>
      </c>
      <c r="M1410" s="11">
        <v>3935596758</v>
      </c>
      <c r="N1410" s="11" t="s">
        <v>8540</v>
      </c>
      <c r="O1410" s="11" t="s">
        <v>8541</v>
      </c>
    </row>
    <row r="1411" spans="1:15">
      <c r="A1411">
        <f t="shared" si="43"/>
        <v>1410</v>
      </c>
      <c r="B1411" t="str">
        <f t="shared" ref="B1411:B1474" si="44">"Brewery"&amp;A1411</f>
        <v>Brewery1410</v>
      </c>
      <c r="D1411" t="s">
        <v>8175</v>
      </c>
      <c r="E1411" t="s">
        <v>8542</v>
      </c>
      <c r="F1411" s="4" t="s">
        <v>8543</v>
      </c>
      <c r="G1411" s="11" t="s">
        <v>8544</v>
      </c>
      <c r="H1411" s="27">
        <v>70124</v>
      </c>
      <c r="I1411" s="1" t="s">
        <v>8527</v>
      </c>
      <c r="J1411" s="17" t="s">
        <v>8528</v>
      </c>
      <c r="K1411" s="1" t="s">
        <v>8545</v>
      </c>
      <c r="L1411" s="1" t="s">
        <v>8546</v>
      </c>
      <c r="M1411" s="11" t="s">
        <v>8547</v>
      </c>
      <c r="N1411" s="11" t="s">
        <v>8548</v>
      </c>
      <c r="O1411" s="11" t="s">
        <v>8549</v>
      </c>
    </row>
    <row r="1412" spans="1:15">
      <c r="A1412">
        <f t="shared" ref="A1412:A1475" si="45">1+A1411</f>
        <v>1411</v>
      </c>
      <c r="B1412" t="str">
        <f t="shared" si="44"/>
        <v>Brewery1411</v>
      </c>
      <c r="D1412" t="s">
        <v>8175</v>
      </c>
      <c r="E1412" t="s">
        <v>8550</v>
      </c>
      <c r="F1412" s="4" t="s">
        <v>8551</v>
      </c>
      <c r="G1412" s="11" t="s">
        <v>8552</v>
      </c>
      <c r="H1412" s="27">
        <v>8020</v>
      </c>
      <c r="I1412" s="1" t="s">
        <v>8553</v>
      </c>
      <c r="J1412" s="17" t="s">
        <v>8554</v>
      </c>
      <c r="K1412" s="1" t="s">
        <v>8555</v>
      </c>
      <c r="L1412" s="1" t="s">
        <v>8556</v>
      </c>
      <c r="M1412" s="11"/>
      <c r="N1412" s="11" t="s">
        <v>8557</v>
      </c>
      <c r="O1412" s="11" t="s">
        <v>8558</v>
      </c>
    </row>
    <row r="1413" spans="1:15">
      <c r="A1413">
        <f t="shared" si="45"/>
        <v>1412</v>
      </c>
      <c r="B1413" t="str">
        <f t="shared" si="44"/>
        <v>Brewery1412</v>
      </c>
      <c r="D1413" t="s">
        <v>8175</v>
      </c>
      <c r="E1413" t="s">
        <v>8559</v>
      </c>
      <c r="F1413" s="4" t="s">
        <v>8560</v>
      </c>
      <c r="G1413" s="11" t="s">
        <v>8561</v>
      </c>
      <c r="H1413" s="27">
        <v>9017</v>
      </c>
      <c r="I1413" s="1" t="s">
        <v>8562</v>
      </c>
      <c r="J1413" s="17" t="s">
        <v>8554</v>
      </c>
      <c r="K1413" s="1" t="s">
        <v>8563</v>
      </c>
      <c r="L1413" s="1" t="s">
        <v>8564</v>
      </c>
      <c r="M1413" s="11" t="s">
        <v>8565</v>
      </c>
      <c r="N1413" s="11" t="s">
        <v>8566</v>
      </c>
      <c r="O1413" s="11" t="s">
        <v>8567</v>
      </c>
    </row>
    <row r="1414" spans="1:15">
      <c r="A1414">
        <f t="shared" si="45"/>
        <v>1413</v>
      </c>
      <c r="B1414" t="str">
        <f t="shared" si="44"/>
        <v>Brewery1413</v>
      </c>
      <c r="D1414" t="s">
        <v>8175</v>
      </c>
      <c r="E1414" t="s">
        <v>8568</v>
      </c>
      <c r="F1414" s="4" t="s">
        <v>8569</v>
      </c>
      <c r="G1414" s="11" t="s">
        <v>8570</v>
      </c>
      <c r="H1414" s="27">
        <v>9040</v>
      </c>
      <c r="I1414" s="1" t="s">
        <v>8571</v>
      </c>
      <c r="J1414" s="17" t="s">
        <v>8554</v>
      </c>
      <c r="K1414" s="1" t="s">
        <v>8572</v>
      </c>
      <c r="L1414" s="1" t="s">
        <v>8573</v>
      </c>
      <c r="M1414" s="11" t="s">
        <v>8574</v>
      </c>
      <c r="N1414" s="11" t="s">
        <v>8575</v>
      </c>
      <c r="O1414" s="11" t="s">
        <v>8576</v>
      </c>
    </row>
    <row r="1415" spans="1:15">
      <c r="A1415">
        <f t="shared" si="45"/>
        <v>1414</v>
      </c>
      <c r="B1415" t="str">
        <f t="shared" si="44"/>
        <v>Brewery1414</v>
      </c>
      <c r="D1415" t="s">
        <v>8175</v>
      </c>
      <c r="E1415" t="s">
        <v>8577</v>
      </c>
      <c r="F1415" s="4" t="s">
        <v>8578</v>
      </c>
      <c r="G1415" s="11" t="s">
        <v>8579</v>
      </c>
      <c r="H1415" s="27" t="s">
        <v>8580</v>
      </c>
      <c r="I1415" s="1" t="s">
        <v>8581</v>
      </c>
      <c r="J1415" s="17" t="s">
        <v>8582</v>
      </c>
      <c r="K1415" s="1" t="s">
        <v>8583</v>
      </c>
      <c r="L1415" s="1" t="s">
        <v>8584</v>
      </c>
      <c r="M1415" s="11" t="s">
        <v>8585</v>
      </c>
      <c r="N1415" s="11" t="s">
        <v>8586</v>
      </c>
      <c r="O1415" s="11" t="s">
        <v>8587</v>
      </c>
    </row>
    <row r="1416" spans="1:15">
      <c r="A1416">
        <f t="shared" si="45"/>
        <v>1415</v>
      </c>
      <c r="B1416" t="str">
        <f t="shared" si="44"/>
        <v>Brewery1415</v>
      </c>
      <c r="D1416" t="s">
        <v>8175</v>
      </c>
      <c r="E1416" t="s">
        <v>8588</v>
      </c>
      <c r="F1416" s="4" t="s">
        <v>8589</v>
      </c>
      <c r="G1416" s="11" t="s">
        <v>8590</v>
      </c>
      <c r="H1416" s="27">
        <v>97016</v>
      </c>
      <c r="I1416" s="1" t="s">
        <v>8591</v>
      </c>
      <c r="J1416" s="17" t="s">
        <v>8582</v>
      </c>
      <c r="K1416" s="1" t="s">
        <v>8592</v>
      </c>
      <c r="L1416" s="1" t="s">
        <v>8593</v>
      </c>
      <c r="M1416" s="11" t="s">
        <v>8594</v>
      </c>
      <c r="N1416" s="11" t="s">
        <v>8595</v>
      </c>
      <c r="O1416" s="11" t="s">
        <v>8596</v>
      </c>
    </row>
    <row r="1417" spans="1:15">
      <c r="A1417">
        <f t="shared" si="45"/>
        <v>1416</v>
      </c>
      <c r="B1417" t="str">
        <f t="shared" si="44"/>
        <v>Brewery1416</v>
      </c>
      <c r="D1417" t="s">
        <v>8175</v>
      </c>
      <c r="E1417" t="s">
        <v>8597</v>
      </c>
      <c r="F1417" s="4" t="s">
        <v>8598</v>
      </c>
      <c r="G1417" s="11" t="s">
        <v>8599</v>
      </c>
      <c r="H1417" s="27" t="s">
        <v>8600</v>
      </c>
      <c r="I1417" s="1" t="s">
        <v>8601</v>
      </c>
      <c r="J1417" s="17" t="s">
        <v>8582</v>
      </c>
      <c r="K1417" s="1" t="s">
        <v>8602</v>
      </c>
      <c r="L1417" s="1" t="s">
        <v>8603</v>
      </c>
      <c r="M1417" s="11" t="s">
        <v>8604</v>
      </c>
      <c r="N1417" s="11" t="s">
        <v>8605</v>
      </c>
      <c r="O1417" s="11" t="s">
        <v>8606</v>
      </c>
    </row>
    <row r="1418" spans="1:15">
      <c r="A1418">
        <f t="shared" si="45"/>
        <v>1417</v>
      </c>
      <c r="B1418" t="str">
        <f t="shared" si="44"/>
        <v>Brewery1417</v>
      </c>
      <c r="D1418" t="s">
        <v>8175</v>
      </c>
      <c r="E1418" t="s">
        <v>8607</v>
      </c>
      <c r="F1418" s="4" t="s">
        <v>8608</v>
      </c>
      <c r="G1418" s="11" t="s">
        <v>8609</v>
      </c>
      <c r="H1418" s="27">
        <v>55035</v>
      </c>
      <c r="I1418" s="1" t="s">
        <v>8610</v>
      </c>
      <c r="J1418" s="17" t="s">
        <v>8611</v>
      </c>
      <c r="K1418" s="1" t="s">
        <v>8612</v>
      </c>
      <c r="L1418" s="1" t="s">
        <v>8613</v>
      </c>
      <c r="M1418" s="11" t="s">
        <v>8614</v>
      </c>
      <c r="N1418" s="11" t="s">
        <v>8615</v>
      </c>
      <c r="O1418" s="11" t="s">
        <v>8616</v>
      </c>
    </row>
    <row r="1419" spans="1:15">
      <c r="A1419">
        <f t="shared" si="45"/>
        <v>1418</v>
      </c>
      <c r="B1419" t="str">
        <f t="shared" si="44"/>
        <v>Brewery1418</v>
      </c>
      <c r="D1419" t="s">
        <v>8175</v>
      </c>
      <c r="E1419" t="s">
        <v>8617</v>
      </c>
      <c r="F1419" s="4" t="s">
        <v>8618</v>
      </c>
      <c r="G1419" s="11" t="s">
        <v>8619</v>
      </c>
      <c r="H1419" s="27">
        <v>56028</v>
      </c>
      <c r="I1419" s="1" t="s">
        <v>8620</v>
      </c>
      <c r="J1419" s="17" t="s">
        <v>8611</v>
      </c>
      <c r="K1419" s="1" t="s">
        <v>8621</v>
      </c>
      <c r="L1419" s="1" t="s">
        <v>8622</v>
      </c>
      <c r="M1419" s="11" t="s">
        <v>8623</v>
      </c>
      <c r="N1419" s="11" t="s">
        <v>8624</v>
      </c>
      <c r="O1419" s="11" t="s">
        <v>8625</v>
      </c>
    </row>
    <row r="1420" spans="1:15">
      <c r="A1420">
        <f t="shared" si="45"/>
        <v>1419</v>
      </c>
      <c r="B1420" t="str">
        <f t="shared" si="44"/>
        <v>Brewery1419</v>
      </c>
      <c r="D1420" t="s">
        <v>8175</v>
      </c>
      <c r="E1420" t="s">
        <v>8626</v>
      </c>
      <c r="F1420" s="4" t="s">
        <v>8627</v>
      </c>
      <c r="G1420" s="11" t="s">
        <v>8628</v>
      </c>
      <c r="H1420" s="27">
        <v>59100</v>
      </c>
      <c r="I1420" s="1" t="s">
        <v>8629</v>
      </c>
      <c r="J1420" s="17" t="s">
        <v>8611</v>
      </c>
      <c r="K1420" s="1" t="s">
        <v>8630</v>
      </c>
      <c r="L1420" s="1" t="s">
        <v>8631</v>
      </c>
      <c r="M1420" s="11" t="s">
        <v>8632</v>
      </c>
      <c r="N1420" s="11" t="s">
        <v>8633</v>
      </c>
      <c r="O1420" s="11" t="s">
        <v>8634</v>
      </c>
    </row>
    <row r="1421" spans="1:15" ht="17">
      <c r="A1421">
        <f t="shared" si="45"/>
        <v>1420</v>
      </c>
      <c r="B1421" t="str">
        <f t="shared" si="44"/>
        <v>Brewery1420</v>
      </c>
      <c r="D1421" t="s">
        <v>8175</v>
      </c>
      <c r="E1421" t="s">
        <v>8635</v>
      </c>
      <c r="F1421" s="4" t="s">
        <v>8636</v>
      </c>
      <c r="G1421" s="11" t="s">
        <v>8637</v>
      </c>
      <c r="H1421" s="27">
        <v>39022</v>
      </c>
      <c r="I1421" s="1" t="s">
        <v>8638</v>
      </c>
      <c r="J1421" s="17" t="s">
        <v>8639</v>
      </c>
      <c r="K1421" s="37" t="s">
        <v>8640</v>
      </c>
      <c r="L1421" s="1" t="s">
        <v>8641</v>
      </c>
      <c r="M1421" s="11" t="s">
        <v>8642</v>
      </c>
      <c r="N1421" s="11" t="s">
        <v>8643</v>
      </c>
      <c r="O1421" s="11" t="s">
        <v>8644</v>
      </c>
    </row>
    <row r="1422" spans="1:15">
      <c r="A1422">
        <f t="shared" si="45"/>
        <v>1421</v>
      </c>
      <c r="B1422" t="str">
        <f t="shared" si="44"/>
        <v>Brewery1421</v>
      </c>
      <c r="D1422" t="s">
        <v>8175</v>
      </c>
      <c r="E1422" t="s">
        <v>8645</v>
      </c>
      <c r="F1422" s="4" t="s">
        <v>8646</v>
      </c>
      <c r="G1422" s="11" t="s">
        <v>8647</v>
      </c>
      <c r="H1422" s="27">
        <v>38067</v>
      </c>
      <c r="I1422" s="1" t="s">
        <v>8648</v>
      </c>
      <c r="J1422" s="17" t="s">
        <v>8639</v>
      </c>
      <c r="K1422" s="1" t="s">
        <v>8649</v>
      </c>
      <c r="L1422" s="1" t="s">
        <v>8650</v>
      </c>
      <c r="M1422" s="11" t="s">
        <v>8651</v>
      </c>
      <c r="N1422" s="11" t="s">
        <v>8652</v>
      </c>
      <c r="O1422" s="11" t="s">
        <v>8653</v>
      </c>
    </row>
    <row r="1423" spans="1:15">
      <c r="A1423">
        <f t="shared" si="45"/>
        <v>1422</v>
      </c>
      <c r="B1423" t="str">
        <f t="shared" si="44"/>
        <v>Brewery1422</v>
      </c>
      <c r="D1423" t="s">
        <v>8175</v>
      </c>
      <c r="E1423" t="s">
        <v>8654</v>
      </c>
      <c r="F1423" s="4" t="s">
        <v>8655</v>
      </c>
      <c r="G1423" s="11" t="s">
        <v>8656</v>
      </c>
      <c r="H1423" s="27">
        <v>38123</v>
      </c>
      <c r="I1423" s="1" t="s">
        <v>8657</v>
      </c>
      <c r="J1423" s="17" t="s">
        <v>8639</v>
      </c>
      <c r="K1423" s="1" t="s">
        <v>8658</v>
      </c>
      <c r="L1423" s="1" t="s">
        <v>8659</v>
      </c>
      <c r="M1423" s="11" t="s">
        <v>8660</v>
      </c>
      <c r="N1423" s="11" t="s">
        <v>8661</v>
      </c>
      <c r="O1423" s="11" t="s">
        <v>8662</v>
      </c>
    </row>
    <row r="1424" spans="1:15">
      <c r="A1424">
        <f t="shared" si="45"/>
        <v>1423</v>
      </c>
      <c r="B1424" t="str">
        <f t="shared" si="44"/>
        <v>Brewery1423</v>
      </c>
      <c r="D1424" t="s">
        <v>8175</v>
      </c>
      <c r="E1424" t="s">
        <v>8663</v>
      </c>
      <c r="F1424" s="4" t="s">
        <v>8664</v>
      </c>
      <c r="G1424" s="11" t="s">
        <v>8665</v>
      </c>
      <c r="H1424" s="27">
        <v>6036</v>
      </c>
      <c r="I1424" s="1" t="s">
        <v>8666</v>
      </c>
      <c r="J1424" s="17" t="s">
        <v>8667</v>
      </c>
      <c r="K1424" s="1" t="s">
        <v>8668</v>
      </c>
      <c r="L1424" s="1" t="s">
        <v>8669</v>
      </c>
      <c r="M1424" s="11" t="s">
        <v>8670</v>
      </c>
      <c r="N1424" s="11" t="s">
        <v>8671</v>
      </c>
      <c r="O1424" s="11" t="s">
        <v>8672</v>
      </c>
    </row>
    <row r="1425" spans="1:15">
      <c r="A1425">
        <f t="shared" si="45"/>
        <v>1424</v>
      </c>
      <c r="B1425" t="str">
        <f t="shared" si="44"/>
        <v>Brewery1424</v>
      </c>
      <c r="D1425" t="s">
        <v>8175</v>
      </c>
      <c r="E1425" t="s">
        <v>8673</v>
      </c>
      <c r="F1425" s="4" t="s">
        <v>8674</v>
      </c>
      <c r="G1425" s="11" t="s">
        <v>8675</v>
      </c>
      <c r="H1425" s="27">
        <v>6030</v>
      </c>
      <c r="I1425" s="1" t="s">
        <v>8676</v>
      </c>
      <c r="J1425" s="17" t="s">
        <v>8667</v>
      </c>
      <c r="K1425" s="1" t="s">
        <v>8677</v>
      </c>
      <c r="L1425" s="1" t="s">
        <v>8678</v>
      </c>
      <c r="M1425" s="11">
        <v>39800210722</v>
      </c>
      <c r="N1425" s="11" t="s">
        <v>8679</v>
      </c>
      <c r="O1425" s="11" t="s">
        <v>8680</v>
      </c>
    </row>
    <row r="1426" spans="1:15">
      <c r="A1426">
        <f t="shared" si="45"/>
        <v>1425</v>
      </c>
      <c r="B1426" t="str">
        <f t="shared" si="44"/>
        <v>Brewery1425</v>
      </c>
      <c r="D1426" t="s">
        <v>8175</v>
      </c>
      <c r="E1426" t="s">
        <v>8681</v>
      </c>
      <c r="F1426" s="4" t="s">
        <v>8682</v>
      </c>
      <c r="G1426" s="11" t="s">
        <v>8683</v>
      </c>
      <c r="H1426" s="27">
        <v>6023</v>
      </c>
      <c r="I1426" s="1" t="s">
        <v>8684</v>
      </c>
      <c r="J1426" s="17" t="s">
        <v>8667</v>
      </c>
      <c r="K1426" s="1" t="s">
        <v>8685</v>
      </c>
      <c r="L1426" s="1" t="s">
        <v>8686</v>
      </c>
      <c r="M1426" s="11" t="s">
        <v>8687</v>
      </c>
      <c r="N1426" s="11" t="s">
        <v>8688</v>
      </c>
      <c r="O1426" s="11" t="s">
        <v>8689</v>
      </c>
    </row>
    <row r="1427" spans="1:15">
      <c r="A1427">
        <f t="shared" si="45"/>
        <v>1426</v>
      </c>
      <c r="B1427" t="str">
        <f t="shared" si="44"/>
        <v>Brewery1426</v>
      </c>
      <c r="D1427" t="s">
        <v>8175</v>
      </c>
      <c r="E1427" t="s">
        <v>8690</v>
      </c>
      <c r="F1427" s="4" t="s">
        <v>8691</v>
      </c>
      <c r="G1427" s="11" t="s">
        <v>8692</v>
      </c>
      <c r="H1427" s="27">
        <v>11010</v>
      </c>
      <c r="I1427" s="1" t="s">
        <v>8693</v>
      </c>
      <c r="J1427" s="17" t="s">
        <v>8694</v>
      </c>
      <c r="K1427" s="1" t="s">
        <v>8695</v>
      </c>
      <c r="L1427" s="1" t="s">
        <v>8696</v>
      </c>
      <c r="M1427" s="11"/>
      <c r="N1427" s="11" t="s">
        <v>8697</v>
      </c>
      <c r="O1427" s="11" t="s">
        <v>8698</v>
      </c>
    </row>
    <row r="1428" spans="1:15">
      <c r="A1428">
        <f t="shared" si="45"/>
        <v>1427</v>
      </c>
      <c r="B1428" t="str">
        <f t="shared" si="44"/>
        <v>Brewery1427</v>
      </c>
      <c r="D1428" t="s">
        <v>8175</v>
      </c>
      <c r="E1428" t="s">
        <v>8699</v>
      </c>
      <c r="F1428" s="4" t="s">
        <v>8700</v>
      </c>
      <c r="G1428" s="11" t="s">
        <v>8701</v>
      </c>
      <c r="H1428" s="27">
        <v>11020</v>
      </c>
      <c r="I1428" s="1" t="s">
        <v>8702</v>
      </c>
      <c r="J1428" s="17" t="s">
        <v>8694</v>
      </c>
      <c r="K1428" s="1" t="s">
        <v>8703</v>
      </c>
      <c r="L1428" s="1" t="s">
        <v>8704</v>
      </c>
      <c r="M1428" s="11">
        <v>39016531604</v>
      </c>
      <c r="N1428" s="11" t="s">
        <v>8705</v>
      </c>
      <c r="O1428" s="11" t="s">
        <v>8706</v>
      </c>
    </row>
    <row r="1429" spans="1:15">
      <c r="A1429">
        <f t="shared" si="45"/>
        <v>1428</v>
      </c>
      <c r="B1429" t="str">
        <f t="shared" si="44"/>
        <v>Brewery1428</v>
      </c>
      <c r="D1429" t="s">
        <v>8175</v>
      </c>
      <c r="E1429" t="s">
        <v>8707</v>
      </c>
      <c r="F1429" s="4" t="s">
        <v>8708</v>
      </c>
      <c r="G1429" s="11" t="s">
        <v>8709</v>
      </c>
      <c r="H1429" s="27">
        <v>11100</v>
      </c>
      <c r="I1429" s="1" t="s">
        <v>8710</v>
      </c>
      <c r="J1429" s="17" t="s">
        <v>8694</v>
      </c>
      <c r="K1429" s="1" t="s">
        <v>8711</v>
      </c>
      <c r="L1429" s="1" t="s">
        <v>8712</v>
      </c>
      <c r="M1429" s="11" t="s">
        <v>8713</v>
      </c>
      <c r="N1429" s="11" t="s">
        <v>8714</v>
      </c>
      <c r="O1429" s="11" t="s">
        <v>8715</v>
      </c>
    </row>
    <row r="1430" spans="1:15">
      <c r="A1430">
        <f t="shared" si="45"/>
        <v>1429</v>
      </c>
      <c r="B1430" t="str">
        <f t="shared" si="44"/>
        <v>Brewery1429</v>
      </c>
      <c r="D1430" t="s">
        <v>8175</v>
      </c>
      <c r="E1430" t="s">
        <v>8716</v>
      </c>
      <c r="F1430" s="4" t="s">
        <v>8717</v>
      </c>
      <c r="G1430" s="11" t="s">
        <v>8718</v>
      </c>
      <c r="H1430" s="27">
        <v>30030</v>
      </c>
      <c r="I1430" s="1" t="s">
        <v>8719</v>
      </c>
      <c r="J1430" s="17" t="s">
        <v>8720</v>
      </c>
      <c r="K1430" s="1" t="s">
        <v>8721</v>
      </c>
      <c r="L1430" s="1" t="s">
        <v>8722</v>
      </c>
      <c r="M1430" s="11" t="s">
        <v>8723</v>
      </c>
      <c r="N1430" s="11" t="s">
        <v>8724</v>
      </c>
      <c r="O1430" s="11" t="s">
        <v>8725</v>
      </c>
    </row>
    <row r="1431" spans="1:15">
      <c r="A1431">
        <f t="shared" si="45"/>
        <v>1430</v>
      </c>
      <c r="B1431" t="str">
        <f t="shared" si="44"/>
        <v>Brewery1430</v>
      </c>
      <c r="D1431" t="s">
        <v>8175</v>
      </c>
      <c r="E1431" t="s">
        <v>8726</v>
      </c>
      <c r="F1431" s="4" t="s">
        <v>8727</v>
      </c>
      <c r="G1431" s="11" t="s">
        <v>8728</v>
      </c>
      <c r="H1431" s="27">
        <v>36070</v>
      </c>
      <c r="I1431" s="1" t="s">
        <v>8729</v>
      </c>
      <c r="J1431" s="17" t="s">
        <v>8720</v>
      </c>
      <c r="K1431" s="1" t="s">
        <v>8730</v>
      </c>
      <c r="L1431" s="1" t="s">
        <v>8731</v>
      </c>
      <c r="M1431" s="11" t="s">
        <v>8732</v>
      </c>
      <c r="N1431" s="11" t="s">
        <v>8733</v>
      </c>
      <c r="O1431" s="11" t="s">
        <v>8734</v>
      </c>
    </row>
    <row r="1432" spans="1:15">
      <c r="A1432">
        <f t="shared" si="45"/>
        <v>1431</v>
      </c>
      <c r="B1432" t="str">
        <f t="shared" si="44"/>
        <v>Brewery1431</v>
      </c>
      <c r="D1432" t="s">
        <v>8175</v>
      </c>
      <c r="E1432" t="s">
        <v>8735</v>
      </c>
      <c r="F1432" s="4" t="s">
        <v>8736</v>
      </c>
      <c r="G1432" s="11" t="s">
        <v>8737</v>
      </c>
      <c r="H1432" s="27">
        <v>31047</v>
      </c>
      <c r="I1432" s="1" t="s">
        <v>8738</v>
      </c>
      <c r="J1432" s="17" t="s">
        <v>8720</v>
      </c>
      <c r="K1432" s="1" t="s">
        <v>8739</v>
      </c>
      <c r="L1432" s="1" t="s">
        <v>8740</v>
      </c>
      <c r="M1432" s="11" t="s">
        <v>8741</v>
      </c>
      <c r="N1432" s="11" t="s">
        <v>8742</v>
      </c>
      <c r="O1432" s="11" t="s">
        <v>8743</v>
      </c>
    </row>
    <row r="1433" spans="1:15">
      <c r="A1433">
        <f t="shared" si="45"/>
        <v>1432</v>
      </c>
      <c r="B1433" t="str">
        <f t="shared" si="44"/>
        <v>Brewery1432</v>
      </c>
      <c r="D1433" t="s">
        <v>8744</v>
      </c>
      <c r="E1433" t="s">
        <v>8745</v>
      </c>
      <c r="F1433" s="4" t="s">
        <v>8746</v>
      </c>
      <c r="G1433" s="11" t="s">
        <v>8747</v>
      </c>
      <c r="H1433" s="27" t="s">
        <v>8748</v>
      </c>
      <c r="I1433" s="1" t="s">
        <v>8749</v>
      </c>
      <c r="J1433" s="17" t="s">
        <v>8750</v>
      </c>
      <c r="K1433" s="1" t="s">
        <v>8751</v>
      </c>
      <c r="L1433" s="1" t="s">
        <v>8752</v>
      </c>
      <c r="M1433" s="11" t="s">
        <v>8753</v>
      </c>
      <c r="N1433" s="11" t="s">
        <v>8754</v>
      </c>
      <c r="O1433" s="11" t="s">
        <v>8755</v>
      </c>
    </row>
    <row r="1434" spans="1:15">
      <c r="A1434">
        <f t="shared" si="45"/>
        <v>1433</v>
      </c>
      <c r="B1434" t="str">
        <f t="shared" si="44"/>
        <v>Brewery1433</v>
      </c>
      <c r="D1434" t="s">
        <v>8744</v>
      </c>
      <c r="E1434" t="s">
        <v>8756</v>
      </c>
      <c r="F1434" s="4" t="s">
        <v>8757</v>
      </c>
      <c r="G1434" s="11" t="s">
        <v>8758</v>
      </c>
      <c r="H1434" s="27" t="s">
        <v>8759</v>
      </c>
      <c r="I1434" s="1" t="s">
        <v>8760</v>
      </c>
      <c r="J1434" s="17" t="s">
        <v>8750</v>
      </c>
      <c r="K1434" s="1"/>
      <c r="L1434" s="1" t="s">
        <v>8761</v>
      </c>
      <c r="M1434" s="11" t="s">
        <v>8762</v>
      </c>
      <c r="N1434" s="11" t="s">
        <v>8763</v>
      </c>
      <c r="O1434" s="11" t="s">
        <v>8764</v>
      </c>
    </row>
    <row r="1435" spans="1:15">
      <c r="A1435">
        <f t="shared" si="45"/>
        <v>1434</v>
      </c>
      <c r="B1435" t="str">
        <f t="shared" si="44"/>
        <v>Brewery1434</v>
      </c>
      <c r="D1435" t="s">
        <v>8744</v>
      </c>
      <c r="E1435" t="s">
        <v>8765</v>
      </c>
      <c r="F1435" s="4" t="s">
        <v>8766</v>
      </c>
      <c r="G1435" s="11" t="s">
        <v>8767</v>
      </c>
      <c r="H1435" s="27" t="s">
        <v>8768</v>
      </c>
      <c r="I1435" s="1" t="s">
        <v>8769</v>
      </c>
      <c r="J1435" s="17" t="s">
        <v>8750</v>
      </c>
      <c r="K1435" s="1" t="s">
        <v>8770</v>
      </c>
      <c r="L1435" s="1" t="s">
        <v>8771</v>
      </c>
      <c r="M1435" s="11"/>
      <c r="N1435" s="11" t="s">
        <v>8772</v>
      </c>
      <c r="O1435" s="11" t="s">
        <v>8773</v>
      </c>
    </row>
    <row r="1436" spans="1:15">
      <c r="A1436">
        <f t="shared" si="45"/>
        <v>1435</v>
      </c>
      <c r="B1436" t="str">
        <f t="shared" si="44"/>
        <v>Brewery1435</v>
      </c>
      <c r="D1436" t="s">
        <v>8744</v>
      </c>
      <c r="E1436" t="s">
        <v>8774</v>
      </c>
      <c r="F1436" s="4" t="s">
        <v>8775</v>
      </c>
      <c r="G1436" s="11" t="s">
        <v>8776</v>
      </c>
      <c r="H1436" s="27" t="s">
        <v>8777</v>
      </c>
      <c r="I1436" s="1" t="s">
        <v>8778</v>
      </c>
      <c r="J1436" s="17" t="s">
        <v>8779</v>
      </c>
      <c r="K1436" s="1" t="s">
        <v>8780</v>
      </c>
      <c r="L1436" s="1" t="s">
        <v>8781</v>
      </c>
      <c r="M1436" s="11" t="s">
        <v>8782</v>
      </c>
      <c r="N1436" s="11" t="s">
        <v>8783</v>
      </c>
      <c r="O1436" s="11" t="s">
        <v>8784</v>
      </c>
    </row>
    <row r="1437" spans="1:15">
      <c r="A1437">
        <f t="shared" si="45"/>
        <v>1436</v>
      </c>
      <c r="B1437" t="str">
        <f t="shared" si="44"/>
        <v>Brewery1436</v>
      </c>
      <c r="D1437" t="s">
        <v>8744</v>
      </c>
      <c r="E1437" t="s">
        <v>8785</v>
      </c>
      <c r="F1437" s="4" t="s">
        <v>8786</v>
      </c>
      <c r="G1437" s="11" t="s">
        <v>8787</v>
      </c>
      <c r="H1437" s="27" t="s">
        <v>8788</v>
      </c>
      <c r="I1437" s="1" t="s">
        <v>8789</v>
      </c>
      <c r="J1437" s="17" t="s">
        <v>8779</v>
      </c>
      <c r="K1437" s="1" t="s">
        <v>8790</v>
      </c>
      <c r="L1437" s="1" t="s">
        <v>8791</v>
      </c>
      <c r="M1437" s="11" t="s">
        <v>8792</v>
      </c>
      <c r="N1437" s="11" t="s">
        <v>8793</v>
      </c>
      <c r="O1437" s="11" t="s">
        <v>8794</v>
      </c>
    </row>
    <row r="1438" spans="1:15">
      <c r="A1438">
        <f t="shared" si="45"/>
        <v>1437</v>
      </c>
      <c r="B1438" t="str">
        <f t="shared" si="44"/>
        <v>Brewery1437</v>
      </c>
      <c r="D1438" t="s">
        <v>8744</v>
      </c>
      <c r="E1438" t="s">
        <v>8795</v>
      </c>
      <c r="F1438" s="4" t="s">
        <v>8796</v>
      </c>
      <c r="G1438" s="11" t="s">
        <v>8797</v>
      </c>
      <c r="H1438" s="27" t="s">
        <v>8798</v>
      </c>
      <c r="I1438" s="1" t="s">
        <v>8778</v>
      </c>
      <c r="J1438" s="17" t="s">
        <v>8779</v>
      </c>
      <c r="K1438" s="1" t="s">
        <v>8799</v>
      </c>
      <c r="L1438" s="1" t="s">
        <v>8800</v>
      </c>
      <c r="M1438" s="11" t="s">
        <v>8801</v>
      </c>
      <c r="N1438" s="11" t="s">
        <v>8802</v>
      </c>
      <c r="O1438" s="11" t="s">
        <v>8803</v>
      </c>
    </row>
    <row r="1439" spans="1:15">
      <c r="A1439">
        <f t="shared" si="45"/>
        <v>1438</v>
      </c>
      <c r="B1439" t="str">
        <f t="shared" si="44"/>
        <v>Brewery1438</v>
      </c>
      <c r="D1439" t="s">
        <v>8744</v>
      </c>
      <c r="E1439" t="s">
        <v>8804</v>
      </c>
      <c r="F1439" s="4" t="s">
        <v>8805</v>
      </c>
      <c r="G1439" s="11" t="s">
        <v>8806</v>
      </c>
      <c r="H1439" s="27">
        <v>8912</v>
      </c>
      <c r="I1439" s="1" t="s">
        <v>8807</v>
      </c>
      <c r="J1439" s="17" t="s">
        <v>8808</v>
      </c>
      <c r="K1439" s="1" t="s">
        <v>8809</v>
      </c>
      <c r="L1439" s="1" t="s">
        <v>8810</v>
      </c>
      <c r="M1439" s="11" t="s">
        <v>8811</v>
      </c>
      <c r="N1439" s="11" t="s">
        <v>8812</v>
      </c>
      <c r="O1439" s="11" t="s">
        <v>8813</v>
      </c>
    </row>
    <row r="1440" spans="1:15">
      <c r="A1440">
        <f t="shared" si="45"/>
        <v>1439</v>
      </c>
      <c r="B1440" t="str">
        <f t="shared" si="44"/>
        <v>Brewery1439</v>
      </c>
      <c r="D1440" t="s">
        <v>8744</v>
      </c>
      <c r="E1440" t="s">
        <v>8814</v>
      </c>
      <c r="F1440" s="4" t="s">
        <v>8815</v>
      </c>
      <c r="G1440" s="11" t="s">
        <v>8816</v>
      </c>
      <c r="H1440" s="27">
        <v>8701</v>
      </c>
      <c r="I1440" s="1" t="s">
        <v>8817</v>
      </c>
      <c r="J1440" s="17" t="s">
        <v>8808</v>
      </c>
      <c r="K1440" s="1" t="s">
        <v>8818</v>
      </c>
      <c r="L1440" s="1" t="s">
        <v>8819</v>
      </c>
      <c r="M1440" s="11" t="s">
        <v>8820</v>
      </c>
      <c r="N1440" s="11" t="s">
        <v>8821</v>
      </c>
      <c r="O1440" s="11" t="s">
        <v>8822</v>
      </c>
    </row>
    <row r="1441" spans="1:15">
      <c r="A1441">
        <f t="shared" si="45"/>
        <v>1440</v>
      </c>
      <c r="B1441" t="str">
        <f t="shared" si="44"/>
        <v>Brewery1440</v>
      </c>
      <c r="D1441" t="s">
        <v>8744</v>
      </c>
      <c r="E1441" t="s">
        <v>8823</v>
      </c>
      <c r="F1441" s="4" t="s">
        <v>8824</v>
      </c>
      <c r="G1441" s="11" t="s">
        <v>8825</v>
      </c>
      <c r="H1441" s="27" t="s">
        <v>8826</v>
      </c>
      <c r="I1441" s="1" t="s">
        <v>8827</v>
      </c>
      <c r="J1441" s="17" t="s">
        <v>8828</v>
      </c>
      <c r="K1441" s="1" t="s">
        <v>8829</v>
      </c>
      <c r="L1441" s="1" t="s">
        <v>8830</v>
      </c>
      <c r="M1441" s="11" t="s">
        <v>8831</v>
      </c>
      <c r="N1441" s="11" t="s">
        <v>8832</v>
      </c>
      <c r="O1441" s="11" t="s">
        <v>8833</v>
      </c>
    </row>
    <row r="1442" spans="1:15">
      <c r="A1442">
        <f t="shared" si="45"/>
        <v>1441</v>
      </c>
      <c r="B1442" t="str">
        <f t="shared" si="44"/>
        <v>Brewery1441</v>
      </c>
      <c r="D1442" t="s">
        <v>8744</v>
      </c>
      <c r="E1442" t="s">
        <v>8834</v>
      </c>
      <c r="F1442" s="4" t="s">
        <v>8835</v>
      </c>
      <c r="G1442" s="11" t="s">
        <v>8836</v>
      </c>
      <c r="H1442" s="27">
        <v>6541</v>
      </c>
      <c r="I1442" s="1" t="s">
        <v>8837</v>
      </c>
      <c r="J1442" s="17" t="s">
        <v>8828</v>
      </c>
      <c r="K1442" s="1" t="s">
        <v>8838</v>
      </c>
      <c r="L1442" s="1" t="s">
        <v>8839</v>
      </c>
      <c r="M1442" s="11" t="s">
        <v>8840</v>
      </c>
      <c r="N1442" s="11" t="s">
        <v>8841</v>
      </c>
      <c r="O1442" s="11" t="s">
        <v>8842</v>
      </c>
    </row>
    <row r="1443" spans="1:15">
      <c r="A1443">
        <f t="shared" si="45"/>
        <v>1442</v>
      </c>
      <c r="B1443" t="str">
        <f t="shared" si="44"/>
        <v>Brewery1442</v>
      </c>
      <c r="D1443" t="s">
        <v>8744</v>
      </c>
      <c r="E1443" t="s">
        <v>8843</v>
      </c>
      <c r="F1443" s="4" t="s">
        <v>8844</v>
      </c>
      <c r="G1443" s="11" t="s">
        <v>8845</v>
      </c>
      <c r="H1443" s="27">
        <v>6511</v>
      </c>
      <c r="I1443" s="1" t="s">
        <v>8846</v>
      </c>
      <c r="J1443" s="17" t="s">
        <v>8828</v>
      </c>
      <c r="K1443" s="1" t="s">
        <v>8847</v>
      </c>
      <c r="L1443" s="1" t="s">
        <v>8848</v>
      </c>
      <c r="M1443" s="11" t="s">
        <v>8849</v>
      </c>
      <c r="N1443" s="11" t="s">
        <v>8850</v>
      </c>
      <c r="O1443" s="11" t="s">
        <v>8851</v>
      </c>
    </row>
    <row r="1444" spans="1:15">
      <c r="A1444">
        <f t="shared" si="45"/>
        <v>1443</v>
      </c>
      <c r="B1444" t="str">
        <f t="shared" si="44"/>
        <v>Brewery1443</v>
      </c>
      <c r="D1444" t="s">
        <v>8744</v>
      </c>
      <c r="E1444" t="s">
        <v>8852</v>
      </c>
      <c r="F1444" s="4" t="s">
        <v>8853</v>
      </c>
      <c r="G1444" s="11" t="s">
        <v>8854</v>
      </c>
      <c r="H1444" s="27" t="s">
        <v>8855</v>
      </c>
      <c r="I1444" s="1" t="s">
        <v>8817</v>
      </c>
      <c r="J1444" s="17" t="s">
        <v>8856</v>
      </c>
      <c r="K1444" s="1" t="s">
        <v>8857</v>
      </c>
      <c r="L1444" s="1" t="s">
        <v>8858</v>
      </c>
      <c r="M1444" s="11" t="s">
        <v>8859</v>
      </c>
      <c r="N1444" s="11" t="s">
        <v>8860</v>
      </c>
      <c r="O1444" s="11" t="s">
        <v>8861</v>
      </c>
    </row>
    <row r="1445" spans="1:15">
      <c r="A1445">
        <f t="shared" si="45"/>
        <v>1444</v>
      </c>
      <c r="B1445" t="str">
        <f t="shared" si="44"/>
        <v>Brewery1444</v>
      </c>
      <c r="D1445" t="s">
        <v>8744</v>
      </c>
      <c r="E1445" t="s">
        <v>8862</v>
      </c>
      <c r="F1445" s="4" t="s">
        <v>8863</v>
      </c>
      <c r="G1445" s="11" t="s">
        <v>8864</v>
      </c>
      <c r="H1445" s="27" t="s">
        <v>8865</v>
      </c>
      <c r="I1445" s="1" t="s">
        <v>8856</v>
      </c>
      <c r="J1445" s="17" t="s">
        <v>8856</v>
      </c>
      <c r="K1445" s="1" t="s">
        <v>8866</v>
      </c>
      <c r="L1445" s="1" t="s">
        <v>8867</v>
      </c>
      <c r="M1445" s="11" t="s">
        <v>8868</v>
      </c>
      <c r="N1445" s="11" t="s">
        <v>8869</v>
      </c>
      <c r="O1445" s="11" t="s">
        <v>8870</v>
      </c>
    </row>
    <row r="1446" spans="1:15">
      <c r="A1446">
        <f t="shared" si="45"/>
        <v>1445</v>
      </c>
      <c r="B1446" t="str">
        <f t="shared" si="44"/>
        <v>Brewery1445</v>
      </c>
      <c r="D1446" t="s">
        <v>8744</v>
      </c>
      <c r="E1446" t="s">
        <v>8871</v>
      </c>
      <c r="F1446" s="4" t="s">
        <v>8872</v>
      </c>
      <c r="G1446" s="11" t="s">
        <v>8873</v>
      </c>
      <c r="H1446" s="27" t="s">
        <v>8874</v>
      </c>
      <c r="I1446" s="1" t="s">
        <v>8856</v>
      </c>
      <c r="J1446" s="17" t="s">
        <v>8856</v>
      </c>
      <c r="K1446" s="1" t="s">
        <v>8875</v>
      </c>
      <c r="L1446" s="1" t="s">
        <v>8876</v>
      </c>
      <c r="M1446" s="11" t="s">
        <v>8877</v>
      </c>
      <c r="N1446" s="11" t="s">
        <v>8878</v>
      </c>
      <c r="O1446" s="11" t="s">
        <v>8879</v>
      </c>
    </row>
    <row r="1447" spans="1:15">
      <c r="A1447">
        <f t="shared" si="45"/>
        <v>1446</v>
      </c>
      <c r="B1447" t="str">
        <f t="shared" si="44"/>
        <v>Brewery1446</v>
      </c>
      <c r="D1447" t="s">
        <v>8744</v>
      </c>
      <c r="E1447" t="s">
        <v>8880</v>
      </c>
      <c r="F1447" s="4" t="s">
        <v>8881</v>
      </c>
      <c r="G1447" s="11" t="s">
        <v>8882</v>
      </c>
      <c r="H1447" s="27">
        <v>6365</v>
      </c>
      <c r="I1447" s="1" t="s">
        <v>8883</v>
      </c>
      <c r="J1447" s="17" t="s">
        <v>8884</v>
      </c>
      <c r="K1447" s="1"/>
      <c r="L1447" s="1" t="s">
        <v>8885</v>
      </c>
      <c r="M1447" s="11" t="s">
        <v>8886</v>
      </c>
      <c r="N1447" s="11" t="s">
        <v>8887</v>
      </c>
      <c r="O1447" s="11" t="s">
        <v>8888</v>
      </c>
    </row>
    <row r="1448" spans="1:15">
      <c r="A1448">
        <f t="shared" si="45"/>
        <v>1447</v>
      </c>
      <c r="B1448" t="str">
        <f t="shared" si="44"/>
        <v>Brewery1447</v>
      </c>
      <c r="D1448" t="s">
        <v>8744</v>
      </c>
      <c r="E1448" t="s">
        <v>8889</v>
      </c>
      <c r="F1448" s="4" t="s">
        <v>8890</v>
      </c>
      <c r="G1448" s="11" t="s">
        <v>8891</v>
      </c>
      <c r="H1448" s="27">
        <v>6321</v>
      </c>
      <c r="I1448" s="1" t="s">
        <v>8892</v>
      </c>
      <c r="J1448" s="17" t="s">
        <v>8884</v>
      </c>
      <c r="K1448" s="1"/>
      <c r="L1448" s="1" t="s">
        <v>8893</v>
      </c>
      <c r="M1448" s="11" t="s">
        <v>8894</v>
      </c>
      <c r="N1448" s="11" t="s">
        <v>8895</v>
      </c>
      <c r="O1448" s="11" t="s">
        <v>8896</v>
      </c>
    </row>
    <row r="1449" spans="1:15">
      <c r="A1449">
        <f t="shared" si="45"/>
        <v>1448</v>
      </c>
      <c r="B1449" t="str">
        <f t="shared" si="44"/>
        <v>Brewery1448</v>
      </c>
      <c r="D1449" t="s">
        <v>8744</v>
      </c>
      <c r="E1449" t="s">
        <v>8897</v>
      </c>
      <c r="F1449" s="4" t="s">
        <v>8898</v>
      </c>
      <c r="G1449" s="11" t="s">
        <v>8899</v>
      </c>
      <c r="H1449" s="27">
        <v>6271</v>
      </c>
      <c r="I1449" s="1" t="s">
        <v>8900</v>
      </c>
      <c r="J1449" s="17" t="s">
        <v>8884</v>
      </c>
      <c r="K1449" s="1" t="s">
        <v>8901</v>
      </c>
      <c r="L1449" s="1" t="s">
        <v>8902</v>
      </c>
      <c r="M1449" s="11" t="s">
        <v>8903</v>
      </c>
      <c r="N1449" s="11" t="s">
        <v>8904</v>
      </c>
      <c r="O1449" s="11" t="s">
        <v>8905</v>
      </c>
    </row>
    <row r="1450" spans="1:15">
      <c r="A1450">
        <f t="shared" si="45"/>
        <v>1449</v>
      </c>
      <c r="B1450" t="str">
        <f t="shared" si="44"/>
        <v>Brewery1449</v>
      </c>
      <c r="D1450" t="s">
        <v>8744</v>
      </c>
      <c r="E1450" t="s">
        <v>8906</v>
      </c>
      <c r="F1450" s="4" t="s">
        <v>8907</v>
      </c>
      <c r="G1450" s="11" t="s">
        <v>8908</v>
      </c>
      <c r="H1450" s="27">
        <v>5737</v>
      </c>
      <c r="I1450" s="1" t="s">
        <v>8909</v>
      </c>
      <c r="J1450" s="17" t="s">
        <v>8910</v>
      </c>
      <c r="K1450" s="1" t="s">
        <v>8911</v>
      </c>
      <c r="L1450" s="1" t="s">
        <v>8912</v>
      </c>
      <c r="M1450" s="11" t="s">
        <v>8913</v>
      </c>
      <c r="N1450" s="11" t="s">
        <v>8914</v>
      </c>
      <c r="O1450" s="11" t="s">
        <v>8915</v>
      </c>
    </row>
    <row r="1451" spans="1:15">
      <c r="A1451">
        <f t="shared" si="45"/>
        <v>1450</v>
      </c>
      <c r="B1451" t="str">
        <f t="shared" si="44"/>
        <v>Brewery1450</v>
      </c>
      <c r="D1451" t="s">
        <v>8744</v>
      </c>
      <c r="E1451" t="s">
        <v>8916</v>
      </c>
      <c r="F1451" s="4" t="s">
        <v>8917</v>
      </c>
      <c r="G1451" s="11" t="s">
        <v>8918</v>
      </c>
      <c r="H1451" s="27">
        <v>4561</v>
      </c>
      <c r="I1451" s="1" t="s">
        <v>8919</v>
      </c>
      <c r="J1451" s="17" t="s">
        <v>8910</v>
      </c>
      <c r="K1451" s="1" t="s">
        <v>8920</v>
      </c>
      <c r="L1451" s="1" t="s">
        <v>8921</v>
      </c>
      <c r="M1451" s="11" t="s">
        <v>8922</v>
      </c>
      <c r="N1451" s="11" t="s">
        <v>8923</v>
      </c>
      <c r="O1451" s="11" t="s">
        <v>8924</v>
      </c>
    </row>
    <row r="1452" spans="1:15">
      <c r="A1452">
        <f t="shared" si="45"/>
        <v>1451</v>
      </c>
      <c r="B1452" t="str">
        <f t="shared" si="44"/>
        <v>Brewery1451</v>
      </c>
      <c r="D1452" t="s">
        <v>8744</v>
      </c>
      <c r="E1452" t="s">
        <v>8925</v>
      </c>
      <c r="F1452" s="4" t="s">
        <v>8926</v>
      </c>
      <c r="G1452" s="11" t="s">
        <v>8927</v>
      </c>
      <c r="H1452" s="27">
        <v>3260</v>
      </c>
      <c r="I1452" s="1" t="s">
        <v>8928</v>
      </c>
      <c r="J1452" s="17" t="s">
        <v>8910</v>
      </c>
      <c r="K1452" s="1" t="s">
        <v>8929</v>
      </c>
      <c r="L1452" s="1" t="s">
        <v>8930</v>
      </c>
      <c r="M1452" s="11" t="s">
        <v>8931</v>
      </c>
      <c r="N1452" s="11" t="s">
        <v>8932</v>
      </c>
      <c r="O1452" s="11" t="s">
        <v>8933</v>
      </c>
    </row>
    <row r="1453" spans="1:15">
      <c r="A1453">
        <f t="shared" si="45"/>
        <v>1452</v>
      </c>
      <c r="B1453" t="str">
        <f t="shared" si="44"/>
        <v>Brewery1452</v>
      </c>
      <c r="D1453" t="s">
        <v>8744</v>
      </c>
      <c r="E1453" t="s">
        <v>8934</v>
      </c>
      <c r="F1453" s="4" t="s">
        <v>8935</v>
      </c>
      <c r="G1453" s="11" t="s">
        <v>8936</v>
      </c>
      <c r="H1453" s="27" t="s">
        <v>8937</v>
      </c>
      <c r="I1453" s="1" t="s">
        <v>8938</v>
      </c>
      <c r="J1453" s="17" t="s">
        <v>8939</v>
      </c>
      <c r="K1453" s="1" t="s">
        <v>8940</v>
      </c>
      <c r="L1453" s="1" t="s">
        <v>8941</v>
      </c>
      <c r="M1453" s="11"/>
      <c r="N1453" s="11" t="s">
        <v>8942</v>
      </c>
      <c r="O1453" s="11" t="s">
        <v>8943</v>
      </c>
    </row>
    <row r="1454" spans="1:15">
      <c r="A1454">
        <f t="shared" si="45"/>
        <v>1453</v>
      </c>
      <c r="B1454" t="str">
        <f t="shared" si="44"/>
        <v>Brewery1453</v>
      </c>
      <c r="D1454" t="s">
        <v>8744</v>
      </c>
      <c r="E1454" t="s">
        <v>8944</v>
      </c>
      <c r="F1454" s="4" t="s">
        <v>8945</v>
      </c>
      <c r="G1454" s="11" t="s">
        <v>8946</v>
      </c>
      <c r="H1454" s="27" t="s">
        <v>8947</v>
      </c>
      <c r="I1454" s="1" t="s">
        <v>8948</v>
      </c>
      <c r="J1454" s="17" t="s">
        <v>8939</v>
      </c>
      <c r="K1454" s="1" t="s">
        <v>8949</v>
      </c>
      <c r="L1454" s="1" t="s">
        <v>8950</v>
      </c>
      <c r="M1454" s="11" t="s">
        <v>8951</v>
      </c>
      <c r="N1454" s="11" t="s">
        <v>8952</v>
      </c>
      <c r="O1454" s="11" t="s">
        <v>8953</v>
      </c>
    </row>
    <row r="1455" spans="1:15">
      <c r="A1455">
        <f t="shared" si="45"/>
        <v>1454</v>
      </c>
      <c r="B1455" t="str">
        <f t="shared" si="44"/>
        <v>Brewery1454</v>
      </c>
      <c r="D1455" t="s">
        <v>8744</v>
      </c>
      <c r="E1455" t="s">
        <v>8954</v>
      </c>
      <c r="F1455" s="4" t="s">
        <v>8955</v>
      </c>
      <c r="G1455" s="11" t="s">
        <v>8956</v>
      </c>
      <c r="H1455" s="27" t="s">
        <v>8957</v>
      </c>
      <c r="I1455" s="1" t="s">
        <v>8958</v>
      </c>
      <c r="J1455" s="17" t="s">
        <v>8939</v>
      </c>
      <c r="K1455" s="1" t="s">
        <v>8959</v>
      </c>
      <c r="L1455" s="1" t="s">
        <v>8960</v>
      </c>
      <c r="M1455" s="11" t="s">
        <v>8961</v>
      </c>
      <c r="N1455" s="11" t="s">
        <v>8962</v>
      </c>
      <c r="O1455" s="11" t="s">
        <v>8963</v>
      </c>
    </row>
    <row r="1456" spans="1:15">
      <c r="A1456">
        <f t="shared" si="45"/>
        <v>1455</v>
      </c>
      <c r="B1456" t="str">
        <f t="shared" si="44"/>
        <v>Brewery1455</v>
      </c>
      <c r="D1456" t="s">
        <v>8744</v>
      </c>
      <c r="E1456" t="s">
        <v>8964</v>
      </c>
      <c r="F1456" s="4" t="s">
        <v>8965</v>
      </c>
      <c r="G1456" s="11" t="s">
        <v>8966</v>
      </c>
      <c r="H1456" s="27" t="s">
        <v>8967</v>
      </c>
      <c r="I1456" s="1" t="s">
        <v>8968</v>
      </c>
      <c r="J1456" s="17" t="s">
        <v>8969</v>
      </c>
      <c r="K1456" s="1" t="s">
        <v>8970</v>
      </c>
      <c r="L1456" s="1" t="s">
        <v>8971</v>
      </c>
      <c r="M1456" s="11" t="s">
        <v>8972</v>
      </c>
      <c r="N1456" s="11" t="s">
        <v>8973</v>
      </c>
      <c r="O1456" s="11" t="s">
        <v>8974</v>
      </c>
    </row>
    <row r="1457" spans="1:15">
      <c r="A1457">
        <f t="shared" si="45"/>
        <v>1456</v>
      </c>
      <c r="B1457" t="str">
        <f t="shared" si="44"/>
        <v>Brewery1456</v>
      </c>
      <c r="D1457" t="s">
        <v>8744</v>
      </c>
      <c r="E1457" t="s">
        <v>8975</v>
      </c>
      <c r="F1457" s="4" t="s">
        <v>8976</v>
      </c>
      <c r="G1457" s="11" t="s">
        <v>8977</v>
      </c>
      <c r="H1457" s="27" t="s">
        <v>8978</v>
      </c>
      <c r="I1457" s="1" t="s">
        <v>8979</v>
      </c>
      <c r="J1457" s="17" t="s">
        <v>8969</v>
      </c>
      <c r="K1457" s="1" t="s">
        <v>8152</v>
      </c>
      <c r="L1457" s="1" t="s">
        <v>8980</v>
      </c>
      <c r="M1457" s="11">
        <v>524562511</v>
      </c>
      <c r="N1457" s="11" t="s">
        <v>8981</v>
      </c>
      <c r="O1457" s="11" t="s">
        <v>8982</v>
      </c>
    </row>
    <row r="1458" spans="1:15">
      <c r="A1458">
        <f t="shared" si="45"/>
        <v>1457</v>
      </c>
      <c r="B1458" t="str">
        <f t="shared" si="44"/>
        <v>Brewery1457</v>
      </c>
      <c r="D1458" t="s">
        <v>8744</v>
      </c>
      <c r="E1458" t="s">
        <v>8983</v>
      </c>
      <c r="F1458" s="4" t="s">
        <v>8984</v>
      </c>
      <c r="G1458" s="11" t="s">
        <v>8985</v>
      </c>
      <c r="H1458" s="27" t="s">
        <v>8986</v>
      </c>
      <c r="I1458" s="1" t="s">
        <v>8987</v>
      </c>
      <c r="J1458" s="17" t="s">
        <v>8969</v>
      </c>
      <c r="K1458" s="1" t="s">
        <v>8988</v>
      </c>
      <c r="L1458" s="1" t="s">
        <v>8989</v>
      </c>
      <c r="M1458" s="11">
        <v>570866431</v>
      </c>
      <c r="N1458" s="11" t="s">
        <v>8990</v>
      </c>
      <c r="O1458" s="11" t="s">
        <v>8991</v>
      </c>
    </row>
    <row r="1459" spans="1:15">
      <c r="A1459">
        <f t="shared" si="45"/>
        <v>1458</v>
      </c>
      <c r="B1459" t="str">
        <f t="shared" si="44"/>
        <v>Brewery1458</v>
      </c>
      <c r="D1459" t="s">
        <v>8744</v>
      </c>
      <c r="E1459" t="s">
        <v>8992</v>
      </c>
      <c r="F1459" s="4" t="s">
        <v>8993</v>
      </c>
      <c r="G1459" s="11" t="s">
        <v>8994</v>
      </c>
      <c r="H1459" s="27" t="s">
        <v>8995</v>
      </c>
      <c r="I1459" s="1" t="s">
        <v>8996</v>
      </c>
      <c r="J1459" s="17" t="s">
        <v>8996</v>
      </c>
      <c r="K1459" s="1" t="s">
        <v>8997</v>
      </c>
      <c r="L1459" s="1" t="s">
        <v>8998</v>
      </c>
      <c r="M1459" s="11" t="s">
        <v>8999</v>
      </c>
      <c r="N1459" s="11" t="s">
        <v>9000</v>
      </c>
      <c r="O1459" s="11" t="s">
        <v>9001</v>
      </c>
    </row>
    <row r="1460" spans="1:15">
      <c r="A1460">
        <f t="shared" si="45"/>
        <v>1459</v>
      </c>
      <c r="B1460" t="str">
        <f t="shared" si="44"/>
        <v>Brewery1459</v>
      </c>
      <c r="D1460" t="s">
        <v>8744</v>
      </c>
      <c r="E1460" t="s">
        <v>9002</v>
      </c>
      <c r="F1460" s="4" t="s">
        <v>9003</v>
      </c>
      <c r="G1460" s="11" t="s">
        <v>9004</v>
      </c>
      <c r="H1460" s="27">
        <v>3454</v>
      </c>
      <c r="I1460" s="1" t="s">
        <v>8996</v>
      </c>
      <c r="J1460" s="17" t="s">
        <v>8996</v>
      </c>
      <c r="K1460" s="1" t="s">
        <v>9005</v>
      </c>
      <c r="L1460" s="1" t="s">
        <v>9006</v>
      </c>
      <c r="M1460" s="11" t="s">
        <v>9007</v>
      </c>
      <c r="N1460" s="11" t="s">
        <v>9008</v>
      </c>
      <c r="O1460" s="11" t="s">
        <v>9009</v>
      </c>
    </row>
    <row r="1461" spans="1:15">
      <c r="A1461">
        <f t="shared" si="45"/>
        <v>1460</v>
      </c>
      <c r="B1461" t="str">
        <f t="shared" si="44"/>
        <v>Brewery1460</v>
      </c>
      <c r="D1461" t="s">
        <v>8744</v>
      </c>
      <c r="E1461" t="s">
        <v>9010</v>
      </c>
      <c r="F1461" s="4" t="s">
        <v>9011</v>
      </c>
      <c r="G1461" s="11" t="s">
        <v>9012</v>
      </c>
      <c r="H1461" s="27">
        <v>3542</v>
      </c>
      <c r="I1461" s="1" t="s">
        <v>8996</v>
      </c>
      <c r="J1461" s="17" t="s">
        <v>8996</v>
      </c>
      <c r="K1461" s="1" t="s">
        <v>9013</v>
      </c>
      <c r="L1461" s="1" t="s">
        <v>9014</v>
      </c>
      <c r="M1461" s="11" t="s">
        <v>9015</v>
      </c>
      <c r="N1461" s="11" t="s">
        <v>9016</v>
      </c>
      <c r="O1461" s="11" t="s">
        <v>9017</v>
      </c>
    </row>
    <row r="1462" spans="1:15">
      <c r="A1462">
        <f t="shared" si="45"/>
        <v>1461</v>
      </c>
      <c r="B1462" t="str">
        <f t="shared" si="44"/>
        <v>Brewery1461</v>
      </c>
      <c r="D1462" t="s">
        <v>8744</v>
      </c>
      <c r="E1462" t="s">
        <v>9018</v>
      </c>
      <c r="F1462" s="4" t="s">
        <v>9019</v>
      </c>
      <c r="G1462" s="11" t="s">
        <v>9020</v>
      </c>
      <c r="H1462" s="27">
        <v>4461</v>
      </c>
      <c r="I1462" s="1" t="s">
        <v>9021</v>
      </c>
      <c r="J1462" s="17" t="s">
        <v>9022</v>
      </c>
      <c r="K1462" s="1" t="s">
        <v>9023</v>
      </c>
      <c r="L1462" s="1" t="s">
        <v>9024</v>
      </c>
      <c r="M1462" s="11" t="s">
        <v>9025</v>
      </c>
      <c r="N1462" s="11" t="s">
        <v>9026</v>
      </c>
      <c r="O1462" s="11" t="s">
        <v>9027</v>
      </c>
    </row>
    <row r="1463" spans="1:15">
      <c r="A1463">
        <f t="shared" si="45"/>
        <v>1462</v>
      </c>
      <c r="B1463" t="str">
        <f t="shared" si="44"/>
        <v>Brewery1462</v>
      </c>
      <c r="D1463" t="s">
        <v>8744</v>
      </c>
      <c r="E1463" t="s">
        <v>9028</v>
      </c>
      <c r="F1463" s="4" t="s">
        <v>9029</v>
      </c>
      <c r="G1463" s="11" t="s">
        <v>9030</v>
      </c>
      <c r="H1463" s="27">
        <v>4338</v>
      </c>
      <c r="I1463" s="1" t="s">
        <v>9031</v>
      </c>
      <c r="J1463" s="17" t="s">
        <v>9022</v>
      </c>
      <c r="K1463" s="1" t="s">
        <v>9032</v>
      </c>
      <c r="L1463" s="1" t="s">
        <v>9033</v>
      </c>
      <c r="M1463" s="11" t="s">
        <v>9034</v>
      </c>
      <c r="N1463" s="11" t="s">
        <v>9035</v>
      </c>
      <c r="O1463" s="11" t="s">
        <v>9036</v>
      </c>
    </row>
    <row r="1464" spans="1:15">
      <c r="A1464">
        <f t="shared" si="45"/>
        <v>1463</v>
      </c>
      <c r="B1464" t="str">
        <f t="shared" si="44"/>
        <v>Brewery1463</v>
      </c>
      <c r="D1464" t="s">
        <v>8744</v>
      </c>
      <c r="E1464" t="s">
        <v>9037</v>
      </c>
      <c r="F1464" s="4" t="s">
        <v>9038</v>
      </c>
      <c r="G1464" s="11" t="s">
        <v>9039</v>
      </c>
      <c r="H1464" s="27">
        <v>4331</v>
      </c>
      <c r="I1464" s="1" t="s">
        <v>9040</v>
      </c>
      <c r="J1464" s="17" t="s">
        <v>9022</v>
      </c>
      <c r="K1464" s="1"/>
      <c r="L1464" s="1" t="s">
        <v>9041</v>
      </c>
      <c r="M1464" s="11" t="s">
        <v>9042</v>
      </c>
      <c r="N1464" s="11" t="s">
        <v>9043</v>
      </c>
      <c r="O1464" s="11" t="s">
        <v>9044</v>
      </c>
    </row>
    <row r="1465" spans="1:15">
      <c r="A1465">
        <f t="shared" si="45"/>
        <v>1464</v>
      </c>
      <c r="B1465" t="str">
        <f t="shared" si="44"/>
        <v>Brewery1464</v>
      </c>
      <c r="D1465" t="s">
        <v>8744</v>
      </c>
      <c r="E1465" t="s">
        <v>9045</v>
      </c>
      <c r="F1465" s="4" t="s">
        <v>9046</v>
      </c>
      <c r="G1465" s="11" t="s">
        <v>9047</v>
      </c>
      <c r="H1465" s="27" t="s">
        <v>9048</v>
      </c>
      <c r="I1465" s="1" t="s">
        <v>9049</v>
      </c>
      <c r="J1465" s="17" t="s">
        <v>9050</v>
      </c>
      <c r="K1465" s="1" t="s">
        <v>9051</v>
      </c>
      <c r="L1465" s="1" t="s">
        <v>9052</v>
      </c>
      <c r="M1465" s="11" t="s">
        <v>9053</v>
      </c>
      <c r="N1465" s="11" t="s">
        <v>9054</v>
      </c>
      <c r="O1465" s="11" t="s">
        <v>9055</v>
      </c>
    </row>
    <row r="1466" spans="1:15">
      <c r="A1466">
        <f t="shared" si="45"/>
        <v>1465</v>
      </c>
      <c r="B1466" t="str">
        <f t="shared" si="44"/>
        <v>Brewery1465</v>
      </c>
      <c r="D1466" t="s">
        <v>8744</v>
      </c>
      <c r="E1466" t="s">
        <v>9056</v>
      </c>
      <c r="F1466" s="4" t="s">
        <v>9057</v>
      </c>
      <c r="G1466" s="11" t="s">
        <v>9058</v>
      </c>
      <c r="H1466" s="27" t="s">
        <v>9059</v>
      </c>
      <c r="I1466" s="1" t="s">
        <v>9060</v>
      </c>
      <c r="J1466" s="17" t="s">
        <v>9050</v>
      </c>
      <c r="K1466" s="1" t="s">
        <v>9061</v>
      </c>
      <c r="L1466" s="1" t="s">
        <v>9062</v>
      </c>
      <c r="M1466" s="11" t="s">
        <v>9063</v>
      </c>
      <c r="N1466" s="11" t="s">
        <v>9064</v>
      </c>
      <c r="O1466" s="11" t="s">
        <v>9065</v>
      </c>
    </row>
    <row r="1467" spans="1:15">
      <c r="A1467">
        <f t="shared" si="45"/>
        <v>1466</v>
      </c>
      <c r="B1467" t="str">
        <f t="shared" si="44"/>
        <v>Brewery1466</v>
      </c>
      <c r="D1467" t="s">
        <v>8744</v>
      </c>
      <c r="E1467" t="s">
        <v>9066</v>
      </c>
      <c r="F1467" s="4" t="s">
        <v>9067</v>
      </c>
      <c r="G1467" s="11" t="s">
        <v>9068</v>
      </c>
      <c r="H1467" s="27" t="s">
        <v>9069</v>
      </c>
      <c r="I1467" s="1" t="s">
        <v>9070</v>
      </c>
      <c r="J1467" s="17" t="s">
        <v>9050</v>
      </c>
      <c r="K1467" s="1" t="s">
        <v>9071</v>
      </c>
      <c r="L1467" s="1" t="s">
        <v>9072</v>
      </c>
      <c r="M1467" s="11" t="s">
        <v>9073</v>
      </c>
      <c r="N1467" s="11" t="s">
        <v>9074</v>
      </c>
      <c r="O1467" s="11" t="s">
        <v>9075</v>
      </c>
    </row>
    <row r="1468" spans="1:15">
      <c r="A1468">
        <f t="shared" si="45"/>
        <v>1467</v>
      </c>
      <c r="B1468" t="str">
        <f t="shared" si="44"/>
        <v>Brewery1467</v>
      </c>
      <c r="D1468" t="s">
        <v>9076</v>
      </c>
      <c r="E1468" t="s">
        <v>9077</v>
      </c>
      <c r="F1468" s="4" t="s">
        <v>9078</v>
      </c>
      <c r="G1468" s="11" t="s">
        <v>9079</v>
      </c>
      <c r="H1468" s="27" t="s">
        <v>9080</v>
      </c>
      <c r="I1468" s="1" t="s">
        <v>9081</v>
      </c>
      <c r="J1468" s="17" t="s">
        <v>9082</v>
      </c>
      <c r="K1468" s="1" t="s">
        <v>9083</v>
      </c>
      <c r="L1468" s="1" t="s">
        <v>9084</v>
      </c>
      <c r="M1468" s="11">
        <v>7538903753</v>
      </c>
      <c r="N1468" s="11" t="s">
        <v>9085</v>
      </c>
      <c r="O1468" s="11" t="s">
        <v>9086</v>
      </c>
    </row>
    <row r="1469" spans="1:15">
      <c r="A1469">
        <f t="shared" si="45"/>
        <v>1468</v>
      </c>
      <c r="B1469" t="str">
        <f t="shared" si="44"/>
        <v>Brewery1468</v>
      </c>
      <c r="D1469" t="s">
        <v>9076</v>
      </c>
      <c r="E1469" t="s">
        <v>9087</v>
      </c>
      <c r="F1469" s="4" t="s">
        <v>9088</v>
      </c>
      <c r="G1469" s="11" t="s">
        <v>9089</v>
      </c>
      <c r="H1469" s="27" t="s">
        <v>9090</v>
      </c>
      <c r="I1469" s="1" t="s">
        <v>9091</v>
      </c>
      <c r="J1469" s="17" t="s">
        <v>9082</v>
      </c>
      <c r="K1469" s="1" t="s">
        <v>9092</v>
      </c>
      <c r="L1469" s="1" t="s">
        <v>9093</v>
      </c>
      <c r="M1469" s="11" t="s">
        <v>9094</v>
      </c>
      <c r="N1469" s="11" t="s">
        <v>9095</v>
      </c>
      <c r="O1469" s="11" t="s">
        <v>9096</v>
      </c>
    </row>
    <row r="1470" spans="1:15">
      <c r="A1470">
        <f t="shared" si="45"/>
        <v>1469</v>
      </c>
      <c r="B1470" t="str">
        <f t="shared" si="44"/>
        <v>Brewery1469</v>
      </c>
      <c r="D1470" t="s">
        <v>9076</v>
      </c>
      <c r="E1470" t="s">
        <v>9097</v>
      </c>
      <c r="F1470" s="4" t="s">
        <v>9098</v>
      </c>
      <c r="G1470" s="11" t="s">
        <v>9099</v>
      </c>
      <c r="H1470" s="27" t="s">
        <v>9100</v>
      </c>
      <c r="I1470" s="1" t="s">
        <v>9101</v>
      </c>
      <c r="J1470" s="17" t="s">
        <v>9082</v>
      </c>
      <c r="K1470" s="1" t="s">
        <v>9102</v>
      </c>
      <c r="L1470" s="1" t="s">
        <v>9103</v>
      </c>
      <c r="M1470" s="11">
        <v>7879810558</v>
      </c>
      <c r="N1470" s="11" t="s">
        <v>9104</v>
      </c>
      <c r="O1470" s="11" t="s">
        <v>9105</v>
      </c>
    </row>
    <row r="1471" spans="1:15">
      <c r="A1471">
        <f t="shared" si="45"/>
        <v>1470</v>
      </c>
      <c r="B1471" t="str">
        <f t="shared" si="44"/>
        <v>Brewery1470</v>
      </c>
      <c r="D1471" t="s">
        <v>9076</v>
      </c>
      <c r="E1471" t="s">
        <v>9106</v>
      </c>
      <c r="F1471" s="4" t="s">
        <v>9107</v>
      </c>
      <c r="G1471" s="11" t="s">
        <v>9108</v>
      </c>
      <c r="H1471" s="27" t="s">
        <v>9109</v>
      </c>
      <c r="I1471" s="1" t="s">
        <v>9110</v>
      </c>
      <c r="J1471" s="17" t="s">
        <v>9111</v>
      </c>
      <c r="K1471" s="1" t="s">
        <v>9112</v>
      </c>
      <c r="L1471" s="1" t="s">
        <v>9113</v>
      </c>
      <c r="M1471" s="11" t="s">
        <v>9114</v>
      </c>
      <c r="N1471" s="11" t="s">
        <v>9115</v>
      </c>
      <c r="O1471" s="11" t="s">
        <v>9116</v>
      </c>
    </row>
    <row r="1472" spans="1:15">
      <c r="A1472">
        <f t="shared" si="45"/>
        <v>1471</v>
      </c>
      <c r="B1472" t="str">
        <f t="shared" si="44"/>
        <v>Brewery1471</v>
      </c>
      <c r="D1472" t="s">
        <v>9076</v>
      </c>
      <c r="E1472" t="s">
        <v>9117</v>
      </c>
      <c r="F1472" s="4" t="s">
        <v>9118</v>
      </c>
      <c r="G1472" s="11" t="s">
        <v>9119</v>
      </c>
      <c r="H1472" s="27" t="s">
        <v>9120</v>
      </c>
      <c r="I1472" s="1" t="s">
        <v>9111</v>
      </c>
      <c r="J1472" s="17" t="s">
        <v>9111</v>
      </c>
      <c r="K1472" s="1" t="s">
        <v>9121</v>
      </c>
      <c r="L1472" s="1" t="s">
        <v>9122</v>
      </c>
      <c r="M1472" s="11" t="s">
        <v>9123</v>
      </c>
      <c r="N1472" s="11" t="s">
        <v>9124</v>
      </c>
      <c r="O1472" s="11" t="s">
        <v>9125</v>
      </c>
    </row>
    <row r="1473" spans="1:15">
      <c r="A1473">
        <f t="shared" si="45"/>
        <v>1472</v>
      </c>
      <c r="B1473" t="str">
        <f t="shared" si="44"/>
        <v>Brewery1472</v>
      </c>
      <c r="D1473" t="s">
        <v>9076</v>
      </c>
      <c r="E1473" t="s">
        <v>9126</v>
      </c>
      <c r="F1473" s="4" t="s">
        <v>9127</v>
      </c>
      <c r="G1473" s="11" t="s">
        <v>9128</v>
      </c>
      <c r="H1473" s="27" t="s">
        <v>9129</v>
      </c>
      <c r="I1473" s="1" t="s">
        <v>9130</v>
      </c>
      <c r="J1473" s="17" t="s">
        <v>9111</v>
      </c>
      <c r="K1473" s="1" t="s">
        <v>9131</v>
      </c>
      <c r="L1473" s="1" t="s">
        <v>9132</v>
      </c>
      <c r="M1473" s="11" t="s">
        <v>9133</v>
      </c>
      <c r="N1473" s="11" t="s">
        <v>9134</v>
      </c>
      <c r="O1473" s="11" t="s">
        <v>9135</v>
      </c>
    </row>
    <row r="1474" spans="1:15">
      <c r="A1474">
        <f t="shared" si="45"/>
        <v>1473</v>
      </c>
      <c r="B1474" t="str">
        <f t="shared" si="44"/>
        <v>Brewery1473</v>
      </c>
      <c r="D1474" t="s">
        <v>9076</v>
      </c>
      <c r="E1474" t="s">
        <v>9136</v>
      </c>
      <c r="F1474" s="4" t="s">
        <v>9137</v>
      </c>
      <c r="G1474" s="11" t="s">
        <v>9138</v>
      </c>
      <c r="H1474" s="27" t="s">
        <v>9139</v>
      </c>
      <c r="I1474" s="1" t="s">
        <v>9140</v>
      </c>
      <c r="J1474" s="17" t="s">
        <v>9141</v>
      </c>
      <c r="K1474" s="1" t="s">
        <v>9142</v>
      </c>
      <c r="L1474" s="1" t="s">
        <v>9143</v>
      </c>
      <c r="M1474" s="11" t="s">
        <v>9144</v>
      </c>
      <c r="N1474" s="11" t="s">
        <v>9145</v>
      </c>
      <c r="O1474" s="11" t="s">
        <v>9146</v>
      </c>
    </row>
    <row r="1475" spans="1:15">
      <c r="A1475">
        <f t="shared" si="45"/>
        <v>1474</v>
      </c>
      <c r="B1475" t="str">
        <f t="shared" ref="B1475:B1538" si="46">"Brewery"&amp;A1475</f>
        <v>Brewery1474</v>
      </c>
      <c r="D1475" t="s">
        <v>9076</v>
      </c>
      <c r="E1475" t="s">
        <v>9147</v>
      </c>
      <c r="F1475" s="4" t="s">
        <v>9148</v>
      </c>
      <c r="G1475" s="11" t="s">
        <v>9149</v>
      </c>
      <c r="H1475" s="27" t="s">
        <v>9150</v>
      </c>
      <c r="I1475" s="1" t="s">
        <v>9151</v>
      </c>
      <c r="J1475" s="17" t="s">
        <v>9141</v>
      </c>
      <c r="K1475" s="1" t="s">
        <v>9152</v>
      </c>
      <c r="L1475" s="1" t="s">
        <v>9153</v>
      </c>
      <c r="M1475" s="11" t="s">
        <v>9154</v>
      </c>
      <c r="N1475" s="11" t="s">
        <v>9155</v>
      </c>
      <c r="O1475" s="11" t="s">
        <v>9156</v>
      </c>
    </row>
    <row r="1476" spans="1:15">
      <c r="A1476">
        <f t="shared" ref="A1476:A1539" si="47">1+A1475</f>
        <v>1475</v>
      </c>
      <c r="B1476" t="str">
        <f t="shared" si="46"/>
        <v>Brewery1475</v>
      </c>
      <c r="D1476" t="s">
        <v>9076</v>
      </c>
      <c r="E1476" t="s">
        <v>9157</v>
      </c>
      <c r="F1476" s="4" t="s">
        <v>9158</v>
      </c>
      <c r="G1476" s="11" t="s">
        <v>9159</v>
      </c>
      <c r="H1476" s="27" t="s">
        <v>9160</v>
      </c>
      <c r="I1476" s="1" t="s">
        <v>9161</v>
      </c>
      <c r="J1476" s="17" t="s">
        <v>9141</v>
      </c>
      <c r="K1476" s="1" t="s">
        <v>9162</v>
      </c>
      <c r="L1476" s="1" t="s">
        <v>9163</v>
      </c>
      <c r="M1476" s="11" t="s">
        <v>9164</v>
      </c>
      <c r="N1476" s="11" t="s">
        <v>9165</v>
      </c>
      <c r="O1476" s="11" t="s">
        <v>9166</v>
      </c>
    </row>
    <row r="1477" spans="1:15">
      <c r="A1477">
        <f t="shared" si="47"/>
        <v>1476</v>
      </c>
      <c r="B1477" t="str">
        <f t="shared" si="46"/>
        <v>Brewery1476</v>
      </c>
      <c r="D1477" t="s">
        <v>9076</v>
      </c>
      <c r="E1477" t="s">
        <v>9167</v>
      </c>
      <c r="F1477" s="4" t="s">
        <v>9168</v>
      </c>
      <c r="G1477" s="11" t="s">
        <v>9169</v>
      </c>
      <c r="H1477" s="27"/>
      <c r="I1477" s="1" t="s">
        <v>9170</v>
      </c>
      <c r="J1477" s="17" t="s">
        <v>9171</v>
      </c>
      <c r="K1477" s="1" t="s">
        <v>9172</v>
      </c>
      <c r="L1477" s="1" t="s">
        <v>9173</v>
      </c>
      <c r="M1477" s="11" t="s">
        <v>9174</v>
      </c>
      <c r="N1477" s="11" t="s">
        <v>9175</v>
      </c>
      <c r="O1477" s="11" t="s">
        <v>9176</v>
      </c>
    </row>
    <row r="1478" spans="1:15">
      <c r="A1478">
        <f t="shared" si="47"/>
        <v>1477</v>
      </c>
      <c r="B1478" t="str">
        <f t="shared" si="46"/>
        <v>Brewery1477</v>
      </c>
      <c r="D1478" t="s">
        <v>9076</v>
      </c>
      <c r="E1478" t="s">
        <v>9177</v>
      </c>
      <c r="F1478" s="4" t="s">
        <v>9178</v>
      </c>
      <c r="G1478" s="11" t="s">
        <v>9179</v>
      </c>
      <c r="H1478" s="27"/>
      <c r="I1478" s="1" t="s">
        <v>9180</v>
      </c>
      <c r="J1478" s="17" t="s">
        <v>9171</v>
      </c>
      <c r="K1478" s="1" t="s">
        <v>9181</v>
      </c>
      <c r="L1478" s="1" t="s">
        <v>9182</v>
      </c>
      <c r="M1478" s="11" t="s">
        <v>9183</v>
      </c>
      <c r="N1478" s="11" t="s">
        <v>9184</v>
      </c>
      <c r="O1478" s="11" t="s">
        <v>9185</v>
      </c>
    </row>
    <row r="1479" spans="1:15">
      <c r="A1479">
        <f t="shared" si="47"/>
        <v>1478</v>
      </c>
      <c r="B1479" t="str">
        <f t="shared" si="46"/>
        <v>Brewery1478</v>
      </c>
      <c r="D1479" t="s">
        <v>9076</v>
      </c>
      <c r="E1479" t="s">
        <v>9186</v>
      </c>
      <c r="F1479" s="4" t="s">
        <v>9187</v>
      </c>
      <c r="G1479" s="11" t="s">
        <v>9188</v>
      </c>
      <c r="H1479" s="27" t="s">
        <v>9189</v>
      </c>
      <c r="I1479" s="1" t="s">
        <v>9190</v>
      </c>
      <c r="J1479" s="17" t="s">
        <v>9171</v>
      </c>
      <c r="K1479" s="1" t="s">
        <v>9191</v>
      </c>
      <c r="L1479" s="1" t="s">
        <v>9192</v>
      </c>
      <c r="M1479" s="11" t="s">
        <v>9193</v>
      </c>
      <c r="N1479" s="11" t="s">
        <v>9194</v>
      </c>
      <c r="O1479" s="11" t="s">
        <v>9195</v>
      </c>
    </row>
    <row r="1480" spans="1:15">
      <c r="A1480">
        <f t="shared" si="47"/>
        <v>1479</v>
      </c>
      <c r="B1480" t="str">
        <f t="shared" si="46"/>
        <v>Brewery1479</v>
      </c>
      <c r="D1480" t="s">
        <v>9076</v>
      </c>
      <c r="E1480" t="s">
        <v>9196</v>
      </c>
      <c r="F1480" s="4" t="s">
        <v>9197</v>
      </c>
      <c r="G1480" s="11" t="s">
        <v>9198</v>
      </c>
      <c r="H1480" s="27" t="s">
        <v>9199</v>
      </c>
      <c r="I1480" s="1" t="s">
        <v>9200</v>
      </c>
      <c r="J1480" s="17" t="s">
        <v>9201</v>
      </c>
      <c r="K1480" s="1" t="s">
        <v>9202</v>
      </c>
      <c r="L1480" s="1" t="s">
        <v>9203</v>
      </c>
      <c r="M1480" s="11" t="s">
        <v>9204</v>
      </c>
      <c r="N1480" s="11" t="s">
        <v>9205</v>
      </c>
      <c r="O1480" s="11" t="s">
        <v>9206</v>
      </c>
    </row>
    <row r="1481" spans="1:15">
      <c r="A1481">
        <f t="shared" si="47"/>
        <v>1480</v>
      </c>
      <c r="B1481" t="str">
        <f t="shared" si="46"/>
        <v>Brewery1480</v>
      </c>
      <c r="D1481" t="s">
        <v>9076</v>
      </c>
      <c r="E1481" t="s">
        <v>9207</v>
      </c>
      <c r="F1481" s="4" t="s">
        <v>9208</v>
      </c>
      <c r="G1481" s="11" t="s">
        <v>9209</v>
      </c>
      <c r="H1481" s="27" t="s">
        <v>9210</v>
      </c>
      <c r="I1481" s="1" t="s">
        <v>9211</v>
      </c>
      <c r="J1481" s="17" t="s">
        <v>9201</v>
      </c>
      <c r="K1481" s="1"/>
      <c r="L1481" s="1" t="s">
        <v>9212</v>
      </c>
      <c r="M1481" s="11" t="s">
        <v>9213</v>
      </c>
      <c r="N1481" s="11" t="s">
        <v>9214</v>
      </c>
      <c r="O1481" s="11" t="s">
        <v>9215</v>
      </c>
    </row>
    <row r="1482" spans="1:15">
      <c r="A1482">
        <f t="shared" si="47"/>
        <v>1481</v>
      </c>
      <c r="B1482" t="str">
        <f t="shared" si="46"/>
        <v>Brewery1481</v>
      </c>
      <c r="D1482" t="s">
        <v>9076</v>
      </c>
      <c r="E1482" t="s">
        <v>9216</v>
      </c>
      <c r="F1482" s="4" t="s">
        <v>9217</v>
      </c>
      <c r="G1482" s="11" t="s">
        <v>9218</v>
      </c>
      <c r="H1482" s="27" t="s">
        <v>9219</v>
      </c>
      <c r="I1482" s="1" t="s">
        <v>9220</v>
      </c>
      <c r="J1482" s="17" t="s">
        <v>9201</v>
      </c>
      <c r="K1482" s="1" t="s">
        <v>9221</v>
      </c>
      <c r="L1482" s="1" t="s">
        <v>9222</v>
      </c>
      <c r="M1482" s="11" t="s">
        <v>9223</v>
      </c>
      <c r="N1482" s="11" t="s">
        <v>9224</v>
      </c>
      <c r="O1482" s="11" t="s">
        <v>9225</v>
      </c>
    </row>
    <row r="1483" spans="1:15">
      <c r="A1483">
        <f t="shared" si="47"/>
        <v>1482</v>
      </c>
      <c r="B1483" t="str">
        <f t="shared" si="46"/>
        <v>Brewery1482</v>
      </c>
      <c r="D1483" t="s">
        <v>9076</v>
      </c>
      <c r="E1483" t="s">
        <v>9226</v>
      </c>
      <c r="F1483" s="4" t="s">
        <v>9227</v>
      </c>
      <c r="G1483" s="11" t="s">
        <v>9228</v>
      </c>
      <c r="H1483" s="27" t="s">
        <v>9229</v>
      </c>
      <c r="I1483" s="1" t="s">
        <v>9230</v>
      </c>
      <c r="J1483" s="17" t="s">
        <v>9231</v>
      </c>
      <c r="K1483" s="1" t="s">
        <v>9232</v>
      </c>
      <c r="L1483" s="1" t="s">
        <v>9233</v>
      </c>
      <c r="M1483" s="11" t="s">
        <v>9234</v>
      </c>
      <c r="N1483" s="11" t="s">
        <v>9235</v>
      </c>
      <c r="O1483" s="11" t="s">
        <v>9236</v>
      </c>
    </row>
    <row r="1484" spans="1:15">
      <c r="A1484">
        <f t="shared" si="47"/>
        <v>1483</v>
      </c>
      <c r="B1484" t="str">
        <f t="shared" si="46"/>
        <v>Brewery1483</v>
      </c>
      <c r="D1484" t="s">
        <v>9076</v>
      </c>
      <c r="E1484" t="s">
        <v>9237</v>
      </c>
      <c r="F1484" s="4" t="s">
        <v>9238</v>
      </c>
      <c r="G1484" s="11" t="s">
        <v>9239</v>
      </c>
      <c r="H1484" s="27" t="s">
        <v>9240</v>
      </c>
      <c r="I1484" s="1" t="s">
        <v>9241</v>
      </c>
      <c r="J1484" s="17" t="s">
        <v>9231</v>
      </c>
      <c r="K1484" s="1" t="s">
        <v>9242</v>
      </c>
      <c r="L1484" s="1" t="s">
        <v>9243</v>
      </c>
      <c r="M1484" s="11" t="s">
        <v>9244</v>
      </c>
      <c r="N1484" s="11" t="s">
        <v>9245</v>
      </c>
      <c r="O1484" s="11" t="s">
        <v>9246</v>
      </c>
    </row>
    <row r="1485" spans="1:15">
      <c r="A1485">
        <f t="shared" si="47"/>
        <v>1484</v>
      </c>
      <c r="B1485" t="str">
        <f t="shared" si="46"/>
        <v>Brewery1484</v>
      </c>
      <c r="D1485" t="s">
        <v>9076</v>
      </c>
      <c r="E1485" t="s">
        <v>9247</v>
      </c>
      <c r="F1485" s="4" t="s">
        <v>9248</v>
      </c>
      <c r="G1485" s="11" t="s">
        <v>9249</v>
      </c>
      <c r="H1485" s="27" t="s">
        <v>9250</v>
      </c>
      <c r="I1485" s="1" t="s">
        <v>9251</v>
      </c>
      <c r="J1485" s="17" t="s">
        <v>9231</v>
      </c>
      <c r="K1485" s="1" t="s">
        <v>9252</v>
      </c>
      <c r="L1485" s="1" t="s">
        <v>9253</v>
      </c>
      <c r="M1485" s="11" t="s">
        <v>9254</v>
      </c>
      <c r="N1485" s="11" t="s">
        <v>9255</v>
      </c>
      <c r="O1485" s="11" t="s">
        <v>9256</v>
      </c>
    </row>
    <row r="1486" spans="1:15">
      <c r="A1486">
        <f t="shared" si="47"/>
        <v>1485</v>
      </c>
      <c r="B1486" t="str">
        <f t="shared" si="46"/>
        <v>Brewery1485</v>
      </c>
      <c r="D1486" t="s">
        <v>9076</v>
      </c>
      <c r="E1486" t="s">
        <v>9257</v>
      </c>
      <c r="F1486" s="4" t="s">
        <v>9258</v>
      </c>
      <c r="G1486" s="11" t="s">
        <v>9259</v>
      </c>
      <c r="H1486" s="27">
        <v>177</v>
      </c>
      <c r="I1486" s="1" t="s">
        <v>9260</v>
      </c>
      <c r="J1486" s="17" t="s">
        <v>9261</v>
      </c>
      <c r="K1486" s="1" t="s">
        <v>9262</v>
      </c>
      <c r="L1486" s="1" t="s">
        <v>9263</v>
      </c>
      <c r="M1486" s="11" t="s">
        <v>9264</v>
      </c>
      <c r="N1486" s="11" t="s">
        <v>9265</v>
      </c>
      <c r="O1486" s="11" t="s">
        <v>9266</v>
      </c>
    </row>
    <row r="1487" spans="1:15">
      <c r="A1487">
        <f t="shared" si="47"/>
        <v>1486</v>
      </c>
      <c r="B1487" t="str">
        <f t="shared" si="46"/>
        <v>Brewery1486</v>
      </c>
      <c r="D1487" t="s">
        <v>9076</v>
      </c>
      <c r="E1487" t="s">
        <v>9267</v>
      </c>
      <c r="F1487" s="4" t="s">
        <v>9268</v>
      </c>
      <c r="G1487" s="11" t="s">
        <v>9269</v>
      </c>
      <c r="H1487" s="27" t="s">
        <v>9270</v>
      </c>
      <c r="I1487" s="1" t="s">
        <v>9271</v>
      </c>
      <c r="J1487" s="17" t="s">
        <v>9261</v>
      </c>
      <c r="K1487" s="1" t="s">
        <v>9272</v>
      </c>
      <c r="L1487" s="1" t="s">
        <v>9273</v>
      </c>
      <c r="M1487" s="11" t="s">
        <v>9274</v>
      </c>
      <c r="N1487" s="11" t="s">
        <v>9275</v>
      </c>
      <c r="O1487" s="11" t="s">
        <v>9276</v>
      </c>
    </row>
    <row r="1488" spans="1:15">
      <c r="A1488">
        <f t="shared" si="47"/>
        <v>1487</v>
      </c>
      <c r="B1488" t="str">
        <f t="shared" si="46"/>
        <v>Brewery1487</v>
      </c>
      <c r="D1488" t="s">
        <v>9076</v>
      </c>
      <c r="E1488" t="s">
        <v>9277</v>
      </c>
      <c r="F1488" s="4" t="s">
        <v>9278</v>
      </c>
      <c r="G1488" s="11" t="s">
        <v>9279</v>
      </c>
      <c r="H1488" s="27" t="s">
        <v>9280</v>
      </c>
      <c r="I1488" s="1" t="s">
        <v>9281</v>
      </c>
      <c r="J1488" s="17" t="s">
        <v>9261</v>
      </c>
      <c r="K1488" s="1" t="s">
        <v>9282</v>
      </c>
      <c r="L1488" s="1" t="s">
        <v>9283</v>
      </c>
      <c r="M1488" s="11" t="s">
        <v>9284</v>
      </c>
      <c r="N1488" s="11" t="s">
        <v>9285</v>
      </c>
      <c r="O1488" s="11" t="s">
        <v>9286</v>
      </c>
    </row>
    <row r="1489" spans="1:15">
      <c r="A1489">
        <f t="shared" si="47"/>
        <v>1488</v>
      </c>
      <c r="B1489" t="str">
        <f t="shared" si="46"/>
        <v>Brewery1488</v>
      </c>
      <c r="D1489" t="s">
        <v>9076</v>
      </c>
      <c r="E1489" t="s">
        <v>9287</v>
      </c>
      <c r="F1489" s="4" t="s">
        <v>9288</v>
      </c>
      <c r="G1489" s="11" t="s">
        <v>9289</v>
      </c>
      <c r="H1489" s="27" t="s">
        <v>9290</v>
      </c>
      <c r="I1489" s="1" t="s">
        <v>9291</v>
      </c>
      <c r="J1489" s="17" t="s">
        <v>9292</v>
      </c>
      <c r="K1489" s="1" t="s">
        <v>9293</v>
      </c>
      <c r="L1489" s="1" t="s">
        <v>9294</v>
      </c>
      <c r="M1489" s="11" t="s">
        <v>9295</v>
      </c>
      <c r="N1489" s="11" t="s">
        <v>9296</v>
      </c>
      <c r="O1489" s="11" t="s">
        <v>9297</v>
      </c>
    </row>
    <row r="1490" spans="1:15">
      <c r="A1490">
        <f t="shared" si="47"/>
        <v>1489</v>
      </c>
      <c r="B1490" t="str">
        <f t="shared" si="46"/>
        <v>Brewery1489</v>
      </c>
      <c r="D1490" t="s">
        <v>9076</v>
      </c>
      <c r="E1490" t="s">
        <v>9298</v>
      </c>
      <c r="F1490" s="4" t="s">
        <v>9299</v>
      </c>
      <c r="G1490" s="11" t="s">
        <v>9300</v>
      </c>
      <c r="H1490" s="27" t="s">
        <v>9301</v>
      </c>
      <c r="I1490" s="1" t="s">
        <v>9302</v>
      </c>
      <c r="J1490" s="17" t="s">
        <v>9292</v>
      </c>
      <c r="K1490" s="1" t="s">
        <v>9303</v>
      </c>
      <c r="L1490" s="1" t="s">
        <v>9304</v>
      </c>
      <c r="M1490" s="11" t="s">
        <v>9305</v>
      </c>
      <c r="N1490" s="11" t="s">
        <v>9306</v>
      </c>
      <c r="O1490" s="11" t="s">
        <v>9307</v>
      </c>
    </row>
    <row r="1491" spans="1:15">
      <c r="A1491">
        <f t="shared" si="47"/>
        <v>1490</v>
      </c>
      <c r="B1491" t="str">
        <f t="shared" si="46"/>
        <v>Brewery1490</v>
      </c>
      <c r="D1491" t="s">
        <v>9076</v>
      </c>
      <c r="E1491" t="s">
        <v>9308</v>
      </c>
      <c r="F1491" s="4" t="s">
        <v>9309</v>
      </c>
      <c r="G1491" s="11" t="s">
        <v>9310</v>
      </c>
      <c r="H1491" s="27" t="s">
        <v>9311</v>
      </c>
      <c r="I1491" s="1" t="s">
        <v>9302</v>
      </c>
      <c r="J1491" s="17" t="s">
        <v>9292</v>
      </c>
      <c r="K1491" s="1" t="s">
        <v>9312</v>
      </c>
      <c r="L1491" s="1" t="s">
        <v>9313</v>
      </c>
      <c r="M1491" s="11" t="s">
        <v>9314</v>
      </c>
      <c r="N1491" s="11" t="s">
        <v>9315</v>
      </c>
      <c r="O1491" s="11" t="s">
        <v>9316</v>
      </c>
    </row>
    <row r="1492" spans="1:15">
      <c r="A1492">
        <f t="shared" si="47"/>
        <v>1491</v>
      </c>
      <c r="B1492" t="str">
        <f t="shared" si="46"/>
        <v>Brewery1491</v>
      </c>
      <c r="D1492" t="s">
        <v>9076</v>
      </c>
      <c r="E1492" t="s">
        <v>9317</v>
      </c>
      <c r="F1492" s="4" t="s">
        <v>9318</v>
      </c>
      <c r="G1492" s="11" t="s">
        <v>9319</v>
      </c>
      <c r="H1492" s="27" t="s">
        <v>9320</v>
      </c>
      <c r="I1492" s="1" t="s">
        <v>9321</v>
      </c>
      <c r="J1492" s="17" t="s">
        <v>9322</v>
      </c>
      <c r="K1492" s="1" t="s">
        <v>9323</v>
      </c>
      <c r="L1492" s="1" t="s">
        <v>9324</v>
      </c>
      <c r="M1492" s="11" t="s">
        <v>9325</v>
      </c>
      <c r="N1492" s="11" t="s">
        <v>9326</v>
      </c>
      <c r="O1492" s="11" t="s">
        <v>9327</v>
      </c>
    </row>
    <row r="1493" spans="1:15">
      <c r="A1493">
        <f t="shared" si="47"/>
        <v>1492</v>
      </c>
      <c r="B1493" t="str">
        <f t="shared" si="46"/>
        <v>Brewery1492</v>
      </c>
      <c r="D1493" t="s">
        <v>9076</v>
      </c>
      <c r="E1493" t="s">
        <v>9328</v>
      </c>
      <c r="F1493" s="4" t="s">
        <v>9329</v>
      </c>
      <c r="G1493" s="11" t="s">
        <v>9330</v>
      </c>
      <c r="H1493" s="27" t="s">
        <v>9331</v>
      </c>
      <c r="I1493" s="1" t="s">
        <v>9332</v>
      </c>
      <c r="J1493" s="17" t="s">
        <v>9322</v>
      </c>
      <c r="K1493" s="1" t="s">
        <v>9333</v>
      </c>
      <c r="L1493" s="1" t="s">
        <v>9334</v>
      </c>
      <c r="M1493" s="11" t="s">
        <v>9335</v>
      </c>
      <c r="N1493" s="11" t="s">
        <v>9336</v>
      </c>
      <c r="O1493" s="11" t="s">
        <v>9337</v>
      </c>
    </row>
    <row r="1494" spans="1:15">
      <c r="A1494">
        <f t="shared" si="47"/>
        <v>1493</v>
      </c>
      <c r="B1494" t="str">
        <f t="shared" si="46"/>
        <v>Brewery1493</v>
      </c>
      <c r="D1494" t="s">
        <v>9076</v>
      </c>
      <c r="E1494" t="s">
        <v>9338</v>
      </c>
      <c r="F1494" s="4" t="s">
        <v>9339</v>
      </c>
      <c r="G1494" s="11" t="s">
        <v>9340</v>
      </c>
      <c r="H1494" s="27" t="s">
        <v>9341</v>
      </c>
      <c r="I1494" s="1" t="s">
        <v>9342</v>
      </c>
      <c r="J1494" s="17" t="s">
        <v>9322</v>
      </c>
      <c r="K1494" s="1" t="s">
        <v>9343</v>
      </c>
      <c r="L1494" s="1" t="s">
        <v>9344</v>
      </c>
      <c r="M1494" s="11" t="s">
        <v>9345</v>
      </c>
      <c r="N1494" s="11" t="s">
        <v>9346</v>
      </c>
      <c r="O1494" s="11" t="s">
        <v>9347</v>
      </c>
    </row>
    <row r="1495" spans="1:15">
      <c r="A1495">
        <f t="shared" si="47"/>
        <v>1494</v>
      </c>
      <c r="B1495" t="str">
        <f t="shared" si="46"/>
        <v>Brewery1494</v>
      </c>
      <c r="D1495" t="s">
        <v>9076</v>
      </c>
      <c r="E1495" t="s">
        <v>9348</v>
      </c>
      <c r="F1495" s="4" t="s">
        <v>9349</v>
      </c>
      <c r="G1495" s="11" t="s">
        <v>9350</v>
      </c>
      <c r="H1495" s="27" t="s">
        <v>9351</v>
      </c>
      <c r="I1495" s="1" t="s">
        <v>9352</v>
      </c>
      <c r="J1495" s="17" t="s">
        <v>9353</v>
      </c>
      <c r="K1495" s="1" t="s">
        <v>9354</v>
      </c>
      <c r="L1495" s="1" t="s">
        <v>9355</v>
      </c>
      <c r="M1495" s="11" t="s">
        <v>9356</v>
      </c>
      <c r="N1495" s="11" t="s">
        <v>9357</v>
      </c>
      <c r="O1495" s="11" t="s">
        <v>9358</v>
      </c>
    </row>
    <row r="1496" spans="1:15">
      <c r="A1496">
        <f t="shared" si="47"/>
        <v>1495</v>
      </c>
      <c r="B1496" t="str">
        <f t="shared" si="46"/>
        <v>Brewery1495</v>
      </c>
      <c r="D1496" t="s">
        <v>9076</v>
      </c>
      <c r="E1496" t="s">
        <v>9359</v>
      </c>
      <c r="F1496" s="4" t="s">
        <v>9360</v>
      </c>
      <c r="G1496" s="11" t="s">
        <v>9361</v>
      </c>
      <c r="H1496" s="27" t="s">
        <v>9362</v>
      </c>
      <c r="I1496" s="1" t="s">
        <v>9363</v>
      </c>
      <c r="J1496" s="17" t="s">
        <v>9353</v>
      </c>
      <c r="K1496" s="1" t="s">
        <v>9364</v>
      </c>
      <c r="L1496" s="1" t="s">
        <v>9365</v>
      </c>
      <c r="M1496" s="11" t="s">
        <v>9366</v>
      </c>
      <c r="N1496" s="11" t="s">
        <v>9367</v>
      </c>
      <c r="O1496" s="11" t="s">
        <v>9368</v>
      </c>
    </row>
    <row r="1497" spans="1:15">
      <c r="A1497">
        <f t="shared" si="47"/>
        <v>1496</v>
      </c>
      <c r="B1497" t="str">
        <f t="shared" si="46"/>
        <v>Brewery1496</v>
      </c>
      <c r="D1497" t="s">
        <v>9076</v>
      </c>
      <c r="E1497" t="s">
        <v>9369</v>
      </c>
      <c r="F1497" s="4" t="s">
        <v>9370</v>
      </c>
      <c r="G1497" s="11" t="s">
        <v>9371</v>
      </c>
      <c r="H1497" s="27" t="s">
        <v>9372</v>
      </c>
      <c r="I1497" s="1" t="s">
        <v>9373</v>
      </c>
      <c r="J1497" s="17" t="s">
        <v>9353</v>
      </c>
      <c r="K1497" s="1" t="s">
        <v>9374</v>
      </c>
      <c r="L1497" s="1" t="s">
        <v>9375</v>
      </c>
      <c r="M1497" s="11" t="s">
        <v>9376</v>
      </c>
      <c r="N1497" s="11" t="s">
        <v>9377</v>
      </c>
      <c r="O1497" s="11" t="s">
        <v>9378</v>
      </c>
    </row>
    <row r="1498" spans="1:15">
      <c r="A1498">
        <f t="shared" si="47"/>
        <v>1497</v>
      </c>
      <c r="B1498" t="str">
        <f t="shared" si="46"/>
        <v>Brewery1497</v>
      </c>
      <c r="D1498" t="s">
        <v>9076</v>
      </c>
      <c r="E1498" t="s">
        <v>9379</v>
      </c>
      <c r="F1498" s="4" t="s">
        <v>9380</v>
      </c>
      <c r="G1498" s="11" t="s">
        <v>9381</v>
      </c>
      <c r="H1498" s="27" t="s">
        <v>9382</v>
      </c>
      <c r="I1498" s="1" t="s">
        <v>9383</v>
      </c>
      <c r="J1498" s="17" t="s">
        <v>9384</v>
      </c>
      <c r="K1498" s="1" t="s">
        <v>9385</v>
      </c>
      <c r="L1498" s="1" t="s">
        <v>9386</v>
      </c>
      <c r="M1498" s="11">
        <v>1992584911</v>
      </c>
      <c r="N1498" s="11" t="s">
        <v>9387</v>
      </c>
      <c r="O1498" s="11" t="s">
        <v>9388</v>
      </c>
    </row>
    <row r="1499" spans="1:15">
      <c r="A1499">
        <f t="shared" si="47"/>
        <v>1498</v>
      </c>
      <c r="B1499" t="str">
        <f t="shared" si="46"/>
        <v>Brewery1498</v>
      </c>
      <c r="D1499" t="s">
        <v>9076</v>
      </c>
      <c r="E1499" t="s">
        <v>9389</v>
      </c>
      <c r="F1499" s="4" t="s">
        <v>9390</v>
      </c>
      <c r="G1499" s="11" t="s">
        <v>9391</v>
      </c>
      <c r="H1499" s="27" t="s">
        <v>9392</v>
      </c>
      <c r="I1499" s="1" t="s">
        <v>9393</v>
      </c>
      <c r="J1499" s="17" t="s">
        <v>9384</v>
      </c>
      <c r="K1499" s="1" t="s">
        <v>9394</v>
      </c>
      <c r="L1499" s="1" t="s">
        <v>9395</v>
      </c>
      <c r="M1499" s="11">
        <v>7967998820</v>
      </c>
      <c r="N1499" s="11" t="s">
        <v>9396</v>
      </c>
      <c r="O1499" s="11" t="s">
        <v>9397</v>
      </c>
    </row>
    <row r="1500" spans="1:15">
      <c r="A1500">
        <f t="shared" si="47"/>
        <v>1499</v>
      </c>
      <c r="B1500" t="str">
        <f t="shared" si="46"/>
        <v>Brewery1499</v>
      </c>
      <c r="D1500" t="s">
        <v>9076</v>
      </c>
      <c r="E1500" t="s">
        <v>9398</v>
      </c>
      <c r="F1500" s="4" t="s">
        <v>9399</v>
      </c>
      <c r="G1500" s="11" t="s">
        <v>9400</v>
      </c>
      <c r="H1500" s="27" t="s">
        <v>9401</v>
      </c>
      <c r="I1500" s="1" t="s">
        <v>9402</v>
      </c>
      <c r="J1500" s="17" t="s">
        <v>9384</v>
      </c>
      <c r="K1500" s="1" t="s">
        <v>9403</v>
      </c>
      <c r="L1500" s="1" t="s">
        <v>9404</v>
      </c>
      <c r="M1500" s="11">
        <v>7932739558</v>
      </c>
      <c r="N1500" s="11" t="s">
        <v>9405</v>
      </c>
      <c r="O1500" s="11" t="s">
        <v>9406</v>
      </c>
    </row>
    <row r="1501" spans="1:15">
      <c r="A1501">
        <f t="shared" si="47"/>
        <v>1500</v>
      </c>
      <c r="B1501" t="str">
        <f t="shared" si="46"/>
        <v>Brewery1500</v>
      </c>
      <c r="D1501" t="s">
        <v>9076</v>
      </c>
      <c r="E1501" t="s">
        <v>9407</v>
      </c>
      <c r="F1501" s="4" t="s">
        <v>9408</v>
      </c>
      <c r="G1501" s="11" t="s">
        <v>9409</v>
      </c>
      <c r="H1501" s="27" t="s">
        <v>9410</v>
      </c>
      <c r="I1501" s="1" t="s">
        <v>9411</v>
      </c>
      <c r="J1501" s="17" t="s">
        <v>9412</v>
      </c>
      <c r="K1501" s="1" t="s">
        <v>9413</v>
      </c>
      <c r="L1501" s="1" t="s">
        <v>9414</v>
      </c>
      <c r="M1501" s="11" t="s">
        <v>9415</v>
      </c>
      <c r="N1501" s="11" t="s">
        <v>9416</v>
      </c>
      <c r="O1501" s="11" t="s">
        <v>9417</v>
      </c>
    </row>
    <row r="1502" spans="1:15">
      <c r="A1502">
        <f t="shared" si="47"/>
        <v>1501</v>
      </c>
      <c r="B1502" t="str">
        <f t="shared" si="46"/>
        <v>Brewery1501</v>
      </c>
      <c r="D1502" t="s">
        <v>9076</v>
      </c>
      <c r="E1502" t="s">
        <v>9418</v>
      </c>
      <c r="F1502" s="4" t="s">
        <v>9419</v>
      </c>
      <c r="G1502" s="11" t="s">
        <v>9420</v>
      </c>
      <c r="H1502" s="27" t="s">
        <v>9421</v>
      </c>
      <c r="I1502" s="1" t="s">
        <v>9422</v>
      </c>
      <c r="J1502" s="17" t="s">
        <v>9412</v>
      </c>
      <c r="K1502" s="1" t="s">
        <v>9423</v>
      </c>
      <c r="L1502" s="1" t="s">
        <v>9424</v>
      </c>
      <c r="M1502" s="11" t="s">
        <v>9425</v>
      </c>
      <c r="N1502" s="11" t="s">
        <v>9426</v>
      </c>
      <c r="O1502" s="11" t="s">
        <v>9427</v>
      </c>
    </row>
    <row r="1503" spans="1:15">
      <c r="A1503">
        <f t="shared" si="47"/>
        <v>1502</v>
      </c>
      <c r="B1503" t="str">
        <f t="shared" si="46"/>
        <v>Brewery1502</v>
      </c>
      <c r="D1503" t="s">
        <v>9076</v>
      </c>
      <c r="E1503" t="s">
        <v>9428</v>
      </c>
      <c r="F1503" s="4" t="s">
        <v>9429</v>
      </c>
      <c r="G1503" s="11" t="s">
        <v>9430</v>
      </c>
      <c r="H1503" s="27" t="s">
        <v>9431</v>
      </c>
      <c r="I1503" s="1" t="s">
        <v>9432</v>
      </c>
      <c r="J1503" s="17" t="s">
        <v>9412</v>
      </c>
      <c r="K1503" s="1" t="s">
        <v>9433</v>
      </c>
      <c r="L1503" s="1" t="s">
        <v>9434</v>
      </c>
      <c r="M1503" s="11">
        <v>1624612464</v>
      </c>
      <c r="N1503" s="11" t="s">
        <v>9435</v>
      </c>
      <c r="O1503" s="11" t="s">
        <v>9436</v>
      </c>
    </row>
    <row r="1504" spans="1:15">
      <c r="A1504">
        <f t="shared" si="47"/>
        <v>1503</v>
      </c>
      <c r="B1504" t="str">
        <f t="shared" si="46"/>
        <v>Brewery1503</v>
      </c>
      <c r="D1504" t="s">
        <v>9076</v>
      </c>
      <c r="E1504" t="s">
        <v>9437</v>
      </c>
      <c r="F1504" s="4" t="s">
        <v>9438</v>
      </c>
      <c r="G1504" s="11" t="s">
        <v>9439</v>
      </c>
      <c r="H1504" s="27" t="s">
        <v>9440</v>
      </c>
      <c r="I1504" s="1" t="s">
        <v>9441</v>
      </c>
      <c r="J1504" s="17" t="s">
        <v>9442</v>
      </c>
      <c r="K1504" s="1" t="s">
        <v>9443</v>
      </c>
      <c r="L1504" s="1" t="s">
        <v>9444</v>
      </c>
      <c r="M1504" s="11" t="s">
        <v>9445</v>
      </c>
      <c r="N1504" s="11" t="s">
        <v>9446</v>
      </c>
      <c r="O1504" s="11" t="s">
        <v>9447</v>
      </c>
    </row>
    <row r="1505" spans="1:15">
      <c r="A1505">
        <f t="shared" si="47"/>
        <v>1504</v>
      </c>
      <c r="B1505" t="str">
        <f t="shared" si="46"/>
        <v>Brewery1504</v>
      </c>
      <c r="D1505" t="s">
        <v>9076</v>
      </c>
      <c r="E1505" t="s">
        <v>9448</v>
      </c>
      <c r="F1505" s="4" t="s">
        <v>9449</v>
      </c>
      <c r="G1505" s="11" t="s">
        <v>9450</v>
      </c>
      <c r="H1505" s="27" t="s">
        <v>9451</v>
      </c>
      <c r="I1505" s="1" t="s">
        <v>9452</v>
      </c>
      <c r="J1505" s="17" t="s">
        <v>9442</v>
      </c>
      <c r="K1505" s="1" t="s">
        <v>9453</v>
      </c>
      <c r="L1505" s="1" t="s">
        <v>9454</v>
      </c>
      <c r="M1505" s="11" t="s">
        <v>9455</v>
      </c>
      <c r="N1505" s="11" t="s">
        <v>9456</v>
      </c>
      <c r="O1505" s="11" t="s">
        <v>9457</v>
      </c>
    </row>
    <row r="1506" spans="1:15">
      <c r="A1506">
        <f t="shared" si="47"/>
        <v>1505</v>
      </c>
      <c r="B1506" t="str">
        <f t="shared" si="46"/>
        <v>Brewery1505</v>
      </c>
      <c r="D1506" t="s">
        <v>9076</v>
      </c>
      <c r="E1506" t="s">
        <v>9458</v>
      </c>
      <c r="F1506" s="4" t="s">
        <v>9459</v>
      </c>
      <c r="G1506" s="11" t="s">
        <v>9460</v>
      </c>
      <c r="H1506" s="27" t="s">
        <v>9461</v>
      </c>
      <c r="I1506" s="1" t="s">
        <v>9462</v>
      </c>
      <c r="J1506" s="17" t="s">
        <v>9442</v>
      </c>
      <c r="K1506" s="1" t="s">
        <v>9463</v>
      </c>
      <c r="L1506" s="1" t="s">
        <v>9464</v>
      </c>
      <c r="M1506" s="11" t="s">
        <v>9465</v>
      </c>
      <c r="N1506" s="11" t="s">
        <v>9466</v>
      </c>
      <c r="O1506" s="11" t="s">
        <v>9467</v>
      </c>
    </row>
    <row r="1507" spans="1:15">
      <c r="A1507">
        <f t="shared" si="47"/>
        <v>1506</v>
      </c>
      <c r="B1507" t="str">
        <f t="shared" si="46"/>
        <v>Brewery1506</v>
      </c>
      <c r="D1507" t="s">
        <v>9076</v>
      </c>
      <c r="E1507" t="s">
        <v>9468</v>
      </c>
      <c r="F1507" s="4" t="s">
        <v>9469</v>
      </c>
      <c r="G1507" s="11" t="s">
        <v>9470</v>
      </c>
      <c r="H1507" s="27" t="s">
        <v>9471</v>
      </c>
      <c r="I1507" s="1" t="s">
        <v>9472</v>
      </c>
      <c r="J1507" s="17" t="s">
        <v>9472</v>
      </c>
      <c r="K1507" s="1" t="s">
        <v>9473</v>
      </c>
      <c r="L1507" s="1" t="s">
        <v>9474</v>
      </c>
      <c r="M1507" s="11" t="s">
        <v>9475</v>
      </c>
      <c r="N1507" s="11" t="s">
        <v>9476</v>
      </c>
      <c r="O1507" s="11" t="s">
        <v>9477</v>
      </c>
    </row>
    <row r="1508" spans="1:15">
      <c r="A1508">
        <f t="shared" si="47"/>
        <v>1507</v>
      </c>
      <c r="B1508" t="str">
        <f t="shared" si="46"/>
        <v>Brewery1507</v>
      </c>
      <c r="D1508" t="s">
        <v>9076</v>
      </c>
      <c r="E1508" t="s">
        <v>9478</v>
      </c>
      <c r="F1508" s="4" t="s">
        <v>9479</v>
      </c>
      <c r="G1508" s="11" t="s">
        <v>9480</v>
      </c>
      <c r="H1508" s="27" t="s">
        <v>9481</v>
      </c>
      <c r="I1508" s="1" t="s">
        <v>9482</v>
      </c>
      <c r="J1508" s="17" t="s">
        <v>9483</v>
      </c>
      <c r="K1508" s="1" t="s">
        <v>9484</v>
      </c>
      <c r="L1508" s="1" t="s">
        <v>9485</v>
      </c>
      <c r="M1508" s="11" t="s">
        <v>9486</v>
      </c>
      <c r="N1508" s="11" t="s">
        <v>9487</v>
      </c>
      <c r="O1508" s="11" t="s">
        <v>9488</v>
      </c>
    </row>
    <row r="1509" spans="1:15">
      <c r="A1509">
        <f t="shared" si="47"/>
        <v>1508</v>
      </c>
      <c r="B1509" t="str">
        <f t="shared" si="46"/>
        <v>Brewery1508</v>
      </c>
      <c r="D1509" t="s">
        <v>9076</v>
      </c>
      <c r="E1509" t="s">
        <v>9489</v>
      </c>
      <c r="F1509" s="4" t="s">
        <v>9490</v>
      </c>
      <c r="G1509" s="11" t="s">
        <v>9491</v>
      </c>
      <c r="H1509" s="27" t="s">
        <v>9492</v>
      </c>
      <c r="I1509" s="1" t="s">
        <v>9482</v>
      </c>
      <c r="J1509" s="17" t="s">
        <v>9483</v>
      </c>
      <c r="K1509" s="1" t="s">
        <v>9493</v>
      </c>
      <c r="L1509" s="1" t="s">
        <v>9494</v>
      </c>
      <c r="M1509" s="11" t="s">
        <v>9495</v>
      </c>
      <c r="N1509" s="11" t="s">
        <v>9496</v>
      </c>
      <c r="O1509" s="11" t="s">
        <v>9497</v>
      </c>
    </row>
    <row r="1510" spans="1:15">
      <c r="A1510">
        <f t="shared" si="47"/>
        <v>1509</v>
      </c>
      <c r="B1510" t="str">
        <f t="shared" si="46"/>
        <v>Brewery1509</v>
      </c>
      <c r="D1510" t="s">
        <v>9076</v>
      </c>
      <c r="E1510" t="s">
        <v>9498</v>
      </c>
      <c r="F1510" s="4" t="s">
        <v>9499</v>
      </c>
      <c r="G1510" s="11" t="s">
        <v>9500</v>
      </c>
      <c r="H1510" s="27" t="s">
        <v>9501</v>
      </c>
      <c r="I1510" s="1" t="s">
        <v>9502</v>
      </c>
      <c r="J1510" s="17" t="s">
        <v>9483</v>
      </c>
      <c r="K1510" s="1" t="s">
        <v>9503</v>
      </c>
      <c r="L1510" s="1" t="s">
        <v>9504</v>
      </c>
      <c r="M1510" s="11" t="s">
        <v>9505</v>
      </c>
      <c r="N1510" s="11" t="s">
        <v>9506</v>
      </c>
      <c r="O1510" s="11" t="s">
        <v>9507</v>
      </c>
    </row>
    <row r="1511" spans="1:15">
      <c r="A1511">
        <f t="shared" si="47"/>
        <v>1510</v>
      </c>
      <c r="B1511" t="str">
        <f t="shared" si="46"/>
        <v>Brewery1510</v>
      </c>
      <c r="D1511" t="s">
        <v>9076</v>
      </c>
      <c r="E1511" t="s">
        <v>9508</v>
      </c>
      <c r="F1511" s="4" t="s">
        <v>9509</v>
      </c>
      <c r="G1511" s="11" t="s">
        <v>9510</v>
      </c>
      <c r="H1511" s="27" t="s">
        <v>9511</v>
      </c>
      <c r="I1511" s="1" t="s">
        <v>9512</v>
      </c>
      <c r="J1511" s="17" t="s">
        <v>9513</v>
      </c>
      <c r="K1511" s="1" t="s">
        <v>9514</v>
      </c>
      <c r="L1511" s="1" t="s">
        <v>9515</v>
      </c>
      <c r="M1511" s="11" t="s">
        <v>9516</v>
      </c>
      <c r="N1511" s="11" t="s">
        <v>9517</v>
      </c>
      <c r="O1511" s="11" t="s">
        <v>9518</v>
      </c>
    </row>
    <row r="1512" spans="1:15">
      <c r="A1512">
        <f t="shared" si="47"/>
        <v>1511</v>
      </c>
      <c r="B1512" t="str">
        <f t="shared" si="46"/>
        <v>Brewery1511</v>
      </c>
      <c r="D1512" t="s">
        <v>9076</v>
      </c>
      <c r="E1512" t="s">
        <v>9519</v>
      </c>
      <c r="F1512" s="4" t="s">
        <v>9520</v>
      </c>
      <c r="G1512" s="11" t="s">
        <v>9521</v>
      </c>
      <c r="H1512" s="27" t="s">
        <v>9522</v>
      </c>
      <c r="I1512" s="1" t="s">
        <v>9523</v>
      </c>
      <c r="J1512" s="17" t="s">
        <v>9513</v>
      </c>
      <c r="K1512" s="1"/>
      <c r="L1512" s="1" t="s">
        <v>9524</v>
      </c>
      <c r="M1512" s="11" t="s">
        <v>9525</v>
      </c>
      <c r="N1512" s="11" t="s">
        <v>9526</v>
      </c>
      <c r="O1512" s="11" t="s">
        <v>9527</v>
      </c>
    </row>
    <row r="1513" spans="1:15">
      <c r="A1513">
        <f t="shared" si="47"/>
        <v>1512</v>
      </c>
      <c r="B1513" t="str">
        <f t="shared" si="46"/>
        <v>Brewery1512</v>
      </c>
      <c r="D1513" t="s">
        <v>9076</v>
      </c>
      <c r="E1513" t="s">
        <v>9528</v>
      </c>
      <c r="F1513" s="4" t="s">
        <v>9529</v>
      </c>
      <c r="G1513" s="11" t="s">
        <v>9530</v>
      </c>
      <c r="H1513" s="27" t="s">
        <v>9531</v>
      </c>
      <c r="I1513" s="1" t="s">
        <v>9532</v>
      </c>
      <c r="J1513" s="17" t="s">
        <v>9513</v>
      </c>
      <c r="K1513" s="1" t="s">
        <v>9533</v>
      </c>
      <c r="L1513" s="1" t="s">
        <v>9534</v>
      </c>
      <c r="M1513" s="11" t="s">
        <v>9535</v>
      </c>
      <c r="N1513" s="11" t="s">
        <v>9536</v>
      </c>
      <c r="O1513" s="11" t="s">
        <v>9537</v>
      </c>
    </row>
    <row r="1514" spans="1:15">
      <c r="A1514">
        <f t="shared" si="47"/>
        <v>1513</v>
      </c>
      <c r="B1514" t="str">
        <f t="shared" si="46"/>
        <v>Brewery1513</v>
      </c>
      <c r="D1514" t="s">
        <v>9076</v>
      </c>
      <c r="E1514" t="s">
        <v>9538</v>
      </c>
      <c r="F1514" s="4" t="s">
        <v>9539</v>
      </c>
      <c r="G1514" s="11" t="s">
        <v>9540</v>
      </c>
      <c r="H1514" s="27" t="s">
        <v>9541</v>
      </c>
      <c r="I1514" s="1" t="s">
        <v>9542</v>
      </c>
      <c r="J1514" s="17" t="s">
        <v>9543</v>
      </c>
      <c r="K1514" s="1" t="s">
        <v>9544</v>
      </c>
      <c r="L1514" s="1" t="s">
        <v>9545</v>
      </c>
      <c r="M1514" s="11" t="s">
        <v>9546</v>
      </c>
      <c r="N1514" s="11" t="s">
        <v>9547</v>
      </c>
      <c r="O1514" s="11" t="s">
        <v>9548</v>
      </c>
    </row>
    <row r="1515" spans="1:15">
      <c r="A1515">
        <f t="shared" si="47"/>
        <v>1514</v>
      </c>
      <c r="B1515" t="str">
        <f t="shared" si="46"/>
        <v>Brewery1514</v>
      </c>
      <c r="D1515" t="s">
        <v>9076</v>
      </c>
      <c r="E1515" t="s">
        <v>9549</v>
      </c>
      <c r="F1515" s="4" t="s">
        <v>9550</v>
      </c>
      <c r="G1515" s="11" t="s">
        <v>9551</v>
      </c>
      <c r="H1515" s="27" t="s">
        <v>9552</v>
      </c>
      <c r="I1515" s="1" t="s">
        <v>9553</v>
      </c>
      <c r="J1515" s="17" t="s">
        <v>9543</v>
      </c>
      <c r="K1515" s="1" t="s">
        <v>9554</v>
      </c>
      <c r="L1515" s="1" t="s">
        <v>9555</v>
      </c>
      <c r="M1515" s="11" t="s">
        <v>9556</v>
      </c>
      <c r="N1515" s="11" t="s">
        <v>9557</v>
      </c>
      <c r="O1515" s="11" t="s">
        <v>9558</v>
      </c>
    </row>
    <row r="1516" spans="1:15">
      <c r="A1516">
        <f t="shared" si="47"/>
        <v>1515</v>
      </c>
      <c r="B1516" t="str">
        <f t="shared" si="46"/>
        <v>Brewery1515</v>
      </c>
      <c r="D1516" t="s">
        <v>9076</v>
      </c>
      <c r="E1516" t="s">
        <v>9559</v>
      </c>
      <c r="F1516" s="4" t="s">
        <v>9560</v>
      </c>
      <c r="G1516" s="11" t="s">
        <v>9561</v>
      </c>
      <c r="H1516" s="27" t="s">
        <v>9562</v>
      </c>
      <c r="I1516" s="1" t="s">
        <v>9563</v>
      </c>
      <c r="J1516" s="17" t="s">
        <v>9543</v>
      </c>
      <c r="K1516" s="1" t="s">
        <v>9564</v>
      </c>
      <c r="L1516" s="1" t="s">
        <v>9565</v>
      </c>
      <c r="M1516" s="11"/>
      <c r="N1516" s="11" t="s">
        <v>9566</v>
      </c>
      <c r="O1516" s="11" t="s">
        <v>9567</v>
      </c>
    </row>
    <row r="1517" spans="1:15">
      <c r="A1517">
        <f t="shared" si="47"/>
        <v>1516</v>
      </c>
      <c r="B1517" t="str">
        <f t="shared" si="46"/>
        <v>Brewery1516</v>
      </c>
      <c r="D1517" t="s">
        <v>9076</v>
      </c>
      <c r="E1517" t="s">
        <v>9568</v>
      </c>
      <c r="F1517" s="4" t="s">
        <v>9569</v>
      </c>
      <c r="G1517" s="11" t="s">
        <v>9570</v>
      </c>
      <c r="H1517" s="27" t="s">
        <v>9571</v>
      </c>
      <c r="I1517" s="1" t="s">
        <v>9572</v>
      </c>
      <c r="J1517" s="17" t="s">
        <v>9573</v>
      </c>
      <c r="K1517" s="1"/>
      <c r="L1517" s="1" t="s">
        <v>9574</v>
      </c>
      <c r="M1517" s="11" t="s">
        <v>9575</v>
      </c>
      <c r="N1517" s="11" t="s">
        <v>9576</v>
      </c>
      <c r="O1517" s="11" t="s">
        <v>9577</v>
      </c>
    </row>
    <row r="1518" spans="1:15">
      <c r="A1518">
        <f t="shared" si="47"/>
        <v>1517</v>
      </c>
      <c r="B1518" t="str">
        <f t="shared" si="46"/>
        <v>Brewery1517</v>
      </c>
      <c r="D1518" t="s">
        <v>9076</v>
      </c>
      <c r="E1518" t="s">
        <v>9578</v>
      </c>
      <c r="F1518" s="4" t="s">
        <v>9579</v>
      </c>
      <c r="G1518" s="11" t="s">
        <v>9580</v>
      </c>
      <c r="H1518" s="27" t="s">
        <v>9581</v>
      </c>
      <c r="I1518" s="1" t="s">
        <v>9572</v>
      </c>
      <c r="J1518" s="17" t="s">
        <v>9573</v>
      </c>
      <c r="K1518" s="1" t="s">
        <v>9582</v>
      </c>
      <c r="L1518" s="1" t="s">
        <v>9583</v>
      </c>
      <c r="M1518" s="11" t="s">
        <v>9584</v>
      </c>
      <c r="N1518" s="11" t="s">
        <v>9585</v>
      </c>
      <c r="O1518" s="11" t="s">
        <v>9586</v>
      </c>
    </row>
    <row r="1519" spans="1:15">
      <c r="A1519">
        <f t="shared" si="47"/>
        <v>1518</v>
      </c>
      <c r="B1519" t="str">
        <f t="shared" si="46"/>
        <v>Brewery1518</v>
      </c>
      <c r="D1519" t="s">
        <v>9076</v>
      </c>
      <c r="E1519" t="s">
        <v>9587</v>
      </c>
      <c r="F1519" s="4" t="s">
        <v>9588</v>
      </c>
      <c r="G1519" s="11" t="s">
        <v>9589</v>
      </c>
      <c r="H1519" s="27" t="s">
        <v>9590</v>
      </c>
      <c r="I1519" s="1" t="s">
        <v>9591</v>
      </c>
      <c r="J1519" s="17" t="s">
        <v>9573</v>
      </c>
      <c r="K1519" s="1" t="s">
        <v>9592</v>
      </c>
      <c r="L1519" s="1" t="s">
        <v>9593</v>
      </c>
      <c r="M1519" s="11" t="s">
        <v>9594</v>
      </c>
      <c r="N1519" s="11" t="s">
        <v>9595</v>
      </c>
      <c r="O1519" s="11" t="s">
        <v>9596</v>
      </c>
    </row>
    <row r="1520" spans="1:15">
      <c r="A1520">
        <f t="shared" si="47"/>
        <v>1519</v>
      </c>
      <c r="B1520" t="str">
        <f t="shared" si="46"/>
        <v>Brewery1519</v>
      </c>
      <c r="D1520" t="s">
        <v>9076</v>
      </c>
      <c r="E1520" t="s">
        <v>9597</v>
      </c>
      <c r="F1520" s="4" t="s">
        <v>9598</v>
      </c>
      <c r="G1520" s="11" t="s">
        <v>9599</v>
      </c>
      <c r="H1520" s="27" t="s">
        <v>9600</v>
      </c>
      <c r="I1520" s="1" t="s">
        <v>9601</v>
      </c>
      <c r="J1520" s="17" t="s">
        <v>9602</v>
      </c>
      <c r="K1520" s="1" t="s">
        <v>9603</v>
      </c>
      <c r="L1520" s="1" t="s">
        <v>9604</v>
      </c>
      <c r="M1520" s="11" t="s">
        <v>9605</v>
      </c>
      <c r="N1520" s="11" t="s">
        <v>9606</v>
      </c>
      <c r="O1520" s="11" t="s">
        <v>9607</v>
      </c>
    </row>
    <row r="1521" spans="1:15">
      <c r="A1521">
        <f t="shared" si="47"/>
        <v>1520</v>
      </c>
      <c r="B1521" t="str">
        <f t="shared" si="46"/>
        <v>Brewery1520</v>
      </c>
      <c r="D1521" t="s">
        <v>9076</v>
      </c>
      <c r="E1521" t="s">
        <v>9608</v>
      </c>
      <c r="F1521" s="4" t="s">
        <v>9609</v>
      </c>
      <c r="G1521" s="11" t="s">
        <v>9610</v>
      </c>
      <c r="H1521" s="27" t="s">
        <v>9611</v>
      </c>
      <c r="I1521" s="1" t="s">
        <v>9612</v>
      </c>
      <c r="J1521" s="17" t="s">
        <v>9602</v>
      </c>
      <c r="K1521" s="1" t="s">
        <v>9613</v>
      </c>
      <c r="L1521" s="1" t="s">
        <v>9614</v>
      </c>
      <c r="M1521" s="11" t="s">
        <v>9615</v>
      </c>
      <c r="N1521" s="11" t="s">
        <v>9616</v>
      </c>
      <c r="O1521" s="11" t="s">
        <v>9617</v>
      </c>
    </row>
    <row r="1522" spans="1:15">
      <c r="A1522">
        <f t="shared" si="47"/>
        <v>1521</v>
      </c>
      <c r="B1522" t="str">
        <f t="shared" si="46"/>
        <v>Brewery1521</v>
      </c>
      <c r="D1522" t="s">
        <v>9076</v>
      </c>
      <c r="E1522" t="s">
        <v>9618</v>
      </c>
      <c r="F1522" s="4" t="s">
        <v>9619</v>
      </c>
      <c r="G1522" s="11" t="s">
        <v>9620</v>
      </c>
      <c r="H1522" s="27" t="s">
        <v>9621</v>
      </c>
      <c r="I1522" s="1" t="s">
        <v>9622</v>
      </c>
      <c r="J1522" s="17" t="s">
        <v>9602</v>
      </c>
      <c r="K1522" s="1" t="s">
        <v>9623</v>
      </c>
      <c r="L1522" s="1" t="s">
        <v>9624</v>
      </c>
      <c r="M1522" s="11" t="s">
        <v>9625</v>
      </c>
      <c r="N1522" s="11" t="s">
        <v>9626</v>
      </c>
      <c r="O1522" s="11" t="s">
        <v>9627</v>
      </c>
    </row>
    <row r="1523" spans="1:15">
      <c r="A1523">
        <f t="shared" si="47"/>
        <v>1522</v>
      </c>
      <c r="B1523" t="str">
        <f t="shared" si="46"/>
        <v>Brewery1522</v>
      </c>
      <c r="D1523" t="s">
        <v>9076</v>
      </c>
      <c r="E1523" t="s">
        <v>9628</v>
      </c>
      <c r="F1523" s="4" t="s">
        <v>9629</v>
      </c>
      <c r="G1523" s="11" t="s">
        <v>9630</v>
      </c>
      <c r="H1523" s="27" t="s">
        <v>9631</v>
      </c>
      <c r="I1523" s="1" t="s">
        <v>9632</v>
      </c>
      <c r="J1523" s="17" t="s">
        <v>9633</v>
      </c>
      <c r="K1523" s="1" t="s">
        <v>9634</v>
      </c>
      <c r="L1523" s="1" t="s">
        <v>9635</v>
      </c>
      <c r="M1523" s="11" t="s">
        <v>9636</v>
      </c>
      <c r="N1523" s="11" t="s">
        <v>9637</v>
      </c>
      <c r="O1523" s="11" t="s">
        <v>9638</v>
      </c>
    </row>
    <row r="1524" spans="1:15">
      <c r="A1524">
        <f t="shared" si="47"/>
        <v>1523</v>
      </c>
      <c r="B1524" t="str">
        <f t="shared" si="46"/>
        <v>Brewery1523</v>
      </c>
      <c r="D1524" t="s">
        <v>9076</v>
      </c>
      <c r="E1524" t="s">
        <v>9639</v>
      </c>
      <c r="F1524" s="4" t="s">
        <v>9640</v>
      </c>
      <c r="G1524" s="11" t="s">
        <v>9641</v>
      </c>
      <c r="H1524" s="27" t="s">
        <v>9642</v>
      </c>
      <c r="I1524" s="1" t="s">
        <v>9643</v>
      </c>
      <c r="J1524" s="17" t="s">
        <v>9633</v>
      </c>
      <c r="K1524" s="1" t="s">
        <v>9644</v>
      </c>
      <c r="L1524" s="1" t="s">
        <v>9645</v>
      </c>
      <c r="M1524" s="11" t="s">
        <v>9646</v>
      </c>
      <c r="N1524" s="11" t="s">
        <v>9647</v>
      </c>
      <c r="O1524" s="11" t="s">
        <v>9648</v>
      </c>
    </row>
    <row r="1525" spans="1:15">
      <c r="A1525">
        <f t="shared" si="47"/>
        <v>1524</v>
      </c>
      <c r="B1525" t="str">
        <f t="shared" si="46"/>
        <v>Brewery1524</v>
      </c>
      <c r="D1525" t="s">
        <v>9076</v>
      </c>
      <c r="E1525" t="s">
        <v>9649</v>
      </c>
      <c r="F1525" s="4" t="s">
        <v>9650</v>
      </c>
      <c r="G1525" s="11" t="s">
        <v>9651</v>
      </c>
      <c r="H1525" s="27" t="s">
        <v>9652</v>
      </c>
      <c r="I1525" s="1" t="s">
        <v>9653</v>
      </c>
      <c r="J1525" s="17" t="s">
        <v>9633</v>
      </c>
      <c r="K1525" s="1" t="s">
        <v>9654</v>
      </c>
      <c r="L1525" s="1" t="s">
        <v>9655</v>
      </c>
      <c r="M1525" s="11" t="s">
        <v>9656</v>
      </c>
      <c r="N1525" s="11" t="s">
        <v>9657</v>
      </c>
      <c r="O1525" s="11" t="s">
        <v>9658</v>
      </c>
    </row>
    <row r="1526" spans="1:15">
      <c r="A1526">
        <f t="shared" si="47"/>
        <v>1525</v>
      </c>
      <c r="B1526" t="str">
        <f t="shared" si="46"/>
        <v>Brewery1525</v>
      </c>
      <c r="D1526" t="s">
        <v>9076</v>
      </c>
      <c r="E1526" t="s">
        <v>9659</v>
      </c>
      <c r="F1526" s="4" t="s">
        <v>9660</v>
      </c>
      <c r="G1526" s="11" t="s">
        <v>9661</v>
      </c>
      <c r="H1526" s="27" t="s">
        <v>9662</v>
      </c>
      <c r="I1526" s="1" t="s">
        <v>9663</v>
      </c>
      <c r="J1526" s="17" t="s">
        <v>9664</v>
      </c>
      <c r="K1526" s="1" t="s">
        <v>9665</v>
      </c>
      <c r="L1526" s="1" t="s">
        <v>9666</v>
      </c>
      <c r="M1526" s="11" t="s">
        <v>9667</v>
      </c>
      <c r="N1526" s="11" t="s">
        <v>9668</v>
      </c>
      <c r="O1526" s="11" t="s">
        <v>9669</v>
      </c>
    </row>
    <row r="1527" spans="1:15">
      <c r="A1527">
        <f t="shared" si="47"/>
        <v>1526</v>
      </c>
      <c r="B1527" t="str">
        <f t="shared" si="46"/>
        <v>Brewery1526</v>
      </c>
      <c r="D1527" t="s">
        <v>9076</v>
      </c>
      <c r="E1527" t="s">
        <v>9670</v>
      </c>
      <c r="F1527" s="4" t="s">
        <v>9671</v>
      </c>
      <c r="G1527" s="11" t="s">
        <v>9672</v>
      </c>
      <c r="H1527" s="27" t="s">
        <v>9673</v>
      </c>
      <c r="I1527" s="1" t="s">
        <v>9674</v>
      </c>
      <c r="J1527" s="17" t="s">
        <v>9664</v>
      </c>
      <c r="K1527" s="1" t="s">
        <v>9675</v>
      </c>
      <c r="L1527" s="1" t="s">
        <v>9676</v>
      </c>
      <c r="M1527" s="11" t="s">
        <v>9677</v>
      </c>
      <c r="N1527" s="11" t="s">
        <v>9678</v>
      </c>
      <c r="O1527" s="11" t="s">
        <v>9679</v>
      </c>
    </row>
    <row r="1528" spans="1:15">
      <c r="A1528">
        <f t="shared" si="47"/>
        <v>1527</v>
      </c>
      <c r="B1528" t="str">
        <f t="shared" si="46"/>
        <v>Brewery1527</v>
      </c>
      <c r="D1528" t="s">
        <v>9076</v>
      </c>
      <c r="E1528" t="s">
        <v>9680</v>
      </c>
      <c r="F1528" s="4" t="s">
        <v>9681</v>
      </c>
      <c r="G1528" s="11" t="s">
        <v>9682</v>
      </c>
      <c r="H1528" s="27" t="s">
        <v>9683</v>
      </c>
      <c r="I1528" s="1" t="s">
        <v>9684</v>
      </c>
      <c r="J1528" s="17" t="s">
        <v>9664</v>
      </c>
      <c r="K1528" s="1" t="s">
        <v>9685</v>
      </c>
      <c r="L1528" s="1" t="s">
        <v>9686</v>
      </c>
      <c r="M1528" s="11" t="s">
        <v>9687</v>
      </c>
      <c r="N1528" s="11" t="s">
        <v>9688</v>
      </c>
      <c r="O1528" s="11" t="s">
        <v>9689</v>
      </c>
    </row>
    <row r="1529" spans="1:15">
      <c r="A1529">
        <f t="shared" si="47"/>
        <v>1528</v>
      </c>
      <c r="B1529" t="str">
        <f t="shared" si="46"/>
        <v>Brewery1528</v>
      </c>
      <c r="D1529" t="s">
        <v>9076</v>
      </c>
      <c r="E1529" t="s">
        <v>9690</v>
      </c>
      <c r="F1529" s="4" t="s">
        <v>9691</v>
      </c>
      <c r="G1529" s="11" t="s">
        <v>9692</v>
      </c>
      <c r="H1529" s="27" t="s">
        <v>9693</v>
      </c>
      <c r="I1529" s="1" t="s">
        <v>9694</v>
      </c>
      <c r="J1529" s="17" t="s">
        <v>9695</v>
      </c>
      <c r="K1529" s="1" t="s">
        <v>9696</v>
      </c>
      <c r="L1529" s="1" t="s">
        <v>9697</v>
      </c>
      <c r="M1529" s="11" t="s">
        <v>9698</v>
      </c>
      <c r="N1529" s="11" t="s">
        <v>9699</v>
      </c>
      <c r="O1529" s="11" t="s">
        <v>9700</v>
      </c>
    </row>
    <row r="1530" spans="1:15">
      <c r="A1530">
        <f t="shared" si="47"/>
        <v>1529</v>
      </c>
      <c r="B1530" t="str">
        <f t="shared" si="46"/>
        <v>Brewery1529</v>
      </c>
      <c r="D1530" t="s">
        <v>9076</v>
      </c>
      <c r="E1530" t="s">
        <v>9701</v>
      </c>
      <c r="F1530" s="4" t="s">
        <v>9702</v>
      </c>
      <c r="G1530" s="11" t="s">
        <v>9703</v>
      </c>
      <c r="H1530" s="27" t="s">
        <v>9704</v>
      </c>
      <c r="I1530" s="1" t="s">
        <v>9694</v>
      </c>
      <c r="J1530" s="17" t="s">
        <v>9695</v>
      </c>
      <c r="K1530" s="1" t="s">
        <v>9705</v>
      </c>
      <c r="L1530" s="1" t="s">
        <v>9706</v>
      </c>
      <c r="M1530" s="11" t="s">
        <v>9707</v>
      </c>
      <c r="N1530" s="11" t="s">
        <v>9708</v>
      </c>
      <c r="O1530" s="11" t="s">
        <v>9709</v>
      </c>
    </row>
    <row r="1531" spans="1:15">
      <c r="A1531">
        <f t="shared" si="47"/>
        <v>1530</v>
      </c>
      <c r="B1531" t="str">
        <f t="shared" si="46"/>
        <v>Brewery1530</v>
      </c>
      <c r="D1531" t="s">
        <v>9076</v>
      </c>
      <c r="E1531" t="s">
        <v>9710</v>
      </c>
      <c r="F1531" s="4" t="s">
        <v>9711</v>
      </c>
      <c r="G1531" s="11" t="s">
        <v>9712</v>
      </c>
      <c r="H1531" s="27" t="s">
        <v>9713</v>
      </c>
      <c r="I1531" s="1" t="s">
        <v>9714</v>
      </c>
      <c r="J1531" s="17" t="s">
        <v>9695</v>
      </c>
      <c r="K1531" s="1" t="s">
        <v>9715</v>
      </c>
      <c r="L1531" s="1" t="s">
        <v>9716</v>
      </c>
      <c r="M1531" s="11" t="s">
        <v>9717</v>
      </c>
      <c r="N1531" s="11" t="s">
        <v>9718</v>
      </c>
      <c r="O1531" s="11" t="s">
        <v>9719</v>
      </c>
    </row>
    <row r="1532" spans="1:15">
      <c r="A1532">
        <f t="shared" si="47"/>
        <v>1531</v>
      </c>
      <c r="B1532" t="str">
        <f t="shared" si="46"/>
        <v>Brewery1531</v>
      </c>
      <c r="D1532" t="s">
        <v>9076</v>
      </c>
      <c r="E1532" t="s">
        <v>9720</v>
      </c>
      <c r="F1532" s="4" t="s">
        <v>9721</v>
      </c>
      <c r="G1532" s="11" t="s">
        <v>9722</v>
      </c>
      <c r="H1532" s="27" t="s">
        <v>9723</v>
      </c>
      <c r="I1532" s="1" t="s">
        <v>9724</v>
      </c>
      <c r="J1532" s="17" t="s">
        <v>9725</v>
      </c>
      <c r="K1532" s="1" t="s">
        <v>9726</v>
      </c>
      <c r="L1532" s="1" t="s">
        <v>9727</v>
      </c>
      <c r="M1532" s="11" t="s">
        <v>9728</v>
      </c>
      <c r="N1532" s="11" t="s">
        <v>9729</v>
      </c>
      <c r="O1532" s="11" t="s">
        <v>9730</v>
      </c>
    </row>
    <row r="1533" spans="1:15">
      <c r="A1533">
        <f t="shared" si="47"/>
        <v>1532</v>
      </c>
      <c r="B1533" t="str">
        <f t="shared" si="46"/>
        <v>Brewery1532</v>
      </c>
      <c r="D1533" t="s">
        <v>9076</v>
      </c>
      <c r="E1533" t="s">
        <v>9731</v>
      </c>
      <c r="F1533" s="4" t="s">
        <v>9732</v>
      </c>
      <c r="G1533" s="11" t="s">
        <v>9733</v>
      </c>
      <c r="H1533" s="27" t="s">
        <v>9734</v>
      </c>
      <c r="I1533" s="1" t="s">
        <v>9735</v>
      </c>
      <c r="J1533" s="17" t="s">
        <v>9725</v>
      </c>
      <c r="K1533" s="1" t="s">
        <v>9736</v>
      </c>
      <c r="L1533" s="1" t="s">
        <v>9737</v>
      </c>
      <c r="M1533" s="11" t="s">
        <v>9738</v>
      </c>
      <c r="N1533" s="11" t="s">
        <v>9739</v>
      </c>
      <c r="O1533" s="11" t="s">
        <v>9740</v>
      </c>
    </row>
    <row r="1534" spans="1:15">
      <c r="A1534">
        <f t="shared" si="47"/>
        <v>1533</v>
      </c>
      <c r="B1534" t="str">
        <f t="shared" si="46"/>
        <v>Brewery1533</v>
      </c>
      <c r="D1534" t="s">
        <v>9076</v>
      </c>
      <c r="E1534" t="s">
        <v>9741</v>
      </c>
      <c r="F1534" s="4" t="s">
        <v>9742</v>
      </c>
      <c r="G1534" s="11" t="s">
        <v>9743</v>
      </c>
      <c r="H1534" s="27" t="s">
        <v>9744</v>
      </c>
      <c r="I1534" s="1" t="s">
        <v>9745</v>
      </c>
      <c r="J1534" s="17" t="s">
        <v>9725</v>
      </c>
      <c r="K1534" s="1" t="s">
        <v>9746</v>
      </c>
      <c r="L1534" s="1" t="s">
        <v>9747</v>
      </c>
      <c r="M1534" s="11" t="s">
        <v>9748</v>
      </c>
      <c r="N1534" s="11" t="s">
        <v>9749</v>
      </c>
      <c r="O1534" s="11" t="s">
        <v>9750</v>
      </c>
    </row>
    <row r="1535" spans="1:15">
      <c r="A1535">
        <f t="shared" si="47"/>
        <v>1534</v>
      </c>
      <c r="B1535" t="str">
        <f t="shared" si="46"/>
        <v>Brewery1534</v>
      </c>
      <c r="D1535" t="s">
        <v>9076</v>
      </c>
      <c r="E1535" t="s">
        <v>9751</v>
      </c>
      <c r="F1535" s="4" t="s">
        <v>9752</v>
      </c>
      <c r="G1535" s="11" t="s">
        <v>9753</v>
      </c>
      <c r="H1535" s="27" t="s">
        <v>9754</v>
      </c>
      <c r="I1535" s="1" t="s">
        <v>9755</v>
      </c>
      <c r="J1535" s="17" t="s">
        <v>9756</v>
      </c>
      <c r="K1535" s="1" t="s">
        <v>9757</v>
      </c>
      <c r="L1535" s="1" t="s">
        <v>9758</v>
      </c>
      <c r="M1535" s="11" t="s">
        <v>9759</v>
      </c>
      <c r="N1535" s="11" t="s">
        <v>9760</v>
      </c>
      <c r="O1535" s="11" t="s">
        <v>9761</v>
      </c>
    </row>
    <row r="1536" spans="1:15">
      <c r="A1536">
        <f t="shared" si="47"/>
        <v>1535</v>
      </c>
      <c r="B1536" t="str">
        <f t="shared" si="46"/>
        <v>Brewery1535</v>
      </c>
      <c r="D1536" t="s">
        <v>9076</v>
      </c>
      <c r="E1536" t="s">
        <v>9762</v>
      </c>
      <c r="F1536" s="4" t="s">
        <v>9763</v>
      </c>
      <c r="G1536" s="11" t="s">
        <v>9764</v>
      </c>
      <c r="H1536" s="27" t="s">
        <v>9765</v>
      </c>
      <c r="I1536" s="1" t="s">
        <v>9766</v>
      </c>
      <c r="J1536" s="17" t="s">
        <v>9756</v>
      </c>
      <c r="K1536" s="1" t="s">
        <v>9767</v>
      </c>
      <c r="L1536" s="1" t="s">
        <v>9768</v>
      </c>
      <c r="M1536" s="11" t="s">
        <v>9769</v>
      </c>
      <c r="N1536" s="11" t="s">
        <v>9770</v>
      </c>
      <c r="O1536" s="11" t="s">
        <v>9771</v>
      </c>
    </row>
    <row r="1537" spans="1:15">
      <c r="A1537">
        <f t="shared" si="47"/>
        <v>1536</v>
      </c>
      <c r="B1537" t="str">
        <f t="shared" si="46"/>
        <v>Brewery1536</v>
      </c>
      <c r="D1537" t="s">
        <v>9076</v>
      </c>
      <c r="E1537" t="s">
        <v>9772</v>
      </c>
      <c r="F1537" s="4" t="s">
        <v>9773</v>
      </c>
      <c r="G1537" s="11" t="s">
        <v>9774</v>
      </c>
      <c r="H1537" s="27" t="s">
        <v>9775</v>
      </c>
      <c r="I1537" s="1" t="s">
        <v>9776</v>
      </c>
      <c r="J1537" s="17" t="s">
        <v>9756</v>
      </c>
      <c r="K1537" s="1" t="s">
        <v>9777</v>
      </c>
      <c r="L1537" s="1" t="s">
        <v>9778</v>
      </c>
      <c r="M1537" s="11" t="s">
        <v>9779</v>
      </c>
      <c r="N1537" s="11" t="s">
        <v>9780</v>
      </c>
      <c r="O1537" s="11" t="s">
        <v>9781</v>
      </c>
    </row>
    <row r="1538" spans="1:15">
      <c r="A1538">
        <f t="shared" si="47"/>
        <v>1537</v>
      </c>
      <c r="B1538" t="str">
        <f t="shared" si="46"/>
        <v>Brewery1537</v>
      </c>
      <c r="D1538" t="s">
        <v>9076</v>
      </c>
      <c r="E1538" t="s">
        <v>9782</v>
      </c>
      <c r="F1538" s="4" t="s">
        <v>9783</v>
      </c>
      <c r="G1538" s="11" t="s">
        <v>9784</v>
      </c>
      <c r="H1538" s="27" t="s">
        <v>9785</v>
      </c>
      <c r="I1538" s="1" t="s">
        <v>9786</v>
      </c>
      <c r="J1538" s="17" t="s">
        <v>9787</v>
      </c>
      <c r="K1538" s="1" t="s">
        <v>9788</v>
      </c>
      <c r="L1538" s="1" t="s">
        <v>9789</v>
      </c>
      <c r="M1538" s="11" t="s">
        <v>9790</v>
      </c>
      <c r="N1538" s="11" t="s">
        <v>9791</v>
      </c>
      <c r="O1538" s="11" t="s">
        <v>9792</v>
      </c>
    </row>
    <row r="1539" spans="1:15">
      <c r="A1539">
        <f t="shared" si="47"/>
        <v>1538</v>
      </c>
      <c r="B1539" t="str">
        <f t="shared" ref="B1539:B1563" si="48">"Brewery"&amp;A1539</f>
        <v>Brewery1538</v>
      </c>
      <c r="D1539" t="s">
        <v>9076</v>
      </c>
      <c r="E1539" t="s">
        <v>9793</v>
      </c>
      <c r="F1539" s="4" t="s">
        <v>9794</v>
      </c>
      <c r="G1539" s="11" t="s">
        <v>9795</v>
      </c>
      <c r="H1539" s="27" t="s">
        <v>9796</v>
      </c>
      <c r="I1539" s="1" t="s">
        <v>9797</v>
      </c>
      <c r="J1539" s="17" t="s">
        <v>9787</v>
      </c>
      <c r="K1539" s="1" t="s">
        <v>9798</v>
      </c>
      <c r="L1539" s="1" t="s">
        <v>9799</v>
      </c>
      <c r="M1539" s="11" t="s">
        <v>9800</v>
      </c>
      <c r="N1539" s="11" t="s">
        <v>9801</v>
      </c>
      <c r="O1539" s="11" t="s">
        <v>9802</v>
      </c>
    </row>
    <row r="1540" spans="1:15">
      <c r="A1540">
        <f t="shared" ref="A1540:A1603" si="49">1+A1539</f>
        <v>1539</v>
      </c>
      <c r="B1540" t="str">
        <f t="shared" si="48"/>
        <v>Brewery1539</v>
      </c>
      <c r="D1540" t="s">
        <v>9076</v>
      </c>
      <c r="E1540" t="s">
        <v>9803</v>
      </c>
      <c r="F1540" s="4" t="s">
        <v>9804</v>
      </c>
      <c r="G1540" s="11" t="s">
        <v>9805</v>
      </c>
      <c r="H1540" s="27" t="s">
        <v>9806</v>
      </c>
      <c r="I1540" s="1" t="s">
        <v>9807</v>
      </c>
      <c r="J1540" s="17" t="s">
        <v>9787</v>
      </c>
      <c r="K1540" s="1"/>
      <c r="L1540" s="1" t="s">
        <v>9808</v>
      </c>
      <c r="M1540" s="11" t="s">
        <v>9809</v>
      </c>
      <c r="N1540" s="11" t="s">
        <v>9810</v>
      </c>
      <c r="O1540" s="11" t="s">
        <v>9811</v>
      </c>
    </row>
    <row r="1541" spans="1:15">
      <c r="A1541">
        <f t="shared" si="49"/>
        <v>1540</v>
      </c>
      <c r="B1541" t="str">
        <f t="shared" si="48"/>
        <v>Brewery1540</v>
      </c>
      <c r="D1541" t="s">
        <v>9076</v>
      </c>
      <c r="E1541" t="s">
        <v>9812</v>
      </c>
      <c r="F1541" s="4" t="s">
        <v>9813</v>
      </c>
      <c r="G1541" s="11" t="s">
        <v>9814</v>
      </c>
      <c r="H1541" s="27" t="s">
        <v>9815</v>
      </c>
      <c r="I1541" s="1" t="s">
        <v>9816</v>
      </c>
      <c r="J1541" s="17" t="s">
        <v>9817</v>
      </c>
      <c r="K1541" s="1" t="s">
        <v>9818</v>
      </c>
      <c r="L1541" s="1" t="s">
        <v>9819</v>
      </c>
      <c r="M1541" s="11" t="s">
        <v>9820</v>
      </c>
      <c r="N1541" s="11" t="s">
        <v>9821</v>
      </c>
      <c r="O1541" s="11" t="s">
        <v>9822</v>
      </c>
    </row>
    <row r="1542" spans="1:15">
      <c r="A1542">
        <f t="shared" si="49"/>
        <v>1541</v>
      </c>
      <c r="B1542" t="str">
        <f t="shared" si="48"/>
        <v>Brewery1541</v>
      </c>
      <c r="D1542" t="s">
        <v>9076</v>
      </c>
      <c r="E1542" t="s">
        <v>9823</v>
      </c>
      <c r="F1542" s="4" t="s">
        <v>9824</v>
      </c>
      <c r="G1542" s="11" t="s">
        <v>9825</v>
      </c>
      <c r="H1542" s="27" t="s">
        <v>9826</v>
      </c>
      <c r="I1542" s="1" t="s">
        <v>9827</v>
      </c>
      <c r="J1542" s="17" t="s">
        <v>9817</v>
      </c>
      <c r="K1542" s="1" t="s">
        <v>9828</v>
      </c>
      <c r="L1542" s="1" t="s">
        <v>9829</v>
      </c>
      <c r="M1542" s="11" t="s">
        <v>9830</v>
      </c>
      <c r="N1542" s="11" t="s">
        <v>9831</v>
      </c>
      <c r="O1542" s="11" t="s">
        <v>9832</v>
      </c>
    </row>
    <row r="1543" spans="1:15">
      <c r="A1543">
        <f t="shared" si="49"/>
        <v>1542</v>
      </c>
      <c r="B1543" t="str">
        <f t="shared" si="48"/>
        <v>Brewery1542</v>
      </c>
      <c r="D1543" t="s">
        <v>9076</v>
      </c>
      <c r="E1543" t="s">
        <v>9833</v>
      </c>
      <c r="F1543" s="4" t="s">
        <v>9834</v>
      </c>
      <c r="G1543" s="11" t="s">
        <v>9835</v>
      </c>
      <c r="H1543" s="27" t="s">
        <v>9836</v>
      </c>
      <c r="I1543" s="1" t="s">
        <v>9572</v>
      </c>
      <c r="J1543" s="17" t="s">
        <v>9817</v>
      </c>
      <c r="K1543" s="1" t="s">
        <v>9837</v>
      </c>
      <c r="L1543" s="1" t="s">
        <v>9838</v>
      </c>
      <c r="M1543" s="11">
        <v>1415500135</v>
      </c>
      <c r="N1543" s="11" t="s">
        <v>9839</v>
      </c>
      <c r="O1543" s="11" t="s">
        <v>9840</v>
      </c>
    </row>
    <row r="1544" spans="1:15">
      <c r="A1544">
        <f t="shared" si="49"/>
        <v>1543</v>
      </c>
      <c r="B1544" t="str">
        <f t="shared" si="48"/>
        <v>Brewery1543</v>
      </c>
      <c r="D1544" t="s">
        <v>9076</v>
      </c>
      <c r="E1544" t="s">
        <v>9841</v>
      </c>
      <c r="F1544" s="4" t="s">
        <v>9842</v>
      </c>
      <c r="G1544" s="11" t="s">
        <v>9843</v>
      </c>
      <c r="H1544" s="27" t="s">
        <v>9844</v>
      </c>
      <c r="I1544" s="1" t="s">
        <v>9572</v>
      </c>
      <c r="J1544" s="17" t="s">
        <v>9817</v>
      </c>
      <c r="K1544" s="1" t="s">
        <v>9845</v>
      </c>
      <c r="L1544" s="1" t="s">
        <v>9846</v>
      </c>
      <c r="M1544" s="11">
        <v>1413531654</v>
      </c>
      <c r="N1544" s="11" t="s">
        <v>9847</v>
      </c>
      <c r="O1544" s="11" t="s">
        <v>9848</v>
      </c>
    </row>
    <row r="1545" spans="1:15">
      <c r="A1545">
        <f t="shared" si="49"/>
        <v>1544</v>
      </c>
      <c r="B1545" t="str">
        <f t="shared" si="48"/>
        <v>Brewery1544</v>
      </c>
      <c r="D1545" t="s">
        <v>9076</v>
      </c>
      <c r="E1545" t="s">
        <v>9849</v>
      </c>
      <c r="F1545" s="4" t="s">
        <v>9850</v>
      </c>
      <c r="G1545" s="11" t="s">
        <v>9851</v>
      </c>
      <c r="H1545" s="27" t="s">
        <v>9852</v>
      </c>
      <c r="I1545" s="1" t="s">
        <v>9853</v>
      </c>
      <c r="J1545" s="17" t="s">
        <v>9817</v>
      </c>
      <c r="K1545" s="1" t="s">
        <v>9854</v>
      </c>
      <c r="L1545" s="1" t="s">
        <v>9855</v>
      </c>
      <c r="M1545" s="11" t="s">
        <v>9856</v>
      </c>
      <c r="N1545" s="11" t="s">
        <v>9857</v>
      </c>
      <c r="O1545" s="11" t="s">
        <v>9858</v>
      </c>
    </row>
    <row r="1546" spans="1:15">
      <c r="A1546">
        <f t="shared" si="49"/>
        <v>1545</v>
      </c>
      <c r="B1546" t="str">
        <f t="shared" si="48"/>
        <v>Brewery1545</v>
      </c>
      <c r="D1546" t="s">
        <v>9076</v>
      </c>
      <c r="E1546" t="s">
        <v>9859</v>
      </c>
      <c r="F1546" s="4" t="s">
        <v>9860</v>
      </c>
      <c r="G1546" s="11" t="s">
        <v>9861</v>
      </c>
      <c r="H1546" s="27" t="s">
        <v>9862</v>
      </c>
      <c r="I1546" s="1" t="s">
        <v>9863</v>
      </c>
      <c r="J1546" s="17" t="s">
        <v>9864</v>
      </c>
      <c r="K1546" s="1" t="s">
        <v>9865</v>
      </c>
      <c r="L1546" s="1" t="s">
        <v>9866</v>
      </c>
      <c r="M1546" s="11">
        <v>441903733111</v>
      </c>
      <c r="N1546" s="11" t="s">
        <v>9867</v>
      </c>
      <c r="O1546" s="11" t="s">
        <v>9868</v>
      </c>
    </row>
    <row r="1547" spans="1:15">
      <c r="A1547">
        <f t="shared" si="49"/>
        <v>1546</v>
      </c>
      <c r="B1547" t="str">
        <f t="shared" si="48"/>
        <v>Brewery1546</v>
      </c>
      <c r="D1547" t="s">
        <v>9076</v>
      </c>
      <c r="E1547" t="s">
        <v>9869</v>
      </c>
      <c r="F1547" s="4" t="s">
        <v>9870</v>
      </c>
      <c r="G1547" s="11" t="s">
        <v>9871</v>
      </c>
      <c r="H1547" s="27" t="s">
        <v>9872</v>
      </c>
      <c r="I1547" s="1" t="s">
        <v>9873</v>
      </c>
      <c r="J1547" s="17" t="s">
        <v>9864</v>
      </c>
      <c r="K1547" s="1" t="s">
        <v>9874</v>
      </c>
      <c r="L1547" s="1" t="s">
        <v>9875</v>
      </c>
      <c r="M1547" s="11">
        <v>441403713085</v>
      </c>
      <c r="N1547" s="11" t="s">
        <v>9876</v>
      </c>
      <c r="O1547" s="11" t="s">
        <v>9877</v>
      </c>
    </row>
    <row r="1548" spans="1:15">
      <c r="A1548">
        <f t="shared" si="49"/>
        <v>1547</v>
      </c>
      <c r="B1548" t="str">
        <f t="shared" si="48"/>
        <v>Brewery1547</v>
      </c>
      <c r="D1548" t="s">
        <v>9076</v>
      </c>
      <c r="E1548" t="s">
        <v>9878</v>
      </c>
      <c r="F1548" s="4" t="s">
        <v>9879</v>
      </c>
      <c r="G1548" s="11" t="s">
        <v>9880</v>
      </c>
      <c r="H1548" s="27" t="s">
        <v>9881</v>
      </c>
      <c r="I1548" s="1" t="s">
        <v>9882</v>
      </c>
      <c r="J1548" s="17" t="s">
        <v>9864</v>
      </c>
      <c r="K1548" s="1" t="s">
        <v>9883</v>
      </c>
      <c r="L1548" s="1" t="s">
        <v>9884</v>
      </c>
      <c r="M1548" s="11">
        <v>441798860861</v>
      </c>
      <c r="N1548" s="11" t="s">
        <v>9885</v>
      </c>
      <c r="O1548" s="11" t="s">
        <v>9886</v>
      </c>
    </row>
    <row r="1549" spans="1:15">
      <c r="A1549">
        <f t="shared" si="49"/>
        <v>1548</v>
      </c>
      <c r="B1549" t="str">
        <f t="shared" si="48"/>
        <v>Brewery1548</v>
      </c>
      <c r="D1549" t="s">
        <v>9076</v>
      </c>
      <c r="E1549" t="s">
        <v>9887</v>
      </c>
      <c r="F1549" s="4" t="s">
        <v>9888</v>
      </c>
      <c r="G1549" s="11" t="s">
        <v>9889</v>
      </c>
      <c r="H1549" s="27">
        <v>11</v>
      </c>
      <c r="I1549" s="1" t="s">
        <v>9890</v>
      </c>
      <c r="J1549" s="17" t="s">
        <v>9891</v>
      </c>
      <c r="K1549" s="1"/>
      <c r="L1549" s="1" t="s">
        <v>9892</v>
      </c>
      <c r="M1549" s="11" t="s">
        <v>9893</v>
      </c>
      <c r="N1549" s="11" t="s">
        <v>9894</v>
      </c>
      <c r="O1549" s="11" t="s">
        <v>9895</v>
      </c>
    </row>
    <row r="1550" spans="1:15">
      <c r="A1550">
        <f t="shared" si="49"/>
        <v>1549</v>
      </c>
      <c r="B1550" t="str">
        <f t="shared" si="48"/>
        <v>Brewery1549</v>
      </c>
      <c r="D1550" t="s">
        <v>9076</v>
      </c>
      <c r="E1550" t="s">
        <v>9896</v>
      </c>
      <c r="F1550" s="4" t="s">
        <v>9897</v>
      </c>
      <c r="G1550" s="11" t="s">
        <v>9898</v>
      </c>
      <c r="H1550" s="27">
        <v>2</v>
      </c>
      <c r="I1550" s="1" t="s">
        <v>9899</v>
      </c>
      <c r="J1550" s="17" t="s">
        <v>9891</v>
      </c>
      <c r="K1550" s="1" t="s">
        <v>9900</v>
      </c>
      <c r="L1550" s="1" t="s">
        <v>9901</v>
      </c>
      <c r="M1550" s="11" t="s">
        <v>9902</v>
      </c>
      <c r="N1550" s="11" t="s">
        <v>9903</v>
      </c>
      <c r="O1550" s="11" t="s">
        <v>9904</v>
      </c>
    </row>
    <row r="1551" spans="1:15">
      <c r="A1551">
        <f t="shared" si="49"/>
        <v>1550</v>
      </c>
      <c r="B1551" t="str">
        <f t="shared" si="48"/>
        <v>Brewery1550</v>
      </c>
      <c r="D1551" t="s">
        <v>9076</v>
      </c>
      <c r="E1551" t="s">
        <v>9905</v>
      </c>
      <c r="F1551" s="4" t="s">
        <v>9906</v>
      </c>
      <c r="G1551" s="11" t="s">
        <v>9907</v>
      </c>
      <c r="H1551" s="27" t="s">
        <v>9908</v>
      </c>
      <c r="I1551" s="1" t="s">
        <v>9909</v>
      </c>
      <c r="J1551" s="17" t="s">
        <v>9891</v>
      </c>
      <c r="K1551" s="1" t="s">
        <v>9910</v>
      </c>
      <c r="L1551" s="1" t="s">
        <v>9911</v>
      </c>
      <c r="M1551" s="11" t="s">
        <v>9912</v>
      </c>
      <c r="N1551" s="11" t="s">
        <v>9913</v>
      </c>
      <c r="O1551" s="11" t="s">
        <v>9914</v>
      </c>
    </row>
    <row r="1552" spans="1:15">
      <c r="A1552">
        <f t="shared" si="49"/>
        <v>1551</v>
      </c>
      <c r="B1552" t="str">
        <f t="shared" si="48"/>
        <v>Brewery1551</v>
      </c>
      <c r="D1552" t="s">
        <v>9915</v>
      </c>
      <c r="E1552" t="s">
        <v>9916</v>
      </c>
      <c r="F1552" s="4" t="s">
        <v>9917</v>
      </c>
      <c r="G1552" s="11" t="s">
        <v>9918</v>
      </c>
      <c r="H1552" s="27">
        <v>4310</v>
      </c>
      <c r="I1552" s="1" t="s">
        <v>9919</v>
      </c>
      <c r="J1552" s="17" t="s">
        <v>9920</v>
      </c>
      <c r="K1552" s="1" t="s">
        <v>9921</v>
      </c>
      <c r="L1552" s="1" t="s">
        <v>9922</v>
      </c>
      <c r="M1552" s="11" t="s">
        <v>9923</v>
      </c>
      <c r="N1552" s="11" t="s">
        <v>9924</v>
      </c>
      <c r="O1552" s="11" t="s">
        <v>9925</v>
      </c>
    </row>
    <row r="1553" spans="1:15">
      <c r="A1553">
        <f t="shared" si="49"/>
        <v>1552</v>
      </c>
      <c r="B1553" t="str">
        <f t="shared" si="48"/>
        <v>Brewery1552</v>
      </c>
      <c r="D1553" t="s">
        <v>9915</v>
      </c>
      <c r="E1553" t="s">
        <v>9926</v>
      </c>
      <c r="F1553" s="4" t="s">
        <v>9927</v>
      </c>
      <c r="G1553" s="11" t="s">
        <v>9928</v>
      </c>
      <c r="H1553" s="27">
        <v>8201</v>
      </c>
      <c r="I1553" s="1" t="s">
        <v>9929</v>
      </c>
      <c r="J1553" s="17" t="s">
        <v>9930</v>
      </c>
      <c r="K1553" s="1" t="s">
        <v>9931</v>
      </c>
      <c r="L1553" s="1" t="s">
        <v>9932</v>
      </c>
      <c r="M1553" s="11" t="s">
        <v>9933</v>
      </c>
      <c r="N1553" s="11" t="s">
        <v>9934</v>
      </c>
      <c r="O1553" s="11" t="s">
        <v>9935</v>
      </c>
    </row>
    <row r="1554" spans="1:15">
      <c r="A1554">
        <f t="shared" si="49"/>
        <v>1553</v>
      </c>
      <c r="B1554" t="str">
        <f t="shared" si="48"/>
        <v>Brewery1553</v>
      </c>
      <c r="D1554" t="s">
        <v>9915</v>
      </c>
      <c r="E1554" t="s">
        <v>9936</v>
      </c>
      <c r="F1554" s="4" t="s">
        <v>9937</v>
      </c>
      <c r="G1554" s="11" t="s">
        <v>9938</v>
      </c>
      <c r="H1554" s="27">
        <v>2016</v>
      </c>
      <c r="I1554" s="1" t="s">
        <v>9939</v>
      </c>
      <c r="J1554" s="17" t="s">
        <v>9940</v>
      </c>
      <c r="K1554" s="1" t="s">
        <v>9941</v>
      </c>
      <c r="L1554" s="1" t="s">
        <v>9942</v>
      </c>
      <c r="M1554" s="11" t="s">
        <v>9943</v>
      </c>
      <c r="N1554" s="11" t="s">
        <v>9944</v>
      </c>
      <c r="O1554" s="11" t="s">
        <v>9945</v>
      </c>
    </row>
    <row r="1555" spans="1:15">
      <c r="A1555">
        <f t="shared" si="49"/>
        <v>1554</v>
      </c>
      <c r="B1555" t="str">
        <f t="shared" si="48"/>
        <v>Brewery1554</v>
      </c>
      <c r="D1555" t="s">
        <v>9915</v>
      </c>
      <c r="E1555" t="s">
        <v>9946</v>
      </c>
      <c r="F1555" s="4" t="s">
        <v>9947</v>
      </c>
      <c r="G1555" s="11" t="s">
        <v>9948</v>
      </c>
      <c r="H1555" s="27">
        <v>1252</v>
      </c>
      <c r="I1555" s="1" t="s">
        <v>9949</v>
      </c>
      <c r="J1555" s="17" t="s">
        <v>9950</v>
      </c>
      <c r="K1555" s="1" t="s">
        <v>9951</v>
      </c>
      <c r="L1555" s="1" t="s">
        <v>9952</v>
      </c>
      <c r="M1555" s="11" t="s">
        <v>9953</v>
      </c>
      <c r="N1555" s="11" t="s">
        <v>9954</v>
      </c>
      <c r="O1555" s="11" t="s">
        <v>9955</v>
      </c>
    </row>
    <row r="1556" spans="1:15">
      <c r="A1556">
        <f t="shared" si="49"/>
        <v>1555</v>
      </c>
      <c r="B1556" t="str">
        <f t="shared" si="48"/>
        <v>Brewery1555</v>
      </c>
      <c r="D1556" t="s">
        <v>9915</v>
      </c>
      <c r="E1556" t="s">
        <v>9956</v>
      </c>
      <c r="F1556" s="4" t="s">
        <v>9957</v>
      </c>
      <c r="G1556" s="11" t="s">
        <v>9958</v>
      </c>
      <c r="H1556" s="27">
        <v>1400</v>
      </c>
      <c r="I1556" s="1" t="s">
        <v>9959</v>
      </c>
      <c r="J1556" s="17" t="s">
        <v>9960</v>
      </c>
      <c r="K1556" s="1" t="s">
        <v>9961</v>
      </c>
      <c r="L1556" s="1" t="s">
        <v>9962</v>
      </c>
      <c r="M1556" s="11" t="s">
        <v>9963</v>
      </c>
      <c r="N1556" s="11" t="s">
        <v>9964</v>
      </c>
      <c r="O1556" s="11" t="s">
        <v>9965</v>
      </c>
    </row>
    <row r="1557" spans="1:15" ht="17">
      <c r="A1557">
        <f t="shared" si="49"/>
        <v>1556</v>
      </c>
      <c r="B1557" t="str">
        <f t="shared" si="48"/>
        <v>Brewery1556</v>
      </c>
      <c r="D1557" t="s">
        <v>9915</v>
      </c>
      <c r="E1557" t="s">
        <v>9966</v>
      </c>
      <c r="F1557" s="4" t="s">
        <v>9967</v>
      </c>
      <c r="G1557" s="11" t="s">
        <v>9968</v>
      </c>
      <c r="H1557" s="27">
        <v>1020</v>
      </c>
      <c r="I1557" s="1" t="s">
        <v>9969</v>
      </c>
      <c r="J1557" s="17" t="s">
        <v>9960</v>
      </c>
      <c r="K1557" s="37" t="s">
        <v>9970</v>
      </c>
      <c r="L1557" s="1" t="s">
        <v>9971</v>
      </c>
      <c r="M1557" s="11" t="s">
        <v>9972</v>
      </c>
      <c r="N1557" s="11" t="s">
        <v>9973</v>
      </c>
      <c r="O1557" s="11" t="s">
        <v>9974</v>
      </c>
    </row>
    <row r="1558" spans="1:15">
      <c r="A1558">
        <f t="shared" si="49"/>
        <v>1557</v>
      </c>
      <c r="B1558" t="str">
        <f t="shared" si="48"/>
        <v>Brewery1557</v>
      </c>
      <c r="D1558" t="s">
        <v>9915</v>
      </c>
      <c r="E1558" t="s">
        <v>9975</v>
      </c>
      <c r="F1558" s="4" t="s">
        <v>9976</v>
      </c>
      <c r="G1558" s="11" t="s">
        <v>9977</v>
      </c>
      <c r="H1558" s="27">
        <v>1964</v>
      </c>
      <c r="I1558" s="1" t="s">
        <v>9978</v>
      </c>
      <c r="J1558" s="17" t="s">
        <v>9979</v>
      </c>
      <c r="K1558" s="1" t="s">
        <v>9980</v>
      </c>
      <c r="L1558" s="1" t="s">
        <v>9981</v>
      </c>
      <c r="M1558" s="11" t="s">
        <v>9982</v>
      </c>
      <c r="N1558" s="11" t="s">
        <v>9983</v>
      </c>
      <c r="O1558" s="11" t="s">
        <v>9984</v>
      </c>
    </row>
    <row r="1559" spans="1:15">
      <c r="A1559">
        <f t="shared" si="49"/>
        <v>1558</v>
      </c>
      <c r="B1559" t="str">
        <f t="shared" si="48"/>
        <v>Brewery1558</v>
      </c>
      <c r="D1559" t="s">
        <v>9915</v>
      </c>
      <c r="E1559" t="s">
        <v>9985</v>
      </c>
      <c r="F1559" s="4" t="s">
        <v>9986</v>
      </c>
      <c r="G1559" s="11" t="s">
        <v>9987</v>
      </c>
      <c r="H1559" s="27">
        <v>1085</v>
      </c>
      <c r="I1559" s="1" t="s">
        <v>9988</v>
      </c>
      <c r="J1559" s="17" t="s">
        <v>9989</v>
      </c>
      <c r="K1559" s="1" t="s">
        <v>9990</v>
      </c>
      <c r="L1559" s="1" t="s">
        <v>9991</v>
      </c>
      <c r="M1559" s="11" t="s">
        <v>9992</v>
      </c>
      <c r="N1559" s="11" t="s">
        <v>9993</v>
      </c>
      <c r="O1559" s="11" t="s">
        <v>9994</v>
      </c>
    </row>
    <row r="1560" spans="1:15">
      <c r="A1560">
        <f t="shared" si="49"/>
        <v>1559</v>
      </c>
      <c r="B1560" t="str">
        <f t="shared" si="48"/>
        <v>Brewery1559</v>
      </c>
      <c r="D1560" t="s">
        <v>9915</v>
      </c>
      <c r="E1560" t="s">
        <v>9995</v>
      </c>
      <c r="F1560" s="4" t="s">
        <v>9996</v>
      </c>
      <c r="G1560" s="11" t="s">
        <v>9997</v>
      </c>
      <c r="H1560" s="27">
        <v>1723</v>
      </c>
      <c r="I1560" s="1" t="s">
        <v>9998</v>
      </c>
      <c r="J1560" s="17" t="s">
        <v>9999</v>
      </c>
      <c r="K1560" s="1" t="s">
        <v>10000</v>
      </c>
      <c r="L1560" s="1" t="s">
        <v>10001</v>
      </c>
      <c r="M1560" s="11" t="s">
        <v>10002</v>
      </c>
      <c r="N1560" s="11" t="s">
        <v>10003</v>
      </c>
      <c r="O1560" s="11" t="s">
        <v>10004</v>
      </c>
    </row>
    <row r="1561" spans="1:15">
      <c r="A1561">
        <f t="shared" si="49"/>
        <v>1560</v>
      </c>
      <c r="B1561" t="str">
        <f t="shared" si="48"/>
        <v>Brewery1560</v>
      </c>
      <c r="D1561" t="s">
        <v>9915</v>
      </c>
      <c r="E1561" t="s">
        <v>10005</v>
      </c>
      <c r="F1561" s="4" t="s">
        <v>10006</v>
      </c>
      <c r="G1561" s="11" t="s">
        <v>10007</v>
      </c>
      <c r="H1561" s="27">
        <v>1073</v>
      </c>
      <c r="I1561" s="1" t="s">
        <v>10008</v>
      </c>
      <c r="J1561" s="17" t="s">
        <v>9960</v>
      </c>
      <c r="K1561" s="1" t="s">
        <v>10009</v>
      </c>
      <c r="L1561" s="1" t="s">
        <v>10010</v>
      </c>
      <c r="M1561" s="11" t="s">
        <v>10011</v>
      </c>
      <c r="N1561" s="11" t="s">
        <v>10012</v>
      </c>
      <c r="O1561" s="11" t="s">
        <v>10013</v>
      </c>
    </row>
    <row r="1562" spans="1:15">
      <c r="A1562">
        <f t="shared" si="49"/>
        <v>1561</v>
      </c>
      <c r="B1562" t="str">
        <f t="shared" si="48"/>
        <v>Brewery1561</v>
      </c>
      <c r="D1562" t="s">
        <v>9915</v>
      </c>
      <c r="E1562" t="s">
        <v>10014</v>
      </c>
      <c r="F1562" s="4" t="s">
        <v>10015</v>
      </c>
      <c r="G1562" s="11" t="s">
        <v>10016</v>
      </c>
      <c r="H1562" s="27">
        <v>1707</v>
      </c>
      <c r="I1562" s="1" t="s">
        <v>10017</v>
      </c>
      <c r="J1562" s="17" t="s">
        <v>9999</v>
      </c>
      <c r="K1562" s="1"/>
      <c r="L1562" s="1" t="s">
        <v>10018</v>
      </c>
      <c r="M1562" s="11" t="s">
        <v>10019</v>
      </c>
      <c r="N1562" s="11" t="s">
        <v>10020</v>
      </c>
      <c r="O1562" s="11" t="s">
        <v>10021</v>
      </c>
    </row>
    <row r="1563" spans="1:15">
      <c r="A1563">
        <f t="shared" si="49"/>
        <v>1562</v>
      </c>
      <c r="B1563" t="str">
        <f t="shared" si="48"/>
        <v>Brewery1562</v>
      </c>
      <c r="D1563" t="s">
        <v>9915</v>
      </c>
      <c r="E1563" t="s">
        <v>10022</v>
      </c>
      <c r="F1563" s="4" t="s">
        <v>10023</v>
      </c>
      <c r="G1563" s="11" t="s">
        <v>10024</v>
      </c>
      <c r="H1563" s="60">
        <v>1286</v>
      </c>
      <c r="I1563" s="1" t="s">
        <v>10025</v>
      </c>
      <c r="J1563" s="17" t="s">
        <v>9950</v>
      </c>
      <c r="K1563" s="1" t="s">
        <v>10026</v>
      </c>
      <c r="L1563" s="1" t="s">
        <v>10027</v>
      </c>
      <c r="M1563" s="11" t="s">
        <v>10028</v>
      </c>
      <c r="N1563" s="11" t="s">
        <v>10029</v>
      </c>
      <c r="O1563" s="11" t="s">
        <v>10030</v>
      </c>
    </row>
    <row r="1564" spans="1:15">
      <c r="A1564">
        <f t="shared" si="49"/>
        <v>1563</v>
      </c>
      <c r="B1564" t="str">
        <f>F1564</f>
        <v>Brewery1564</v>
      </c>
      <c r="D1564" t="s">
        <v>14</v>
      </c>
      <c r="E1564" t="str">
        <f>VLOOKUP(F1564,'Fiches bières'!D:U,2,FALSE)</f>
        <v xml:space="preserve">Brouwerij Boskal </v>
      </c>
      <c r="F1564" s="4" t="s">
        <v>19563</v>
      </c>
      <c r="G1564" s="11" t="s">
        <v>19637</v>
      </c>
      <c r="H1564" s="62">
        <v>2920</v>
      </c>
      <c r="I1564" s="1" t="s">
        <v>1761</v>
      </c>
      <c r="J1564" s="17" t="s">
        <v>53</v>
      </c>
      <c r="L1564" t="s">
        <v>19713</v>
      </c>
      <c r="M1564" t="s">
        <v>19638</v>
      </c>
      <c r="N1564" s="11" t="s">
        <v>19639</v>
      </c>
    </row>
    <row r="1565" spans="1:15">
      <c r="A1565">
        <f t="shared" si="49"/>
        <v>1564</v>
      </c>
      <c r="B1565" t="str">
        <f t="shared" ref="B1565:B1628" si="50">F1565</f>
        <v>Brewery1565</v>
      </c>
      <c r="D1565" t="s">
        <v>14</v>
      </c>
      <c r="E1565" t="str">
        <f>VLOOKUP(F1565,'Fiches bières'!D:U,2,FALSE)</f>
        <v>'t Giesbaargs Muurken</v>
      </c>
      <c r="F1565" s="4" t="s">
        <v>19564</v>
      </c>
      <c r="G1565" s="11" t="s">
        <v>19715</v>
      </c>
      <c r="H1565" s="29" t="s">
        <v>19716</v>
      </c>
      <c r="I1565" t="s">
        <v>19717</v>
      </c>
      <c r="J1565" s="17" t="s">
        <v>53</v>
      </c>
      <c r="K1565" s="17" t="s">
        <v>19718</v>
      </c>
      <c r="L1565" t="s">
        <v>19714</v>
      </c>
      <c r="M1565" t="s">
        <v>19719</v>
      </c>
      <c r="N1565" s="11" t="s">
        <v>19640</v>
      </c>
    </row>
    <row r="1566" spans="1:15">
      <c r="A1566">
        <f t="shared" si="49"/>
        <v>1565</v>
      </c>
      <c r="B1566" t="str">
        <f t="shared" si="50"/>
        <v>Brewery1566</v>
      </c>
      <c r="D1566" t="s">
        <v>14</v>
      </c>
      <c r="E1566" t="str">
        <f>VLOOKUP(F1566,'Fiches bières'!D:U,2,FALSE)</f>
        <v>Abbaye de la Cambre</v>
      </c>
      <c r="F1566" s="4" t="s">
        <v>19565</v>
      </c>
      <c r="G1566" s="11" t="s">
        <v>19721</v>
      </c>
      <c r="H1566" s="29" t="s">
        <v>19722</v>
      </c>
      <c r="I1566" s="61" t="s">
        <v>1645</v>
      </c>
      <c r="J1566" s="17" t="s">
        <v>212</v>
      </c>
      <c r="K1566" s="1" t="s">
        <v>19723</v>
      </c>
      <c r="L1566" t="s">
        <v>19720</v>
      </c>
      <c r="N1566" s="11" t="s">
        <v>19641</v>
      </c>
    </row>
    <row r="1567" spans="1:15">
      <c r="A1567">
        <f t="shared" si="49"/>
        <v>1566</v>
      </c>
      <c r="B1567" t="str">
        <f t="shared" si="50"/>
        <v>Brewery1567</v>
      </c>
      <c r="D1567" t="s">
        <v>14</v>
      </c>
      <c r="E1567" t="str">
        <f>VLOOKUP(F1567,'Fiches bières'!D:U,2,FALSE)</f>
        <v>Anglium</v>
      </c>
      <c r="F1567" s="4" t="s">
        <v>19566</v>
      </c>
      <c r="G1567" t="s">
        <v>19724</v>
      </c>
      <c r="H1567" s="29" t="s">
        <v>19725</v>
      </c>
      <c r="I1567" s="61" t="s">
        <v>19726</v>
      </c>
      <c r="J1567" s="17" t="s">
        <v>53</v>
      </c>
      <c r="K1567" s="3" t="s">
        <v>19727</v>
      </c>
      <c r="L1567" s="1" t="s">
        <v>19728</v>
      </c>
      <c r="M1567" t="s">
        <v>19729</v>
      </c>
      <c r="N1567" s="11" t="s">
        <v>19642</v>
      </c>
    </row>
    <row r="1568" spans="1:15">
      <c r="A1568">
        <f t="shared" si="49"/>
        <v>1567</v>
      </c>
      <c r="B1568" t="str">
        <f t="shared" si="50"/>
        <v>Brewery1568</v>
      </c>
      <c r="D1568" t="s">
        <v>14</v>
      </c>
      <c r="E1568" t="str">
        <f>VLOOKUP(F1568,'Fiches bières'!D:U,2,FALSE)</f>
        <v>Beerdevelopment Viven</v>
      </c>
      <c r="F1568" s="4" t="s">
        <v>19567</v>
      </c>
      <c r="G1568" t="s">
        <v>19730</v>
      </c>
      <c r="H1568" s="29" t="s">
        <v>19731</v>
      </c>
      <c r="I1568" s="61" t="s">
        <v>1842</v>
      </c>
      <c r="J1568" s="17" t="s">
        <v>53</v>
      </c>
      <c r="K1568" s="1" t="s">
        <v>19732</v>
      </c>
      <c r="L1568" s="1" t="s">
        <v>19733</v>
      </c>
      <c r="M1568" t="s">
        <v>19734</v>
      </c>
      <c r="N1568" s="11" t="s">
        <v>19643</v>
      </c>
    </row>
    <row r="1569" spans="1:14">
      <c r="A1569">
        <f t="shared" si="49"/>
        <v>1568</v>
      </c>
      <c r="B1569" t="str">
        <f t="shared" si="50"/>
        <v>Brewery1569</v>
      </c>
      <c r="D1569" t="s">
        <v>14</v>
      </c>
      <c r="E1569" t="str">
        <f>VLOOKUP(F1569,'Fiches bières'!D:U,2,FALSE)</f>
        <v>Bierfirma Lesage</v>
      </c>
      <c r="F1569" s="4" t="s">
        <v>19568</v>
      </c>
      <c r="G1569" t="s">
        <v>19735</v>
      </c>
      <c r="H1569" s="29" t="s">
        <v>19736</v>
      </c>
      <c r="I1569" s="61" t="s">
        <v>19737</v>
      </c>
      <c r="J1569" s="17" t="s">
        <v>53</v>
      </c>
      <c r="L1569" s="1" t="s">
        <v>19739</v>
      </c>
      <c r="M1569" t="s">
        <v>19738</v>
      </c>
      <c r="N1569" s="11" t="s">
        <v>19644</v>
      </c>
    </row>
    <row r="1570" spans="1:14">
      <c r="A1570">
        <f t="shared" si="49"/>
        <v>1569</v>
      </c>
      <c r="B1570" t="str">
        <f t="shared" si="50"/>
        <v>Brewery1570</v>
      </c>
      <c r="D1570" t="s">
        <v>14</v>
      </c>
      <c r="E1570" t="str">
        <f>VLOOKUP(F1570,'Fiches bières'!D:U,2,FALSE)</f>
        <v>Bierfirma Paters &amp; Prinsen</v>
      </c>
      <c r="F1570" s="4" t="s">
        <v>19569</v>
      </c>
      <c r="G1570" t="s">
        <v>19740</v>
      </c>
      <c r="H1570" s="29" t="s">
        <v>19741</v>
      </c>
      <c r="I1570" s="61" t="s">
        <v>19742</v>
      </c>
      <c r="J1570" s="17" t="s">
        <v>53</v>
      </c>
      <c r="K1570" s="1" t="s">
        <v>19743</v>
      </c>
      <c r="L1570" s="1" t="s">
        <v>19744</v>
      </c>
      <c r="M1570" t="s">
        <v>19745</v>
      </c>
      <c r="N1570" s="11" t="s">
        <v>19645</v>
      </c>
    </row>
    <row r="1571" spans="1:14">
      <c r="A1571">
        <f t="shared" si="49"/>
        <v>1570</v>
      </c>
      <c r="B1571" t="str">
        <f t="shared" si="50"/>
        <v>Brewery1571</v>
      </c>
      <c r="D1571" t="s">
        <v>14</v>
      </c>
      <c r="E1571" t="str">
        <f>VLOOKUP(F1571,'Fiches bières'!D:U,2,FALSE)</f>
        <v>Bobeline &amp; Cie</v>
      </c>
      <c r="F1571" s="4" t="s">
        <v>19570</v>
      </c>
      <c r="G1571" t="s">
        <v>19746</v>
      </c>
      <c r="H1571" s="29" t="s">
        <v>19747</v>
      </c>
      <c r="I1571" s="61" t="s">
        <v>19748</v>
      </c>
      <c r="J1571" s="17" t="s">
        <v>19</v>
      </c>
      <c r="K1571" s="1" t="s">
        <v>19749</v>
      </c>
      <c r="L1571" s="1" t="s">
        <v>19750</v>
      </c>
      <c r="M1571" t="s">
        <v>19751</v>
      </c>
      <c r="N1571" s="11" t="s">
        <v>19646</v>
      </c>
    </row>
    <row r="1572" spans="1:14">
      <c r="A1572">
        <f t="shared" si="49"/>
        <v>1571</v>
      </c>
      <c r="B1572" t="str">
        <f t="shared" si="50"/>
        <v>Brewery1572</v>
      </c>
      <c r="D1572" t="s">
        <v>14</v>
      </c>
      <c r="E1572" t="str">
        <f>VLOOKUP(F1572,'Fiches bières'!D:U,2,FALSE)</f>
        <v>BOM Brewery</v>
      </c>
      <c r="F1572" s="4" t="s">
        <v>19571</v>
      </c>
      <c r="G1572" t="s">
        <v>19752</v>
      </c>
      <c r="H1572" s="29" t="s">
        <v>19753</v>
      </c>
      <c r="I1572" s="61" t="s">
        <v>19754</v>
      </c>
      <c r="J1572" s="17" t="s">
        <v>53</v>
      </c>
      <c r="K1572" s="1" t="s">
        <v>19755</v>
      </c>
      <c r="L1572" s="1" t="s">
        <v>19756</v>
      </c>
      <c r="M1572" t="s">
        <v>19757</v>
      </c>
      <c r="N1572" s="11" t="s">
        <v>19647</v>
      </c>
    </row>
    <row r="1573" spans="1:14">
      <c r="A1573">
        <f t="shared" si="49"/>
        <v>1572</v>
      </c>
      <c r="B1573" t="str">
        <f t="shared" si="50"/>
        <v>Brewery1573</v>
      </c>
      <c r="D1573" t="s">
        <v>14</v>
      </c>
      <c r="E1573" t="str">
        <f>VLOOKUP(F1573,'Fiches bières'!D:U,2,FALSE)</f>
        <v>Brasserie Artisanale Saint-Clausienne</v>
      </c>
      <c r="F1573" s="4" t="s">
        <v>19572</v>
      </c>
      <c r="H1573" s="29" t="s">
        <v>19759</v>
      </c>
      <c r="I1573" s="61" t="s">
        <v>19760</v>
      </c>
      <c r="J1573" s="17" t="s">
        <v>19</v>
      </c>
      <c r="L1573" t="s">
        <v>19758</v>
      </c>
      <c r="N1573" s="11" t="s">
        <v>19648</v>
      </c>
    </row>
    <row r="1574" spans="1:14">
      <c r="A1574">
        <f t="shared" si="49"/>
        <v>1573</v>
      </c>
      <c r="B1574" t="str">
        <f t="shared" si="50"/>
        <v>Brewery1574</v>
      </c>
      <c r="D1574" t="s">
        <v>14</v>
      </c>
      <c r="E1574" t="str">
        <f>VLOOKUP(F1574,'Fiches bières'!D:U,2,FALSE)</f>
        <v>Brasserie d'Ebly</v>
      </c>
      <c r="F1574" s="4" t="s">
        <v>19573</v>
      </c>
      <c r="G1574" t="s">
        <v>19761</v>
      </c>
      <c r="H1574" s="29" t="s">
        <v>19762</v>
      </c>
      <c r="I1574" s="61" t="s">
        <v>19763</v>
      </c>
      <c r="J1574" s="17" t="s">
        <v>19</v>
      </c>
      <c r="K1574" s="1" t="s">
        <v>19764</v>
      </c>
      <c r="L1574" s="1" t="s">
        <v>19765</v>
      </c>
      <c r="M1574" t="s">
        <v>19766</v>
      </c>
      <c r="N1574" s="11" t="s">
        <v>19649</v>
      </c>
    </row>
    <row r="1575" spans="1:14">
      <c r="A1575">
        <f t="shared" si="49"/>
        <v>1574</v>
      </c>
      <c r="B1575" t="str">
        <f t="shared" si="50"/>
        <v>Brewery1575</v>
      </c>
      <c r="D1575" t="s">
        <v>14</v>
      </c>
      <c r="E1575" t="str">
        <f>VLOOKUP(F1575,'Fiches bières'!D:U,2,FALSE)</f>
        <v>Brasserie de Chastre</v>
      </c>
      <c r="F1575" s="4" t="s">
        <v>19574</v>
      </c>
      <c r="G1575" t="s">
        <v>19767</v>
      </c>
      <c r="H1575" s="29" t="s">
        <v>19768</v>
      </c>
      <c r="I1575" s="61" t="s">
        <v>19769</v>
      </c>
      <c r="J1575" s="17" t="s">
        <v>19</v>
      </c>
      <c r="L1575" s="1" t="s">
        <v>19771</v>
      </c>
      <c r="M1575" t="s">
        <v>19770</v>
      </c>
      <c r="N1575" s="11" t="s">
        <v>19650</v>
      </c>
    </row>
    <row r="1576" spans="1:14">
      <c r="A1576">
        <f t="shared" si="49"/>
        <v>1575</v>
      </c>
      <c r="B1576" t="str">
        <f t="shared" si="50"/>
        <v>Brewery1576</v>
      </c>
      <c r="D1576" t="s">
        <v>14</v>
      </c>
      <c r="E1576" t="str">
        <f>VLOOKUP(F1576,'Fiches bières'!D:U,2,FALSE)</f>
        <v>Brasserie de la Clochette</v>
      </c>
      <c r="F1576" s="4" t="s">
        <v>19575</v>
      </c>
      <c r="G1576" t="s">
        <v>19772</v>
      </c>
      <c r="H1576" s="29" t="s">
        <v>19773</v>
      </c>
      <c r="I1576" s="61" t="s">
        <v>19774</v>
      </c>
      <c r="J1576" s="17" t="s">
        <v>19</v>
      </c>
      <c r="L1576" s="1" t="s">
        <v>19775</v>
      </c>
      <c r="N1576" s="11" t="s">
        <v>19651</v>
      </c>
    </row>
    <row r="1577" spans="1:14">
      <c r="A1577">
        <f t="shared" si="49"/>
        <v>1576</v>
      </c>
      <c r="B1577" t="str">
        <f t="shared" si="50"/>
        <v>Brewery1577</v>
      </c>
      <c r="D1577" t="s">
        <v>14</v>
      </c>
      <c r="E1577" t="str">
        <f>VLOOKUP(F1577,'Fiches bières'!D:U,2,FALSE)</f>
        <v>Brasserie de Malonne</v>
      </c>
      <c r="F1577" s="4" t="s">
        <v>19576</v>
      </c>
      <c r="G1577" t="s">
        <v>19776</v>
      </c>
      <c r="H1577" s="29" t="s">
        <v>19777</v>
      </c>
      <c r="I1577" s="61" t="s">
        <v>622</v>
      </c>
      <c r="J1577" s="17" t="s">
        <v>19</v>
      </c>
      <c r="K1577" s="1" t="s">
        <v>19778</v>
      </c>
      <c r="L1577" s="1" t="s">
        <v>19779</v>
      </c>
      <c r="M1577" t="s">
        <v>19780</v>
      </c>
      <c r="N1577" s="11" t="s">
        <v>19652</v>
      </c>
    </row>
    <row r="1578" spans="1:14">
      <c r="A1578">
        <f t="shared" si="49"/>
        <v>1577</v>
      </c>
      <c r="B1578" t="str">
        <f t="shared" si="50"/>
        <v>Brewery1578</v>
      </c>
      <c r="D1578" t="s">
        <v>14</v>
      </c>
      <c r="E1578" t="str">
        <f>VLOOKUP(F1578,'Fiches bières'!D:U,2,FALSE)</f>
        <v>Brasserie de Metzert</v>
      </c>
      <c r="F1578" s="4" t="s">
        <v>19577</v>
      </c>
      <c r="G1578" t="s">
        <v>19781</v>
      </c>
      <c r="H1578" s="29" t="s">
        <v>19782</v>
      </c>
      <c r="I1578" s="61" t="s">
        <v>19784</v>
      </c>
      <c r="J1578" s="17" t="s">
        <v>19</v>
      </c>
      <c r="L1578" s="1" t="s">
        <v>19785</v>
      </c>
      <c r="M1578" t="s">
        <v>19783</v>
      </c>
      <c r="N1578" s="11" t="s">
        <v>19653</v>
      </c>
    </row>
    <row r="1579" spans="1:14">
      <c r="A1579">
        <f t="shared" si="49"/>
        <v>1578</v>
      </c>
      <c r="B1579" t="str">
        <f t="shared" si="50"/>
        <v>Brewery1579</v>
      </c>
      <c r="D1579" t="s">
        <v>14</v>
      </c>
      <c r="E1579" t="str">
        <f>VLOOKUP(F1579,'Fiches bières'!D:U,2,FALSE)</f>
        <v>Brasserie du Lion à Plume</v>
      </c>
      <c r="F1579" s="4" t="s">
        <v>19578</v>
      </c>
      <c r="G1579" t="s">
        <v>19786</v>
      </c>
      <c r="H1579" s="29" t="s">
        <v>19782</v>
      </c>
      <c r="I1579" s="61" t="s">
        <v>19787</v>
      </c>
      <c r="J1579" s="17" t="s">
        <v>19</v>
      </c>
      <c r="K1579" s="1" t="s">
        <v>19788</v>
      </c>
      <c r="L1579" s="1" t="s">
        <v>19789</v>
      </c>
      <c r="M1579" t="s">
        <v>19790</v>
      </c>
      <c r="N1579" s="11" t="s">
        <v>19654</v>
      </c>
    </row>
    <row r="1580" spans="1:14">
      <c r="A1580">
        <f t="shared" si="49"/>
        <v>1579</v>
      </c>
      <c r="B1580" t="str">
        <f t="shared" si="50"/>
        <v>Brewery1580</v>
      </c>
      <c r="D1580" t="s">
        <v>14</v>
      </c>
      <c r="E1580" t="str">
        <f>VLOOKUP(F1580,'Fiches bières'!D:U,2,FALSE)</f>
        <v>Brasserie du Pays Noir</v>
      </c>
      <c r="F1580" s="4" t="s">
        <v>19579</v>
      </c>
      <c r="G1580" t="s">
        <v>19791</v>
      </c>
      <c r="H1580" s="29" t="s">
        <v>19792</v>
      </c>
      <c r="I1580" s="61" t="s">
        <v>19793</v>
      </c>
      <c r="J1580" s="17" t="s">
        <v>19</v>
      </c>
      <c r="K1580" s="17" t="s">
        <v>19796</v>
      </c>
      <c r="L1580" s="1" t="s">
        <v>19795</v>
      </c>
      <c r="M1580" t="s">
        <v>19794</v>
      </c>
      <c r="N1580" s="11" t="s">
        <v>19655</v>
      </c>
    </row>
    <row r="1581" spans="1:14">
      <c r="A1581">
        <f t="shared" si="49"/>
        <v>1580</v>
      </c>
      <c r="B1581" t="str">
        <f t="shared" si="50"/>
        <v>Brewery1581</v>
      </c>
      <c r="D1581" t="s">
        <v>14</v>
      </c>
      <c r="E1581" t="str">
        <f>VLOOKUP(F1581,'Fiches bières'!D:U,2,FALSE)</f>
        <v>Brasserie John Martin</v>
      </c>
      <c r="F1581" s="4" t="s">
        <v>19580</v>
      </c>
      <c r="G1581" t="s">
        <v>19797</v>
      </c>
      <c r="H1581" s="29" t="s">
        <v>19798</v>
      </c>
      <c r="I1581" s="61" t="s">
        <v>19799</v>
      </c>
      <c r="J1581" s="17" t="s">
        <v>19</v>
      </c>
      <c r="K1581" s="1" t="s">
        <v>19801</v>
      </c>
      <c r="L1581" s="1" t="s">
        <v>19800</v>
      </c>
      <c r="M1581" t="s">
        <v>19802</v>
      </c>
      <c r="N1581" s="11" t="s">
        <v>19656</v>
      </c>
    </row>
    <row r="1582" spans="1:14" ht="17">
      <c r="A1582">
        <f t="shared" si="49"/>
        <v>1581</v>
      </c>
      <c r="B1582" t="str">
        <f t="shared" si="50"/>
        <v>Brewery1582</v>
      </c>
      <c r="D1582" t="s">
        <v>14</v>
      </c>
      <c r="E1582" t="str">
        <f>VLOOKUP(F1582,'Fiches bières'!D:U,2,FALSE)</f>
        <v>Brasserie la Forge</v>
      </c>
      <c r="F1582" s="4" t="s">
        <v>19581</v>
      </c>
      <c r="G1582" s="63" t="s">
        <v>19803</v>
      </c>
      <c r="H1582" s="29" t="s">
        <v>19804</v>
      </c>
      <c r="I1582" s="61" t="s">
        <v>19805</v>
      </c>
      <c r="J1582" s="17" t="s">
        <v>19</v>
      </c>
      <c r="K1582" s="3" t="s">
        <v>19806</v>
      </c>
      <c r="L1582" s="1" t="s">
        <v>19807</v>
      </c>
      <c r="M1582" t="s">
        <v>19808</v>
      </c>
      <c r="N1582" s="11" t="s">
        <v>19657</v>
      </c>
    </row>
    <row r="1583" spans="1:14">
      <c r="A1583">
        <f t="shared" si="49"/>
        <v>1582</v>
      </c>
      <c r="B1583" t="str">
        <f t="shared" si="50"/>
        <v>Brewery1583</v>
      </c>
      <c r="D1583" t="s">
        <v>14</v>
      </c>
      <c r="E1583" t="str">
        <f>VLOOKUP(F1583,'Fiches bières'!D:U,2,FALSE)</f>
        <v>Brasserie la Montoise</v>
      </c>
      <c r="F1583" s="4" t="s">
        <v>19582</v>
      </c>
      <c r="G1583" t="s">
        <v>19809</v>
      </c>
      <c r="H1583" s="29" t="s">
        <v>19810</v>
      </c>
      <c r="I1583" s="61" t="s">
        <v>106</v>
      </c>
      <c r="J1583" s="17" t="s">
        <v>19</v>
      </c>
      <c r="K1583" s="1" t="s">
        <v>19811</v>
      </c>
      <c r="M1583" t="s">
        <v>19812</v>
      </c>
      <c r="N1583" s="11" t="s">
        <v>19658</v>
      </c>
    </row>
    <row r="1584" spans="1:14">
      <c r="A1584">
        <f t="shared" si="49"/>
        <v>1583</v>
      </c>
      <c r="B1584" t="str">
        <f t="shared" si="50"/>
        <v>Brewery1584</v>
      </c>
      <c r="D1584" t="s">
        <v>14</v>
      </c>
      <c r="E1584" t="str">
        <f>VLOOKUP(F1584,'Fiches bières'!D:U,2,FALSE)</f>
        <v>Brasserie Lion</v>
      </c>
      <c r="F1584" s="4" t="s">
        <v>19583</v>
      </c>
      <c r="G1584" t="s">
        <v>19813</v>
      </c>
      <c r="H1584" s="29" t="s">
        <v>19814</v>
      </c>
      <c r="I1584" s="61" t="s">
        <v>419</v>
      </c>
      <c r="J1584" s="17" t="s">
        <v>19</v>
      </c>
      <c r="K1584" s="1" t="s">
        <v>19817</v>
      </c>
      <c r="L1584" s="1" t="s">
        <v>19816</v>
      </c>
      <c r="M1584" t="s">
        <v>19815</v>
      </c>
      <c r="N1584" s="11" t="s">
        <v>19659</v>
      </c>
    </row>
    <row r="1585" spans="1:14">
      <c r="A1585">
        <f t="shared" si="49"/>
        <v>1584</v>
      </c>
      <c r="B1585" t="str">
        <f t="shared" si="50"/>
        <v>Brewery1585</v>
      </c>
      <c r="D1585" t="s">
        <v>14</v>
      </c>
      <c r="E1585" t="str">
        <f>VLOOKUP(F1585,'Fiches bières'!D:U,2,FALSE)</f>
        <v>Brasserie Maziers</v>
      </c>
      <c r="F1585" s="4" t="s">
        <v>19584</v>
      </c>
      <c r="G1585" t="s">
        <v>19818</v>
      </c>
      <c r="H1585" s="29" t="s">
        <v>19819</v>
      </c>
      <c r="I1585" s="61" t="s">
        <v>19820</v>
      </c>
      <c r="J1585" s="17" t="s">
        <v>19</v>
      </c>
      <c r="K1585" s="3" t="s">
        <v>19823</v>
      </c>
      <c r="L1585" s="1" t="s">
        <v>19821</v>
      </c>
      <c r="M1585" t="s">
        <v>19822</v>
      </c>
      <c r="N1585" s="11" t="s">
        <v>19660</v>
      </c>
    </row>
    <row r="1586" spans="1:14">
      <c r="A1586">
        <f t="shared" si="49"/>
        <v>1585</v>
      </c>
      <c r="B1586" t="str">
        <f t="shared" si="50"/>
        <v>Brewery1586</v>
      </c>
      <c r="D1586" t="s">
        <v>14</v>
      </c>
      <c r="E1586" t="str">
        <f>VLOOKUP(F1586,'Fiches bières'!D:U,2,FALSE)</f>
        <v>Brouwerij ’t Drankorgel</v>
      </c>
      <c r="F1586" s="4" t="s">
        <v>19585</v>
      </c>
      <c r="G1586" t="s">
        <v>19824</v>
      </c>
      <c r="H1586" s="29" t="s">
        <v>19825</v>
      </c>
      <c r="I1586" s="61" t="s">
        <v>19826</v>
      </c>
      <c r="J1586" s="17" t="s">
        <v>53</v>
      </c>
      <c r="K1586" s="1" t="s">
        <v>19827</v>
      </c>
      <c r="L1586" s="1" t="s">
        <v>19828</v>
      </c>
      <c r="M1586" t="s">
        <v>19829</v>
      </c>
      <c r="N1586" s="11" t="s">
        <v>19661</v>
      </c>
    </row>
    <row r="1587" spans="1:14">
      <c r="A1587">
        <f t="shared" si="49"/>
        <v>1586</v>
      </c>
      <c r="B1587" t="str">
        <f t="shared" si="50"/>
        <v>Brewery1587</v>
      </c>
      <c r="D1587" t="s">
        <v>14</v>
      </c>
      <c r="E1587" t="str">
        <f>VLOOKUP(F1587,'Fiches bières'!D:U,2,FALSE)</f>
        <v>Brouwerij Broeder Jacob</v>
      </c>
      <c r="F1587" s="4" t="s">
        <v>19586</v>
      </c>
      <c r="G1587" t="s">
        <v>19830</v>
      </c>
      <c r="H1587" s="29" t="s">
        <v>19831</v>
      </c>
      <c r="I1587" s="61" t="s">
        <v>19832</v>
      </c>
      <c r="J1587" s="17" t="s">
        <v>53</v>
      </c>
      <c r="L1587" s="1" t="s">
        <v>19833</v>
      </c>
      <c r="M1587" t="s">
        <v>19834</v>
      </c>
      <c r="N1587" s="11" t="s">
        <v>19662</v>
      </c>
    </row>
    <row r="1588" spans="1:14">
      <c r="A1588">
        <f t="shared" si="49"/>
        <v>1587</v>
      </c>
      <c r="B1588" t="str">
        <f t="shared" si="50"/>
        <v>Brewery1588</v>
      </c>
      <c r="D1588" t="s">
        <v>14</v>
      </c>
      <c r="E1588" t="str">
        <f>VLOOKUP(F1588,'Fiches bières'!D:U,2,FALSE)</f>
        <v>Brouwerij Broers</v>
      </c>
      <c r="F1588" s="4" t="s">
        <v>19587</v>
      </c>
      <c r="G1588" t="s">
        <v>19835</v>
      </c>
      <c r="H1588" s="29" t="s">
        <v>19836</v>
      </c>
      <c r="I1588" s="61" t="s">
        <v>19837</v>
      </c>
      <c r="J1588" s="17" t="s">
        <v>53</v>
      </c>
      <c r="K1588" s="1" t="s">
        <v>19838</v>
      </c>
      <c r="L1588" s="1" t="s">
        <v>19839</v>
      </c>
      <c r="N1588" s="11" t="s">
        <v>19663</v>
      </c>
    </row>
    <row r="1589" spans="1:14">
      <c r="A1589">
        <f t="shared" si="49"/>
        <v>1588</v>
      </c>
      <c r="B1589" t="str">
        <f t="shared" si="50"/>
        <v>Brewery1589</v>
      </c>
      <c r="D1589" t="s">
        <v>14</v>
      </c>
      <c r="E1589" t="str">
        <f>VLOOKUP(F1589,'Fiches bières'!D:U,2,FALSE)</f>
        <v>Brouwerij Clarysse</v>
      </c>
      <c r="F1589" s="4" t="s">
        <v>19588</v>
      </c>
      <c r="G1589" t="s">
        <v>19840</v>
      </c>
      <c r="H1589" s="29" t="s">
        <v>19841</v>
      </c>
      <c r="I1589" s="61" t="s">
        <v>905</v>
      </c>
      <c r="J1589" s="17" t="s">
        <v>53</v>
      </c>
      <c r="K1589" s="1" t="s">
        <v>19842</v>
      </c>
      <c r="L1589" s="1" t="s">
        <v>19843</v>
      </c>
      <c r="M1589" t="s">
        <v>19844</v>
      </c>
      <c r="N1589" s="11" t="s">
        <v>19664</v>
      </c>
    </row>
    <row r="1590" spans="1:14">
      <c r="A1590">
        <f t="shared" si="49"/>
        <v>1589</v>
      </c>
      <c r="B1590" t="str">
        <f t="shared" si="50"/>
        <v>Brewery1590</v>
      </c>
      <c r="D1590" t="s">
        <v>14</v>
      </c>
      <c r="E1590" t="str">
        <f>VLOOKUP(F1590,'Fiches bières'!D:U,2,FALSE)</f>
        <v>Brouwerij Cluysenaer</v>
      </c>
      <c r="F1590" s="4" t="s">
        <v>19589</v>
      </c>
      <c r="G1590" t="s">
        <v>19845</v>
      </c>
      <c r="H1590" s="29" t="s">
        <v>19846</v>
      </c>
      <c r="I1590" s="61" t="s">
        <v>19847</v>
      </c>
      <c r="J1590" s="17" t="s">
        <v>53</v>
      </c>
      <c r="K1590" s="1" t="s">
        <v>19848</v>
      </c>
      <c r="M1590" t="s">
        <v>19849</v>
      </c>
      <c r="N1590" s="11" t="s">
        <v>19665</v>
      </c>
    </row>
    <row r="1591" spans="1:14">
      <c r="A1591">
        <f t="shared" si="49"/>
        <v>1590</v>
      </c>
      <c r="B1591" t="str">
        <f t="shared" si="50"/>
        <v>Brewery1591</v>
      </c>
      <c r="D1591" t="s">
        <v>14</v>
      </c>
      <c r="E1591" t="str">
        <f>VLOOKUP(F1591,'Fiches bières'!D:U,2,FALSE)</f>
        <v>Brouwerij Corsendonk</v>
      </c>
      <c r="F1591" s="4" t="s">
        <v>19590</v>
      </c>
      <c r="G1591" t="s">
        <v>19850</v>
      </c>
      <c r="H1591" s="29" t="s">
        <v>19851</v>
      </c>
      <c r="I1591" s="61" t="s">
        <v>19852</v>
      </c>
      <c r="J1591" s="17" t="s">
        <v>53</v>
      </c>
      <c r="K1591" s="1" t="s">
        <v>19854</v>
      </c>
      <c r="L1591" s="1" t="s">
        <v>19853</v>
      </c>
      <c r="M1591" t="s">
        <v>19855</v>
      </c>
      <c r="N1591" s="11" t="s">
        <v>19666</v>
      </c>
    </row>
    <row r="1592" spans="1:14">
      <c r="A1592">
        <f t="shared" si="49"/>
        <v>1591</v>
      </c>
      <c r="B1592" t="str">
        <f t="shared" si="50"/>
        <v>Brewery1592</v>
      </c>
      <c r="D1592" t="s">
        <v>14</v>
      </c>
      <c r="E1592" t="str">
        <f>VLOOKUP(F1592,'Fiches bières'!D:U,2,FALSE)</f>
        <v>Brouwerij Crombé</v>
      </c>
      <c r="F1592" s="4" t="s">
        <v>19591</v>
      </c>
      <c r="G1592" t="s">
        <v>19856</v>
      </c>
      <c r="H1592" s="29" t="s">
        <v>19857</v>
      </c>
      <c r="I1592" s="61" t="s">
        <v>19858</v>
      </c>
      <c r="J1592" s="17" t="s">
        <v>53</v>
      </c>
      <c r="K1592" s="17" t="s">
        <v>19861</v>
      </c>
      <c r="L1592" t="s">
        <v>19860</v>
      </c>
      <c r="M1592" t="s">
        <v>19859</v>
      </c>
      <c r="N1592" s="11" t="s">
        <v>19667</v>
      </c>
    </row>
    <row r="1593" spans="1:14">
      <c r="A1593">
        <f t="shared" si="49"/>
        <v>1592</v>
      </c>
      <c r="B1593" t="str">
        <f t="shared" si="50"/>
        <v>Brewery1593</v>
      </c>
      <c r="D1593" t="s">
        <v>14</v>
      </c>
      <c r="E1593" t="str">
        <f>VLOOKUP(F1593,'Fiches bières'!D:U,2,FALSE)</f>
        <v>Brouwerij De Cock</v>
      </c>
      <c r="F1593" s="4" t="s">
        <v>19592</v>
      </c>
      <c r="G1593" t="s">
        <v>19862</v>
      </c>
      <c r="H1593" s="29" t="s">
        <v>19863</v>
      </c>
      <c r="I1593" s="61" t="s">
        <v>19864</v>
      </c>
      <c r="J1593" s="17" t="s">
        <v>53</v>
      </c>
      <c r="K1593" s="1" t="s">
        <v>19865</v>
      </c>
      <c r="L1593" s="1" t="s">
        <v>19866</v>
      </c>
      <c r="M1593" s="17" t="s">
        <v>19867</v>
      </c>
      <c r="N1593" s="11" t="s">
        <v>19668</v>
      </c>
    </row>
    <row r="1594" spans="1:14">
      <c r="A1594">
        <f t="shared" si="49"/>
        <v>1593</v>
      </c>
      <c r="B1594" t="str">
        <f t="shared" si="50"/>
        <v>Brewery1594</v>
      </c>
      <c r="D1594" t="s">
        <v>14</v>
      </c>
      <c r="E1594" t="str">
        <f>VLOOKUP(F1594,'Fiches bières'!D:U,2,FALSE)</f>
        <v>Brouwerij De Poes</v>
      </c>
      <c r="F1594" s="4" t="s">
        <v>19593</v>
      </c>
      <c r="G1594" t="s">
        <v>19868</v>
      </c>
      <c r="H1594" s="29" t="s">
        <v>19869</v>
      </c>
      <c r="I1594" s="61" t="s">
        <v>19870</v>
      </c>
      <c r="J1594" s="17" t="s">
        <v>53</v>
      </c>
      <c r="K1594" s="3" t="s">
        <v>19871</v>
      </c>
      <c r="L1594" s="1" t="s">
        <v>19872</v>
      </c>
      <c r="M1594" t="s">
        <v>19873</v>
      </c>
      <c r="N1594" s="11" t="s">
        <v>19669</v>
      </c>
    </row>
    <row r="1595" spans="1:14">
      <c r="A1595">
        <f t="shared" si="49"/>
        <v>1594</v>
      </c>
      <c r="B1595" t="str">
        <f t="shared" si="50"/>
        <v>Brewery1595</v>
      </c>
      <c r="D1595" t="s">
        <v>14</v>
      </c>
      <c r="E1595" t="str">
        <f>VLOOKUP(F1595,'Fiches bières'!D:U,2,FALSE)</f>
        <v>Brouwerij Druïde</v>
      </c>
      <c r="F1595" s="4" t="s">
        <v>19594</v>
      </c>
      <c r="G1595" t="s">
        <v>19874</v>
      </c>
      <c r="H1595" s="29" t="s">
        <v>19875</v>
      </c>
      <c r="I1595" s="61" t="s">
        <v>19876</v>
      </c>
      <c r="J1595" s="17" t="s">
        <v>53</v>
      </c>
      <c r="K1595" s="1" t="s">
        <v>19877</v>
      </c>
      <c r="L1595" s="1" t="s">
        <v>19878</v>
      </c>
      <c r="M1595" t="s">
        <v>19879</v>
      </c>
      <c r="N1595" s="11" t="s">
        <v>19670</v>
      </c>
    </row>
    <row r="1596" spans="1:14">
      <c r="A1596">
        <f t="shared" si="49"/>
        <v>1595</v>
      </c>
      <c r="B1596" t="str">
        <f t="shared" si="50"/>
        <v>Brewery1596</v>
      </c>
      <c r="D1596" t="s">
        <v>14</v>
      </c>
      <c r="E1596" t="str">
        <f>VLOOKUP(F1596,'Fiches bières'!D:U,2,FALSE)</f>
        <v>Brouwerij Half Zeven</v>
      </c>
      <c r="F1596" s="4" t="s">
        <v>19595</v>
      </c>
      <c r="G1596" t="s">
        <v>19880</v>
      </c>
      <c r="H1596" s="29" t="s">
        <v>19881</v>
      </c>
      <c r="I1596" s="61" t="s">
        <v>19882</v>
      </c>
      <c r="J1596" s="17" t="s">
        <v>53</v>
      </c>
      <c r="K1596" s="1" t="s">
        <v>19883</v>
      </c>
      <c r="L1596" s="1" t="s">
        <v>19884</v>
      </c>
      <c r="M1596" t="s">
        <v>19885</v>
      </c>
      <c r="N1596" s="11" t="s">
        <v>19671</v>
      </c>
    </row>
    <row r="1597" spans="1:14">
      <c r="A1597">
        <f t="shared" si="49"/>
        <v>1596</v>
      </c>
      <c r="B1597" t="str">
        <f t="shared" si="50"/>
        <v>Brewery1597</v>
      </c>
      <c r="D1597" t="s">
        <v>14</v>
      </c>
      <c r="E1597" t="str">
        <f>VLOOKUP(F1597,'Fiches bières'!D:U,2,FALSE)</f>
        <v>Brouwerij Henricus</v>
      </c>
      <c r="F1597" s="4" t="s">
        <v>19596</v>
      </c>
      <c r="G1597" t="s">
        <v>19886</v>
      </c>
      <c r="H1597" s="29" t="s">
        <v>19887</v>
      </c>
      <c r="I1597" s="61" t="s">
        <v>19888</v>
      </c>
      <c r="J1597" s="17" t="s">
        <v>53</v>
      </c>
      <c r="K1597" s="1" t="s">
        <v>19889</v>
      </c>
      <c r="L1597" s="1" t="s">
        <v>19890</v>
      </c>
      <c r="M1597" t="s">
        <v>19891</v>
      </c>
      <c r="N1597" s="11" t="s">
        <v>19672</v>
      </c>
    </row>
    <row r="1598" spans="1:14">
      <c r="A1598">
        <f t="shared" si="49"/>
        <v>1597</v>
      </c>
      <c r="B1598" t="str">
        <f t="shared" si="50"/>
        <v>Brewery1598</v>
      </c>
      <c r="D1598" t="s">
        <v>14</v>
      </c>
      <c r="E1598" t="str">
        <f>VLOOKUP(F1598,'Fiches bières'!D:U,2,FALSE)</f>
        <v>Brouwerij Het Alternatief</v>
      </c>
      <c r="F1598" s="4" t="s">
        <v>19597</v>
      </c>
      <c r="G1598" t="s">
        <v>19892</v>
      </c>
      <c r="H1598" s="29" t="s">
        <v>19893</v>
      </c>
      <c r="I1598" s="61" t="s">
        <v>19894</v>
      </c>
      <c r="J1598" s="17" t="s">
        <v>53</v>
      </c>
      <c r="K1598" s="1" t="s">
        <v>19895</v>
      </c>
      <c r="L1598" s="1" t="s">
        <v>19896</v>
      </c>
      <c r="M1598" t="s">
        <v>19897</v>
      </c>
      <c r="N1598" s="11" t="s">
        <v>19673</v>
      </c>
    </row>
    <row r="1599" spans="1:14">
      <c r="A1599">
        <f t="shared" si="49"/>
        <v>1598</v>
      </c>
      <c r="B1599" t="str">
        <f t="shared" si="50"/>
        <v>Brewery1599</v>
      </c>
      <c r="D1599" t="s">
        <v>14</v>
      </c>
      <c r="E1599" t="str">
        <f>VLOOKUP(F1599,'Fiches bières'!D:U,2,FALSE)</f>
        <v>Brouwerij Montaigu</v>
      </c>
      <c r="F1599" s="4" t="s">
        <v>19598</v>
      </c>
      <c r="G1599" t="s">
        <v>19898</v>
      </c>
      <c r="H1599" s="29" t="s">
        <v>19899</v>
      </c>
      <c r="I1599" s="61" t="s">
        <v>19900</v>
      </c>
      <c r="J1599" s="17" t="s">
        <v>53</v>
      </c>
      <c r="K1599" s="1" t="s">
        <v>19901</v>
      </c>
      <c r="M1599" t="s">
        <v>19902</v>
      </c>
      <c r="N1599" s="11" t="s">
        <v>19674</v>
      </c>
    </row>
    <row r="1600" spans="1:14">
      <c r="A1600">
        <f t="shared" si="49"/>
        <v>1599</v>
      </c>
      <c r="B1600" t="str">
        <f t="shared" si="50"/>
        <v>Brewery1600</v>
      </c>
      <c r="D1600" t="s">
        <v>14</v>
      </c>
      <c r="E1600" t="str">
        <f>VLOOKUP(F1600,'Fiches bières'!D:U,2,FALSE)</f>
        <v>Brouwerij Oud Beersel</v>
      </c>
      <c r="F1600" s="4" t="s">
        <v>19599</v>
      </c>
      <c r="G1600" t="s">
        <v>19903</v>
      </c>
      <c r="H1600" s="29" t="s">
        <v>19904</v>
      </c>
      <c r="I1600" s="61" t="s">
        <v>1263</v>
      </c>
      <c r="J1600" s="17" t="s">
        <v>53</v>
      </c>
      <c r="K1600" s="1" t="s">
        <v>19905</v>
      </c>
      <c r="L1600" s="1" t="s">
        <v>19906</v>
      </c>
      <c r="N1600" s="11" t="s">
        <v>19675</v>
      </c>
    </row>
    <row r="1601" spans="1:14">
      <c r="A1601">
        <f t="shared" si="49"/>
        <v>1600</v>
      </c>
      <c r="B1601" t="str">
        <f t="shared" si="50"/>
        <v>Brewery1601</v>
      </c>
      <c r="D1601" t="s">
        <v>14</v>
      </c>
      <c r="E1601" t="str">
        <f>VLOOKUP(F1601,'Fiches bières'!D:U,2,FALSE)</f>
        <v>Brouwerij Paeleman</v>
      </c>
      <c r="F1601" s="4" t="s">
        <v>19600</v>
      </c>
      <c r="G1601" t="s">
        <v>19907</v>
      </c>
      <c r="H1601" s="29" t="s">
        <v>19908</v>
      </c>
      <c r="I1601" s="61" t="s">
        <v>19909</v>
      </c>
      <c r="J1601" s="17" t="s">
        <v>53</v>
      </c>
      <c r="K1601" s="1" t="s">
        <v>19910</v>
      </c>
      <c r="M1601" t="s">
        <v>19911</v>
      </c>
      <c r="N1601" s="11" t="s">
        <v>19676</v>
      </c>
    </row>
    <row r="1602" spans="1:14">
      <c r="A1602">
        <f t="shared" si="49"/>
        <v>1601</v>
      </c>
      <c r="B1602" t="str">
        <f t="shared" si="50"/>
        <v>Brewery1602</v>
      </c>
      <c r="D1602" t="s">
        <v>14</v>
      </c>
      <c r="E1602" t="str">
        <f>VLOOKUP(F1602,'Fiches bières'!D:U,2,FALSE)</f>
        <v>Brouwerij Slaapmutske </v>
      </c>
      <c r="F1602" s="4" t="s">
        <v>19601</v>
      </c>
      <c r="G1602" t="s">
        <v>19912</v>
      </c>
      <c r="H1602" s="29" t="s">
        <v>19913</v>
      </c>
      <c r="I1602" s="1" t="s">
        <v>1367</v>
      </c>
      <c r="J1602" s="17" t="s">
        <v>53</v>
      </c>
      <c r="K1602" s="3" t="s">
        <v>19914</v>
      </c>
      <c r="L1602" s="1" t="s">
        <v>19915</v>
      </c>
      <c r="M1602" t="s">
        <v>19916</v>
      </c>
      <c r="N1602" s="11" t="s">
        <v>19677</v>
      </c>
    </row>
    <row r="1603" spans="1:14">
      <c r="A1603">
        <f t="shared" si="49"/>
        <v>1602</v>
      </c>
      <c r="B1603" t="str">
        <f t="shared" si="50"/>
        <v>Brewery1603</v>
      </c>
      <c r="D1603" t="s">
        <v>14</v>
      </c>
      <c r="E1603" t="str">
        <f>VLOOKUP(F1603,'Fiches bières'!D:U,2,FALSE)</f>
        <v>Brouwerij Sterkens</v>
      </c>
      <c r="F1603" s="4" t="s">
        <v>19602</v>
      </c>
      <c r="G1603" t="s">
        <v>19917</v>
      </c>
      <c r="H1603" s="29" t="s">
        <v>19918</v>
      </c>
      <c r="I1603" s="1" t="s">
        <v>19919</v>
      </c>
      <c r="J1603" s="17" t="s">
        <v>53</v>
      </c>
      <c r="K1603" s="1" t="s">
        <v>19920</v>
      </c>
      <c r="L1603" s="1" t="s">
        <v>19921</v>
      </c>
      <c r="M1603" t="s">
        <v>19922</v>
      </c>
      <c r="N1603" s="11" t="s">
        <v>19678</v>
      </c>
    </row>
    <row r="1604" spans="1:14">
      <c r="A1604">
        <f t="shared" ref="A1604:A1637" si="51">1+A1603</f>
        <v>1603</v>
      </c>
      <c r="B1604" t="str">
        <f t="shared" si="50"/>
        <v>Brewery1604</v>
      </c>
      <c r="D1604" t="s">
        <v>14</v>
      </c>
      <c r="E1604" t="str">
        <f>VLOOKUP(F1604,'Fiches bières'!D:U,2,FALSE)</f>
        <v>Brouwerij The Musketeers</v>
      </c>
      <c r="F1604" s="4" t="s">
        <v>19603</v>
      </c>
      <c r="G1604" t="s">
        <v>19923</v>
      </c>
      <c r="H1604" s="29" t="s">
        <v>19924</v>
      </c>
      <c r="I1604" s="1" t="s">
        <v>19925</v>
      </c>
      <c r="J1604" s="17" t="s">
        <v>53</v>
      </c>
      <c r="K1604" s="1" t="s">
        <v>19926</v>
      </c>
      <c r="L1604" s="1" t="s">
        <v>19927</v>
      </c>
      <c r="M1604" t="s">
        <v>19928</v>
      </c>
      <c r="N1604" s="11" t="s">
        <v>19679</v>
      </c>
    </row>
    <row r="1605" spans="1:14">
      <c r="A1605">
        <f t="shared" si="51"/>
        <v>1604</v>
      </c>
      <c r="B1605" t="str">
        <f t="shared" si="50"/>
        <v>Brewery1605</v>
      </c>
      <c r="D1605" t="s">
        <v>14</v>
      </c>
      <c r="E1605" t="str">
        <f>VLOOKUP(F1605,'Fiches bières'!D:U,2,FALSE)</f>
        <v>Brouwerij Traagwater</v>
      </c>
      <c r="F1605" s="4" t="s">
        <v>19604</v>
      </c>
      <c r="G1605" t="s">
        <v>19930</v>
      </c>
      <c r="H1605" s="29" t="s">
        <v>19931</v>
      </c>
      <c r="I1605" s="1" t="s">
        <v>19932</v>
      </c>
      <c r="J1605" s="17" t="s">
        <v>53</v>
      </c>
      <c r="L1605" t="s">
        <v>19929</v>
      </c>
      <c r="M1605" t="s">
        <v>19933</v>
      </c>
      <c r="N1605" s="11" t="s">
        <v>19680</v>
      </c>
    </row>
    <row r="1606" spans="1:14">
      <c r="A1606">
        <f t="shared" si="51"/>
        <v>1605</v>
      </c>
      <c r="B1606" t="str">
        <f t="shared" si="50"/>
        <v>Brewery1606</v>
      </c>
      <c r="D1606" t="s">
        <v>14</v>
      </c>
      <c r="E1606" t="str">
        <f>VLOOKUP(F1606,'Fiches bières'!D:U,2,FALSE)</f>
        <v>Brouwerij van Vlaanderen</v>
      </c>
      <c r="F1606" s="4" t="s">
        <v>19605</v>
      </c>
      <c r="G1606" t="s">
        <v>19934</v>
      </c>
      <c r="H1606" s="29" t="s">
        <v>19935</v>
      </c>
      <c r="I1606" s="1" t="s">
        <v>19936</v>
      </c>
      <c r="J1606" s="17" t="s">
        <v>53</v>
      </c>
      <c r="K1606" s="1" t="s">
        <v>19937</v>
      </c>
      <c r="L1606" s="1" t="s">
        <v>19938</v>
      </c>
      <c r="M1606" t="s">
        <v>19939</v>
      </c>
      <c r="N1606" s="11" t="s">
        <v>19681</v>
      </c>
    </row>
    <row r="1607" spans="1:14">
      <c r="A1607">
        <f t="shared" si="51"/>
        <v>1606</v>
      </c>
      <c r="B1607" t="str">
        <f t="shared" si="50"/>
        <v>Brewery1607</v>
      </c>
      <c r="D1607" t="s">
        <v>14</v>
      </c>
      <c r="E1607" t="str">
        <f>VLOOKUP(F1607,'Fiches bières'!D:U,2,FALSE)</f>
        <v>Brouwerij Wolf</v>
      </c>
      <c r="F1607" s="4" t="s">
        <v>19606</v>
      </c>
      <c r="G1607" t="s">
        <v>19940</v>
      </c>
      <c r="H1607" s="29" t="s">
        <v>19941</v>
      </c>
      <c r="I1607" s="1" t="s">
        <v>1858</v>
      </c>
      <c r="J1607" s="17" t="s">
        <v>53</v>
      </c>
      <c r="K1607" s="1" t="s">
        <v>19944</v>
      </c>
      <c r="L1607" s="1" t="s">
        <v>19942</v>
      </c>
      <c r="M1607" t="s">
        <v>19943</v>
      </c>
      <c r="N1607" s="11" t="s">
        <v>19682</v>
      </c>
    </row>
    <row r="1608" spans="1:14">
      <c r="A1608">
        <f t="shared" si="51"/>
        <v>1607</v>
      </c>
      <c r="B1608" t="str">
        <f t="shared" si="50"/>
        <v>Brewery1608</v>
      </c>
      <c r="D1608" t="s">
        <v>14</v>
      </c>
      <c r="E1608" t="str">
        <f>VLOOKUP(F1608,'Fiches bières'!D:U,2,FALSE)</f>
        <v>Brouwers Verzet</v>
      </c>
      <c r="F1608" s="4" t="s">
        <v>19607</v>
      </c>
      <c r="G1608" t="s">
        <v>19945</v>
      </c>
      <c r="H1608" s="29" t="s">
        <v>19946</v>
      </c>
      <c r="I1608" s="1" t="s">
        <v>19947</v>
      </c>
      <c r="J1608" s="17" t="s">
        <v>53</v>
      </c>
      <c r="K1608" s="1" t="s">
        <v>19948</v>
      </c>
      <c r="L1608" s="1" t="s">
        <v>19949</v>
      </c>
      <c r="M1608" t="s">
        <v>19950</v>
      </c>
      <c r="N1608" s="11" t="s">
        <v>19683</v>
      </c>
    </row>
    <row r="1609" spans="1:14">
      <c r="A1609">
        <f t="shared" si="51"/>
        <v>1608</v>
      </c>
      <c r="B1609" t="str">
        <f t="shared" si="50"/>
        <v>Brewery1609</v>
      </c>
      <c r="D1609" t="s">
        <v>14</v>
      </c>
      <c r="E1609" t="str">
        <f>VLOOKUP(F1609,'Fiches bières'!D:U,2,FALSE)</f>
        <v>Bryggja Brewery</v>
      </c>
      <c r="F1609" s="4" t="s">
        <v>19608</v>
      </c>
      <c r="G1609" t="s">
        <v>19951</v>
      </c>
      <c r="H1609" s="29" t="s">
        <v>19952</v>
      </c>
      <c r="I1609" s="1" t="s">
        <v>19953</v>
      </c>
      <c r="J1609" s="17" t="s">
        <v>53</v>
      </c>
      <c r="K1609" s="1" t="s">
        <v>19954</v>
      </c>
      <c r="L1609" s="1" t="s">
        <v>19955</v>
      </c>
      <c r="M1609" t="s">
        <v>19956</v>
      </c>
      <c r="N1609" s="11" t="s">
        <v>19684</v>
      </c>
    </row>
    <row r="1610" spans="1:14">
      <c r="A1610">
        <f t="shared" si="51"/>
        <v>1609</v>
      </c>
      <c r="B1610" t="str">
        <f t="shared" si="50"/>
        <v>Brewery1610</v>
      </c>
      <c r="D1610" t="s">
        <v>14</v>
      </c>
      <c r="E1610" t="str">
        <f>VLOOKUP(F1610,'Fiches bières'!D:U,2,FALSE)</f>
        <v>Captain Cooker International</v>
      </c>
      <c r="F1610" s="4" t="s">
        <v>19609</v>
      </c>
      <c r="H1610" s="29" t="s">
        <v>19957</v>
      </c>
      <c r="I1610" s="1" t="s">
        <v>19958</v>
      </c>
      <c r="J1610" s="17" t="s">
        <v>53</v>
      </c>
      <c r="K1610" s="1" t="s">
        <v>19959</v>
      </c>
      <c r="L1610" s="1" t="s">
        <v>19960</v>
      </c>
      <c r="N1610" s="11" t="s">
        <v>19685</v>
      </c>
    </row>
    <row r="1611" spans="1:14">
      <c r="A1611">
        <f t="shared" si="51"/>
        <v>1610</v>
      </c>
      <c r="B1611" t="str">
        <f t="shared" si="50"/>
        <v>Brewery1611</v>
      </c>
      <c r="D1611" t="s">
        <v>14</v>
      </c>
      <c r="E1611" t="str">
        <f>VLOOKUP(F1611,'Fiches bières'!D:U,2,FALSE)</f>
        <v>Caulier Developpement</v>
      </c>
      <c r="F1611" s="4" t="s">
        <v>19610</v>
      </c>
      <c r="G1611" t="s">
        <v>19961</v>
      </c>
      <c r="H1611" s="29" t="s">
        <v>19962</v>
      </c>
      <c r="I1611" s="1" t="s">
        <v>19963</v>
      </c>
      <c r="J1611" s="17" t="s">
        <v>19</v>
      </c>
      <c r="K1611" s="1" t="s">
        <v>19964</v>
      </c>
      <c r="L1611" s="1" t="s">
        <v>19965</v>
      </c>
      <c r="M1611" s="1" t="s">
        <v>19966</v>
      </c>
      <c r="N1611" s="11" t="s">
        <v>19686</v>
      </c>
    </row>
    <row r="1612" spans="1:14">
      <c r="A1612">
        <f t="shared" si="51"/>
        <v>1611</v>
      </c>
      <c r="B1612" t="str">
        <f t="shared" si="50"/>
        <v>Brewery1612</v>
      </c>
      <c r="D1612" t="s">
        <v>14</v>
      </c>
      <c r="E1612" t="str">
        <f>VLOOKUP(F1612,'Fiches bières'!D:U,2,FALSE)</f>
        <v>De Hoevebrouwers</v>
      </c>
      <c r="F1612" s="4" t="s">
        <v>19611</v>
      </c>
      <c r="G1612" t="s">
        <v>19967</v>
      </c>
      <c r="H1612" s="29" t="s">
        <v>19857</v>
      </c>
      <c r="I1612" s="1" t="s">
        <v>19858</v>
      </c>
      <c r="J1612" s="17" t="s">
        <v>53</v>
      </c>
      <c r="K1612" s="1" t="s">
        <v>19968</v>
      </c>
      <c r="L1612" s="1" t="s">
        <v>19969</v>
      </c>
      <c r="M1612" t="s">
        <v>19970</v>
      </c>
      <c r="N1612" s="11" t="s">
        <v>19687</v>
      </c>
    </row>
    <row r="1613" spans="1:14">
      <c r="A1613">
        <f t="shared" si="51"/>
        <v>1612</v>
      </c>
      <c r="B1613" t="str">
        <f t="shared" si="50"/>
        <v>Brewery1613</v>
      </c>
      <c r="D1613" t="s">
        <v>14</v>
      </c>
      <c r="E1613" t="str">
        <f>VLOOKUP(F1613,'Fiches bières'!D:U,2,FALSE)</f>
        <v>De Kale Ridders</v>
      </c>
      <c r="F1613" s="4" t="s">
        <v>19612</v>
      </c>
      <c r="G1613" t="s">
        <v>19971</v>
      </c>
      <c r="H1613" s="29" t="s">
        <v>19972</v>
      </c>
      <c r="I1613" s="1" t="s">
        <v>19973</v>
      </c>
      <c r="J1613" s="17" t="s">
        <v>53</v>
      </c>
      <c r="K1613" s="1" t="s">
        <v>19974</v>
      </c>
      <c r="L1613" s="1" t="s">
        <v>19975</v>
      </c>
      <c r="M1613" t="s">
        <v>19976</v>
      </c>
      <c r="N1613" s="11" t="s">
        <v>19688</v>
      </c>
    </row>
    <row r="1614" spans="1:14">
      <c r="A1614">
        <f t="shared" si="51"/>
        <v>1613</v>
      </c>
      <c r="B1614" t="str">
        <f t="shared" si="50"/>
        <v>Brewery1614</v>
      </c>
      <c r="D1614" t="s">
        <v>14</v>
      </c>
      <c r="E1614" t="str">
        <f>VLOOKUP(F1614,'Fiches bières'!D:U,2,FALSE)</f>
        <v>De Lustige Brouwers</v>
      </c>
      <c r="F1614" s="4" t="s">
        <v>19613</v>
      </c>
      <c r="G1614" t="s">
        <v>19977</v>
      </c>
      <c r="H1614" s="29" t="s">
        <v>19978</v>
      </c>
      <c r="I1614" s="1" t="s">
        <v>19979</v>
      </c>
      <c r="J1614" s="17" t="s">
        <v>53</v>
      </c>
      <c r="K1614" s="1" t="s">
        <v>19981</v>
      </c>
      <c r="L1614" s="1" t="s">
        <v>19980</v>
      </c>
      <c r="M1614" s="64">
        <v>32489509753</v>
      </c>
      <c r="N1614" s="11" t="s">
        <v>19689</v>
      </c>
    </row>
    <row r="1615" spans="1:14">
      <c r="A1615">
        <f t="shared" si="51"/>
        <v>1614</v>
      </c>
      <c r="B1615" t="str">
        <f t="shared" si="50"/>
        <v>Brewery1615</v>
      </c>
      <c r="D1615" t="s">
        <v>14</v>
      </c>
      <c r="E1615" t="str">
        <f>VLOOKUP(F1615,'Fiches bières'!D:U,2,FALSE)</f>
        <v>Gageleer</v>
      </c>
      <c r="F1615" s="4" t="s">
        <v>19614</v>
      </c>
      <c r="G1615" t="s">
        <v>19982</v>
      </c>
      <c r="H1615" s="29" t="s">
        <v>19983</v>
      </c>
      <c r="I1615" s="1" t="s">
        <v>19984</v>
      </c>
      <c r="J1615" s="17" t="s">
        <v>53</v>
      </c>
      <c r="L1615" s="1" t="s">
        <v>19985</v>
      </c>
      <c r="M1615" t="s">
        <v>19986</v>
      </c>
      <c r="N1615" s="11" t="s">
        <v>19690</v>
      </c>
    </row>
    <row r="1616" spans="1:14">
      <c r="A1616">
        <f t="shared" si="51"/>
        <v>1615</v>
      </c>
      <c r="B1616" t="str">
        <f t="shared" si="50"/>
        <v>Brewery1616</v>
      </c>
      <c r="D1616" t="s">
        <v>14</v>
      </c>
      <c r="E1616" t="str">
        <f>VLOOKUP(F1616,'Fiches bières'!D:U,2,FALSE)</f>
        <v>Geuzestekerij De Cam</v>
      </c>
      <c r="F1616" s="4" t="s">
        <v>19615</v>
      </c>
      <c r="G1616" t="s">
        <v>19987</v>
      </c>
      <c r="H1616" s="29" t="s">
        <v>19988</v>
      </c>
      <c r="I1616" s="1" t="s">
        <v>19989</v>
      </c>
      <c r="J1616" s="17" t="s">
        <v>53</v>
      </c>
      <c r="L1616" t="s">
        <v>19991</v>
      </c>
      <c r="M1616" t="s">
        <v>19990</v>
      </c>
      <c r="N1616" s="11" t="s">
        <v>19691</v>
      </c>
    </row>
    <row r="1617" spans="1:14">
      <c r="A1617">
        <f t="shared" si="51"/>
        <v>1616</v>
      </c>
      <c r="B1617" t="str">
        <f t="shared" si="50"/>
        <v>Brewery1617</v>
      </c>
      <c r="D1617" t="s">
        <v>14</v>
      </c>
      <c r="E1617" t="str">
        <f>VLOOKUP(F1617,'Fiches bières'!D:U,2,FALSE)</f>
        <v>Geuzestekerij Hanssens</v>
      </c>
      <c r="F1617" s="4" t="s">
        <v>19616</v>
      </c>
      <c r="G1617" t="s">
        <v>19992</v>
      </c>
      <c r="H1617" s="29" t="s">
        <v>19993</v>
      </c>
      <c r="I1617" s="1" t="s">
        <v>19994</v>
      </c>
      <c r="J1617" s="17" t="s">
        <v>53</v>
      </c>
      <c r="M1617" t="s">
        <v>19995</v>
      </c>
      <c r="N1617" s="11" t="s">
        <v>19692</v>
      </c>
    </row>
    <row r="1618" spans="1:14">
      <c r="A1618">
        <f t="shared" si="51"/>
        <v>1617</v>
      </c>
      <c r="B1618" t="str">
        <f t="shared" si="50"/>
        <v>Brewery1618</v>
      </c>
      <c r="D1618" t="s">
        <v>14</v>
      </c>
      <c r="E1618" t="str">
        <f>VLOOKUP(F1618,'Fiches bières'!D:U,2,FALSE)</f>
        <v>Gibrit</v>
      </c>
      <c r="F1618" s="4" t="s">
        <v>19617</v>
      </c>
      <c r="G1618" t="s">
        <v>19996</v>
      </c>
      <c r="H1618" s="29" t="s">
        <v>19997</v>
      </c>
      <c r="I1618" s="1" t="s">
        <v>19998</v>
      </c>
      <c r="J1618" s="17" t="s">
        <v>53</v>
      </c>
      <c r="K1618" s="1" t="s">
        <v>19999</v>
      </c>
      <c r="L1618" s="1" t="s">
        <v>20000</v>
      </c>
      <c r="M1618" t="s">
        <v>20001</v>
      </c>
      <c r="N1618" s="11" t="s">
        <v>19693</v>
      </c>
    </row>
    <row r="1619" spans="1:14">
      <c r="A1619">
        <f t="shared" si="51"/>
        <v>1618</v>
      </c>
      <c r="B1619" t="str">
        <f t="shared" si="50"/>
        <v>Brewery1619</v>
      </c>
      <c r="D1619" t="s">
        <v>14</v>
      </c>
      <c r="E1619" t="str">
        <f>VLOOKUP(F1619,'Fiches bières'!D:U,2,FALSE)</f>
        <v>Ginette Beer</v>
      </c>
      <c r="F1619" s="4" t="s">
        <v>19618</v>
      </c>
      <c r="G1619" t="s">
        <v>20002</v>
      </c>
      <c r="H1619" s="4">
        <v>1471</v>
      </c>
      <c r="I1619" s="1" t="s">
        <v>20003</v>
      </c>
      <c r="J1619" s="17" t="s">
        <v>19</v>
      </c>
      <c r="L1619" s="1" t="s">
        <v>20004</v>
      </c>
      <c r="M1619" t="s">
        <v>20005</v>
      </c>
      <c r="N1619" s="11" t="s">
        <v>19694</v>
      </c>
    </row>
    <row r="1620" spans="1:14">
      <c r="A1620">
        <f t="shared" si="51"/>
        <v>1619</v>
      </c>
      <c r="B1620" t="str">
        <f t="shared" si="50"/>
        <v>Brewery1620</v>
      </c>
      <c r="D1620" t="s">
        <v>14</v>
      </c>
      <c r="E1620" t="str">
        <f>VLOOKUP(F1620,'Fiches bières'!D:U,2,FALSE)</f>
        <v>Greenbrew SPRL</v>
      </c>
      <c r="F1620" s="4" t="s">
        <v>19619</v>
      </c>
      <c r="G1620" t="s">
        <v>20006</v>
      </c>
      <c r="H1620" s="29" t="s">
        <v>20007</v>
      </c>
      <c r="I1620" s="1" t="s">
        <v>840</v>
      </c>
      <c r="J1620" s="17" t="s">
        <v>19</v>
      </c>
      <c r="K1620" s="1" t="s">
        <v>20009</v>
      </c>
      <c r="L1620" s="1" t="s">
        <v>20008</v>
      </c>
      <c r="N1620" s="11" t="s">
        <v>19695</v>
      </c>
    </row>
    <row r="1621" spans="1:14">
      <c r="A1621">
        <f t="shared" si="51"/>
        <v>1620</v>
      </c>
      <c r="B1621" t="str">
        <f t="shared" si="50"/>
        <v>Brewery1621</v>
      </c>
      <c r="D1621" t="s">
        <v>14</v>
      </c>
      <c r="E1621" t="str">
        <f>VLOOKUP(F1621,'Fiches bières'!D:U,2,FALSE)</f>
        <v>Gueuzerie Tilquin</v>
      </c>
      <c r="F1621" s="4" t="s">
        <v>19620</v>
      </c>
      <c r="G1621" t="s">
        <v>20010</v>
      </c>
      <c r="H1621" s="29" t="s">
        <v>20011</v>
      </c>
      <c r="I1621" s="1" t="s">
        <v>20012</v>
      </c>
      <c r="J1621" s="17" t="s">
        <v>19</v>
      </c>
      <c r="K1621" s="1" t="s">
        <v>20013</v>
      </c>
      <c r="L1621" s="1" t="s">
        <v>20014</v>
      </c>
      <c r="M1621" t="s">
        <v>20015</v>
      </c>
      <c r="N1621" s="11" t="s">
        <v>19696</v>
      </c>
    </row>
    <row r="1622" spans="1:14">
      <c r="A1622">
        <f t="shared" si="51"/>
        <v>1621</v>
      </c>
      <c r="B1622" t="str">
        <f t="shared" si="50"/>
        <v>Brewery1622</v>
      </c>
      <c r="D1622" t="s">
        <v>14</v>
      </c>
      <c r="E1622" t="str">
        <f>VLOOKUP(F1622,'Fiches bières'!D:U,2,FALSE)</f>
        <v>Halen Breweries</v>
      </c>
      <c r="F1622" s="4" t="s">
        <v>19621</v>
      </c>
      <c r="G1622" t="s">
        <v>20016</v>
      </c>
      <c r="H1622" s="29" t="s">
        <v>20017</v>
      </c>
      <c r="I1622" s="1" t="s">
        <v>943</v>
      </c>
      <c r="J1622" s="17" t="s">
        <v>19</v>
      </c>
      <c r="K1622" s="17" t="s">
        <v>20019</v>
      </c>
      <c r="L1622" s="1" t="s">
        <v>20018</v>
      </c>
      <c r="N1622" s="11" t="s">
        <v>19697</v>
      </c>
    </row>
    <row r="1623" spans="1:14">
      <c r="A1623">
        <f t="shared" si="51"/>
        <v>1622</v>
      </c>
      <c r="B1623" t="str">
        <f t="shared" si="50"/>
        <v>Brewery1623</v>
      </c>
      <c r="D1623" t="s">
        <v>14</v>
      </c>
      <c r="E1623" t="str">
        <f>VLOOKUP(F1623,'Fiches bières'!D:U,2,FALSE)</f>
        <v>Hobbybrouwerij Het Nest</v>
      </c>
      <c r="F1623" s="4" t="s">
        <v>19622</v>
      </c>
      <c r="G1623" t="s">
        <v>20020</v>
      </c>
      <c r="H1623" s="29" t="s">
        <v>19851</v>
      </c>
      <c r="I1623" s="1" t="s">
        <v>19852</v>
      </c>
      <c r="J1623" s="17" t="s">
        <v>53</v>
      </c>
      <c r="K1623" s="1" t="s">
        <v>20021</v>
      </c>
      <c r="L1623" s="1" t="s">
        <v>20022</v>
      </c>
      <c r="M1623" t="s">
        <v>20023</v>
      </c>
      <c r="N1623" s="11" t="s">
        <v>19698</v>
      </c>
    </row>
    <row r="1624" spans="1:14">
      <c r="A1624">
        <f t="shared" si="51"/>
        <v>1623</v>
      </c>
      <c r="B1624" t="str">
        <f t="shared" si="50"/>
        <v>Brewery1624</v>
      </c>
      <c r="D1624" t="s">
        <v>14</v>
      </c>
      <c r="E1624" t="str">
        <f>VLOOKUP(F1624,'Fiches bières'!D:U,2,FALSE)</f>
        <v>Huisbrouwerij De 3 Vaten</v>
      </c>
      <c r="F1624" s="4" t="s">
        <v>19623</v>
      </c>
      <c r="G1624" t="s">
        <v>20024</v>
      </c>
      <c r="H1624" s="29" t="s">
        <v>20025</v>
      </c>
      <c r="I1624" s="1" t="s">
        <v>20026</v>
      </c>
      <c r="J1624" s="17" t="s">
        <v>19</v>
      </c>
      <c r="K1624" s="1" t="s">
        <v>20027</v>
      </c>
      <c r="L1624" s="1" t="s">
        <v>20028</v>
      </c>
      <c r="M1624" t="s">
        <v>20029</v>
      </c>
      <c r="N1624" s="11" t="s">
        <v>19699</v>
      </c>
    </row>
    <row r="1625" spans="1:14">
      <c r="A1625">
        <f t="shared" si="51"/>
        <v>1624</v>
      </c>
      <c r="B1625" t="str">
        <f t="shared" si="50"/>
        <v>Brewery1625</v>
      </c>
      <c r="D1625" t="s">
        <v>14</v>
      </c>
      <c r="E1625" t="str">
        <f>VLOOKUP(F1625,'Fiches bières'!D:U,2,FALSE)</f>
        <v>Huisbrouwerij Odlo</v>
      </c>
      <c r="F1625" s="4" t="s">
        <v>19624</v>
      </c>
      <c r="G1625" t="s">
        <v>20030</v>
      </c>
      <c r="H1625" s="29" t="s">
        <v>20031</v>
      </c>
      <c r="I1625" s="1" t="s">
        <v>20032</v>
      </c>
      <c r="J1625" s="17" t="s">
        <v>53</v>
      </c>
      <c r="K1625" s="1" t="s">
        <v>20033</v>
      </c>
      <c r="L1625" s="1" t="s">
        <v>20034</v>
      </c>
      <c r="M1625" t="s">
        <v>20035</v>
      </c>
      <c r="N1625" s="11" t="s">
        <v>19700</v>
      </c>
    </row>
    <row r="1626" spans="1:14">
      <c r="A1626">
        <f t="shared" si="51"/>
        <v>1625</v>
      </c>
      <c r="B1626" t="str">
        <f t="shared" si="50"/>
        <v>Brewery1626</v>
      </c>
      <c r="D1626" t="s">
        <v>14</v>
      </c>
      <c r="E1626" t="str">
        <f>VLOOKUP(F1626,'Fiches bières'!D:U,2,FALSE)</f>
        <v>Inglorious Brew Stars</v>
      </c>
      <c r="F1626" s="4" t="s">
        <v>19625</v>
      </c>
      <c r="G1626" t="s">
        <v>20036</v>
      </c>
      <c r="H1626" s="29" t="s">
        <v>20037</v>
      </c>
      <c r="I1626" s="1" t="s">
        <v>1871</v>
      </c>
      <c r="J1626" s="17" t="s">
        <v>53</v>
      </c>
      <c r="K1626" s="17" t="s">
        <v>20040</v>
      </c>
      <c r="L1626" s="1" t="s">
        <v>20038</v>
      </c>
      <c r="M1626" t="s">
        <v>20039</v>
      </c>
      <c r="N1626" s="11" t="s">
        <v>19701</v>
      </c>
    </row>
    <row r="1627" spans="1:14">
      <c r="A1627">
        <f t="shared" si="51"/>
        <v>1626</v>
      </c>
      <c r="B1627" t="str">
        <f t="shared" si="50"/>
        <v>Brewery1627</v>
      </c>
      <c r="D1627" t="s">
        <v>14</v>
      </c>
      <c r="E1627" t="str">
        <f>VLOOKUP(F1627,'Fiches bières'!D:U,2,FALSE)</f>
        <v>La Cress BVBA</v>
      </c>
      <c r="F1627" s="4" t="s">
        <v>19626</v>
      </c>
      <c r="G1627" t="s">
        <v>20041</v>
      </c>
      <c r="H1627" s="29" t="s">
        <v>20042</v>
      </c>
      <c r="I1627" s="1" t="s">
        <v>62</v>
      </c>
      <c r="J1627" s="17" t="s">
        <v>53</v>
      </c>
      <c r="K1627" s="1" t="s">
        <v>20043</v>
      </c>
      <c r="L1627" s="1" t="s">
        <v>20045</v>
      </c>
      <c r="M1627" t="s">
        <v>20044</v>
      </c>
      <c r="N1627" s="11" t="s">
        <v>19702</v>
      </c>
    </row>
    <row r="1628" spans="1:14">
      <c r="A1628">
        <f t="shared" si="51"/>
        <v>1627</v>
      </c>
      <c r="B1628" t="str">
        <f t="shared" si="50"/>
        <v>Brewery1628</v>
      </c>
      <c r="D1628" t="s">
        <v>14</v>
      </c>
      <c r="E1628" t="str">
        <f>VLOOKUP(F1628,'Fiches bières'!D:U,2,FALSE)</f>
        <v>Les Brasseurs Nivellois sprl</v>
      </c>
      <c r="F1628" s="4" t="s">
        <v>19627</v>
      </c>
      <c r="G1628" t="s">
        <v>20046</v>
      </c>
      <c r="H1628" s="29" t="s">
        <v>20047</v>
      </c>
      <c r="I1628" s="1" t="s">
        <v>80</v>
      </c>
      <c r="J1628" s="17" t="s">
        <v>19</v>
      </c>
      <c r="L1628" s="1" t="s">
        <v>20048</v>
      </c>
      <c r="N1628" s="11" t="s">
        <v>19703</v>
      </c>
    </row>
    <row r="1629" spans="1:14">
      <c r="A1629">
        <f t="shared" si="51"/>
        <v>1628</v>
      </c>
      <c r="B1629" t="str">
        <f t="shared" ref="B1629:B1637" si="52">F1629</f>
        <v>Brewery1629</v>
      </c>
      <c r="D1629" t="s">
        <v>14</v>
      </c>
      <c r="E1629" t="str">
        <f>VLOOKUP(F1629,'Fiches bières'!D:U,2,FALSE)</f>
        <v>Lesoinne</v>
      </c>
      <c r="F1629" s="4" t="s">
        <v>19628</v>
      </c>
      <c r="G1629" t="s">
        <v>20049</v>
      </c>
      <c r="H1629" s="29" t="s">
        <v>20050</v>
      </c>
      <c r="I1629" s="1" t="s">
        <v>20051</v>
      </c>
      <c r="J1629" s="17" t="s">
        <v>19</v>
      </c>
      <c r="K1629" s="1" t="s">
        <v>20052</v>
      </c>
      <c r="L1629" s="1" t="s">
        <v>20053</v>
      </c>
      <c r="N1629" s="11" t="s">
        <v>19704</v>
      </c>
    </row>
    <row r="1630" spans="1:14">
      <c r="A1630">
        <f t="shared" si="51"/>
        <v>1629</v>
      </c>
      <c r="B1630" t="str">
        <f t="shared" si="52"/>
        <v>Brewery1630</v>
      </c>
      <c r="D1630" t="s">
        <v>14</v>
      </c>
      <c r="E1630" t="str">
        <f>VLOOKUP(F1630,'Fiches bières'!D:U,2,FALSE)</f>
        <v>Mad Yeast</v>
      </c>
      <c r="F1630" s="4" t="s">
        <v>19629</v>
      </c>
      <c r="K1630" s="1" t="s">
        <v>20056</v>
      </c>
      <c r="L1630" s="1" t="s">
        <v>20054</v>
      </c>
      <c r="M1630" t="s">
        <v>20055</v>
      </c>
      <c r="N1630" s="11" t="s">
        <v>19705</v>
      </c>
    </row>
    <row r="1631" spans="1:14">
      <c r="A1631">
        <f t="shared" si="51"/>
        <v>1630</v>
      </c>
      <c r="B1631" t="str">
        <f t="shared" si="52"/>
        <v>Brewery1631</v>
      </c>
      <c r="D1631" t="s">
        <v>14</v>
      </c>
      <c r="E1631" t="str">
        <f>VLOOKUP(F1631,'Fiches bières'!D:U,2,FALSE)</f>
        <v>Microbrouwerij Achilles</v>
      </c>
      <c r="F1631" s="4" t="s">
        <v>19630</v>
      </c>
      <c r="G1631" t="s">
        <v>20057</v>
      </c>
      <c r="H1631" s="29" t="s">
        <v>20058</v>
      </c>
      <c r="I1631" s="1" t="s">
        <v>20059</v>
      </c>
      <c r="J1631" s="17" t="s">
        <v>53</v>
      </c>
      <c r="K1631" s="1" t="s">
        <v>20060</v>
      </c>
      <c r="L1631" s="1" t="s">
        <v>20061</v>
      </c>
      <c r="M1631" t="s">
        <v>20062</v>
      </c>
      <c r="N1631" s="11" t="s">
        <v>19706</v>
      </c>
    </row>
    <row r="1632" spans="1:14">
      <c r="A1632">
        <f t="shared" si="51"/>
        <v>1631</v>
      </c>
      <c r="B1632" t="str">
        <f t="shared" si="52"/>
        <v>Brewery1632</v>
      </c>
      <c r="D1632" t="s">
        <v>14</v>
      </c>
      <c r="E1632" t="str">
        <f>VLOOKUP(F1632,'Fiches bières'!D:U,2,FALSE)</f>
        <v>Novabirra</v>
      </c>
      <c r="F1632" s="4" t="s">
        <v>19631</v>
      </c>
      <c r="G1632" t="s">
        <v>20063</v>
      </c>
      <c r="H1632" s="29" t="s">
        <v>20064</v>
      </c>
      <c r="I1632" s="1" t="s">
        <v>20065</v>
      </c>
      <c r="J1632" s="17" t="s">
        <v>19</v>
      </c>
      <c r="K1632" s="1" t="s">
        <v>20066</v>
      </c>
      <c r="L1632" s="1" t="s">
        <v>20067</v>
      </c>
      <c r="M1632" t="s">
        <v>20068</v>
      </c>
      <c r="N1632" s="11" t="s">
        <v>19707</v>
      </c>
    </row>
    <row r="1633" spans="1:14">
      <c r="A1633">
        <f t="shared" si="51"/>
        <v>1632</v>
      </c>
      <c r="B1633" t="str">
        <f t="shared" si="52"/>
        <v>Brewery1633</v>
      </c>
      <c r="D1633" t="s">
        <v>14</v>
      </c>
      <c r="E1633" t="str">
        <f>VLOOKUP(F1633,'Fiches bières'!D:U,2,FALSE)</f>
        <v>Totem</v>
      </c>
      <c r="F1633" s="4" t="s">
        <v>19632</v>
      </c>
      <c r="G1633" t="s">
        <v>20069</v>
      </c>
      <c r="H1633" s="29" t="s">
        <v>20070</v>
      </c>
      <c r="I1633" s="1" t="s">
        <v>1686</v>
      </c>
      <c r="J1633" s="17" t="s">
        <v>53</v>
      </c>
      <c r="K1633" s="1" t="s">
        <v>20071</v>
      </c>
      <c r="L1633" t="s">
        <v>20073</v>
      </c>
      <c r="M1633" t="s">
        <v>20072</v>
      </c>
      <c r="N1633" s="11" t="s">
        <v>19708</v>
      </c>
    </row>
    <row r="1634" spans="1:14">
      <c r="A1634">
        <f t="shared" si="51"/>
        <v>1633</v>
      </c>
      <c r="B1634" t="str">
        <f t="shared" si="52"/>
        <v>Brewery1634</v>
      </c>
      <c r="D1634" t="s">
        <v>14</v>
      </c>
      <c r="E1634" t="str">
        <f>VLOOKUP(F1634,'Fiches bières'!D:U,2,FALSE)</f>
        <v>Trappieter</v>
      </c>
      <c r="F1634" s="4" t="s">
        <v>19633</v>
      </c>
      <c r="G1634" t="s">
        <v>19912</v>
      </c>
      <c r="H1634" s="29" t="s">
        <v>19913</v>
      </c>
      <c r="I1634" s="1" t="s">
        <v>1367</v>
      </c>
      <c r="J1634" s="17" t="s">
        <v>53</v>
      </c>
      <c r="K1634" s="1" t="s">
        <v>20074</v>
      </c>
      <c r="L1634" s="1" t="s">
        <v>20075</v>
      </c>
      <c r="M1634" t="s">
        <v>20076</v>
      </c>
      <c r="N1634" s="11" t="s">
        <v>19709</v>
      </c>
    </row>
    <row r="1635" spans="1:14">
      <c r="A1635">
        <f t="shared" si="51"/>
        <v>1634</v>
      </c>
      <c r="B1635" t="str">
        <f t="shared" si="52"/>
        <v>Brewery1635</v>
      </c>
      <c r="D1635" t="s">
        <v>14</v>
      </c>
      <c r="E1635" t="str">
        <f>VLOOKUP(F1635,'Fiches bières'!D:U,2,FALSE)</f>
        <v>Tripick</v>
      </c>
      <c r="F1635" s="4" t="s">
        <v>19634</v>
      </c>
      <c r="G1635" t="s">
        <v>20077</v>
      </c>
      <c r="H1635" s="29" t="s">
        <v>20078</v>
      </c>
      <c r="I1635" s="1" t="s">
        <v>20079</v>
      </c>
      <c r="J1635" s="17" t="s">
        <v>19</v>
      </c>
      <c r="K1635" s="1" t="s">
        <v>20080</v>
      </c>
      <c r="L1635" s="1" t="s">
        <v>20081</v>
      </c>
      <c r="N1635" s="11" t="s">
        <v>19710</v>
      </c>
    </row>
    <row r="1636" spans="1:14">
      <c r="A1636">
        <f t="shared" si="51"/>
        <v>1635</v>
      </c>
      <c r="B1636" t="str">
        <f t="shared" si="52"/>
        <v>Brewery1636</v>
      </c>
      <c r="D1636" t="s">
        <v>14</v>
      </c>
      <c r="E1636" t="str">
        <f>VLOOKUP(F1636,'Fiches bières'!D:U,2,FALSE)</f>
        <v>Vliegende Paard Brouwers</v>
      </c>
      <c r="F1636" s="4" t="s">
        <v>19635</v>
      </c>
      <c r="G1636" t="s">
        <v>20082</v>
      </c>
      <c r="H1636" s="29" t="s">
        <v>20083</v>
      </c>
      <c r="I1636" s="1" t="s">
        <v>20084</v>
      </c>
      <c r="J1636" s="17" t="s">
        <v>53</v>
      </c>
      <c r="K1636" s="1" t="s">
        <v>20085</v>
      </c>
      <c r="L1636" s="1" t="s">
        <v>20086</v>
      </c>
      <c r="M1636" t="s">
        <v>20087</v>
      </c>
      <c r="N1636" s="11" t="s">
        <v>19711</v>
      </c>
    </row>
    <row r="1637" spans="1:14">
      <c r="A1637">
        <f t="shared" si="51"/>
        <v>1636</v>
      </c>
      <c r="B1637" t="str">
        <f t="shared" si="52"/>
        <v>Brewery1637</v>
      </c>
      <c r="D1637" t="s">
        <v>14</v>
      </c>
      <c r="E1637" t="str">
        <f>VLOOKUP(F1637,'Fiches bières'!D:U,2,FALSE)</f>
        <v>Zonderik Beer &amp; Liquor Company</v>
      </c>
      <c r="F1637" s="4" t="s">
        <v>19636</v>
      </c>
      <c r="G1637" t="s">
        <v>20088</v>
      </c>
      <c r="H1637" s="29" t="s">
        <v>20089</v>
      </c>
      <c r="I1637" s="1" t="s">
        <v>20090</v>
      </c>
      <c r="J1637" s="17" t="s">
        <v>53</v>
      </c>
      <c r="K1637" s="1" t="s">
        <v>20091</v>
      </c>
      <c r="L1637" s="1" t="s">
        <v>20092</v>
      </c>
      <c r="M1637" t="s">
        <v>20093</v>
      </c>
      <c r="N1637" s="11" t="s">
        <v>19712</v>
      </c>
    </row>
    <row r="1638" spans="1:14">
      <c r="N1638" s="11"/>
    </row>
  </sheetData>
  <hyperlinks>
    <hyperlink ref="E2" r:id="rId1" xr:uid="{00000000-0004-0000-0000-000000000000}"/>
    <hyperlink ref="E3" r:id="rId2" xr:uid="{00000000-0004-0000-0000-000001000000}"/>
    <hyperlink ref="E4" r:id="rId3" xr:uid="{00000000-0004-0000-0000-000002000000}"/>
    <hyperlink ref="E5" r:id="rId4" xr:uid="{00000000-0004-0000-0000-000003000000}"/>
    <hyperlink ref="E6" r:id="rId5" xr:uid="{00000000-0004-0000-0000-000004000000}"/>
    <hyperlink ref="E7" r:id="rId6" display="Amburon" xr:uid="{00000000-0004-0000-0000-000005000000}"/>
    <hyperlink ref="E8" r:id="rId7" xr:uid="{00000000-0004-0000-0000-000006000000}"/>
    <hyperlink ref="E9" r:id="rId8" xr:uid="{00000000-0004-0000-0000-000007000000}"/>
    <hyperlink ref="E10" r:id="rId9" xr:uid="{00000000-0004-0000-0000-000008000000}"/>
    <hyperlink ref="E11" r:id="rId10" xr:uid="{00000000-0004-0000-0000-000009000000}"/>
    <hyperlink ref="E12" r:id="rId11" xr:uid="{00000000-0004-0000-0000-00000A000000}"/>
    <hyperlink ref="E13" r:id="rId12" xr:uid="{00000000-0004-0000-0000-00000B000000}"/>
    <hyperlink ref="E14" r:id="rId13" xr:uid="{00000000-0004-0000-0000-00000C000000}"/>
    <hyperlink ref="E15" r:id="rId14" xr:uid="{00000000-0004-0000-0000-00000D000000}"/>
    <hyperlink ref="E16" r:id="rId15" xr:uid="{00000000-0004-0000-0000-00000E000000}"/>
    <hyperlink ref="E17" r:id="rId16" xr:uid="{00000000-0004-0000-0000-00000F000000}"/>
    <hyperlink ref="E19" r:id="rId17" xr:uid="{00000000-0004-0000-0000-000010000000}"/>
    <hyperlink ref="E20" r:id="rId18" xr:uid="{00000000-0004-0000-0000-000011000000}"/>
    <hyperlink ref="E21" r:id="rId19" xr:uid="{00000000-0004-0000-0000-000012000000}"/>
    <hyperlink ref="E22" r:id="rId20" xr:uid="{00000000-0004-0000-0000-000013000000}"/>
    <hyperlink ref="E23" r:id="rId21" xr:uid="{00000000-0004-0000-0000-000014000000}"/>
    <hyperlink ref="E24" r:id="rId22" xr:uid="{00000000-0004-0000-0000-000015000000}"/>
    <hyperlink ref="E25" r:id="rId23" xr:uid="{00000000-0004-0000-0000-000016000000}"/>
    <hyperlink ref="E26" r:id="rId24" xr:uid="{00000000-0004-0000-0000-000017000000}"/>
    <hyperlink ref="E27" r:id="rId25" xr:uid="{00000000-0004-0000-0000-000018000000}"/>
    <hyperlink ref="E28" r:id="rId26" xr:uid="{00000000-0004-0000-0000-000019000000}"/>
    <hyperlink ref="E29" r:id="rId27" xr:uid="{00000000-0004-0000-0000-00001A000000}"/>
    <hyperlink ref="E30" r:id="rId28" xr:uid="{00000000-0004-0000-0000-00001B000000}"/>
    <hyperlink ref="E31" r:id="rId29" xr:uid="{00000000-0004-0000-0000-00001C000000}"/>
    <hyperlink ref="E32" r:id="rId30" xr:uid="{00000000-0004-0000-0000-00001D000000}"/>
    <hyperlink ref="E33" r:id="rId31" xr:uid="{00000000-0004-0000-0000-00001E000000}"/>
    <hyperlink ref="E34" r:id="rId32" xr:uid="{00000000-0004-0000-0000-00001F000000}"/>
    <hyperlink ref="E35" r:id="rId33" xr:uid="{00000000-0004-0000-0000-000020000000}"/>
    <hyperlink ref="E36" r:id="rId34" xr:uid="{00000000-0004-0000-0000-000021000000}"/>
    <hyperlink ref="E37" r:id="rId35" xr:uid="{00000000-0004-0000-0000-000022000000}"/>
    <hyperlink ref="E38" r:id="rId36" xr:uid="{00000000-0004-0000-0000-000023000000}"/>
    <hyperlink ref="E39" r:id="rId37" xr:uid="{00000000-0004-0000-0000-000024000000}"/>
    <hyperlink ref="E40" r:id="rId38" xr:uid="{00000000-0004-0000-0000-000025000000}"/>
    <hyperlink ref="E41" r:id="rId39" xr:uid="{00000000-0004-0000-0000-000026000000}"/>
    <hyperlink ref="E42" r:id="rId40" xr:uid="{00000000-0004-0000-0000-000027000000}"/>
    <hyperlink ref="E43" r:id="rId41" xr:uid="{00000000-0004-0000-0000-000028000000}"/>
    <hyperlink ref="E44" r:id="rId42" xr:uid="{00000000-0004-0000-0000-000029000000}"/>
    <hyperlink ref="E45" r:id="rId43" xr:uid="{00000000-0004-0000-0000-00002A000000}"/>
    <hyperlink ref="E46" r:id="rId44" xr:uid="{00000000-0004-0000-0000-00002B000000}"/>
    <hyperlink ref="E47" r:id="rId45" xr:uid="{00000000-0004-0000-0000-00002C000000}"/>
    <hyperlink ref="E48" r:id="rId46" xr:uid="{00000000-0004-0000-0000-00002D000000}"/>
    <hyperlink ref="E49" r:id="rId47" xr:uid="{00000000-0004-0000-0000-00002E000000}"/>
    <hyperlink ref="E50" r:id="rId48" xr:uid="{00000000-0004-0000-0000-00002F000000}"/>
    <hyperlink ref="E51" r:id="rId49" xr:uid="{00000000-0004-0000-0000-000030000000}"/>
    <hyperlink ref="E52" r:id="rId50" xr:uid="{00000000-0004-0000-0000-000031000000}"/>
    <hyperlink ref="E53" r:id="rId51" xr:uid="{00000000-0004-0000-0000-000032000000}"/>
    <hyperlink ref="E54" r:id="rId52" xr:uid="{00000000-0004-0000-0000-000033000000}"/>
    <hyperlink ref="E55" r:id="rId53" xr:uid="{00000000-0004-0000-0000-000034000000}"/>
    <hyperlink ref="E56" r:id="rId54" xr:uid="{00000000-0004-0000-0000-000035000000}"/>
    <hyperlink ref="E57" r:id="rId55" xr:uid="{00000000-0004-0000-0000-000036000000}"/>
    <hyperlink ref="E58" r:id="rId56" xr:uid="{00000000-0004-0000-0000-000037000000}"/>
    <hyperlink ref="E59" r:id="rId57" xr:uid="{00000000-0004-0000-0000-000038000000}"/>
    <hyperlink ref="E60" r:id="rId58" xr:uid="{00000000-0004-0000-0000-000039000000}"/>
    <hyperlink ref="E61" r:id="rId59" xr:uid="{00000000-0004-0000-0000-00003A000000}"/>
    <hyperlink ref="E62" r:id="rId60" xr:uid="{00000000-0004-0000-0000-00003B000000}"/>
    <hyperlink ref="E63" r:id="rId61" xr:uid="{00000000-0004-0000-0000-00003C000000}"/>
    <hyperlink ref="E64" r:id="rId62" xr:uid="{00000000-0004-0000-0000-00003D000000}"/>
    <hyperlink ref="E65" r:id="rId63" xr:uid="{00000000-0004-0000-0000-00003E000000}"/>
    <hyperlink ref="E66" r:id="rId64" xr:uid="{00000000-0004-0000-0000-00003F000000}"/>
    <hyperlink ref="E67" r:id="rId65" xr:uid="{00000000-0004-0000-0000-000040000000}"/>
    <hyperlink ref="E68" r:id="rId66" xr:uid="{00000000-0004-0000-0000-000041000000}"/>
    <hyperlink ref="E69" r:id="rId67" xr:uid="{00000000-0004-0000-0000-000042000000}"/>
    <hyperlink ref="E70" r:id="rId68" xr:uid="{00000000-0004-0000-0000-000043000000}"/>
    <hyperlink ref="E71" r:id="rId69" xr:uid="{00000000-0004-0000-0000-000044000000}"/>
    <hyperlink ref="E72" r:id="rId70" xr:uid="{00000000-0004-0000-0000-000045000000}"/>
    <hyperlink ref="E73" r:id="rId71" xr:uid="{00000000-0004-0000-0000-000046000000}"/>
    <hyperlink ref="E74" r:id="rId72" xr:uid="{00000000-0004-0000-0000-000047000000}"/>
    <hyperlink ref="E75" r:id="rId73" xr:uid="{00000000-0004-0000-0000-000048000000}"/>
    <hyperlink ref="E76" r:id="rId74" xr:uid="{00000000-0004-0000-0000-000049000000}"/>
    <hyperlink ref="E77" r:id="rId75" xr:uid="{00000000-0004-0000-0000-00004A000000}"/>
    <hyperlink ref="E78" r:id="rId76" xr:uid="{00000000-0004-0000-0000-00004B000000}"/>
    <hyperlink ref="E79" r:id="rId77" xr:uid="{00000000-0004-0000-0000-00004C000000}"/>
    <hyperlink ref="E80" r:id="rId78" xr:uid="{00000000-0004-0000-0000-00004D000000}"/>
    <hyperlink ref="E81" r:id="rId79" xr:uid="{00000000-0004-0000-0000-00004E000000}"/>
    <hyperlink ref="E82" r:id="rId80" xr:uid="{00000000-0004-0000-0000-00004F000000}"/>
    <hyperlink ref="E83" r:id="rId81" xr:uid="{00000000-0004-0000-0000-000050000000}"/>
    <hyperlink ref="E84" r:id="rId82" xr:uid="{00000000-0004-0000-0000-000051000000}"/>
    <hyperlink ref="E85" r:id="rId83" xr:uid="{00000000-0004-0000-0000-000052000000}"/>
    <hyperlink ref="E86" r:id="rId84" xr:uid="{00000000-0004-0000-0000-000053000000}"/>
    <hyperlink ref="E87" r:id="rId85" xr:uid="{00000000-0004-0000-0000-000054000000}"/>
    <hyperlink ref="E88" r:id="rId86" xr:uid="{00000000-0004-0000-0000-000055000000}"/>
    <hyperlink ref="E89" r:id="rId87" xr:uid="{00000000-0004-0000-0000-000056000000}"/>
    <hyperlink ref="E90" r:id="rId88" xr:uid="{00000000-0004-0000-0000-000057000000}"/>
    <hyperlink ref="E91" r:id="rId89" xr:uid="{00000000-0004-0000-0000-000058000000}"/>
    <hyperlink ref="E92" r:id="rId90" xr:uid="{00000000-0004-0000-0000-000059000000}"/>
    <hyperlink ref="E93" r:id="rId91" xr:uid="{00000000-0004-0000-0000-00005A000000}"/>
    <hyperlink ref="E94" r:id="rId92" xr:uid="{00000000-0004-0000-0000-00005B000000}"/>
    <hyperlink ref="E95" r:id="rId93" xr:uid="{00000000-0004-0000-0000-00005C000000}"/>
    <hyperlink ref="E96" r:id="rId94" xr:uid="{00000000-0004-0000-0000-00005D000000}"/>
    <hyperlink ref="E97" r:id="rId95" xr:uid="{00000000-0004-0000-0000-00005E000000}"/>
    <hyperlink ref="E98" r:id="rId96" xr:uid="{00000000-0004-0000-0000-00005F000000}"/>
    <hyperlink ref="E99" r:id="rId97" xr:uid="{00000000-0004-0000-0000-000060000000}"/>
    <hyperlink ref="E100" r:id="rId98" xr:uid="{00000000-0004-0000-0000-000061000000}"/>
    <hyperlink ref="E101" r:id="rId99" xr:uid="{00000000-0004-0000-0000-000062000000}"/>
    <hyperlink ref="E102" r:id="rId100" xr:uid="{00000000-0004-0000-0000-000063000000}"/>
    <hyperlink ref="E108" r:id="rId101" xr:uid="{00000000-0004-0000-0000-000064000000}"/>
    <hyperlink ref="E103" r:id="rId102" xr:uid="{00000000-0004-0000-0000-000065000000}"/>
    <hyperlink ref="E104" r:id="rId103" xr:uid="{00000000-0004-0000-0000-000066000000}"/>
    <hyperlink ref="E105" r:id="rId104" xr:uid="{00000000-0004-0000-0000-000067000000}"/>
    <hyperlink ref="E106" r:id="rId105" xr:uid="{00000000-0004-0000-0000-000068000000}"/>
    <hyperlink ref="E107" r:id="rId106" xr:uid="{00000000-0004-0000-0000-000069000000}"/>
    <hyperlink ref="E109" r:id="rId107" xr:uid="{00000000-0004-0000-0000-00006A000000}"/>
    <hyperlink ref="E110" r:id="rId108" xr:uid="{00000000-0004-0000-0000-00006B000000}"/>
    <hyperlink ref="E111" r:id="rId109" xr:uid="{00000000-0004-0000-0000-00006C000000}"/>
    <hyperlink ref="E112" r:id="rId110" xr:uid="{00000000-0004-0000-0000-00006D000000}"/>
    <hyperlink ref="E113" r:id="rId111" xr:uid="{00000000-0004-0000-0000-00006E000000}"/>
    <hyperlink ref="E114" r:id="rId112" xr:uid="{00000000-0004-0000-0000-00006F000000}"/>
    <hyperlink ref="E115" r:id="rId113" xr:uid="{00000000-0004-0000-0000-000070000000}"/>
    <hyperlink ref="E116" r:id="rId114" xr:uid="{00000000-0004-0000-0000-000071000000}"/>
    <hyperlink ref="E117" r:id="rId115" xr:uid="{00000000-0004-0000-0000-000072000000}"/>
    <hyperlink ref="E118" r:id="rId116" xr:uid="{00000000-0004-0000-0000-000073000000}"/>
    <hyperlink ref="E119" r:id="rId117" xr:uid="{00000000-0004-0000-0000-000074000000}"/>
    <hyperlink ref="E120" r:id="rId118" xr:uid="{00000000-0004-0000-0000-000075000000}"/>
    <hyperlink ref="E121" r:id="rId119" xr:uid="{00000000-0004-0000-0000-000076000000}"/>
    <hyperlink ref="E122" r:id="rId120" xr:uid="{00000000-0004-0000-0000-000077000000}"/>
    <hyperlink ref="E123" r:id="rId121" xr:uid="{00000000-0004-0000-0000-000078000000}"/>
    <hyperlink ref="E124" r:id="rId122" xr:uid="{00000000-0004-0000-0000-000079000000}"/>
    <hyperlink ref="E125" r:id="rId123" xr:uid="{00000000-0004-0000-0000-00007A000000}"/>
    <hyperlink ref="E126" r:id="rId124" xr:uid="{00000000-0004-0000-0000-00007B000000}"/>
    <hyperlink ref="E127" r:id="rId125" xr:uid="{00000000-0004-0000-0000-00007C000000}"/>
    <hyperlink ref="E128" r:id="rId126" xr:uid="{00000000-0004-0000-0000-00007D000000}"/>
    <hyperlink ref="E129" r:id="rId127" xr:uid="{00000000-0004-0000-0000-00007E000000}"/>
    <hyperlink ref="E130" r:id="rId128" xr:uid="{00000000-0004-0000-0000-00007F000000}"/>
    <hyperlink ref="E131" r:id="rId129" xr:uid="{00000000-0004-0000-0000-000080000000}"/>
    <hyperlink ref="E132" r:id="rId130" xr:uid="{00000000-0004-0000-0000-000081000000}"/>
    <hyperlink ref="E133" r:id="rId131" xr:uid="{00000000-0004-0000-0000-000082000000}"/>
    <hyperlink ref="E134" r:id="rId132" xr:uid="{00000000-0004-0000-0000-000083000000}"/>
    <hyperlink ref="E135" r:id="rId133" xr:uid="{00000000-0004-0000-0000-000084000000}"/>
    <hyperlink ref="E136" r:id="rId134" xr:uid="{00000000-0004-0000-0000-000085000000}"/>
    <hyperlink ref="E137" r:id="rId135" xr:uid="{00000000-0004-0000-0000-000086000000}"/>
    <hyperlink ref="E138" r:id="rId136" xr:uid="{00000000-0004-0000-0000-000087000000}"/>
    <hyperlink ref="E139" r:id="rId137" xr:uid="{00000000-0004-0000-0000-000088000000}"/>
    <hyperlink ref="E140" r:id="rId138" xr:uid="{00000000-0004-0000-0000-000089000000}"/>
    <hyperlink ref="E141" r:id="rId139" xr:uid="{00000000-0004-0000-0000-00008A000000}"/>
    <hyperlink ref="E142" r:id="rId140" xr:uid="{00000000-0004-0000-0000-00008B000000}"/>
    <hyperlink ref="E143" r:id="rId141" xr:uid="{00000000-0004-0000-0000-00008C000000}"/>
    <hyperlink ref="E144" r:id="rId142" xr:uid="{00000000-0004-0000-0000-00008D000000}"/>
    <hyperlink ref="E145" r:id="rId143" xr:uid="{00000000-0004-0000-0000-00008E000000}"/>
    <hyperlink ref="E146" r:id="rId144" xr:uid="{00000000-0004-0000-0000-00008F000000}"/>
    <hyperlink ref="E147" r:id="rId145" xr:uid="{00000000-0004-0000-0000-000090000000}"/>
    <hyperlink ref="E148" r:id="rId146" xr:uid="{00000000-0004-0000-0000-000091000000}"/>
    <hyperlink ref="E149" r:id="rId147" xr:uid="{00000000-0004-0000-0000-000092000000}"/>
    <hyperlink ref="E150" r:id="rId148" xr:uid="{00000000-0004-0000-0000-000093000000}"/>
    <hyperlink ref="E151" r:id="rId149" xr:uid="{00000000-0004-0000-0000-000094000000}"/>
    <hyperlink ref="E152" r:id="rId150" xr:uid="{00000000-0004-0000-0000-000095000000}"/>
    <hyperlink ref="E153" r:id="rId151" xr:uid="{00000000-0004-0000-0000-000096000000}"/>
    <hyperlink ref="E154" r:id="rId152" xr:uid="{00000000-0004-0000-0000-000097000000}"/>
    <hyperlink ref="E155" r:id="rId153" xr:uid="{00000000-0004-0000-0000-000098000000}"/>
    <hyperlink ref="E156" r:id="rId154" xr:uid="{00000000-0004-0000-0000-000099000000}"/>
    <hyperlink ref="E157" r:id="rId155" xr:uid="{00000000-0004-0000-0000-00009A000000}"/>
    <hyperlink ref="E158" r:id="rId156" xr:uid="{00000000-0004-0000-0000-00009B000000}"/>
    <hyperlink ref="E159" r:id="rId157" xr:uid="{00000000-0004-0000-0000-00009C000000}"/>
    <hyperlink ref="E160" r:id="rId158" xr:uid="{00000000-0004-0000-0000-00009D000000}"/>
    <hyperlink ref="E161" r:id="rId159" xr:uid="{00000000-0004-0000-0000-00009E000000}"/>
    <hyperlink ref="E162" r:id="rId160" xr:uid="{00000000-0004-0000-0000-00009F000000}"/>
    <hyperlink ref="E163" r:id="rId161" xr:uid="{00000000-0004-0000-0000-0000A0000000}"/>
    <hyperlink ref="E164" r:id="rId162" xr:uid="{00000000-0004-0000-0000-0000A1000000}"/>
    <hyperlink ref="E165" r:id="rId163" xr:uid="{00000000-0004-0000-0000-0000A2000000}"/>
    <hyperlink ref="E166" r:id="rId164" xr:uid="{00000000-0004-0000-0000-0000A3000000}"/>
    <hyperlink ref="E167" r:id="rId165" xr:uid="{00000000-0004-0000-0000-0000A4000000}"/>
    <hyperlink ref="E168" r:id="rId166" xr:uid="{00000000-0004-0000-0000-0000A5000000}"/>
    <hyperlink ref="E169" r:id="rId167" xr:uid="{00000000-0004-0000-0000-0000A6000000}"/>
    <hyperlink ref="E170" r:id="rId168" xr:uid="{00000000-0004-0000-0000-0000A7000000}"/>
    <hyperlink ref="E171" r:id="rId169" xr:uid="{00000000-0004-0000-0000-0000A8000000}"/>
    <hyperlink ref="E172" r:id="rId170" xr:uid="{00000000-0004-0000-0000-0000A9000000}"/>
    <hyperlink ref="E173" r:id="rId171" xr:uid="{00000000-0004-0000-0000-0000AA000000}"/>
    <hyperlink ref="E174" r:id="rId172" xr:uid="{00000000-0004-0000-0000-0000AB000000}"/>
    <hyperlink ref="E175" r:id="rId173" xr:uid="{00000000-0004-0000-0000-0000AC000000}"/>
    <hyperlink ref="E176" r:id="rId174" xr:uid="{00000000-0004-0000-0000-0000AD000000}"/>
    <hyperlink ref="E177" r:id="rId175" xr:uid="{00000000-0004-0000-0000-0000AE000000}"/>
    <hyperlink ref="E178" r:id="rId176" xr:uid="{00000000-0004-0000-0000-0000AF000000}"/>
    <hyperlink ref="E179" r:id="rId177" xr:uid="{00000000-0004-0000-0000-0000B0000000}"/>
    <hyperlink ref="E180" r:id="rId178" xr:uid="{00000000-0004-0000-0000-0000B1000000}"/>
    <hyperlink ref="E181" r:id="rId179" xr:uid="{00000000-0004-0000-0000-0000B2000000}"/>
    <hyperlink ref="E182" r:id="rId180" xr:uid="{00000000-0004-0000-0000-0000B3000000}"/>
    <hyperlink ref="E183" r:id="rId181" xr:uid="{00000000-0004-0000-0000-0000B4000000}"/>
    <hyperlink ref="E184" r:id="rId182" xr:uid="{00000000-0004-0000-0000-0000B5000000}"/>
    <hyperlink ref="E185" r:id="rId183" xr:uid="{00000000-0004-0000-0000-0000B6000000}"/>
    <hyperlink ref="E186" r:id="rId184" xr:uid="{00000000-0004-0000-0000-0000B7000000}"/>
    <hyperlink ref="E187" r:id="rId185" xr:uid="{00000000-0004-0000-0000-0000B8000000}"/>
    <hyperlink ref="E188" r:id="rId186" xr:uid="{00000000-0004-0000-0000-0000B9000000}"/>
    <hyperlink ref="E189" r:id="rId187" xr:uid="{00000000-0004-0000-0000-0000BA000000}"/>
    <hyperlink ref="E190" r:id="rId188" xr:uid="{00000000-0004-0000-0000-0000BB000000}"/>
    <hyperlink ref="E191" r:id="rId189" xr:uid="{00000000-0004-0000-0000-0000BC000000}"/>
    <hyperlink ref="E192" r:id="rId190" xr:uid="{00000000-0004-0000-0000-0000BD000000}"/>
    <hyperlink ref="E193" r:id="rId191" xr:uid="{00000000-0004-0000-0000-0000BE000000}"/>
    <hyperlink ref="E194" r:id="rId192" xr:uid="{00000000-0004-0000-0000-0000BF000000}"/>
    <hyperlink ref="E195" r:id="rId193" xr:uid="{00000000-0004-0000-0000-0000C0000000}"/>
    <hyperlink ref="E196" r:id="rId194" xr:uid="{00000000-0004-0000-0000-0000C1000000}"/>
    <hyperlink ref="E197" r:id="rId195" xr:uid="{00000000-0004-0000-0000-0000C2000000}"/>
    <hyperlink ref="E198" r:id="rId196" xr:uid="{00000000-0004-0000-0000-0000C3000000}"/>
    <hyperlink ref="E199" r:id="rId197" xr:uid="{00000000-0004-0000-0000-0000C4000000}"/>
    <hyperlink ref="E200" r:id="rId198" xr:uid="{00000000-0004-0000-0000-0000C5000000}"/>
    <hyperlink ref="E201" r:id="rId199" xr:uid="{00000000-0004-0000-0000-0000C6000000}"/>
    <hyperlink ref="E202" r:id="rId200" xr:uid="{00000000-0004-0000-0000-0000C7000000}"/>
    <hyperlink ref="E203" r:id="rId201" xr:uid="{00000000-0004-0000-0000-0000C8000000}"/>
    <hyperlink ref="E204" r:id="rId202" xr:uid="{00000000-0004-0000-0000-0000C9000000}"/>
    <hyperlink ref="E205" r:id="rId203" xr:uid="{00000000-0004-0000-0000-0000CA000000}"/>
    <hyperlink ref="E206" r:id="rId204" xr:uid="{00000000-0004-0000-0000-0000CB000000}"/>
    <hyperlink ref="E207" r:id="rId205" xr:uid="{00000000-0004-0000-0000-0000CC000000}"/>
    <hyperlink ref="E208" r:id="rId206" xr:uid="{00000000-0004-0000-0000-0000CD000000}"/>
    <hyperlink ref="E209" r:id="rId207" xr:uid="{00000000-0004-0000-0000-0000CE000000}"/>
    <hyperlink ref="E210" r:id="rId208" xr:uid="{00000000-0004-0000-0000-0000CF000000}"/>
    <hyperlink ref="E211" r:id="rId209" xr:uid="{00000000-0004-0000-0000-0000D0000000}"/>
    <hyperlink ref="E212" r:id="rId210" xr:uid="{00000000-0004-0000-0000-0000D1000000}"/>
    <hyperlink ref="E213" r:id="rId211" xr:uid="{00000000-0004-0000-0000-0000D2000000}"/>
    <hyperlink ref="E215" r:id="rId212" xr:uid="{00000000-0004-0000-0000-0000D3000000}"/>
    <hyperlink ref="E216" r:id="rId213" xr:uid="{00000000-0004-0000-0000-0000D4000000}"/>
    <hyperlink ref="E217" r:id="rId214" xr:uid="{00000000-0004-0000-0000-0000D5000000}"/>
    <hyperlink ref="E218" r:id="rId215" xr:uid="{00000000-0004-0000-0000-0000D6000000}"/>
    <hyperlink ref="E219" r:id="rId216" xr:uid="{00000000-0004-0000-0000-0000D7000000}"/>
    <hyperlink ref="E220" r:id="rId217" xr:uid="{00000000-0004-0000-0000-0000D8000000}"/>
    <hyperlink ref="E221" r:id="rId218" xr:uid="{00000000-0004-0000-0000-0000D9000000}"/>
    <hyperlink ref="E222" r:id="rId219" xr:uid="{00000000-0004-0000-0000-0000DA000000}"/>
    <hyperlink ref="E223" r:id="rId220" xr:uid="{00000000-0004-0000-0000-0000DB000000}"/>
    <hyperlink ref="E224" r:id="rId221" xr:uid="{00000000-0004-0000-0000-0000DC000000}"/>
    <hyperlink ref="E226" r:id="rId222" xr:uid="{00000000-0004-0000-0000-0000DD000000}"/>
    <hyperlink ref="E225" r:id="rId223" xr:uid="{00000000-0004-0000-0000-0000DE000000}"/>
    <hyperlink ref="E227" r:id="rId224" xr:uid="{00000000-0004-0000-0000-0000DF000000}"/>
    <hyperlink ref="E228" r:id="rId225" xr:uid="{00000000-0004-0000-0000-0000E0000000}"/>
    <hyperlink ref="E229" r:id="rId226" xr:uid="{00000000-0004-0000-0000-0000E1000000}"/>
    <hyperlink ref="K2" r:id="rId227" xr:uid="{00000000-0004-0000-0000-0000E2000000}"/>
    <hyperlink ref="L2" r:id="rId228" xr:uid="{00000000-0004-0000-0000-0000E3000000}"/>
    <hyperlink ref="I284" r:id="rId229" tooltip="1. Stuttgarter Lokalbrauerei Calwer-Eck-Bräu Familie Breitmayer" xr:uid="{00000000-0004-0000-0000-0000E4000000}"/>
    <hyperlink ref="I231" r:id="rId230" tooltip="Adler Bräu GbR Inhaber Ramona Jentzsch-Volk &amp; Robert Volk" xr:uid="{00000000-0004-0000-0000-0000E5000000}"/>
    <hyperlink ref="I232" r:id="rId231" tooltip="Adlerbrauerei Göggingen Vertriebs GmbH" xr:uid="{00000000-0004-0000-0000-0000E6000000}"/>
    <hyperlink ref="I233" r:id="rId232" tooltip="Adlerbrauerei Götz" xr:uid="{00000000-0004-0000-0000-0000E7000000}"/>
    <hyperlink ref="I234" r:id="rId233" tooltip="Adlerbrauerei Herbert Werner GmbH &amp; Co KG" xr:uid="{00000000-0004-0000-0000-0000E8000000}"/>
    <hyperlink ref="I235" r:id="rId234" tooltip="Albquell Bräuhaus Auberger &amp; Schmid GmbH &amp; Co" xr:uid="{00000000-0004-0000-0000-0000E9000000}"/>
    <hyperlink ref="I236" r:id="rId235" tooltip="Alpirsbacher Klosterbräu Glauner GmbH &amp; Co. KG" xr:uid="{00000000-0004-0000-0000-0000EA000000}"/>
    <hyperlink ref="I237" r:id="rId236" tooltip="Amadeus Hausbräu" xr:uid="{00000000-0004-0000-0000-0000EB000000}"/>
    <hyperlink ref="I238" r:id="rId237" tooltip="Andreasbräu GmbH" xr:uid="{00000000-0004-0000-0000-0000EC000000}"/>
    <hyperlink ref="I239" r:id="rId238" tooltip="BADISCH BRAUHAUS Braugesellschaft mbH" xr:uid="{00000000-0004-0000-0000-0000ED000000}"/>
    <hyperlink ref="I240" r:id="rId239" tooltip="Badische Staatsbrauerei Rothaus AG" xr:uid="{00000000-0004-0000-0000-0000EE000000}"/>
    <hyperlink ref="I241" r:id="rId240" tooltip="Baisinger Löwenbrauerei, Teufel GmbH" xr:uid="{00000000-0004-0000-0000-0000EF000000}"/>
    <hyperlink ref="I242" r:id="rId241" tooltip="Barfüßer Gastronomie-Betriebs GmbH &amp;  Co.KG" xr:uid="{00000000-0004-0000-0000-0000F0000000}"/>
    <hyperlink ref="I243" r:id="rId242" tooltip="Berg Brauerei Ulrich Zimmermann GmbH und Co. KG" xr:uid="{00000000-0004-0000-0000-0000F1000000}"/>
    <hyperlink ref="I244" r:id="rId243" tooltip="Biermanufaktur ENGEL GmbH &amp; Co. KG" xr:uid="{00000000-0004-0000-0000-0000F2000000}"/>
    <hyperlink ref="I245" r:id="rId244" tooltip="Bräuhaus Ummendorf GmbH" xr:uid="{00000000-0004-0000-0000-0000F3000000}"/>
    <hyperlink ref="I246" r:id="rId245" tooltip="Bräunlinger Löwenbrauerei Friedrich Kalb KG" xr:uid="{00000000-0004-0000-0000-0000F4000000}"/>
    <hyperlink ref="I247" r:id="rId246" tooltip="Brauerei Blank Geschäftsleitung Thomas Blank" xr:uid="{00000000-0004-0000-0000-0000F5000000}"/>
    <hyperlink ref="I248" r:id="rId247" tooltip="Brauerei Clemens Härle KG" xr:uid="{00000000-0004-0000-0000-0000F6000000}"/>
    <hyperlink ref="I249" r:id="rId248" tooltip="Brauerei Egolf" xr:uid="{00000000-0004-0000-0000-0000F7000000}"/>
    <hyperlink ref="I250" r:id="rId249" tooltip="Brauerei Eugen Häberlen OHG" xr:uid="{00000000-0004-0000-0000-0000F8000000}"/>
    <hyperlink ref="I251" r:id="rId250" tooltip="Brauerei Ganter GmbH &amp; Co. KG" xr:uid="{00000000-0004-0000-0000-0000F9000000}"/>
    <hyperlink ref="I252" r:id="rId251" tooltip="Brauerei Gasthof Lamm GmbH" xr:uid="{00000000-0004-0000-0000-0000FA000000}"/>
    <hyperlink ref="I253" r:id="rId252" tooltip="Brauerei Gold Ochsen GmbH" xr:uid="{00000000-0004-0000-0000-0000FB000000}"/>
    <hyperlink ref="I254" r:id="rId253" tooltip="Brauerei Ladenburger GmbH" xr:uid="{00000000-0004-0000-0000-0000FC000000}"/>
    <hyperlink ref="I255" r:id="rId254" tooltip="Brauerei LASSER GmbH" xr:uid="{00000000-0004-0000-0000-0000FD000000}"/>
    <hyperlink ref="I256" r:id="rId255" tooltip="Brauerei Max Leibinger GmbH" xr:uid="{00000000-0004-0000-0000-0000FE000000}"/>
    <hyperlink ref="I257" r:id="rId256" tooltip="Brauerei Max Wolf GmbH" xr:uid="{00000000-0004-0000-0000-0000FF000000}"/>
    <hyperlink ref="I258" r:id="rId257" tooltip="Brauerei Moninger GmbH " xr:uid="{00000000-0004-0000-0000-000000010000}"/>
    <hyperlink ref="I259" r:id="rId258" tooltip="Brauerei Stolz GmbH &amp; Co.KG" xr:uid="{00000000-0004-0000-0000-000001010000}"/>
    <hyperlink ref="I260" r:id="rId259" tooltip="Brauerei u. Gasthof Krone Tettnang" xr:uid="{00000000-0004-0000-0000-000002010000}"/>
    <hyperlink ref="I261" r:id="rId260" tooltip="Brauerei und Getränkehandel e.K. Hubert Mellert" xr:uid="{00000000-0004-0000-0000-000003010000}"/>
    <hyperlink ref="I262" r:id="rId261" tooltip="Brauerei Zoller-Hof Graf-Fleischhut GmbH &amp; Co.KG" xr:uid="{00000000-0004-0000-0000-000004010000}"/>
    <hyperlink ref="I263" r:id="rId262" tooltip="Brauerei zum Klosterhof GmbH" xr:uid="{00000000-0004-0000-0000-000005010000}"/>
    <hyperlink ref="I264" r:id="rId263" tooltip="Brauerei zum Rossknecht" xr:uid="{00000000-0004-0000-0000-000006010000}"/>
    <hyperlink ref="I265" r:id="rId264" tooltip="Brauerei zum Stadtpark Jochen Oehler GBR" xr:uid="{00000000-0004-0000-0000-000007010000}"/>
    <hyperlink ref="I266" r:id="rId265" tooltip="Brauerei-Gasthof Adler" xr:uid="{00000000-0004-0000-0000-000008010000}"/>
    <hyperlink ref="I267" r:id="rId266" tooltip="Brauereigasthof Schöre" xr:uid="{00000000-0004-0000-0000-000009010000}"/>
    <hyperlink ref="I268" r:id="rId267" tooltip="Brauereigesellschaft vorm.Fr.Reitter mbH &amp; Co." xr:uid="{00000000-0004-0000-0000-00000A010000}"/>
    <hyperlink ref="I269" r:id="rId268" tooltip="Brauhaus Joh. Albrecht" xr:uid="{00000000-0004-0000-0000-00000B010000}"/>
    <hyperlink ref="I270" r:id="rId269" tooltip="Brauhaus Jupiter" xr:uid="{00000000-0004-0000-0000-00000C010000}"/>
    <hyperlink ref="I271" r:id="rId270" tooltip="Brauhaus Kühler Krug GmbH &amp; CoKG " xr:uid="{00000000-0004-0000-0000-00000D010000}"/>
    <hyperlink ref="I272" r:id="rId271" tooltip="Brauhaus Lamm" xr:uid="{00000000-0004-0000-0000-00000E010000}"/>
    <hyperlink ref="I273" r:id="rId272" tooltip="Brauhaus Pforzheim GmbH" xr:uid="{00000000-0004-0000-0000-00000F010000}"/>
    <hyperlink ref="I274" r:id="rId273" tooltip="Brauhaus Sacher" xr:uid="{00000000-0004-0000-0000-000010010000}"/>
    <hyperlink ref="I275" r:id="rId274" tooltip="Brauhaus Wallhall, Hotel und Restaurant" xr:uid="{00000000-0004-0000-0000-000011010000}"/>
    <hyperlink ref="I276" r:id="rId275" tooltip="Brauzentrum Blaubeuren UG" xr:uid="{00000000-0004-0000-0000-000012010000}"/>
    <hyperlink ref="I277" r:id="rId276" tooltip="Christophbräu GmbH" xr:uid="{00000000-0004-0000-0000-000013010000}"/>
    <hyperlink ref="I278" r:id="rId277" tooltip="Crailsheimer Engel-Bräu G. Fach GmbH  Co. KG" xr:uid="{00000000-0004-0000-0000-000014010000}"/>
    <hyperlink ref="I279" r:id="rId278" tooltip="Dinkelacker-Schwaben Bräu GmbH &amp; Co. KG" xr:uid="{00000000-0004-0000-0000-000015010000}"/>
    <hyperlink ref="I280" r:id="rId279" tooltip="Distelhäuser Brauerei Ernst Bauer GmbH &amp; Co KG" xr:uid="{00000000-0004-0000-0000-000016010000}"/>
    <hyperlink ref="I281" r:id="rId280" tooltip="EDELWEISSBRAUEREI FARNY" xr:uid="{00000000-0004-0000-0000-000017010000}"/>
    <hyperlink ref="I282" r:id="rId281" tooltip="Eichbaum-Brauereien AG" xr:uid="{00000000-0004-0000-0000-000018010000}"/>
    <hyperlink ref="I283" r:id="rId282" tooltip="Erste Freiburger Gasthausbrauerei Betriebs-GmbH" xr:uid="{00000000-0004-0000-0000-000019010000}"/>
    <hyperlink ref="I285" r:id="rId283" tooltip="Fürstlich Fürstenbergische Brauerei GmbH &amp; Co. KG" xr:uid="{00000000-0004-0000-0000-00001A010000}"/>
    <hyperlink ref="I286" r:id="rId284" tooltip="Familienbrauerei Bauhöfer GmbH &amp; Co. KG " xr:uid="{00000000-0004-0000-0000-00001B010000}"/>
    <hyperlink ref="I287" r:id="rId285" tooltip="Feuerbacher Wichtel GmbH &amp; Co KG" xr:uid="{00000000-0004-0000-0000-00001C010000}"/>
    <hyperlink ref="I288" r:id="rId286" tooltip="Fischer‘s Brauhaus GmbH u. Co. KG" xr:uid="{00000000-0004-0000-0000-00001D010000}"/>
    <hyperlink ref="I289" r:id="rId287" tooltip="Franken Bräu Riedbach Krauss GmbH" xr:uid="{00000000-0004-0000-0000-00001E010000}"/>
    <hyperlink ref="I290" r:id="rId288" tooltip="Günther-Lehner-Stiftung GmbH Brauerei - Weinkellerei" xr:uid="{00000000-0004-0000-0000-00001F010000}"/>
    <hyperlink ref="I291" r:id="rId289" tooltip="Gasthaus-Brauerei Max&amp;Moritz GmbH" xr:uid="{00000000-0004-0000-0000-000020010000}"/>
    <hyperlink ref="I292" r:id="rId290" tooltip="Gasthausbrauerei Neckarmüller " xr:uid="{00000000-0004-0000-0000-000021010000}"/>
    <hyperlink ref="I293" r:id="rId291" tooltip="Gasthof Brauerei zum Schwanen" xr:uid="{00000000-0004-0000-0000-000022010000}"/>
    <hyperlink ref="I294" r:id="rId292" tooltip="Grünbaum-Brauerei Aalen" xr:uid="{00000000-0004-0000-0000-000023010000}"/>
    <hyperlink ref="I295" r:id="rId293" tooltip="Häffner Bräu Brauerei - Hotel - Gasthof" xr:uid="{00000000-0004-0000-0000-000024010000}"/>
    <hyperlink ref="I296" r:id="rId294" tooltip="Härtsfelder Familienbrauerei Hald e.K." xr:uid="{00000000-0004-0000-0000-000025010000}"/>
    <hyperlink ref="I297" r:id="rId295" tooltip="Hasmann Gastronomie GmbH" xr:uid="{00000000-0004-0000-0000-000026010000}"/>
    <hyperlink ref="I298" r:id="rId296" tooltip="Hausbrauerei Alter Bahnhof GmbH" xr:uid="{00000000-0004-0000-0000-000027010000}"/>
    <hyperlink ref="I299" r:id="rId297" tooltip="Hausbrauerei Mönchwasen GbR" xr:uid="{00000000-0004-0000-0000-000028010000}"/>
    <hyperlink ref="I300" r:id="rId298" tooltip="Hausbräu Mülhaupt Brombach" xr:uid="{00000000-0004-0000-0000-000029010000}"/>
    <hyperlink ref="I301" r:id="rId299" tooltip="Heidelberger Brauerei GmbH" xr:uid="{00000000-0004-0000-0000-00002A010000}"/>
    <hyperlink ref="I302" r:id="rId300" tooltip="Herbsthäuser Brauerei Wunderlich KG" xr:uid="{00000000-0004-0000-0000-00002B010000}"/>
    <hyperlink ref="I303" r:id="rId301" tooltip="Hirschbrauerei Flözlingen Brennerei, Gasthof" xr:uid="{00000000-0004-0000-0000-00002C010000}"/>
    <hyperlink ref="I304" r:id="rId302" tooltip="Hirschbrauerei Heubach L. Mayer KG" xr:uid="{00000000-0004-0000-0000-00002D010000}"/>
    <hyperlink ref="I305" r:id="rId303" tooltip="Hirschbrauerei Honer GmbH &amp; Co KG" xr:uid="{00000000-0004-0000-0000-00002E010000}"/>
    <hyperlink ref="I306" r:id="rId304" tooltip="Hirschbrauerei Söhnstetten" xr:uid="{00000000-0004-0000-0000-00002F010000}"/>
    <hyperlink ref="I307" r:id="rId305" tooltip="Hirschbrauerei Schilling KG" xr:uid="{00000000-0004-0000-0000-000030010000}"/>
    <hyperlink ref="I308" r:id="rId306" tooltip="Hirschenbrauerei Waldkirch GmbH &amp; Co. KG" xr:uid="{00000000-0004-0000-0000-000031010000}"/>
    <hyperlink ref="I309" r:id="rId307" tooltip="Hochdorfer Kronenbrauerei Otto Haizmann KG" xr:uid="{00000000-0004-0000-0000-000032010000}"/>
    <hyperlink ref="I310" r:id="rId308" tooltip="Hofbrauhaus Hatz AG" xr:uid="{00000000-0004-0000-0000-000033010000}"/>
    <hyperlink ref="I311" r:id="rId309" tooltip="Hofgut Domäne" xr:uid="{00000000-0004-0000-0000-000034010000}"/>
    <hyperlink ref="I312" r:id="rId310" tooltip="Hopfenschlingel GmbH" xr:uid="{00000000-0004-0000-0000-000035010000}"/>
    <hyperlink ref="I313" r:id="rId311" tooltip="Jürgen Merz Kulturbrauerei Heidelberg AG " xr:uid="{00000000-0004-0000-0000-000036010000}"/>
    <hyperlink ref="I314" r:id="rId312" tooltip="Königsbräu Majer GmbH &amp; Co KG" xr:uid="{00000000-0004-0000-0000-000037010000}"/>
    <hyperlink ref="I315" r:id="rId313" tooltip="Königsegger WalderBräu AG" xr:uid="{00000000-0004-0000-0000-000038010000}"/>
    <hyperlink ref="I316" r:id="rId314" tooltip="Kaiser-Brauerei Geislingen / Steige W.Kumpf GmbH &amp; Co. KG" xr:uid="{00000000-0004-0000-0000-000039010000}"/>
    <hyperlink ref="I317" r:id="rId315" tooltip="Kellerberg Vertriebsgesellschaft mbH" xr:uid="{00000000-0004-0000-0000-00003A010000}"/>
    <hyperlink ref="I318" r:id="rId316" tooltip="Kesselhaus GmbH" xr:uid="{00000000-0004-0000-0000-00003B010000}"/>
    <hyperlink ref="I319" r:id="rId317" tooltip="Kronenbrauerei Alfred Schimpf GmbH" xr:uid="{00000000-0004-0000-0000-00003C010000}"/>
    <hyperlink ref="I320" r:id="rId318" tooltip="Kronenbrauerei Halter GmbH " xr:uid="{00000000-0004-0000-0000-00003D010000}"/>
    <hyperlink ref="I321" r:id="rId319" tooltip="Kronenbrauerei Laupheim" xr:uid="{00000000-0004-0000-0000-00003E010000}"/>
    <hyperlink ref="I322" r:id="rId320" tooltip="Kronenbrauerei Offenburg GmbH" xr:uid="{00000000-0004-0000-0000-00003F010000}"/>
    <hyperlink ref="I323" r:id="rId321" tooltip="Kronenbrauerei Russ Betriebs GmbH" xr:uid="{00000000-0004-0000-0000-000040010000}"/>
    <hyperlink ref="I324" r:id="rId322" tooltip="Kulturbrauerei Heidelberg AG" xr:uid="{00000000-0004-0000-0000-000041010000}"/>
    <hyperlink ref="I325" r:id="rId323" tooltip="Löwenbrauerei Elzach  Inhaber: Johannes Dold" xr:uid="{00000000-0004-0000-0000-000042010000}"/>
    <hyperlink ref="I326" r:id="rId324" tooltip="Löwenbrauerei Hall Fr. Erhard GmbH &amp; Co. KG" xr:uid="{00000000-0004-0000-0000-000043010000}"/>
    <hyperlink ref="I327" r:id="rId325" tooltip="Lammbrauerei Hilsenbeck GmbH &amp; Co KG" xr:uid="{00000000-0004-0000-0000-000044010000}"/>
    <hyperlink ref="I328" r:id="rId326" tooltip="Lammbrauerei Inhaber Andreas Kunz e.K." xr:uid="{00000000-0004-0000-0000-000045010000}"/>
    <hyperlink ref="I329" r:id="rId327" tooltip="Lammbrauerei Weilheim Horst Storz" xr:uid="{00000000-0004-0000-0000-000046010000}"/>
    <hyperlink ref="I330" r:id="rId328" tooltip="Mall-Bräu Michael Mall eK" xr:uid="{00000000-0004-0000-0000-000047010000}"/>
    <hyperlink ref="I331" r:id="rId329" tooltip="Michaeli Bräu" xr:uid="{00000000-0004-0000-0000-000048010000}"/>
    <hyperlink ref="I332" r:id="rId330" tooltip="Michels Brau GmbH Co. KG" xr:uid="{00000000-0004-0000-0000-000049010000}"/>
    <hyperlink ref="I333" r:id="rId331" tooltip="Neckarsulmer Brauhaus GmbH" xr:uid="{00000000-0004-0000-0000-00004A010000}"/>
    <hyperlink ref="I334" r:id="rId332" tooltip="Ochsenbräu Ergenzingen Rolf Digeser" xr:uid="{00000000-0004-0000-0000-00004B010000}"/>
    <hyperlink ref="I335" r:id="rId333" tooltip="Palmbräu Eppingen GmbH" xr:uid="{00000000-0004-0000-0000-00004C010000}"/>
    <hyperlink ref="I336" r:id="rId334" tooltip="Panorama Hotel und Service GmbH Sudhaus an der Kunsthalle Würth" xr:uid="{00000000-0004-0000-0000-00004D010000}"/>
    <hyperlink ref="I337" r:id="rId335" tooltip="Pflugbrauerei Hörvelsingen" xr:uid="{00000000-0004-0000-0000-00004E010000}"/>
    <hyperlink ref="I338" r:id="rId336" tooltip="Privat-Brauerei Dörzbacher" xr:uid="{00000000-0004-0000-0000-00004F010000}"/>
    <hyperlink ref="I339" r:id="rId337" tooltip="Privatbrauerei Anton Rieg" xr:uid="{00000000-0004-0000-0000-000050010000}"/>
    <hyperlink ref="I340" r:id="rId338" tooltip="Privatbrauerei Franz GmbH Rastatt" xr:uid="{00000000-0004-0000-0000-000051010000}"/>
    <hyperlink ref="I341" r:id="rId339" tooltip="Privatbrauerei Gebrüder Schlumberger" xr:uid="{00000000-0004-0000-0000-000052010000}"/>
    <hyperlink ref="I342" r:id="rId340" tooltip="Privatbrauerei Hoepfner GmbH" xr:uid="{00000000-0004-0000-0000-000053010000}"/>
    <hyperlink ref="I343" r:id="rId341" tooltip="Privatbrauerei M. Ketterer GmbH &amp; Co" xr:uid="{00000000-0004-0000-0000-000054010000}"/>
    <hyperlink ref="I344" r:id="rId342" tooltip="Privatbrauerei Rogg" xr:uid="{00000000-0004-0000-0000-000055010000}"/>
    <hyperlink ref="I345" r:id="rId343" tooltip="Privatbrauerei Waldhaus Joh. Schmid GmbH" xr:uid="{00000000-0004-0000-0000-000056010000}"/>
    <hyperlink ref="I346" r:id="rId344" tooltip="Privatbrauerei Wilhelm Ketterer KG " xr:uid="{00000000-0004-0000-0000-000057010000}"/>
    <hyperlink ref="I347" r:id="rId345" tooltip="Privater Brauereigasthof Adler" xr:uid="{00000000-0004-0000-0000-000058010000}"/>
    <hyperlink ref="I348" r:id="rId346" tooltip="Rössle Bräu" xr:uid="{00000000-0004-0000-0000-000059010000}"/>
    <hyperlink ref="I349" r:id="rId347" tooltip="Rommelmühle Gastronomie GmbH" xr:uid="{00000000-0004-0000-0000-00005A010000}"/>
    <hyperlink ref="I350" r:id="rId348" tooltip="Rotochsen Brauerei" xr:uid="{00000000-0004-0000-0000-00005B010000}"/>
    <hyperlink ref="I351" r:id="rId349" tooltip="Ruppaner-Brauerei Gebr. Ruppaner" xr:uid="{00000000-0004-0000-0000-00005C010000}"/>
    <hyperlink ref="I352" r:id="rId350" tooltip="Salzscheuer Brauerei" xr:uid="{00000000-0004-0000-0000-00005D010000}"/>
    <hyperlink ref="I353" r:id="rId351" tooltip="Schlüssel Brauerei Helmut Bosch" xr:uid="{00000000-0004-0000-0000-00005E010000}"/>
    <hyperlink ref="I354" r:id="rId352" tooltip="Schlachthof Bräu" xr:uid="{00000000-0004-0000-0000-00005F010000}"/>
    <hyperlink ref="I355" r:id="rId353" tooltip="Schlossbrauerei Stöckle Schmieheim e.K." xr:uid="{00000000-0004-0000-0000-000060010000}"/>
    <hyperlink ref="I356" r:id="rId354" tooltip="Schussenrieder Brauerei" xr:uid="{00000000-0004-0000-0000-000061010000}"/>
    <hyperlink ref="I357" r:id="rId355" tooltip="Schwanen-Bräu Bernhausen GmbH" xr:uid="{00000000-0004-0000-0000-000062010000}"/>
    <hyperlink ref="I358" r:id="rId356" tooltip="Schwetzinger Brauhaus zum Ritter GmbH &amp; Co. KG" xr:uid="{00000000-0004-0000-0000-000063010000}"/>
    <hyperlink ref="I359" r:id="rId357" tooltip="Sophie‘s Brauhaus" xr:uid="{00000000-0004-0000-0000-000064010000}"/>
    <hyperlink ref="I360" r:id="rId358" tooltip="Stuttgarter Hofbräu Brau AG &amp; Co. KG" xr:uid="{00000000-0004-0000-0000-000065010000}"/>
    <hyperlink ref="I361" r:id="rId359" tooltip="Sudhaus Brauerei und Gastronomie GmbH" xr:uid="{00000000-0004-0000-0000-000066010000}"/>
    <hyperlink ref="I362" r:id="rId360" tooltip="TURM-BRÄU Freudenstädter Brauhaus am Markt" xr:uid="{00000000-0004-0000-0000-000067010000}"/>
    <hyperlink ref="I363" r:id="rId361" tooltip="Vetter`s Alt Heidelberger Brauhaus GmbH" xr:uid="{00000000-0004-0000-0000-000068010000}"/>
    <hyperlink ref="I364" r:id="rId362" tooltip="Vogel-Hausbräu GmbH &amp; Co.KG" xr:uid="{00000000-0004-0000-0000-000069010000}"/>
    <hyperlink ref="I365" r:id="rId363" tooltip="W. Dinkelaker Schönbuch-Bräu KG" xr:uid="{00000000-0004-0000-0000-00006A010000}"/>
    <hyperlink ref="I366" r:id="rId364" tooltip="Weldebräu GmbH &amp; Co KG" xr:uid="{00000000-0004-0000-0000-00006B010000}"/>
    <hyperlink ref="I367" r:id="rId365" tooltip="Woinemer Brauerei Hardt &amp; Andreas OHG" xr:uid="{00000000-0004-0000-0000-00006C010000}"/>
    <hyperlink ref="I368" r:id="rId366" tooltip="Zwiefalter Klosterbräu oHG" xr:uid="{00000000-0004-0000-0000-00006D010000}"/>
    <hyperlink ref="I230" r:id="rId367" tooltip="Aalener Löwenbräu" xr:uid="{00000000-0004-0000-0000-00006E010000}"/>
    <hyperlink ref="I369" r:id="rId368" tooltip="Adler-Bräu" xr:uid="{00000000-0004-0000-0000-00006F010000}"/>
    <hyperlink ref="I370" r:id="rId369" tooltip="Ahornberger Landbrauerei Strössner-Bräu KG" xr:uid="{00000000-0004-0000-0000-000070010000}"/>
    <hyperlink ref="I371" r:id="rId370" tooltip="Aktienbrauerei Kaufbeuren AG " xr:uid="{00000000-0004-0000-0000-000071010000}"/>
    <hyperlink ref="I372" r:id="rId371" tooltip="Aktiv- und Wanderhotel Adam-Bräu " xr:uid="{00000000-0004-0000-0000-000072010000}"/>
    <hyperlink ref="I373" r:id="rId372" tooltip="Allgäuer Brauhaus AG" xr:uid="{00000000-0004-0000-0000-000073010000}"/>
    <hyperlink ref="I374" r:id="rId373" tooltip="Allresto Flughafen München Hotel und Gaststätten GmbH" xr:uid="{00000000-0004-0000-0000-000074010000}"/>
    <hyperlink ref="I375" r:id="rId374" tooltip="Altöttinger Hell-Bräu GmbH" xr:uid="{00000000-0004-0000-0000-000075010000}"/>
    <hyperlink ref="I376" r:id="rId375" tooltip="Altstadthotel Brauerei-Gasthof Winkler" xr:uid="{00000000-0004-0000-0000-000076010000}"/>
    <hyperlink ref="I377" r:id="rId376" tooltip="Ambräusianum Ambros Michael Mahr " xr:uid="{00000000-0004-0000-0000-000077010000}"/>
    <hyperlink ref="I378" r:id="rId377" tooltip="Ammerndorfer Bier Dorn-Bräu H.Murmann GmbH &amp; Co.KG" xr:uid="{00000000-0004-0000-0000-000078010000}"/>
    <hyperlink ref="I379" r:id="rId378" tooltip="Andorfer Weißbräu" xr:uid="{00000000-0004-0000-0000-000079010000}"/>
    <hyperlink ref="I380" r:id="rId379" tooltip="Ankerbräu Nördlingen GmbH &amp; CO. KG" xr:uid="{00000000-0004-0000-0000-00007A010000}"/>
    <hyperlink ref="I381" r:id="rId380" tooltip="Anton Pöllinger, Brauerei e. K. Inh. Johann-Peter Rank" xr:uid="{00000000-0004-0000-0000-00007B010000}"/>
    <hyperlink ref="I382" r:id="rId381" tooltip="Apfeltranger Bier Thomas Petrich" xr:uid="{00000000-0004-0000-0000-00007C010000}"/>
    <hyperlink ref="I383" r:id="rId382" tooltip="Apostelbräu Rudolf Hirz" xr:uid="{00000000-0004-0000-0000-00007D010000}"/>
    <hyperlink ref="I384" r:id="rId383" tooltip="Arcobräu Gräfliches Brauhaus GmbH &amp; Co.KG" xr:uid="{00000000-0004-0000-0000-00007E010000}"/>
    <hyperlink ref="I385" r:id="rId384" tooltip="Arnsteiner Brauerei Max Bender" xr:uid="{00000000-0004-0000-0000-00007F010000}"/>
    <hyperlink ref="I386" r:id="rId385" tooltip="Auerbräu GmbH " xr:uid="{00000000-0004-0000-0000-000080010000}"/>
    <hyperlink ref="I387" r:id="rId386" tooltip="Aufsesser Brauerei Frank Rothenbach GmbH" xr:uid="{00000000-0004-0000-0000-000081010000}"/>
    <hyperlink ref="I388" r:id="rId387" tooltip="Augusta Brauerei GmbH" xr:uid="{00000000-0004-0000-0000-000082010000}"/>
    <hyperlink ref="I389" r:id="rId388" tooltip="Augustiner-Bräu Wagner KG" xr:uid="{00000000-0004-0000-0000-000083010000}"/>
    <hyperlink ref="I390" r:id="rId389" tooltip="Bärenbräu Neuhausen" xr:uid="{00000000-0004-0000-0000-000084010000}"/>
    <hyperlink ref="I391" r:id="rId390" tooltip="Bürgerbräu Bad Reichenhall August Röhm &amp; Söhne KG" xr:uid="{00000000-0004-0000-0000-000085010000}"/>
    <hyperlink ref="I392" r:id="rId391" tooltip="Bürgerliches Brauhaus Wiesen" xr:uid="{00000000-0004-0000-0000-000086010000}"/>
    <hyperlink ref="I393" r:id="rId392" tooltip="Bad Wörishofer Löwenbräu Privatbrauerei Hotel Braugasthof Alois Forster Löwenbräu e.K." xr:uid="{00000000-0004-0000-0000-000087010000}"/>
    <hyperlink ref="I394" r:id="rId393" tooltip="Bayerische Löwenbrauerei Franz  Stockbauer AG" xr:uid="{00000000-0004-0000-0000-000088010000}"/>
    <hyperlink ref="I395" r:id="rId394" tooltip="Bayerische Staatsbrauerei Weihenstephan" xr:uid="{00000000-0004-0000-0000-000089010000}"/>
    <hyperlink ref="I396" r:id="rId395" tooltip="Bayreuther Bierbrauerei AG" xr:uid="{00000000-0004-0000-0000-00008A010000}"/>
    <hyperlink ref="I397" r:id="rId396" tooltip="Beck Bräu OHG" xr:uid="{00000000-0004-0000-0000-00008B010000}"/>
    <hyperlink ref="I398" r:id="rId397" tooltip="Benediktinerabtei zum Hl. Kreuz" xr:uid="{00000000-0004-0000-0000-00008C010000}"/>
    <hyperlink ref="I399" r:id="rId398" tooltip="Berabecka Boandlbräu " xr:uid="{00000000-0004-0000-0000-00008D010000}"/>
    <hyperlink ref="I400" r:id="rId399" tooltip="Bier von mir " xr:uid="{00000000-0004-0000-0000-00008E010000}"/>
    <hyperlink ref="I401" r:id="rId400" tooltip="Bierbrauerei Frank Engelhardt und Winfried Zippel GbR" xr:uid="{00000000-0004-0000-0000-00008F010000}"/>
    <hyperlink ref="I402" r:id="rId401" tooltip="Bräu z' Loh Brauerei  Nikolaus Lohmeier e. K." xr:uid="{00000000-0004-0000-0000-000090010000}"/>
    <hyperlink ref="I403" r:id="rId402" tooltip="Brauer-Vereinigung GmbH" xr:uid="{00000000-0004-0000-0000-000091010000}"/>
    <hyperlink ref="I404" r:id="rId403" tooltip="Brauerei &amp; Gasthof zur Sonne" xr:uid="{00000000-0004-0000-0000-000092010000}"/>
    <hyperlink ref="I405" r:id="rId404" tooltip="Brauerei &amp; Gasthof Zwanzger" xr:uid="{00000000-0004-0000-0000-000093010000}"/>
    <hyperlink ref="I406" r:id="rId405" tooltip="Brauerei &amp; Landgasthof Kürzdörfer" xr:uid="{00000000-0004-0000-0000-000094010000}"/>
    <hyperlink ref="I407" r:id="rId406" tooltip="Brauerei - Gasthof Stanglbräu" xr:uid="{00000000-0004-0000-0000-000095010000}"/>
    <hyperlink ref="I408" r:id="rId407" tooltip="Brauerei Aldersbach Freiherr von Aretin GmbH &amp; Co. KG " xr:uid="{00000000-0004-0000-0000-000096010000}"/>
    <hyperlink ref="I409" r:id="rId408" tooltip="Brauerei Ametsbichler Georg Ametsbichler v.i.S.P." xr:uid="{00000000-0004-0000-0000-000097010000}"/>
    <hyperlink ref="I410" r:id="rId409" tooltip="Brauerei Aying" xr:uid="{00000000-0004-0000-0000-000098010000}"/>
    <hyperlink ref="I411" r:id="rId410" tooltip="Brauerei Büttner" xr:uid="{00000000-0004-0000-0000-000099010000}"/>
    <hyperlink ref="I412" r:id="rId411" tooltip="Brauerei Becher Bayreuth " xr:uid="{00000000-0004-0000-0000-00009A010000}"/>
    <hyperlink ref="I413" r:id="rId412" tooltip="Brauerei Berghammer Johann Berghammer" xr:uid="{00000000-0004-0000-0000-00009B010000}"/>
    <hyperlink ref="I414" r:id="rId413" tooltip="Brauerei Biberach" xr:uid="{00000000-0004-0000-0000-00009C010000}"/>
    <hyperlink ref="I415" r:id="rId414" tooltip="Brauerei Bischofshof e.K." xr:uid="{00000000-0004-0000-0000-00009D010000}"/>
    <hyperlink ref="I416" r:id="rId415" tooltip="Brauerei Bruckmüller GmbH &amp; Co. KG" xr:uid="{00000000-0004-0000-0000-00009E010000}"/>
    <hyperlink ref="I417" r:id="rId416" tooltip="Brauerei Bub" xr:uid="{00000000-0004-0000-0000-00009F010000}"/>
    <hyperlink ref="I418" r:id="rId417" tooltip="Brauerei C. Wittmann OHG " xr:uid="{00000000-0004-0000-0000-0000A0010000}"/>
    <hyperlink ref="I419" r:id="rId418" tooltip="Brauerei Drei Kronen in Schesslitz" xr:uid="{00000000-0004-0000-0000-0000A1010000}"/>
    <hyperlink ref="I420" r:id="rId419" tooltip="Brauerei Eichhorn" xr:uid="{00000000-0004-0000-0000-0000A2010000}"/>
    <hyperlink ref="I421" r:id="rId420" tooltip="Brauerei Eller" xr:uid="{00000000-0004-0000-0000-0000A3010000}"/>
    <hyperlink ref="I422" r:id="rId421" tooltip="Brauerei Enzensteiner" xr:uid="{00000000-0004-0000-0000-0000A4010000}"/>
    <hyperlink ref="I423" r:id="rId422" tooltip="Brauerei Erharting Jakob Röhrl oHG" xr:uid="{00000000-0004-0000-0000-0000A5010000}"/>
    <hyperlink ref="I424" r:id="rId423" tooltip="Brauerei Fässla" xr:uid="{00000000-0004-0000-0000-0000A6010000}"/>
    <hyperlink ref="I425" r:id="rId424" tooltip="Brauerei F. Hebendanz GbR " xr:uid="{00000000-0004-0000-0000-0000A7010000}"/>
    <hyperlink ref="I426" r:id="rId425" tooltip="Brauerei Fischer" xr:uid="{00000000-0004-0000-0000-0000A8010000}"/>
    <hyperlink ref="I427" r:id="rId426" tooltip="Brauerei Fischer GmbH &amp; CoKG" xr:uid="{00000000-0004-0000-0000-0000A9010000}"/>
    <hyperlink ref="I428" r:id="rId427" tooltip="Brauerei Franz Xaver Glossner &amp; Neumarkter Mineralbrunnen e.K." xr:uid="{00000000-0004-0000-0000-0000AA010000}"/>
    <hyperlink ref="I429" r:id="rId428" tooltip="Brauerei Friedel" xr:uid="{00000000-0004-0000-0000-0000AB010000}"/>
    <hyperlink ref="I430" r:id="rId429" tooltip="Brauerei Friedmann" xr:uid="{00000000-0004-0000-0000-0000AC010000}"/>
    <hyperlink ref="I431" r:id="rId430" tooltip="Brauerei Friedrich Gutmann " xr:uid="{00000000-0004-0000-0000-0000AD010000}"/>
    <hyperlink ref="I432" r:id="rId431" tooltip="Brauerei Friedrich Riemhofer GmbH &amp; Co.KG" xr:uid="{00000000-0004-0000-0000-0000AE010000}"/>
    <hyperlink ref="I433" r:id="rId432" tooltip="Brauerei Fritz Barnikel" xr:uid="{00000000-0004-0000-0000-0000AF010000}"/>
    <hyperlink ref="I434" r:id="rId433" tooltip="Brauerei Göller Zur Alten Freyung" xr:uid="{00000000-0004-0000-0000-0000B0010000}"/>
    <hyperlink ref="I435" r:id="rId434" tooltip="Brauerei Gasthof Drummer" xr:uid="{00000000-0004-0000-0000-0000B1010000}"/>
    <hyperlink ref="I436" r:id="rId435" tooltip="Brauerei Gasthof Eck" xr:uid="{00000000-0004-0000-0000-0000B2010000}"/>
    <hyperlink ref="I437" r:id="rId436" tooltip="Brauerei Gasthof Frischeisen" xr:uid="{00000000-0004-0000-0000-0000B3010000}"/>
    <hyperlink ref="I438" r:id="rId437" tooltip="Brauerei Gasthof Krone" xr:uid="{00000000-0004-0000-0000-0000B4010000}"/>
    <hyperlink ref="I439" r:id="rId438" tooltip="Brauerei Gasthof Pfister GmbH" xr:uid="{00000000-0004-0000-0000-0000B5010000}"/>
    <hyperlink ref="I440" r:id="rId439" tooltip="Brauerei Gasthof Schroll" xr:uid="{00000000-0004-0000-0000-0000B6010000}"/>
    <hyperlink ref="I441" r:id="rId440" tooltip="Brauerei Gasthof Zur Sonne" xr:uid="{00000000-0004-0000-0000-0000B7010000}"/>
    <hyperlink ref="I442" r:id="rId441" tooltip="Brauerei Gebrüder Maisel KG" xr:uid="{00000000-0004-0000-0000-0000B8010000}"/>
    <hyperlink ref="I443" r:id="rId442" tooltip="Brauerei Goldner Löwe Inh. Gerhard Först " xr:uid="{00000000-0004-0000-0000-0000B9010000}"/>
    <hyperlink ref="I444" r:id="rId443" tooltip="Brauerei Goss " xr:uid="{00000000-0004-0000-0000-0000BA010000}"/>
    <hyperlink ref="I445" r:id="rId444" tooltip="Brauerei Gradl" xr:uid="{00000000-0004-0000-0000-0000BB010000}"/>
    <hyperlink ref="I446" r:id="rId445" tooltip="Brauerei Greif" xr:uid="{00000000-0004-0000-0000-0000BC010000}"/>
    <hyperlink ref="I447" r:id="rId446" tooltip="Brauerei Greifenklau GmbH" xr:uid="{00000000-0004-0000-0000-0000BD010000}"/>
    <hyperlink ref="I448" r:id="rId447" tooltip="Brauerei Greiner GmbH" xr:uid="{00000000-0004-0000-0000-0000BE010000}"/>
    <hyperlink ref="I449" r:id="rId448" tooltip="Brauerei Griess" xr:uid="{00000000-0004-0000-0000-0000BF010000}"/>
    <hyperlink ref="I450" r:id="rId449" tooltip="Brauerei Gundel GmbH" xr:uid="{00000000-0004-0000-0000-0000C0010000}"/>
    <hyperlink ref="I451" r:id="rId450" tooltip="Brauerei Gunzendorfer Andreas Sauer GmbH" xr:uid="{00000000-0004-0000-0000-0000C1010000}"/>
    <hyperlink ref="I452" r:id="rId451" tooltip="Brauerei Hölzlein" xr:uid="{00000000-0004-0000-0000-0000C2010000}"/>
    <hyperlink ref="I453" r:id="rId452" tooltip="Brauerei Hönig Gasthof zur Post" xr:uid="{00000000-0004-0000-0000-0000C3010000}"/>
    <hyperlink ref="I454" r:id="rId453" tooltip="Brauerei Hübner Wattendorf" xr:uid="{00000000-0004-0000-0000-0000C4010000}"/>
    <hyperlink ref="I455" r:id="rId454" tooltip="Brauerei Hütten Michael Trassl OHG" xr:uid="{00000000-0004-0000-0000-0000C5010000}"/>
    <hyperlink ref="I456" r:id="rId455" tooltip="Brauerei Haberstumpf" xr:uid="{00000000-0004-0000-0000-0000C6010000}"/>
    <hyperlink ref="I457" r:id="rId456" tooltip="Brauerei Hacklberg" xr:uid="{00000000-0004-0000-0000-0000C7010000}"/>
    <hyperlink ref="I458" r:id="rId457" tooltip="Brauerei Hartleb" xr:uid="{00000000-0004-0000-0000-0000C8010000}"/>
    <hyperlink ref="I459" r:id="rId458" tooltip="Brauerei Hauf e.K" xr:uid="{00000000-0004-0000-0000-0000C9010000}"/>
    <hyperlink ref="I460" r:id="rId459" tooltip="Brauerei Hauf GmbH" xr:uid="{00000000-0004-0000-0000-0000CA010000}"/>
    <hyperlink ref="I461" r:id="rId460" tooltip="Brauerei Heckel" xr:uid="{00000000-0004-0000-0000-0000CB010000}"/>
    <hyperlink ref="I462" r:id="rId461" tooltip="Brauerei Helmut Stöckel" xr:uid="{00000000-0004-0000-0000-0000CC010000}"/>
    <hyperlink ref="I463" r:id="rId462" tooltip="Brauerei Hennemann" xr:uid="{00000000-0004-0000-0000-0000CD010000}"/>
    <hyperlink ref="I464" r:id="rId463" tooltip="Brauerei Herold" xr:uid="{00000000-0004-0000-0000-0000CE010000}"/>
    <hyperlink ref="I465" r:id="rId464" tooltip="Brauerei Herrmann" xr:uid="{00000000-0004-0000-0000-0000CF010000}"/>
    <hyperlink ref="I466" r:id="rId465" tooltip="Brauerei Hertlein" xr:uid="{00000000-0004-0000-0000-0000D0010000}"/>
    <hyperlink ref="I467" r:id="rId466" tooltip="Brauerei Hetzel OHG" xr:uid="{00000000-0004-0000-0000-0000D1010000}"/>
    <hyperlink ref="I468" r:id="rId467" tooltip="Brauerei Hofmann/Nentwig GbR" xr:uid="{00000000-0004-0000-0000-0000D2010000}"/>
    <hyperlink ref="I469" r:id="rId468" tooltip="Brauerei Hopfenhäusla" xr:uid="{00000000-0004-0000-0000-0000D3010000}"/>
    <hyperlink ref="I470" r:id="rId469" tooltip="Brauerei Horneck GmbH &amp; Co. KG " xr:uid="{00000000-0004-0000-0000-0000D4010000}"/>
    <hyperlink ref="I471" r:id="rId470" tooltip="Brauerei Hufeisen" xr:uid="{00000000-0004-0000-0000-0000D5010000}"/>
    <hyperlink ref="I472" r:id="rId471" tooltip="Brauerei Hummel GmbH &amp; Co. KG" xr:uid="{00000000-0004-0000-0000-0000D6010000}"/>
    <hyperlink ref="I473" r:id="rId472" tooltip="Brauerei Hutthurm" xr:uid="{00000000-0004-0000-0000-0000D7010000}"/>
    <hyperlink ref="I474" r:id="rId473" tooltip="Brauerei Kühbach Freiherr von Beck-Peccoz" xr:uid="{00000000-0004-0000-0000-0000D8010000}"/>
    <hyperlink ref="I475" r:id="rId474" tooltip="Brauerei Kürzdörfer" xr:uid="{00000000-0004-0000-0000-0000D9010000}"/>
    <hyperlink ref="I476" r:id="rId475" tooltip="Brauerei Kaiser" xr:uid="{00000000-0004-0000-0000-0000DA010000}"/>
    <hyperlink ref="I477" r:id="rId476" tooltip="Brauerei Kaiserhof - Kaiserhof-Bräu" xr:uid="{00000000-0004-0000-0000-0000DB010000}"/>
    <hyperlink ref="I478" r:id="rId477" tooltip="Brauerei Karg GmbH &amp; Co. KG" xr:uid="{00000000-0004-0000-0000-0000DC010000}"/>
    <hyperlink ref="I479" r:id="rId478" tooltip="Brauerei Keesmann" xr:uid="{00000000-0004-0000-0000-0000DD010000}"/>
    <hyperlink ref="I480" r:id="rId479" tooltip="Brauerei Kneitinger e.K." xr:uid="{00000000-0004-0000-0000-0000DE010000}"/>
    <hyperlink ref="I481" r:id="rId480" tooltip="Brauerei Knoblach GmbH" xr:uid="{00000000-0004-0000-0000-0000DF010000}"/>
    <hyperlink ref="I482" r:id="rId481" tooltip="Brauerei Konrad Will" xr:uid="{00000000-0004-0000-0000-0000E0010000}"/>
    <hyperlink ref="I483" r:id="rId482" tooltip="Brauerei Kraus" xr:uid="{00000000-0004-0000-0000-0000E1010000}"/>
    <hyperlink ref="I484" r:id="rId483" tooltip="Brauerei Kummert GmbH&amp; Co. KG " xr:uid="{00000000-0004-0000-0000-0000E2010000}"/>
    <hyperlink ref="I485" r:id="rId484" tooltip="Brauerei Leonhard Schübel oHG" xr:uid="{00000000-0004-0000-0000-0000E3010000}"/>
    <hyperlink ref="I486" r:id="rId485" tooltip="Brauerei Lieberth" xr:uid="{00000000-0004-0000-0000-0000E4010000}"/>
    <hyperlink ref="I487" r:id="rId486" tooltip="Brauerei Loscher KG" xr:uid="{00000000-0004-0000-0000-0000E5010000}"/>
    <hyperlink ref="I488" r:id="rId487" tooltip="Brauerei Mühlbauer" xr:uid="{00000000-0004-0000-0000-0000E6010000}"/>
    <hyperlink ref="I489" r:id="rId488" tooltip="Brauerei Müller Debring" xr:uid="{00000000-0004-0000-0000-0000E7010000}"/>
    <hyperlink ref="I490" r:id="rId489" tooltip="Brauerei Müller Reundorf" xr:uid="{00000000-0004-0000-0000-0000E8010000}"/>
    <hyperlink ref="I491" r:id="rId490" tooltip="Brauerei Mager Pottenstein" xr:uid="{00000000-0004-0000-0000-0000E9010000}"/>
    <hyperlink ref="I492" r:id="rId491" tooltip="Brauerei Maisach Privatbrauerei J.Sedlmayr GmbH" xr:uid="{00000000-0004-0000-0000-0000EA010000}"/>
    <hyperlink ref="I493" r:id="rId492" tooltip="Brauerei Martin" xr:uid="{00000000-0004-0000-0000-0000EB010000}"/>
    <hyperlink ref="I494" r:id="rId493" tooltip="Brauerei Meyringer" xr:uid="{00000000-0004-0000-0000-0000EC010000}"/>
    <hyperlink ref="I495" r:id="rId494" tooltip="Brauerei Michael Plank" xr:uid="{00000000-0004-0000-0000-0000ED010000}"/>
    <hyperlink ref="I496" r:id="rId495" tooltip="Brauerei Mittenwald Johann Neuner GmbH und Co. KG" xr:uid="{00000000-0004-0000-0000-0000EE010000}"/>
    <hyperlink ref="I497" r:id="rId496" tooltip="Brauerei Neder GmbH" xr:uid="{00000000-0004-0000-0000-0000EF010000}"/>
    <hyperlink ref="I498" r:id="rId497" tooltip="Brauerei Nikl" xr:uid="{00000000-0004-0000-0000-0000F0010000}"/>
    <hyperlink ref="I499" r:id="rId498" tooltip="Brauerei Norbert Fischer" xr:uid="{00000000-0004-0000-0000-0000F1010000}"/>
    <hyperlink ref="I500" r:id="rId499" tooltip="Brauerei Ott" xr:uid="{00000000-0004-0000-0000-0000F2010000}"/>
    <hyperlink ref="I501" r:id="rId500" tooltip="Brauerei Pürner und Gasthaus Etzelwanger Felsenkeller " xr:uid="{00000000-0004-0000-0000-0000F3010000}"/>
    <hyperlink ref="I502" r:id="rId501" tooltip="Brauerei Püttner" xr:uid="{00000000-0004-0000-0000-0000F4010000}"/>
    <hyperlink ref="I503" r:id="rId502" tooltip="Brauerei Prechtel" xr:uid="{00000000-0004-0000-0000-0000F5010000}"/>
    <hyperlink ref="I504" r:id="rId503" tooltip="Brauerei Röhrl GmbH" xr:uid="{00000000-0004-0000-0000-0000F6010000}"/>
    <hyperlink ref="I505" r:id="rId504" tooltip="Brauerei Rapp KG" xr:uid="{00000000-0004-0000-0000-0000F7010000}"/>
    <hyperlink ref="I506" r:id="rId505" tooltip="Brauerei Reichold" xr:uid="{00000000-0004-0000-0000-0000F8010000}"/>
    <hyperlink ref="I507" r:id="rId506" tooltip="Brauerei Rittmayer OHG" xr:uid="{00000000-0004-0000-0000-0000F9010000}"/>
    <hyperlink ref="I508" r:id="rId507" tooltip="Brauerei Roppelt" xr:uid="{00000000-0004-0000-0000-0000FA010000}"/>
    <hyperlink ref="I509" r:id="rId508" tooltip="Brauerei Rothmoos A. Kirnberger GmbH" xr:uid="{00000000-0004-0000-0000-0000FB010000}"/>
    <hyperlink ref="I510" r:id="rId509" tooltip="Brauerei S.Riegele" xr:uid="{00000000-0004-0000-0000-0000FC010000}"/>
    <hyperlink ref="I511" r:id="rId510" tooltip="Brauerei Sauer" xr:uid="{00000000-0004-0000-0000-0000FD010000}"/>
    <hyperlink ref="I512" r:id="rId511" tooltip="Brauerei Sauer Röttenbach" xr:uid="{00000000-0004-0000-0000-0000FE010000}"/>
    <hyperlink ref="I513" r:id="rId512" tooltip="Brauerei Schäffler Hanspeter Grassl KG" xr:uid="{00000000-0004-0000-0000-0000FF010000}"/>
    <hyperlink ref="I514" r:id="rId513" tooltip="Brauerei Schönram Alfred Oberlindober jun.e.K" xr:uid="{00000000-0004-0000-0000-000000020000}"/>
    <hyperlink ref="I515" r:id="rId514" tooltip="Brauerei Scharpf" xr:uid="{00000000-0004-0000-0000-000001020000}"/>
    <hyperlink ref="I516" r:id="rId515" tooltip="Brauerei Scherdel Hof GmbH &amp; Co. KG" xr:uid="{00000000-0004-0000-0000-000002020000}"/>
    <hyperlink ref="I517" r:id="rId516" tooltip="Brauerei Schimpfle GmbH &amp; Co KG" xr:uid="{00000000-0004-0000-0000-000003020000}"/>
    <hyperlink ref="I518" r:id="rId517" tooltip="Brauerei Schlenkerla" xr:uid="{00000000-0004-0000-0000-000004020000}"/>
    <hyperlink ref="I519" r:id="rId518" tooltip="Brauerei Schrüfer Priesendorf" xr:uid="{00000000-0004-0000-0000-000005020000}"/>
    <hyperlink ref="I520" r:id="rId519" tooltip="Brauerei Schroll" xr:uid="{00000000-0004-0000-0000-000006020000}"/>
    <hyperlink ref="I521" r:id="rId520" tooltip="Brauerei Schwarzes Kreuz" xr:uid="{00000000-0004-0000-0000-000007020000}"/>
    <hyperlink ref="I522" r:id="rId521" tooltip="Brauerei Sigwart GmbH &amp; Co. KG" xr:uid="{00000000-0004-0000-0000-000008020000}"/>
    <hyperlink ref="I523" r:id="rId522" tooltip="Brauerei Simon GmbH" xr:uid="{00000000-0004-0000-0000-000009020000}"/>
    <hyperlink ref="I524" r:id="rId523" tooltip="Brauerei Spezial Familie Merz" xr:uid="{00000000-0004-0000-0000-00000A020000}"/>
    <hyperlink ref="I525" r:id="rId524" tooltip="Brauerei Strauss" xr:uid="{00000000-0004-0000-0000-00000B020000}"/>
    <hyperlink ref="I526" r:id="rId525" tooltip="Brauerei Thereser" xr:uid="{00000000-0004-0000-0000-00000C020000}"/>
    <hyperlink ref="I527" r:id="rId526" tooltip="Brauerei und Gasthof Adler-Bräu " xr:uid="{00000000-0004-0000-0000-00000D020000}"/>
    <hyperlink ref="I528" r:id="rId527" tooltip="Brauerei und Gasthof Göller" xr:uid="{00000000-0004-0000-0000-00000E020000}"/>
    <hyperlink ref="I529" r:id="rId528" tooltip="Brauerei und Gasthof Reblitz" xr:uid="{00000000-0004-0000-0000-00000F020000}"/>
    <hyperlink ref="I530" r:id="rId529" tooltip="Brauerei und Gasthof Rittmayer " xr:uid="{00000000-0004-0000-0000-000010020000}"/>
    <hyperlink ref="I531" r:id="rId530" tooltip="Brauerei und Gasthof Schlössle" xr:uid="{00000000-0004-0000-0000-000011020000}"/>
    <hyperlink ref="I532" r:id="rId531" tooltip="Brauerei und Gasthof zum Goldenen Engel" xr:uid="{00000000-0004-0000-0000-000012020000}"/>
    <hyperlink ref="I533" r:id="rId532" tooltip="Brauerei und Gastwirtschaft Alt " xr:uid="{00000000-0004-0000-0000-000013020000}"/>
    <hyperlink ref="I534" r:id="rId533" tooltip="Brauerei und Gastwirtschaft Dremel" xr:uid="{00000000-0004-0000-0000-000014020000}"/>
    <hyperlink ref="I535" r:id="rId534" tooltip="Brauerei und Gastwirtschaft Schweighart (zur Krone)" xr:uid="{00000000-0004-0000-0000-000015020000}"/>
    <hyperlink ref="I536" r:id="rId535" tooltip="Brauerei Ustersbach Adof Schmid KG" xr:uid="{00000000-0004-0000-0000-000016020000}"/>
    <hyperlink ref="I537" r:id="rId536" tooltip="Brauerei Würth" xr:uid="{00000000-0004-0000-0000-000017020000}"/>
    <hyperlink ref="I538" r:id="rId537" tooltip="Brauerei Wagner GmbH" xr:uid="{00000000-0004-0000-0000-000018020000}"/>
    <hyperlink ref="I539" r:id="rId538" tooltip="Brauerei Weber" xr:uid="{00000000-0004-0000-0000-000019020000}"/>
    <hyperlink ref="I540" r:id="rId539" tooltip="Brauerei Weinig" xr:uid="{00000000-0004-0000-0000-00001A020000}"/>
    <hyperlink ref="I541" r:id="rId540" tooltip="Brauerei Wernsdörfer" xr:uid="{00000000-0004-0000-0000-00001B020000}"/>
    <hyperlink ref="I542" r:id="rId541" tooltip="Brauerei Wiethaler" xr:uid="{00000000-0004-0000-0000-00001C020000}"/>
    <hyperlink ref="I543" r:id="rId542" tooltip="Brauerei Wilhelm Krieger KG" xr:uid="{00000000-0004-0000-0000-00001D020000}"/>
    <hyperlink ref="I544" r:id="rId543" tooltip="Brauerei Windsheimer GmbH" xr:uid="{00000000-0004-0000-0000-00001E020000}"/>
    <hyperlink ref="I545" r:id="rId544" tooltip="Brauerei Winkler GmbH &amp; Co. KG" xr:uid="{00000000-0004-0000-0000-00001F020000}"/>
    <hyperlink ref="I546" r:id="rId545" tooltip="Brauerei Winkler Melkendorf" xr:uid="{00000000-0004-0000-0000-000020020000}"/>
    <hyperlink ref="I547" r:id="rId546" tooltip="Brauerei Wolf" xr:uid="{00000000-0004-0000-0000-000021020000}"/>
    <hyperlink ref="I548" r:id="rId547" tooltip="Brauerei Wolferstetter Georg Huber KG" xr:uid="{00000000-0004-0000-0000-000022020000}"/>
    <hyperlink ref="I549" r:id="rId548" tooltip="Brauerei Xaver Wasserburger" xr:uid="{00000000-0004-0000-0000-000023020000}"/>
    <hyperlink ref="I550" r:id="rId549" tooltip="Brauerei Zehendner" xr:uid="{00000000-0004-0000-0000-000024020000}"/>
    <hyperlink ref="I551" r:id="rId550" tooltip="Brauerei Zirndorf GmbH" xr:uid="{00000000-0004-0000-0000-000025020000}"/>
    <hyperlink ref="I552" r:id="rId551" tooltip="Brauerei Zum Goldenen Adler" xr:uid="{00000000-0004-0000-0000-000026020000}"/>
    <hyperlink ref="I553" r:id="rId552" tooltip="Brauerei zum Kuchlbauer GmbH und Co KG" xr:uid="{00000000-0004-0000-0000-000027020000}"/>
    <hyperlink ref="I554" r:id="rId553" tooltip="BRAUEREI, GASTHOF &amp; GETRÄNKEMARKT HENNEMANN" xr:uid="{00000000-0004-0000-0000-000028020000}"/>
    <hyperlink ref="I555" r:id="rId554" tooltip="Brauerei-Gasthaus Fössel-Mazour" xr:uid="{00000000-0004-0000-0000-000029020000}"/>
    <hyperlink ref="I556" r:id="rId555" tooltip="Brauerei-Gasthaus Thomann" xr:uid="{00000000-0004-0000-0000-00002A020000}"/>
    <hyperlink ref="I557" r:id="rId556" tooltip="Brauerei-Gasthof Büchner in Heilmfurt" xr:uid="{00000000-0004-0000-0000-00002B020000}"/>
    <hyperlink ref="I558" r:id="rId557" tooltip="Brauerei-Gasthof Höhn" xr:uid="{00000000-0004-0000-0000-00002C020000}"/>
    <hyperlink ref="I559" r:id="rId558" tooltip="Brauerei-Gasthof Hartmann" xr:uid="{00000000-0004-0000-0000-00002D020000}"/>
    <hyperlink ref="I560" r:id="rId559" tooltip="Brauerei-Gasthof Kundmüller" xr:uid="{00000000-0004-0000-0000-00002E020000}"/>
    <hyperlink ref="I561" r:id="rId560" tooltip="Brauerei-Gasthof Leicht" xr:uid="{00000000-0004-0000-0000-00002F020000}"/>
    <hyperlink ref="I562" r:id="rId561" tooltip="Brauerei-Gasthof Lindner-Bräu" xr:uid="{00000000-0004-0000-0000-000030020000}"/>
    <hyperlink ref="I563" r:id="rId562" tooltip="Brauerei-Gasthof Mainlust Bayer GbR" xr:uid="{00000000-0004-0000-0000-000031020000}"/>
    <hyperlink ref="I564" r:id="rId563" tooltip="Brauerei-Gasthof Trunk Vierzehnheiligen" xr:uid="{00000000-0004-0000-0000-000032020000}"/>
    <hyperlink ref="I565" r:id="rId564" tooltip="Brauerei-Gasthof Wichert KG" xr:uid="{00000000-0004-0000-0000-000033020000}"/>
    <hyperlink ref="I566" r:id="rId565" tooltip="Brauerei-Gasthof Zum Grünen Baum" xr:uid="{00000000-0004-0000-0000-000034020000}"/>
    <hyperlink ref="I567" r:id="rId566" tooltip="Brauerei-Gasthof Zur Sonne Mürsbach" xr:uid="{00000000-0004-0000-0000-000035020000}"/>
    <hyperlink ref="I568" r:id="rId567" tooltip="Brauerei-Gastof-Pension Dinkel" xr:uid="{00000000-0004-0000-0000-000036020000}"/>
    <hyperlink ref="I569" r:id="rId568" tooltip="Brauereigasthof &amp; Hotel Kapplerbräu Hans &amp; Anton Wiedemann GbR" xr:uid="{00000000-0004-0000-0000-000037020000}"/>
    <hyperlink ref="I570" r:id="rId569" tooltip="Brauereigasthof Clemens Kolb" xr:uid="{00000000-0004-0000-0000-000038020000}"/>
    <hyperlink ref="I571" r:id="rId570" tooltip="Brauereigasthof Günter Scheubel Sternbräu" xr:uid="{00000000-0004-0000-0000-000039020000}"/>
    <hyperlink ref="I572" r:id="rId571" tooltip="Brauereigasthof Seelmann" xr:uid="{00000000-0004-0000-0000-00003A020000}"/>
    <hyperlink ref="I573" r:id="rId572" tooltip="Brauereigaststätte Bräutigam Baptist Bräutigam" xr:uid="{00000000-0004-0000-0000-00003B020000}"/>
    <hyperlink ref="I574" r:id="rId573" tooltip="Brauereigaststätte Hellmuth Simone Hellmuth (V.i.S.d.P.)" xr:uid="{00000000-0004-0000-0000-00003C020000}"/>
    <hyperlink ref="I575" r:id="rId574" tooltip="Brauereigaststätte Hoh" xr:uid="{00000000-0004-0000-0000-00003D020000}"/>
    <hyperlink ref="I576" r:id="rId575" tooltip="Brauereigaststätte Sterk" xr:uid="{00000000-0004-0000-0000-00003E020000}"/>
    <hyperlink ref="I577" r:id="rId576" tooltip="Braugasthof Grosch GmbH &amp; Co. KG" xr:uid="{00000000-0004-0000-0000-00003F020000}"/>
    <hyperlink ref="I578" r:id="rId577" tooltip="Brauhaus - Barbarossa Regina Pabst e.K." xr:uid="{00000000-0004-0000-0000-000040020000}"/>
    <hyperlink ref="I579" r:id="rId578" tooltip="Brauhaus am Kreuzberg" xr:uid="{00000000-0004-0000-0000-000041020000}"/>
    <hyperlink ref="I580" r:id="rId579" tooltip="Brauhaus Binkert GmbH &amp; Co. KG" xr:uid="{00000000-0004-0000-0000-000042020000}"/>
    <hyperlink ref="I581" r:id="rId580" tooltip="Brauhaus Döbler " xr:uid="{00000000-0004-0000-0000-000043020000}"/>
    <hyperlink ref="I582" r:id="rId581" tooltip="Brauhaus Faust OHG" xr:uid="{00000000-0004-0000-0000-000044020000}"/>
    <hyperlink ref="I583" r:id="rId582" tooltip="Brauhaus Höchstadt/Aisch e.G." xr:uid="{00000000-0004-0000-0000-000045020000}"/>
    <hyperlink ref="I584" r:id="rId583" tooltip="Brauhaus im Wurzgrund - Karschter Brauhaus" xr:uid="{00000000-0004-0000-0000-000046020000}"/>
    <hyperlink ref="I585" r:id="rId584" tooltip="Brauhaus Jochsberg Familie Reindler" xr:uid="{00000000-0004-0000-0000-000047020000}"/>
    <hyperlink ref="I586" r:id="rId585" tooltip="Brauhaus Pörnbach KG" xr:uid="{00000000-0004-0000-0000-000048020000}"/>
    <hyperlink ref="I587" r:id="rId586" tooltip="Brauhaus Schweinfurt GmbH" xr:uid="{00000000-0004-0000-0000-000049020000}"/>
    <hyperlink ref="I588" r:id="rId587" tooltip="Brauhaus Würzburg" xr:uid="{00000000-0004-0000-0000-00004A020000}"/>
    <hyperlink ref="I589" r:id="rId588" tooltip="Brunner Bräu" xr:uid="{00000000-0004-0000-0000-00004B020000}"/>
    <hyperlink ref="I590" r:id="rId589" tooltip="Bucher Bräu Grafenau GmbH &amp; Co. KG" xr:uid="{00000000-0004-0000-0000-00004C020000}"/>
    <hyperlink ref="I591" r:id="rId590" tooltip="Camba Bavaria GmbH" xr:uid="{00000000-0004-0000-0000-00004D020000}"/>
    <hyperlink ref="I592" r:id="rId591" tooltip="Charly Bräu " xr:uid="{00000000-0004-0000-0000-00004E020000}"/>
    <hyperlink ref="I593" r:id="rId592" tooltip="Chiemseebräu Grabenstätt Oliver Lange" xr:uid="{00000000-0004-0000-0000-00004F020000}"/>
    <hyperlink ref="I594" r:id="rId593" tooltip="Dachsbräu GmbH &amp; Co. KG" xr:uid="{00000000-0004-0000-0000-000050020000}"/>
    <hyperlink ref="I595" r:id="rId594" tooltip="Der Hirschbräu Privatbrauerei Höss GmbH &amp; Co KG" xr:uid="{00000000-0004-0000-0000-000051020000}"/>
    <hyperlink ref="I596" r:id="rId595" tooltip="Dimpfl Bräu Strauss KG" xr:uid="{00000000-0004-0000-0000-000052020000}"/>
    <hyperlink ref="I597" r:id="rId596" tooltip="Drachselsrieder Schlossbräu" xr:uid="{00000000-0004-0000-0000-000053020000}"/>
    <hyperlink ref="I598" r:id="rId597" tooltip="Drei Kronen Memmelsdorf Brauerei und Gasthof, Straub KG" xr:uid="{00000000-0004-0000-0000-000054020000}"/>
    <hyperlink ref="I599" r:id="rId598" tooltip="Ebensfelder-Brauhaus" xr:uid="{00000000-0004-0000-0000-000055020000}"/>
    <hyperlink ref="I600" r:id="rId599" tooltip="Eder &amp; Heylands Brauerei" xr:uid="{00000000-0004-0000-0000-000056020000}"/>
    <hyperlink ref="I601" r:id="rId600" tooltip="Eittinger Fischerbräu" xr:uid="{00000000-0004-0000-0000-000057020000}"/>
    <hyperlink ref="I602" r:id="rId601" tooltip="Engelbräu Rettenberg Hermann Widenmayer KG " xr:uid="{00000000-0004-0000-0000-000058020000}"/>
    <hyperlink ref="I603" r:id="rId602" tooltip="Erl-Bräu GmbH &amp; Co. KG" xr:uid="{00000000-0004-0000-0000-000059020000}"/>
    <hyperlink ref="I605" r:id="rId603" tooltip="Erste Augsburger Gasthaus-Brauerei Betriebs GmbH" xr:uid="{00000000-0004-0000-0000-00005A020000}"/>
    <hyperlink ref="I607" r:id="rId604" tooltip="Eschenbacher Privatbrauerei GmbH" xr:uid="{00000000-0004-0000-0000-00005B020000}"/>
    <hyperlink ref="I608" r:id="rId605" tooltip="Ettl Bräu KG" xr:uid="{00000000-0004-0000-0000-00005C020000}"/>
    <hyperlink ref="I609" r:id="rId606" tooltip="Fürst Wallerstein Brauhaus AG" xr:uid="{00000000-0004-0000-0000-00005D020000}"/>
    <hyperlink ref="I610" r:id="rId607" tooltip="Fürstliche Brauerei Thurn und Taxis Vertriebsgesellschaft mbH" xr:uid="{00000000-0004-0000-0000-00005E020000}"/>
    <hyperlink ref="I611" r:id="rId608" tooltip="Fürstliches Brauhaus Ellingen" xr:uid="{00000000-0004-0000-0000-00005F020000}"/>
    <hyperlink ref="I612" r:id="rId609" tooltip="Falterbräu OHG" xr:uid="{00000000-0004-0000-0000-000060020000}"/>
    <hyperlink ref="I613" r:id="rId610" tooltip="Familien-Brauhaus Leikeim" xr:uid="{00000000-0004-0000-0000-000061020000}"/>
    <hyperlink ref="I614" r:id="rId611" tooltip="Familienbrauerei Georg Meinel GmbH" xr:uid="{00000000-0004-0000-0000-000062020000}"/>
    <hyperlink ref="I615" r:id="rId612" tooltip="Familienbrauerei Jacob" xr:uid="{00000000-0004-0000-0000-000063020000}"/>
    <hyperlink ref="I616" r:id="rId613" tooltip="Felsenbräeu W.Glossner GMbH &amp; Co.KG" xr:uid="{00000000-0004-0000-0000-000064020000}"/>
    <hyperlink ref="I617" r:id="rId614" tooltip="Fliegerbräu München GmbH &amp; Co. KG" xr:uid="{00000000-0004-0000-0000-000065020000}"/>
    <hyperlink ref="I618" r:id="rId615" tooltip="Franken Bräu Lorenz Bauer GmbH &amp; Co KG" xr:uid="{00000000-0004-0000-0000-000066020000}"/>
    <hyperlink ref="I619" r:id="rId616" tooltip="Franziskaner Klosterbetriebe GmbH Klosterbrauerei Kreuzberg" xr:uid="{00000000-0004-0000-0000-000067020000}"/>
    <hyperlink ref="I620" r:id="rId617" tooltip="Gambrinus-Brauerei GmbH" xr:uid="{00000000-0004-0000-0000-000068020000}"/>
    <hyperlink ref="I621" r:id="rId618" tooltip="Gampertbräu Gebr. Gampert GmbH &amp; Co. KG" xr:uid="{00000000-0004-0000-0000-000069020000}"/>
    <hyperlink ref="I622" r:id="rId619" tooltip="Gasthaus &amp; Brauerei Roppelt" xr:uid="{00000000-0004-0000-0000-00006A020000}"/>
    <hyperlink ref="I623" r:id="rId620" tooltip="Gasthaus Brauerei Aichinger" xr:uid="{00000000-0004-0000-0000-00006B020000}"/>
    <hyperlink ref="I624" r:id="rId621" tooltip="Gasthausbrauerei BräuWirt" xr:uid="{00000000-0004-0000-0000-00006C020000}"/>
    <hyperlink ref="I625" r:id="rId622" tooltip="Gasthausbrauerei Homburger Bräuscheuere" xr:uid="{00000000-0004-0000-0000-00006D020000}"/>
    <hyperlink ref="I626" r:id="rId623" tooltip="Gaststätte Lindwurmbräu" xr:uid="{00000000-0004-0000-0000-00006E020000}"/>
    <hyperlink ref="I627" r:id="rId624" tooltip="Gesellschaftsbrauerei Viechtach GmbH" xr:uid="{00000000-0004-0000-0000-00006F020000}"/>
    <hyperlink ref="I628" r:id="rId625" tooltip="GIESINGER BIERMANUFAKTUR &amp; SPEZIALITÄTENBRAUGESELLSCHAFT MBH " xr:uid="{00000000-0004-0000-0000-000070020000}"/>
    <hyperlink ref="I629" r:id="rId626" tooltip="Gottsmannsgrüner Brauerei GmbH " xr:uid="{00000000-0004-0000-0000-000071020000}"/>
    <hyperlink ref="I630" r:id="rId627" tooltip="Gräfliche Brauerei Arco-Valley GmbH" xr:uid="{00000000-0004-0000-0000-000072020000}"/>
    <hyperlink ref="I631" r:id="rId628" tooltip="Gräfliches Hofbrauhaus Freising GmbH" xr:uid="{00000000-0004-0000-0000-000073020000}"/>
    <hyperlink ref="I632" r:id="rId629" tooltip="Graminger Weissbräu KG" xr:uid="{00000000-0004-0000-0000-000074020000}"/>
    <hyperlink ref="I633" r:id="rId630" tooltip="Griesbräu zu Murnau" xr:uid="{00000000-0004-0000-0000-000075020000}"/>
    <hyperlink ref="I634" r:id="rId631" tooltip="Hönicka-Bräu GmbH &amp; Co.KG" xr:uid="{00000000-0004-0000-0000-000076020000}"/>
    <hyperlink ref="I635" r:id="rId632" tooltip="Hösl &amp; Co Brauhaus GmbH" xr:uid="{00000000-0004-0000-0000-000077020000}"/>
    <hyperlink ref="I636" r:id="rId633" tooltip="Hübner Bräu" xr:uid="{00000000-0004-0000-0000-000078020000}"/>
    <hyperlink ref="I637" r:id="rId634" tooltip="Hacker-Pschorr Bräu GmbH" xr:uid="{00000000-0004-0000-0000-000079020000}"/>
    <hyperlink ref="I638" r:id="rId635" tooltip="Hasen-Bräu Brauereibetriebsgesellschaft GmbH " xr:uid="{00000000-0004-0000-0000-00007A020000}"/>
    <hyperlink ref="I639" r:id="rId636" tooltip="Hauff Bräu Lichtenau GmbH &amp; Co KG" xr:uid="{00000000-0004-0000-0000-00007B020000}"/>
    <hyperlink ref="I640" r:id="rId637" tooltip="Hausbräu Stegaurach &amp; Zeltverleih Winkler" xr:uid="{00000000-0004-0000-0000-00007C020000}"/>
    <hyperlink ref="I641" r:id="rId638" tooltip="Hausbrauerei Düll" xr:uid="{00000000-0004-0000-0000-00007D020000}"/>
    <hyperlink ref="I642" r:id="rId639" tooltip="Hausbrauerei Höpfl" xr:uid="{00000000-0004-0000-0000-00007E020000}"/>
    <hyperlink ref="I643" r:id="rId640" tooltip="Held Bräu" xr:uid="{00000000-0004-0000-0000-00007F020000}"/>
    <hyperlink ref="I644" r:id="rId641" tooltip="HERRNBRÄU GmbH &amp; Co. KG " xr:uid="{00000000-0004-0000-0000-000080020000}"/>
    <hyperlink ref="I645" r:id="rId642" tooltip="Herzogliches Bräustüberl Tegernsee " xr:uid="{00000000-0004-0000-0000-000081020000}"/>
    <hyperlink ref="I646" r:id="rId643" tooltip="Hochholzer Brauhaus Pöverlein GbR" xr:uid="{00000000-0004-0000-0000-000082020000}"/>
    <hyperlink ref="I647" r:id="rId644" tooltip="Hofbräuhaus Traunstein Josef Sailer KG" xr:uid="{00000000-0004-0000-0000-000083020000}"/>
    <hyperlink ref="I648" r:id="rId645" tooltip="Hofbrauhaus Berchtesgaden" xr:uid="{00000000-0004-0000-0000-000084020000}"/>
    <hyperlink ref="I649" r:id="rId646" tooltip="Hofmark Brauerei KG" xr:uid="{00000000-0004-0000-0000-000085020000}"/>
    <hyperlink ref="I650" r:id="rId647" tooltip="Hohe- Wart-Haus Familie Tobias " xr:uid="{00000000-0004-0000-0000-000086020000}"/>
    <hyperlink ref="I651" r:id="rId648" tooltip="Huppendorfer Bier" xr:uid="{00000000-0004-0000-0000-000087020000}"/>
    <hyperlink ref="I652" r:id="rId649" tooltip="Innstadt Brauerei Bierspezialitäten GmbH" xr:uid="{00000000-0004-0000-0000-000088020000}"/>
    <hyperlink ref="I653" r:id="rId650" tooltip="Jahns Bräu Christoph Jahns Erben Brauerei GmbH &amp; Co. KG" xr:uid="{00000000-0004-0000-0000-000089020000}"/>
    <hyperlink ref="I654" r:id="rId651" tooltip="JODLBAUER GmbH" xr:uid="{00000000-0004-0000-0000-00008A020000}"/>
    <hyperlink ref="I655" r:id="rId652" tooltip="Josef Bachmayer´s Nachfahren GmbH &amp; Co. KG" xr:uid="{00000000-0004-0000-0000-00008B020000}"/>
    <hyperlink ref="I656" r:id="rId653" tooltip="Jura-Bräu  Privatbrauerei" xr:uid="{00000000-0004-0000-0000-00008C020000}"/>
    <hyperlink ref="I657" r:id="rId654" tooltip="König Ludwig GmbH &amp; Co. KG Schlossbrauerei Kaltenberg" xr:uid="{00000000-0004-0000-0000-00008D020000}"/>
    <hyperlink ref="I658" r:id="rId655" tooltip="König Ludwig International GmbH &amp; Co.KG" xr:uid="{00000000-0004-0000-0000-00008E020000}"/>
    <hyperlink ref="I659" r:id="rId656" tooltip="Kaiser Bräu GmbH &amp; Co. KG" xr:uid="{00000000-0004-0000-0000-00008F020000}"/>
    <hyperlink ref="I660" r:id="rId657" tooltip="Kaiserdom-Privatbrauerei Bamberg Wörner GmbH &amp; Co.KG" xr:uid="{00000000-0004-0000-0000-000090020000}"/>
    <hyperlink ref="I661" r:id="rId658" tooltip="KARMELITER Bräu GmbH &amp; Co. KG " xr:uid="{00000000-0004-0000-0000-000091020000}"/>
    <hyperlink ref="I662" r:id="rId659" tooltip="Kathi Bräu Heckenhof" xr:uid="{00000000-0004-0000-0000-000092020000}"/>
    <hyperlink ref="I663" r:id="rId660" tooltip="Kauzen-Bräu GmbH &amp; Co. KG Ochsenfurt" xr:uid="{00000000-0004-0000-0000-000093020000}"/>
    <hyperlink ref="I664" r:id="rId661" tooltip="Kauzen-Bräu GmbH &amp; Co.KG Ochsenfurt" xr:uid="{00000000-0004-0000-0000-000094020000}"/>
    <hyperlink ref="I665" r:id="rId662" tooltip="Kitzmann-Bräu GmbH &amp; Co. KG" xr:uid="{00000000-0004-0000-0000-000095020000}"/>
    <hyperlink ref="I666" r:id="rId663" tooltip="Klosterbräu Bamberg" xr:uid="{00000000-0004-0000-0000-000096020000}"/>
    <hyperlink ref="I667" r:id="rId664" tooltip="Klosterbräu Irsee" xr:uid="{00000000-0004-0000-0000-000097020000}"/>
    <hyperlink ref="I668" r:id="rId665" tooltip="Klosterbräu Seemannshausen" xr:uid="{00000000-0004-0000-0000-000098020000}"/>
    <hyperlink ref="I669" r:id="rId666" tooltip="Klosterbräuhaus Ursberg GmbH" xr:uid="{00000000-0004-0000-0000-000099020000}"/>
    <hyperlink ref="I670" r:id="rId667" tooltip="Klosterbrauerei Andechs" xr:uid="{00000000-0004-0000-0000-00009A020000}"/>
    <hyperlink ref="I671" r:id="rId668" tooltip="Klosterbrauerei Baumburg GmbH &amp; Co. KG" xr:uid="{00000000-0004-0000-0000-00009B020000}"/>
    <hyperlink ref="I672" r:id="rId669" tooltip="Klosterbrauerei Ettal" xr:uid="{00000000-0004-0000-0000-00009C020000}"/>
    <hyperlink ref="I673" r:id="rId670" tooltip="Klosterbrauerei Kemnath GmbH &amp; Co. KG" xr:uid="{00000000-0004-0000-0000-00009D020000}"/>
    <hyperlink ref="I674" r:id="rId671" tooltip="Klosterbrauerei Mallersdorf" xr:uid="{00000000-0004-0000-0000-00009E020000}"/>
    <hyperlink ref="I675" r:id="rId672" tooltip="Klosterbrauerei Reutberg" xr:uid="{00000000-0004-0000-0000-00009F020000}"/>
    <hyperlink ref="I676" r:id="rId673" tooltip="Klosterbrauerei Weissenohe GmbH &amp; Co. KG" xr:uid="{00000000-0004-0000-0000-0000A0020000}"/>
    <hyperlink ref="I677" r:id="rId674" tooltip="Klosterbrauerei Weltenburg GmbH" xr:uid="{00000000-0004-0000-0000-0000A1020000}"/>
    <hyperlink ref="I678" r:id="rId675" tooltip="Kommunbrauhaus Rossach" xr:uid="{00000000-0004-0000-0000-0000A2020000}"/>
    <hyperlink ref="I679" r:id="rId676" tooltip="Kommunbräu Kulmbach Frank Stübinger GmbH &amp; Co. KG." xr:uid="{00000000-0004-0000-0000-0000A3020000}"/>
    <hyperlink ref="I680" r:id="rId677" tooltip="Konrad Krug Brauerei und Tanzsaal GmbH" xr:uid="{00000000-0004-0000-0000-0000A4020000}"/>
    <hyperlink ref="I681" r:id="rId678" tooltip="Kulmbacher Brauerei AG" xr:uid="{00000000-0004-0000-0000-0000A5020000}"/>
    <hyperlink ref="I682" r:id="rId679" tooltip="Kurfürstliche Weyberbräu GmbH" xr:uid="{00000000-0004-0000-0000-0000A6020000}"/>
    <hyperlink ref="I683" r:id="rId680" tooltip="Löwenbräu AG" xr:uid="{00000000-0004-0000-0000-0000A7020000}"/>
    <hyperlink ref="I684" r:id="rId681" tooltip="Löwenbräu Buttenheim" xr:uid="{00000000-0004-0000-0000-0000A8020000}"/>
    <hyperlink ref="I685" r:id="rId682" tooltip="Landgasthof Hotel Brauerei Rittmayer" xr:uid="{00000000-0004-0000-0000-0000A9020000}"/>
    <hyperlink ref="I686" r:id="rId683" tooltip="Landhausbräu Koller" xr:uid="{00000000-0004-0000-0000-0000AA020000}"/>
    <hyperlink ref="I687" r:id="rId684" tooltip="Landshuter Brauhaus" xr:uid="{00000000-0004-0000-0000-0000AB020000}"/>
    <hyperlink ref="I688" r:id="rId685" tooltip="LANDWEHR-BRÄU Wilhelm Wörner GmbH &amp; Co. KG" xr:uid="{00000000-0004-0000-0000-0000AC020000}"/>
    <hyperlink ref="I689" r:id="rId686" tooltip="Lang-Bräu e.K." xr:uid="{00000000-0004-0000-0000-0000AD020000}"/>
    <hyperlink ref="I690" r:id="rId687" tooltip="Lang-Bräu OHG" xr:uid="{00000000-0004-0000-0000-0000AE020000}"/>
    <hyperlink ref="I691" r:id="rId688" tooltip="Lederer Bräu" xr:uid="{00000000-0004-0000-0000-0000AF020000}"/>
    <hyperlink ref="I692" r:id="rId689" tooltip="Leelosch GmbH" xr:uid="{00000000-0004-0000-0000-0000B0020000}"/>
    <hyperlink ref="I693" r:id="rId690" tooltip="Lindenbräu Gräfenberg" xr:uid="{00000000-0004-0000-0000-0000B1020000}"/>
    <hyperlink ref="I694" r:id="rId691" tooltip="Lohrer Bier GmbH" xr:uid="{00000000-0004-0000-0000-0000B2020000}"/>
    <hyperlink ref="I695" r:id="rId692" tooltip="Mühlenbräu Mühlendorf" xr:uid="{00000000-0004-0000-0000-0000B3020000}"/>
    <hyperlink ref="I696" r:id="rId693" tooltip="Mühlfelder Brauhaus" xr:uid="{00000000-0004-0000-0000-0000B4020000}"/>
    <hyperlink ref="I697" r:id="rId694" tooltip="Müllerbräu Neuötting am Inn Karl Müller KG" xr:uid="{00000000-0004-0000-0000-0000B5020000}"/>
    <hyperlink ref="I698" r:id="rId695" tooltip="Mahr's Bräu" xr:uid="{00000000-0004-0000-0000-0000B6020000}"/>
    <hyperlink ref="I699" r:id="rId696" tooltip="Maierbräu GmbH &amp; Co. KG" xr:uid="{00000000-0004-0000-0000-0000B7020000}"/>
    <hyperlink ref="I700" r:id="rId697" tooltip="Maria Hilfer Sudhaus" xr:uid="{00000000-0004-0000-0000-0000B8020000}"/>
    <hyperlink ref="I701" r:id="rId698" tooltip="Martinsbräu Georg Mayr GmbH &amp; Co. KG" xr:uid="{00000000-0004-0000-0000-0000B9020000}"/>
    <hyperlink ref="I702" r:id="rId699" tooltip="Maxbrauerei Biermanufaktur " xr:uid="{00000000-0004-0000-0000-0000BA020000}"/>
    <hyperlink ref="I703" r:id="rId700" tooltip="Meckatzer Löwenbräu Benedikt Weiss KG" xr:uid="{00000000-0004-0000-0000-0000BB020000}"/>
    <hyperlink ref="I704" r:id="rId701" tooltip="Memminger Brauerei GmbH" xr:uid="{00000000-0004-0000-0000-0000BC020000}"/>
    <hyperlink ref="I705" r:id="rId702" tooltip="Metzgerbräu Hausbrauerei Reichert" xr:uid="{00000000-0004-0000-0000-0000BD020000}"/>
    <hyperlink ref="I706" r:id="rId703" tooltip="Meusel-Bräu Ottmar Meusel e.K." xr:uid="{00000000-0004-0000-0000-0000BE020000}"/>
    <hyperlink ref="I707" r:id="rId704" tooltip="Moosbacher - Private Landbrauerei" xr:uid="{00000000-0004-0000-0000-0000BF020000}"/>
    <hyperlink ref="I708" r:id="rId705" tooltip="Museumsbraugasthaus Jägersruh" xr:uid="{00000000-0004-0000-0000-0000C0020000}"/>
    <hyperlink ref="I709" r:id="rId706" tooltip="MÜLLERBRÄU GmbH &amp; Co. KG" xr:uid="{00000000-0004-0000-0000-0000C1020000}"/>
    <hyperlink ref="I710" r:id="rId707" tooltip="Nürnberger Altstadthof e. K." xr:uid="{00000000-0004-0000-0000-0000C2020000}"/>
    <hyperlink ref="I711" r:id="rId708" tooltip="Neumarkter Lammsbraeu Gebr. Ehrnsperger e.K." xr:uid="{00000000-0004-0000-0000-0000C3020000}"/>
    <hyperlink ref="I712" r:id="rId709" tooltip="Oberaudorfer Weissbierbrauerei Bals KG" xr:uid="{00000000-0004-0000-0000-0000C4020000}"/>
    <hyperlink ref="I713" r:id="rId710" tooltip="Oberer Ganskeller Heike Kirsch" xr:uid="{00000000-0004-0000-0000-0000C5020000}"/>
    <hyperlink ref="I714" r:id="rId711" tooltip="Oberstdorfer Dampfbierbrauerei GmbH" xr:uid="{00000000-0004-0000-0000-0000C6020000}"/>
    <hyperlink ref="I715" r:id="rId712" tooltip="Oettinger Brauerei GmbH" xr:uid="{00000000-0004-0000-0000-0000C7020000}"/>
    <hyperlink ref="I716" r:id="rId713" tooltip="Orth-Bräu GmbH &amp; Co. KG Zum Fuchsbeck" xr:uid="{00000000-0004-0000-0000-0000C8020000}"/>
    <hyperlink ref="I717" r:id="rId714" tooltip="Püls-Bräu OHG" xr:uid="{00000000-0004-0000-0000-0000C9020000}"/>
    <hyperlink ref="I718" r:id="rId715" tooltip="Paulaner Brauerei GmbH &amp; Co. KG" xr:uid="{00000000-0004-0000-0000-0000CA020000}"/>
    <hyperlink ref="I719" r:id="rId716" tooltip="Pax Bräu e.K." xr:uid="{00000000-0004-0000-0000-0000CB020000}"/>
    <hyperlink ref="I720" r:id="rId717" tooltip="Pfarrbräu Wolfgang Seufert" xr:uid="{00000000-0004-0000-0000-0000CC020000}"/>
    <hyperlink ref="I721" r:id="rId718" tooltip="PLOSS GASTSTÄTTEN GMBH" xr:uid="{00000000-0004-0000-0000-0000CD020000}"/>
    <hyperlink ref="I722" r:id="rId719" tooltip="Post Brauerei Weiler und Siebers-Quelle Anton Zinth GmbH &amp; Co. KG" xr:uid="{00000000-0004-0000-0000-0000CE020000}"/>
    <hyperlink ref="I723" r:id="rId720" tooltip="Postbrauerei Allgäu" xr:uid="{00000000-0004-0000-0000-0000CF020000}"/>
    <hyperlink ref="I724" r:id="rId721" tooltip="Privat-Brauerei Gut Forsting e.G." xr:uid="{00000000-0004-0000-0000-0000D0020000}"/>
    <hyperlink ref="I725" r:id="rId722" tooltip="Privatbrauerei Blauer Löwe Gemeiner GmbH" xr:uid="{00000000-0004-0000-0000-0000D1020000}"/>
    <hyperlink ref="I726" r:id="rId723" tooltip="Privatbrauerei Eduard Murmann GbR" xr:uid="{00000000-0004-0000-0000-0000D2020000}"/>
    <hyperlink ref="I727" r:id="rId724" tooltip="Privatbrauerei Eichhorn" xr:uid="{00000000-0004-0000-0000-0000D3020000}"/>
    <hyperlink ref="I728" r:id="rId725" tooltip="Privatbrauerei Erdinger Weissbräu, Werner Brombach GmbH" xr:uid="{00000000-0004-0000-0000-0000D4020000}"/>
    <hyperlink ref="I729" r:id="rId726" tooltip="Privatbrauerei Franz Steegmüller" xr:uid="{00000000-0004-0000-0000-0000D5020000}"/>
    <hyperlink ref="I730" r:id="rId727" tooltip="Privatbrauerei Friedrich Düll GmbH &amp; Co.KG" xr:uid="{00000000-0004-0000-0000-0000D6020000}"/>
    <hyperlink ref="I731" r:id="rId728" tooltip="Privatbrauerei Günther" xr:uid="{00000000-0004-0000-0000-0000D7020000}"/>
    <hyperlink ref="I732" r:id="rId729" tooltip="Privatbrauerei Gaststätte Hans Heller" xr:uid="{00000000-0004-0000-0000-0000D8020000}"/>
    <hyperlink ref="I733" r:id="rId730" tooltip="Privatbrauerei Hans Heller" xr:uid="{00000000-0004-0000-0000-0000D9020000}"/>
    <hyperlink ref="I734" r:id="rId731" tooltip="Privatbrauerei Hermann Michael e.K." xr:uid="{00000000-0004-0000-0000-0000DA020000}"/>
    <hyperlink ref="I735" r:id="rId732" tooltip="Privatbrauerei Hofmühl GmbH" xr:uid="{00000000-0004-0000-0000-0000DB020000}"/>
    <hyperlink ref="I736" r:id="rId733" tooltip="Privatbrauerei Hofmann GmbH &amp; Co. KG" xr:uid="{00000000-0004-0000-0000-0000DC020000}"/>
    <hyperlink ref="I737" r:id="rId734" tooltip="Privatbrauerei J.B. Falter Regen KG" xr:uid="{00000000-0004-0000-0000-0000DD020000}"/>
    <hyperlink ref="I738" r:id="rId735" tooltip="Privatbrauerei Josef Lang Jandelsbrunn GmbH &amp; Co.KG" xr:uid="{00000000-0004-0000-0000-0000DE020000}"/>
    <hyperlink ref="I739" r:id="rId736" tooltip="Privatbrauerei Kesselring" xr:uid="{00000000-0004-0000-0000-0000DF020000}"/>
    <hyperlink ref="I740" r:id="rId737" tooltip="Privatbrauerei Lang" xr:uid="{00000000-0004-0000-0000-0000E0020000}"/>
    <hyperlink ref="I741" r:id="rId738" tooltip="Privatbrauerei Lauterbach L.Ehnle GmbH &amp; Co.KG" xr:uid="{00000000-0004-0000-0000-0000E1020000}"/>
    <hyperlink ref="I742" r:id="rId739" tooltip="Privatbrauerei M.C.Wieninger GmbH &amp; Co.KG" xr:uid="{00000000-0004-0000-0000-0000E2020000}"/>
    <hyperlink ref="I743" r:id="rId740" tooltip="Privatbrauerei Nordbräu Ingolstadt GmbH &amp; Co.KG" xr:uid="{00000000-0004-0000-0000-0000E3020000}"/>
    <hyperlink ref="I744" r:id="rId741" tooltip="Privatbrauerei Nothhaft" xr:uid="{00000000-0004-0000-0000-0000E4020000}"/>
    <hyperlink ref="I745" r:id="rId742" tooltip="Privatbrauerei Oechsner GmbH &amp; Co. KG" xr:uid="{00000000-0004-0000-0000-0000E5020000}"/>
    <hyperlink ref="I746" r:id="rId743" tooltip="PRIVATBRAUEREI PETER GmbH &amp; Co. KG" xr:uid="{00000000-0004-0000-0000-0000E6020000}"/>
    <hyperlink ref="I747" r:id="rId744" tooltip="Privatbrauerei Raab" xr:uid="{00000000-0004-0000-0000-0000E7020000}"/>
    <hyperlink ref="I748" r:id="rId745" tooltip="Privatbrauerei Reh oHG" xr:uid="{00000000-0004-0000-0000-0000E8020000}"/>
    <hyperlink ref="I749" r:id="rId746" tooltip="Privatbrauerei Schnitzlbaumer KG" xr:uid="{00000000-0004-0000-0000-0000E9020000}"/>
    <hyperlink ref="I750" r:id="rId747" tooltip="Privatbrauerei Schweiger GmbH &amp; Co  KG" xr:uid="{00000000-0004-0000-0000-0000EA020000}"/>
    <hyperlink ref="I751" r:id="rId748" tooltip="Privatbrauerei Stöttner GmbH" xr:uid="{00000000-0004-0000-0000-0000EB020000}"/>
    <hyperlink ref="I752" r:id="rId749" tooltip="Privatbrauerei Streck Bräu e.K." xr:uid="{00000000-0004-0000-0000-0000EC020000}"/>
    <hyperlink ref="I753" r:id="rId750" tooltip="Privatbrauerei und Mineralbrunnenbetrieb H.Egerer" xr:uid="{00000000-0004-0000-0000-0000ED020000}"/>
    <hyperlink ref="I754" r:id="rId751" tooltip="Privater Brauereigasthof Schneider " xr:uid="{00000000-0004-0000-0000-0000EE020000}"/>
    <hyperlink ref="I755" r:id="rId752" tooltip="Privater Brauereigasthof Zum Löwenbräu" xr:uid="{00000000-0004-0000-0000-0000EF020000}"/>
    <hyperlink ref="I756" r:id="rId753" tooltip="Pyraser Landbrauerei GmbH &amp; Co.KG" xr:uid="{00000000-0004-0000-0000-0000F0020000}"/>
    <hyperlink ref="I757" r:id="rId754" tooltip="Rössle Bräu Ummenhofen" xr:uid="{00000000-0004-0000-0000-0000F1020000}"/>
    <hyperlink ref="I758" r:id="rId755" tooltip="Radbrauerei Gebr. Bucher GmbH &amp; Co. KG" xr:uid="{00000000-0004-0000-0000-0000F2020000}"/>
    <hyperlink ref="I759" r:id="rId756" tooltip="Red Castle Brew" xr:uid="{00000000-0004-0000-0000-0000F3020000}"/>
    <hyperlink ref="I760" r:id="rId757" tooltip="Reiter- Bräu OHG" xr:uid="{00000000-0004-0000-0000-0000F4020000}"/>
    <hyperlink ref="I761" r:id="rId758" tooltip="Restaurant Isar Bräu Di Gastro Isarbräu GmbH &amp; Co. KG" xr:uid="{00000000-0004-0000-0000-0000F5020000}"/>
    <hyperlink ref="I762" r:id="rId759" tooltip="Rhanerbräu GmbH &amp; Co.KG" xr:uid="{00000000-0004-0000-0000-0000F6020000}"/>
    <hyperlink ref="I763" r:id="rId760" tooltip="Riedenburger Brauhaus Michael Krieger KG" xr:uid="{00000000-0004-0000-0000-0000F7020000}"/>
    <hyperlink ref="I764" r:id="rId761" tooltip="Ritter St. Georgen Brauerei Karl Glossner GmbH &amp; Co.KG" xr:uid="{00000000-0004-0000-0000-0000F8020000}"/>
    <hyperlink ref="I765" r:id="rId762" tooltip="Roth Bier GmbH" xr:uid="{00000000-0004-0000-0000-0000F9020000}"/>
    <hyperlink ref="I766" r:id="rId763" tooltip="Rother Bräu Bayerische Exportbierbrauerei GmbH" xr:uid="{00000000-0004-0000-0000-0000FA020000}"/>
    <hyperlink ref="I767" r:id="rId764" tooltip="Schattenhofer Bräu Goldener Hahn" xr:uid="{00000000-0004-0000-0000-0000FB020000}"/>
    <hyperlink ref="I768" r:id="rId765" tooltip="Schinner Vertriebs-GmbH &amp; Co. KG" xr:uid="{00000000-0004-0000-0000-0000FC020000}"/>
    <hyperlink ref="I769" r:id="rId766" tooltip="Schloderer Bräu OHG" xr:uid="{00000000-0004-0000-0000-0000FD020000}"/>
    <hyperlink ref="I770" r:id="rId767" tooltip="Schlossbrauerei Au-Hallertau GmbH &amp; Co KG" xr:uid="{00000000-0004-0000-0000-0000FE020000}"/>
    <hyperlink ref="I771" r:id="rId768" tooltip="Schlossbrauerei Autenried GmbH" xr:uid="{00000000-0004-0000-0000-0000FF020000}"/>
    <hyperlink ref="I772" r:id="rId769" tooltip="Schlossbrauerei Eichhofen Günther von Braunbehrens e.K." xr:uid="{00000000-0004-0000-0000-000000030000}"/>
    <hyperlink ref="I773" r:id="rId770" tooltip="Schlossbrauerei Friedenfels" xr:uid="{00000000-0004-0000-0000-000001030000}"/>
    <hyperlink ref="I774" r:id="rId771" tooltip="Schlossbrauerei Fuchsberg GmbH &amp; Co.KG" xr:uid="{00000000-0004-0000-0000-000002030000}"/>
    <hyperlink ref="I775" r:id="rId772" tooltip="Schlossbrauerei Grünbach bei Erding GmbH" xr:uid="{00000000-0004-0000-0000-000003030000}"/>
    <hyperlink ref="I776" r:id="rId773" tooltip="Schlossbrauerei Haimhausen" xr:uid="{00000000-0004-0000-0000-000004030000}"/>
    <hyperlink ref="I777" r:id="rId774" tooltip="Schlossbrauerei Herrngiersdorf" xr:uid="{00000000-0004-0000-0000-000005030000}"/>
    <hyperlink ref="I778" r:id="rId775" tooltip="Schlossbrauerei Hirschau Inh.Franz Dorfner" xr:uid="{00000000-0004-0000-0000-000006030000}"/>
    <hyperlink ref="I779" r:id="rId776" tooltip="Schlossbrauerei Hohenthanner KG" xr:uid="{00000000-0004-0000-0000-000007030000}"/>
    <hyperlink ref="I780" r:id="rId777" tooltip="Schlossbrauerei Irlbach GmbH &amp; Co. KG" xr:uid="{00000000-0004-0000-0000-000008030000}"/>
    <hyperlink ref="I781" r:id="rId778" tooltip="Schlossbrauerei Maxlrain GmbH &amp; Co.KG" xr:uid="{00000000-0004-0000-0000-000009030000}"/>
    <hyperlink ref="I782" r:id="rId779" tooltip="Schlossbrauerei Naabeck" xr:uid="{00000000-0004-0000-0000-00000A030000}"/>
    <hyperlink ref="I783" r:id="rId780" tooltip="Schlossbrauerei Reckendorf Georg Dirauf GmbH &amp; Co.KG" xr:uid="{00000000-0004-0000-0000-00000B030000}"/>
    <hyperlink ref="I784" r:id="rId781" tooltip="Schlossbrauerei Reuth GmbH" xr:uid="{00000000-0004-0000-0000-00000C030000}"/>
    <hyperlink ref="I785" r:id="rId782" tooltip="Schlossbrauerei Scherneck" xr:uid="{00000000-0004-0000-0000-00000D030000}"/>
    <hyperlink ref="I786" r:id="rId783" tooltip="Schlossbrauerei Stein Wiskott GmbH &amp; Co.KG" xr:uid="{00000000-0004-0000-0000-00000E030000}"/>
    <hyperlink ref="I787" r:id="rId784" tooltip="Schlossbrauerei Stelzer" xr:uid="{00000000-0004-0000-0000-00000F030000}"/>
    <hyperlink ref="I788" r:id="rId785" tooltip="Schlossbrauerei zu Sandersdorf Schambachtal GmbH" xr:uid="{00000000-0004-0000-0000-000010030000}"/>
    <hyperlink ref="I789" r:id="rId786" tooltip="Schorschbräu Inhaber Dipl. Braumeister Georg Tscheuschner" xr:uid="{00000000-0004-0000-0000-000011030000}"/>
    <hyperlink ref="I790" r:id="rId787" tooltip="Schwanenbräu Ebing" xr:uid="{00000000-0004-0000-0000-000012030000}"/>
    <hyperlink ref="I791" r:id="rId788" tooltip="Schwanenbräu H.Carry KG" xr:uid="{00000000-0004-0000-0000-000013030000}"/>
    <hyperlink ref="I792" r:id="rId789" tooltip="Schwanenbräu Ebermannstadt" xr:uid="{00000000-0004-0000-0000-000014030000}"/>
    <hyperlink ref="I793" r:id="rId790" tooltip="Schwarzbräu GmbH" xr:uid="{00000000-0004-0000-0000-000015030000}"/>
    <hyperlink ref="I794" r:id="rId791" tooltip="Schwind Bräu GmbH" xr:uid="{00000000-0004-0000-0000-000016030000}"/>
    <hyperlink ref="I795" r:id="rId792" tooltip="Seelmann Bräu" xr:uid="{00000000-0004-0000-0000-000017030000}"/>
    <hyperlink ref="I796" r:id="rId793" tooltip="Siegenburger Spezialitätenbrauerei" xr:uid="{00000000-0004-0000-0000-000018030000}"/>
    <hyperlink ref="I797" r:id="rId794" tooltip="Sonnenbräu Lichtenberg" xr:uid="{00000000-0004-0000-0000-000019030000}"/>
    <hyperlink ref="I798" r:id="rId795" tooltip="Spaten Franziskaner-Bräu GmbH" xr:uid="{00000000-0004-0000-0000-00001A030000}"/>
    <hyperlink ref="I799" r:id="rId796" tooltip="Sperber-Bräu" xr:uid="{00000000-0004-0000-0000-00001B030000}"/>
    <hyperlink ref="I800" r:id="rId797" tooltip="Spessart Brauerei GmbH" xr:uid="{00000000-0004-0000-0000-00001C030000}"/>
    <hyperlink ref="I801" r:id="rId798" tooltip="Spezialbrauerei &amp; Mineralbrunnen Bucher GmbH" xr:uid="{00000000-0004-0000-0000-00001D030000}"/>
    <hyperlink ref="I802" r:id="rId799" tooltip="Spezialitätenbrauerei Steinbach Bräu Erlangen" xr:uid="{00000000-0004-0000-0000-00001E030000}"/>
    <hyperlink ref="I803" r:id="rId800" tooltip="Späth Bräu Osser Bier GmbH" xr:uid="{00000000-0004-0000-0000-00001F030000}"/>
    <hyperlink ref="I804" r:id="rId801" tooltip="St.Georgen Bräu Kramer GmbH &amp; Co.KG" xr:uid="{00000000-0004-0000-0000-000020030000}"/>
    <hyperlink ref="I805" r:id="rId802" tooltip="St.Katharinenspital Regensburg Brauerei" xr:uid="{00000000-0004-0000-0000-000021030000}"/>
    <hyperlink ref="I806" r:id="rId803" tooltip="Staatliches Hofbräuhaus in München" xr:uid="{00000000-0004-0000-0000-000022030000}"/>
    <hyperlink ref="I807" r:id="rId804" tooltip="Stadlerbräu Fridolfing Anton Stadler KG" xr:uid="{00000000-0004-0000-0000-000023030000}"/>
    <hyperlink ref="I808" r:id="rId805" tooltip="Stadtbrauerei Spalt" xr:uid="{00000000-0004-0000-0000-000024030000}"/>
    <hyperlink ref="I809" r:id="rId806" tooltip="Staffelberg-Bräu KG" xr:uid="{00000000-0004-0000-0000-000025030000}"/>
    <hyperlink ref="I810" r:id="rId807" tooltip="Sternbräu Lindner Elsendorf" xr:uid="{00000000-0004-0000-0000-000026030000}"/>
    <hyperlink ref="I811" r:id="rId808" tooltip="Thorbräu Augsburg Max Kuhnle GmbH &amp; Co.KG" xr:uid="{00000000-0004-0000-0000-000027030000}"/>
    <hyperlink ref="I812" r:id="rId809" tooltip="THUISBRUNNER ELCH BRÄU - GASTHOF SEITZ " xr:uid="{00000000-0004-0000-0000-000028030000}"/>
    <hyperlink ref="I813" r:id="rId810" tooltip="Tucher Bräu GmbH &amp; Co. KG" xr:uid="{00000000-0004-0000-0000-000029030000}"/>
    <hyperlink ref="I814" r:id="rId811" tooltip="Tölzer Mühlfeldbräu GmbH" xr:uid="{00000000-0004-0000-0000-00002A030000}"/>
    <hyperlink ref="I815" r:id="rId812" tooltip="Unertl Weissbier GmbH" xr:uid="{00000000-0004-0000-0000-00002B030000}"/>
    <hyperlink ref="I816" r:id="rId813" tooltip="Unions-Bräu-Haidhausen Ludwig Hagn und Stephanie Spendler Gaststätten-Betriebs oHG" xr:uid="{00000000-0004-0000-0000-00002C030000}"/>
    <hyperlink ref="I817" r:id="rId814" tooltip="Vohburger Weissbier Antonibräu W. Amberger" xr:uid="{00000000-0004-0000-0000-00002D030000}"/>
    <hyperlink ref="I818" r:id="rId815" tooltip="Würzburger Hofbräu GmbH " xr:uid="{00000000-0004-0000-0000-00002E030000}"/>
    <hyperlink ref="I819" r:id="rId816" tooltip="Wagner Bräu GmbH &amp; Co.KG " xr:uid="{00000000-0004-0000-0000-00002F030000}"/>
    <hyperlink ref="I820" r:id="rId817" tooltip="Wagner Bräu Oberhaid" xr:uid="{00000000-0004-0000-0000-000030030000}"/>
    <hyperlink ref="I821" r:id="rId818" tooltip="Walder Käskuche" xr:uid="{00000000-0004-0000-0000-000031030000}"/>
    <hyperlink ref="I822" r:id="rId819" tooltip="Waldschloss-Brauerei GmbH" xr:uid="{00000000-0004-0000-0000-000032030000}"/>
    <hyperlink ref="I823" r:id="rId820" tooltip="Weideneder Bräu Vertriebs GmbH &amp; Co. KG" xr:uid="{00000000-0004-0000-0000-000033030000}"/>
    <hyperlink ref="I824" r:id="rId821" tooltip="Weissbierbrauerei Hopf GmbH" xr:uid="{00000000-0004-0000-0000-000034030000}"/>
    <hyperlink ref="I825" r:id="rId822" tooltip="Weissbräu Schwendel GmbH u.Co.KG" xr:uid="{00000000-0004-0000-0000-000035030000}"/>
    <hyperlink ref="I826" r:id="rId823" tooltip="Weissbräu Unertl GmbH &amp; Co.KG" xr:uid="{00000000-0004-0000-0000-000036030000}"/>
    <hyperlink ref="I827" r:id="rId824" tooltip="Weisses Bräuhaus G. Schneider &amp; Sohn GmbH" xr:uid="{00000000-0004-0000-0000-000037030000}"/>
    <hyperlink ref="I828" r:id="rId825" tooltip="Wernecker Bierbrauerei GmbH u.Co.KG" xr:uid="{00000000-0004-0000-0000-000038030000}"/>
    <hyperlink ref="I829" r:id="rId826" tooltip="Wildbräu Grafing GmbH" xr:uid="{00000000-0004-0000-0000-000039030000}"/>
    <hyperlink ref="I830" r:id="rId827" tooltip="Will Bräu Hochstiftliches Brauhaus in Bayern GmbH &amp; Co. KG " xr:uid="{00000000-0004-0000-0000-00003A030000}"/>
    <hyperlink ref="I831" r:id="rId828" tooltip="Winkler Bräustüberl GmbH Privatbrauerei u.Gutshof" xr:uid="{00000000-0004-0000-0000-00003B030000}"/>
    <hyperlink ref="I832" r:id="rId829" tooltip="Wittelsbacher Turm Bräu GmbH" xr:uid="{00000000-0004-0000-0000-00003C030000}"/>
    <hyperlink ref="I833" r:id="rId830" tooltip="Wolfshöher Privatbrauerei K.u.F Weber GmbH &amp; Co KG" xr:uid="{00000000-0004-0000-0000-00003D030000}"/>
    <hyperlink ref="I834" r:id="rId831" tooltip="Ziegler Bräu Mainburg" xr:uid="{00000000-0004-0000-0000-00003E030000}"/>
    <hyperlink ref="I835" r:id="rId832" tooltip="Berliner Bürgerbräu" xr:uid="{00000000-0004-0000-0000-00003F030000}"/>
    <hyperlink ref="I836" r:id="rId833" tooltip="Berliner-Kindl-Schultheiss-Brauerei" xr:uid="{00000000-0004-0000-0000-000040030000}"/>
    <hyperlink ref="I837" r:id="rId834" tooltip="Brauhaus Georgbraeu" xr:uid="{00000000-0004-0000-0000-000041030000}"/>
    <hyperlink ref="I838" r:id="rId835" tooltip="BRAUHAUS in RIXDORF" xr:uid="{00000000-0004-0000-0000-000042030000}"/>
    <hyperlink ref="I839" r:id="rId836" tooltip="Brauhaus in Spandau GmbH" xr:uid="{00000000-0004-0000-0000-000043030000}"/>
    <hyperlink ref="I840" r:id="rId837" tooltip="Brauhaus Lemke" xr:uid="{00000000-0004-0000-0000-000044030000}"/>
    <hyperlink ref="I841" r:id="rId838" tooltip="Brauhaus Mitte" xr:uid="{00000000-0004-0000-0000-000045030000}"/>
    <hyperlink ref="I842" r:id="rId839" tooltip="Brauhaus Südstern KG" xr:uid="{00000000-0004-0000-0000-000046030000}"/>
    <hyperlink ref="I843" r:id="rId840" tooltip="BrewBaker GmbH" xr:uid="{00000000-0004-0000-0000-000047030000}"/>
    <hyperlink ref="I844" r:id="rId841" tooltip="Flessa Bräu" xr:uid="{00000000-0004-0000-0000-000048030000}"/>
    <hyperlink ref="I845" r:id="rId842" tooltip="GetränkeZukunft Vermarktungs GmbH" xr:uid="{00000000-0004-0000-0000-000049030000}"/>
    <hyperlink ref="I846" r:id="rId843" tooltip="GM Gastromanagement GmbH &amp; Co. KG" xr:uid="{00000000-0004-0000-0000-00004A030000}"/>
    <hyperlink ref="I847" r:id="rId844" tooltip="Hausbrauerei Eschenbräu" xr:uid="{00000000-0004-0000-0000-00004B030000}"/>
    <hyperlink ref="I848" r:id="rId845" tooltip="Hops &amp; Barley Hausbrauerei" xr:uid="{00000000-0004-0000-0000-00004C030000}"/>
    <hyperlink ref="I849" r:id="rId846" tooltip="Privatbrauerei Am Rollberg GmbH" xr:uid="{00000000-0004-0000-0000-00004D030000}"/>
    <hyperlink ref="I850" r:id="rId847" tooltip="Schalander Hausbrauerei" xr:uid="{00000000-0004-0000-0000-00004E030000}"/>
    <hyperlink ref="I851" r:id="rId848" tooltip="Schlossplatzbrauerei Coepenick" xr:uid="{00000000-0004-0000-0000-00004F030000}"/>
    <hyperlink ref="I852" r:id="rId849" tooltip="Schoppe Bräu Berlin" xr:uid="{00000000-0004-0000-0000-000050030000}"/>
    <hyperlink ref="I853" r:id="rId850" tooltip="VIA Schankhalle Pfefferberg GmbH" xr:uid="{00000000-0004-0000-0000-000051030000}"/>
    <hyperlink ref="I854" r:id="rId851" tooltip="Bräuhaus Kneipe Pur " xr:uid="{00000000-0004-0000-0000-000052030000}"/>
    <hyperlink ref="I855" r:id="rId852" tooltip="Brauhaus Radigk GmbH" xr:uid="{00000000-0004-0000-0000-000053030000}"/>
    <hyperlink ref="I856" r:id="rId853" tooltip="Brauhaus und Pension Babben" xr:uid="{00000000-0004-0000-0000-000054030000}"/>
    <hyperlink ref="I857" r:id="rId854" tooltip="Braumanufaktur Forsthaus Templin" xr:uid="{00000000-0004-0000-0000-000055030000}"/>
    <hyperlink ref="I858" r:id="rId855" tooltip="Braumanufaktur Marstall Boitzenburg" xr:uid="{00000000-0004-0000-0000-000056030000}"/>
    <hyperlink ref="I859" r:id="rId856" tooltip="Burgbräuhaus Belzig" xr:uid="{00000000-0004-0000-0000-000057030000}"/>
    <hyperlink ref="I860" r:id="rId857" tooltip="Frankfurter Brauhaus GmbH" xr:uid="{00000000-0004-0000-0000-000058030000}"/>
    <hyperlink ref="I861" r:id="rId858" tooltip="Gasthausbrauerei Meierei im Neuen Garten GmbH" xr:uid="{00000000-0004-0000-0000-000059030000}"/>
    <hyperlink ref="I862" r:id="rId859" tooltip="KavalierHäuser Schloss Königs Wusterhausen Betriebsgesellschaft mbH" xr:uid="{00000000-0004-0000-0000-00005A030000}"/>
    <hyperlink ref="I863" r:id="rId860" tooltip="Kircher Brauhaus GmbH" xr:uid="{00000000-0004-0000-0000-00005B030000}"/>
    <hyperlink ref="I864" r:id="rId861" tooltip="Klosterbrauerei Neuzelle GmbH" xr:uid="{00000000-0004-0000-0000-00005C030000}"/>
    <hyperlink ref="I865" r:id="rId862" tooltip="Labieratorium GmbH" xr:uid="{00000000-0004-0000-0000-00005D030000}"/>
    <hyperlink ref="I866" r:id="rId863" tooltip="Laggner Krongut Bornstedt GmbH " xr:uid="{00000000-0004-0000-0000-00005E030000}"/>
    <hyperlink ref="I867" r:id="rId864" tooltip="Luckenwalder Spezialitäten Brauerei " xr:uid="{00000000-0004-0000-0000-00005F030000}"/>
    <hyperlink ref="I868" r:id="rId865" tooltip="Pilgerbier - Vertrieb und Einzelhandel" xr:uid="{00000000-0004-0000-0000-000060030000}"/>
    <hyperlink ref="I869" r:id="rId866" tooltip="Raik Wiedrich und Schulz GbR" xr:uid="{00000000-0004-0000-0000-000061030000}"/>
    <hyperlink ref="I870" r:id="rId867" tooltip="Schlossbrauerei Fürstlich Drehna" xr:uid="{00000000-0004-0000-0000-000062030000}"/>
    <hyperlink ref="I871" r:id="rId868" tooltip="Spreewälder Privatbrauerei 1788" xr:uid="{00000000-0004-0000-0000-000063030000}"/>
    <hyperlink ref="I872" r:id="rId869" tooltip="UBG-Uckermärker Brauerei GmbH" xr:uid="{00000000-0004-0000-0000-000064030000}"/>
    <hyperlink ref="I873" r:id="rId870" tooltip="Accente Bremen GmbH" xr:uid="{00000000-0004-0000-0000-000065030000}"/>
    <hyperlink ref="I874" r:id="rId871" tooltip="Beck`s GmbH &amp; Co. KG" xr:uid="{00000000-0004-0000-0000-000066030000}"/>
    <hyperlink ref="I875" r:id="rId872" tooltip="Borgfelder Landhaus Gasthaus-Brauerei" xr:uid="{00000000-0004-0000-0000-000067030000}"/>
    <hyperlink ref="I876" r:id="rId873" tooltip="Haake-Beck Brauerei GmbH &amp; Co. KG" xr:uid="{00000000-0004-0000-0000-000068030000}"/>
    <hyperlink ref="I877" r:id="rId874" tooltip="Gröninger Privatbrauerei " xr:uid="{00000000-0004-0000-0000-000069030000}"/>
    <hyperlink ref="I878" r:id="rId875" tooltip="Hannen Brauerei" xr:uid="{00000000-0004-0000-0000-00006A030000}"/>
    <hyperlink ref="I879" r:id="rId876" tooltip="Holsten-Brauerei AG" xr:uid="{00000000-0004-0000-0000-00006B030000}"/>
    <hyperlink ref="I880" r:id="rId877" tooltip="Ratsherrn Brauerei GmbH" xr:uid="{00000000-0004-0000-0000-00006C030000}"/>
    <hyperlink ref="I881" r:id="rId878" tooltip="A+V Brauhaus GmbH" xr:uid="{00000000-0004-0000-0000-00006D030000}"/>
    <hyperlink ref="I882" r:id="rId879" tooltip="Alt-Oberurseler Brauhaus GmbH" xr:uid="{00000000-0004-0000-0000-00006E030000}"/>
    <hyperlink ref="I883" r:id="rId880" tooltip="Altes Brauhaus Hotel Zum Stern Kniese/Richter GmbH" xr:uid="{00000000-0004-0000-0000-00006F030000}"/>
    <hyperlink ref="I884" r:id="rId881" tooltip="Bad Homburger Brauhaus GmbH &amp; Co. KG" xr:uid="{00000000-0004-0000-0000-000070030000}"/>
    <hyperlink ref="I885" r:id="rId882" tooltip="Bier-Hannes Brauerei zur Mainkur GmbH" xr:uid="{00000000-0004-0000-0000-000071030000}"/>
    <hyperlink ref="I886" r:id="rId883" tooltip="Binding Brauerei AG" xr:uid="{00000000-0004-0000-0000-000072030000}"/>
    <hyperlink ref="I887" r:id="rId884" tooltip="Brauerei Alsfeld AG" xr:uid="{00000000-0004-0000-0000-000073030000}"/>
    <hyperlink ref="I888" r:id="rId885" tooltip="Brauerei August Helbig KG" xr:uid="{00000000-0004-0000-0000-000074030000}"/>
    <hyperlink ref="I889" r:id="rId886" tooltip="Brauerei Dörr oHG" xr:uid="{00000000-0004-0000-0000-000075030000}"/>
    <hyperlink ref="I890" r:id="rId887" tooltip="Brauerei Fr. Haass KG" xr:uid="{00000000-0004-0000-0000-000076030000}"/>
    <hyperlink ref="I891" r:id="rId888" tooltip="Brauerei Grohe GmbH " xr:uid="{00000000-0004-0000-0000-000077030000}"/>
    <hyperlink ref="I892" r:id="rId889" tooltip="Brauereigasthof Bier Hannes" xr:uid="{00000000-0004-0000-0000-000078030000}"/>
    <hyperlink ref="I893" r:id="rId890" tooltip="Brauhaus 18-80" xr:uid="{00000000-0004-0000-0000-000079030000}"/>
    <hyperlink ref="I894" r:id="rId891" tooltip="Brauhaus Obermühle Braunfels" xr:uid="{00000000-0004-0000-0000-00007A030000}"/>
    <hyperlink ref="I895" r:id="rId892" tooltip="Brauhaus Wiesenmühle GmbH &amp; Co. KG" xr:uid="{00000000-0004-0000-0000-00007B030000}"/>
    <hyperlink ref="I896" r:id="rId893" tooltip="Burggraf Bräu" xr:uid="{00000000-0004-0000-0000-00007C030000}"/>
    <hyperlink ref="I897" r:id="rId894" tooltip="Clausthaler" xr:uid="{00000000-0004-0000-0000-00007D030000}"/>
    <hyperlink ref="I898" r:id="rId895" tooltip="Darmstädter Privatbrauerei GmbH " xr:uid="{00000000-0004-0000-0000-00007E030000}"/>
    <hyperlink ref="I899" r:id="rId896" tooltip="Edermünder Brauscheune " xr:uid="{00000000-0004-0000-0000-00007F030000}"/>
    <hyperlink ref="I900" r:id="rId897" tooltip="Elisabeth Gasthausbrauerei" xr:uid="{00000000-0004-0000-0000-000080030000}"/>
    <hyperlink ref="I901" r:id="rId898" tooltip="Eschweger Klosterbrauerei GmbH" xr:uid="{00000000-0004-0000-0000-000081030000}"/>
    <hyperlink ref="I902" r:id="rId899" tooltip="Fuldabrücker Landbrauerei GbR" xr:uid="{00000000-0004-0000-0000-000082030000}"/>
    <hyperlink ref="I903" r:id="rId900" tooltip="Gasthausbrauerei Alt Giessen" xr:uid="{00000000-0004-0000-0000-000083030000}"/>
    <hyperlink ref="I904" r:id="rId901" tooltip="Gasthofbrauerei Hotel Zur Traube" xr:uid="{00000000-0004-0000-0000-000084030000}"/>
    <hyperlink ref="I905" r:id="rId902" tooltip="Glaabsbräu GmbH &amp; Co. KG Privatbrauerei Glaab" xr:uid="{00000000-0004-0000-0000-000085030000}"/>
    <hyperlink ref="I906" r:id="rId903" tooltip="Hütt-Brauerei Bettenhäuser GmbH &amp; Co KG" xr:uid="{00000000-0004-0000-0000-000086030000}"/>
    <hyperlink ref="I907" r:id="rId904" tooltip="HB Herborner Bärenbräu GmbH" xr:uid="{00000000-0004-0000-0000-000087030000}"/>
    <hyperlink ref="I908" r:id="rId905" tooltip="Heinrich Eidmann" xr:uid="{00000000-0004-0000-0000-000088030000}"/>
    <hyperlink ref="I909" r:id="rId906" tooltip="Henninger Bräu" xr:uid="{00000000-0004-0000-0000-000089030000}"/>
    <hyperlink ref="I910" r:id="rId907" tooltip="Hessische Löwenbier Brauerei GmbH &amp; Co KG" xr:uid="{00000000-0004-0000-0000-00008A030000}"/>
    <hyperlink ref="I911" r:id="rId908" tooltip="Hinterländer Brauhaus GmbH" xr:uid="{00000000-0004-0000-0000-00008B030000}"/>
    <hyperlink ref="I912" r:id="rId909" tooltip="Hochstädter Landbier KG" xr:uid="{00000000-0004-0000-0000-00008C030000}"/>
    <hyperlink ref="I913" r:id="rId910" tooltip="Hochstiftliches Brauhaus Fulda GmbH" xr:uid="{00000000-0004-0000-0000-00008D030000}"/>
    <hyperlink ref="I914" r:id="rId911" tooltip="Hofbrauhaus Heinrich Brüne " xr:uid="{00000000-0004-0000-0000-00008E030000}"/>
    <hyperlink ref="I915" r:id="rId912" tooltip="Idsteiner Brauhaus GmbH" xr:uid="{00000000-0004-0000-0000-00008F030000}"/>
    <hyperlink ref="I916" r:id="rId913" tooltip="Kärrners Hausbrauerei Familie Prehler" xr:uid="{00000000-0004-0000-0000-000090030000}"/>
    <hyperlink ref="I917" r:id="rId914" tooltip="Kleine Rüsselsheimer Brauhaus Gaststättengesellschaft mbH" xr:uid="{00000000-0004-0000-0000-000091030000}"/>
    <hyperlink ref="I918" r:id="rId915" tooltip="Lauterbacher Burgbrauerei - Auerhahn Bräu Schlitz GmbH" xr:uid="{00000000-0004-0000-0000-000092030000}"/>
    <hyperlink ref="I919" r:id="rId916" tooltip="Lautertaler Hausbrauerei" xr:uid="{00000000-0004-0000-0000-000093030000}"/>
    <hyperlink ref="I920" r:id="rId917" tooltip="Licher Privatbrauerei Jhring Melchior GmbH" xr:uid="{00000000-0004-0000-0000-000094030000}"/>
    <hyperlink ref="I921" r:id="rId918" tooltip="Martini Brauerei - Ein Unternehmen der Einbecker Brauhaus AG" xr:uid="{00000000-0004-0000-0000-000095030000}"/>
    <hyperlink ref="I922" r:id="rId919" tooltip="Michelstädter Rathausbräu GmbH Fam. Thomas Schwarz" xr:uid="{00000000-0004-0000-0000-000096030000}"/>
    <hyperlink ref="I923" r:id="rId920" tooltip="Pfungstädter Brauerei Hildebrand GmbH &amp; Co. KG" xr:uid="{00000000-0004-0000-0000-000097030000}"/>
    <hyperlink ref="I924" r:id="rId921" tooltip="Privat-Brauerei Schmucker GmbH &amp; Co. KG" xr:uid="{00000000-0004-0000-0000-000098030000}"/>
    <hyperlink ref="I925" r:id="rId922" tooltip="Privatbrauerei Michelsbräu GmbH" xr:uid="{00000000-0004-0000-0000-000099030000}"/>
    <hyperlink ref="I926" r:id="rId923" tooltip="Radeberger Gruppe KG c/o Dortmunder Actien-Brauerei" xr:uid="{00000000-0004-0000-0000-00009A030000}"/>
    <hyperlink ref="I927" r:id="rId924" tooltip="Schöfferhofer Weizenbier GmbH" xr:uid="{00000000-0004-0000-0000-00009B030000}"/>
    <hyperlink ref="I928" r:id="rId925" tooltip="Seligenstädter Klein-Brauerei GmbH &amp; Co. KG" xr:uid="{00000000-0004-0000-0000-00009C030000}"/>
    <hyperlink ref="I929" r:id="rId926" tooltip="Umstädter Brauhaus" xr:uid="{00000000-0004-0000-0000-00009D030000}"/>
    <hyperlink ref="I930" r:id="rId927" tooltip="Wäldches Bräu GmbH" xr:uid="{00000000-0004-0000-0000-00009E030000}"/>
    <hyperlink ref="I931" r:id="rId928" tooltip="Willinger Brauhaus GmbH &amp; Co Vertriebs KG" xr:uid="{00000000-0004-0000-0000-00009F030000}"/>
    <hyperlink ref="I932" r:id="rId929" tooltip="Äbbelwoi - Schmidt GbR Budecker / Hamacher" xr:uid="{00000000-0004-0000-0000-0000A0030000}"/>
    <hyperlink ref="I933" r:id="rId930" tooltip="Braugasthaus Zum alten Fritz Stralsund" xr:uid="{00000000-0004-0000-0000-0000A1030000}"/>
    <hyperlink ref="I934" r:id="rId931" tooltip="Brauhaus Müritz &amp; Kegelbahn" xr:uid="{00000000-0004-0000-0000-0000A2030000}"/>
    <hyperlink ref="I935" r:id="rId932" tooltip="Darguner Brauerei GmbH" xr:uid="{00000000-0004-0000-0000-0000A3030000}"/>
    <hyperlink ref="I936" r:id="rId933" tooltip="EICK BRÄU" xr:uid="{00000000-0004-0000-0000-0000A4030000}"/>
    <hyperlink ref="I937" r:id="rId934" tooltip="Gasthausbrauerei Wismar GmbH" xr:uid="{00000000-0004-0000-0000-0000A5030000}"/>
    <hyperlink ref="I938" r:id="rId935" tooltip="Hanseatische Brauerei Rostock" xr:uid="{00000000-0004-0000-0000-0000A6030000}"/>
    <hyperlink ref="I939" r:id="rId936" tooltip="Hotel Am Markt &amp; Ueckermünde Brauhaus Stadtkrug" xr:uid="{00000000-0004-0000-0000-0000A7030000}"/>
    <hyperlink ref="I940" r:id="rId937" tooltip="Mecklenburgische Brauerei Lübz GmbH" xr:uid="{00000000-0004-0000-0000-0000A8030000}"/>
    <hyperlink ref="I941" r:id="rId938" tooltip="Ostsee Brauhaus AG Trotzenburg" xr:uid="{00000000-0004-0000-0000-0000A9030000}"/>
    <hyperlink ref="I942" r:id="rId939" tooltip="R. Kossow &amp; Levermann GmbH " xr:uid="{00000000-0004-0000-0000-0000AA030000}"/>
    <hyperlink ref="I943" r:id="rId940" tooltip="Stralsunder Brauerei GmbH" xr:uid="{00000000-0004-0000-0000-0000AB030000}"/>
    <hyperlink ref="I944" r:id="rId941" tooltip="Usedomer Brauhaus" xr:uid="{00000000-0004-0000-0000-0000AC030000}"/>
    <hyperlink ref="I945" r:id="rId942" tooltip="Vielanker Brauhaus GmbH &amp; Co.KG" xr:uid="{00000000-0004-0000-0000-0000AD030000}"/>
    <hyperlink ref="I946" r:id="rId943" tooltip="Altes Brauhaus zu Fallersleben    " xr:uid="{00000000-0004-0000-0000-0000AE030000}"/>
    <hyperlink ref="I947" r:id="rId944" tooltip="Altstadtbrauerei Marienbräu" xr:uid="{00000000-0004-0000-0000-0000AF030000}"/>
    <hyperlink ref="I948" r:id="rId945" tooltip="Artland Brauerei Hof Renze GmbH &amp; Co. KG" xr:uid="{00000000-0004-0000-0000-0000B0030000}"/>
    <hyperlink ref="I949" r:id="rId946" tooltip="Bleckeder Brauhaus" xr:uid="{00000000-0004-0000-0000-0000B1030000}"/>
    <hyperlink ref="I950" r:id="rId947" tooltip="Brauerei Allersheim" xr:uid="{00000000-0004-0000-0000-0000B2030000}"/>
    <hyperlink ref="I951" r:id="rId948" tooltip="Brauerei Carl Betz GmbH" xr:uid="{00000000-0004-0000-0000-0000B3030000}"/>
    <hyperlink ref="I952" r:id="rId949" tooltip="Brauerei und Oberharzer Brunnen Paul Kolberg GmbH &amp; Co.KG" xr:uid="{00000000-0004-0000-0000-0000B4030000}"/>
    <hyperlink ref="I953" r:id="rId950" tooltip="Braugasthaus Mühlengrund Kollmann Gastronomiegesellschaft mbH" xr:uid="{00000000-0004-0000-0000-0000B5030000}"/>
    <hyperlink ref="I954" r:id="rId951" tooltip="Brauhaus Alt Neuhaus" xr:uid="{00000000-0004-0000-0000-0000B6030000}"/>
    <hyperlink ref="I955" r:id="rId952" tooltip="Brauhaus Ernst August Sybille Aulich e.K." xr:uid="{00000000-0004-0000-0000-0000B7030000}"/>
    <hyperlink ref="I956" r:id="rId953" tooltip="Brauhaus Goslar" xr:uid="{00000000-0004-0000-0000-0000B8030000}"/>
    <hyperlink ref="I957" r:id="rId954" tooltip="Brauhaus Herrenhausen GmbH &amp; Co. KG" xr:uid="{00000000-0004-0000-0000-0000B9030000}"/>
    <hyperlink ref="I958" r:id="rId955" tooltip="Buxtehuder Brauhaus" xr:uid="{00000000-0004-0000-0000-0000BA030000}"/>
    <hyperlink ref="I959" r:id="rId956" tooltip="Einbecker Brauhaus AG" xr:uid="{00000000-0004-0000-0000-0000BB030000}"/>
    <hyperlink ref="I960" r:id="rId957" tooltip="Friesisches Brauhaus zu Jever" xr:uid="{00000000-0004-0000-0000-0000BC030000}"/>
    <hyperlink ref="I961" r:id="rId958" tooltip="Gasthausbrauerei &amp; Brennerei Nolte" xr:uid="{00000000-0004-0000-0000-0000BD030000}"/>
    <hyperlink ref="I962" r:id="rId959" tooltip="Gastro Betriebs GmbH  Hausbrauerei Rampendahl" xr:uid="{00000000-0004-0000-0000-0000BE030000}"/>
    <hyperlink ref="I963" r:id="rId960" tooltip="Gilde Brauerei AG" xr:uid="{00000000-0004-0000-0000-0000BF030000}"/>
    <hyperlink ref="I964" r:id="rId961" tooltip="H. Nettelbeck KG" xr:uid="{00000000-0004-0000-0000-0000C0030000}"/>
    <hyperlink ref="I965" r:id="rId962" tooltip="Hamelner Brauhaus AG" xr:uid="{00000000-0004-0000-0000-0000C1030000}"/>
    <hyperlink ref="I966" r:id="rId963" tooltip="Hofbrauhaus Wolters GmbH" xr:uid="{00000000-0004-0000-0000-0000C2030000}"/>
    <hyperlink ref="I967" r:id="rId964" tooltip="Hotel Elbblick Bernd Eckhoff" xr:uid="{00000000-0004-0000-0000-0000C3030000}"/>
    <hyperlink ref="I968" r:id="rId965" tooltip="Hotel Selsinger Hof" xr:uid="{00000000-0004-0000-0000-0000C4030000}"/>
    <hyperlink ref="I969" r:id="rId966" tooltip="Klindworths Gasthof" xr:uid="{00000000-0004-0000-0000-0000C5030000}"/>
    <hyperlink ref="I970" r:id="rId967" tooltip="Kur-Hotel Werdumer Hof " xr:uid="{00000000-0004-0000-0000-0000C6030000}"/>
    <hyperlink ref="I971" r:id="rId968" tooltip="Langeooger Inselbrauerei Beteiligungs GmbH" xr:uid="{00000000-0004-0000-0000-0000C7030000}"/>
    <hyperlink ref="I972" r:id="rId969" tooltip="Meyer Braugesellschaft KG" xr:uid="{00000000-0004-0000-0000-0000C8030000}"/>
    <hyperlink ref="I973" r:id="rId970" tooltip="Ostfriesen Bräu - Historische Landbrauerei mit Brauhaus " xr:uid="{00000000-0004-0000-0000-0000C9030000}"/>
    <hyperlink ref="I974" r:id="rId971" tooltip="Privatbrauerei Borchert GmbH " xr:uid="{00000000-0004-0000-0000-0000CA030000}"/>
    <hyperlink ref="I975" r:id="rId972" tooltip="Privatbrauerei Härke GmbH &amp; Co. KG" xr:uid="{00000000-0004-0000-0000-0000CB030000}"/>
    <hyperlink ref="I976" r:id="rId973" tooltip="Privatbrauerei Haffner GmbH &amp; Co. KG" xr:uid="{00000000-0004-0000-0000-0000CC030000}"/>
    <hyperlink ref="I977" r:id="rId974" tooltip="Privatbrauerei STEBNER" xr:uid="{00000000-0004-0000-0000-0000CD030000}"/>
    <hyperlink ref="I978" r:id="rId975" tooltip="Privatbrauerei Wittingen GmbH" xr:uid="{00000000-0004-0000-0000-0000CE030000}"/>
    <hyperlink ref="I979" r:id="rId976" tooltip="Richard Hartinger Getränke GmbH &amp; Co Handels KG" xr:uid="{00000000-0004-0000-0000-0000CF030000}"/>
    <hyperlink ref="I980" r:id="rId977" tooltip="Rupp Bräu Lauenau" xr:uid="{00000000-0004-0000-0000-0000D0030000}"/>
    <hyperlink ref="I981" r:id="rId978" tooltip="Schadt´s Brauerei Gasthaus" xr:uid="{00000000-0004-0000-0000-0000D1030000}"/>
    <hyperlink ref="I982" r:id="rId979" tooltip="Schaumburger Privat-Brauerei" xr:uid="{00000000-0004-0000-0000-0000D2030000}"/>
    <hyperlink ref="I983" r:id="rId980" tooltip="Vareler Brauhaus" xr:uid="{00000000-0004-0000-0000-0000D3030000}"/>
    <hyperlink ref="I984" r:id="rId981" tooltip="Wendland Bräu GbR" xr:uid="{00000000-0004-0000-0000-0000D4030000}"/>
    <hyperlink ref="I985" r:id="rId982" tooltip="Aachener Spezial-Biere" xr:uid="{00000000-0004-0000-0000-0000D5030000}"/>
    <hyperlink ref="I986" r:id="rId983" tooltip="Altstadt-Bräu Johann Sion KG" xr:uid="{00000000-0004-0000-0000-0000D6030000}"/>
    <hyperlink ref="I987" r:id="rId984" tooltip="Bad Münstereifeler Gasthaus Brauerei" xr:uid="{00000000-0004-0000-0000-0000D7030000}"/>
    <hyperlink ref="I988" r:id="rId985" tooltip="Bocholter Brauhaus Frank Hellwig e.K." xr:uid="{00000000-0004-0000-0000-0000D8030000}"/>
    <hyperlink ref="I989" r:id="rId986" tooltip="Brau im Haus W.B. Gastro GmbH" xr:uid="{00000000-0004-0000-0000-0000D9030000}"/>
    <hyperlink ref="I990" r:id="rId987" tooltip="Brauerei August Gleumes GmbH" xr:uid="{00000000-0004-0000-0000-0000DA030000}"/>
    <hyperlink ref="I991" r:id="rId988" tooltip="Brauerei Bosch GmbH &amp; Co. KG" xr:uid="{00000000-0004-0000-0000-0000DB030000}"/>
    <hyperlink ref="I992" r:id="rId989" tooltip="Brauerei Brinkhoff GmbH" xr:uid="{00000000-0004-0000-0000-0000DC030000}"/>
    <hyperlink ref="I993" r:id="rId990" tooltip="Brauerei C.&amp; A. Veltins GmbH &amp; Co. KG " xr:uid="{00000000-0004-0000-0000-0000DD030000}"/>
    <hyperlink ref="I994" r:id="rId991" tooltip="Brauerei Diebels GmbH &amp; Co KG" xr:uid="{00000000-0004-0000-0000-0000DE030000}"/>
    <hyperlink ref="I995" r:id="rId992" tooltip="Brauerei Ferdinand Schumacher" xr:uid="{00000000-0004-0000-0000-0000DF030000}"/>
    <hyperlink ref="I996" r:id="rId993" tooltip="Brauerei Heller GmbH" xr:uid="{00000000-0004-0000-0000-0000E0030000}"/>
    <hyperlink ref="I997" r:id="rId994" tooltip="Brauerei Königshof GmbH" xr:uid="{00000000-0004-0000-0000-0000E1030000}"/>
    <hyperlink ref="I998" r:id="rId995" tooltip="Brauerei Päffgen GmbH &amp; Co. KG" xr:uid="{00000000-0004-0000-0000-0000E2030000}"/>
    <hyperlink ref="I999" r:id="rId996" tooltip="Brauerei Pinkus Müller" xr:uid="{00000000-0004-0000-0000-0000E3030000}"/>
    <hyperlink ref="I1000" r:id="rId997" tooltip="Brauerei Röhr Bräu" xr:uid="{00000000-0004-0000-0000-0000E4030000}"/>
    <hyperlink ref="I1001" r:id="rId998" tooltip="Brauerei Rotingdorf" xr:uid="{00000000-0004-0000-0000-0000E5030000}"/>
    <hyperlink ref="I1002" r:id="rId999" tooltip="Brauerei Schlösser " xr:uid="{00000000-0004-0000-0000-0000E6030000}"/>
    <hyperlink ref="I1003" r:id="rId1000" tooltip="Brauerei Schwelm " xr:uid="{00000000-0004-0000-0000-0000E7030000}"/>
    <hyperlink ref="I1004" r:id="rId1001" tooltip="Brauerei Sester Kölsch" xr:uid="{00000000-0004-0000-0000-0000E8030000}"/>
    <hyperlink ref="I1005" r:id="rId1002" tooltip="Brauerei und Brennerei Jacob Rainer &amp; Sohn" xr:uid="{00000000-0004-0000-0000-0000E9030000}"/>
    <hyperlink ref="I1006" r:id="rId1003" tooltip="Brauerei und Wirtschaft Im Füchschen Peter König e.K." xr:uid="{00000000-0004-0000-0000-0000EA030000}"/>
    <hyperlink ref="I1007" r:id="rId1004" tooltip="Brauerei zum Stefanus Familie Michael Stefan Kolonko" xr:uid="{00000000-0004-0000-0000-0000EB030000}"/>
    <hyperlink ref="I1008" r:id="rId1005" tooltip="Brauerei zur Malzmühle Schwartz KG" xr:uid="{00000000-0004-0000-0000-0000EC030000}"/>
    <hyperlink ref="I1009" r:id="rId1006" tooltip="Brauereihotel Alte Post GmbH" xr:uid="{00000000-0004-0000-0000-0000ED030000}"/>
    <hyperlink ref="I1010" r:id="rId1007" tooltip="Brauhaus Bönnsch Klein-Voit G.b.R." xr:uid="{00000000-0004-0000-0000-0000EE030000}"/>
    <hyperlink ref="I1011" r:id="rId1008" tooltip="Brauhaus Bottich GmbH" xr:uid="{00000000-0004-0000-0000-0000EF030000}"/>
    <hyperlink ref="I1012" r:id="rId1009" tooltip="Brauhaus Espelkamp Gastronomie und Catering Schneider" xr:uid="{00000000-0004-0000-0000-0000F0030000}"/>
    <hyperlink ref="I1013" r:id="rId1010" tooltip="Brauhaus Gummersbach GmbH" xr:uid="{00000000-0004-0000-0000-0000F1030000}"/>
    <hyperlink ref="I1014" r:id="rId1011" tooltip="Brauhaus Hibernia" xr:uid="{00000000-0004-0000-0000-0000F2030000}"/>
    <hyperlink ref="I1015" r:id="rId1012" tooltip="Brauhaus J. F. Irle" xr:uid="{00000000-0004-0000-0000-0000F3030000}"/>
    <hyperlink ref="I1016" r:id="rId1013" tooltip="Brauhaus Kirchhellen GmbH" xr:uid="{00000000-0004-0000-0000-0000F4030000}"/>
    <hyperlink ref="I1017" r:id="rId1014" tooltip="Brauhaus Rheinbach" xr:uid="{00000000-0004-0000-0000-0000F5030000}"/>
    <hyperlink ref="I1018" r:id="rId1015" tooltip="Brauhaus Schillerbad GmbH - Hotel" xr:uid="{00000000-0004-0000-0000-0000F6030000}"/>
    <hyperlink ref="I1019" r:id="rId1016" tooltip="Brauhaus Schreckenskammer" xr:uid="{00000000-0004-0000-0000-0000F7030000}"/>
    <hyperlink ref="I1020" r:id="rId1017" tooltip="Brauhaus Sion" xr:uid="{00000000-0004-0000-0000-0000F8030000}"/>
    <hyperlink ref="I1021" r:id="rId1018" tooltip="Brauhaus Stephanus oHG" xr:uid="{00000000-0004-0000-0000-0000F9030000}"/>
    <hyperlink ref="I1022" r:id="rId1019" tooltip="Brauhaus Stiefel-Jürgens" xr:uid="{00000000-0004-0000-0000-0000FA030000}"/>
    <hyperlink ref="I1023" r:id="rId1020" tooltip="Brauhaus Thombansen" xr:uid="{00000000-0004-0000-0000-0000FB030000}"/>
    <hyperlink ref="I1024" r:id="rId1021" tooltip="Brauhaus Urfels GmbH" xr:uid="{00000000-0004-0000-0000-0000FC030000}"/>
    <hyperlink ref="I1025" r:id="rId1022" tooltip="BRAUHAUS ZECHE JACOBI Ärwin's Brauhaus GmbH" xr:uid="{00000000-0004-0000-0000-0000FD030000}"/>
    <hyperlink ref="I1026" r:id="rId1023" tooltip="Brauhaus Zwiebel" xr:uid="{00000000-0004-0000-0000-0000FE030000}"/>
    <hyperlink ref="I1027" r:id="rId1024" tooltip="Braukeller Wassenberg" xr:uid="{00000000-0004-0000-0000-0000FF030000}"/>
    <hyperlink ref="I1028" r:id="rId1025" tooltip="Cöllner Hofbräu Früh P. Josef Früh KG" xr:uid="{00000000-0004-0000-0000-000000040000}"/>
    <hyperlink ref="I1029" r:id="rId1026" tooltip="Düsseldorfer Privatbrauerei Frankenheim GmbH &amp; Co. KG" xr:uid="{00000000-0004-0000-0000-000001040000}"/>
    <hyperlink ref="I1030" r:id="rId1027" tooltip="DEGRAA GmbH" xr:uid="{00000000-0004-0000-0000-000002040000}"/>
    <hyperlink ref="I1031" r:id="rId1028" tooltip="Dieckmann GmbH &amp; Co. KG" xr:uid="{00000000-0004-0000-0000-000003040000}"/>
    <hyperlink ref="I1032" r:id="rId1029" tooltip="Dom-Brauerei GmbH" xr:uid="{00000000-0004-0000-0000-000004040000}"/>
    <hyperlink ref="I1033" r:id="rId1030" tooltip="Duckstein GmbH" xr:uid="{00000000-0004-0000-0000-000005040000}"/>
    <hyperlink ref="I1034" r:id="rId1031" tooltip="Eichener Brauerei" xr:uid="{00000000-0004-0000-0000-000006040000}"/>
    <hyperlink ref="I1035" r:id="rId1032" tooltip="Ennert Bräu/Brauhaus am Ennert" xr:uid="{00000000-0004-0000-0000-000007040000}"/>
    <hyperlink ref="I1036" r:id="rId1033" tooltip="Erlebnisbrauerei - Lohmar" xr:uid="{00000000-0004-0000-0000-000008040000}"/>
    <hyperlink ref="I1037" r:id="rId1034" tooltip="Erzquell Brauerei Bielstein Haas &amp; Co. KG" xr:uid="{00000000-0004-0000-0000-000009040000}"/>
    <hyperlink ref="I1038" r:id="rId1035" tooltip="Esloher Brauhaus" xr:uid="{00000000-0004-0000-0000-00000A040000}"/>
    <hyperlink ref="I1039" r:id="rId1036" tooltip="Fredulux Brau GmbH" xr:uid="{00000000-0004-0000-0000-00000B040000}"/>
    <hyperlink ref="I1040" r:id="rId1037" tooltip="Freiherr von Fürstenberg Gaugreben`sche Verwaltung" xr:uid="{00000000-0004-0000-0000-00000C040000}"/>
    <hyperlink ref="I1041" r:id="rId1038" tooltip="Gütersloher Brauhaus " xr:uid="{00000000-0004-0000-0000-00000D040000}"/>
    <hyperlink ref="I1042" r:id="rId1039" tooltip="Garde Kölsch" xr:uid="{00000000-0004-0000-0000-00000E040000}"/>
    <hyperlink ref="I1043" r:id="rId1040" tooltip="Gasthof Willmeroth " xr:uid="{00000000-0004-0000-0000-00000F040000}"/>
    <hyperlink ref="I1044" r:id="rId1041" tooltip="Gaststätte Hensen Brauerei" xr:uid="{00000000-0004-0000-0000-000010040000}"/>
    <hyperlink ref="I1045" r:id="rId1042" tooltip="Gebr. Sünner GmbH &amp; Co. KG" xr:uid="{00000000-0004-0000-0000-000011040000}"/>
    <hyperlink ref="I1046" r:id="rId1043" tooltip="Gemünder Brauerei GmbH &amp; Co." xr:uid="{00000000-0004-0000-0000-000012040000}"/>
    <hyperlink ref="I1047" r:id="rId1044" tooltip="Gilden Kölsch Brauerei GmbH " xr:uid="{00000000-0004-0000-0000-000013040000}"/>
    <hyperlink ref="I1048" r:id="rId1045" tooltip="Gräflich von Mengerse‘sche Dampfbrauerei" xr:uid="{00000000-0004-0000-0000-000014040000}"/>
    <hyperlink ref="I1049" r:id="rId1046" tooltip="Gräflich zu Stollbergsche Brauerei Westheim GmbH" xr:uid="{00000000-0004-0000-0000-000015040000}"/>
    <hyperlink ref="I1050" r:id="rId1047" tooltip="Hövels Hausbrauerei" xr:uid="{00000000-0004-0000-0000-000016040000}"/>
    <hyperlink ref="I1051" r:id="rId1048" tooltip="Hausbrauerei Schmitz Mönk" xr:uid="{00000000-0004-0000-0000-000017040000}"/>
    <hyperlink ref="I1052" r:id="rId1049" tooltip="Hausbrauerei Wirtschaft Richard Becker" xr:uid="{00000000-0004-0000-0000-000018040000}"/>
    <hyperlink ref="I1053" r:id="rId1050" tooltip="Herforder Brauerei GmbH &amp; Co. KG" xr:uid="{00000000-0004-0000-0000-000019040000}"/>
    <hyperlink ref="I1054" r:id="rId1051" tooltip="HILFARTHER BRAUHAUS" xr:uid="{00000000-0004-0000-0000-00001A040000}"/>
    <hyperlink ref="I1055" r:id="rId1052" tooltip="Ilsen Brauerei Ludger Gross Bölting" xr:uid="{00000000-0004-0000-0000-00001B040000}"/>
    <hyperlink ref="I1056" r:id="rId1053" tooltip="Isenbeck c/o Paderborner Brauerei" xr:uid="{00000000-0004-0000-0000-00001C040000}"/>
    <hyperlink ref="I1057" r:id="rId1054" tooltip="König-Brauerei GmbH" xr:uid="{00000000-0004-0000-0000-00001D040000}"/>
    <hyperlink ref="I1058" r:id="rId1055" tooltip="Küppers Kölsch" xr:uid="{00000000-0004-0000-0000-00001E040000}"/>
    <hyperlink ref="I1059" r:id="rId1056" tooltip="Krombacher Brauerei Bernhard Schadeberg GmbH &amp; Co. KG" xr:uid="{00000000-0004-0000-0000-00001F040000}"/>
    <hyperlink ref="I1060" r:id="rId1057" tooltip="Kultur- &amp; Kommunikationszentrum Lindenbrauerei e.V." xr:uid="{00000000-0004-0000-0000-000020040000}"/>
    <hyperlink ref="I1061" r:id="rId1058" tooltip="Lennet Brau- und Vertriebsgesellschaft Aachen UG" xr:uid="{00000000-0004-0000-0000-000021040000}"/>
    <hyperlink ref="I1062" r:id="rId1059" tooltip="Liebhart`s Privatbrauerei GmbH &amp; Co. KG" xr:uid="{00000000-0004-0000-0000-000022040000}"/>
    <hyperlink ref="I1063" r:id="rId1060" tooltip="Münsterländische Privatbrauerei Klute GmbH" xr:uid="{00000000-0004-0000-0000-000023040000}"/>
    <hyperlink ref="I1064" r:id="rId1061" tooltip="Max Päffgen GmbH &amp; Co. KG" xr:uid="{00000000-0004-0000-0000-000024040000}"/>
    <hyperlink ref="I1065" r:id="rId1062" tooltip="Max Päffgen GmbH &amp; Co. KG" xr:uid="{00000000-0004-0000-0000-000025040000}"/>
    <hyperlink ref="I1066" r:id="rId1063" tooltip="McMüller's Brauereigasthof" xr:uid="{00000000-0004-0000-0000-000026040000}"/>
    <hyperlink ref="I1067" r:id="rId1064" tooltip="MEIERHOF - Privatbrauerei GmbH &amp; Co. KG" xr:uid="{00000000-0004-0000-0000-000027040000}"/>
    <hyperlink ref="I1068" r:id="rId1065" tooltip="Obergärige Hausbrauerei Manfed Freischem GmbH" xr:uid="{00000000-0004-0000-0000-000028040000}"/>
    <hyperlink ref="I1069" r:id="rId1066" tooltip="Paderborner Brauerei Haus Cramer GmbH &amp; Co. KG" xr:uid="{00000000-0004-0000-0000-000029040000}"/>
    <hyperlink ref="I1070" r:id="rId1067" tooltip="Peters Bauernstube" xr:uid="{00000000-0004-0000-0000-00002A040000}"/>
    <hyperlink ref="I1071" r:id="rId1068" tooltip="Peters Brauhaus" xr:uid="{00000000-0004-0000-0000-00002B040000}"/>
    <hyperlink ref="I1072" r:id="rId1069" tooltip="Pott`s Naturpark Brauerei" xr:uid="{00000000-0004-0000-0000-00002C040000}"/>
    <hyperlink ref="I1073" r:id="rId1070" tooltip="Privat Brauerei Hohenfelder GmbH" xr:uid="{00000000-0004-0000-0000-00002D040000}"/>
    <hyperlink ref="I1074" r:id="rId1071" tooltip="Privat-Brauerei Heinrich Reissdorf GmbH Co. KG" xr:uid="{00000000-0004-0000-0000-00002E040000}"/>
    <hyperlink ref="I1075" r:id="rId1072" tooltip="Privatbrauerei A. Rolinck GmbH &amp; Co. KG" xr:uid="{00000000-0004-0000-0000-00002F040000}"/>
    <hyperlink ref="I1076" r:id="rId1073" tooltip="Privatbrauerei Bolten GmbH &amp; Co. KG" xr:uid="{00000000-0004-0000-0000-000030040000}"/>
    <hyperlink ref="I1077" r:id="rId1074" tooltip="Privatbrauerei Ernst Barre GmbH" xr:uid="{00000000-0004-0000-0000-000031040000}"/>
    <hyperlink ref="I1078" r:id="rId1075" tooltip="Privatbrauerei Gaffel Becker &amp; Co, oHG" xr:uid="{00000000-0004-0000-0000-000032040000}"/>
    <hyperlink ref="I1079" r:id="rId1076" tooltip="Privatbrauerei Iserlohn GmbH" xr:uid="{00000000-0004-0000-0000-000033040000}"/>
    <hyperlink ref="I1080" r:id="rId1077" tooltip="Privatbrauerei Jacob Stauder" xr:uid="{00000000-0004-0000-0000-000034040000}"/>
    <hyperlink ref="I1081" r:id="rId1078" tooltip="Privatbrauerei Joh. Cramer &amp; Cie. KG" xr:uid="{00000000-0004-0000-0000-000035040000}"/>
    <hyperlink ref="I1082" r:id="rId1079" tooltip="Privatbrauerei Moritz Fiege GmbH &amp; Co. Kg" xr:uid="{00000000-0004-0000-0000-000036040000}"/>
    <hyperlink ref="I1083" r:id="rId1080" tooltip="Privatbrauerei Strate Detmold GmbH &amp; Co. KG " xr:uid="{00000000-0004-0000-0000-000037040000}"/>
    <hyperlink ref="I1084" r:id="rId1081" tooltip="Rüttenscheider Hausbrauerei GmbH" xr:uid="{00000000-0004-0000-0000-000038040000}"/>
    <hyperlink ref="I1085" r:id="rId1082" tooltip="Schlüssel GmbH &amp; Co. KG Hausbrauerei´ Zum Schlüssel`" xr:uid="{00000000-0004-0000-0000-000039040000}"/>
    <hyperlink ref="I1086" r:id="rId1083" tooltip="Sie Gast GmbH" xr:uid="{00000000-0004-0000-0000-00003A040000}"/>
    <hyperlink ref="I1087" r:id="rId1084" tooltip="Sonnenschein GmbH" xr:uid="{00000000-0004-0000-0000-00003B040000}"/>
    <hyperlink ref="I1088" r:id="rId1085" tooltip="Stadtbrauerei Troisdorf" xr:uid="{00000000-0004-0000-0000-00003C040000}"/>
    <hyperlink ref="I1089" r:id="rId1086" tooltip="Uerige Obergärige Hausbrauerei GmbH" xr:uid="{00000000-0004-0000-0000-00003D040000}"/>
    <hyperlink ref="I1090" r:id="rId1087" tooltip="Vormann Brauerei" xr:uid="{00000000-0004-0000-0000-00003E040000}"/>
    <hyperlink ref="I1091" r:id="rId1088" tooltip="Vredener Brauhaus" xr:uid="{00000000-0004-0000-0000-00003F040000}"/>
    <hyperlink ref="I1092" r:id="rId1089" tooltip="Warburger Brauerei GmbH" xr:uid="{00000000-0004-0000-0000-000040040000}"/>
    <hyperlink ref="I1093" r:id="rId1090" tooltip="Warsteiner Brauerei Haus Cramer KG" xr:uid="{00000000-0004-0000-0000-000041040000}"/>
    <hyperlink ref="I1094" r:id="rId1091" tooltip="WENKERS am Markt " xr:uid="{00000000-0004-0000-0000-000042040000}"/>
    <hyperlink ref="I1095" r:id="rId1092" tooltip="Wicküler Brauerei GmbH" xr:uid="{00000000-0004-0000-0000-000043040000}"/>
    <hyperlink ref="I1096" r:id="rId1093" tooltip="Wuppertaler Brauhaus GmbH" xr:uid="{00000000-0004-0000-0000-000044040000}"/>
    <hyperlink ref="I1107" r:id="rId1094" tooltip="1. Mainzer Gasthausbrauerei GmbH" xr:uid="{00000000-0004-0000-0000-000045040000}"/>
    <hyperlink ref="I1097" r:id="rId1095" tooltip="Bell´s WeinRestaurant und BierGarten" xr:uid="{00000000-0004-0000-0000-000046040000}"/>
    <hyperlink ref="I1098" r:id="rId1096" tooltip="Bitburger Braugruppe GmbH" xr:uid="{00000000-0004-0000-0000-000047040000}"/>
    <hyperlink ref="I1099" r:id="rId1097" tooltip="Brauerei Gebr. Fohr oHG" xr:uid="{00000000-0004-0000-0000-000048040000}"/>
    <hyperlink ref="I1100" r:id="rId1098" tooltip="Brauerei zur Nette GmbH" xr:uid="{00000000-0004-0000-0000-000049040000}"/>
    <hyperlink ref="I1101" r:id="rId1099" tooltip="Brauhaus / Restaurant Lauterecken" xr:uid="{00000000-0004-0000-0000-00004A040000}"/>
    <hyperlink ref="I1102" r:id="rId1100" tooltip="Brauhaus A. Ehrstein" xr:uid="{00000000-0004-0000-0000-00004B040000}"/>
    <hyperlink ref="I1103" r:id="rId1101" tooltip="Brauhaus Blesius Garten" xr:uid="{00000000-0004-0000-0000-00004C040000}"/>
    <hyperlink ref="I1104" r:id="rId1102" tooltip="Brauhaus Castel" xr:uid="{00000000-0004-0000-0000-00004D040000}"/>
    <hyperlink ref="I1105" r:id="rId1103" tooltip="Brauhaus Kloster Machern" xr:uid="{00000000-0004-0000-0000-00004E040000}"/>
    <hyperlink ref="I1106" r:id="rId1104" tooltip="Brauhaus Zils Alwin u. Frank Zils GbR" xr:uid="{00000000-0004-0000-0000-00004F040000}"/>
    <hyperlink ref="I1108" r:id="rId1105" tooltip="Göcklinger Hausbräu Reiner Weissgerber" xr:uid="{00000000-0004-0000-0000-000050040000}"/>
    <hyperlink ref="I1109" r:id="rId1106" tooltip="Gasthaus Brauerei Hof-Schauferts Oliver Luzius &amp; Ulrich Scheib GbR" xr:uid="{00000000-0004-0000-0000-000051040000}"/>
    <hyperlink ref="I1110" r:id="rId1107" tooltip="Hausbrauerei Domhof" xr:uid="{00000000-0004-0000-0000-000052040000}"/>
    <hyperlink ref="I1111" r:id="rId1108" tooltip="Jockgrimer Froschbräu Inh.: Bärbel Dreyer" xr:uid="{00000000-0004-0000-0000-000053040000}"/>
    <hyperlink ref="I1112" r:id="rId1109" tooltip="Königsbacher Brauerei GmbH &amp; Co KG" xr:uid="{00000000-0004-0000-0000-000054040000}"/>
    <hyperlink ref="I1113" r:id="rId1110" tooltip="Kirner Privatbrauerei Ph. &amp; C. Andres GmbH &amp; Co. KG" xr:uid="{00000000-0004-0000-0000-000055040000}"/>
    <hyperlink ref="I1114" r:id="rId1111" tooltip="Kuchems Brauhaus am Schlossplatz GmbH" xr:uid="{00000000-0004-0000-0000-000056040000}"/>
    <hyperlink ref="I1115" r:id="rId1112" tooltip="Lahnsteiner Brauerei" xr:uid="{00000000-0004-0000-0000-000057040000}"/>
    <hyperlink ref="I1116" r:id="rId1113" tooltip="Lauterecker Brauhaus" xr:uid="{00000000-0004-0000-0000-000058040000}"/>
    <hyperlink ref="I1117" r:id="rId1114" tooltip="Maximilians Brauwiesen GmbH &amp; Co. KG" xr:uid="{00000000-0004-0000-0000-000059040000}"/>
    <hyperlink ref="I1118" r:id="rId1115" tooltip="Neustadter Brauhaus -NB-UG" xr:uid="{00000000-0004-0000-0000-00005A040000}"/>
    <hyperlink ref="I1119" r:id="rId1116" tooltip="Neuwieder Marktbräu" xr:uid="{00000000-0004-0000-0000-00005B040000}"/>
    <hyperlink ref="I1120" r:id="rId1117" tooltip="Oberbeck &amp; Eschelbach Brauhaus GmbH" xr:uid="{00000000-0004-0000-0000-00005C040000}"/>
    <hyperlink ref="I1121" r:id="rId1118" tooltip="Otterheimer Bärenbräu Matthias Rüde" xr:uid="{00000000-0004-0000-0000-00005D040000}"/>
    <hyperlink ref="I1122" r:id="rId1119" tooltip="PARK &amp; Bellheimer AG " xr:uid="{00000000-0004-0000-0000-00005E040000}"/>
    <hyperlink ref="I1123" r:id="rId1120" tooltip="PARK &amp; Bellheimer AG Braustätte Bellheim" xr:uid="{00000000-0004-0000-0000-00005F040000}"/>
    <hyperlink ref="I1124" r:id="rId1121" tooltip="Privat-Brauerei Steffens Vertriebsges. mbH" xr:uid="{00000000-0004-0000-0000-000060040000}"/>
    <hyperlink ref="I1125" r:id="rId1122" tooltip="Privatbrauerei Bischoff GmbH Co. KG" xr:uid="{00000000-0004-0000-0000-000061040000}"/>
    <hyperlink ref="I1126" r:id="rId1123" tooltip="Privatbrauerei Gebr. Mayer GmbH &amp; Co. KG." xr:uid="{00000000-0004-0000-0000-000062040000}"/>
    <hyperlink ref="I1127" r:id="rId1124" tooltip="Stadtbrauhaus Hagenbach Hermannbräu" xr:uid="{00000000-0004-0000-0000-000063040000}"/>
    <hyperlink ref="I1128" r:id="rId1125" tooltip="Trierer Petrusbräu GmbH &amp; Co KG" xr:uid="{00000000-0004-0000-0000-000064040000}"/>
    <hyperlink ref="I1129" r:id="rId1126" tooltip="Vulkan Brauerei und Brauhaus" xr:uid="{00000000-0004-0000-0000-000065040000}"/>
    <hyperlink ref="I1130" r:id="rId1127" tooltip="Wentzler Bräu" xr:uid="{00000000-0004-0000-0000-000066040000}"/>
    <hyperlink ref="I1131" r:id="rId1128" tooltip="WESTERWALD-BRAUEREI H. Schneider GmbH &amp; Co. KG" xr:uid="{00000000-0004-0000-0000-000067040000}"/>
    <hyperlink ref="I1132" r:id="rId1129" tooltip="Windesheimer Brauhaus GmbH" xr:uid="{00000000-0004-0000-0000-000068040000}"/>
    <hyperlink ref="I1133" r:id="rId1130" tooltip="Brauerei G A Bruch" xr:uid="{00000000-0004-0000-0000-000069040000}"/>
    <hyperlink ref="I1134" r:id="rId1131" tooltip="Gasthausbrauerei Sudhaus" xr:uid="{00000000-0004-0000-0000-00006A040000}"/>
    <hyperlink ref="I1135" r:id="rId1132" tooltip="Grosswald Brauerei Bauer GmbH &amp; Co. KG" xr:uid="{00000000-0004-0000-0000-00006B040000}"/>
    <hyperlink ref="I1136" r:id="rId1133" tooltip="Hochwälder Brauhaus GmbH" xr:uid="{00000000-0004-0000-0000-00006C040000}"/>
    <hyperlink ref="I1137" r:id="rId1134" tooltip="Homburger Brauhaus Karl-Heinz Wierz GmbH" xr:uid="{00000000-0004-0000-0000-00006D040000}"/>
    <hyperlink ref="I1138" r:id="rId1135" tooltip="Karlsberg Brauerei GmbH" xr:uid="{00000000-0004-0000-0000-00006E040000}"/>
    <hyperlink ref="I1139" r:id="rId1136" tooltip="Landbrauerei Körprich u.G." xr:uid="{00000000-0004-0000-0000-00006F040000}"/>
    <hyperlink ref="I1140" r:id="rId1137" tooltip="Mettlacher Abtei-Bräu GmbH" xr:uid="{00000000-0004-0000-0000-000070040000}"/>
    <hyperlink ref="I1141" r:id="rId1138" tooltip="Schmelzer Brauhaus Betriebs-GmbH" xr:uid="{00000000-0004-0000-0000-000071040000}"/>
    <hyperlink ref="I1142" r:id="rId1139" tooltip="Stiefel Gastronomie GmbH Geschäftsführer Thomas Bruch" xr:uid="{00000000-0004-0000-0000-000072040000}"/>
    <hyperlink ref="I1143" r:id="rId1140" tooltip="Stumm‘s Brauhaus" xr:uid="{00000000-0004-0000-0000-000073040000}"/>
    <hyperlink ref="I1144" r:id="rId1141" tooltip="Böhmisch Brauhaus Grossröhrsdorf GmbH" xr:uid="{00000000-0004-0000-0000-000074040000}"/>
    <hyperlink ref="I1145" r:id="rId1142" tooltip="Bautzener Brauhaus" xr:uid="{00000000-0004-0000-0000-000075040000}"/>
    <hyperlink ref="I1146" r:id="rId1143" tooltip="Bayerische Hof Grünbach" xr:uid="{00000000-0004-0000-0000-000076040000}"/>
    <hyperlink ref="I1147" r:id="rId1144" tooltip="Bayerischer Bahnhof Brau &amp; Gaststättenbetrieb GmbH &amp; Co. KG " xr:uid="{00000000-0004-0000-0000-000077040000}"/>
    <hyperlink ref="I1148" r:id="rId1145" tooltip="Bergquell Brauerei Löbau" xr:uid="{00000000-0004-0000-0000-000078040000}"/>
    <hyperlink ref="I1149" r:id="rId1146" tooltip="Brauerei an der Thomaskirche" xr:uid="{00000000-0004-0000-0000-000079040000}"/>
    <hyperlink ref="I1150" r:id="rId1147" tooltip="Brauerei Reichenbrand" xr:uid="{00000000-0004-0000-0000-00007A040000}"/>
    <hyperlink ref="I1151" r:id="rId1148" tooltip="Brauerei und Gasthof Zwönitz" xr:uid="{00000000-0004-0000-0000-00007B040000}"/>
    <hyperlink ref="I1152" r:id="rId1149" tooltip="Brauhaus am Waldschlösschen" xr:uid="{00000000-0004-0000-0000-00007C040000}"/>
    <hyperlink ref="I1153" r:id="rId1150" tooltip="Brauhaus Brauerei Zwickau GmbH" xr:uid="{00000000-0004-0000-0000-00007D040000}"/>
    <hyperlink ref="I1154" r:id="rId1151" tooltip="Brauhaus Napoleon GbR, Tittel &amp; Winkler" xr:uid="{00000000-0004-0000-0000-00007E040000}"/>
    <hyperlink ref="I1155" r:id="rId1152" tooltip="Brauhaus Pirna ‘zum Giesser‘" xr:uid="{00000000-0004-0000-0000-00007F040000}"/>
    <hyperlink ref="I1156" r:id="rId1153" tooltip="Brauhaus Weltenbummler" xr:uid="{00000000-0004-0000-0000-000080040000}"/>
    <hyperlink ref="I1157" r:id="rId1154" tooltip="Braustolz GmbH" xr:uid="{00000000-0004-0000-0000-000081040000}"/>
    <hyperlink ref="I1158" r:id="rId1155" tooltip="Einsiedler Brauhaus GmbH Privatbrauerei" xr:uid="{00000000-0004-0000-0000-000082040000}"/>
    <hyperlink ref="I1159" r:id="rId1156" tooltip="Erlbacher Brauhaus" xr:uid="{00000000-0004-0000-0000-000083040000}"/>
    <hyperlink ref="I1160" r:id="rId1157" tooltip="Familienbrauerei Ernst Bauer KG" xr:uid="{00000000-0004-0000-0000-000084040000}"/>
    <hyperlink ref="I1161" r:id="rId1158" tooltip="Feldschlösschen AG" xr:uid="{00000000-0004-0000-0000-000085040000}"/>
    <hyperlink ref="I1162" r:id="rId1159" tooltip="Freiberger Brauhaus GmbH" xr:uid="{00000000-0004-0000-0000-000086040000}"/>
    <hyperlink ref="I1163" r:id="rId1160" tooltip="Getränke Albrecht GmbH" xr:uid="{00000000-0004-0000-0000-000087040000}"/>
    <hyperlink ref="I1164" r:id="rId1161" tooltip="Glückauf-Brauerei Gmbh Gersdorf" xr:uid="{00000000-0004-0000-0000-000088040000}"/>
    <hyperlink ref="I1165" r:id="rId1162" tooltip="Hausbräu im Ballhaus Watzke GmbH" xr:uid="{00000000-0004-0000-0000-000089040000}"/>
    <hyperlink ref="I1166" r:id="rId1163" tooltip="Hausbrauerei Laubegast" xr:uid="{00000000-0004-0000-0000-00008A040000}"/>
    <hyperlink ref="I1167" r:id="rId1164" tooltip="Hotel Blauer Engel GmbH" xr:uid="{00000000-0004-0000-0000-00008B040000}"/>
    <hyperlink ref="I1168" r:id="rId1165" tooltip="Klaus Fruchtsäfte &amp; Fruchtweine Cannewitzer Biere" xr:uid="{00000000-0004-0000-0000-00008C040000}"/>
    <hyperlink ref="I1169" r:id="rId1166" tooltip="Krostitzer Brauerei" xr:uid="{00000000-0004-0000-0000-00008D040000}"/>
    <hyperlink ref="I1170" r:id="rId1167" tooltip="Landskron Brauerei Görlitz GmbH" xr:uid="{00000000-0004-0000-0000-00008E040000}"/>
    <hyperlink ref="I1171" r:id="rId1168" tooltip="Leipziger Brauhaus zu Reudnitz" xr:uid="{00000000-0004-0000-0000-00008F040000}"/>
    <hyperlink ref="I1172" r:id="rId1169" tooltip="Leipziger Brauhaus zu Reudnitz" xr:uid="{00000000-0004-0000-0000-000090040000}"/>
    <hyperlink ref="I1173" r:id="rId1170" tooltip="Magnet Riesa GmbH" xr:uid="{00000000-0004-0000-0000-000091040000}"/>
    <hyperlink ref="I1174" r:id="rId1171" tooltip="Mauritius Brauerei GmbH" xr:uid="{00000000-0004-0000-0000-000092040000}"/>
    <hyperlink ref="I1175" r:id="rId1172" tooltip="Missionshof Lieske" xr:uid="{00000000-0004-0000-0000-000093040000}"/>
    <hyperlink ref="I1176" r:id="rId1173" tooltip="Nerchauer Brauhaus" xr:uid="{00000000-0004-0000-0000-000094040000}"/>
    <hyperlink ref="I1177" r:id="rId1174" tooltip="Neue Torgauer Brauhaus GmbH " xr:uid="{00000000-0004-0000-0000-000095040000}"/>
    <hyperlink ref="I1178" r:id="rId1175" tooltip="Neustädter Hausbrauerei Christian Schwingenheuer" xr:uid="{00000000-0004-0000-0000-000096040000}"/>
    <hyperlink ref="I1179" r:id="rId1176" tooltip="Peniger Spezialitäten Brauerei" xr:uid="{00000000-0004-0000-0000-000097040000}"/>
    <hyperlink ref="I1180" r:id="rId1177" tooltip="Privatbrauerei Christian Fiedler" xr:uid="{00000000-0004-0000-0000-000098040000}"/>
    <hyperlink ref="I1181" r:id="rId1178" tooltip="Privatbrauerei Eibau i.Sa. GmbH" xr:uid="{00000000-0004-0000-0000-000099040000}"/>
    <hyperlink ref="I1182" r:id="rId1179" tooltip="Privatbrauerei Karl Blechschmidt" xr:uid="{00000000-0004-0000-0000-00009A040000}"/>
    <hyperlink ref="I1183" r:id="rId1180" tooltip="Privatbrauerei Schwerter Meissen GmbH" xr:uid="{00000000-0004-0000-0000-00009B040000}"/>
    <hyperlink ref="I1184" r:id="rId1181" tooltip="Privatbrauerei Specht GbR" xr:uid="{00000000-0004-0000-0000-00009C040000}"/>
    <hyperlink ref="I1185" r:id="rId1182" tooltip="Private Traditionsbrauerei Meyer OHG" xr:uid="{00000000-0004-0000-0000-00009D040000}"/>
    <hyperlink ref="I1186" r:id="rId1183" tooltip="Radeberger Gruppe KG" xr:uid="{00000000-0004-0000-0000-00009E040000}"/>
    <hyperlink ref="I1187" r:id="rId1184" tooltip="Schlossbrauerei Weesenstein" xr:uid="{00000000-0004-0000-0000-00009F040000}"/>
    <hyperlink ref="I1188" r:id="rId1185" tooltip="Spree-Pension Gaststätte, Hotel &amp; Biergarten" xr:uid="{00000000-0004-0000-0000-0000A0040000}"/>
    <hyperlink ref="I1189" r:id="rId1186" tooltip="Stadtbrauerei Wittichenau E. Glaab GmbH" xr:uid="{00000000-0004-0000-0000-0000A1040000}"/>
    <hyperlink ref="I1190" r:id="rId1187" tooltip="Sternquell-Brauerei GmbH" xr:uid="{00000000-0004-0000-0000-0000A2040000}"/>
    <hyperlink ref="I1191" r:id="rId1188" tooltip="Wernesgrüner Brauerei" xr:uid="{00000000-0004-0000-0000-0000A3040000}"/>
    <hyperlink ref="I1192" r:id="rId1189" tooltip="Bitterfelder Brauerei GmbH" xr:uid="{00000000-0004-0000-0000-0000A4040000}"/>
    <hyperlink ref="I1193" r:id="rId1190" tooltip="Brauerei Landsberg GmbH" xr:uid="{00000000-0004-0000-0000-0000A5040000}"/>
    <hyperlink ref="I1194" r:id="rId1191" tooltip="Brauhaus Wittenberg" xr:uid="{00000000-0004-0000-0000-0000A6040000}"/>
    <hyperlink ref="I1195" r:id="rId1192" tooltip="Brauhaus zu Röglitz GmbH" xr:uid="{00000000-0004-0000-0000-0000A7040000}"/>
    <hyperlink ref="I1196" r:id="rId1193" tooltip="Brauhaus Zum Alten Dessauer" xr:uid="{00000000-0004-0000-0000-0000A8040000}"/>
    <hyperlink ref="I1197" r:id="rId1194" tooltip="Colbitzer Heidebrauerei GmbH" xr:uid="{00000000-0004-0000-0000-0000A9040000}"/>
    <hyperlink ref="I1198" r:id="rId1195" tooltip="Demmert- Bräu" xr:uid="{00000000-0004-0000-0000-0000AA040000}"/>
    <hyperlink ref="I1199" r:id="rId1196" tooltip="Garley Traditionsbrauhaus seit 1314" xr:uid="{00000000-0004-0000-0000-0000AB040000}"/>
    <hyperlink ref="I1200" r:id="rId1197" tooltip="Hallesche Spezialitätenbrauerei Kühler Brunnen GmbH &amp; Co.KG" xr:uid="{00000000-0004-0000-0000-0000AC040000}"/>
    <hyperlink ref="I1201" r:id="rId1198" tooltip="Hasseröder Brauerei GmbH" xr:uid="{00000000-0004-0000-0000-0000AD040000}"/>
    <hyperlink ref="I1202" r:id="rId1199" tooltip="Hotel &amp; Brauhaus Lüdde GmbH" xr:uid="{00000000-0004-0000-0000-0000AE040000}"/>
    <hyperlink ref="I1203" r:id="rId1200" tooltip="Hotel Villa Heine" xr:uid="{00000000-0004-0000-0000-0000AF040000}"/>
    <hyperlink ref="I1204" r:id="rId1201" tooltip="Köthener Brauerei GmbH" xr:uid="{00000000-0004-0000-0000-0000B0040000}"/>
    <hyperlink ref="I1205" r:id="rId1202" tooltip="Mammut Brauerei Michael Lachmann Vertriebsgesellschaft mbH" xr:uid="{00000000-0004-0000-0000-0000B1040000}"/>
    <hyperlink ref="I1206" r:id="rId1203" tooltip="Spezialitätenbrauerei Eckart in Lindhorst" xr:uid="{00000000-0004-0000-0000-0000B2040000}"/>
    <hyperlink ref="I1207" r:id="rId1204" tooltip="Traditions- und Museumsbrauerei Wippra (Harz)" xr:uid="{00000000-0004-0000-0000-0000B3040000}"/>
    <hyperlink ref="I1208" r:id="rId1205" tooltip="Wasserburg zu Gommern GmbH und Co. KG" xr:uid="{00000000-0004-0000-0000-0000B4040000}"/>
    <hyperlink ref="I1213" r:id="rId1206" tooltip="1. Flensburger Gasthausbrauereibetriebs GmbH" xr:uid="{00000000-0004-0000-0000-0000B5040000}"/>
    <hyperlink ref="I1209" r:id="rId1207" tooltip="ASGAARD Brauerei Schleswig" xr:uid="{00000000-0004-0000-0000-0000B6040000}"/>
    <hyperlink ref="I1210" r:id="rId1208" tooltip="BRAUBERGER zu Lübeck " xr:uid="{00000000-0004-0000-0000-0000B7040000}"/>
    <hyperlink ref="I1211" r:id="rId1209" tooltip="Brauhaus Eutin" xr:uid="{00000000-0004-0000-0000-0000B8040000}"/>
    <hyperlink ref="I1212" r:id="rId1210" tooltip="Dithmarscher Brauerei Karl Hintze GmbH &amp; Co. KG" xr:uid="{00000000-0004-0000-0000-0000B9040000}"/>
    <hyperlink ref="I1214" r:id="rId1211" tooltip="Fisch Feinkost Klüver GmbH &amp; Co. KG" xr:uid="{00000000-0004-0000-0000-0000BA040000}"/>
    <hyperlink ref="I1215" r:id="rId1212" tooltip="Flensburger Brauerei" xr:uid="{00000000-0004-0000-0000-0000BB040000}"/>
    <hyperlink ref="I1216" r:id="rId1213" tooltip="Grönwohlder Hausbrauerei GmbH " xr:uid="{00000000-0004-0000-0000-0000BC040000}"/>
    <hyperlink ref="I1217" r:id="rId1214" tooltip="Husums Brauhaus" xr:uid="{00000000-0004-0000-0000-0000BD040000}"/>
    <hyperlink ref="I1218" r:id="rId1215" tooltip="Kieler Brauerei am Alten Markt GmbH &amp; Co. KG" xr:uid="{00000000-0004-0000-0000-0000BE040000}"/>
    <hyperlink ref="I1219" r:id="rId1216" tooltip="Restaurant und Landbrauerei Kirschenholz" xr:uid="{00000000-0004-0000-0000-0000BF040000}"/>
    <hyperlink ref="I1220" r:id="rId1217" tooltip="Ricklinger Landbrauerei Zur alten Försterei" xr:uid="{00000000-0004-0000-0000-0000C0040000}"/>
    <hyperlink ref="I1221" r:id="rId1218" tooltip="Schwarzenbeker Brauhaus KG" xr:uid="{00000000-0004-0000-0000-0000C1040000}"/>
    <hyperlink ref="I1222" r:id="rId1219" tooltip="Wacken Brauerei GmbH &amp; Co. KG" xr:uid="{00000000-0004-0000-0000-0000C2040000}"/>
    <hyperlink ref="I1223" r:id="rId1220" tooltip="Alb Krebehenne Pörzbrauerei Rudolstadt GmbH" xr:uid="{00000000-0004-0000-0000-0000C3040000}"/>
    <hyperlink ref="I1224" r:id="rId1221" tooltip="Altenburger Brauerei GmbH" xr:uid="{00000000-0004-0000-0000-0000C4040000}"/>
    <hyperlink ref="I1225" r:id="rId1222" tooltip="Ankerbräu Steinach" xr:uid="{00000000-0004-0000-0000-0000C5040000}"/>
    <hyperlink ref="I1226" r:id="rId1223" tooltip="Ausflug- &amp; Ferienhotel Brauner Hirsch Sopienhof" xr:uid="{00000000-0004-0000-0000-0000C6040000}"/>
    <hyperlink ref="I1227" r:id="rId1224" tooltip="Bürgerliches Brauhaus Nordhausen GmbH" xr:uid="{00000000-0004-0000-0000-0000C7040000}"/>
    <hyperlink ref="I1228" r:id="rId1225" tooltip="Bürgerliches Brauhaus Saalfeld GmbH" xr:uid="{00000000-0004-0000-0000-0000C8040000}"/>
    <hyperlink ref="I1229" r:id="rId1226" tooltip="Brauerei Neunspringe Worbis GmbH" xr:uid="{00000000-0004-0000-0000-0000C9040000}"/>
    <hyperlink ref="I1230" r:id="rId1227" tooltip="Brauerei Weimar-Ehringsdorf GmbH" xr:uid="{00000000-0004-0000-0000-0000CA040000}"/>
    <hyperlink ref="I1231" r:id="rId1228" tooltip="Braugasthof Papiermühle" xr:uid="{00000000-0004-0000-0000-0000CB040000}"/>
    <hyperlink ref="I1232" r:id="rId1229" tooltip="Braugold Vertriebs GmbH &amp; Co. Kg" xr:uid="{00000000-0004-0000-0000-0000CC040000}"/>
    <hyperlink ref="I1233" r:id="rId1230" tooltip="Duff Beer UG (haftungsbeschränkt)" xr:uid="{00000000-0004-0000-0000-0000CD040000}"/>
    <hyperlink ref="I1234" r:id="rId1231" tooltip="Eisenacher Brauerei GmbH" xr:uid="{00000000-0004-0000-0000-0000CE040000}"/>
    <hyperlink ref="I1235" r:id="rId1232" tooltip="Erfurter Brauereigaststätte" xr:uid="{00000000-0004-0000-0000-0000CF040000}"/>
    <hyperlink ref="I1236" r:id="rId1233" tooltip="Familienbrauerei H. Schmiedeknecht " xr:uid="{00000000-0004-0000-0000-0000D0040000}"/>
    <hyperlink ref="I1237" r:id="rId1234" tooltip="Gasthaus - Brauerei Talschänke" xr:uid="{00000000-0004-0000-0000-0000D1040000}"/>
    <hyperlink ref="I1238" r:id="rId1235" tooltip="Gasthausbrauerei Felsenkeller GmbH" xr:uid="{00000000-0004-0000-0000-0000D2040000}"/>
    <hyperlink ref="I1239" r:id="rId1236" tooltip="Geiger Gaststätten GmbH Zum Goldenen Schwan" xr:uid="{00000000-0004-0000-0000-0000D3040000}"/>
    <hyperlink ref="I1240" r:id="rId1237" tooltip="Haus zur Pfauen" xr:uid="{00000000-0004-0000-0000-0000D4040000}"/>
    <hyperlink ref="I1241" r:id="rId1238" tooltip="Hotelpark Stadtbrauerei Arnstadt" xr:uid="{00000000-0004-0000-0000-0000D5040000}"/>
    <hyperlink ref="I1242" r:id="rId1239" tooltip="Köstritzer Schwarzbierbrauerei GmbH" xr:uid="{00000000-0004-0000-0000-0000D6040000}"/>
    <hyperlink ref="I1243" r:id="rId1240" tooltip="Mühlhäuser Brauhaus ´Zum Löwen`" xr:uid="{00000000-0004-0000-0000-0000D7040000}"/>
    <hyperlink ref="I1244" r:id="rId1241" tooltip="Meininger Privatbrauerei GmbH &amp; Co. KG" xr:uid="{00000000-0004-0000-0000-0000D8040000}"/>
    <hyperlink ref="I1245" r:id="rId1242" tooltip="Michels Eichsfelder Braumanufaktur e.K." xr:uid="{00000000-0004-0000-0000-0000D9040000}"/>
    <hyperlink ref="I1246" r:id="rId1243" tooltip="Privatbrauerei Gessner GmbH &amp; Co. Kg" xr:uid="{00000000-0004-0000-0000-0000DA040000}"/>
    <hyperlink ref="I1247" r:id="rId1244" tooltip="Privatbrauerei Metzler GmbH &amp; Co KG" xr:uid="{00000000-0004-0000-0000-0000DB040000}"/>
    <hyperlink ref="I1248" r:id="rId1245" tooltip="Rhönbrauerei Dittmar GmbH" xr:uid="{00000000-0004-0000-0000-0000DC040000}"/>
    <hyperlink ref="I1249" r:id="rId1246" tooltip="Rolschter Brauhaus GmbH &amp; Co. KG" xr:uid="{00000000-0004-0000-0000-0000DD040000}"/>
    <hyperlink ref="I1250" r:id="rId1247" tooltip="Rosenbrauerei Pössneck GmbH" xr:uid="{00000000-0004-0000-0000-0000DE040000}"/>
    <hyperlink ref="I1251" r:id="rId1248" tooltip="Schlossbrauerei Schwarzbach GmbH" xr:uid="{00000000-0004-0000-0000-0000DF040000}"/>
    <hyperlink ref="I1252" r:id="rId1249" tooltip="Stutzhäuser HSL GmbH Brauereimuseum &amp; Gaststätte " xr:uid="{00000000-0004-0000-0000-0000E0040000}"/>
    <hyperlink ref="I1253" r:id="rId1250" tooltip="Vereinsbrauerei Apolda GmbH" xr:uid="{00000000-0004-0000-0000-0000E1040000}"/>
    <hyperlink ref="I1254" r:id="rId1251" tooltip="Vereinsbrauerei Greiz GmbH" xr:uid="{00000000-0004-0000-0000-0000E2040000}"/>
    <hyperlink ref="I1255" r:id="rId1252" tooltip="Waldhaus GbR" xr:uid="{00000000-0004-0000-0000-0000E3040000}"/>
    <hyperlink ref="I1256" r:id="rId1253" tooltip="Watzdorfer Traditions und Spezialitätenbrauerei GmbH" xr:uid="{00000000-0004-0000-0000-0000E4040000}"/>
    <hyperlink ref="I1257" r:id="rId1254" tooltip="Weißenseer Ratsbräu" xr:uid="{00000000-0004-0000-0000-0000E5040000}"/>
    <hyperlink ref="I604" r:id="rId1255" tooltip=" Brauereigasthof Stadter" xr:uid="{00000000-0004-0000-0000-0000E6040000}"/>
    <hyperlink ref="I606" r:id="rId1256" tooltip="1. Dampfbierbrauerei Zwiesel GmbH &amp; Co.KG" xr:uid="{00000000-0004-0000-0000-0000E7040000}"/>
    <hyperlink ref="K3" r:id="rId1257" display="mailto:brasserie@orval.be" xr:uid="{00000000-0004-0000-0000-0000E8040000}"/>
    <hyperlink ref="L3" r:id="rId1258" display="http://www.orval.be/" xr:uid="{00000000-0004-0000-0000-0000E9040000}"/>
    <hyperlink ref="L4" r:id="rId1259" display="http://www.chimay.com/" xr:uid="{00000000-0004-0000-0000-0000EA040000}"/>
    <hyperlink ref="L5" r:id="rId1260" xr:uid="{00000000-0004-0000-0000-0000EB040000}"/>
    <hyperlink ref="K6" r:id="rId1261" display="mailto:info@trappistwestmalle.be" xr:uid="{00000000-0004-0000-0000-0000EC040000}"/>
    <hyperlink ref="L6" r:id="rId1262" display="http://www.trappistwestmalle.be/" xr:uid="{00000000-0004-0000-0000-0000ED040000}"/>
    <hyperlink ref="L7" r:id="rId1263" xr:uid="{00000000-0004-0000-0000-0000EE040000}"/>
    <hyperlink ref="K8" r:id="rId1264" display="mailto:authentiquebrasserie@skynet.be" xr:uid="{00000000-0004-0000-0000-0000EF040000}"/>
    <hyperlink ref="L8" r:id="rId1265" display="http://www.authentiquebrasserie.be/" xr:uid="{00000000-0004-0000-0000-0000F0040000}"/>
    <hyperlink ref="K9" r:id="rId1266" display="mailto:contact@belgosapiens.be" xr:uid="{00000000-0004-0000-0000-0000F1040000}"/>
    <hyperlink ref="L9" r:id="rId1267" xr:uid="{00000000-0004-0000-0000-0000F2040000}"/>
    <hyperlink ref="K10" r:id="rId1268" display="mailto:info@belgoobeer.com" xr:uid="{00000000-0004-0000-0000-0000F3040000}"/>
    <hyperlink ref="L10" r:id="rId1269" xr:uid="{00000000-0004-0000-0000-0000F4040000}"/>
    <hyperlink ref="L11" r:id="rId1270" xr:uid="{00000000-0004-0000-0000-0000F5040000}"/>
    <hyperlink ref="K13" r:id="rId1271" display="mailto:brasserie@vapeur.com" xr:uid="{00000000-0004-0000-0000-0000F6040000}"/>
    <hyperlink ref="L13" r:id="rId1272" display="http://www.vapeur.com/" xr:uid="{00000000-0004-0000-0000-0000F7040000}"/>
    <hyperlink ref="K15" r:id="rId1273" display="mailto:info@larulles.be" xr:uid="{00000000-0004-0000-0000-0000F8040000}"/>
    <hyperlink ref="L15" r:id="rId1274" display="http://www.larulles.be/" xr:uid="{00000000-0004-0000-0000-0000F9040000}"/>
    <hyperlink ref="K12" r:id="rId1275" display="mailto:mons@brasse-temps.be" xr:uid="{00000000-0004-0000-0000-0000FA040000}"/>
    <hyperlink ref="L12" r:id="rId1276" xr:uid="{00000000-0004-0000-0000-0000FB040000}"/>
    <hyperlink ref="K17" r:id="rId1277" display="mailto:lafrasnoise@hotmail.com" xr:uid="{00000000-0004-0000-0000-0000FC040000}"/>
    <hyperlink ref="L17" r:id="rId1278" display="http://www.brasserie-frasnoise.be/" xr:uid="{00000000-0004-0000-0000-0000FD040000}"/>
    <hyperlink ref="K18" r:id="rId1279" display="mailto:info@millevertus.be" xr:uid="{00000000-0004-0000-0000-0000FE040000}"/>
    <hyperlink ref="L18" r:id="rId1280" display="http://www.millevertus.be/" xr:uid="{00000000-0004-0000-0000-0000FF040000}"/>
    <hyperlink ref="L19" r:id="rId1281" display="http://www.augrenoise.com/" xr:uid="{00000000-0004-0000-0000-000000050000}"/>
    <hyperlink ref="K20" r:id="rId1282" display="mailto:jos@demanez.be" xr:uid="{00000000-0004-0000-0000-000001050000}"/>
    <hyperlink ref="L21" r:id="rId1283" display="http://www.inbev.be/" xr:uid="{00000000-0004-0000-0000-000002050000}"/>
    <hyperlink ref="K23" r:id="rId1284" display="mailto:angelus.br@swing.be" xr:uid="{00000000-0004-0000-0000-000003050000}"/>
    <hyperlink ref="L23" r:id="rId1285" display="http://brasserie-brootcoorens-erquelinnes.be/" xr:uid="{00000000-0004-0000-0000-000004050000}"/>
    <hyperlink ref="K24" r:id="rId1286" display="mailto:info@lacurtius.com" xr:uid="{00000000-0004-0000-0000-000005050000}"/>
    <hyperlink ref="L24" r:id="rId1287" display="http://www.lacurtius.com/" xr:uid="{00000000-0004-0000-0000-000006050000}"/>
    <hyperlink ref="K25" r:id="rId1288" display="mailto:info@cantillon.be" xr:uid="{00000000-0004-0000-0000-000007050000}"/>
    <hyperlink ref="L25" r:id="rId1289" display="http://www.cantillon.be/" xr:uid="{00000000-0004-0000-0000-000008050000}"/>
    <hyperlink ref="L26" r:id="rId1290" xr:uid="{00000000-0004-0000-0000-000009050000}"/>
    <hyperlink ref="L27" r:id="rId1291" display="http://brasseriecaulier.com/" xr:uid="{00000000-0004-0000-0000-00000A050000}"/>
    <hyperlink ref="K28" r:id="rId1292" display="mailto:brasseriecosse@gmail.com" xr:uid="{00000000-0004-0000-0000-00000B050000}"/>
    <hyperlink ref="L28" r:id="rId1293" display="http://www.brasseriecosse.com/" xr:uid="{00000000-0004-0000-0000-00000C050000}"/>
    <hyperlink ref="K29" r:id="rId1294" display="mailto:patrick@brasseriecubus.be" xr:uid="{00000000-0004-0000-0000-00000D050000}"/>
    <hyperlink ref="L29" r:id="rId1295" xr:uid="{00000000-0004-0000-0000-00000E050000}"/>
    <hyperlink ref="K30" r:id="rId1296" display="mailto:info@achouffe.be" xr:uid="{00000000-0004-0000-0000-00000F050000}"/>
    <hyperlink ref="L30" r:id="rId1297" display="http://www.achouffe.be/" xr:uid="{00000000-0004-0000-0000-000010050000}"/>
    <hyperlink ref="K31" r:id="rId1298" display="mailto:info@brasseriescassenes.be" xr:uid="{00000000-0004-0000-0000-000011050000}"/>
    <hyperlink ref="L31" r:id="rId1299" xr:uid="{00000000-0004-0000-0000-000012050000}"/>
    <hyperlink ref="K35" r:id="rId1300" display="mailto:info@brasseriedeblaugies.com" xr:uid="{00000000-0004-0000-0000-000013050000}"/>
    <hyperlink ref="L35" r:id="rId1301" display="http://www.brasseriedeblaugies.com/" xr:uid="{00000000-0004-0000-0000-000014050000}"/>
    <hyperlink ref="K34" r:id="rId1302" display="mailto:brasserie@brasseriedebellevaux.be" xr:uid="{00000000-0004-0000-0000-000015050000}"/>
    <hyperlink ref="L34" r:id="rId1303" display="http://www.brasseriedebellevaux.be/" xr:uid="{00000000-0004-0000-0000-000016050000}"/>
    <hyperlink ref="K32" r:id="rId1304" display="mailto:eric@brasserieoster.be" xr:uid="{00000000-0004-0000-0000-000017050000}"/>
    <hyperlink ref="L32" r:id="rId1305" display="http://www.brasserieoster.be/" xr:uid="{00000000-0004-0000-0000-000018050000}"/>
    <hyperlink ref="K33" r:id="rId1306" display="mailto:info@brasseriedebastogne.be" xr:uid="{00000000-0004-0000-0000-000019050000}"/>
    <hyperlink ref="L33" r:id="rId1307" display="http://www.brasseriedebastogne.be/" xr:uid="{00000000-0004-0000-0000-00001A050000}"/>
    <hyperlink ref="K36" r:id="rId1308" display="mailto:info@brasseriedebouillon.be" xr:uid="{00000000-0004-0000-0000-00001B050000}"/>
    <hyperlink ref="L36" r:id="rId1309" display="http://www.brasseriedebouillon.be/" xr:uid="{00000000-0004-0000-0000-00001C050000}"/>
    <hyperlink ref="K37" r:id="rId1310" display="mailto:info@brouwerijdebrabandere.be" xr:uid="{00000000-0004-0000-0000-00001D050000}"/>
    <hyperlink ref="L37" r:id="rId1311" display="http://www.brouwerijdebrabandere.be/" xr:uid="{00000000-0004-0000-0000-00001E050000}"/>
    <hyperlink ref="K38" r:id="rId1312" display="mailto:info@brunehaut.com" xr:uid="{00000000-0004-0000-0000-00001F050000}"/>
    <hyperlink ref="L38" r:id="rId1313" display="http://www.brunehaut.com/" xr:uid="{00000000-0004-0000-0000-000020050000}"/>
    <hyperlink ref="K39" r:id="rId1314" display="mailto:info@pairidaiza.eu" xr:uid="{00000000-0004-0000-0000-000021050000}"/>
    <hyperlink ref="L39" r:id="rId1315" xr:uid="{00000000-0004-0000-0000-000022050000}"/>
    <hyperlink ref="K40" r:id="rId1316" display="mailto:info@brasseriedecazeau.be" xr:uid="{00000000-0004-0000-0000-000023050000}"/>
    <hyperlink ref="L40" r:id="rId1317" display="http://www.brasseriedecazeau.be/" xr:uid="{00000000-0004-0000-0000-000024050000}"/>
    <hyperlink ref="L41" r:id="rId1318" xr:uid="{00000000-0004-0000-0000-000025050000}"/>
    <hyperlink ref="K42" r:id="rId1319" display="mailto:alexandre.dumont@skynet.be" xr:uid="{00000000-0004-0000-0000-000026050000}"/>
    <hyperlink ref="L42" r:id="rId1320" display="http://www.brasseriedejandrainjandrenouille.com/" xr:uid="{00000000-0004-0000-0000-000027050000}"/>
    <hyperlink ref="K43" r:id="rId1321" display="mailto:info@abbayedebrogne.com" xr:uid="{00000000-0004-0000-0000-000028050000}"/>
    <hyperlink ref="L43" r:id="rId1322" display="http://www.abbayedebrogne.be/" xr:uid="{00000000-0004-0000-0000-000029050000}"/>
    <hyperlink ref="L44" r:id="rId1323" xr:uid="{00000000-0004-0000-0000-00002A050000}"/>
    <hyperlink ref="L45" r:id="rId1324" display="http://www.abbaye-des-rocs.com/" xr:uid="{00000000-0004-0000-0000-00002B050000}"/>
    <hyperlink ref="L46" r:id="rId1325" display="http://www.val-dieu.com/" xr:uid="{00000000-0004-0000-0000-00002C050000}"/>
    <hyperlink ref="L47" r:id="rId1326" display="http://www.saintenitouche.be/" xr:uid="{00000000-0004-0000-0000-00002D050000}"/>
    <hyperlink ref="K48" r:id="rId1327" display="mailto:info@bertinchamps.be" xr:uid="{00000000-0004-0000-0000-00002E050000}"/>
    <hyperlink ref="L48" r:id="rId1328" display="http://www.bertinchamps.be/" xr:uid="{00000000-0004-0000-0000-00002F050000}"/>
    <hyperlink ref="K49" r:id="rId1329" display="mailto:mc.gobert@johnmartin.be" xr:uid="{00000000-0004-0000-0000-000030050000}"/>
    <hyperlink ref="L49" r:id="rId1330" xr:uid="{00000000-0004-0000-0000-000031050000}"/>
    <hyperlink ref="L50" r:id="rId1331" xr:uid="{00000000-0004-0000-0000-000032050000}"/>
    <hyperlink ref="K51" r:id="rId1332" display="mailto:info@brasseriedelalesse.be" xr:uid="{00000000-0004-0000-0000-000033050000}"/>
    <hyperlink ref="L51" r:id="rId1333" display="http://www.brasseriedelalesse.be/" xr:uid="{00000000-0004-0000-0000-000034050000}"/>
    <hyperlink ref="K52" r:id="rId1334" display="mailto:info@brasseriedelalienne.be" xr:uid="{00000000-0004-0000-0000-000035050000}"/>
    <hyperlink ref="L52" r:id="rId1335" display="http://www.brasseriedelalienne.be/" xr:uid="{00000000-0004-0000-0000-000036050000}"/>
    <hyperlink ref="L53" r:id="rId1336" xr:uid="{00000000-0004-0000-0000-000037050000}"/>
    <hyperlink ref="K54" r:id="rId1337" display="mailto:info@brasseriedelasenne.be" xr:uid="{00000000-0004-0000-0000-000038050000}"/>
    <hyperlink ref="L54" r:id="rId1338" display="http://www.brasseriedelasenne.be/" xr:uid="{00000000-0004-0000-0000-000039050000}"/>
    <hyperlink ref="K55" r:id="rId1339" display="mailto:devans@swing.be" xr:uid="{00000000-0004-0000-0000-00003A050000}"/>
    <hyperlink ref="L55" r:id="rId1340" xr:uid="{00000000-0004-0000-0000-00003B050000}"/>
    <hyperlink ref="K56" r:id="rId1341" display="mailto:loic.regulski@skynet.be" xr:uid="{00000000-0004-0000-0000-00003C050000}"/>
    <hyperlink ref="K57" r:id="rId1342" display="mailto:n.declercq@vandecq.be" xr:uid="{00000000-0004-0000-0000-00003D050000}"/>
    <hyperlink ref="L57" r:id="rId1343" display="http://www.leopold7.com/" xr:uid="{00000000-0004-0000-0000-00003E050000}"/>
    <hyperlink ref="K58" r:id="rId1344" display="mailto:brasserie.silenrieux@belgacom.net" xr:uid="{00000000-0004-0000-0000-00003F050000}"/>
    <hyperlink ref="L58" r:id="rId1345" display="http://www.brasseriedesilenrieux.be/" xr:uid="{00000000-0004-0000-0000-000040050000}"/>
    <hyperlink ref="K59" r:id="rId1346" display="mailto:silly@silly-beer.com" xr:uid="{00000000-0004-0000-0000-000041050000}"/>
    <hyperlink ref="L59" r:id="rId1347" display="http://www.silly-beer.com/" xr:uid="{00000000-0004-0000-0000-000042050000}"/>
    <hyperlink ref="K60" r:id="rId1348" display="mailto:brasseriedetubize@gmail.com" xr:uid="{00000000-0004-0000-0000-000043050000}"/>
    <hyperlink ref="L60" r:id="rId1349" display="http://www.brasseriedetubize.com/" xr:uid="{00000000-0004-0000-0000-000044050000}"/>
    <hyperlink ref="K63" r:id="rId1350" display="mailto:info@diole.be" xr:uid="{00000000-0004-0000-0000-000045050000}"/>
    <hyperlink ref="L63" r:id="rId1351" display="http://www.brasseriedescarrieres.be/" xr:uid="{00000000-0004-0000-0000-000046050000}"/>
    <hyperlink ref="K61" r:id="rId1352" display="mailto:info@brasseriewarsage.be" xr:uid="{00000000-0004-0000-0000-000047050000}"/>
    <hyperlink ref="L61" r:id="rId1353" display="http://www.brasseriewarsage.be/" xr:uid="{00000000-0004-0000-0000-000048050000}"/>
    <hyperlink ref="K62" r:id="rId1354" display="mailto:sebastien@demanez.be" xr:uid="{00000000-0004-0000-0000-000049050000}"/>
    <hyperlink ref="L62" r:id="rId1355" display="http://www.demanez.be/" xr:uid="{00000000-0004-0000-0000-00004A050000}"/>
    <hyperlink ref="L64" r:id="rId1356" xr:uid="{00000000-0004-0000-0000-00004B050000}"/>
    <hyperlink ref="K65" r:id="rId1357" display="mailto:infos@fagnes.com" xr:uid="{00000000-0004-0000-0000-00004C050000}"/>
    <hyperlink ref="L65" r:id="rId1358" display="http://www.fagnes.com/" xr:uid="{00000000-0004-0000-0000-00004D050000}"/>
    <hyperlink ref="K68" r:id="rId1359" display="mailto:info@brasseriedesmonts.be" xr:uid="{00000000-0004-0000-0000-00004E050000}"/>
    <hyperlink ref="L68" r:id="rId1360" xr:uid="{00000000-0004-0000-0000-00004F050000}"/>
    <hyperlink ref="L69" r:id="rId1361" xr:uid="{00000000-0004-0000-0000-000050050000}"/>
    <hyperlink ref="K66" r:id="rId1362" display="mailto:info@brasseriedeslegendes.be" xr:uid="{00000000-0004-0000-0000-000051050000}"/>
    <hyperlink ref="L66" r:id="rId1363" display="http://www.brasseriedeslegendes.be/" xr:uid="{00000000-0004-0000-0000-000052050000}"/>
    <hyperlink ref="K67" r:id="rId1364" display="mailto:info@brasseriedeslegendes.be" xr:uid="{00000000-0004-0000-0000-000053050000}"/>
    <hyperlink ref="L67" r:id="rId1365" xr:uid="{00000000-0004-0000-0000-000054050000}"/>
    <hyperlink ref="K70" r:id="rId1366" display="mailto:info@brasserie-deseveaux.be" xr:uid="{00000000-0004-0000-0000-000055050000}"/>
    <hyperlink ref="L70" r:id="rId1367" display="http://www.brasserie-deseveaux.be/" xr:uid="{00000000-0004-0000-0000-000056050000}"/>
    <hyperlink ref="K71" r:id="rId1368" display="mailto:brasserie@bocq.be" xr:uid="{00000000-0004-0000-0000-000057050000}"/>
    <hyperlink ref="L71" r:id="rId1369" display="http://www.bocq.be/" xr:uid="{00000000-0004-0000-0000-000058050000}"/>
    <hyperlink ref="K73" r:id="rId1370" display="mailto:info@brasserieduclocher.be" xr:uid="{00000000-0004-0000-0000-000059050000}"/>
    <hyperlink ref="L73" r:id="rId1371" display="http://www.brasserieduclocher.be/" xr:uid="{00000000-0004-0000-0000-00005A050000}"/>
    <hyperlink ref="K74" r:id="rId1372" display="mailto:info@brasseriedurenard.be" xr:uid="{00000000-0004-0000-0000-00005B050000}"/>
    <hyperlink ref="L74" r:id="rId1373" display="http://www.brasseriedurenard.be/" xr:uid="{00000000-0004-0000-0000-00005C050000}"/>
    <hyperlink ref="L75" r:id="rId1374" xr:uid="{00000000-0004-0000-0000-00005D050000}"/>
    <hyperlink ref="K76" r:id="rId1375" display="mailto:info@br-dubuisson.com" xr:uid="{00000000-0004-0000-0000-00005E050000}"/>
    <hyperlink ref="L76" r:id="rId1376" display="http://www.br-dubuisson.com/" xr:uid="{00000000-0004-0000-0000-00005F050000}"/>
    <hyperlink ref="K77" r:id="rId1377" display="mailto:contact@brasserie-dupont.com" xr:uid="{00000000-0004-0000-0000-000060050000}"/>
    <hyperlink ref="L77" r:id="rId1378" display="http://www.brasserie-dupont.com/" xr:uid="{00000000-0004-0000-0000-000061050000}"/>
    <hyperlink ref="K78" r:id="rId1379" display="mailto:info@elfique.be" xr:uid="{00000000-0004-0000-0000-000062050000}"/>
    <hyperlink ref="L78" r:id="rId1380" display="http://www.elfique.be/" xr:uid="{00000000-0004-0000-0000-000063050000}"/>
    <hyperlink ref="K79" r:id="rId1381" display="mailto:contact@fantome.be" xr:uid="{00000000-0004-0000-0000-000064050000}"/>
    <hyperlink ref="L79" r:id="rId1382" display="http://www.fantome.be/" xr:uid="{00000000-0004-0000-0000-000065050000}"/>
    <hyperlink ref="K80" r:id="rId1383" display="mailto:brasserieforet@gmail.com" xr:uid="{00000000-0004-0000-0000-000066050000}"/>
    <hyperlink ref="K81" r:id="rId1384" display="mailto:contact@gengoulf.be" xr:uid="{00000000-0004-0000-0000-000067050000}"/>
    <hyperlink ref="L81" r:id="rId1385" display="http://www.gengoulf.be/" xr:uid="{00000000-0004-0000-0000-000068050000}"/>
    <hyperlink ref="L82" r:id="rId1386" display="http://www.brasseriegigi.eu/" xr:uid="{00000000-0004-0000-0000-000069050000}"/>
    <hyperlink ref="K84" r:id="rId1387" display="mailto:brasserie@grain-dorge.com" xr:uid="{00000000-0004-0000-0000-00006A050000}"/>
    <hyperlink ref="L84" r:id="rId1388" display="http://brasserie.grain-dorge.com/" xr:uid="{00000000-0004-0000-0000-00006B050000}"/>
    <hyperlink ref="L85" r:id="rId1389" display="http://www.brasseriehoppy.be/" xr:uid="{00000000-0004-0000-0000-00006C050000}"/>
    <hyperlink ref="K86" r:id="rId1390" display="mailto:lavieilleforge@skynet.be" xr:uid="{00000000-0004-0000-0000-00006D050000}"/>
    <hyperlink ref="L86" r:id="rId1391" display="http://vieilleforge.freehostia.com/" xr:uid="{00000000-0004-0000-0000-00006E050000}"/>
    <hyperlink ref="K87" r:id="rId1392" display="mailto:info@latrompeuse.be" xr:uid="{00000000-0004-0000-0000-00006F050000}"/>
    <hyperlink ref="L87" r:id="rId1393" display="http://latrompeuse.be/" xr:uid="{00000000-0004-0000-0000-000070050000}"/>
    <hyperlink ref="L88" r:id="rId1394" display="http://www.inbev.be/" xr:uid="{00000000-0004-0000-0000-000071050000}"/>
    <hyperlink ref="L89" r:id="rId1395" display="http://www.brasserie-echappee-belle.be/" xr:uid="{00000000-0004-0000-0000-000072050000}"/>
    <hyperlink ref="K90" r:id="rId1396" display="mailto:brasserie-la-barbiot@hotmail.com" xr:uid="{00000000-0004-0000-0000-000073050000}"/>
    <hyperlink ref="L90" r:id="rId1397" display="http://brasseriebarbiot.skyrock.com/" xr:uid="{00000000-0004-0000-0000-000074050000}"/>
    <hyperlink ref="K91" r:id="rId1398" display="mailto:info@brasserielabinchoise.be" xr:uid="{00000000-0004-0000-0000-000075050000}"/>
    <hyperlink ref="L91" r:id="rId1399" display="http://www.brasserielabinchoise.be/" xr:uid="{00000000-0004-0000-0000-000076050000}"/>
    <hyperlink ref="K92" r:id="rId1400" display="mailto:herba-jere@hotmail.com" xr:uid="{00000000-0004-0000-0000-000077050000}"/>
    <hyperlink ref="L93" r:id="rId1401" xr:uid="{00000000-0004-0000-0000-000078050000}"/>
    <hyperlink ref="K94" r:id="rId1402" display="mailto:info@brasserielefebvre.be" xr:uid="{00000000-0004-0000-0000-000079050000}"/>
    <hyperlink ref="L94" r:id="rId1403" display="http://www.brasserielefebvre.be/" xr:uid="{00000000-0004-0000-0000-00007A050000}"/>
    <hyperlink ref="L95" r:id="rId1404" xr:uid="{00000000-0004-0000-0000-00007B050000}"/>
    <hyperlink ref="K96" r:id="rId1405" display="mailto:jp.mottoul@brasserie-saint-lazare.be" xr:uid="{00000000-0004-0000-0000-00007C050000}"/>
    <hyperlink ref="L96" r:id="rId1406" xr:uid="{00000000-0004-0000-0000-00007D050000}"/>
    <hyperlink ref="K97" r:id="rId1407" display="mailto:info@st-feuillien.com" xr:uid="{00000000-0004-0000-0000-00007E050000}"/>
    <hyperlink ref="L97" r:id="rId1408" display="http://www.st-feuillien.com/" xr:uid="{00000000-0004-0000-0000-00007F050000}"/>
    <hyperlink ref="K98" r:id="rId1409" display="mailto:info@saintmonon.be" xr:uid="{00000000-0004-0000-0000-000080050000}"/>
    <hyperlink ref="L98" r:id="rId1410" display="http://www.saintmonon.be/" xr:uid="{00000000-0004-0000-0000-000081050000}"/>
    <hyperlink ref="K99" r:id="rId1411" display="mailto:saintehelene@skynet.be" xr:uid="{00000000-0004-0000-0000-000082050000}"/>
    <hyperlink ref="L99" r:id="rId1412" display="http://www.sainte-helene.be/" xr:uid="{00000000-0004-0000-0000-000083050000}"/>
    <hyperlink ref="K100" r:id="rId1413" display="mailto:bernard.pairoux@skynet.be" xr:uid="{00000000-0004-0000-0000-000084050000}"/>
    <hyperlink ref="L100" r:id="rId1414" display="http://www.labotteresse.be/" xr:uid="{00000000-0004-0000-0000-000085050000}"/>
    <hyperlink ref="L101" r:id="rId1415" display="http://www.les3fourquets.be/" xr:uid="{00000000-0004-0000-0000-000086050000}"/>
    <hyperlink ref="K102" r:id="rId1416" display="mailto:contact@brewlab.be" xr:uid="{00000000-0004-0000-0000-000087050000}"/>
    <hyperlink ref="L102" r:id="rId1417" display="http://www.brewlab.be/" xr:uid="{00000000-0004-0000-0000-000088050000}"/>
    <hyperlink ref="K104" r:id="rId1418" display="mailto:info@thofbrouwerijke.be" xr:uid="{00000000-0004-0000-0000-000089050000}"/>
    <hyperlink ref="L104" r:id="rId1419" display="http://www.thofbrouwerijke.be/" xr:uid="{00000000-0004-0000-0000-00008A050000}"/>
    <hyperlink ref="L105" r:id="rId1420" display="http://www.tkroontje.be/" xr:uid="{00000000-0004-0000-0000-00008B050000}"/>
    <hyperlink ref="L106" r:id="rId1421" display="http://tpaenhuys.be/" xr:uid="{00000000-0004-0000-0000-00008C050000}"/>
    <hyperlink ref="L107" r:id="rId1422" display="http://www.smisje.be/" xr:uid="{00000000-0004-0000-0000-00008D050000}"/>
    <hyperlink ref="L109" r:id="rId1423" display="http://www.affligembeer.be/" xr:uid="{00000000-0004-0000-0000-00008E050000}"/>
    <hyperlink ref="L110" r:id="rId1424" display="http://www.alken-maes.be/" xr:uid="{00000000-0004-0000-0000-00008F050000}"/>
    <hyperlink ref="K111" r:id="rId1425" display="mailto:info@alvinne.be" xr:uid="{00000000-0004-0000-0000-000090050000}"/>
    <hyperlink ref="L111" r:id="rId1426" display="http://www.alvinne.be/" xr:uid="{00000000-0004-0000-0000-000091050000}"/>
    <hyperlink ref="K112" r:id="rId1427" display="mailto:info@bieranders.be" xr:uid="{00000000-0004-0000-0000-000092050000}"/>
    <hyperlink ref="L112" r:id="rId1428" display="http://www.bieranders.be/" xr:uid="{00000000-0004-0000-0000-000093050000}"/>
    <hyperlink ref="L114" r:id="rId1429" display="http://www.inbev.be/" xr:uid="{00000000-0004-0000-0000-000094050000}"/>
    <hyperlink ref="L115" r:id="rId1430" display="http://www.brouwerijboelens.be/" xr:uid="{00000000-0004-0000-0000-000095050000}"/>
    <hyperlink ref="K116" r:id="rId1431" display="mailto:info@boon.be" xr:uid="{00000000-0004-0000-0000-000096050000}"/>
    <hyperlink ref="L116" r:id="rId1432" xr:uid="{00000000-0004-0000-0000-000097050000}"/>
    <hyperlink ref="L117" r:id="rId1433" display="http://www.bestbelgianspecialbeers.be/" xr:uid="{00000000-0004-0000-0000-000098050000}"/>
    <hyperlink ref="K119" r:id="rId1434" display="mailto:info@contreras.be" xr:uid="{00000000-0004-0000-0000-000099050000}"/>
    <hyperlink ref="L119" r:id="rId1435" display="http://www.contreras.be/" xr:uid="{00000000-0004-0000-0000-00009A050000}"/>
    <hyperlink ref="K120" r:id="rId1436" display="mailto:oude.caert@telenet.be" xr:uid="{00000000-0004-0000-0000-00009B050000}"/>
    <hyperlink ref="L120" r:id="rId1437" display="http://www.oudecaert.be/" xr:uid="{00000000-0004-0000-0000-00009C050000}"/>
    <hyperlink ref="K121" r:id="rId1438" display="mailto:danny.hoffelinck@skynet.be" xr:uid="{00000000-0004-0000-0000-00009D050000}"/>
    <hyperlink ref="L122" r:id="rId1439" display="http://www.brijdebie.be/" xr:uid="{00000000-0004-0000-0000-00009E050000}"/>
    <hyperlink ref="L123" r:id="rId1440" display="http://www.satanbeer.com/" xr:uid="{00000000-0004-0000-0000-00009F050000}"/>
    <hyperlink ref="K124" r:id="rId1441" display="mailto:info@brouwerijdeboeretang.be" xr:uid="{00000000-0004-0000-0000-0000A0050000}"/>
    <hyperlink ref="L124" r:id="rId1442" xr:uid="{00000000-0004-0000-0000-0000A1050000}"/>
    <hyperlink ref="L125" r:id="rId1443" display="http://www.dedochtervandekorenaar.be/" xr:uid="{00000000-0004-0000-0000-0000A2050000}"/>
    <hyperlink ref="L126" r:id="rId1444" xr:uid="{00000000-0004-0000-0000-0000A3050000}"/>
    <hyperlink ref="L127" r:id="rId1445" display="http://www.terdolen.be/" xr:uid="{00000000-0004-0000-0000-0000A4050000}"/>
    <hyperlink ref="L128" r:id="rId1446" display="http://www.glazentoren.be/" xr:uid="{00000000-0004-0000-0000-0000A5050000}"/>
    <hyperlink ref="L129" r:id="rId1447" display="http://www.degraal.be/" xr:uid="{00000000-0004-0000-0000-0000A6050000}"/>
    <hyperlink ref="L130" r:id="rId1448" display="http://www.halvemaan.be/" xr:uid="{00000000-0004-0000-0000-0000A7050000}"/>
    <hyperlink ref="K132" r:id="rId1449" display="mailto:info@brouwerijdeklem.be" xr:uid="{00000000-0004-0000-0000-0000A8050000}"/>
    <hyperlink ref="L132" r:id="rId1450" xr:uid="{00000000-0004-0000-0000-0000A9050000}"/>
    <hyperlink ref="K133" r:id="rId1451" display="mailto:info@dekoninck.be" xr:uid="{00000000-0004-0000-0000-0000AA050000}"/>
    <hyperlink ref="L133" r:id="rId1452" display="http://www.dekoninck.be/" xr:uid="{00000000-0004-0000-0000-0000AB050000}"/>
    <hyperlink ref="K134" r:id="rId1453" display="mailto:info@brouwerijdekroon.be" xr:uid="{00000000-0004-0000-0000-0000AC050000}"/>
    <hyperlink ref="K135" r:id="rId1454" display="mailto:info@malheur.be" xr:uid="{00000000-0004-0000-0000-0000AD050000}"/>
    <hyperlink ref="L135" r:id="rId1455" display="http://www.malheur.be/" xr:uid="{00000000-0004-0000-0000-0000AE050000}"/>
    <hyperlink ref="L136" r:id="rId1456" display="http://www.deleite.be/" xr:uid="{00000000-0004-0000-0000-0000AF050000}"/>
    <hyperlink ref="L137" r:id="rId1457" display="http://www.plukker.be/" xr:uid="{00000000-0004-0000-0000-0000B0050000}"/>
    <hyperlink ref="L138" r:id="rId1458" display="http://www.deranke.be/" xr:uid="{00000000-0004-0000-0000-0000B1050000}"/>
    <hyperlink ref="K139" r:id="rId1459" display="mailto:brouwerij.de.ryck@skynet.be" xr:uid="{00000000-0004-0000-0000-0000B2050000}"/>
    <hyperlink ref="L139" r:id="rId1460" display="http://www.brouwerijderyck.be/" xr:uid="{00000000-0004-0000-0000-0000B3050000}"/>
    <hyperlink ref="K141" r:id="rId1461" display="mailto:brouwerij.detroch@skynet.be" xr:uid="{00000000-0004-0000-0000-0000B4050000}"/>
    <hyperlink ref="L141" r:id="rId1462" display="http://www.detroch.be/" xr:uid="{00000000-0004-0000-0000-0000B5050000}"/>
    <hyperlink ref="L143" r:id="rId1463" display="http://www.decabrouwerij.com/" xr:uid="{00000000-0004-0000-0000-0000B6050000}"/>
    <hyperlink ref="L144" r:id="rId1464" display="http://www.denherberg.be/" xr:uid="{00000000-0004-0000-0000-0000B7050000}"/>
    <hyperlink ref="K146" r:id="rId1465" display="mailto:DenHoutenMolen@Gmail.com" xr:uid="{00000000-0004-0000-0000-0000B8050000}"/>
    <hyperlink ref="L146" r:id="rId1466" xr:uid="{00000000-0004-0000-0000-0000B9050000}"/>
    <hyperlink ref="K147" r:id="rId1467" display="mailto:info@dentriest.be" xr:uid="{00000000-0004-0000-0000-0000BA050000}"/>
    <hyperlink ref="L147" r:id="rId1468" display="http://www.dentriest.be/" xr:uid="{00000000-0004-0000-0000-0000BB050000}"/>
    <hyperlink ref="K148" r:id="rId1469" display="mailto:info@dijkwaert.be" xr:uid="{00000000-0004-0000-0000-0000BC050000}"/>
    <hyperlink ref="L148" r:id="rId1470" display="http://www.dijkwaert.be/" xr:uid="{00000000-0004-0000-0000-0000BD050000}"/>
    <hyperlink ref="L149" r:id="rId1471" display="http://www.vicaris.be/" xr:uid="{00000000-0004-0000-0000-0000BE050000}"/>
    <hyperlink ref="L150" r:id="rId1472" display="http://www.domusleuven.be/" xr:uid="{00000000-0004-0000-0000-0000BF050000}"/>
    <hyperlink ref="K151" r:id="rId1473" display="mailto:brouwerij@donumignis.be" xr:uid="{00000000-0004-0000-0000-0000C0050000}"/>
    <hyperlink ref="L151" r:id="rId1474" display="http://donumignis.be/" xr:uid="{00000000-0004-0000-0000-0000C1050000}"/>
    <hyperlink ref="K152" r:id="rId1475" display="mailto:armand.debelder@pandora.be" xr:uid="{00000000-0004-0000-0000-0000C2050000}"/>
    <hyperlink ref="L152" r:id="rId1476" xr:uid="{00000000-0004-0000-0000-0000C3050000}"/>
    <hyperlink ref="K153" r:id="rId1477" display="mailto:info@duvel.be" xr:uid="{00000000-0004-0000-0000-0000C4050000}"/>
    <hyperlink ref="L153" r:id="rId1478" display="http://www.duvelmoortgat.be/" xr:uid="{00000000-0004-0000-0000-0000C5050000}"/>
    <hyperlink ref="K154" r:id="rId1479" display="mailto:info@brouwerijengel.be" xr:uid="{00000000-0004-0000-0000-0000C6050000}"/>
    <hyperlink ref="L154" r:id="rId1480" display="http://brouwerijengel.be/" xr:uid="{00000000-0004-0000-0000-0000C7050000}"/>
    <hyperlink ref="L155" r:id="rId1481" display="http://www.brouwerijengilsen.be/" xr:uid="{00000000-0004-0000-0000-0000C8050000}"/>
    <hyperlink ref="L156" r:id="rId1482" xr:uid="{00000000-0004-0000-0000-0000C9050000}"/>
    <hyperlink ref="K157" r:id="rId1483" display="mailto:info@fortlapin.com" xr:uid="{00000000-0004-0000-0000-0000CA050000}"/>
    <hyperlink ref="L157" r:id="rId1484" display="http://www.bier-brouwerij.be/" xr:uid="{00000000-0004-0000-0000-0000CB050000}"/>
    <hyperlink ref="L159" r:id="rId1485" display="http://www.guldenspoor.be/" xr:uid="{00000000-0004-0000-0000-0000CC050000}"/>
    <hyperlink ref="L160" r:id="rId1486" display="http://www.primus.be/" xr:uid="{00000000-0004-0000-0000-0000CD050000}"/>
    <hyperlink ref="K161" r:id="rId1487" display="mailto:het.anker@pandora.be" xr:uid="{00000000-0004-0000-0000-0000CE050000}"/>
    <hyperlink ref="L161" r:id="rId1488" display="http://www.hetanker.be/" xr:uid="{00000000-0004-0000-0000-0000CF050000}"/>
    <hyperlink ref="L162" r:id="rId1489" display="http://www.brouwerijhetsas.be/" xr:uid="{00000000-0004-0000-0000-0000D0050000}"/>
    <hyperlink ref="L163" r:id="rId1490" display="http://www.hoegaarden.com/" xr:uid="{00000000-0004-0000-0000-0000D1050000}"/>
    <hyperlink ref="K164" r:id="rId1491" display="mailto:andre@janssens.be" xr:uid="{00000000-0004-0000-0000-0000D2050000}"/>
    <hyperlink ref="L164" r:id="rId1492" display="http://www.hoftendormaal.com/" xr:uid="{00000000-0004-0000-0000-0000D3050000}"/>
    <hyperlink ref="L165" r:id="rId1493" display="http://www.delirium.be/" xr:uid="{00000000-0004-0000-0000-0000D4050000}"/>
    <hyperlink ref="K166" r:id="rId1494" display="mailto:info@jessenhofke.be" xr:uid="{00000000-0004-0000-0000-0000D5050000}"/>
    <hyperlink ref="L166" r:id="rId1495" display="http://www.jessenhofke.be/" xr:uid="{00000000-0004-0000-0000-0000D6050000}"/>
    <hyperlink ref="K167" r:id="rId1496" display="mailto:info@brouwerijkerkom.be" xr:uid="{00000000-0004-0000-0000-0000D7050000}"/>
    <hyperlink ref="L167" r:id="rId1497" display="http://www.brouwerijkerkom.be/" xr:uid="{00000000-0004-0000-0000-0000D8050000}"/>
    <hyperlink ref="L169" r:id="rId1498" display="http://www.liefmans.be/" xr:uid="{00000000-0004-0000-0000-0000D9050000}"/>
    <hyperlink ref="L170" r:id="rId1499" display="http://www.lindemans.be/" xr:uid="{00000000-0004-0000-0000-0000DA050000}"/>
    <hyperlink ref="L171" r:id="rId1500" display="http://www.loterbol.be/" xr:uid="{00000000-0004-0000-0000-0000DB050000}"/>
    <hyperlink ref="K172" r:id="rId1501" display="mailto:info@brouwerijmaenhout.be" xr:uid="{00000000-0004-0000-0000-0000DC050000}"/>
    <hyperlink ref="L172" r:id="rId1502" display="http://www.brouwerijmaenhout.be/" xr:uid="{00000000-0004-0000-0000-0000DD050000}"/>
    <hyperlink ref="L173" r:id="rId1503" display="http://www.martens.be/" xr:uid="{00000000-0004-0000-0000-0000DE050000}"/>
    <hyperlink ref="K175" r:id="rId1504" display="mailto:info@omer.be" xr:uid="{00000000-0004-0000-0000-0000DF050000}"/>
    <hyperlink ref="L175" r:id="rId1505" display="http://www.omervanderghinste.be/" xr:uid="{00000000-0004-0000-0000-0000E0050000}"/>
    <hyperlink ref="K176" r:id="rId1506" display="mailto:info@kempisch-vuur.be" xr:uid="{00000000-0004-0000-0000-0000E1050000}"/>
    <hyperlink ref="L176" r:id="rId1507" display="http://www.kempisch-vuur.be/" xr:uid="{00000000-0004-0000-0000-0000E2050000}"/>
    <hyperlink ref="L178" r:id="rId1508" display="http://www.rodenbach.be/" xr:uid="{00000000-0004-0000-0000-0000E3050000}"/>
    <hyperlink ref="K179" r:id="rId1509" display="mailto:info@roman.be" xr:uid="{00000000-0004-0000-0000-0000E4050000}"/>
    <hyperlink ref="L179" r:id="rId1510" display="http://www.roman.be/" xr:uid="{00000000-0004-0000-0000-0000E5050000}"/>
    <hyperlink ref="L180" r:id="rId1511" display="http://www.sintbernardus.be/" xr:uid="{00000000-0004-0000-0000-0000E6050000}"/>
    <hyperlink ref="L181" r:id="rId1512" xr:uid="{00000000-0004-0000-0000-0000E7050000}"/>
    <hyperlink ref="L182" r:id="rId1513" display="http://www.brouwerijsintjozef.be/" xr:uid="{00000000-0004-0000-0000-0000E8050000}"/>
    <hyperlink ref="K183" r:id="rId1514" display="mailto:info@witkap.be" xr:uid="{00000000-0004-0000-0000-0000E9050000}"/>
    <hyperlink ref="L183" r:id="rId1515" display="http://www.witkap.be/" xr:uid="{00000000-0004-0000-0000-0000EA050000}"/>
    <hyperlink ref="L184" r:id="rId1516" display="http://www.brouwerijstokhove.be/" xr:uid="{00000000-0004-0000-0000-0000EB050000}"/>
    <hyperlink ref="L185" r:id="rId1517" display="http://www.brouwerij-strubbe.be/" xr:uid="{00000000-0004-0000-0000-0000EC050000}"/>
    <hyperlink ref="L186" r:id="rId1518" display="http://www.brtimmermans.be/" xr:uid="{00000000-0004-0000-0000-0000ED050000}"/>
    <hyperlink ref="K187" r:id="rId1519" display="mailto:info@goedendagbier.be" xr:uid="{00000000-0004-0000-0000-0000EE050000}"/>
    <hyperlink ref="L187" r:id="rId1520" display="http://www.goedendagbier.be/" xr:uid="{00000000-0004-0000-0000-0000EF050000}"/>
    <hyperlink ref="L188" r:id="rId1521" display="http://www.urthel.com/" xr:uid="{00000000-0004-0000-0000-0000F0050000}"/>
    <hyperlink ref="K189" r:id="rId1522" display="mailto:info@brouwerijvagebond.be" xr:uid="{00000000-0004-0000-0000-0000F1050000}"/>
    <hyperlink ref="L189" r:id="rId1523" display="http://www.brouwerijvagebond.be/" xr:uid="{00000000-0004-0000-0000-0000F2050000}"/>
    <hyperlink ref="K190" r:id="rId1524" display="mailto:info@brouwerijvancampenhout.be" xr:uid="{00000000-0004-0000-0000-0000F3050000}"/>
    <hyperlink ref="L190" r:id="rId1525" xr:uid="{00000000-0004-0000-0000-0000F4050000}"/>
    <hyperlink ref="L191" r:id="rId1526" display="http://www.paterlieven.be/" xr:uid="{00000000-0004-0000-0000-0000F5050000}"/>
    <hyperlink ref="L192" r:id="rId1527" display="http://www.brouwerijvaneecke.be/" xr:uid="{00000000-0004-0000-0000-0000F6050000}"/>
    <hyperlink ref="L193" r:id="rId1528" display="http://www.kasteelbier.be/" xr:uid="{00000000-0004-0000-0000-0000F7050000}"/>
    <hyperlink ref="L194" r:id="rId1529" display="http://www.vansteenberge.com/" xr:uid="{00000000-0004-0000-0000-0000F8050000}"/>
    <hyperlink ref="L195" r:id="rId1530" display="http://www.brouwerijverhaeghe.be/" xr:uid="{00000000-0004-0000-0000-0000F9050000}"/>
    <hyperlink ref="L196" r:id="rId1531" xr:uid="{00000000-0004-0000-0000-0000FA050000}"/>
    <hyperlink ref="L198" r:id="rId1532" display="http://www.weldebrouck.be/" xr:uid="{00000000-0004-0000-0000-0000FB050000}"/>
    <hyperlink ref="K199" r:id="rId1533" display="mailto:info@wiezebier.be" xr:uid="{00000000-0004-0000-0000-0000FC050000}"/>
    <hyperlink ref="L199" r:id="rId1534" display="http://www.wiezebier.be/" xr:uid="{00000000-0004-0000-0000-0000FD050000}"/>
    <hyperlink ref="K200" r:id="rId1535" display="mailto:keepintouch@beerproject.be" xr:uid="{00000000-0004-0000-0000-0000FE050000}"/>
    <hyperlink ref="L200" r:id="rId1536" display="http://www.beerproject.be/" xr:uid="{00000000-0004-0000-0000-0000FF050000}"/>
    <hyperlink ref="K201" r:id="rId1537" display="mailto:info@cabrassepourmoi.be" xr:uid="{00000000-0004-0000-0000-000000060000}"/>
    <hyperlink ref="L201" r:id="rId1538" display="http://www.cabrassepourmoi.be/" xr:uid="{00000000-0004-0000-0000-000001060000}"/>
    <hyperlink ref="K202" r:id="rId1539" display="mailto:info@proefbrouwerij.com" xr:uid="{00000000-0004-0000-0000-000002060000}"/>
    <hyperlink ref="L202" r:id="rId1540" display="http://www.proefbrouwerij.com/" xr:uid="{00000000-0004-0000-0000-000003060000}"/>
    <hyperlink ref="K203" r:id="rId1541" display="mailto:info@dorpsbrouwerijhumulus.be" xr:uid="{00000000-0004-0000-0000-000004060000}"/>
    <hyperlink ref="L203" r:id="rId1542" display="http://www.dorpsbrouwerijhumulus.be/" xr:uid="{00000000-0004-0000-0000-000005060000}"/>
    <hyperlink ref="K204" r:id="rId1543" display="mailto:contact@enstoemelings.be" xr:uid="{00000000-0004-0000-0000-000006060000}"/>
    <hyperlink ref="L204" r:id="rId1544" xr:uid="{00000000-0004-0000-0000-000007060000}"/>
    <hyperlink ref="K205" r:id="rId1545" display="mailto:ingrid.vdg@skynet.be" xr:uid="{00000000-0004-0000-0000-000008060000}"/>
    <hyperlink ref="L205" r:id="rId1546" display="http://www.gruut.be/" xr:uid="{00000000-0004-0000-0000-000009060000}"/>
    <hyperlink ref="K206" r:id="rId1547" display="mailto:info@leirekenbier.be" xr:uid="{00000000-0004-0000-0000-00000A060000}"/>
    <hyperlink ref="L206" r:id="rId1548" display="http://www.leirekenbier.be/" xr:uid="{00000000-0004-0000-0000-00000B060000}"/>
    <hyperlink ref="L207" r:id="rId1549" display="http://www.huisbrouwerijpakhuis.be/" xr:uid="{00000000-0004-0000-0000-00000C060000}"/>
    <hyperlink ref="K208" r:id="rId1550" display="mailto:info@toeteler.be" xr:uid="{00000000-0004-0000-0000-00000D060000}"/>
    <hyperlink ref="L208" r:id="rId1551" display="http://www.toeteler.be/" xr:uid="{00000000-0004-0000-0000-00000E060000}"/>
    <hyperlink ref="K209" r:id="rId1552" display="mailto:den.tseut@skynet.be" xr:uid="{00000000-0004-0000-0000-00000F060000}"/>
    <hyperlink ref="L209" r:id="rId1553" display="http://www.huisbrouwerijdentseut.be/" xr:uid="{00000000-0004-0000-0000-000010060000}"/>
    <hyperlink ref="K210" r:id="rId1554" display="mailto:info@walsberger.com" xr:uid="{00000000-0004-0000-0000-000011060000}"/>
    <hyperlink ref="L210" r:id="rId1555" display="http://www.walsberger.com/" xr:uid="{00000000-0004-0000-0000-000012060000}"/>
    <hyperlink ref="K211" r:id="rId1556" display="mailto:info@lartdenbrasser.be" xr:uid="{00000000-0004-0000-0000-000013060000}"/>
    <hyperlink ref="L212" r:id="rId1557" xr:uid="{00000000-0004-0000-0000-000014060000}"/>
    <hyperlink ref="L213" r:id="rId1558" xr:uid="{00000000-0004-0000-0000-000015060000}"/>
    <hyperlink ref="L216" r:id="rId1559" xr:uid="{00000000-0004-0000-0000-000016060000}"/>
    <hyperlink ref="K217" r:id="rId1560" display="mailto:info@ermitagenanobrasserie.be" xr:uid="{00000000-0004-0000-0000-000017060000}"/>
    <hyperlink ref="L217" r:id="rId1561" display="http://ermitagenanobrasserie.be/" xr:uid="{00000000-0004-0000-0000-000018060000}"/>
    <hyperlink ref="K218" r:id="rId1562" display="mailto:info@noscience.be" xr:uid="{00000000-0004-0000-0000-000019060000}"/>
    <hyperlink ref="L218" r:id="rId1563" xr:uid="{00000000-0004-0000-0000-00001A060000}"/>
    <hyperlink ref="K219" r:id="rId1564" display="mailto:info@palm.be" xr:uid="{00000000-0004-0000-0000-00001B060000}"/>
    <hyperlink ref="L219" r:id="rId1565" display="http://www.palm.be/" xr:uid="{00000000-0004-0000-0000-00001C060000}"/>
    <hyperlink ref="L220" r:id="rId1566" display="http://www.scheldebrouwerij.be/" xr:uid="{00000000-0004-0000-0000-00001D060000}"/>
    <hyperlink ref="K221" r:id="rId1567" display="mailto:vandewalle.chris@skynet.be" xr:uid="{00000000-0004-0000-0000-00001E060000}"/>
    <hyperlink ref="L221" r:id="rId1568" xr:uid="{00000000-0004-0000-0000-00001F060000}"/>
    <hyperlink ref="L222" r:id="rId1569" display="http://www.achelsekluis.org/" xr:uid="{00000000-0004-0000-0000-000020060000}"/>
    <hyperlink ref="L223" r:id="rId1570" display="http://www.sintsixtus.be/" xr:uid="{00000000-0004-0000-0000-000021060000}"/>
    <hyperlink ref="L224" r:id="rId1571" xr:uid="{00000000-0004-0000-0000-000022060000}"/>
    <hyperlink ref="K225" r:id="rId1572" display="mailto:debierpromotor@skynet.be" xr:uid="{00000000-0004-0000-0000-000023060000}"/>
    <hyperlink ref="L225" r:id="rId1573" xr:uid="{00000000-0004-0000-0000-000024060000}"/>
    <hyperlink ref="L226" r:id="rId1574" xr:uid="{00000000-0004-0000-0000-000025060000}"/>
    <hyperlink ref="L227" r:id="rId1575" xr:uid="{00000000-0004-0000-0000-000026060000}"/>
    <hyperlink ref="K228" r:id="rId1576" display="mailto:info@verhuisbrouwerij.be" xr:uid="{00000000-0004-0000-0000-000027060000}"/>
    <hyperlink ref="L228" r:id="rId1577" display="http://www.verhuisbrouwerij.be/" xr:uid="{00000000-0004-0000-0000-000028060000}"/>
    <hyperlink ref="K229" r:id="rId1578" display="mailto:info@witchesbrewery.be" xr:uid="{00000000-0004-0000-0000-000029060000}"/>
    <hyperlink ref="L229" r:id="rId1579" display="http://witchesbrewery.be/" xr:uid="{00000000-0004-0000-0000-00002A060000}"/>
    <hyperlink ref="E18" r:id="rId1580" xr:uid="{00000000-0004-0000-0000-00002B060000}"/>
    <hyperlink ref="K22" r:id="rId1581" display="mailto:brasseriebequin@gmail.com" xr:uid="{00000000-0004-0000-0000-00002C060000}"/>
    <hyperlink ref="K181" r:id="rId1582" display="mailto:info@sintcanarus.be" xr:uid="{00000000-0004-0000-0000-00002D060000}"/>
    <hyperlink ref="L214" r:id="rId1583" xr:uid="{00000000-0004-0000-0000-00002E060000}"/>
    <hyperlink ref="K1282" r:id="rId1584" xr:uid="{00000000-0004-0000-0000-00002F060000}"/>
    <hyperlink ref="K1289" r:id="rId1585" xr:uid="{00000000-0004-0000-0000-000030060000}"/>
    <hyperlink ref="K1299" r:id="rId1586" xr:uid="{00000000-0004-0000-0000-000031060000}"/>
    <hyperlink ref="K1295" r:id="rId1587" xr:uid="{00000000-0004-0000-0000-000032060000}"/>
    <hyperlink ref="K1296" r:id="rId1588" xr:uid="{00000000-0004-0000-0000-000033060000}"/>
    <hyperlink ref="K1297" r:id="rId1589" xr:uid="{00000000-0004-0000-0000-000034060000}"/>
    <hyperlink ref="K1290" r:id="rId1590" xr:uid="{00000000-0004-0000-0000-000035060000}"/>
    <hyperlink ref="L1295" r:id="rId1591" xr:uid="{00000000-0004-0000-0000-000036060000}"/>
    <hyperlink ref="L1296" r:id="rId1592" xr:uid="{00000000-0004-0000-0000-000037060000}"/>
    <hyperlink ref="L1297" r:id="rId1593" xr:uid="{00000000-0004-0000-0000-000038060000}"/>
    <hyperlink ref="K1380" r:id="rId1594" xr:uid="{00000000-0004-0000-0000-000039060000}"/>
    <hyperlink ref="K1459" r:id="rId1595" xr:uid="{00000000-0004-0000-0000-00003A060000}"/>
    <hyperlink ref="K1310" r:id="rId1596" xr:uid="{00000000-0004-0000-0000-00003B060000}"/>
    <hyperlink ref="K1345" r:id="rId1597" xr:uid="{00000000-0004-0000-0000-00003C060000}"/>
    <hyperlink ref="K1346" r:id="rId1598" xr:uid="{00000000-0004-0000-0000-00003D060000}"/>
    <hyperlink ref="K1348" r:id="rId1599" xr:uid="{00000000-0004-0000-0000-00003E060000}"/>
    <hyperlink ref="K1349" r:id="rId1600" xr:uid="{00000000-0004-0000-0000-00003F060000}"/>
    <hyperlink ref="K1400" r:id="rId1601" xr:uid="{00000000-0004-0000-0000-000040060000}"/>
    <hyperlink ref="K1401" r:id="rId1602" xr:uid="{00000000-0004-0000-0000-000041060000}"/>
    <hyperlink ref="K1421" r:id="rId1603" xr:uid="{00000000-0004-0000-0000-000042060000}"/>
    <hyperlink ref="K1422" r:id="rId1604" xr:uid="{00000000-0004-0000-0000-000043060000}"/>
    <hyperlink ref="K1423" r:id="rId1605" xr:uid="{00000000-0004-0000-0000-000044060000}"/>
    <hyperlink ref="K1436" r:id="rId1606" xr:uid="{00000000-0004-0000-0000-000045060000}"/>
    <hyperlink ref="K1437" r:id="rId1607" xr:uid="{00000000-0004-0000-0000-000046060000}"/>
    <hyperlink ref="K1438" r:id="rId1608" xr:uid="{00000000-0004-0000-0000-000047060000}"/>
    <hyperlink ref="K1441" r:id="rId1609" xr:uid="{00000000-0004-0000-0000-000048060000}"/>
    <hyperlink ref="K1442" r:id="rId1610" xr:uid="{00000000-0004-0000-0000-000049060000}"/>
    <hyperlink ref="K1465" r:id="rId1611" xr:uid="{00000000-0004-0000-0000-00004A060000}"/>
    <hyperlink ref="K1526" r:id="rId1612" xr:uid="{00000000-0004-0000-0000-00004B060000}"/>
    <hyperlink ref="K1527" r:id="rId1613" xr:uid="{00000000-0004-0000-0000-00004C060000}"/>
    <hyperlink ref="K1528" r:id="rId1614" xr:uid="{00000000-0004-0000-0000-00004D060000}"/>
    <hyperlink ref="K1557" r:id="rId1615" xr:uid="{00000000-0004-0000-0000-00004E060000}"/>
    <hyperlink ref="L1266" r:id="rId1616" xr:uid="{00000000-0004-0000-0000-00004F060000}"/>
    <hyperlink ref="L1333" r:id="rId1617" xr:uid="{00000000-0004-0000-0000-000050060000}"/>
    <hyperlink ref="L1347" r:id="rId1618" xr:uid="{00000000-0004-0000-0000-000051060000}"/>
    <hyperlink ref="L1348" r:id="rId1619" xr:uid="{00000000-0004-0000-0000-000052060000}"/>
    <hyperlink ref="L1349" r:id="rId1620" xr:uid="{00000000-0004-0000-0000-000053060000}"/>
    <hyperlink ref="L1380" r:id="rId1621" xr:uid="{00000000-0004-0000-0000-000054060000}"/>
    <hyperlink ref="L1402" r:id="rId1622" xr:uid="{00000000-0004-0000-0000-000055060000}"/>
    <hyperlink ref="L1421" r:id="rId1623" xr:uid="{00000000-0004-0000-0000-000056060000}"/>
    <hyperlink ref="L1422" r:id="rId1624" xr:uid="{00000000-0004-0000-0000-000057060000}"/>
    <hyperlink ref="L1423" r:id="rId1625" xr:uid="{00000000-0004-0000-0000-000058060000}"/>
    <hyperlink ref="L1436" r:id="rId1626" xr:uid="{00000000-0004-0000-0000-000059060000}"/>
    <hyperlink ref="L1437" r:id="rId1627" xr:uid="{00000000-0004-0000-0000-00005A060000}"/>
    <hyperlink ref="L1438" r:id="rId1628" xr:uid="{00000000-0004-0000-0000-00005B060000}"/>
    <hyperlink ref="L1443" r:id="rId1629" xr:uid="{00000000-0004-0000-0000-00005C060000}"/>
    <hyperlink ref="L1512" r:id="rId1630" xr:uid="{00000000-0004-0000-0000-00005D060000}"/>
    <hyperlink ref="L1516" r:id="rId1631" xr:uid="{00000000-0004-0000-0000-00005E060000}"/>
    <hyperlink ref="L1506" r:id="rId1632" xr:uid="{00000000-0004-0000-0000-00005F060000}"/>
    <hyperlink ref="L1258" r:id="rId1633" xr:uid="{00000000-0004-0000-0000-000060060000}"/>
    <hyperlink ref="L1259" r:id="rId1634" xr:uid="{00000000-0004-0000-0000-000061060000}"/>
    <hyperlink ref="L1260" r:id="rId1635" xr:uid="{00000000-0004-0000-0000-000062060000}"/>
    <hyperlink ref="L1261" r:id="rId1636" xr:uid="{00000000-0004-0000-0000-000063060000}"/>
    <hyperlink ref="L1262" r:id="rId1637" xr:uid="{00000000-0004-0000-0000-000064060000}"/>
    <hyperlink ref="L1263" r:id="rId1638" xr:uid="{00000000-0004-0000-0000-000065060000}"/>
    <hyperlink ref="L1264" r:id="rId1639" xr:uid="{00000000-0004-0000-0000-000066060000}"/>
    <hyperlink ref="L1265" r:id="rId1640" xr:uid="{00000000-0004-0000-0000-000067060000}"/>
    <hyperlink ref="L1267" r:id="rId1641" xr:uid="{00000000-0004-0000-0000-000068060000}"/>
    <hyperlink ref="L1268" r:id="rId1642" xr:uid="{00000000-0004-0000-0000-000069060000}"/>
    <hyperlink ref="L1269" r:id="rId1643" xr:uid="{00000000-0004-0000-0000-00006A060000}"/>
    <hyperlink ref="L1270" r:id="rId1644" xr:uid="{00000000-0004-0000-0000-00006B060000}"/>
    <hyperlink ref="L1271" r:id="rId1645" xr:uid="{00000000-0004-0000-0000-00006C060000}"/>
    <hyperlink ref="L1272" r:id="rId1646" xr:uid="{00000000-0004-0000-0000-00006D060000}"/>
    <hyperlink ref="L1277" r:id="rId1647" xr:uid="{00000000-0004-0000-0000-00006E060000}"/>
    <hyperlink ref="L1278" r:id="rId1648" location="contacto" xr:uid="{00000000-0004-0000-0000-00006F060000}"/>
    <hyperlink ref="L1279" r:id="rId1649" xr:uid="{00000000-0004-0000-0000-000070060000}"/>
    <hyperlink ref="L1280" r:id="rId1650" xr:uid="{00000000-0004-0000-0000-000071060000}"/>
    <hyperlink ref="L1281" r:id="rId1651" xr:uid="{00000000-0004-0000-0000-000072060000}"/>
    <hyperlink ref="L1282" r:id="rId1652" xr:uid="{00000000-0004-0000-0000-000073060000}"/>
    <hyperlink ref="L1283" r:id="rId1653" xr:uid="{00000000-0004-0000-0000-000074060000}"/>
    <hyperlink ref="L1284" r:id="rId1654" xr:uid="{00000000-0004-0000-0000-000075060000}"/>
    <hyperlink ref="L1285" r:id="rId1655" xr:uid="{00000000-0004-0000-0000-000076060000}"/>
    <hyperlink ref="L1286" r:id="rId1656" xr:uid="{00000000-0004-0000-0000-000077060000}"/>
    <hyperlink ref="L1287" r:id="rId1657" xr:uid="{00000000-0004-0000-0000-000078060000}"/>
    <hyperlink ref="L1288" r:id="rId1658" xr:uid="{00000000-0004-0000-0000-000079060000}"/>
    <hyperlink ref="L1289" r:id="rId1659" xr:uid="{00000000-0004-0000-0000-00007A060000}"/>
    <hyperlink ref="L1290" r:id="rId1660" xr:uid="{00000000-0004-0000-0000-00007B060000}"/>
    <hyperlink ref="L1291" r:id="rId1661" xr:uid="{00000000-0004-0000-0000-00007C060000}"/>
    <hyperlink ref="L1292" r:id="rId1662" xr:uid="{00000000-0004-0000-0000-00007D060000}"/>
    <hyperlink ref="L1293" r:id="rId1663" xr:uid="{00000000-0004-0000-0000-00007E060000}"/>
    <hyperlink ref="L1294" r:id="rId1664" xr:uid="{00000000-0004-0000-0000-00007F060000}"/>
    <hyperlink ref="L1298" r:id="rId1665" xr:uid="{00000000-0004-0000-0000-000080060000}"/>
    <hyperlink ref="L1299" r:id="rId1666" xr:uid="{00000000-0004-0000-0000-000081060000}"/>
    <hyperlink ref="L1300" r:id="rId1667" xr:uid="{00000000-0004-0000-0000-000082060000}"/>
    <hyperlink ref="L1301" r:id="rId1668" xr:uid="{00000000-0004-0000-0000-000083060000}"/>
    <hyperlink ref="L1302" r:id="rId1669" xr:uid="{00000000-0004-0000-0000-000084060000}"/>
    <hyperlink ref="L1303" r:id="rId1670" xr:uid="{00000000-0004-0000-0000-000085060000}"/>
    <hyperlink ref="L1304" r:id="rId1671" xr:uid="{00000000-0004-0000-0000-000086060000}"/>
    <hyperlink ref="L1305" r:id="rId1672" xr:uid="{00000000-0004-0000-0000-000087060000}"/>
    <hyperlink ref="L1307" r:id="rId1673" xr:uid="{00000000-0004-0000-0000-000088060000}"/>
    <hyperlink ref="L1309" r:id="rId1674" xr:uid="{00000000-0004-0000-0000-000089060000}"/>
    <hyperlink ref="L1310" r:id="rId1675" xr:uid="{00000000-0004-0000-0000-00008A060000}"/>
    <hyperlink ref="L1311" r:id="rId1676" xr:uid="{00000000-0004-0000-0000-00008B060000}"/>
    <hyperlink ref="L1312" r:id="rId1677" xr:uid="{00000000-0004-0000-0000-00008C060000}"/>
    <hyperlink ref="L1313" r:id="rId1678" xr:uid="{00000000-0004-0000-0000-00008D060000}"/>
    <hyperlink ref="L1314" r:id="rId1679" xr:uid="{00000000-0004-0000-0000-00008E060000}"/>
    <hyperlink ref="L1315" r:id="rId1680" xr:uid="{00000000-0004-0000-0000-00008F060000}"/>
    <hyperlink ref="L1316" r:id="rId1681" xr:uid="{00000000-0004-0000-0000-000090060000}"/>
    <hyperlink ref="L1318" r:id="rId1682" xr:uid="{00000000-0004-0000-0000-000091060000}"/>
    <hyperlink ref="L1319" r:id="rId1683" xr:uid="{00000000-0004-0000-0000-000092060000}"/>
    <hyperlink ref="L1321" r:id="rId1684" xr:uid="{00000000-0004-0000-0000-000093060000}"/>
    <hyperlink ref="L1322" r:id="rId1685" xr:uid="{00000000-0004-0000-0000-000094060000}"/>
    <hyperlink ref="L1323" r:id="rId1686" xr:uid="{00000000-0004-0000-0000-000095060000}"/>
    <hyperlink ref="L1324" r:id="rId1687" xr:uid="{00000000-0004-0000-0000-000096060000}"/>
    <hyperlink ref="L1325" r:id="rId1688" xr:uid="{00000000-0004-0000-0000-000097060000}"/>
    <hyperlink ref="L1326" r:id="rId1689" xr:uid="{00000000-0004-0000-0000-000098060000}"/>
    <hyperlink ref="L1327" r:id="rId1690" xr:uid="{00000000-0004-0000-0000-000099060000}"/>
    <hyperlink ref="L1328" r:id="rId1691" xr:uid="{00000000-0004-0000-0000-00009A060000}"/>
    <hyperlink ref="L1329" r:id="rId1692" location="bieres" xr:uid="{00000000-0004-0000-0000-00009B060000}"/>
    <hyperlink ref="L1330" r:id="rId1693" xr:uid="{00000000-0004-0000-0000-00009C060000}"/>
    <hyperlink ref="L1331" r:id="rId1694" xr:uid="{00000000-0004-0000-0000-00009D060000}"/>
    <hyperlink ref="L1332" r:id="rId1695" xr:uid="{00000000-0004-0000-0000-00009E060000}"/>
    <hyperlink ref="L1334" r:id="rId1696" xr:uid="{00000000-0004-0000-0000-00009F060000}"/>
    <hyperlink ref="L1335" r:id="rId1697" xr:uid="{00000000-0004-0000-0000-0000A0060000}"/>
    <hyperlink ref="L1337" r:id="rId1698" xr:uid="{00000000-0004-0000-0000-0000A1060000}"/>
    <hyperlink ref="L1338" r:id="rId1699" xr:uid="{00000000-0004-0000-0000-0000A2060000}"/>
    <hyperlink ref="L1339" r:id="rId1700" xr:uid="{00000000-0004-0000-0000-0000A3060000}"/>
    <hyperlink ref="L1340" r:id="rId1701" xr:uid="{00000000-0004-0000-0000-0000A4060000}"/>
    <hyperlink ref="L1341" r:id="rId1702" xr:uid="{00000000-0004-0000-0000-0000A5060000}"/>
    <hyperlink ref="L1342" r:id="rId1703" xr:uid="{00000000-0004-0000-0000-0000A6060000}"/>
    <hyperlink ref="L1343" r:id="rId1704" xr:uid="{00000000-0004-0000-0000-0000A7060000}"/>
    <hyperlink ref="L1344" r:id="rId1705" xr:uid="{00000000-0004-0000-0000-0000A8060000}"/>
    <hyperlink ref="L1345" r:id="rId1706" xr:uid="{00000000-0004-0000-0000-0000A9060000}"/>
    <hyperlink ref="L1346" r:id="rId1707" xr:uid="{00000000-0004-0000-0000-0000AA060000}"/>
    <hyperlink ref="L1350" r:id="rId1708" xr:uid="{00000000-0004-0000-0000-0000AB060000}"/>
    <hyperlink ref="L1351" r:id="rId1709" xr:uid="{00000000-0004-0000-0000-0000AC060000}"/>
    <hyperlink ref="L1352" r:id="rId1710" xr:uid="{00000000-0004-0000-0000-0000AD060000}"/>
    <hyperlink ref="L1353" r:id="rId1711" xr:uid="{00000000-0004-0000-0000-0000AE060000}"/>
    <hyperlink ref="L1354" r:id="rId1712" xr:uid="{00000000-0004-0000-0000-0000AF060000}"/>
    <hyperlink ref="L1355" r:id="rId1713" xr:uid="{00000000-0004-0000-0000-0000B0060000}"/>
    <hyperlink ref="L1357" r:id="rId1714" xr:uid="{00000000-0004-0000-0000-0000B1060000}"/>
    <hyperlink ref="L1359" r:id="rId1715" xr:uid="{00000000-0004-0000-0000-0000B2060000}"/>
    <hyperlink ref="L1360" r:id="rId1716" xr:uid="{00000000-0004-0000-0000-0000B3060000}"/>
    <hyperlink ref="L1361" r:id="rId1717" xr:uid="{00000000-0004-0000-0000-0000B4060000}"/>
    <hyperlink ref="L1362" r:id="rId1718" xr:uid="{00000000-0004-0000-0000-0000B5060000}"/>
    <hyperlink ref="L1363" r:id="rId1719" xr:uid="{00000000-0004-0000-0000-0000B6060000}"/>
    <hyperlink ref="L1364" r:id="rId1720" xr:uid="{00000000-0004-0000-0000-0000B7060000}"/>
    <hyperlink ref="L1365" r:id="rId1721" xr:uid="{00000000-0004-0000-0000-0000B8060000}"/>
    <hyperlink ref="L1366" r:id="rId1722" xr:uid="{00000000-0004-0000-0000-0000B9060000}"/>
    <hyperlink ref="L1367" r:id="rId1723" xr:uid="{00000000-0004-0000-0000-0000BA060000}"/>
    <hyperlink ref="L1368" r:id="rId1724" xr:uid="{00000000-0004-0000-0000-0000BB060000}"/>
    <hyperlink ref="L1369" r:id="rId1725" xr:uid="{00000000-0004-0000-0000-0000BC060000}"/>
    <hyperlink ref="L1370" r:id="rId1726" xr:uid="{00000000-0004-0000-0000-0000BD060000}"/>
    <hyperlink ref="L1371" r:id="rId1727" xr:uid="{00000000-0004-0000-0000-0000BE060000}"/>
    <hyperlink ref="L1372" r:id="rId1728" xr:uid="{00000000-0004-0000-0000-0000BF060000}"/>
    <hyperlink ref="L1373" r:id="rId1729" xr:uid="{00000000-0004-0000-0000-0000C0060000}"/>
    <hyperlink ref="L1374" r:id="rId1730" xr:uid="{00000000-0004-0000-0000-0000C1060000}"/>
    <hyperlink ref="L1375" r:id="rId1731" xr:uid="{00000000-0004-0000-0000-0000C2060000}"/>
    <hyperlink ref="L1376" r:id="rId1732" xr:uid="{00000000-0004-0000-0000-0000C3060000}"/>
    <hyperlink ref="L1377" r:id="rId1733" xr:uid="{00000000-0004-0000-0000-0000C4060000}"/>
    <hyperlink ref="L1378" r:id="rId1734" xr:uid="{00000000-0004-0000-0000-0000C5060000}"/>
    <hyperlink ref="L1379" r:id="rId1735" xr:uid="{00000000-0004-0000-0000-0000C6060000}"/>
    <hyperlink ref="L1382" r:id="rId1736" xr:uid="{00000000-0004-0000-0000-0000C7060000}"/>
    <hyperlink ref="L1383" r:id="rId1737" xr:uid="{00000000-0004-0000-0000-0000C8060000}"/>
    <hyperlink ref="L1384" r:id="rId1738" xr:uid="{00000000-0004-0000-0000-0000C9060000}"/>
    <hyperlink ref="L1385" r:id="rId1739" xr:uid="{00000000-0004-0000-0000-0000CA060000}"/>
    <hyperlink ref="L1386" r:id="rId1740" xr:uid="{00000000-0004-0000-0000-0000CB060000}"/>
    <hyperlink ref="L1387" r:id="rId1741" xr:uid="{00000000-0004-0000-0000-0000CC060000}"/>
    <hyperlink ref="L1388" r:id="rId1742" xr:uid="{00000000-0004-0000-0000-0000CD060000}"/>
    <hyperlink ref="L1556" r:id="rId1743" xr:uid="{00000000-0004-0000-0000-0000CE060000}"/>
    <hyperlink ref="L1557" r:id="rId1744" xr:uid="{00000000-0004-0000-0000-0000CF060000}"/>
    <hyperlink ref="L1558" r:id="rId1745" xr:uid="{00000000-0004-0000-0000-0000D0060000}"/>
    <hyperlink ref="L1559" r:id="rId1746" xr:uid="{00000000-0004-0000-0000-0000D1060000}"/>
    <hyperlink ref="L1560" r:id="rId1747" xr:uid="{00000000-0004-0000-0000-0000D2060000}"/>
    <hyperlink ref="L1561" r:id="rId1748" xr:uid="{00000000-0004-0000-0000-0000D3060000}"/>
    <hyperlink ref="L1562" r:id="rId1749" xr:uid="{00000000-0004-0000-0000-0000D4060000}"/>
    <hyperlink ref="L1563" r:id="rId1750" xr:uid="{00000000-0004-0000-0000-0000D5060000}"/>
    <hyperlink ref="L1526" r:id="rId1751" xr:uid="{00000000-0004-0000-0000-0000D6060000}"/>
    <hyperlink ref="L1527" r:id="rId1752" xr:uid="{00000000-0004-0000-0000-0000D7060000}"/>
    <hyperlink ref="L1528" r:id="rId1753" xr:uid="{00000000-0004-0000-0000-0000D8060000}"/>
    <hyperlink ref="L1389" r:id="rId1754" xr:uid="{00000000-0004-0000-0000-0000D9060000}"/>
    <hyperlink ref="L1390" r:id="rId1755" xr:uid="{00000000-0004-0000-0000-0000DA060000}"/>
    <hyperlink ref="L1391" r:id="rId1756" xr:uid="{00000000-0004-0000-0000-0000DB060000}"/>
    <hyperlink ref="L1392" r:id="rId1757" xr:uid="{00000000-0004-0000-0000-0000DC060000}"/>
    <hyperlink ref="L1393" r:id="rId1758" xr:uid="{00000000-0004-0000-0000-0000DD060000}"/>
    <hyperlink ref="L1394" r:id="rId1759" xr:uid="{00000000-0004-0000-0000-0000DE060000}"/>
    <hyperlink ref="L1395" r:id="rId1760" xr:uid="{00000000-0004-0000-0000-0000DF060000}"/>
    <hyperlink ref="L1396" r:id="rId1761" xr:uid="{00000000-0004-0000-0000-0000E0060000}"/>
    <hyperlink ref="L1397" r:id="rId1762" xr:uid="{00000000-0004-0000-0000-0000E1060000}"/>
    <hyperlink ref="L1398" r:id="rId1763" xr:uid="{00000000-0004-0000-0000-0000E2060000}"/>
    <hyperlink ref="L1399" r:id="rId1764" xr:uid="{00000000-0004-0000-0000-0000E3060000}"/>
    <hyperlink ref="L1400" r:id="rId1765" xr:uid="{00000000-0004-0000-0000-0000E4060000}"/>
    <hyperlink ref="L1401" r:id="rId1766" xr:uid="{00000000-0004-0000-0000-0000E5060000}"/>
    <hyperlink ref="L1403" r:id="rId1767" xr:uid="{00000000-0004-0000-0000-0000E6060000}"/>
    <hyperlink ref="L1404" r:id="rId1768" xr:uid="{00000000-0004-0000-0000-0000E7060000}"/>
    <hyperlink ref="L1405" r:id="rId1769" xr:uid="{00000000-0004-0000-0000-0000E8060000}"/>
    <hyperlink ref="L1406" r:id="rId1770" xr:uid="{00000000-0004-0000-0000-0000E9060000}"/>
    <hyperlink ref="L1407" r:id="rId1771" xr:uid="{00000000-0004-0000-0000-0000EA060000}"/>
    <hyperlink ref="L1408" r:id="rId1772" xr:uid="{00000000-0004-0000-0000-0000EB060000}"/>
    <hyperlink ref="L1409" r:id="rId1773" xr:uid="{00000000-0004-0000-0000-0000EC060000}"/>
    <hyperlink ref="L1410" r:id="rId1774" xr:uid="{00000000-0004-0000-0000-0000ED060000}"/>
    <hyperlink ref="L1411" r:id="rId1775" xr:uid="{00000000-0004-0000-0000-0000EE060000}"/>
    <hyperlink ref="L1412" r:id="rId1776" xr:uid="{00000000-0004-0000-0000-0000EF060000}"/>
    <hyperlink ref="L1413" r:id="rId1777" xr:uid="{00000000-0004-0000-0000-0000F0060000}"/>
    <hyperlink ref="L1414" r:id="rId1778" xr:uid="{00000000-0004-0000-0000-0000F1060000}"/>
    <hyperlink ref="L1415" r:id="rId1779" xr:uid="{00000000-0004-0000-0000-0000F2060000}"/>
    <hyperlink ref="L1416" r:id="rId1780" xr:uid="{00000000-0004-0000-0000-0000F3060000}"/>
    <hyperlink ref="L1417" r:id="rId1781" xr:uid="{00000000-0004-0000-0000-0000F4060000}"/>
    <hyperlink ref="L1418" r:id="rId1782" xr:uid="{00000000-0004-0000-0000-0000F5060000}"/>
    <hyperlink ref="L1419" r:id="rId1783" xr:uid="{00000000-0004-0000-0000-0000F6060000}"/>
    <hyperlink ref="L1420" r:id="rId1784" xr:uid="{00000000-0004-0000-0000-0000F7060000}"/>
    <hyperlink ref="L1424" r:id="rId1785" xr:uid="{00000000-0004-0000-0000-0000F8060000}"/>
    <hyperlink ref="L1425" r:id="rId1786" xr:uid="{00000000-0004-0000-0000-0000F9060000}"/>
    <hyperlink ref="L1427" r:id="rId1787" xr:uid="{00000000-0004-0000-0000-0000FA060000}"/>
    <hyperlink ref="L1428" r:id="rId1788" xr:uid="{00000000-0004-0000-0000-0000FB060000}"/>
    <hyperlink ref="L1429" r:id="rId1789" xr:uid="{00000000-0004-0000-0000-0000FC060000}"/>
    <hyperlink ref="L1430" r:id="rId1790" xr:uid="{00000000-0004-0000-0000-0000FD060000}"/>
    <hyperlink ref="L1431" r:id="rId1791" xr:uid="{00000000-0004-0000-0000-0000FE060000}"/>
    <hyperlink ref="L1432" r:id="rId1792" xr:uid="{00000000-0004-0000-0000-0000FF060000}"/>
    <hyperlink ref="L1433" r:id="rId1793" xr:uid="{00000000-0004-0000-0000-000000070000}"/>
    <hyperlink ref="L1434" r:id="rId1794" xr:uid="{00000000-0004-0000-0000-000001070000}"/>
    <hyperlink ref="L1435" r:id="rId1795" xr:uid="{00000000-0004-0000-0000-000002070000}"/>
    <hyperlink ref="L1439" r:id="rId1796" xr:uid="{00000000-0004-0000-0000-000003070000}"/>
    <hyperlink ref="L1441" r:id="rId1797" xr:uid="{00000000-0004-0000-0000-000004070000}"/>
    <hyperlink ref="L1442" r:id="rId1798" xr:uid="{00000000-0004-0000-0000-000005070000}"/>
    <hyperlink ref="L1444" r:id="rId1799" xr:uid="{00000000-0004-0000-0000-000006070000}"/>
    <hyperlink ref="L1445" r:id="rId1800" xr:uid="{00000000-0004-0000-0000-000007070000}"/>
    <hyperlink ref="L1446" r:id="rId1801" xr:uid="{00000000-0004-0000-0000-000008070000}"/>
    <hyperlink ref="L1447" r:id="rId1802" xr:uid="{00000000-0004-0000-0000-000009070000}"/>
    <hyperlink ref="L1448" r:id="rId1803" xr:uid="{00000000-0004-0000-0000-00000A070000}"/>
    <hyperlink ref="L1449" r:id="rId1804" xr:uid="{00000000-0004-0000-0000-00000B070000}"/>
    <hyperlink ref="L1450" r:id="rId1805" xr:uid="{00000000-0004-0000-0000-00000C070000}"/>
    <hyperlink ref="L1451" r:id="rId1806" xr:uid="{00000000-0004-0000-0000-00000D070000}"/>
    <hyperlink ref="L1452" r:id="rId1807" xr:uid="{00000000-0004-0000-0000-00000E070000}"/>
    <hyperlink ref="L1453" r:id="rId1808" xr:uid="{00000000-0004-0000-0000-00000F070000}"/>
    <hyperlink ref="L1454" r:id="rId1809" xr:uid="{00000000-0004-0000-0000-000010070000}"/>
    <hyperlink ref="L1455" r:id="rId1810" xr:uid="{00000000-0004-0000-0000-000011070000}"/>
    <hyperlink ref="L1456" r:id="rId1811" xr:uid="{00000000-0004-0000-0000-000012070000}"/>
    <hyperlink ref="L1457" r:id="rId1812" xr:uid="{00000000-0004-0000-0000-000013070000}"/>
    <hyperlink ref="L1458" r:id="rId1813" xr:uid="{00000000-0004-0000-0000-000014070000}"/>
    <hyperlink ref="L1459" r:id="rId1814" location="/" xr:uid="{00000000-0004-0000-0000-000015070000}"/>
    <hyperlink ref="L1460" r:id="rId1815" xr:uid="{00000000-0004-0000-0000-000016070000}"/>
    <hyperlink ref="L1461" r:id="rId1816" xr:uid="{00000000-0004-0000-0000-000017070000}"/>
    <hyperlink ref="L1462" r:id="rId1817" xr:uid="{00000000-0004-0000-0000-000018070000}"/>
    <hyperlink ref="L1463" r:id="rId1818" xr:uid="{00000000-0004-0000-0000-000019070000}"/>
    <hyperlink ref="L1464" r:id="rId1819" xr:uid="{00000000-0004-0000-0000-00001A070000}"/>
    <hyperlink ref="L1465" r:id="rId1820" xr:uid="{00000000-0004-0000-0000-00001B070000}"/>
    <hyperlink ref="L1466" r:id="rId1821" xr:uid="{00000000-0004-0000-0000-00001C070000}"/>
    <hyperlink ref="L1467" r:id="rId1822" xr:uid="{00000000-0004-0000-0000-00001D070000}"/>
    <hyperlink ref="L1468" r:id="rId1823" xr:uid="{00000000-0004-0000-0000-00001E070000}"/>
    <hyperlink ref="L1469" r:id="rId1824" xr:uid="{00000000-0004-0000-0000-00001F070000}"/>
    <hyperlink ref="L1471" r:id="rId1825" xr:uid="{00000000-0004-0000-0000-000020070000}"/>
    <hyperlink ref="L1472" r:id="rId1826" xr:uid="{00000000-0004-0000-0000-000021070000}"/>
    <hyperlink ref="L1473" r:id="rId1827" xr:uid="{00000000-0004-0000-0000-000022070000}"/>
    <hyperlink ref="L1474" r:id="rId1828" xr:uid="{00000000-0004-0000-0000-000023070000}"/>
    <hyperlink ref="L1475" r:id="rId1829" xr:uid="{00000000-0004-0000-0000-000024070000}"/>
    <hyperlink ref="L1476" r:id="rId1830" xr:uid="{00000000-0004-0000-0000-000025070000}"/>
    <hyperlink ref="L1477" r:id="rId1831" xr:uid="{00000000-0004-0000-0000-000026070000}"/>
    <hyperlink ref="L1478" r:id="rId1832" xr:uid="{00000000-0004-0000-0000-000027070000}"/>
    <hyperlink ref="L1479" r:id="rId1833" xr:uid="{00000000-0004-0000-0000-000028070000}"/>
    <hyperlink ref="L1480" r:id="rId1834" xr:uid="{00000000-0004-0000-0000-000029070000}"/>
    <hyperlink ref="L1481" r:id="rId1835" xr:uid="{00000000-0004-0000-0000-00002A070000}"/>
    <hyperlink ref="L1482" r:id="rId1836" xr:uid="{00000000-0004-0000-0000-00002B070000}"/>
    <hyperlink ref="L1483" r:id="rId1837" xr:uid="{00000000-0004-0000-0000-00002C070000}"/>
    <hyperlink ref="L1484" r:id="rId1838" xr:uid="{00000000-0004-0000-0000-00002D070000}"/>
    <hyperlink ref="L1485" r:id="rId1839" xr:uid="{00000000-0004-0000-0000-00002E070000}"/>
    <hyperlink ref="L1488" r:id="rId1840" xr:uid="{00000000-0004-0000-0000-00002F070000}"/>
    <hyperlink ref="L1489" r:id="rId1841" xr:uid="{00000000-0004-0000-0000-000030070000}"/>
    <hyperlink ref="L1490" r:id="rId1842" xr:uid="{00000000-0004-0000-0000-000031070000}"/>
    <hyperlink ref="L1491" r:id="rId1843" xr:uid="{00000000-0004-0000-0000-000032070000}"/>
    <hyperlink ref="L1492" r:id="rId1844" xr:uid="{00000000-0004-0000-0000-000033070000}"/>
    <hyperlink ref="L1493" r:id="rId1845" xr:uid="{00000000-0004-0000-0000-000034070000}"/>
    <hyperlink ref="L1494" r:id="rId1846" xr:uid="{00000000-0004-0000-0000-000035070000}"/>
    <hyperlink ref="L1495" r:id="rId1847" xr:uid="{00000000-0004-0000-0000-000036070000}"/>
    <hyperlink ref="L1496" r:id="rId1848" xr:uid="{00000000-0004-0000-0000-000037070000}"/>
    <hyperlink ref="L1497" r:id="rId1849" xr:uid="{00000000-0004-0000-0000-000038070000}"/>
    <hyperlink ref="L1498" r:id="rId1850" xr:uid="{00000000-0004-0000-0000-000039070000}"/>
    <hyperlink ref="L1499" r:id="rId1851" xr:uid="{00000000-0004-0000-0000-00003A070000}"/>
    <hyperlink ref="L1500" r:id="rId1852" xr:uid="{00000000-0004-0000-0000-00003B070000}"/>
    <hyperlink ref="L1501" r:id="rId1853" xr:uid="{00000000-0004-0000-0000-00003C070000}"/>
    <hyperlink ref="L1502" r:id="rId1854" xr:uid="{00000000-0004-0000-0000-00003D070000}"/>
    <hyperlink ref="L1503" r:id="rId1855" xr:uid="{00000000-0004-0000-0000-00003E070000}"/>
    <hyperlink ref="L1504" r:id="rId1856" xr:uid="{00000000-0004-0000-0000-00003F070000}"/>
    <hyperlink ref="L1505" r:id="rId1857" xr:uid="{00000000-0004-0000-0000-000040070000}"/>
    <hyperlink ref="L1507" r:id="rId1858" xr:uid="{00000000-0004-0000-0000-000041070000}"/>
    <hyperlink ref="L1508" r:id="rId1859" xr:uid="{00000000-0004-0000-0000-000042070000}"/>
    <hyperlink ref="L1509" r:id="rId1860" xr:uid="{00000000-0004-0000-0000-000043070000}"/>
    <hyperlink ref="L1510" r:id="rId1861" xr:uid="{00000000-0004-0000-0000-000044070000}"/>
    <hyperlink ref="L1511" r:id="rId1862" xr:uid="{00000000-0004-0000-0000-000045070000}"/>
    <hyperlink ref="L1513" r:id="rId1863" xr:uid="{00000000-0004-0000-0000-000046070000}"/>
    <hyperlink ref="L1514" r:id="rId1864" xr:uid="{00000000-0004-0000-0000-000047070000}"/>
    <hyperlink ref="L1515" r:id="rId1865" xr:uid="{00000000-0004-0000-0000-000048070000}"/>
    <hyperlink ref="L1517" r:id="rId1866" xr:uid="{00000000-0004-0000-0000-000049070000}"/>
    <hyperlink ref="L1518" r:id="rId1867" xr:uid="{00000000-0004-0000-0000-00004A070000}"/>
    <hyperlink ref="L1519" r:id="rId1868" xr:uid="{00000000-0004-0000-0000-00004B070000}"/>
    <hyperlink ref="L1520" r:id="rId1869" xr:uid="{00000000-0004-0000-0000-00004C070000}"/>
    <hyperlink ref="L1521" r:id="rId1870" xr:uid="{00000000-0004-0000-0000-00004D070000}"/>
    <hyperlink ref="L1522" r:id="rId1871" xr:uid="{00000000-0004-0000-0000-00004E070000}"/>
    <hyperlink ref="L1523" r:id="rId1872" xr:uid="{00000000-0004-0000-0000-00004F070000}"/>
    <hyperlink ref="L1524" r:id="rId1873" xr:uid="{00000000-0004-0000-0000-000050070000}"/>
    <hyperlink ref="L1525" r:id="rId1874" xr:uid="{00000000-0004-0000-0000-000051070000}"/>
    <hyperlink ref="L1529" r:id="rId1875" xr:uid="{00000000-0004-0000-0000-000052070000}"/>
    <hyperlink ref="L1530" r:id="rId1876" xr:uid="{00000000-0004-0000-0000-000053070000}"/>
    <hyperlink ref="L1531" r:id="rId1877" xr:uid="{00000000-0004-0000-0000-000054070000}"/>
    <hyperlink ref="L1532" r:id="rId1878" xr:uid="{00000000-0004-0000-0000-000055070000}"/>
    <hyperlink ref="L1533" r:id="rId1879" xr:uid="{00000000-0004-0000-0000-000056070000}"/>
    <hyperlink ref="L1534" r:id="rId1880" xr:uid="{00000000-0004-0000-0000-000057070000}"/>
    <hyperlink ref="L1535" r:id="rId1881" xr:uid="{00000000-0004-0000-0000-000058070000}"/>
    <hyperlink ref="L1536" r:id="rId1882" xr:uid="{00000000-0004-0000-0000-000059070000}"/>
    <hyperlink ref="L1537" r:id="rId1883" xr:uid="{00000000-0004-0000-0000-00005A070000}"/>
    <hyperlink ref="L1538" r:id="rId1884" xr:uid="{00000000-0004-0000-0000-00005B070000}"/>
    <hyperlink ref="L1539" r:id="rId1885" xr:uid="{00000000-0004-0000-0000-00005C070000}"/>
    <hyperlink ref="L1540" r:id="rId1886" xr:uid="{00000000-0004-0000-0000-00005D070000}"/>
    <hyperlink ref="L1541" r:id="rId1887" xr:uid="{00000000-0004-0000-0000-00005E070000}"/>
    <hyperlink ref="L1542" r:id="rId1888" xr:uid="{00000000-0004-0000-0000-00005F070000}"/>
    <hyperlink ref="L1543" r:id="rId1889" xr:uid="{00000000-0004-0000-0000-000060070000}"/>
    <hyperlink ref="L1544" r:id="rId1890" xr:uid="{00000000-0004-0000-0000-000061070000}"/>
    <hyperlink ref="L1545" r:id="rId1891" xr:uid="{00000000-0004-0000-0000-000062070000}"/>
    <hyperlink ref="L1546" r:id="rId1892" xr:uid="{00000000-0004-0000-0000-000063070000}"/>
    <hyperlink ref="L1550" r:id="rId1893" xr:uid="{00000000-0004-0000-0000-000064070000}"/>
    <hyperlink ref="L1552" r:id="rId1894" xr:uid="{00000000-0004-0000-0000-000065070000}"/>
    <hyperlink ref="L1553" r:id="rId1895" xr:uid="{00000000-0004-0000-0000-000066070000}"/>
    <hyperlink ref="L1554" r:id="rId1896" xr:uid="{00000000-0004-0000-0000-000067070000}"/>
    <hyperlink ref="L1555" r:id="rId1897" xr:uid="{00000000-0004-0000-0000-000068070000}"/>
    <hyperlink ref="K1317" r:id="rId1898" xr:uid="{00000000-0004-0000-0000-000069070000}"/>
    <hyperlink ref="L1317" r:id="rId1899" xr:uid="{00000000-0004-0000-0000-00006A070000}"/>
    <hyperlink ref="K1566" r:id="rId1900" display="mailto:cheers@brasseriedelacambre.be" xr:uid="{E5784EDC-CB8F-E446-A01A-DA1D42A88D0B}"/>
    <hyperlink ref="K1567" r:id="rId1901" xr:uid="{B633F2A4-75BB-5F47-95B9-1EADDF7E0C51}"/>
    <hyperlink ref="L1567" r:id="rId1902" display="http://www.anglium.com/" xr:uid="{3D704BF7-969B-9A48-BA29-AF88A88B1576}"/>
    <hyperlink ref="K1568" r:id="rId1903" display="mailto:info@drankenservice.be" xr:uid="{8926507C-9F9B-8946-8BD2-94EB32B11686}"/>
    <hyperlink ref="L1568" r:id="rId1904" display="http://www.viven.be/" xr:uid="{01C67CC6-0724-FA43-8460-E751BF499484}"/>
    <hyperlink ref="L1569" r:id="rId1905" display="http://www.lesage.eu.com/" xr:uid="{F6BC083E-DFC4-974E-9612-10F5DED9603C}"/>
    <hyperlink ref="K1570" r:id="rId1906" display="mailto:info@patersenprinsen.be" xr:uid="{AA2F3B91-E35D-1148-893C-AEEB56769F0A}"/>
    <hyperlink ref="L1570" r:id="rId1907" display="http://www.patersenprinsen.be/" xr:uid="{CD5D6342-5999-7B4A-A868-02CFF9113EDB}"/>
    <hyperlink ref="K1571" r:id="rId1908" display="mailto:info@bobeline.be" xr:uid="{8B232428-AD97-8E4A-A78B-3AF95152505D}"/>
    <hyperlink ref="L1571" r:id="rId1909" display="http://www.bierebel.com/brasseries-belges/www.bobeline.be" xr:uid="{0DCDA8F5-E796-A044-8307-D897264515A2}"/>
    <hyperlink ref="K1572" r:id="rId1910" display="mailto:bert@bombrewery.com" xr:uid="{51537CF4-6947-744F-AADD-D60F84C15D7D}"/>
    <hyperlink ref="L1572" r:id="rId1911" xr:uid="{CEB23162-5A4E-264C-A9CD-1B8B664C4A90}"/>
    <hyperlink ref="K1574" r:id="rId1912" display="mailto:info@lacorneduboisdespendus.com" xr:uid="{6CEBE637-CD01-CE4D-A5C6-A98B151C3D77}"/>
    <hyperlink ref="L1574" r:id="rId1913" xr:uid="{13840171-D1F7-7642-A746-0643B8508959}"/>
    <hyperlink ref="L1575" r:id="rId1914" xr:uid="{1CC7F11C-99E6-7C42-8FC9-15A573EAC2A0}"/>
    <hyperlink ref="L1576" r:id="rId1915" xr:uid="{8BA991DE-BD5E-B343-AE04-8BA7E6975C63}"/>
    <hyperlink ref="K1577" r:id="rId1916" display="mailto:benoit.marchal@m-abbaye.be" xr:uid="{2596CCA0-B622-9D4D-ACD4-20F1E54D940B}"/>
    <hyperlink ref="L1577" r:id="rId1917" display="http://www.m-abbaye.be/" xr:uid="{16258D7E-D84E-C245-BB7D-242B6B6F362F}"/>
    <hyperlink ref="L1578" r:id="rId1918" xr:uid="{F30834B3-F72D-2641-9FF4-12D06345DEF4}"/>
    <hyperlink ref="K1579" r:id="rId1919" display="mailto:info@lion-a-plume.be" xr:uid="{B06117EB-0AAF-7542-9F96-5461848E98B0}"/>
    <hyperlink ref="L1579" r:id="rId1920" display="http://www.lion-a-plume.be/" xr:uid="{882A21E3-4F71-3842-A8A6-592C6C164D05}"/>
    <hyperlink ref="L1580" r:id="rId1921" display="https://www.brasserie-paysnoir.be/" xr:uid="{DD902FA8-C361-7F40-87BF-941FC84771C4}"/>
    <hyperlink ref="L1581" r:id="rId1922" display="http://www.anthonymartin.be/" xr:uid="{5C4C5B05-9153-E147-A05B-E708973C2A55}"/>
    <hyperlink ref="K1581" r:id="rId1923" display="mailto:customer.service@johnmartin.be" xr:uid="{80716D04-E6BE-CA40-B391-D4321817631B}"/>
    <hyperlink ref="K1582" r:id="rId1924" xr:uid="{9EC2B83D-CEE1-924A-9C63-3A5021CB02FD}"/>
    <hyperlink ref="L1582" r:id="rId1925" xr:uid="{884CFD3E-B9F4-A340-8E8A-96F38C730A69}"/>
    <hyperlink ref="K1583" r:id="rId1926" display="mailto:brasserielamontoise@gmail.com" xr:uid="{07E9585A-5677-9A46-81DA-D3CEE394F845}"/>
    <hyperlink ref="L1584" r:id="rId1927" xr:uid="{17F900AE-94B0-DE42-BBB1-9ED878423081}"/>
    <hyperlink ref="K1584" r:id="rId1928" display="mailto:contact@brasserielion.com" xr:uid="{570F3B02-41EC-4F41-914E-7ED6CADFD6A8}"/>
    <hyperlink ref="L1585" r:id="rId1929" xr:uid="{17A09E3E-99B2-7241-8DB7-29E2652B526B}"/>
    <hyperlink ref="K1585" r:id="rId1930" xr:uid="{F12848AA-7D96-C443-B4D5-FDC688946FF1}"/>
    <hyperlink ref="K1586" r:id="rId1931" display="mailto:tdrankorgel@gmail.com" xr:uid="{8CC20C7C-35CC-9F40-813A-EAC38E61C89D}"/>
    <hyperlink ref="L1586" r:id="rId1932" xr:uid="{69196415-FD69-694A-BA3B-C16D5125773F}"/>
    <hyperlink ref="L1587" r:id="rId1933" display="http://www.broederjacob.be/" xr:uid="{FDB32D12-E62E-0747-8FD8-6F73ACE5B1C0}"/>
    <hyperlink ref="K1588" r:id="rId1934" display="mailto:info@brouwerijbroers.be" xr:uid="{46453DAC-8865-AD4D-BB5D-F0BA6FF2126A}"/>
    <hyperlink ref="L1588" r:id="rId1935" xr:uid="{04172798-4426-354E-87C2-19D1CDAA6D6E}"/>
    <hyperlink ref="K1589" r:id="rId1936" display="mailto:info@claryssedranken.be" xr:uid="{C06D6FFF-2849-3740-80E3-D7CE5A88CEAB}"/>
    <hyperlink ref="L1589" r:id="rId1937" display="http://www.claryssedranken.be/" xr:uid="{1DB2EB11-0698-C54C-8067-D3E1543A465A}"/>
    <hyperlink ref="K1590" r:id="rId1938" display="mailto:j.van.hoecke@telenet.be" xr:uid="{26B103EF-62A0-A74B-B011-5B5C776317BE}"/>
    <hyperlink ref="L1591" r:id="rId1939" display="http://www.corsendonk.com/" xr:uid="{AF2D8149-5FEA-9343-B50D-566892CF6153}"/>
    <hyperlink ref="K1591" r:id="rId1940" display="mailto:corsendonk@corsendonk.com" xr:uid="{CCCB699C-6010-2C43-9ED6-DB529335300F}"/>
    <hyperlink ref="K1593" r:id="rId1941" display="mailto:info@brouwerijdecock.com" xr:uid="{7C66CAAE-F3C2-8748-8399-4E9EF11CB810}"/>
    <hyperlink ref="L1593" r:id="rId1942" display="http://www.brouwerijdecock.com/" xr:uid="{4BE52927-8EC0-6540-84CA-4D00636DBF5A}"/>
    <hyperlink ref="K1594" r:id="rId1943" xr:uid="{F30D177D-41A5-514F-98CD-ACCF05C27805}"/>
    <hyperlink ref="L1594" r:id="rId1944" display="http://www.brouwerijdepoes.be/" xr:uid="{FC2E2ECF-CF6C-614A-A92C-901BB465BD02}"/>
    <hyperlink ref="K1595" r:id="rId1945" display="mailto:info@druide.be" xr:uid="{2A9ABC21-5369-E941-8A7A-AF56AD1662B7}"/>
    <hyperlink ref="L1595" r:id="rId1946" display="http://www.druide.be/" xr:uid="{FDFBB5DE-BD00-384E-A72C-C80A7D8DB9A5}"/>
    <hyperlink ref="K1596" r:id="rId1947" display="mailto:Orvelo.Halfzeven@gmail.com" xr:uid="{AB46EC3A-8CF0-D44C-9767-4CB1BF0C853F}"/>
    <hyperlink ref="L1596" r:id="rId1948" display="http://www.orvelo.be/" xr:uid="{2EF1046F-734A-184D-8812-22790E923D15}"/>
    <hyperlink ref="K1597" r:id="rId1949" display="mailto:info@paljas-bier.be" xr:uid="{2AF9122B-7CC5-5249-8D0C-1FFC57460ECE}"/>
    <hyperlink ref="L1597" r:id="rId1950" xr:uid="{2FF20AF0-B4D6-2049-B12F-C7E736936FC0}"/>
    <hyperlink ref="K1598" r:id="rId1951" display="mailto:brouwerij.het.alternatief@scarlet.be" xr:uid="{024391C2-DB1F-DF43-B7DC-D7D71264FF6A}"/>
    <hyperlink ref="L1598" r:id="rId1952" display="http://www.brouwerijhetalternatief.be/" xr:uid="{732C8319-1C32-6242-BBFD-5270EF98D587}"/>
    <hyperlink ref="K1599" r:id="rId1953" display="mailto:info@brouwerij-montaigu.be" xr:uid="{2F8B2FAD-66FD-D148-B50B-F0EA23F68AFC}"/>
    <hyperlink ref="K1600" r:id="rId1954" display="mailto:info@oudbeersel.com" xr:uid="{B8F0873D-5888-E14F-BB07-B5DF413C5B59}"/>
    <hyperlink ref="L1600" r:id="rId1955" display="http://oudbeersel.com/" xr:uid="{125FBDC9-CD93-CD48-A313-470B83AD907D}"/>
    <hyperlink ref="K1601" r:id="rId1956" display="mailto:paeleman@worldonline.be" xr:uid="{BB2D9464-4523-EF49-8139-329A57966062}"/>
    <hyperlink ref="K1602" r:id="rId1957" xr:uid="{236B84B9-A807-1447-A1B8-444633611CAC}"/>
    <hyperlink ref="L1602" r:id="rId1958" display="http://www.slaapmutske.be/" xr:uid="{FBFDAE75-A1BF-CE48-89D5-D18C64FD8377}"/>
    <hyperlink ref="K1603" r:id="rId1959" display="mailto:info@sterkensbrew.be" xr:uid="{E6326043-38FE-9341-8EFB-44E3DCAE92C4}"/>
    <hyperlink ref="L1603" r:id="rId1960" display="http://www.sterkensbrew.be/" xr:uid="{53E4962C-2FCD-1E4A-9A7F-95F376F55704}"/>
    <hyperlink ref="K1604" r:id="rId1961" display="mailto:stefaan@troubadourbeers.be" xr:uid="{BBCC4011-87B2-D84C-84C3-28D8D78DBA37}"/>
    <hyperlink ref="L1604" r:id="rId1962" display="http://www.troubadourbieren.be/" xr:uid="{E6018D63-93C0-D348-810C-B259850B7288}"/>
    <hyperlink ref="K1606" r:id="rId1963" display="mailto:info@vlaamscheleeuw.com" xr:uid="{B19BFBAB-EE74-B349-8D52-2F5038B77B03}"/>
    <hyperlink ref="L1606" r:id="rId1964" display="http://www.debrouwerijvanvlaanderen.com/" xr:uid="{522F01BE-EE26-9B4B-A946-55269D35A2B9}"/>
    <hyperlink ref="L1607" r:id="rId1965" xr:uid="{FAE5AB32-59B8-F646-8311-4974B5CB56D1}"/>
    <hyperlink ref="K1607" r:id="rId1966" display="mailto:info@brouwerijwolf.be" xr:uid="{FCCD8FD5-4860-F64C-9622-1EBAC4BC0171}"/>
    <hyperlink ref="K1608" r:id="rId1967" display="mailto:info@brouwersverzet.be" xr:uid="{5694BBAE-C9A4-8C43-80BC-D8987F6E421C}"/>
    <hyperlink ref="L1608" r:id="rId1968" display="http://www.brouwersverzet.be/" xr:uid="{4D12B2BD-534E-A44B-A0C7-B02E334AE9AF}"/>
    <hyperlink ref="K1609" r:id="rId1969" display="mailto:info@bryggjabrewery.be" xr:uid="{42D1A11C-7D8B-394E-B7D9-B380FAF55084}"/>
    <hyperlink ref="L1609" r:id="rId1970" xr:uid="{475A1ED2-927A-684A-AC42-F14D3711B8A6}"/>
    <hyperlink ref="K1610" r:id="rId1971" display="mailto:dirk@captaincooker.com" xr:uid="{A83B51B9-86AC-5D4F-B2B6-ED0CD4F7BA16}"/>
    <hyperlink ref="L1610" r:id="rId1972" display="http://www.captaincooker.com/" xr:uid="{852F273E-9560-8B41-A007-E89FF857E33B}"/>
    <hyperlink ref="K1611" r:id="rId1973" display="mailto:info@caulier.be" xr:uid="{2985B37A-3547-8044-AFBE-DBE31A177506}"/>
    <hyperlink ref="L1611" r:id="rId1974" display="http://www.caulier.be/" xr:uid="{0BF18481-E52F-F044-8424-ADE260CD4F9C}"/>
    <hyperlink ref="K1612" r:id="rId1975" display="mailto:info@dehoevebrouwers.be" xr:uid="{0372002A-DAA8-5E42-A667-7719BB6E62D6}"/>
    <hyperlink ref="L1612" r:id="rId1976" display="http://www.dehoevebrouwers.be/" xr:uid="{50CBC1B9-5F22-B246-94E5-DBEBFAE3CAE0}"/>
    <hyperlink ref="K1613" r:id="rId1977" display="mailto:info@tumulus.biz" xr:uid="{35DB49DC-FA4F-0741-BC36-321A70080B82}"/>
    <hyperlink ref="L1613" r:id="rId1978" display="http://www.tumulus.biz/" xr:uid="{D9DA3E12-8491-8741-BDC8-5F31D30247C4}"/>
    <hyperlink ref="L1614" r:id="rId1979" xr:uid="{FDF4356F-F7E9-EF4F-80A0-6296EB792823}"/>
    <hyperlink ref="K1614" r:id="rId1980" display="mailto:info@delustigebrouwers.be" xr:uid="{E03B7055-B6A8-1245-AFD5-D3374BDBAC48}"/>
    <hyperlink ref="L1615" r:id="rId1981" xr:uid="{5EB8CC12-53FE-1B43-AA8F-9B986B078182}"/>
    <hyperlink ref="K1618" r:id="rId1982" display="mailto:info@gibrit.be" xr:uid="{F4E1E831-B5B1-B24A-B97A-5F3F8F1A67EF}"/>
    <hyperlink ref="L1618" r:id="rId1983" xr:uid="{FEE9D2C0-E5C2-304C-972D-2A12E8D64167}"/>
    <hyperlink ref="L1619" r:id="rId1984" display="http://www.ginettebeer.com/" xr:uid="{C22A9058-0FE4-134A-BB53-60683153B551}"/>
    <hyperlink ref="L1620" r:id="rId1985" display="http://www.greenbrew.be/" xr:uid="{54E5682D-4EEF-0D49-A0E2-1159B2F429F2}"/>
    <hyperlink ref="K1620" r:id="rId1986" display="mailto:info@greenbrew.be" xr:uid="{82E60F66-04E0-4341-B49A-728396171ED1}"/>
    <hyperlink ref="K1621" r:id="rId1987" display="mailto:info@gueuzerietilquin.be" xr:uid="{7F8A9D35-552A-6C4A-AFE5-59200406D0E6}"/>
    <hyperlink ref="L1621" r:id="rId1988" display="http://www.gueuzerietilquin.be/" xr:uid="{727BBF59-1527-444D-83B3-B0C6A3E3F7C8}"/>
    <hyperlink ref="L1622" r:id="rId1989" xr:uid="{260ADD7D-53B0-8A4C-BDDC-F7D251B30518}"/>
    <hyperlink ref="K1623" r:id="rId1990" display="mailto:hb_het_nest@telenet.be" xr:uid="{9FFC7E48-D195-F045-9103-7ED4A9EDF5BC}"/>
    <hyperlink ref="L1623" r:id="rId1991" display="http://www.hbhetnest.be/" xr:uid="{0CB2EF5D-D602-1C46-A73E-DB09156F6CA9}"/>
    <hyperlink ref="K1624" r:id="rId1992" display="mailto:de3vaten@gmail.be" xr:uid="{DDDAA12B-12E6-074B-83A0-5F150C0D6125}"/>
    <hyperlink ref="L1624" r:id="rId1993" display="http://www.3vaten.be/" xr:uid="{CF4E63A5-DA4E-2D4E-8E33-F9343A7DE1B0}"/>
    <hyperlink ref="K1625" r:id="rId1994" display="mailto:info@brouwerij-odlo.be" xr:uid="{8B2C1A7F-ED1B-B649-9B17-E80084F48A81}"/>
    <hyperlink ref="L1625" r:id="rId1995" display="http://www.brouwerij-oldo.be/" xr:uid="{C1B492EF-B10B-9649-9AC7-91BBD82D50FA}"/>
    <hyperlink ref="L1626" r:id="rId1996" xr:uid="{9601C556-1F25-C24C-A02A-AA8D43B3C19B}"/>
    <hyperlink ref="K1627" r:id="rId1997" display="mailto:info@lacress.be" xr:uid="{89DE03AC-D4DF-1F41-8AA0-B908BF3030B3}"/>
    <hyperlink ref="L1627" r:id="rId1998" display="http://www.lacress.be/" xr:uid="{2F836640-4CEA-3D41-85E1-E5A682167634}"/>
    <hyperlink ref="L1628" r:id="rId1999" display="http://www.aclote.be/" xr:uid="{258D7993-79D2-CA42-9B6D-EDCDC84F618F}"/>
    <hyperlink ref="K1629" r:id="rId2000" display="mailto:info@lesoinne.be" xr:uid="{F274CA67-8D2B-E74A-ABC5-D530D49BC9A4}"/>
    <hyperlink ref="L1629" r:id="rId2001" xr:uid="{2AB1639A-7893-6440-A4D0-9A55033B582E}"/>
    <hyperlink ref="L1630" r:id="rId2002" display="http://www.madyeast.com/" xr:uid="{5A21232D-18F9-CF46-A1D3-5C955FE2C170}"/>
    <hyperlink ref="K1630" r:id="rId2003" display="javascript:;" xr:uid="{15FB776C-DF92-7B40-A540-BC18C7D19507}"/>
    <hyperlink ref="K1631" r:id="rId2004" display="mailto:serafijn-info@telenet.be" xr:uid="{E650ACE7-88A8-E947-B427-21956CF48F9C}"/>
    <hyperlink ref="L1631" r:id="rId2005" display="http://www.serafijn-bier.be/" xr:uid="{C45AE87F-9C3A-4F42-8F92-86B84E015DD6}"/>
    <hyperlink ref="K1632" r:id="rId2006" display="mailto:info@novabirra.com" xr:uid="{F3146429-BEC8-AE4D-AA77-B5B58FE7847C}"/>
    <hyperlink ref="L1632" r:id="rId2007" display="http://www.novabirra.com/" xr:uid="{3CFF92F1-716A-AD49-BAB1-8A73F4F4D9A3}"/>
    <hyperlink ref="K1633" r:id="rId2008" display="mailto:info@totembeer.com" xr:uid="{654D07BC-A1BF-5843-BBCC-313024407EBC}"/>
    <hyperlink ref="K1634" r:id="rId2009" display="mailto:pieter@trappieter.be" xr:uid="{9BEB822D-3431-F74E-AB89-C136204AB756}"/>
    <hyperlink ref="L1634" r:id="rId2010" display="http://www.trappieter.be/" xr:uid="{26CC670A-7CE0-5241-B61E-FE878B1783A7}"/>
    <hyperlink ref="K1635" r:id="rId2011" display="mailto:fred@tripick.be" xr:uid="{4781AAF5-3D99-C245-85BF-80B31BE7A884}"/>
    <hyperlink ref="L1635" r:id="rId2012" display="http://www.tripick.be/" xr:uid="{4FA27CBA-4953-F04A-914B-C42241929927}"/>
    <hyperlink ref="K1636" r:id="rId2013" display="mailto:andy.dewilde@prearis.be" xr:uid="{9EDB6E9B-2917-4442-BA5C-202E4AD35C17}"/>
    <hyperlink ref="L1636" r:id="rId2014" display="http://www.prearis.be/" xr:uid="{6AA009AA-1CFD-E64E-AB48-5A436EA78EC6}"/>
    <hyperlink ref="K1637" r:id="rId2015" display="mailto:info@zonderik.be" xr:uid="{B51D70CA-7008-AE47-A26B-84D00671620B}"/>
    <hyperlink ref="L1637" r:id="rId2016" display="http://www.zonderik.be/" xr:uid="{6F70241B-6B67-B049-A00F-65C96C75380A}"/>
  </hyperlinks>
  <pageMargins left="0.7" right="0.7" top="0.75" bottom="0.75" header="0.3" footer="0.3"/>
  <pageSetup paperSize="9" orientation="landscape" horizontalDpi="0" verticalDpi="0"/>
  <drawing r:id="rId20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789"/>
  <sheetViews>
    <sheetView workbookViewId="0">
      <pane ySplit="1" topLeftCell="A2375" activePane="bottomLeft" state="frozenSplit"/>
      <selection pane="bottomLeft" activeCell="F3381" sqref="F3381"/>
    </sheetView>
  </sheetViews>
  <sheetFormatPr baseColWidth="10" defaultColWidth="11" defaultRowHeight="16"/>
  <cols>
    <col min="1" max="1" width="8.33203125" style="40" bestFit="1" customWidth="1"/>
    <col min="2" max="2" width="12.33203125" style="40" customWidth="1"/>
    <col min="3" max="3" width="5" style="40" bestFit="1" customWidth="1"/>
    <col min="4" max="4" width="21" style="40" customWidth="1"/>
    <col min="5" max="5" width="39.6640625" style="40" bestFit="1" customWidth="1"/>
    <col min="6" max="6" width="46.5" style="40" bestFit="1" customWidth="1"/>
    <col min="7" max="7" width="12" style="40" customWidth="1"/>
    <col min="8" max="8" width="20.5" style="40" bestFit="1" customWidth="1"/>
    <col min="9" max="9" width="18" style="40" bestFit="1" customWidth="1"/>
    <col min="10" max="10" width="37.83203125" style="40" bestFit="1" customWidth="1"/>
    <col min="11" max="11" width="40.83203125" style="40" bestFit="1" customWidth="1"/>
    <col min="12" max="12" width="16.83203125" style="40" bestFit="1" customWidth="1"/>
    <col min="13" max="13" width="14.83203125" style="40" bestFit="1" customWidth="1"/>
    <col min="14" max="14" width="16" style="40" bestFit="1" customWidth="1"/>
    <col min="15" max="15" width="29.33203125" style="43" bestFit="1" customWidth="1"/>
    <col min="16" max="16" width="23.83203125" style="44" customWidth="1"/>
    <col min="17" max="17" width="14.5" style="44" bestFit="1" customWidth="1"/>
    <col min="18" max="18" width="16.83203125" style="40" bestFit="1" customWidth="1"/>
    <col min="19" max="19" width="14.1640625" style="40" bestFit="1" customWidth="1"/>
    <col min="20" max="20" width="12" style="40" bestFit="1" customWidth="1"/>
    <col min="21" max="21" width="29.6640625" style="43" bestFit="1" customWidth="1"/>
    <col min="22" max="22" width="13.1640625" style="44" bestFit="1" customWidth="1"/>
    <col min="23" max="23" width="8.33203125" style="44" bestFit="1" customWidth="1"/>
    <col min="24" max="24" width="16.83203125" style="44" bestFit="1" customWidth="1"/>
    <col min="25" max="25" width="11.6640625" style="44" bestFit="1" customWidth="1"/>
    <col min="26" max="16384" width="11" style="40"/>
  </cols>
  <sheetData>
    <row r="1" spans="1:20" s="39" customFormat="1" ht="41" customHeight="1">
      <c r="A1" s="39" t="s">
        <v>0</v>
      </c>
      <c r="B1" s="39" t="s">
        <v>1</v>
      </c>
      <c r="C1" s="39" t="s">
        <v>2</v>
      </c>
      <c r="D1" s="59" t="s">
        <v>4</v>
      </c>
      <c r="E1" s="39" t="s">
        <v>3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9" t="s">
        <v>18480</v>
      </c>
      <c r="P1" s="39" t="s">
        <v>18481</v>
      </c>
      <c r="Q1" s="39" t="s">
        <v>18482</v>
      </c>
      <c r="R1" s="39" t="s">
        <v>10031</v>
      </c>
      <c r="S1" s="39" t="s">
        <v>10032</v>
      </c>
      <c r="T1" s="39" t="s">
        <v>18483</v>
      </c>
    </row>
    <row r="2" spans="1:20">
      <c r="A2" s="40">
        <f>ROW()-1</f>
        <v>1</v>
      </c>
      <c r="B2" s="41">
        <f ca="1">TODAY()</f>
        <v>43369</v>
      </c>
      <c r="C2" s="40" t="s">
        <v>7125</v>
      </c>
      <c r="D2" s="40" t="s">
        <v>7127</v>
      </c>
      <c r="E2" s="40" t="s">
        <v>7126</v>
      </c>
      <c r="F2" s="40" t="s">
        <v>7128</v>
      </c>
      <c r="G2" s="40">
        <v>29660</v>
      </c>
      <c r="H2" s="58" t="s">
        <v>7129</v>
      </c>
      <c r="I2" s="40" t="s">
        <v>7130</v>
      </c>
      <c r="J2" s="58" t="s">
        <v>7131</v>
      </c>
      <c r="K2" s="42" t="s">
        <v>7132</v>
      </c>
      <c r="L2" s="40" t="s">
        <v>7133</v>
      </c>
      <c r="M2" s="40" t="s">
        <v>7134</v>
      </c>
      <c r="N2" s="40" t="s">
        <v>7135</v>
      </c>
      <c r="O2" s="43" t="s">
        <v>18484</v>
      </c>
      <c r="P2" s="44" t="s">
        <v>18485</v>
      </c>
      <c r="Q2" s="44">
        <v>5.0999999999999996</v>
      </c>
      <c r="R2" s="44" t="s">
        <v>18486</v>
      </c>
      <c r="S2" s="44" t="s">
        <v>10038</v>
      </c>
    </row>
    <row r="3" spans="1:20">
      <c r="A3" s="40">
        <f t="shared" ref="A3:A66" si="0">ROW()-1</f>
        <v>2</v>
      </c>
      <c r="B3" s="41">
        <f t="shared" ref="B3:B66" ca="1" si="1">TODAY()</f>
        <v>43369</v>
      </c>
      <c r="C3" s="40" t="s">
        <v>7125</v>
      </c>
      <c r="D3" s="40" t="s">
        <v>7137</v>
      </c>
      <c r="E3" s="40" t="s">
        <v>7136</v>
      </c>
      <c r="F3" s="40" t="s">
        <v>7138</v>
      </c>
      <c r="G3" s="40">
        <v>18012</v>
      </c>
      <c r="H3" s="58" t="s">
        <v>7139</v>
      </c>
      <c r="I3" s="40" t="s">
        <v>7130</v>
      </c>
      <c r="J3" s="58"/>
      <c r="K3" s="42" t="s">
        <v>7140</v>
      </c>
      <c r="L3" s="40" t="s">
        <v>7141</v>
      </c>
      <c r="M3" s="40" t="s">
        <v>7142</v>
      </c>
      <c r="N3" s="40" t="s">
        <v>7143</v>
      </c>
      <c r="O3" s="43" t="s">
        <v>18487</v>
      </c>
      <c r="P3" s="44" t="s">
        <v>10156</v>
      </c>
      <c r="Q3" s="44">
        <v>6.4</v>
      </c>
      <c r="R3" s="44" t="s">
        <v>10045</v>
      </c>
      <c r="S3" s="44" t="s">
        <v>10157</v>
      </c>
    </row>
    <row r="4" spans="1:20">
      <c r="A4" s="40">
        <f t="shared" si="0"/>
        <v>3</v>
      </c>
      <c r="B4" s="41">
        <f t="shared" ca="1" si="1"/>
        <v>43369</v>
      </c>
      <c r="C4" s="40" t="s">
        <v>7125</v>
      </c>
      <c r="D4" s="40" t="s">
        <v>7145</v>
      </c>
      <c r="E4" s="40" t="s">
        <v>7144</v>
      </c>
      <c r="F4" s="40" t="s">
        <v>7146</v>
      </c>
      <c r="G4" s="40">
        <v>41002</v>
      </c>
      <c r="H4" s="58" t="s">
        <v>7147</v>
      </c>
      <c r="I4" s="40" t="s">
        <v>7130</v>
      </c>
      <c r="J4" s="58" t="s">
        <v>7148</v>
      </c>
      <c r="K4" s="42" t="s">
        <v>7149</v>
      </c>
      <c r="L4" s="40" t="s">
        <v>7150</v>
      </c>
      <c r="M4" s="40" t="s">
        <v>7151</v>
      </c>
      <c r="N4" s="40" t="s">
        <v>7152</v>
      </c>
      <c r="O4" s="43" t="s">
        <v>18488</v>
      </c>
      <c r="P4" s="44" t="s">
        <v>18489</v>
      </c>
      <c r="Q4" s="44">
        <v>3.8</v>
      </c>
      <c r="R4" s="44" t="s">
        <v>18490</v>
      </c>
      <c r="S4" s="44" t="s">
        <v>10038</v>
      </c>
    </row>
    <row r="5" spans="1:20">
      <c r="A5" s="40">
        <f t="shared" si="0"/>
        <v>4</v>
      </c>
      <c r="B5" s="41">
        <f t="shared" ca="1" si="1"/>
        <v>43369</v>
      </c>
      <c r="C5" s="40" t="s">
        <v>7125</v>
      </c>
      <c r="D5" s="40" t="s">
        <v>7154</v>
      </c>
      <c r="E5" s="40" t="s">
        <v>7153</v>
      </c>
      <c r="F5" s="40" t="s">
        <v>7155</v>
      </c>
      <c r="G5" s="40">
        <v>50007</v>
      </c>
      <c r="H5" s="58" t="s">
        <v>7156</v>
      </c>
      <c r="I5" s="40" t="s">
        <v>7157</v>
      </c>
      <c r="J5" s="58" t="s">
        <v>7158</v>
      </c>
      <c r="K5" s="42" t="s">
        <v>7159</v>
      </c>
      <c r="L5" s="40" t="s">
        <v>7160</v>
      </c>
      <c r="M5" s="40" t="s">
        <v>7161</v>
      </c>
      <c r="N5" s="40" t="s">
        <v>7162</v>
      </c>
      <c r="O5" s="43" t="s">
        <v>18491</v>
      </c>
      <c r="P5" s="44" t="s">
        <v>18492</v>
      </c>
      <c r="Q5" s="44">
        <v>4.8</v>
      </c>
      <c r="R5" s="44" t="s">
        <v>10045</v>
      </c>
      <c r="S5" s="44" t="s">
        <v>10038</v>
      </c>
    </row>
    <row r="6" spans="1:20">
      <c r="A6" s="40">
        <f t="shared" si="0"/>
        <v>5</v>
      </c>
      <c r="B6" s="41">
        <f t="shared" ca="1" si="1"/>
        <v>43369</v>
      </c>
      <c r="C6" s="40" t="s">
        <v>7125</v>
      </c>
      <c r="D6" s="40" t="s">
        <v>7164</v>
      </c>
      <c r="E6" s="40" t="s">
        <v>7163</v>
      </c>
      <c r="F6" s="40" t="s">
        <v>7165</v>
      </c>
      <c r="G6" s="40">
        <v>50170</v>
      </c>
      <c r="H6" s="58" t="s">
        <v>7156</v>
      </c>
      <c r="I6" s="40" t="s">
        <v>7157</v>
      </c>
      <c r="J6" s="58" t="s">
        <v>7166</v>
      </c>
      <c r="K6" s="42" t="s">
        <v>7167</v>
      </c>
      <c r="L6" s="40" t="s">
        <v>7168</v>
      </c>
      <c r="M6" s="40" t="s">
        <v>7169</v>
      </c>
      <c r="N6" s="40" t="s">
        <v>7170</v>
      </c>
      <c r="O6" s="43" t="s">
        <v>18493</v>
      </c>
      <c r="P6" s="44" t="s">
        <v>18494</v>
      </c>
      <c r="Q6" s="44">
        <v>6.4</v>
      </c>
      <c r="R6" s="44" t="s">
        <v>18495</v>
      </c>
      <c r="S6" s="44" t="s">
        <v>10038</v>
      </c>
    </row>
    <row r="7" spans="1:20">
      <c r="A7" s="40">
        <f t="shared" si="0"/>
        <v>6</v>
      </c>
      <c r="B7" s="41">
        <f t="shared" ca="1" si="1"/>
        <v>43369</v>
      </c>
      <c r="C7" s="40" t="s">
        <v>7125</v>
      </c>
      <c r="D7" s="40" t="s">
        <v>7172</v>
      </c>
      <c r="E7" s="40" t="s">
        <v>7171</v>
      </c>
      <c r="F7" s="40" t="s">
        <v>7173</v>
      </c>
      <c r="G7" s="40">
        <v>22623</v>
      </c>
      <c r="H7" s="58" t="s">
        <v>7174</v>
      </c>
      <c r="I7" s="40" t="s">
        <v>7157</v>
      </c>
      <c r="J7" s="58" t="s">
        <v>7175</v>
      </c>
      <c r="K7" s="42" t="s">
        <v>7176</v>
      </c>
      <c r="L7" s="40" t="s">
        <v>7177</v>
      </c>
      <c r="M7" s="40" t="s">
        <v>7178</v>
      </c>
      <c r="N7" s="40" t="s">
        <v>7179</v>
      </c>
      <c r="O7" s="43" t="s">
        <v>18496</v>
      </c>
      <c r="P7" s="44" t="s">
        <v>18494</v>
      </c>
      <c r="Q7" s="44">
        <v>5.3</v>
      </c>
      <c r="R7" s="44" t="s">
        <v>10260</v>
      </c>
      <c r="S7" s="44" t="s">
        <v>10038</v>
      </c>
    </row>
    <row r="8" spans="1:20">
      <c r="A8" s="40">
        <f t="shared" si="0"/>
        <v>7</v>
      </c>
      <c r="B8" s="41">
        <f t="shared" ca="1" si="1"/>
        <v>43369</v>
      </c>
      <c r="C8" s="40" t="s">
        <v>7125</v>
      </c>
      <c r="D8" s="40" t="s">
        <v>7181</v>
      </c>
      <c r="E8" s="40" t="s">
        <v>7180</v>
      </c>
      <c r="F8" s="40" t="s">
        <v>7182</v>
      </c>
      <c r="G8" s="40">
        <v>33011</v>
      </c>
      <c r="H8" s="58" t="s">
        <v>7183</v>
      </c>
      <c r="I8" s="40" t="s">
        <v>7184</v>
      </c>
      <c r="J8" s="58" t="s">
        <v>7185</v>
      </c>
      <c r="K8" s="42" t="s">
        <v>7186</v>
      </c>
      <c r="L8" s="40" t="s">
        <v>7187</v>
      </c>
      <c r="M8" s="40" t="s">
        <v>7188</v>
      </c>
      <c r="N8" s="40" t="s">
        <v>7189</v>
      </c>
      <c r="O8" s="43" t="s">
        <v>18497</v>
      </c>
      <c r="P8" s="44" t="s">
        <v>18489</v>
      </c>
      <c r="Q8" s="44">
        <v>6.7</v>
      </c>
      <c r="R8" s="44" t="s">
        <v>10045</v>
      </c>
      <c r="S8" s="44" t="s">
        <v>10038</v>
      </c>
    </row>
    <row r="9" spans="1:20">
      <c r="A9" s="40">
        <f t="shared" si="0"/>
        <v>8</v>
      </c>
      <c r="B9" s="41">
        <f t="shared" ca="1" si="1"/>
        <v>43369</v>
      </c>
      <c r="C9" s="40" t="s">
        <v>7125</v>
      </c>
      <c r="D9" s="40" t="s">
        <v>7191</v>
      </c>
      <c r="E9" s="40" t="s">
        <v>7190</v>
      </c>
      <c r="F9" s="40" t="s">
        <v>7192</v>
      </c>
      <c r="G9" s="40">
        <v>37008</v>
      </c>
      <c r="H9" s="58" t="s">
        <v>7193</v>
      </c>
      <c r="I9" s="40" t="s">
        <v>7184</v>
      </c>
      <c r="J9" s="58" t="s">
        <v>7194</v>
      </c>
      <c r="K9" s="42" t="s">
        <v>7195</v>
      </c>
      <c r="L9" s="40" t="s">
        <v>7196</v>
      </c>
      <c r="M9" s="40" t="s">
        <v>7197</v>
      </c>
      <c r="N9" s="40" t="s">
        <v>7198</v>
      </c>
      <c r="O9" s="43" t="s">
        <v>18498</v>
      </c>
      <c r="P9" s="44" t="s">
        <v>18489</v>
      </c>
      <c r="Q9" s="44">
        <v>6</v>
      </c>
      <c r="R9" s="44" t="s">
        <v>10037</v>
      </c>
      <c r="S9" s="44" t="s">
        <v>10038</v>
      </c>
    </row>
    <row r="10" spans="1:20">
      <c r="A10" s="40">
        <f t="shared" si="0"/>
        <v>9</v>
      </c>
      <c r="B10" s="41">
        <f t="shared" ca="1" si="1"/>
        <v>43369</v>
      </c>
      <c r="C10" s="40" t="s">
        <v>7125</v>
      </c>
      <c r="D10" s="40" t="s">
        <v>7200</v>
      </c>
      <c r="E10" s="40" t="s">
        <v>7199</v>
      </c>
      <c r="F10" s="40" t="s">
        <v>7201</v>
      </c>
      <c r="G10" s="40">
        <v>33537</v>
      </c>
      <c r="H10" s="58" t="s">
        <v>7183</v>
      </c>
      <c r="I10" s="40" t="s">
        <v>7184</v>
      </c>
      <c r="J10" s="58" t="s">
        <v>7202</v>
      </c>
      <c r="K10" s="42" t="s">
        <v>7203</v>
      </c>
      <c r="L10" s="40" t="s">
        <v>7204</v>
      </c>
      <c r="M10" s="40" t="s">
        <v>7205</v>
      </c>
      <c r="N10" s="40" t="s">
        <v>7206</v>
      </c>
      <c r="O10" s="43" t="s">
        <v>18492</v>
      </c>
      <c r="P10" s="44" t="s">
        <v>18494</v>
      </c>
      <c r="Q10" s="44">
        <v>5</v>
      </c>
      <c r="R10" s="44" t="s">
        <v>10037</v>
      </c>
      <c r="S10" s="44" t="s">
        <v>10038</v>
      </c>
    </row>
    <row r="11" spans="1:20">
      <c r="A11" s="40">
        <f t="shared" si="0"/>
        <v>10</v>
      </c>
      <c r="B11" s="41">
        <f t="shared" ca="1" si="1"/>
        <v>43369</v>
      </c>
      <c r="C11" s="40" t="s">
        <v>7125</v>
      </c>
      <c r="D11" s="40" t="s">
        <v>7208</v>
      </c>
      <c r="E11" s="40" t="s">
        <v>7207</v>
      </c>
      <c r="F11" s="40" t="s">
        <v>7209</v>
      </c>
      <c r="G11" s="40">
        <v>38360</v>
      </c>
      <c r="H11" s="58" t="s">
        <v>7210</v>
      </c>
      <c r="I11" s="40" t="s">
        <v>7211</v>
      </c>
      <c r="J11" s="58"/>
      <c r="K11" s="42" t="s">
        <v>7212</v>
      </c>
      <c r="L11" s="40" t="s">
        <v>7213</v>
      </c>
      <c r="M11" s="40" t="s">
        <v>7214</v>
      </c>
      <c r="N11" s="40" t="s">
        <v>7215</v>
      </c>
      <c r="O11" s="43" t="s">
        <v>18499</v>
      </c>
      <c r="P11" s="44" t="s">
        <v>18489</v>
      </c>
      <c r="Q11" s="44">
        <v>6.9</v>
      </c>
      <c r="R11" s="44" t="s">
        <v>10045</v>
      </c>
      <c r="S11" s="44" t="s">
        <v>10038</v>
      </c>
    </row>
    <row r="12" spans="1:20">
      <c r="A12" s="40">
        <f t="shared" si="0"/>
        <v>11</v>
      </c>
      <c r="B12" s="41">
        <f t="shared" ca="1" si="1"/>
        <v>43369</v>
      </c>
      <c r="C12" s="40" t="s">
        <v>7125</v>
      </c>
      <c r="D12" s="40" t="s">
        <v>7217</v>
      </c>
      <c r="E12" s="40" t="s">
        <v>7216</v>
      </c>
      <c r="F12" s="40" t="s">
        <v>7218</v>
      </c>
      <c r="G12" s="40">
        <v>35500</v>
      </c>
      <c r="H12" s="58" t="s">
        <v>7219</v>
      </c>
      <c r="I12" s="40" t="s">
        <v>7211</v>
      </c>
      <c r="J12" s="58" t="s">
        <v>7220</v>
      </c>
      <c r="K12" s="42" t="s">
        <v>7221</v>
      </c>
      <c r="L12" s="40" t="s">
        <v>7222</v>
      </c>
      <c r="M12" s="40" t="s">
        <v>7223</v>
      </c>
      <c r="N12" s="40" t="s">
        <v>7224</v>
      </c>
      <c r="O12" s="43" t="s">
        <v>18500</v>
      </c>
      <c r="P12" s="44" t="s">
        <v>18489</v>
      </c>
      <c r="Q12" s="44">
        <v>5.2</v>
      </c>
      <c r="R12" s="44" t="s">
        <v>18501</v>
      </c>
      <c r="S12" s="44" t="s">
        <v>10038</v>
      </c>
    </row>
    <row r="13" spans="1:20">
      <c r="A13" s="40">
        <f t="shared" si="0"/>
        <v>12</v>
      </c>
      <c r="B13" s="41">
        <f t="shared" ca="1" si="1"/>
        <v>43369</v>
      </c>
      <c r="C13" s="40" t="s">
        <v>7125</v>
      </c>
      <c r="D13" s="40" t="s">
        <v>7226</v>
      </c>
      <c r="E13" s="40" t="s">
        <v>7225</v>
      </c>
      <c r="F13" s="40" t="s">
        <v>7227</v>
      </c>
      <c r="G13" s="40">
        <v>35118</v>
      </c>
      <c r="H13" s="58" t="s">
        <v>7228</v>
      </c>
      <c r="I13" s="40" t="s">
        <v>7211</v>
      </c>
      <c r="J13" s="58"/>
      <c r="K13" s="42" t="s">
        <v>7229</v>
      </c>
      <c r="L13" s="40" t="s">
        <v>7230</v>
      </c>
      <c r="M13" s="40" t="s">
        <v>7231</v>
      </c>
      <c r="N13" s="40" t="s">
        <v>7232</v>
      </c>
      <c r="O13" s="43" t="s">
        <v>18502</v>
      </c>
      <c r="P13" s="44" t="s">
        <v>18489</v>
      </c>
      <c r="Q13" s="44">
        <v>6</v>
      </c>
      <c r="R13" s="44" t="s">
        <v>10260</v>
      </c>
      <c r="S13" s="44" t="s">
        <v>10038</v>
      </c>
    </row>
    <row r="14" spans="1:20">
      <c r="A14" s="40">
        <f t="shared" si="0"/>
        <v>13</v>
      </c>
      <c r="B14" s="41">
        <f t="shared" ca="1" si="1"/>
        <v>43369</v>
      </c>
      <c r="C14" s="40" t="s">
        <v>7125</v>
      </c>
      <c r="D14" s="40" t="s">
        <v>7234</v>
      </c>
      <c r="E14" s="40" t="s">
        <v>7233</v>
      </c>
      <c r="F14" s="40" t="s">
        <v>7235</v>
      </c>
      <c r="G14" s="40">
        <v>39722</v>
      </c>
      <c r="H14" s="58" t="s">
        <v>7236</v>
      </c>
      <c r="I14" s="40" t="s">
        <v>7237</v>
      </c>
      <c r="J14" s="58" t="s">
        <v>7238</v>
      </c>
      <c r="K14" s="42" t="s">
        <v>7239</v>
      </c>
      <c r="L14" s="40" t="s">
        <v>7240</v>
      </c>
      <c r="M14" s="40" t="s">
        <v>7241</v>
      </c>
      <c r="N14" s="40" t="s">
        <v>7242</v>
      </c>
      <c r="O14" s="43" t="s">
        <v>18503</v>
      </c>
      <c r="P14" s="44" t="s">
        <v>18492</v>
      </c>
      <c r="Q14" s="44">
        <v>5.6</v>
      </c>
      <c r="R14" s="44" t="s">
        <v>18490</v>
      </c>
      <c r="S14" s="44" t="s">
        <v>10038</v>
      </c>
    </row>
    <row r="15" spans="1:20">
      <c r="A15" s="40">
        <f t="shared" si="0"/>
        <v>14</v>
      </c>
      <c r="B15" s="41">
        <f t="shared" ca="1" si="1"/>
        <v>43369</v>
      </c>
      <c r="C15" s="40" t="s">
        <v>7125</v>
      </c>
      <c r="D15" s="40" t="s">
        <v>7244</v>
      </c>
      <c r="E15" s="40" t="s">
        <v>7243</v>
      </c>
      <c r="F15" s="40" t="s">
        <v>7245</v>
      </c>
      <c r="G15" s="40" t="s">
        <v>7246</v>
      </c>
      <c r="H15" s="58" t="s">
        <v>7247</v>
      </c>
      <c r="I15" s="40" t="s">
        <v>7237</v>
      </c>
      <c r="J15" s="58" t="s">
        <v>7248</v>
      </c>
      <c r="K15" s="42" t="s">
        <v>7249</v>
      </c>
      <c r="L15" s="40" t="s">
        <v>7250</v>
      </c>
      <c r="M15" s="40" t="s">
        <v>7251</v>
      </c>
      <c r="N15" s="40" t="s">
        <v>7252</v>
      </c>
      <c r="O15" s="43" t="s">
        <v>18504</v>
      </c>
      <c r="P15" s="44" t="s">
        <v>18492</v>
      </c>
      <c r="Q15" s="44">
        <v>5</v>
      </c>
      <c r="R15" s="44" t="s">
        <v>10037</v>
      </c>
      <c r="S15" s="44" t="s">
        <v>10038</v>
      </c>
    </row>
    <row r="16" spans="1:20">
      <c r="A16" s="40">
        <f t="shared" si="0"/>
        <v>15</v>
      </c>
      <c r="B16" s="41">
        <f t="shared" ca="1" si="1"/>
        <v>43369</v>
      </c>
      <c r="C16" s="40" t="s">
        <v>7125</v>
      </c>
      <c r="D16" s="40" t="s">
        <v>7254</v>
      </c>
      <c r="E16" s="40" t="s">
        <v>7253</v>
      </c>
      <c r="F16" s="40" t="s">
        <v>7255</v>
      </c>
      <c r="G16" s="40">
        <v>39600</v>
      </c>
      <c r="H16" s="58" t="s">
        <v>7256</v>
      </c>
      <c r="I16" s="40" t="s">
        <v>7237</v>
      </c>
      <c r="J16" s="58" t="s">
        <v>7257</v>
      </c>
      <c r="K16" s="42" t="s">
        <v>7258</v>
      </c>
      <c r="L16" s="40" t="s">
        <v>7259</v>
      </c>
      <c r="M16" s="40" t="s">
        <v>7260</v>
      </c>
      <c r="N16" s="40" t="s">
        <v>7261</v>
      </c>
      <c r="O16" s="43" t="s">
        <v>18505</v>
      </c>
      <c r="P16" s="44" t="s">
        <v>18506</v>
      </c>
      <c r="Q16" s="44">
        <v>5.5</v>
      </c>
      <c r="R16" s="44" t="s">
        <v>10037</v>
      </c>
      <c r="S16" s="44" t="s">
        <v>10038</v>
      </c>
    </row>
    <row r="17" spans="1:19">
      <c r="A17" s="40">
        <f t="shared" si="0"/>
        <v>16</v>
      </c>
      <c r="B17" s="41">
        <f t="shared" ca="1" si="1"/>
        <v>43369</v>
      </c>
      <c r="C17" s="40" t="s">
        <v>7125</v>
      </c>
      <c r="D17" s="40" t="s">
        <v>7263</v>
      </c>
      <c r="E17" s="40" t="s">
        <v>7262</v>
      </c>
      <c r="F17" s="40" t="s">
        <v>7264</v>
      </c>
      <c r="G17" s="40" t="s">
        <v>7265</v>
      </c>
      <c r="H17" s="58" t="s">
        <v>7266</v>
      </c>
      <c r="I17" s="40" t="s">
        <v>7237</v>
      </c>
      <c r="J17" s="58"/>
      <c r="K17" s="58" t="s">
        <v>7267</v>
      </c>
      <c r="L17" s="40" t="s">
        <v>7268</v>
      </c>
      <c r="M17" s="40" t="s">
        <v>7269</v>
      </c>
      <c r="N17" s="40" t="s">
        <v>7270</v>
      </c>
      <c r="O17" s="43" t="s">
        <v>18507</v>
      </c>
      <c r="P17" s="44" t="s">
        <v>18508</v>
      </c>
      <c r="Q17" s="44">
        <v>4.8</v>
      </c>
      <c r="R17" s="44" t="s">
        <v>10037</v>
      </c>
      <c r="S17" s="44" t="s">
        <v>10157</v>
      </c>
    </row>
    <row r="18" spans="1:19">
      <c r="A18" s="40">
        <f t="shared" si="0"/>
        <v>17</v>
      </c>
      <c r="B18" s="41">
        <f t="shared" ca="1" si="1"/>
        <v>43369</v>
      </c>
      <c r="C18" s="40" t="s">
        <v>7125</v>
      </c>
      <c r="D18" s="40" t="s">
        <v>7272</v>
      </c>
      <c r="E18" s="40" t="s">
        <v>7271</v>
      </c>
      <c r="F18" s="40" t="s">
        <v>7273</v>
      </c>
      <c r="G18" s="40">
        <v>45007</v>
      </c>
      <c r="H18" s="58" t="s">
        <v>7274</v>
      </c>
      <c r="I18" s="40" t="s">
        <v>7275</v>
      </c>
      <c r="J18" s="58" t="s">
        <v>7276</v>
      </c>
      <c r="K18" s="58" t="s">
        <v>7277</v>
      </c>
      <c r="L18" s="40" t="s">
        <v>7278</v>
      </c>
      <c r="M18" s="40" t="s">
        <v>7279</v>
      </c>
      <c r="N18" s="40" t="s">
        <v>7280</v>
      </c>
      <c r="O18" s="43" t="s">
        <v>18509</v>
      </c>
      <c r="P18" s="44" t="s">
        <v>18494</v>
      </c>
      <c r="Q18" s="44">
        <v>5.2</v>
      </c>
      <c r="R18" s="44" t="s">
        <v>10045</v>
      </c>
      <c r="S18" s="44" t="s">
        <v>10038</v>
      </c>
    </row>
    <row r="19" spans="1:19">
      <c r="A19" s="40">
        <f t="shared" si="0"/>
        <v>18</v>
      </c>
      <c r="B19" s="41">
        <f t="shared" ca="1" si="1"/>
        <v>43369</v>
      </c>
      <c r="C19" s="40" t="s">
        <v>7125</v>
      </c>
      <c r="D19" s="40" t="s">
        <v>7282</v>
      </c>
      <c r="E19" s="40" t="s">
        <v>7281</v>
      </c>
      <c r="F19" s="40" t="s">
        <v>7283</v>
      </c>
      <c r="G19" s="40">
        <v>45500</v>
      </c>
      <c r="H19" s="58" t="s">
        <v>7284</v>
      </c>
      <c r="I19" s="40" t="s">
        <v>7275</v>
      </c>
      <c r="J19" s="58" t="s">
        <v>7285</v>
      </c>
      <c r="K19" s="58" t="s">
        <v>7286</v>
      </c>
      <c r="L19" s="40" t="s">
        <v>7287</v>
      </c>
      <c r="M19" s="40" t="s">
        <v>7288</v>
      </c>
      <c r="N19" s="40" t="s">
        <v>7289</v>
      </c>
      <c r="O19" s="43" t="s">
        <v>18510</v>
      </c>
      <c r="P19" s="44" t="s">
        <v>18492</v>
      </c>
      <c r="Q19" s="44">
        <v>5.5</v>
      </c>
      <c r="R19" s="44" t="s">
        <v>18490</v>
      </c>
      <c r="S19" s="44" t="s">
        <v>10038</v>
      </c>
    </row>
    <row r="20" spans="1:19">
      <c r="A20" s="40">
        <f t="shared" si="0"/>
        <v>19</v>
      </c>
      <c r="B20" s="41">
        <f t="shared" ca="1" si="1"/>
        <v>43369</v>
      </c>
      <c r="C20" s="40" t="s">
        <v>7125</v>
      </c>
      <c r="D20" s="40" t="s">
        <v>7291</v>
      </c>
      <c r="E20" s="40" t="s">
        <v>7290</v>
      </c>
      <c r="F20" s="40" t="s">
        <v>7292</v>
      </c>
      <c r="G20" s="40" t="s">
        <v>7293</v>
      </c>
      <c r="H20" s="58" t="s">
        <v>7274</v>
      </c>
      <c r="I20" s="40" t="s">
        <v>7275</v>
      </c>
      <c r="J20" s="58" t="s">
        <v>7294</v>
      </c>
      <c r="K20" s="58" t="s">
        <v>7295</v>
      </c>
      <c r="L20" s="40" t="s">
        <v>7296</v>
      </c>
      <c r="M20" s="40" t="s">
        <v>7297</v>
      </c>
      <c r="N20" s="40" t="s">
        <v>7298</v>
      </c>
      <c r="O20" s="43" t="s">
        <v>18511</v>
      </c>
      <c r="P20" s="44" t="s">
        <v>10156</v>
      </c>
      <c r="Q20" s="44">
        <v>4.8</v>
      </c>
      <c r="R20" s="44" t="s">
        <v>10037</v>
      </c>
      <c r="S20" s="44" t="s">
        <v>10157</v>
      </c>
    </row>
    <row r="21" spans="1:19">
      <c r="A21" s="40">
        <f t="shared" si="0"/>
        <v>20</v>
      </c>
      <c r="B21" s="41">
        <f t="shared" ca="1" si="1"/>
        <v>43369</v>
      </c>
      <c r="C21" s="40" t="s">
        <v>7125</v>
      </c>
      <c r="D21" s="40" t="s">
        <v>7300</v>
      </c>
      <c r="E21" s="40" t="s">
        <v>7299</v>
      </c>
      <c r="F21" s="40" t="s">
        <v>7301</v>
      </c>
      <c r="G21" s="40">
        <v>24003</v>
      </c>
      <c r="H21" s="58" t="s">
        <v>7302</v>
      </c>
      <c r="I21" s="40" t="s">
        <v>7303</v>
      </c>
      <c r="J21" s="58" t="s">
        <v>7304</v>
      </c>
      <c r="K21" s="42" t="s">
        <v>7305</v>
      </c>
      <c r="L21" s="40" t="s">
        <v>7306</v>
      </c>
      <c r="M21" s="40" t="s">
        <v>7307</v>
      </c>
      <c r="N21" s="40" t="s">
        <v>7308</v>
      </c>
      <c r="O21" s="43" t="s">
        <v>18512</v>
      </c>
      <c r="P21" s="44" t="s">
        <v>18513</v>
      </c>
      <c r="Q21" s="44">
        <v>5.2</v>
      </c>
      <c r="R21" s="44" t="s">
        <v>10045</v>
      </c>
      <c r="S21" s="44" t="s">
        <v>10038</v>
      </c>
    </row>
    <row r="22" spans="1:19">
      <c r="A22" s="40">
        <f t="shared" si="0"/>
        <v>21</v>
      </c>
      <c r="B22" s="41">
        <f t="shared" ca="1" si="1"/>
        <v>43369</v>
      </c>
      <c r="C22" s="40" t="s">
        <v>7125</v>
      </c>
      <c r="D22" s="40" t="s">
        <v>7310</v>
      </c>
      <c r="E22" s="40" t="s">
        <v>7309</v>
      </c>
      <c r="F22" s="40" t="s">
        <v>7311</v>
      </c>
      <c r="G22" s="40">
        <v>24003</v>
      </c>
      <c r="H22" s="58" t="s">
        <v>7312</v>
      </c>
      <c r="I22" s="40" t="s">
        <v>7303</v>
      </c>
      <c r="J22" s="58" t="s">
        <v>7313</v>
      </c>
      <c r="K22" s="42" t="s">
        <v>7314</v>
      </c>
      <c r="L22" s="40" t="s">
        <v>7315</v>
      </c>
      <c r="M22" s="40" t="s">
        <v>7316</v>
      </c>
      <c r="N22" s="40" t="s">
        <v>7317</v>
      </c>
      <c r="O22" s="43" t="s">
        <v>18514</v>
      </c>
      <c r="P22" s="44" t="s">
        <v>18515</v>
      </c>
      <c r="Q22" s="44">
        <v>5.5</v>
      </c>
      <c r="R22" s="44" t="s">
        <v>10037</v>
      </c>
      <c r="S22" s="44" t="s">
        <v>10038</v>
      </c>
    </row>
    <row r="23" spans="1:19">
      <c r="A23" s="40">
        <f t="shared" si="0"/>
        <v>22</v>
      </c>
      <c r="B23" s="41">
        <f t="shared" ca="1" si="1"/>
        <v>43369</v>
      </c>
      <c r="C23" s="40" t="s">
        <v>7125</v>
      </c>
      <c r="D23" s="40" t="s">
        <v>7319</v>
      </c>
      <c r="E23" s="40" t="s">
        <v>7318</v>
      </c>
      <c r="F23" s="40" t="s">
        <v>7320</v>
      </c>
      <c r="G23" s="40" t="s">
        <v>7321</v>
      </c>
      <c r="H23" s="58" t="s">
        <v>7322</v>
      </c>
      <c r="I23" s="40" t="s">
        <v>7303</v>
      </c>
      <c r="J23" s="58" t="s">
        <v>7323</v>
      </c>
      <c r="K23" s="42" t="s">
        <v>7324</v>
      </c>
      <c r="L23" s="40" t="s">
        <v>7325</v>
      </c>
      <c r="M23" s="40" t="s">
        <v>7326</v>
      </c>
      <c r="N23" s="40" t="s">
        <v>7327</v>
      </c>
      <c r="O23" s="43" t="s">
        <v>18516</v>
      </c>
      <c r="P23" s="44" t="s">
        <v>18485</v>
      </c>
      <c r="Q23" s="44">
        <v>6</v>
      </c>
      <c r="R23" s="44" t="s">
        <v>18490</v>
      </c>
      <c r="S23" s="44" t="s">
        <v>10038</v>
      </c>
    </row>
    <row r="24" spans="1:19">
      <c r="A24" s="40">
        <f t="shared" si="0"/>
        <v>23</v>
      </c>
      <c r="B24" s="41">
        <f t="shared" ca="1" si="1"/>
        <v>43369</v>
      </c>
      <c r="C24" s="40" t="s">
        <v>7125</v>
      </c>
      <c r="D24" s="40" t="s">
        <v>7329</v>
      </c>
      <c r="E24" s="40" t="s">
        <v>7328</v>
      </c>
      <c r="F24" s="40" t="s">
        <v>7330</v>
      </c>
      <c r="G24" s="40" t="s">
        <v>7331</v>
      </c>
      <c r="H24" s="58" t="s">
        <v>7332</v>
      </c>
      <c r="I24" s="40" t="s">
        <v>7333</v>
      </c>
      <c r="J24" s="58"/>
      <c r="K24" s="42" t="s">
        <v>7334</v>
      </c>
      <c r="L24" s="40" t="s">
        <v>7335</v>
      </c>
      <c r="M24" s="40" t="s">
        <v>7336</v>
      </c>
      <c r="N24" s="40" t="s">
        <v>7337</v>
      </c>
      <c r="O24" s="43" t="s">
        <v>18517</v>
      </c>
      <c r="P24" s="44" t="s">
        <v>18518</v>
      </c>
      <c r="Q24" s="44">
        <v>5.4</v>
      </c>
      <c r="R24" s="44" t="s">
        <v>10045</v>
      </c>
      <c r="S24" s="44" t="s">
        <v>10157</v>
      </c>
    </row>
    <row r="25" spans="1:19">
      <c r="A25" s="40">
        <f t="shared" si="0"/>
        <v>24</v>
      </c>
      <c r="B25" s="41">
        <f t="shared" ca="1" si="1"/>
        <v>43369</v>
      </c>
      <c r="C25" s="40" t="s">
        <v>7125</v>
      </c>
      <c r="D25" s="40" t="s">
        <v>7339</v>
      </c>
      <c r="E25" s="40" t="s">
        <v>7338</v>
      </c>
      <c r="F25" s="40" t="s">
        <v>7340</v>
      </c>
      <c r="G25" s="40" t="s">
        <v>7341</v>
      </c>
      <c r="H25" s="58" t="s">
        <v>7332</v>
      </c>
      <c r="I25" s="40" t="s">
        <v>7333</v>
      </c>
      <c r="J25" s="58" t="s">
        <v>7342</v>
      </c>
      <c r="K25" s="42" t="s">
        <v>7343</v>
      </c>
      <c r="L25" s="45" t="s">
        <v>7344</v>
      </c>
      <c r="M25" s="40" t="s">
        <v>7345</v>
      </c>
      <c r="N25" s="40" t="s">
        <v>7346</v>
      </c>
      <c r="O25" s="43" t="s">
        <v>18519</v>
      </c>
      <c r="P25" s="44" t="s">
        <v>18494</v>
      </c>
      <c r="Q25" s="44">
        <v>5</v>
      </c>
      <c r="R25" s="44" t="s">
        <v>10045</v>
      </c>
      <c r="S25" s="44" t="s">
        <v>10038</v>
      </c>
    </row>
    <row r="26" spans="1:19">
      <c r="A26" s="40">
        <f t="shared" si="0"/>
        <v>25</v>
      </c>
      <c r="B26" s="41">
        <f t="shared" ca="1" si="1"/>
        <v>43369</v>
      </c>
      <c r="C26" s="40" t="s">
        <v>7125</v>
      </c>
      <c r="D26" s="40" t="s">
        <v>7348</v>
      </c>
      <c r="E26" s="40" t="s">
        <v>7347</v>
      </c>
      <c r="F26" s="40" t="s">
        <v>7349</v>
      </c>
      <c r="G26" s="40" t="s">
        <v>7350</v>
      </c>
      <c r="H26" s="58" t="s">
        <v>7332</v>
      </c>
      <c r="I26" s="40" t="s">
        <v>7333</v>
      </c>
      <c r="J26" s="42" t="s">
        <v>7351</v>
      </c>
      <c r="K26" s="42" t="s">
        <v>7352</v>
      </c>
      <c r="L26" s="40" t="s">
        <v>7353</v>
      </c>
      <c r="M26" s="40" t="s">
        <v>7354</v>
      </c>
      <c r="N26" s="40" t="s">
        <v>7355</v>
      </c>
      <c r="O26" s="43" t="s">
        <v>18520</v>
      </c>
      <c r="P26" s="44" t="s">
        <v>18485</v>
      </c>
      <c r="Q26" s="44" t="s">
        <v>18521</v>
      </c>
      <c r="R26" s="44" t="s">
        <v>10045</v>
      </c>
      <c r="S26" s="44" t="s">
        <v>10038</v>
      </c>
    </row>
    <row r="27" spans="1:19">
      <c r="A27" s="40">
        <f t="shared" si="0"/>
        <v>26</v>
      </c>
      <c r="B27" s="41">
        <f t="shared" ca="1" si="1"/>
        <v>43369</v>
      </c>
      <c r="C27" s="40" t="s">
        <v>7125</v>
      </c>
      <c r="D27" s="40" t="s">
        <v>7357</v>
      </c>
      <c r="E27" s="40" t="s">
        <v>7356</v>
      </c>
      <c r="F27" s="40" t="s">
        <v>7358</v>
      </c>
      <c r="G27" s="40">
        <v>48192</v>
      </c>
      <c r="H27" s="58" t="s">
        <v>7359</v>
      </c>
      <c r="I27" s="40" t="s">
        <v>7360</v>
      </c>
      <c r="J27" s="58" t="s">
        <v>7361</v>
      </c>
      <c r="K27" s="42" t="s">
        <v>7362</v>
      </c>
      <c r="L27" s="40" t="s">
        <v>7363</v>
      </c>
      <c r="M27" s="40" t="s">
        <v>7364</v>
      </c>
      <c r="N27" s="40" t="s">
        <v>7365</v>
      </c>
      <c r="O27" s="43" t="s">
        <v>18522</v>
      </c>
      <c r="P27" s="44" t="s">
        <v>18523</v>
      </c>
      <c r="Q27" s="44">
        <v>8</v>
      </c>
      <c r="R27" s="44" t="s">
        <v>18490</v>
      </c>
      <c r="S27" s="44" t="s">
        <v>10157</v>
      </c>
    </row>
    <row r="28" spans="1:19">
      <c r="A28" s="40">
        <f t="shared" si="0"/>
        <v>27</v>
      </c>
      <c r="B28" s="41">
        <f t="shared" ca="1" si="1"/>
        <v>43369</v>
      </c>
      <c r="C28" s="40" t="s">
        <v>7125</v>
      </c>
      <c r="D28" s="40" t="s">
        <v>7367</v>
      </c>
      <c r="E28" s="40" t="s">
        <v>7366</v>
      </c>
      <c r="F28" s="40" t="s">
        <v>7368</v>
      </c>
      <c r="G28" s="40">
        <v>20120</v>
      </c>
      <c r="H28" s="58" t="s">
        <v>7369</v>
      </c>
      <c r="I28" s="40" t="s">
        <v>7360</v>
      </c>
      <c r="J28" s="58" t="s">
        <v>7370</v>
      </c>
      <c r="K28" s="42" t="s">
        <v>7371</v>
      </c>
      <c r="L28" s="40" t="s">
        <v>7372</v>
      </c>
      <c r="M28" s="40" t="s">
        <v>7373</v>
      </c>
      <c r="N28" s="40" t="s">
        <v>7374</v>
      </c>
      <c r="O28" s="43" t="s">
        <v>18524</v>
      </c>
      <c r="P28" s="44" t="s">
        <v>18489</v>
      </c>
      <c r="Q28" s="44">
        <v>4.7</v>
      </c>
      <c r="R28" s="44" t="s">
        <v>18490</v>
      </c>
      <c r="S28" s="44" t="s">
        <v>10038</v>
      </c>
    </row>
    <row r="29" spans="1:19">
      <c r="A29" s="40">
        <f t="shared" si="0"/>
        <v>28</v>
      </c>
      <c r="B29" s="41">
        <f t="shared" ca="1" si="1"/>
        <v>43369</v>
      </c>
      <c r="C29" s="40" t="s">
        <v>7125</v>
      </c>
      <c r="D29" s="40" t="s">
        <v>7376</v>
      </c>
      <c r="E29" s="40" t="s">
        <v>7375</v>
      </c>
      <c r="F29" s="40" t="s">
        <v>7377</v>
      </c>
      <c r="G29" s="40">
        <v>48014</v>
      </c>
      <c r="H29" s="58" t="s">
        <v>7378</v>
      </c>
      <c r="I29" s="40" t="s">
        <v>7360</v>
      </c>
      <c r="J29" s="58" t="s">
        <v>7379</v>
      </c>
      <c r="K29" s="42" t="s">
        <v>7380</v>
      </c>
      <c r="L29" s="40" t="s">
        <v>7381</v>
      </c>
      <c r="M29" s="40" t="s">
        <v>7382</v>
      </c>
      <c r="N29" s="40" t="s">
        <v>7383</v>
      </c>
      <c r="O29" s="43" t="s">
        <v>18525</v>
      </c>
      <c r="P29" s="44" t="s">
        <v>10035</v>
      </c>
      <c r="Q29" s="44">
        <v>9</v>
      </c>
      <c r="R29" s="44" t="s">
        <v>18495</v>
      </c>
      <c r="S29" s="44" t="s">
        <v>10038</v>
      </c>
    </row>
    <row r="30" spans="1:19" ht="17">
      <c r="A30" s="40">
        <f t="shared" si="0"/>
        <v>29</v>
      </c>
      <c r="B30" s="41">
        <f t="shared" ca="1" si="1"/>
        <v>43369</v>
      </c>
      <c r="C30" s="40" t="s">
        <v>7125</v>
      </c>
      <c r="D30" s="40" t="s">
        <v>7385</v>
      </c>
      <c r="E30" s="40" t="s">
        <v>7384</v>
      </c>
      <c r="F30" s="46" t="s">
        <v>7386</v>
      </c>
      <c r="G30" s="40" t="s">
        <v>7387</v>
      </c>
      <c r="H30" s="58" t="s">
        <v>7388</v>
      </c>
      <c r="I30" s="40" t="s">
        <v>7389</v>
      </c>
      <c r="J30" s="58" t="s">
        <v>7390</v>
      </c>
      <c r="K30" s="42" t="s">
        <v>7391</v>
      </c>
      <c r="L30" s="40" t="s">
        <v>7392</v>
      </c>
      <c r="M30" s="40" t="s">
        <v>7393</v>
      </c>
      <c r="N30" s="40" t="s">
        <v>7394</v>
      </c>
      <c r="O30" s="43" t="s">
        <v>18526</v>
      </c>
      <c r="P30" s="44" t="s">
        <v>18489</v>
      </c>
      <c r="Q30" s="44">
        <v>7.5</v>
      </c>
      <c r="R30" s="44" t="s">
        <v>18486</v>
      </c>
      <c r="S30" s="44" t="s">
        <v>10038</v>
      </c>
    </row>
    <row r="31" spans="1:19">
      <c r="A31" s="40">
        <f t="shared" si="0"/>
        <v>30</v>
      </c>
      <c r="B31" s="41">
        <f t="shared" ca="1" si="1"/>
        <v>43369</v>
      </c>
      <c r="C31" s="40" t="s">
        <v>7125</v>
      </c>
      <c r="D31" s="40" t="s">
        <v>7396</v>
      </c>
      <c r="E31" s="40" t="s">
        <v>7395</v>
      </c>
      <c r="F31" s="40" t="s">
        <v>7397</v>
      </c>
      <c r="G31" s="40" t="s">
        <v>7398</v>
      </c>
      <c r="H31" s="58" t="s">
        <v>7388</v>
      </c>
      <c r="I31" s="40" t="s">
        <v>7389</v>
      </c>
      <c r="J31" s="58" t="s">
        <v>7399</v>
      </c>
      <c r="K31" s="42" t="s">
        <v>7400</v>
      </c>
      <c r="L31" s="40" t="s">
        <v>7401</v>
      </c>
      <c r="M31" s="40" t="s">
        <v>7402</v>
      </c>
      <c r="N31" s="40" t="s">
        <v>7403</v>
      </c>
      <c r="O31" s="43" t="s">
        <v>18527</v>
      </c>
      <c r="P31" s="44" t="s">
        <v>18489</v>
      </c>
      <c r="Q31" s="44">
        <v>8</v>
      </c>
      <c r="R31" s="44" t="s">
        <v>10037</v>
      </c>
      <c r="S31" s="44" t="s">
        <v>10038</v>
      </c>
    </row>
    <row r="32" spans="1:19">
      <c r="A32" s="40">
        <f t="shared" si="0"/>
        <v>31</v>
      </c>
      <c r="B32" s="41">
        <f t="shared" ca="1" si="1"/>
        <v>43369</v>
      </c>
      <c r="C32" s="40" t="s">
        <v>7125</v>
      </c>
      <c r="D32" s="40" t="s">
        <v>7405</v>
      </c>
      <c r="E32" s="40" t="s">
        <v>7404</v>
      </c>
      <c r="F32" s="40" t="s">
        <v>7406</v>
      </c>
      <c r="G32" s="40">
        <v>10600</v>
      </c>
      <c r="H32" s="58" t="s">
        <v>7407</v>
      </c>
      <c r="I32" s="40" t="s">
        <v>7389</v>
      </c>
      <c r="J32" s="58" t="s">
        <v>7408</v>
      </c>
      <c r="K32" s="42" t="s">
        <v>7409</v>
      </c>
      <c r="L32" s="40" t="s">
        <v>7410</v>
      </c>
      <c r="M32" s="40" t="s">
        <v>7411</v>
      </c>
      <c r="N32" s="40" t="s">
        <v>7412</v>
      </c>
      <c r="O32" s="43" t="s">
        <v>18528</v>
      </c>
      <c r="P32" s="44" t="s">
        <v>18529</v>
      </c>
      <c r="Q32" s="44">
        <v>6.9</v>
      </c>
      <c r="R32" s="44" t="s">
        <v>10050</v>
      </c>
      <c r="S32" s="44" t="s">
        <v>10038</v>
      </c>
    </row>
    <row r="33" spans="1:19">
      <c r="A33" s="40">
        <f t="shared" si="0"/>
        <v>32</v>
      </c>
      <c r="B33" s="41">
        <f t="shared" ca="1" si="1"/>
        <v>43369</v>
      </c>
      <c r="C33" s="40" t="s">
        <v>7125</v>
      </c>
      <c r="D33" s="40" t="s">
        <v>7414</v>
      </c>
      <c r="E33" s="40" t="s">
        <v>7413</v>
      </c>
      <c r="F33" s="40" t="s">
        <v>7415</v>
      </c>
      <c r="G33" s="40" t="s">
        <v>7416</v>
      </c>
      <c r="H33" s="58" t="s">
        <v>7417</v>
      </c>
      <c r="I33" s="40" t="s">
        <v>7418</v>
      </c>
      <c r="J33" s="42" t="s">
        <v>7419</v>
      </c>
      <c r="K33" s="42" t="s">
        <v>7420</v>
      </c>
      <c r="L33" s="40" t="s">
        <v>7421</v>
      </c>
      <c r="M33" s="40" t="s">
        <v>7422</v>
      </c>
      <c r="N33" s="40" t="s">
        <v>7423</v>
      </c>
      <c r="O33" s="43" t="s">
        <v>18530</v>
      </c>
      <c r="P33" s="44" t="s">
        <v>18518</v>
      </c>
      <c r="Q33" s="44">
        <v>5.5</v>
      </c>
      <c r="R33" s="44" t="s">
        <v>10045</v>
      </c>
      <c r="S33" s="44" t="s">
        <v>10157</v>
      </c>
    </row>
    <row r="34" spans="1:19">
      <c r="A34" s="40">
        <f t="shared" si="0"/>
        <v>33</v>
      </c>
      <c r="B34" s="41">
        <f t="shared" ca="1" si="1"/>
        <v>43369</v>
      </c>
      <c r="C34" s="40" t="s">
        <v>7125</v>
      </c>
      <c r="D34" s="40" t="s">
        <v>7425</v>
      </c>
      <c r="E34" s="40" t="s">
        <v>7424</v>
      </c>
      <c r="F34" s="40" t="s">
        <v>7426</v>
      </c>
      <c r="G34" s="40">
        <v>36949</v>
      </c>
      <c r="H34" s="58" t="s">
        <v>7427</v>
      </c>
      <c r="I34" s="40" t="s">
        <v>7418</v>
      </c>
      <c r="J34" s="42" t="s">
        <v>7428</v>
      </c>
      <c r="K34" s="42" t="s">
        <v>7429</v>
      </c>
      <c r="L34" s="40" t="s">
        <v>7430</v>
      </c>
      <c r="M34" s="40" t="s">
        <v>7431</v>
      </c>
      <c r="N34" s="40" t="s">
        <v>7432</v>
      </c>
      <c r="O34" s="43" t="s">
        <v>18531</v>
      </c>
      <c r="P34" s="44" t="s">
        <v>18492</v>
      </c>
      <c r="Q34" s="44">
        <v>5</v>
      </c>
      <c r="R34" s="44" t="s">
        <v>18490</v>
      </c>
      <c r="S34" s="44" t="s">
        <v>10038</v>
      </c>
    </row>
    <row r="35" spans="1:19">
      <c r="A35" s="40">
        <f t="shared" si="0"/>
        <v>34</v>
      </c>
      <c r="B35" s="41">
        <f t="shared" ca="1" si="1"/>
        <v>43369</v>
      </c>
      <c r="C35" s="40" t="s">
        <v>7125</v>
      </c>
      <c r="D35" s="40" t="s">
        <v>7434</v>
      </c>
      <c r="E35" s="40" t="s">
        <v>7433</v>
      </c>
      <c r="F35" s="40" t="s">
        <v>7435</v>
      </c>
      <c r="G35" s="40">
        <v>32910</v>
      </c>
      <c r="H35" s="58" t="s">
        <v>7436</v>
      </c>
      <c r="I35" s="40" t="s">
        <v>7418</v>
      </c>
      <c r="J35" s="58" t="s">
        <v>7437</v>
      </c>
      <c r="K35" s="42" t="s">
        <v>7438</v>
      </c>
      <c r="L35" s="40" t="s">
        <v>7439</v>
      </c>
      <c r="M35" s="40" t="s">
        <v>7440</v>
      </c>
      <c r="N35" s="40" t="s">
        <v>7441</v>
      </c>
      <c r="O35" s="43" t="s">
        <v>18532</v>
      </c>
      <c r="P35" s="44" t="s">
        <v>18533</v>
      </c>
      <c r="Q35" s="44">
        <v>6</v>
      </c>
      <c r="R35" s="44" t="s">
        <v>18534</v>
      </c>
      <c r="S35" s="44" t="s">
        <v>10038</v>
      </c>
    </row>
    <row r="36" spans="1:19">
      <c r="A36" s="40">
        <f t="shared" si="0"/>
        <v>35</v>
      </c>
      <c r="B36" s="41">
        <f t="shared" ca="1" si="1"/>
        <v>43369</v>
      </c>
      <c r="C36" s="40" t="s">
        <v>7125</v>
      </c>
      <c r="D36" s="40" t="s">
        <v>7443</v>
      </c>
      <c r="E36" s="40" t="s">
        <v>7442</v>
      </c>
      <c r="F36" s="40" t="s">
        <v>7444</v>
      </c>
      <c r="G36" s="40" t="s">
        <v>7445</v>
      </c>
      <c r="H36" s="58" t="s">
        <v>7446</v>
      </c>
      <c r="I36" s="40" t="s">
        <v>7447</v>
      </c>
      <c r="J36" s="58" t="s">
        <v>7448</v>
      </c>
      <c r="K36" s="42" t="s">
        <v>7449</v>
      </c>
      <c r="L36" s="40" t="s">
        <v>7450</v>
      </c>
      <c r="M36" s="40" t="s">
        <v>7451</v>
      </c>
      <c r="N36" s="40" t="s">
        <v>7452</v>
      </c>
      <c r="O36" s="43" t="s">
        <v>18535</v>
      </c>
      <c r="P36" s="44" t="s">
        <v>18489</v>
      </c>
      <c r="Q36" s="44">
        <v>5.5</v>
      </c>
      <c r="R36" s="44" t="s">
        <v>10037</v>
      </c>
      <c r="S36" s="44" t="s">
        <v>18536</v>
      </c>
    </row>
    <row r="37" spans="1:19">
      <c r="A37" s="40">
        <f t="shared" si="0"/>
        <v>36</v>
      </c>
      <c r="B37" s="41">
        <f t="shared" ca="1" si="1"/>
        <v>43369</v>
      </c>
      <c r="C37" s="40" t="s">
        <v>7125</v>
      </c>
      <c r="D37" s="40" t="s">
        <v>7454</v>
      </c>
      <c r="E37" s="40" t="s">
        <v>7453</v>
      </c>
      <c r="F37" s="40" t="s">
        <v>7455</v>
      </c>
      <c r="G37" s="40" t="s">
        <v>7456</v>
      </c>
      <c r="H37" s="58" t="s">
        <v>7457</v>
      </c>
      <c r="I37" s="40" t="s">
        <v>7447</v>
      </c>
      <c r="J37" s="58" t="s">
        <v>7458</v>
      </c>
      <c r="K37" s="42" t="s">
        <v>7459</v>
      </c>
      <c r="L37" s="40" t="s">
        <v>7460</v>
      </c>
      <c r="M37" s="40" t="s">
        <v>7461</v>
      </c>
      <c r="N37" s="40" t="s">
        <v>7462</v>
      </c>
      <c r="O37" s="43" t="s">
        <v>18537</v>
      </c>
      <c r="P37" s="44" t="s">
        <v>18538</v>
      </c>
      <c r="Q37" s="44">
        <v>4.2</v>
      </c>
      <c r="R37" s="44" t="s">
        <v>18490</v>
      </c>
      <c r="S37" s="44" t="s">
        <v>10038</v>
      </c>
    </row>
    <row r="38" spans="1:19">
      <c r="A38" s="40">
        <f t="shared" si="0"/>
        <v>37</v>
      </c>
      <c r="B38" s="41">
        <f t="shared" ca="1" si="1"/>
        <v>43369</v>
      </c>
      <c r="C38" s="40" t="s">
        <v>7125</v>
      </c>
      <c r="D38" s="40" t="s">
        <v>7464</v>
      </c>
      <c r="E38" s="40" t="s">
        <v>7463</v>
      </c>
      <c r="F38" s="40" t="s">
        <v>7465</v>
      </c>
      <c r="G38" s="40" t="s">
        <v>7466</v>
      </c>
      <c r="H38" s="58" t="s">
        <v>7467</v>
      </c>
      <c r="I38" s="40" t="s">
        <v>7447</v>
      </c>
      <c r="J38" s="58" t="s">
        <v>7468</v>
      </c>
      <c r="K38" s="42" t="s">
        <v>7469</v>
      </c>
      <c r="L38" s="40" t="s">
        <v>7470</v>
      </c>
      <c r="M38" s="40" t="s">
        <v>7471</v>
      </c>
      <c r="N38" s="40" t="s">
        <v>7472</v>
      </c>
      <c r="O38" s="43" t="s">
        <v>18539</v>
      </c>
      <c r="P38" s="44" t="s">
        <v>18494</v>
      </c>
      <c r="Q38" s="44">
        <v>4.5999999999999996</v>
      </c>
      <c r="R38" s="44" t="s">
        <v>18490</v>
      </c>
      <c r="S38" s="44" t="s">
        <v>10038</v>
      </c>
    </row>
    <row r="39" spans="1:19">
      <c r="A39" s="40">
        <f t="shared" si="0"/>
        <v>38</v>
      </c>
      <c r="B39" s="41">
        <f t="shared" ca="1" si="1"/>
        <v>43369</v>
      </c>
      <c r="C39" s="40" t="s">
        <v>7125</v>
      </c>
      <c r="D39" s="40" t="s">
        <v>7474</v>
      </c>
      <c r="E39" s="40" t="s">
        <v>7473</v>
      </c>
      <c r="F39" s="40" t="s">
        <v>7475</v>
      </c>
      <c r="G39" s="40">
        <v>28045</v>
      </c>
      <c r="H39" s="58" t="s">
        <v>7476</v>
      </c>
      <c r="I39" s="40" t="s">
        <v>7476</v>
      </c>
      <c r="J39" s="42" t="s">
        <v>7477</v>
      </c>
      <c r="K39" s="42" t="s">
        <v>7478</v>
      </c>
      <c r="L39" s="40" t="s">
        <v>7479</v>
      </c>
      <c r="M39" s="40" t="s">
        <v>7480</v>
      </c>
      <c r="N39" s="40" t="s">
        <v>7481</v>
      </c>
      <c r="O39" s="43" t="s">
        <v>18540</v>
      </c>
      <c r="P39" s="44" t="s">
        <v>18518</v>
      </c>
      <c r="Q39" s="44">
        <v>4.8</v>
      </c>
      <c r="R39" s="44" t="s">
        <v>18490</v>
      </c>
      <c r="S39" s="44" t="s">
        <v>10157</v>
      </c>
    </row>
    <row r="40" spans="1:19">
      <c r="A40" s="40">
        <f t="shared" si="0"/>
        <v>39</v>
      </c>
      <c r="B40" s="41">
        <f t="shared" ca="1" si="1"/>
        <v>43369</v>
      </c>
      <c r="C40" s="40" t="s">
        <v>7125</v>
      </c>
      <c r="D40" s="40" t="s">
        <v>7483</v>
      </c>
      <c r="E40" s="40" t="s">
        <v>7482</v>
      </c>
      <c r="F40" s="40" t="s">
        <v>7484</v>
      </c>
      <c r="G40" s="40">
        <v>28918</v>
      </c>
      <c r="H40" s="58" t="s">
        <v>7476</v>
      </c>
      <c r="I40" s="40" t="s">
        <v>7476</v>
      </c>
      <c r="J40" s="42" t="s">
        <v>7485</v>
      </c>
      <c r="K40" s="42" t="s">
        <v>7486</v>
      </c>
      <c r="L40" s="40" t="s">
        <v>7487</v>
      </c>
      <c r="M40" s="40" t="s">
        <v>7488</v>
      </c>
      <c r="N40" s="40" t="s">
        <v>7489</v>
      </c>
      <c r="O40" s="43" t="s">
        <v>18541</v>
      </c>
      <c r="P40" s="44" t="s">
        <v>18492</v>
      </c>
      <c r="Q40" s="44">
        <v>4.5</v>
      </c>
      <c r="R40" s="44" t="s">
        <v>10037</v>
      </c>
      <c r="S40" s="44" t="s">
        <v>10038</v>
      </c>
    </row>
    <row r="41" spans="1:19">
      <c r="A41" s="40">
        <f t="shared" si="0"/>
        <v>40</v>
      </c>
      <c r="B41" s="41">
        <f t="shared" ca="1" si="1"/>
        <v>43369</v>
      </c>
      <c r="C41" s="40" t="s">
        <v>7125</v>
      </c>
      <c r="D41" s="40" t="s">
        <v>7491</v>
      </c>
      <c r="E41" s="40" t="s">
        <v>7490</v>
      </c>
      <c r="F41" s="40" t="s">
        <v>7492</v>
      </c>
      <c r="G41" s="40">
        <v>28004</v>
      </c>
      <c r="H41" s="58" t="s">
        <v>7476</v>
      </c>
      <c r="I41" s="40" t="s">
        <v>7476</v>
      </c>
      <c r="J41" s="42" t="s">
        <v>7493</v>
      </c>
      <c r="K41" s="42" t="s">
        <v>7494</v>
      </c>
      <c r="L41" s="40" t="s">
        <v>7495</v>
      </c>
      <c r="M41" s="40" t="s">
        <v>7496</v>
      </c>
      <c r="N41" s="40" t="s">
        <v>7497</v>
      </c>
      <c r="O41" s="43" t="s">
        <v>18542</v>
      </c>
      <c r="P41" s="44" t="s">
        <v>18489</v>
      </c>
      <c r="Q41" s="44">
        <v>6.2</v>
      </c>
      <c r="R41" s="44" t="s">
        <v>10260</v>
      </c>
      <c r="S41" s="44" t="s">
        <v>10038</v>
      </c>
    </row>
    <row r="42" spans="1:19">
      <c r="A42" s="40">
        <f t="shared" si="0"/>
        <v>41</v>
      </c>
      <c r="B42" s="41">
        <f t="shared" ca="1" si="1"/>
        <v>43369</v>
      </c>
      <c r="C42" s="40" t="s">
        <v>7125</v>
      </c>
      <c r="D42" s="40" t="s">
        <v>7499</v>
      </c>
      <c r="E42" s="40" t="s">
        <v>7498</v>
      </c>
      <c r="F42" s="40" t="s">
        <v>7500</v>
      </c>
      <c r="G42" s="40">
        <v>30100</v>
      </c>
      <c r="H42" s="58" t="s">
        <v>7501</v>
      </c>
      <c r="I42" s="40" t="s">
        <v>7502</v>
      </c>
      <c r="J42" s="58" t="s">
        <v>7503</v>
      </c>
      <c r="K42" s="42" t="s">
        <v>7504</v>
      </c>
      <c r="L42" s="40" t="s">
        <v>7505</v>
      </c>
      <c r="M42" s="40" t="s">
        <v>7506</v>
      </c>
      <c r="N42" s="40" t="s">
        <v>7507</v>
      </c>
      <c r="O42" s="43" t="s">
        <v>18543</v>
      </c>
      <c r="P42" s="44" t="s">
        <v>18518</v>
      </c>
      <c r="Q42" s="44">
        <v>5.4</v>
      </c>
      <c r="R42" s="44" t="s">
        <v>10037</v>
      </c>
      <c r="S42" s="44" t="s">
        <v>10157</v>
      </c>
    </row>
    <row r="43" spans="1:19">
      <c r="A43" s="40">
        <f t="shared" si="0"/>
        <v>42</v>
      </c>
      <c r="B43" s="41">
        <f t="shared" ca="1" si="1"/>
        <v>43369</v>
      </c>
      <c r="C43" s="40" t="s">
        <v>7125</v>
      </c>
      <c r="D43" s="40" t="s">
        <v>7509</v>
      </c>
      <c r="E43" s="40" t="s">
        <v>7508</v>
      </c>
      <c r="F43" s="40" t="s">
        <v>7510</v>
      </c>
      <c r="G43" s="40">
        <v>30520</v>
      </c>
      <c r="H43" s="58" t="s">
        <v>7511</v>
      </c>
      <c r="I43" s="40" t="s">
        <v>7502</v>
      </c>
      <c r="J43" s="42" t="s">
        <v>7512</v>
      </c>
      <c r="K43" s="42" t="s">
        <v>7513</v>
      </c>
      <c r="L43" s="40" t="s">
        <v>7514</v>
      </c>
      <c r="M43" s="40" t="s">
        <v>7515</v>
      </c>
      <c r="N43" s="40" t="s">
        <v>7516</v>
      </c>
      <c r="O43" s="43" t="s">
        <v>18544</v>
      </c>
      <c r="P43" s="44" t="s">
        <v>18489</v>
      </c>
      <c r="Q43" s="44">
        <v>8.1999999999999993</v>
      </c>
      <c r="R43" s="44" t="s">
        <v>18545</v>
      </c>
      <c r="S43" s="44" t="s">
        <v>10038</v>
      </c>
    </row>
    <row r="44" spans="1:19">
      <c r="A44" s="40">
        <f t="shared" si="0"/>
        <v>43</v>
      </c>
      <c r="B44" s="41">
        <f t="shared" ca="1" si="1"/>
        <v>43369</v>
      </c>
      <c r="C44" s="40" t="s">
        <v>7125</v>
      </c>
      <c r="D44" s="40" t="s">
        <v>7518</v>
      </c>
      <c r="E44" s="40" t="s">
        <v>7517</v>
      </c>
      <c r="F44" s="40" t="s">
        <v>7519</v>
      </c>
      <c r="G44" s="40">
        <v>30400</v>
      </c>
      <c r="H44" s="58" t="s">
        <v>7520</v>
      </c>
      <c r="I44" s="40" t="s">
        <v>7502</v>
      </c>
      <c r="J44" s="58" t="s">
        <v>7521</v>
      </c>
      <c r="K44" s="42" t="s">
        <v>7522</v>
      </c>
      <c r="L44" s="40" t="s">
        <v>7523</v>
      </c>
      <c r="M44" s="40" t="s">
        <v>7524</v>
      </c>
      <c r="N44" s="40" t="s">
        <v>7525</v>
      </c>
      <c r="O44" s="43" t="s">
        <v>18546</v>
      </c>
      <c r="P44" s="44" t="s">
        <v>18494</v>
      </c>
      <c r="Q44" s="44">
        <v>7</v>
      </c>
      <c r="R44" s="44" t="s">
        <v>10050</v>
      </c>
      <c r="S44" s="44" t="s">
        <v>10038</v>
      </c>
    </row>
    <row r="45" spans="1:19">
      <c r="A45" s="40">
        <f t="shared" si="0"/>
        <v>44</v>
      </c>
      <c r="B45" s="41">
        <f t="shared" ca="1" si="1"/>
        <v>43369</v>
      </c>
      <c r="C45" s="40" t="s">
        <v>7125</v>
      </c>
      <c r="D45" s="40" t="s">
        <v>7527</v>
      </c>
      <c r="E45" s="40" t="s">
        <v>7526</v>
      </c>
      <c r="F45" s="40" t="s">
        <v>7528</v>
      </c>
      <c r="G45" s="40">
        <v>31007</v>
      </c>
      <c r="H45" s="58" t="s">
        <v>7529</v>
      </c>
      <c r="I45" s="40" t="s">
        <v>7530</v>
      </c>
      <c r="J45" s="58" t="s">
        <v>7531</v>
      </c>
      <c r="K45" s="42" t="s">
        <v>7532</v>
      </c>
      <c r="L45" s="40" t="s">
        <v>7533</v>
      </c>
      <c r="M45" s="40" t="s">
        <v>7534</v>
      </c>
      <c r="N45" s="40" t="s">
        <v>7535</v>
      </c>
      <c r="O45" s="43" t="s">
        <v>18547</v>
      </c>
      <c r="P45" s="44" t="s">
        <v>10035</v>
      </c>
      <c r="Q45" s="44">
        <v>9.8000000000000007</v>
      </c>
      <c r="R45" s="44" t="s">
        <v>18495</v>
      </c>
      <c r="S45" s="44" t="s">
        <v>10038</v>
      </c>
    </row>
    <row r="46" spans="1:19">
      <c r="A46" s="40">
        <f t="shared" si="0"/>
        <v>45</v>
      </c>
      <c r="B46" s="41">
        <f t="shared" ca="1" si="1"/>
        <v>43369</v>
      </c>
      <c r="C46" s="40" t="s">
        <v>7125</v>
      </c>
      <c r="D46" s="40" t="s">
        <v>7537</v>
      </c>
      <c r="E46" s="40" t="s">
        <v>7536</v>
      </c>
      <c r="F46" s="40" t="s">
        <v>7538</v>
      </c>
      <c r="G46" s="40">
        <v>31010</v>
      </c>
      <c r="H46" s="58" t="s">
        <v>7539</v>
      </c>
      <c r="I46" s="40" t="s">
        <v>7530</v>
      </c>
      <c r="J46" s="58" t="s">
        <v>7540</v>
      </c>
      <c r="K46" s="42" t="s">
        <v>7541</v>
      </c>
      <c r="L46" s="40" t="s">
        <v>7542</v>
      </c>
      <c r="M46" s="40" t="s">
        <v>7543</v>
      </c>
      <c r="N46" s="40" t="s">
        <v>7544</v>
      </c>
      <c r="O46" s="43" t="s">
        <v>18548</v>
      </c>
      <c r="P46" s="44" t="s">
        <v>18489</v>
      </c>
      <c r="Q46" s="44">
        <v>6.5</v>
      </c>
      <c r="R46" s="44" t="s">
        <v>18490</v>
      </c>
      <c r="S46" s="44" t="s">
        <v>10038</v>
      </c>
    </row>
    <row r="47" spans="1:19">
      <c r="A47" s="40">
        <f t="shared" si="0"/>
        <v>46</v>
      </c>
      <c r="B47" s="41">
        <f t="shared" ca="1" si="1"/>
        <v>43369</v>
      </c>
      <c r="C47" s="40" t="s">
        <v>7125</v>
      </c>
      <c r="D47" s="40" t="s">
        <v>7546</v>
      </c>
      <c r="E47" s="40" t="s">
        <v>7545</v>
      </c>
      <c r="F47" s="40" t="s">
        <v>7547</v>
      </c>
      <c r="G47" s="40">
        <v>26190</v>
      </c>
      <c r="H47" s="58" t="s">
        <v>7548</v>
      </c>
      <c r="I47" s="40" t="s">
        <v>7549</v>
      </c>
      <c r="J47" s="58" t="s">
        <v>7550</v>
      </c>
      <c r="K47" s="42" t="s">
        <v>7551</v>
      </c>
      <c r="L47" s="40" t="s">
        <v>7552</v>
      </c>
      <c r="M47" s="40" t="s">
        <v>7553</v>
      </c>
      <c r="N47" s="40" t="s">
        <v>7554</v>
      </c>
      <c r="O47" s="43" t="s">
        <v>18549</v>
      </c>
      <c r="P47" s="44" t="s">
        <v>18494</v>
      </c>
      <c r="Q47" s="44">
        <v>6.3</v>
      </c>
      <c r="R47" s="44" t="s">
        <v>10260</v>
      </c>
      <c r="S47" s="44" t="s">
        <v>10038</v>
      </c>
    </row>
    <row r="48" spans="1:19">
      <c r="A48" s="40">
        <f t="shared" si="0"/>
        <v>47</v>
      </c>
      <c r="B48" s="41">
        <f t="shared" ca="1" si="1"/>
        <v>43369</v>
      </c>
      <c r="C48" s="40" t="s">
        <v>7125</v>
      </c>
      <c r="D48" s="40" t="s">
        <v>7556</v>
      </c>
      <c r="E48" s="40" t="s">
        <v>7555</v>
      </c>
      <c r="F48" s="40" t="s">
        <v>7557</v>
      </c>
      <c r="G48" s="40">
        <v>26009</v>
      </c>
      <c r="H48" s="58" t="s">
        <v>7558</v>
      </c>
      <c r="I48" s="40" t="s">
        <v>7549</v>
      </c>
      <c r="J48" s="58" t="s">
        <v>7559</v>
      </c>
      <c r="K48" s="42" t="s">
        <v>7560</v>
      </c>
      <c r="L48" s="40" t="s">
        <v>7561</v>
      </c>
      <c r="M48" s="40" t="s">
        <v>7562</v>
      </c>
      <c r="N48" s="40" t="s">
        <v>7563</v>
      </c>
      <c r="O48" s="43" t="s">
        <v>18550</v>
      </c>
      <c r="P48" s="44" t="s">
        <v>18494</v>
      </c>
      <c r="Q48" s="44">
        <v>5.8</v>
      </c>
      <c r="R48" s="44" t="s">
        <v>10037</v>
      </c>
      <c r="S48" s="44" t="s">
        <v>10038</v>
      </c>
    </row>
    <row r="49" spans="1:19">
      <c r="A49" s="40">
        <f t="shared" si="0"/>
        <v>48</v>
      </c>
      <c r="B49" s="41">
        <f t="shared" ca="1" si="1"/>
        <v>43369</v>
      </c>
      <c r="C49" s="40" t="s">
        <v>7125</v>
      </c>
      <c r="D49" s="40" t="s">
        <v>7565</v>
      </c>
      <c r="E49" s="40" t="s">
        <v>7564</v>
      </c>
      <c r="F49" s="40" t="s">
        <v>7566</v>
      </c>
      <c r="G49" s="40">
        <v>1080</v>
      </c>
      <c r="H49" s="58" t="s">
        <v>7567</v>
      </c>
      <c r="I49" s="40" t="s">
        <v>7549</v>
      </c>
      <c r="J49" s="58" t="s">
        <v>7568</v>
      </c>
      <c r="K49" s="42" t="s">
        <v>7569</v>
      </c>
      <c r="L49" s="40" t="s">
        <v>7570</v>
      </c>
      <c r="M49" s="40" t="s">
        <v>7571</v>
      </c>
      <c r="N49" s="40" t="s">
        <v>7572</v>
      </c>
      <c r="O49" s="43" t="s">
        <v>18551</v>
      </c>
      <c r="P49" s="44" t="s">
        <v>18494</v>
      </c>
      <c r="Q49" s="44">
        <v>5.2</v>
      </c>
      <c r="R49" s="44" t="s">
        <v>10045</v>
      </c>
      <c r="S49" s="44" t="s">
        <v>10038</v>
      </c>
    </row>
    <row r="50" spans="1:19">
      <c r="A50" s="40">
        <f t="shared" si="0"/>
        <v>49</v>
      </c>
      <c r="B50" s="41">
        <f t="shared" ca="1" si="1"/>
        <v>43369</v>
      </c>
      <c r="C50" s="40" t="s">
        <v>7125</v>
      </c>
      <c r="D50" s="40" t="s">
        <v>7574</v>
      </c>
      <c r="E50" s="40" t="s">
        <v>7573</v>
      </c>
      <c r="F50" s="40" t="s">
        <v>7575</v>
      </c>
      <c r="G50" s="40">
        <v>46120</v>
      </c>
      <c r="H50" s="58" t="s">
        <v>7576</v>
      </c>
      <c r="I50" s="40" t="s">
        <v>7577</v>
      </c>
      <c r="J50" s="58" t="s">
        <v>7578</v>
      </c>
      <c r="K50" s="58" t="s">
        <v>7579</v>
      </c>
      <c r="L50" s="40" t="s">
        <v>7580</v>
      </c>
      <c r="M50" s="40" t="s">
        <v>7581</v>
      </c>
      <c r="N50" s="40" t="s">
        <v>7582</v>
      </c>
      <c r="O50" s="43" t="s">
        <v>18552</v>
      </c>
      <c r="P50" s="44" t="s">
        <v>18553</v>
      </c>
      <c r="Q50" s="44">
        <v>8.6999999999999993</v>
      </c>
      <c r="R50" s="44" t="s">
        <v>18495</v>
      </c>
      <c r="S50" s="44" t="s">
        <v>10038</v>
      </c>
    </row>
    <row r="51" spans="1:19">
      <c r="A51" s="40">
        <f t="shared" si="0"/>
        <v>50</v>
      </c>
      <c r="B51" s="41">
        <f t="shared" ca="1" si="1"/>
        <v>43369</v>
      </c>
      <c r="C51" s="40" t="s">
        <v>7125</v>
      </c>
      <c r="D51" s="40" t="s">
        <v>7584</v>
      </c>
      <c r="E51" s="40" t="s">
        <v>7583</v>
      </c>
      <c r="F51" s="40" t="s">
        <v>7585</v>
      </c>
      <c r="G51" s="40">
        <v>46560</v>
      </c>
      <c r="H51" s="58" t="s">
        <v>7586</v>
      </c>
      <c r="I51" s="40" t="s">
        <v>7577</v>
      </c>
      <c r="J51" s="58" t="s">
        <v>7587</v>
      </c>
      <c r="K51" s="42" t="s">
        <v>7588</v>
      </c>
      <c r="L51" s="40" t="s">
        <v>7589</v>
      </c>
      <c r="M51" s="40" t="s">
        <v>7590</v>
      </c>
      <c r="N51" s="40" t="s">
        <v>7591</v>
      </c>
      <c r="O51" s="43" t="s">
        <v>18554</v>
      </c>
      <c r="P51" s="44" t="s">
        <v>18494</v>
      </c>
      <c r="Q51" s="44">
        <v>6.2</v>
      </c>
      <c r="R51" s="44" t="s">
        <v>10037</v>
      </c>
      <c r="S51" s="44" t="s">
        <v>10038</v>
      </c>
    </row>
    <row r="52" spans="1:19">
      <c r="A52" s="40">
        <f t="shared" si="0"/>
        <v>51</v>
      </c>
      <c r="B52" s="41">
        <f t="shared" ca="1" si="1"/>
        <v>43369</v>
      </c>
      <c r="C52" s="40" t="s">
        <v>7125</v>
      </c>
      <c r="D52" s="40" t="s">
        <v>7593</v>
      </c>
      <c r="E52" s="40" t="s">
        <v>7592</v>
      </c>
      <c r="F52" s="40" t="s">
        <v>7594</v>
      </c>
      <c r="G52" s="40">
        <v>46185</v>
      </c>
      <c r="H52" s="58" t="s">
        <v>7595</v>
      </c>
      <c r="I52" s="40" t="s">
        <v>7577</v>
      </c>
      <c r="J52" s="58" t="s">
        <v>7596</v>
      </c>
      <c r="K52" s="58" t="s">
        <v>7597</v>
      </c>
      <c r="L52" s="40" t="s">
        <v>7598</v>
      </c>
      <c r="M52" s="40" t="s">
        <v>7599</v>
      </c>
      <c r="N52" s="40" t="s">
        <v>7600</v>
      </c>
      <c r="O52" s="43" t="s">
        <v>18555</v>
      </c>
      <c r="P52" s="44" t="s">
        <v>18492</v>
      </c>
      <c r="Q52" s="44">
        <v>5</v>
      </c>
      <c r="R52" s="44" t="s">
        <v>18490</v>
      </c>
      <c r="S52" s="44" t="s">
        <v>10038</v>
      </c>
    </row>
    <row r="53" spans="1:19">
      <c r="A53" s="40">
        <f t="shared" si="0"/>
        <v>52</v>
      </c>
      <c r="B53" s="41">
        <f t="shared" ca="1" si="1"/>
        <v>43369</v>
      </c>
      <c r="C53" s="40" t="s">
        <v>7125</v>
      </c>
      <c r="D53" s="40" t="s">
        <v>7127</v>
      </c>
      <c r="E53" s="40" t="s">
        <v>7126</v>
      </c>
      <c r="F53" s="40" t="s">
        <v>7128</v>
      </c>
      <c r="G53" s="40">
        <v>29660</v>
      </c>
      <c r="H53" s="58" t="s">
        <v>7129</v>
      </c>
      <c r="I53" s="40" t="s">
        <v>7130</v>
      </c>
      <c r="J53" s="58" t="s">
        <v>7131</v>
      </c>
      <c r="K53" s="42" t="s">
        <v>7132</v>
      </c>
      <c r="L53" s="40" t="s">
        <v>7133</v>
      </c>
      <c r="M53" s="40" t="s">
        <v>7134</v>
      </c>
      <c r="N53" s="40" t="s">
        <v>7135</v>
      </c>
      <c r="O53" s="43" t="s">
        <v>18556</v>
      </c>
      <c r="P53" s="44" t="s">
        <v>18557</v>
      </c>
      <c r="Q53" s="44">
        <v>6.3</v>
      </c>
      <c r="R53" s="44" t="s">
        <v>10037</v>
      </c>
      <c r="S53" s="44" t="s">
        <v>10038</v>
      </c>
    </row>
    <row r="54" spans="1:19">
      <c r="A54" s="40">
        <f t="shared" si="0"/>
        <v>53</v>
      </c>
      <c r="B54" s="41">
        <f t="shared" ca="1" si="1"/>
        <v>43369</v>
      </c>
      <c r="C54" s="40" t="s">
        <v>7125</v>
      </c>
      <c r="D54" s="40" t="s">
        <v>7137</v>
      </c>
      <c r="E54" s="40" t="s">
        <v>7136</v>
      </c>
      <c r="F54" s="40" t="s">
        <v>7138</v>
      </c>
      <c r="G54" s="40">
        <v>18012</v>
      </c>
      <c r="H54" s="58" t="s">
        <v>7139</v>
      </c>
      <c r="I54" s="40" t="s">
        <v>7130</v>
      </c>
      <c r="J54" s="58"/>
      <c r="K54" s="42" t="s">
        <v>7140</v>
      </c>
      <c r="L54" s="40" t="s">
        <v>7141</v>
      </c>
      <c r="M54" s="40" t="s">
        <v>7142</v>
      </c>
      <c r="N54" s="40" t="s">
        <v>7143</v>
      </c>
      <c r="O54" s="43" t="s">
        <v>18558</v>
      </c>
      <c r="P54" s="44" t="s">
        <v>18559</v>
      </c>
      <c r="Q54" s="44">
        <v>7.2</v>
      </c>
      <c r="R54" s="44" t="s">
        <v>10050</v>
      </c>
      <c r="S54" s="44" t="s">
        <v>10038</v>
      </c>
    </row>
    <row r="55" spans="1:19">
      <c r="A55" s="40">
        <f t="shared" si="0"/>
        <v>54</v>
      </c>
      <c r="B55" s="41">
        <f t="shared" ca="1" si="1"/>
        <v>43369</v>
      </c>
      <c r="C55" s="40" t="s">
        <v>7125</v>
      </c>
      <c r="D55" s="40" t="s">
        <v>7145</v>
      </c>
      <c r="E55" s="40" t="s">
        <v>7144</v>
      </c>
      <c r="F55" s="40" t="s">
        <v>7146</v>
      </c>
      <c r="G55" s="40">
        <v>41002</v>
      </c>
      <c r="H55" s="58" t="s">
        <v>7147</v>
      </c>
      <c r="I55" s="40" t="s">
        <v>7130</v>
      </c>
      <c r="J55" s="58" t="s">
        <v>7148</v>
      </c>
      <c r="K55" s="42" t="s">
        <v>7149</v>
      </c>
      <c r="L55" s="40" t="s">
        <v>7150</v>
      </c>
      <c r="M55" s="40" t="s">
        <v>7151</v>
      </c>
      <c r="N55" s="40" t="s">
        <v>7152</v>
      </c>
      <c r="O55" s="43" t="s">
        <v>18560</v>
      </c>
      <c r="P55" s="44" t="s">
        <v>18492</v>
      </c>
      <c r="Q55" s="44">
        <v>5</v>
      </c>
      <c r="R55" s="44" t="s">
        <v>18534</v>
      </c>
      <c r="S55" s="44" t="s">
        <v>10038</v>
      </c>
    </row>
    <row r="56" spans="1:19">
      <c r="A56" s="40">
        <f t="shared" si="0"/>
        <v>55</v>
      </c>
      <c r="B56" s="41">
        <f t="shared" ca="1" si="1"/>
        <v>43369</v>
      </c>
      <c r="C56" s="40" t="s">
        <v>7125</v>
      </c>
      <c r="D56" s="40" t="s">
        <v>7154</v>
      </c>
      <c r="E56" s="40" t="s">
        <v>7153</v>
      </c>
      <c r="F56" s="40" t="s">
        <v>7155</v>
      </c>
      <c r="G56" s="40">
        <v>50007</v>
      </c>
      <c r="H56" s="58" t="s">
        <v>7156</v>
      </c>
      <c r="I56" s="40" t="s">
        <v>7157</v>
      </c>
      <c r="J56" s="58" t="s">
        <v>7158</v>
      </c>
      <c r="K56" s="42" t="s">
        <v>7159</v>
      </c>
      <c r="L56" s="40" t="s">
        <v>7160</v>
      </c>
      <c r="M56" s="40" t="s">
        <v>7161</v>
      </c>
      <c r="N56" s="40" t="s">
        <v>7162</v>
      </c>
      <c r="O56" s="43" t="s">
        <v>18561</v>
      </c>
      <c r="P56" s="44" t="s">
        <v>18518</v>
      </c>
      <c r="Q56" s="44">
        <v>7</v>
      </c>
      <c r="R56" s="44" t="s">
        <v>10037</v>
      </c>
      <c r="S56" s="44" t="s">
        <v>10157</v>
      </c>
    </row>
    <row r="57" spans="1:19">
      <c r="A57" s="40">
        <f t="shared" si="0"/>
        <v>56</v>
      </c>
      <c r="B57" s="41">
        <f t="shared" ca="1" si="1"/>
        <v>43369</v>
      </c>
      <c r="C57" s="40" t="s">
        <v>7125</v>
      </c>
      <c r="D57" s="40" t="s">
        <v>7164</v>
      </c>
      <c r="E57" s="40" t="s">
        <v>7163</v>
      </c>
      <c r="F57" s="40" t="s">
        <v>7165</v>
      </c>
      <c r="G57" s="40">
        <v>50170</v>
      </c>
      <c r="H57" s="58" t="s">
        <v>7156</v>
      </c>
      <c r="I57" s="40" t="s">
        <v>7157</v>
      </c>
      <c r="J57" s="58" t="s">
        <v>7166</v>
      </c>
      <c r="K57" s="42" t="s">
        <v>7167</v>
      </c>
      <c r="L57" s="40" t="s">
        <v>7168</v>
      </c>
      <c r="M57" s="40" t="s">
        <v>7169</v>
      </c>
      <c r="N57" s="40" t="s">
        <v>7170</v>
      </c>
      <c r="O57" s="43" t="s">
        <v>18562</v>
      </c>
      <c r="P57" s="44" t="s">
        <v>18562</v>
      </c>
      <c r="Q57" s="44">
        <v>4.8</v>
      </c>
      <c r="R57" s="44" t="s">
        <v>18534</v>
      </c>
      <c r="S57" s="44" t="s">
        <v>10038</v>
      </c>
    </row>
    <row r="58" spans="1:19">
      <c r="A58" s="40">
        <f t="shared" si="0"/>
        <v>57</v>
      </c>
      <c r="B58" s="41">
        <f t="shared" ca="1" si="1"/>
        <v>43369</v>
      </c>
      <c r="C58" s="40" t="s">
        <v>7125</v>
      </c>
      <c r="D58" s="40" t="s">
        <v>7172</v>
      </c>
      <c r="E58" s="40" t="s">
        <v>7171</v>
      </c>
      <c r="F58" s="40" t="s">
        <v>7173</v>
      </c>
      <c r="G58" s="40">
        <v>22623</v>
      </c>
      <c r="H58" s="58" t="s">
        <v>7174</v>
      </c>
      <c r="I58" s="40" t="s">
        <v>7157</v>
      </c>
      <c r="J58" s="58" t="s">
        <v>7175</v>
      </c>
      <c r="K58" s="42" t="s">
        <v>7176</v>
      </c>
      <c r="L58" s="40" t="s">
        <v>7177</v>
      </c>
      <c r="M58" s="40" t="s">
        <v>7178</v>
      </c>
      <c r="N58" s="40" t="s">
        <v>7179</v>
      </c>
      <c r="O58" s="43" t="s">
        <v>18563</v>
      </c>
      <c r="P58" s="44" t="s">
        <v>10035</v>
      </c>
      <c r="Q58" s="44">
        <v>5.3</v>
      </c>
      <c r="R58" s="44" t="s">
        <v>18495</v>
      </c>
      <c r="S58" s="44" t="s">
        <v>10038</v>
      </c>
    </row>
    <row r="59" spans="1:19">
      <c r="A59" s="40">
        <f t="shared" si="0"/>
        <v>58</v>
      </c>
      <c r="B59" s="41">
        <f t="shared" ca="1" si="1"/>
        <v>43369</v>
      </c>
      <c r="C59" s="40" t="s">
        <v>7125</v>
      </c>
      <c r="D59" s="40" t="s">
        <v>7181</v>
      </c>
      <c r="E59" s="40" t="s">
        <v>7180</v>
      </c>
      <c r="F59" s="40" t="s">
        <v>7182</v>
      </c>
      <c r="G59" s="40">
        <v>33011</v>
      </c>
      <c r="H59" s="58" t="s">
        <v>7183</v>
      </c>
      <c r="I59" s="40" t="s">
        <v>7184</v>
      </c>
      <c r="J59" s="58" t="s">
        <v>7185</v>
      </c>
      <c r="K59" s="42" t="s">
        <v>7186</v>
      </c>
      <c r="L59" s="40" t="s">
        <v>7187</v>
      </c>
      <c r="M59" s="40" t="s">
        <v>7188</v>
      </c>
      <c r="N59" s="40" t="s">
        <v>7189</v>
      </c>
      <c r="O59" s="43" t="s">
        <v>18564</v>
      </c>
      <c r="P59" s="44" t="s">
        <v>18557</v>
      </c>
      <c r="Q59" s="44">
        <v>5.3</v>
      </c>
      <c r="R59" s="44" t="s">
        <v>10037</v>
      </c>
      <c r="S59" s="44" t="s">
        <v>10038</v>
      </c>
    </row>
    <row r="60" spans="1:19">
      <c r="A60" s="40">
        <f t="shared" si="0"/>
        <v>59</v>
      </c>
      <c r="B60" s="41">
        <f t="shared" ca="1" si="1"/>
        <v>43369</v>
      </c>
      <c r="C60" s="40" t="s">
        <v>7125</v>
      </c>
      <c r="D60" s="40" t="s">
        <v>7191</v>
      </c>
      <c r="E60" s="40" t="s">
        <v>7190</v>
      </c>
      <c r="F60" s="40" t="s">
        <v>7192</v>
      </c>
      <c r="G60" s="40">
        <v>37008</v>
      </c>
      <c r="H60" s="58" t="s">
        <v>7193</v>
      </c>
      <c r="I60" s="40" t="s">
        <v>7184</v>
      </c>
      <c r="J60" s="58" t="s">
        <v>7194</v>
      </c>
      <c r="K60" s="42" t="s">
        <v>7195</v>
      </c>
      <c r="L60" s="40" t="s">
        <v>7196</v>
      </c>
      <c r="M60" s="40" t="s">
        <v>7197</v>
      </c>
      <c r="N60" s="40" t="s">
        <v>7198</v>
      </c>
      <c r="O60" s="43" t="s">
        <v>18565</v>
      </c>
      <c r="P60" s="44" t="s">
        <v>18492</v>
      </c>
      <c r="Q60" s="44">
        <v>6.9</v>
      </c>
      <c r="R60" s="44" t="s">
        <v>18490</v>
      </c>
      <c r="S60" s="44" t="s">
        <v>10038</v>
      </c>
    </row>
    <row r="61" spans="1:19">
      <c r="A61" s="40">
        <f t="shared" si="0"/>
        <v>60</v>
      </c>
      <c r="B61" s="41">
        <f t="shared" ca="1" si="1"/>
        <v>43369</v>
      </c>
      <c r="C61" s="40" t="s">
        <v>7125</v>
      </c>
      <c r="D61" s="40" t="s">
        <v>7200</v>
      </c>
      <c r="E61" s="40" t="s">
        <v>7199</v>
      </c>
      <c r="F61" s="40" t="s">
        <v>7201</v>
      </c>
      <c r="G61" s="40">
        <v>33537</v>
      </c>
      <c r="H61" s="58" t="s">
        <v>7183</v>
      </c>
      <c r="I61" s="40" t="s">
        <v>7184</v>
      </c>
      <c r="J61" s="58" t="s">
        <v>7202</v>
      </c>
      <c r="K61" s="42" t="s">
        <v>7203</v>
      </c>
      <c r="L61" s="40" t="s">
        <v>7204</v>
      </c>
      <c r="M61" s="40" t="s">
        <v>7205</v>
      </c>
      <c r="N61" s="40" t="s">
        <v>7206</v>
      </c>
      <c r="O61" s="43" t="s">
        <v>18566</v>
      </c>
      <c r="P61" s="44" t="s">
        <v>18506</v>
      </c>
      <c r="Q61" s="44">
        <v>5.5</v>
      </c>
      <c r="R61" s="44" t="s">
        <v>10050</v>
      </c>
      <c r="S61" s="44" t="s">
        <v>10038</v>
      </c>
    </row>
    <row r="62" spans="1:19">
      <c r="A62" s="40">
        <f t="shared" si="0"/>
        <v>61</v>
      </c>
      <c r="B62" s="41">
        <f t="shared" ca="1" si="1"/>
        <v>43369</v>
      </c>
      <c r="C62" s="40" t="s">
        <v>7125</v>
      </c>
      <c r="D62" s="40" t="s">
        <v>7208</v>
      </c>
      <c r="E62" s="40" t="s">
        <v>7207</v>
      </c>
      <c r="F62" s="40" t="s">
        <v>7209</v>
      </c>
      <c r="G62" s="40">
        <v>38360</v>
      </c>
      <c r="H62" s="58" t="s">
        <v>7210</v>
      </c>
      <c r="I62" s="40" t="s">
        <v>7211</v>
      </c>
      <c r="J62" s="58"/>
      <c r="K62" s="42" t="s">
        <v>7212</v>
      </c>
      <c r="L62" s="40" t="s">
        <v>7213</v>
      </c>
      <c r="M62" s="40" t="s">
        <v>7214</v>
      </c>
      <c r="N62" s="40" t="s">
        <v>7215</v>
      </c>
      <c r="O62" s="43" t="s">
        <v>18567</v>
      </c>
      <c r="P62" s="44" t="s">
        <v>18559</v>
      </c>
      <c r="Q62" s="44">
        <v>6.5</v>
      </c>
      <c r="R62" s="44" t="s">
        <v>18495</v>
      </c>
      <c r="S62" s="44" t="s">
        <v>10038</v>
      </c>
    </row>
    <row r="63" spans="1:19">
      <c r="A63" s="40">
        <f t="shared" si="0"/>
        <v>62</v>
      </c>
      <c r="B63" s="41">
        <f t="shared" ca="1" si="1"/>
        <v>43369</v>
      </c>
      <c r="C63" s="40" t="s">
        <v>7125</v>
      </c>
      <c r="D63" s="40" t="s">
        <v>7217</v>
      </c>
      <c r="E63" s="40" t="s">
        <v>7216</v>
      </c>
      <c r="F63" s="40" t="s">
        <v>7218</v>
      </c>
      <c r="G63" s="40">
        <v>35500</v>
      </c>
      <c r="H63" s="58" t="s">
        <v>7219</v>
      </c>
      <c r="I63" s="40" t="s">
        <v>7211</v>
      </c>
      <c r="J63" s="58" t="s">
        <v>7220</v>
      </c>
      <c r="K63" s="42" t="s">
        <v>7221</v>
      </c>
      <c r="L63" s="40" t="s">
        <v>7222</v>
      </c>
      <c r="M63" s="40" t="s">
        <v>7223</v>
      </c>
      <c r="N63" s="40" t="s">
        <v>7224</v>
      </c>
      <c r="O63" s="43" t="s">
        <v>18568</v>
      </c>
      <c r="P63" s="44" t="s">
        <v>10211</v>
      </c>
      <c r="Q63" s="44">
        <v>3.5</v>
      </c>
      <c r="R63" s="44" t="s">
        <v>10211</v>
      </c>
      <c r="S63" s="44" t="s">
        <v>10038</v>
      </c>
    </row>
    <row r="64" spans="1:19">
      <c r="A64" s="40">
        <f t="shared" si="0"/>
        <v>63</v>
      </c>
      <c r="B64" s="41">
        <f t="shared" ca="1" si="1"/>
        <v>43369</v>
      </c>
      <c r="C64" s="40" t="s">
        <v>7125</v>
      </c>
      <c r="D64" s="40" t="s">
        <v>7226</v>
      </c>
      <c r="E64" s="40" t="s">
        <v>7225</v>
      </c>
      <c r="F64" s="40" t="s">
        <v>7227</v>
      </c>
      <c r="G64" s="40">
        <v>35118</v>
      </c>
      <c r="H64" s="58" t="s">
        <v>7228</v>
      </c>
      <c r="I64" s="40" t="s">
        <v>7211</v>
      </c>
      <c r="J64" s="58"/>
      <c r="K64" s="42" t="s">
        <v>7229</v>
      </c>
      <c r="L64" s="40" t="s">
        <v>7230</v>
      </c>
      <c r="M64" s="40" t="s">
        <v>7231</v>
      </c>
      <c r="N64" s="40" t="s">
        <v>7232</v>
      </c>
      <c r="O64" s="43" t="s">
        <v>18569</v>
      </c>
      <c r="P64" s="44" t="s">
        <v>18485</v>
      </c>
      <c r="Q64" s="44">
        <v>5.2</v>
      </c>
      <c r="R64" s="44" t="s">
        <v>10045</v>
      </c>
      <c r="S64" s="44" t="s">
        <v>10038</v>
      </c>
    </row>
    <row r="65" spans="1:19">
      <c r="A65" s="40">
        <f t="shared" si="0"/>
        <v>64</v>
      </c>
      <c r="B65" s="41">
        <f t="shared" ca="1" si="1"/>
        <v>43369</v>
      </c>
      <c r="C65" s="40" t="s">
        <v>7125</v>
      </c>
      <c r="D65" s="40" t="s">
        <v>7234</v>
      </c>
      <c r="E65" s="40" t="s">
        <v>7233</v>
      </c>
      <c r="F65" s="40" t="s">
        <v>7235</v>
      </c>
      <c r="G65" s="40">
        <v>39722</v>
      </c>
      <c r="H65" s="58" t="s">
        <v>7236</v>
      </c>
      <c r="I65" s="40" t="s">
        <v>7237</v>
      </c>
      <c r="J65" s="58" t="s">
        <v>7238</v>
      </c>
      <c r="K65" s="42" t="s">
        <v>7239</v>
      </c>
      <c r="L65" s="40" t="s">
        <v>7240</v>
      </c>
      <c r="M65" s="40" t="s">
        <v>7241</v>
      </c>
      <c r="N65" s="40" t="s">
        <v>7242</v>
      </c>
      <c r="O65" s="43" t="s">
        <v>18570</v>
      </c>
      <c r="P65" s="44" t="s">
        <v>10035</v>
      </c>
      <c r="Q65" s="44">
        <v>4.2</v>
      </c>
      <c r="R65" s="44" t="s">
        <v>18495</v>
      </c>
      <c r="S65" s="44" t="s">
        <v>10038</v>
      </c>
    </row>
    <row r="66" spans="1:19">
      <c r="A66" s="40">
        <f t="shared" si="0"/>
        <v>65</v>
      </c>
      <c r="B66" s="41">
        <f t="shared" ca="1" si="1"/>
        <v>43369</v>
      </c>
      <c r="C66" s="40" t="s">
        <v>7125</v>
      </c>
      <c r="D66" s="40" t="s">
        <v>7244</v>
      </c>
      <c r="E66" s="40" t="s">
        <v>7243</v>
      </c>
      <c r="F66" s="40" t="s">
        <v>7245</v>
      </c>
      <c r="G66" s="40" t="s">
        <v>7246</v>
      </c>
      <c r="H66" s="58" t="s">
        <v>7247</v>
      </c>
      <c r="I66" s="40" t="s">
        <v>7237</v>
      </c>
      <c r="J66" s="58" t="s">
        <v>7248</v>
      </c>
      <c r="K66" s="42" t="s">
        <v>7249</v>
      </c>
      <c r="L66" s="40" t="s">
        <v>7250</v>
      </c>
      <c r="M66" s="40" t="s">
        <v>7251</v>
      </c>
      <c r="N66" s="40" t="s">
        <v>7252</v>
      </c>
      <c r="O66" s="43" t="s">
        <v>18571</v>
      </c>
      <c r="P66" s="44" t="s">
        <v>18506</v>
      </c>
      <c r="Q66" s="44">
        <v>5.5</v>
      </c>
      <c r="R66" s="44" t="s">
        <v>18572</v>
      </c>
      <c r="S66" s="44" t="s">
        <v>10038</v>
      </c>
    </row>
    <row r="67" spans="1:19">
      <c r="A67" s="40">
        <f t="shared" ref="A67:A130" si="2">ROW()-1</f>
        <v>66</v>
      </c>
      <c r="B67" s="41">
        <f t="shared" ref="B67:B130" ca="1" si="3">TODAY()</f>
        <v>43369</v>
      </c>
      <c r="C67" s="40" t="s">
        <v>7125</v>
      </c>
      <c r="D67" s="40" t="s">
        <v>7254</v>
      </c>
      <c r="E67" s="40" t="s">
        <v>7253</v>
      </c>
      <c r="F67" s="40" t="s">
        <v>7255</v>
      </c>
      <c r="G67" s="40">
        <v>39600</v>
      </c>
      <c r="H67" s="58" t="s">
        <v>7256</v>
      </c>
      <c r="I67" s="40" t="s">
        <v>7237</v>
      </c>
      <c r="J67" s="58" t="s">
        <v>7257</v>
      </c>
      <c r="K67" s="42" t="s">
        <v>7258</v>
      </c>
      <c r="L67" s="40" t="s">
        <v>7259</v>
      </c>
      <c r="M67" s="40" t="s">
        <v>7260</v>
      </c>
      <c r="N67" s="40" t="s">
        <v>7261</v>
      </c>
      <c r="O67" s="43" t="s">
        <v>18573</v>
      </c>
      <c r="P67" s="44" t="s">
        <v>18492</v>
      </c>
      <c r="Q67" s="44">
        <v>5</v>
      </c>
      <c r="R67" s="44" t="s">
        <v>10045</v>
      </c>
      <c r="S67" s="44" t="s">
        <v>10038</v>
      </c>
    </row>
    <row r="68" spans="1:19">
      <c r="A68" s="40">
        <f t="shared" si="2"/>
        <v>67</v>
      </c>
      <c r="B68" s="41">
        <f t="shared" ca="1" si="3"/>
        <v>43369</v>
      </c>
      <c r="C68" s="40" t="s">
        <v>7125</v>
      </c>
      <c r="D68" s="40" t="s">
        <v>7263</v>
      </c>
      <c r="E68" s="40" t="s">
        <v>7262</v>
      </c>
      <c r="F68" s="40" t="s">
        <v>7264</v>
      </c>
      <c r="G68" s="40" t="s">
        <v>7265</v>
      </c>
      <c r="H68" s="58" t="s">
        <v>7266</v>
      </c>
      <c r="I68" s="40" t="s">
        <v>7237</v>
      </c>
      <c r="J68" s="58"/>
      <c r="K68" s="58" t="s">
        <v>7267</v>
      </c>
      <c r="L68" s="40" t="s">
        <v>7268</v>
      </c>
      <c r="M68" s="40" t="s">
        <v>7269</v>
      </c>
      <c r="N68" s="40" t="s">
        <v>7270</v>
      </c>
      <c r="O68" s="43" t="s">
        <v>18574</v>
      </c>
      <c r="P68" s="44" t="s">
        <v>18494</v>
      </c>
      <c r="Q68" s="44">
        <v>6</v>
      </c>
      <c r="R68" s="44" t="s">
        <v>10260</v>
      </c>
      <c r="S68" s="44" t="s">
        <v>10038</v>
      </c>
    </row>
    <row r="69" spans="1:19">
      <c r="A69" s="40">
        <f t="shared" si="2"/>
        <v>68</v>
      </c>
      <c r="B69" s="41">
        <f t="shared" ca="1" si="3"/>
        <v>43369</v>
      </c>
      <c r="C69" s="40" t="s">
        <v>7125</v>
      </c>
      <c r="D69" s="40" t="s">
        <v>7272</v>
      </c>
      <c r="E69" s="40" t="s">
        <v>7271</v>
      </c>
      <c r="F69" s="40" t="s">
        <v>7273</v>
      </c>
      <c r="G69" s="40">
        <v>45007</v>
      </c>
      <c r="H69" s="58" t="s">
        <v>7274</v>
      </c>
      <c r="I69" s="40" t="s">
        <v>7275</v>
      </c>
      <c r="J69" s="58" t="s">
        <v>7276</v>
      </c>
      <c r="K69" s="58" t="s">
        <v>7277</v>
      </c>
      <c r="L69" s="40" t="s">
        <v>7278</v>
      </c>
      <c r="M69" s="40" t="s">
        <v>7279</v>
      </c>
      <c r="N69" s="40" t="s">
        <v>7280</v>
      </c>
      <c r="O69" s="43" t="s">
        <v>18575</v>
      </c>
      <c r="P69" s="44" t="s">
        <v>18494</v>
      </c>
      <c r="Q69" s="44">
        <v>6.5</v>
      </c>
      <c r="R69" s="44" t="s">
        <v>10037</v>
      </c>
      <c r="S69" s="44" t="s">
        <v>10038</v>
      </c>
    </row>
    <row r="70" spans="1:19">
      <c r="A70" s="40">
        <f t="shared" si="2"/>
        <v>69</v>
      </c>
      <c r="B70" s="41">
        <f t="shared" ca="1" si="3"/>
        <v>43369</v>
      </c>
      <c r="C70" s="40" t="s">
        <v>7125</v>
      </c>
      <c r="D70" s="40" t="s">
        <v>7282</v>
      </c>
      <c r="E70" s="40" t="s">
        <v>7281</v>
      </c>
      <c r="F70" s="40" t="s">
        <v>7283</v>
      </c>
      <c r="G70" s="40">
        <v>45500</v>
      </c>
      <c r="H70" s="58" t="s">
        <v>7284</v>
      </c>
      <c r="I70" s="40" t="s">
        <v>7275</v>
      </c>
      <c r="J70" s="58" t="s">
        <v>7285</v>
      </c>
      <c r="K70" s="58" t="s">
        <v>7286</v>
      </c>
      <c r="L70" s="40" t="s">
        <v>7287</v>
      </c>
      <c r="M70" s="40" t="s">
        <v>7288</v>
      </c>
      <c r="N70" s="40" t="s">
        <v>7289</v>
      </c>
      <c r="O70" s="43" t="s">
        <v>18576</v>
      </c>
      <c r="P70" s="44" t="s">
        <v>18494</v>
      </c>
      <c r="Q70" s="44">
        <v>4.7</v>
      </c>
      <c r="R70" s="44" t="s">
        <v>18490</v>
      </c>
      <c r="S70" s="44" t="s">
        <v>10038</v>
      </c>
    </row>
    <row r="71" spans="1:19">
      <c r="A71" s="40">
        <f t="shared" si="2"/>
        <v>70</v>
      </c>
      <c r="B71" s="41">
        <f t="shared" ca="1" si="3"/>
        <v>43369</v>
      </c>
      <c r="C71" s="40" t="s">
        <v>7125</v>
      </c>
      <c r="D71" s="40" t="s">
        <v>7291</v>
      </c>
      <c r="E71" s="40" t="s">
        <v>7290</v>
      </c>
      <c r="F71" s="40" t="s">
        <v>7292</v>
      </c>
      <c r="G71" s="40" t="s">
        <v>7293</v>
      </c>
      <c r="H71" s="58" t="s">
        <v>7274</v>
      </c>
      <c r="I71" s="40" t="s">
        <v>7275</v>
      </c>
      <c r="J71" s="58" t="s">
        <v>7294</v>
      </c>
      <c r="K71" s="58" t="s">
        <v>7295</v>
      </c>
      <c r="L71" s="40" t="s">
        <v>7296</v>
      </c>
      <c r="M71" s="40" t="s">
        <v>7297</v>
      </c>
      <c r="N71" s="40" t="s">
        <v>7298</v>
      </c>
      <c r="O71" s="43" t="s">
        <v>18577</v>
      </c>
      <c r="P71" s="44" t="s">
        <v>18489</v>
      </c>
      <c r="Q71" s="44">
        <v>7</v>
      </c>
      <c r="R71" s="44" t="s">
        <v>18490</v>
      </c>
      <c r="S71" s="44" t="s">
        <v>10038</v>
      </c>
    </row>
    <row r="72" spans="1:19">
      <c r="A72" s="40">
        <f t="shared" si="2"/>
        <v>71</v>
      </c>
      <c r="B72" s="41">
        <f t="shared" ca="1" si="3"/>
        <v>43369</v>
      </c>
      <c r="C72" s="40" t="s">
        <v>7125</v>
      </c>
      <c r="D72" s="40" t="s">
        <v>7300</v>
      </c>
      <c r="E72" s="40" t="s">
        <v>7299</v>
      </c>
      <c r="F72" s="40" t="s">
        <v>7301</v>
      </c>
      <c r="G72" s="40">
        <v>24003</v>
      </c>
      <c r="H72" s="58" t="s">
        <v>7302</v>
      </c>
      <c r="I72" s="40" t="s">
        <v>7303</v>
      </c>
      <c r="J72" s="58" t="s">
        <v>7304</v>
      </c>
      <c r="K72" s="42" t="s">
        <v>7305</v>
      </c>
      <c r="L72" s="40" t="s">
        <v>7306</v>
      </c>
      <c r="M72" s="40" t="s">
        <v>7307</v>
      </c>
      <c r="N72" s="40" t="s">
        <v>7308</v>
      </c>
      <c r="O72" s="43" t="s">
        <v>18578</v>
      </c>
      <c r="P72" s="44" t="s">
        <v>18489</v>
      </c>
      <c r="Q72" s="44">
        <v>5</v>
      </c>
      <c r="R72" s="44" t="s">
        <v>10050</v>
      </c>
      <c r="S72" s="44" t="s">
        <v>10038</v>
      </c>
    </row>
    <row r="73" spans="1:19">
      <c r="A73" s="40">
        <f t="shared" si="2"/>
        <v>72</v>
      </c>
      <c r="B73" s="41">
        <f t="shared" ca="1" si="3"/>
        <v>43369</v>
      </c>
      <c r="C73" s="40" t="s">
        <v>7125</v>
      </c>
      <c r="D73" s="40" t="s">
        <v>7310</v>
      </c>
      <c r="E73" s="40" t="s">
        <v>7309</v>
      </c>
      <c r="F73" s="40" t="s">
        <v>7311</v>
      </c>
      <c r="G73" s="40">
        <v>24003</v>
      </c>
      <c r="H73" s="58" t="s">
        <v>7312</v>
      </c>
      <c r="I73" s="40" t="s">
        <v>7303</v>
      </c>
      <c r="J73" s="58" t="s">
        <v>7313</v>
      </c>
      <c r="K73" s="42" t="s">
        <v>7314</v>
      </c>
      <c r="L73" s="40" t="s">
        <v>7315</v>
      </c>
      <c r="M73" s="40" t="s">
        <v>7316</v>
      </c>
      <c r="N73" s="40" t="s">
        <v>7317</v>
      </c>
      <c r="O73" s="43" t="s">
        <v>18579</v>
      </c>
      <c r="P73" s="44" t="s">
        <v>18553</v>
      </c>
      <c r="Q73" s="44">
        <v>5.5</v>
      </c>
      <c r="R73" s="44" t="s">
        <v>10050</v>
      </c>
      <c r="S73" s="44" t="s">
        <v>10038</v>
      </c>
    </row>
    <row r="74" spans="1:19">
      <c r="A74" s="40">
        <f t="shared" si="2"/>
        <v>73</v>
      </c>
      <c r="B74" s="41">
        <f t="shared" ca="1" si="3"/>
        <v>43369</v>
      </c>
      <c r="C74" s="40" t="s">
        <v>7125</v>
      </c>
      <c r="D74" s="40" t="s">
        <v>7319</v>
      </c>
      <c r="E74" s="40" t="s">
        <v>7318</v>
      </c>
      <c r="F74" s="40" t="s">
        <v>7320</v>
      </c>
      <c r="G74" s="40" t="s">
        <v>7321</v>
      </c>
      <c r="H74" s="58" t="s">
        <v>7322</v>
      </c>
      <c r="I74" s="40" t="s">
        <v>7303</v>
      </c>
      <c r="J74" s="58" t="s">
        <v>7323</v>
      </c>
      <c r="K74" s="42" t="s">
        <v>7324</v>
      </c>
      <c r="L74" s="40" t="s">
        <v>7325</v>
      </c>
      <c r="M74" s="40" t="s">
        <v>7326</v>
      </c>
      <c r="N74" s="40" t="s">
        <v>7327</v>
      </c>
      <c r="O74" s="43" t="s">
        <v>18580</v>
      </c>
      <c r="P74" s="44" t="s">
        <v>18518</v>
      </c>
      <c r="Q74" s="44">
        <v>5</v>
      </c>
      <c r="R74" s="44" t="s">
        <v>10050</v>
      </c>
      <c r="S74" s="44" t="s">
        <v>10157</v>
      </c>
    </row>
    <row r="75" spans="1:19">
      <c r="A75" s="40">
        <f t="shared" si="2"/>
        <v>74</v>
      </c>
      <c r="B75" s="41">
        <f t="shared" ca="1" si="3"/>
        <v>43369</v>
      </c>
      <c r="C75" s="40" t="s">
        <v>7125</v>
      </c>
      <c r="D75" s="40" t="s">
        <v>7329</v>
      </c>
      <c r="E75" s="40" t="s">
        <v>7328</v>
      </c>
      <c r="F75" s="40" t="s">
        <v>7330</v>
      </c>
      <c r="G75" s="40" t="s">
        <v>7331</v>
      </c>
      <c r="H75" s="58" t="s">
        <v>7332</v>
      </c>
      <c r="I75" s="40" t="s">
        <v>7333</v>
      </c>
      <c r="J75" s="58"/>
      <c r="K75" s="42" t="s">
        <v>7334</v>
      </c>
      <c r="L75" s="40" t="s">
        <v>7335</v>
      </c>
      <c r="M75" s="40" t="s">
        <v>7336</v>
      </c>
      <c r="N75" s="40" t="s">
        <v>7337</v>
      </c>
      <c r="O75" s="43" t="s">
        <v>18581</v>
      </c>
      <c r="P75" s="44" t="s">
        <v>18518</v>
      </c>
      <c r="Q75" s="44" t="s">
        <v>18582</v>
      </c>
      <c r="R75" s="44" t="s">
        <v>10037</v>
      </c>
      <c r="S75" s="44" t="s">
        <v>10157</v>
      </c>
    </row>
    <row r="76" spans="1:19">
      <c r="A76" s="40">
        <f t="shared" si="2"/>
        <v>75</v>
      </c>
      <c r="B76" s="41">
        <f t="shared" ca="1" si="3"/>
        <v>43369</v>
      </c>
      <c r="C76" s="40" t="s">
        <v>7125</v>
      </c>
      <c r="D76" s="40" t="s">
        <v>7339</v>
      </c>
      <c r="E76" s="40" t="s">
        <v>7338</v>
      </c>
      <c r="F76" s="40" t="s">
        <v>7340</v>
      </c>
      <c r="G76" s="40" t="s">
        <v>7341</v>
      </c>
      <c r="H76" s="58" t="s">
        <v>7332</v>
      </c>
      <c r="I76" s="40" t="s">
        <v>7333</v>
      </c>
      <c r="J76" s="58" t="s">
        <v>7342</v>
      </c>
      <c r="K76" s="42" t="s">
        <v>7343</v>
      </c>
      <c r="L76" s="45" t="s">
        <v>7344</v>
      </c>
      <c r="M76" s="40" t="s">
        <v>7345</v>
      </c>
      <c r="N76" s="40" t="s">
        <v>7346</v>
      </c>
      <c r="O76" s="43" t="s">
        <v>18583</v>
      </c>
      <c r="P76" s="44" t="s">
        <v>10035</v>
      </c>
      <c r="Q76" s="44">
        <v>6</v>
      </c>
      <c r="R76" s="44" t="s">
        <v>18495</v>
      </c>
      <c r="S76" s="44" t="s">
        <v>10038</v>
      </c>
    </row>
    <row r="77" spans="1:19">
      <c r="A77" s="40">
        <f t="shared" si="2"/>
        <v>76</v>
      </c>
      <c r="B77" s="41">
        <f t="shared" ca="1" si="3"/>
        <v>43369</v>
      </c>
      <c r="C77" s="40" t="s">
        <v>7125</v>
      </c>
      <c r="D77" s="40" t="s">
        <v>7348</v>
      </c>
      <c r="E77" s="40" t="s">
        <v>7347</v>
      </c>
      <c r="F77" s="40" t="s">
        <v>7349</v>
      </c>
      <c r="G77" s="40" t="s">
        <v>7350</v>
      </c>
      <c r="H77" s="58" t="s">
        <v>7332</v>
      </c>
      <c r="I77" s="40" t="s">
        <v>7333</v>
      </c>
      <c r="J77" s="42" t="s">
        <v>7351</v>
      </c>
      <c r="K77" s="42" t="s">
        <v>7352</v>
      </c>
      <c r="L77" s="40" t="s">
        <v>7353</v>
      </c>
      <c r="M77" s="40" t="s">
        <v>7354</v>
      </c>
      <c r="N77" s="40" t="s">
        <v>7355</v>
      </c>
      <c r="O77" s="43" t="s">
        <v>18584</v>
      </c>
      <c r="P77" s="44" t="s">
        <v>18553</v>
      </c>
      <c r="Q77" s="44" t="s">
        <v>18585</v>
      </c>
      <c r="R77" s="44" t="s">
        <v>18495</v>
      </c>
      <c r="S77" s="44" t="s">
        <v>10038</v>
      </c>
    </row>
    <row r="78" spans="1:19">
      <c r="A78" s="40">
        <f t="shared" si="2"/>
        <v>77</v>
      </c>
      <c r="B78" s="41">
        <f t="shared" ca="1" si="3"/>
        <v>43369</v>
      </c>
      <c r="C78" s="40" t="s">
        <v>7125</v>
      </c>
      <c r="D78" s="40" t="s">
        <v>7357</v>
      </c>
      <c r="E78" s="40" t="s">
        <v>7356</v>
      </c>
      <c r="F78" s="40" t="s">
        <v>7358</v>
      </c>
      <c r="G78" s="40">
        <v>48192</v>
      </c>
      <c r="H78" s="58" t="s">
        <v>7359</v>
      </c>
      <c r="I78" s="40" t="s">
        <v>7360</v>
      </c>
      <c r="J78" s="58" t="s">
        <v>7361</v>
      </c>
      <c r="K78" s="42" t="s">
        <v>7362</v>
      </c>
      <c r="L78" s="40" t="s">
        <v>7363</v>
      </c>
      <c r="M78" s="40" t="s">
        <v>7364</v>
      </c>
      <c r="N78" s="40" t="s">
        <v>7365</v>
      </c>
      <c r="O78" s="43" t="s">
        <v>18586</v>
      </c>
      <c r="P78" s="44" t="s">
        <v>18587</v>
      </c>
      <c r="Q78" s="44">
        <v>9.5</v>
      </c>
      <c r="R78" s="44" t="s">
        <v>18588</v>
      </c>
      <c r="S78" s="44" t="s">
        <v>10038</v>
      </c>
    </row>
    <row r="79" spans="1:19">
      <c r="A79" s="40">
        <f t="shared" si="2"/>
        <v>78</v>
      </c>
      <c r="B79" s="41">
        <f t="shared" ca="1" si="3"/>
        <v>43369</v>
      </c>
      <c r="C79" s="40" t="s">
        <v>7125</v>
      </c>
      <c r="D79" s="40" t="s">
        <v>7367</v>
      </c>
      <c r="E79" s="40" t="s">
        <v>7366</v>
      </c>
      <c r="F79" s="40" t="s">
        <v>7368</v>
      </c>
      <c r="G79" s="40">
        <v>20120</v>
      </c>
      <c r="H79" s="58" t="s">
        <v>7369</v>
      </c>
      <c r="I79" s="40" t="s">
        <v>7360</v>
      </c>
      <c r="J79" s="58" t="s">
        <v>7370</v>
      </c>
      <c r="K79" s="42" t="s">
        <v>7371</v>
      </c>
      <c r="L79" s="40" t="s">
        <v>7372</v>
      </c>
      <c r="M79" s="40" t="s">
        <v>7373</v>
      </c>
      <c r="N79" s="40" t="s">
        <v>7374</v>
      </c>
      <c r="O79" s="43" t="s">
        <v>18589</v>
      </c>
      <c r="P79" s="44" t="s">
        <v>10035</v>
      </c>
      <c r="Q79" s="44">
        <v>8.5</v>
      </c>
      <c r="R79" s="44" t="s">
        <v>18495</v>
      </c>
      <c r="S79" s="44" t="s">
        <v>10038</v>
      </c>
    </row>
    <row r="80" spans="1:19">
      <c r="A80" s="40">
        <f t="shared" si="2"/>
        <v>79</v>
      </c>
      <c r="B80" s="41">
        <f t="shared" ca="1" si="3"/>
        <v>43369</v>
      </c>
      <c r="C80" s="40" t="s">
        <v>7125</v>
      </c>
      <c r="D80" s="40" t="s">
        <v>7376</v>
      </c>
      <c r="E80" s="40" t="s">
        <v>7375</v>
      </c>
      <c r="F80" s="40" t="s">
        <v>7377</v>
      </c>
      <c r="G80" s="40">
        <v>48014</v>
      </c>
      <c r="H80" s="58" t="s">
        <v>7378</v>
      </c>
      <c r="I80" s="40" t="s">
        <v>7360</v>
      </c>
      <c r="J80" s="58" t="s">
        <v>7379</v>
      </c>
      <c r="K80" s="42" t="s">
        <v>7380</v>
      </c>
      <c r="L80" s="40" t="s">
        <v>7381</v>
      </c>
      <c r="M80" s="40" t="s">
        <v>7382</v>
      </c>
      <c r="N80" s="40" t="s">
        <v>7383</v>
      </c>
      <c r="O80" s="43" t="s">
        <v>18590</v>
      </c>
      <c r="P80" s="44" t="s">
        <v>18489</v>
      </c>
      <c r="Q80" s="44">
        <v>6.8</v>
      </c>
      <c r="R80" s="44" t="s">
        <v>18490</v>
      </c>
      <c r="S80" s="44" t="s">
        <v>10038</v>
      </c>
    </row>
    <row r="81" spans="1:19" ht="17">
      <c r="A81" s="40">
        <f t="shared" si="2"/>
        <v>80</v>
      </c>
      <c r="B81" s="41">
        <f t="shared" ca="1" si="3"/>
        <v>43369</v>
      </c>
      <c r="C81" s="40" t="s">
        <v>7125</v>
      </c>
      <c r="D81" s="40" t="s">
        <v>7385</v>
      </c>
      <c r="E81" s="40" t="s">
        <v>7384</v>
      </c>
      <c r="F81" s="46" t="s">
        <v>7386</v>
      </c>
      <c r="G81" s="40" t="s">
        <v>7387</v>
      </c>
      <c r="H81" s="58" t="s">
        <v>7388</v>
      </c>
      <c r="I81" s="40" t="s">
        <v>7389</v>
      </c>
      <c r="J81" s="58" t="s">
        <v>7390</v>
      </c>
      <c r="K81" s="42" t="s">
        <v>7391</v>
      </c>
      <c r="L81" s="40" t="s">
        <v>7392</v>
      </c>
      <c r="M81" s="40" t="s">
        <v>7393</v>
      </c>
      <c r="N81" s="40" t="s">
        <v>7394</v>
      </c>
      <c r="O81" s="43" t="s">
        <v>18591</v>
      </c>
      <c r="P81" s="44" t="s">
        <v>18506</v>
      </c>
      <c r="Q81" s="44">
        <v>5.3</v>
      </c>
      <c r="R81" s="44" t="s">
        <v>10037</v>
      </c>
      <c r="S81" s="44" t="s">
        <v>10038</v>
      </c>
    </row>
    <row r="82" spans="1:19">
      <c r="A82" s="40">
        <f t="shared" si="2"/>
        <v>81</v>
      </c>
      <c r="B82" s="41">
        <f t="shared" ca="1" si="3"/>
        <v>43369</v>
      </c>
      <c r="C82" s="40" t="s">
        <v>7125</v>
      </c>
      <c r="D82" s="40" t="s">
        <v>7396</v>
      </c>
      <c r="E82" s="40" t="s">
        <v>7395</v>
      </c>
      <c r="F82" s="40" t="s">
        <v>7397</v>
      </c>
      <c r="G82" s="40" t="s">
        <v>7398</v>
      </c>
      <c r="H82" s="58" t="s">
        <v>7388</v>
      </c>
      <c r="I82" s="40" t="s">
        <v>7389</v>
      </c>
      <c r="J82" s="58" t="s">
        <v>7399</v>
      </c>
      <c r="K82" s="42" t="s">
        <v>7400</v>
      </c>
      <c r="L82" s="40" t="s">
        <v>7401</v>
      </c>
      <c r="M82" s="40" t="s">
        <v>7402</v>
      </c>
      <c r="N82" s="40" t="s">
        <v>7403</v>
      </c>
      <c r="O82" s="43" t="s">
        <v>18592</v>
      </c>
      <c r="P82" s="44" t="s">
        <v>18494</v>
      </c>
      <c r="Q82" s="44">
        <v>4.8</v>
      </c>
      <c r="R82" s="44" t="s">
        <v>18486</v>
      </c>
      <c r="S82" s="44" t="s">
        <v>10038</v>
      </c>
    </row>
    <row r="83" spans="1:19">
      <c r="A83" s="40">
        <f t="shared" si="2"/>
        <v>82</v>
      </c>
      <c r="B83" s="41">
        <f t="shared" ca="1" si="3"/>
        <v>43369</v>
      </c>
      <c r="C83" s="40" t="s">
        <v>7125</v>
      </c>
      <c r="D83" s="40" t="s">
        <v>7405</v>
      </c>
      <c r="E83" s="40" t="s">
        <v>7404</v>
      </c>
      <c r="F83" s="40" t="s">
        <v>7406</v>
      </c>
      <c r="G83" s="40">
        <v>10600</v>
      </c>
      <c r="H83" s="58" t="s">
        <v>7407</v>
      </c>
      <c r="I83" s="40" t="s">
        <v>7389</v>
      </c>
      <c r="J83" s="58" t="s">
        <v>7408</v>
      </c>
      <c r="K83" s="42" t="s">
        <v>7409</v>
      </c>
      <c r="L83" s="40" t="s">
        <v>7410</v>
      </c>
      <c r="M83" s="40" t="s">
        <v>7411</v>
      </c>
      <c r="N83" s="40" t="s">
        <v>7412</v>
      </c>
      <c r="O83" s="43" t="s">
        <v>18593</v>
      </c>
      <c r="P83" s="44" t="s">
        <v>18494</v>
      </c>
      <c r="Q83" s="44">
        <v>5</v>
      </c>
      <c r="R83" s="44" t="s">
        <v>10045</v>
      </c>
      <c r="S83" s="44" t="s">
        <v>10038</v>
      </c>
    </row>
    <row r="84" spans="1:19">
      <c r="A84" s="40">
        <f t="shared" si="2"/>
        <v>83</v>
      </c>
      <c r="B84" s="41">
        <f t="shared" ca="1" si="3"/>
        <v>43369</v>
      </c>
      <c r="C84" s="40" t="s">
        <v>7125</v>
      </c>
      <c r="D84" s="40" t="s">
        <v>7414</v>
      </c>
      <c r="E84" s="40" t="s">
        <v>7413</v>
      </c>
      <c r="F84" s="40" t="s">
        <v>7415</v>
      </c>
      <c r="G84" s="40" t="s">
        <v>7416</v>
      </c>
      <c r="H84" s="58" t="s">
        <v>7417</v>
      </c>
      <c r="I84" s="40" t="s">
        <v>7418</v>
      </c>
      <c r="J84" s="42" t="s">
        <v>7419</v>
      </c>
      <c r="K84" s="42" t="s">
        <v>7420</v>
      </c>
      <c r="L84" s="40" t="s">
        <v>7421</v>
      </c>
      <c r="M84" s="40" t="s">
        <v>7422</v>
      </c>
      <c r="N84" s="40" t="s">
        <v>7423</v>
      </c>
      <c r="O84" s="43" t="s">
        <v>18594</v>
      </c>
      <c r="P84" s="44" t="s">
        <v>10156</v>
      </c>
      <c r="Q84" s="44">
        <v>4.7</v>
      </c>
      <c r="R84" s="44" t="s">
        <v>18490</v>
      </c>
      <c r="S84" s="44" t="s">
        <v>10157</v>
      </c>
    </row>
    <row r="85" spans="1:19">
      <c r="A85" s="40">
        <f t="shared" si="2"/>
        <v>84</v>
      </c>
      <c r="B85" s="41">
        <f t="shared" ca="1" si="3"/>
        <v>43369</v>
      </c>
      <c r="C85" s="40" t="s">
        <v>7125</v>
      </c>
      <c r="D85" s="40" t="s">
        <v>7425</v>
      </c>
      <c r="E85" s="40" t="s">
        <v>7424</v>
      </c>
      <c r="F85" s="40" t="s">
        <v>7426</v>
      </c>
      <c r="G85" s="40">
        <v>36949</v>
      </c>
      <c r="H85" s="58" t="s">
        <v>7427</v>
      </c>
      <c r="I85" s="40" t="s">
        <v>7418</v>
      </c>
      <c r="J85" s="42" t="s">
        <v>7428</v>
      </c>
      <c r="K85" s="42" t="s">
        <v>7429</v>
      </c>
      <c r="L85" s="40" t="s">
        <v>7430</v>
      </c>
      <c r="M85" s="40" t="s">
        <v>7431</v>
      </c>
      <c r="N85" s="40" t="s">
        <v>7432</v>
      </c>
      <c r="O85" s="43" t="s">
        <v>18595</v>
      </c>
      <c r="P85" s="44" t="s">
        <v>18596</v>
      </c>
      <c r="Q85" s="44">
        <v>5.9</v>
      </c>
      <c r="R85" s="44" t="s">
        <v>10037</v>
      </c>
      <c r="S85" s="44" t="s">
        <v>10038</v>
      </c>
    </row>
    <row r="86" spans="1:19">
      <c r="A86" s="40">
        <f t="shared" si="2"/>
        <v>85</v>
      </c>
      <c r="B86" s="41">
        <f t="shared" ca="1" si="3"/>
        <v>43369</v>
      </c>
      <c r="C86" s="40" t="s">
        <v>7125</v>
      </c>
      <c r="D86" s="40" t="s">
        <v>7434</v>
      </c>
      <c r="E86" s="40" t="s">
        <v>7433</v>
      </c>
      <c r="F86" s="40" t="s">
        <v>7435</v>
      </c>
      <c r="G86" s="40">
        <v>32910</v>
      </c>
      <c r="H86" s="58" t="s">
        <v>7436</v>
      </c>
      <c r="I86" s="40" t="s">
        <v>7418</v>
      </c>
      <c r="J86" s="58" t="s">
        <v>7437</v>
      </c>
      <c r="K86" s="42" t="s">
        <v>7438</v>
      </c>
      <c r="L86" s="40" t="s">
        <v>7439</v>
      </c>
      <c r="M86" s="40" t="s">
        <v>7440</v>
      </c>
      <c r="N86" s="40" t="s">
        <v>7441</v>
      </c>
      <c r="O86" s="43" t="s">
        <v>18597</v>
      </c>
      <c r="P86" s="44" t="s">
        <v>10035</v>
      </c>
      <c r="Q86" s="44">
        <v>9.99</v>
      </c>
      <c r="R86" s="44" t="s">
        <v>18495</v>
      </c>
      <c r="S86" s="44" t="s">
        <v>10038</v>
      </c>
    </row>
    <row r="87" spans="1:19">
      <c r="A87" s="40">
        <f t="shared" si="2"/>
        <v>86</v>
      </c>
      <c r="B87" s="41">
        <f t="shared" ca="1" si="3"/>
        <v>43369</v>
      </c>
      <c r="C87" s="40" t="s">
        <v>7125</v>
      </c>
      <c r="D87" s="40" t="s">
        <v>7443</v>
      </c>
      <c r="E87" s="40" t="s">
        <v>7442</v>
      </c>
      <c r="F87" s="40" t="s">
        <v>7444</v>
      </c>
      <c r="G87" s="40" t="s">
        <v>7445</v>
      </c>
      <c r="H87" s="58" t="s">
        <v>7446</v>
      </c>
      <c r="I87" s="40" t="s">
        <v>7447</v>
      </c>
      <c r="J87" s="58" t="s">
        <v>7448</v>
      </c>
      <c r="K87" s="42" t="s">
        <v>7449</v>
      </c>
      <c r="L87" s="40" t="s">
        <v>7450</v>
      </c>
      <c r="M87" s="40" t="s">
        <v>7451</v>
      </c>
      <c r="N87" s="40" t="s">
        <v>7452</v>
      </c>
      <c r="O87" s="43" t="s">
        <v>18598</v>
      </c>
      <c r="P87" s="44" t="s">
        <v>10211</v>
      </c>
      <c r="Q87" s="44">
        <v>4.5</v>
      </c>
      <c r="R87" s="44" t="s">
        <v>18490</v>
      </c>
      <c r="S87" s="44" t="s">
        <v>10038</v>
      </c>
    </row>
    <row r="88" spans="1:19">
      <c r="A88" s="40">
        <f t="shared" si="2"/>
        <v>87</v>
      </c>
      <c r="B88" s="41">
        <f t="shared" ca="1" si="3"/>
        <v>43369</v>
      </c>
      <c r="C88" s="40" t="s">
        <v>7125</v>
      </c>
      <c r="D88" s="40" t="s">
        <v>7454</v>
      </c>
      <c r="E88" s="40" t="s">
        <v>7453</v>
      </c>
      <c r="F88" s="40" t="s">
        <v>7455</v>
      </c>
      <c r="G88" s="40" t="s">
        <v>7456</v>
      </c>
      <c r="H88" s="58" t="s">
        <v>7457</v>
      </c>
      <c r="I88" s="40" t="s">
        <v>7447</v>
      </c>
      <c r="J88" s="58" t="s">
        <v>7458</v>
      </c>
      <c r="K88" s="42" t="s">
        <v>7459</v>
      </c>
      <c r="L88" s="40" t="s">
        <v>7460</v>
      </c>
      <c r="M88" s="40" t="s">
        <v>7461</v>
      </c>
      <c r="N88" s="40" t="s">
        <v>7462</v>
      </c>
      <c r="O88" s="43" t="s">
        <v>18599</v>
      </c>
      <c r="P88" s="44" t="s">
        <v>18492</v>
      </c>
      <c r="Q88" s="44">
        <v>5.5</v>
      </c>
      <c r="R88" s="44" t="s">
        <v>18490</v>
      </c>
      <c r="S88" s="44" t="s">
        <v>10038</v>
      </c>
    </row>
    <row r="89" spans="1:19">
      <c r="A89" s="40">
        <f t="shared" si="2"/>
        <v>88</v>
      </c>
      <c r="B89" s="41">
        <f t="shared" ca="1" si="3"/>
        <v>43369</v>
      </c>
      <c r="C89" s="40" t="s">
        <v>7125</v>
      </c>
      <c r="D89" s="40" t="s">
        <v>7464</v>
      </c>
      <c r="E89" s="40" t="s">
        <v>7463</v>
      </c>
      <c r="F89" s="40" t="s">
        <v>7465</v>
      </c>
      <c r="G89" s="40" t="s">
        <v>7466</v>
      </c>
      <c r="H89" s="58" t="s">
        <v>7467</v>
      </c>
      <c r="I89" s="40" t="s">
        <v>7447</v>
      </c>
      <c r="J89" s="58" t="s">
        <v>7468</v>
      </c>
      <c r="K89" s="42" t="s">
        <v>7469</v>
      </c>
      <c r="L89" s="40" t="s">
        <v>7470</v>
      </c>
      <c r="M89" s="40" t="s">
        <v>7471</v>
      </c>
      <c r="N89" s="40" t="s">
        <v>7472</v>
      </c>
      <c r="O89" s="43" t="s">
        <v>18600</v>
      </c>
      <c r="P89" s="44" t="s">
        <v>18494</v>
      </c>
      <c r="Q89" s="44">
        <v>6</v>
      </c>
      <c r="R89" s="44" t="s">
        <v>10050</v>
      </c>
      <c r="S89" s="44" t="s">
        <v>10038</v>
      </c>
    </row>
    <row r="90" spans="1:19">
      <c r="A90" s="40">
        <f t="shared" si="2"/>
        <v>89</v>
      </c>
      <c r="B90" s="41">
        <f t="shared" ca="1" si="3"/>
        <v>43369</v>
      </c>
      <c r="C90" s="40" t="s">
        <v>7125</v>
      </c>
      <c r="D90" s="40" t="s">
        <v>7474</v>
      </c>
      <c r="E90" s="40" t="s">
        <v>7473</v>
      </c>
      <c r="F90" s="40" t="s">
        <v>7475</v>
      </c>
      <c r="G90" s="40">
        <v>28045</v>
      </c>
      <c r="H90" s="58" t="s">
        <v>7476</v>
      </c>
      <c r="I90" s="40" t="s">
        <v>7476</v>
      </c>
      <c r="J90" s="42" t="s">
        <v>7477</v>
      </c>
      <c r="K90" s="42" t="s">
        <v>7478</v>
      </c>
      <c r="L90" s="40" t="s">
        <v>7479</v>
      </c>
      <c r="M90" s="40" t="s">
        <v>7480</v>
      </c>
      <c r="N90" s="40" t="s">
        <v>7481</v>
      </c>
      <c r="O90" s="43" t="s">
        <v>18601</v>
      </c>
      <c r="P90" s="44" t="s">
        <v>18518</v>
      </c>
      <c r="Q90" s="44">
        <v>4.4000000000000004</v>
      </c>
      <c r="R90" s="44" t="s">
        <v>18534</v>
      </c>
      <c r="S90" s="44" t="s">
        <v>10157</v>
      </c>
    </row>
    <row r="91" spans="1:19">
      <c r="A91" s="40">
        <f t="shared" si="2"/>
        <v>90</v>
      </c>
      <c r="B91" s="41">
        <f t="shared" ca="1" si="3"/>
        <v>43369</v>
      </c>
      <c r="C91" s="40" t="s">
        <v>7125</v>
      </c>
      <c r="D91" s="40" t="s">
        <v>7483</v>
      </c>
      <c r="E91" s="40" t="s">
        <v>7482</v>
      </c>
      <c r="F91" s="40" t="s">
        <v>7484</v>
      </c>
      <c r="G91" s="40">
        <v>28918</v>
      </c>
      <c r="H91" s="58" t="s">
        <v>7476</v>
      </c>
      <c r="I91" s="40" t="s">
        <v>7476</v>
      </c>
      <c r="J91" s="42" t="s">
        <v>7485</v>
      </c>
      <c r="K91" s="42" t="s">
        <v>7486</v>
      </c>
      <c r="L91" s="40" t="s">
        <v>7487</v>
      </c>
      <c r="M91" s="40" t="s">
        <v>7488</v>
      </c>
      <c r="N91" s="40" t="s">
        <v>7489</v>
      </c>
      <c r="O91" s="43" t="s">
        <v>18602</v>
      </c>
      <c r="P91" s="44" t="s">
        <v>18494</v>
      </c>
      <c r="Q91" s="44">
        <v>4.5</v>
      </c>
      <c r="R91" s="44" t="s">
        <v>10037</v>
      </c>
      <c r="S91" s="44" t="s">
        <v>10038</v>
      </c>
    </row>
    <row r="92" spans="1:19">
      <c r="A92" s="40">
        <f t="shared" si="2"/>
        <v>91</v>
      </c>
      <c r="B92" s="41">
        <f t="shared" ca="1" si="3"/>
        <v>43369</v>
      </c>
      <c r="C92" s="40" t="s">
        <v>7125</v>
      </c>
      <c r="D92" s="40" t="s">
        <v>7491</v>
      </c>
      <c r="E92" s="40" t="s">
        <v>7490</v>
      </c>
      <c r="F92" s="40" t="s">
        <v>7492</v>
      </c>
      <c r="G92" s="40">
        <v>28004</v>
      </c>
      <c r="H92" s="58" t="s">
        <v>7476</v>
      </c>
      <c r="I92" s="40" t="s">
        <v>7476</v>
      </c>
      <c r="J92" s="42" t="s">
        <v>7493</v>
      </c>
      <c r="K92" s="42" t="s">
        <v>7494</v>
      </c>
      <c r="L92" s="40" t="s">
        <v>7495</v>
      </c>
      <c r="M92" s="40" t="s">
        <v>7496</v>
      </c>
      <c r="N92" s="40" t="s">
        <v>7497</v>
      </c>
      <c r="O92" s="43" t="s">
        <v>18603</v>
      </c>
      <c r="P92" s="44" t="s">
        <v>18492</v>
      </c>
      <c r="Q92" s="44">
        <v>5.6</v>
      </c>
      <c r="R92" s="44" t="s">
        <v>10045</v>
      </c>
      <c r="S92" s="44" t="s">
        <v>10038</v>
      </c>
    </row>
    <row r="93" spans="1:19">
      <c r="A93" s="40">
        <f t="shared" si="2"/>
        <v>92</v>
      </c>
      <c r="B93" s="41">
        <f t="shared" ca="1" si="3"/>
        <v>43369</v>
      </c>
      <c r="C93" s="40" t="s">
        <v>7125</v>
      </c>
      <c r="D93" s="40" t="s">
        <v>7499</v>
      </c>
      <c r="E93" s="40" t="s">
        <v>7498</v>
      </c>
      <c r="F93" s="40" t="s">
        <v>7500</v>
      </c>
      <c r="G93" s="40">
        <v>30100</v>
      </c>
      <c r="H93" s="58" t="s">
        <v>7501</v>
      </c>
      <c r="I93" s="40" t="s">
        <v>7502</v>
      </c>
      <c r="J93" s="58" t="s">
        <v>7503</v>
      </c>
      <c r="K93" s="42" t="s">
        <v>7504</v>
      </c>
      <c r="L93" s="40" t="s">
        <v>7505</v>
      </c>
      <c r="M93" s="40" t="s">
        <v>7506</v>
      </c>
      <c r="N93" s="40" t="s">
        <v>7507</v>
      </c>
      <c r="O93" s="43" t="s">
        <v>18604</v>
      </c>
      <c r="P93" s="44" t="s">
        <v>18518</v>
      </c>
      <c r="Q93" s="44">
        <v>4.8</v>
      </c>
      <c r="R93" s="44" t="s">
        <v>18545</v>
      </c>
      <c r="S93" s="44" t="s">
        <v>10157</v>
      </c>
    </row>
    <row r="94" spans="1:19">
      <c r="A94" s="40">
        <f t="shared" si="2"/>
        <v>93</v>
      </c>
      <c r="B94" s="41">
        <f t="shared" ca="1" si="3"/>
        <v>43369</v>
      </c>
      <c r="C94" s="40" t="s">
        <v>7125</v>
      </c>
      <c r="D94" s="40" t="s">
        <v>7509</v>
      </c>
      <c r="E94" s="40" t="s">
        <v>7508</v>
      </c>
      <c r="F94" s="40" t="s">
        <v>7510</v>
      </c>
      <c r="G94" s="40">
        <v>30520</v>
      </c>
      <c r="H94" s="58" t="s">
        <v>7511</v>
      </c>
      <c r="I94" s="40" t="s">
        <v>7502</v>
      </c>
      <c r="J94" s="42" t="s">
        <v>7512</v>
      </c>
      <c r="K94" s="42" t="s">
        <v>7513</v>
      </c>
      <c r="L94" s="40" t="s">
        <v>7514</v>
      </c>
      <c r="M94" s="40" t="s">
        <v>7515</v>
      </c>
      <c r="N94" s="40" t="s">
        <v>7516</v>
      </c>
      <c r="O94" s="43" t="s">
        <v>18605</v>
      </c>
      <c r="P94" s="44" t="s">
        <v>18489</v>
      </c>
      <c r="Q94" s="44">
        <v>7</v>
      </c>
      <c r="R94" s="44" t="s">
        <v>18495</v>
      </c>
      <c r="S94" s="44" t="s">
        <v>10038</v>
      </c>
    </row>
    <row r="95" spans="1:19">
      <c r="A95" s="40">
        <f t="shared" si="2"/>
        <v>94</v>
      </c>
      <c r="B95" s="41">
        <f t="shared" ca="1" si="3"/>
        <v>43369</v>
      </c>
      <c r="C95" s="40" t="s">
        <v>7125</v>
      </c>
      <c r="D95" s="40" t="s">
        <v>7518</v>
      </c>
      <c r="E95" s="40" t="s">
        <v>7517</v>
      </c>
      <c r="F95" s="40" t="s">
        <v>7519</v>
      </c>
      <c r="G95" s="40">
        <v>30400</v>
      </c>
      <c r="H95" s="58" t="s">
        <v>7520</v>
      </c>
      <c r="I95" s="40" t="s">
        <v>7502</v>
      </c>
      <c r="J95" s="58" t="s">
        <v>7521</v>
      </c>
      <c r="K95" s="42" t="s">
        <v>7522</v>
      </c>
      <c r="L95" s="40" t="s">
        <v>7523</v>
      </c>
      <c r="M95" s="40" t="s">
        <v>7524</v>
      </c>
      <c r="N95" s="40" t="s">
        <v>7525</v>
      </c>
      <c r="O95" s="43" t="s">
        <v>18606</v>
      </c>
      <c r="P95" s="44" t="s">
        <v>18607</v>
      </c>
      <c r="Q95" s="44">
        <v>4.5</v>
      </c>
      <c r="R95" s="44" t="s">
        <v>18588</v>
      </c>
      <c r="S95" s="44" t="s">
        <v>10157</v>
      </c>
    </row>
    <row r="96" spans="1:19">
      <c r="A96" s="40">
        <f t="shared" si="2"/>
        <v>95</v>
      </c>
      <c r="B96" s="41">
        <f t="shared" ca="1" si="3"/>
        <v>43369</v>
      </c>
      <c r="C96" s="40" t="s">
        <v>7125</v>
      </c>
      <c r="D96" s="40" t="s">
        <v>7527</v>
      </c>
      <c r="E96" s="40" t="s">
        <v>7526</v>
      </c>
      <c r="F96" s="40" t="s">
        <v>7528</v>
      </c>
      <c r="G96" s="40">
        <v>31007</v>
      </c>
      <c r="H96" s="58" t="s">
        <v>7529</v>
      </c>
      <c r="I96" s="40" t="s">
        <v>7530</v>
      </c>
      <c r="J96" s="58" t="s">
        <v>7531</v>
      </c>
      <c r="K96" s="42" t="s">
        <v>7532</v>
      </c>
      <c r="L96" s="40" t="s">
        <v>7533</v>
      </c>
      <c r="M96" s="40" t="s">
        <v>7534</v>
      </c>
      <c r="N96" s="40" t="s">
        <v>7535</v>
      </c>
      <c r="O96" s="43" t="s">
        <v>18608</v>
      </c>
      <c r="P96" s="44" t="s">
        <v>18494</v>
      </c>
      <c r="Q96" s="44">
        <v>6</v>
      </c>
      <c r="R96" s="44" t="s">
        <v>10045</v>
      </c>
      <c r="S96" s="44" t="s">
        <v>10038</v>
      </c>
    </row>
    <row r="97" spans="1:19">
      <c r="A97" s="40">
        <f t="shared" si="2"/>
        <v>96</v>
      </c>
      <c r="B97" s="41">
        <f t="shared" ca="1" si="3"/>
        <v>43369</v>
      </c>
      <c r="C97" s="40" t="s">
        <v>7125</v>
      </c>
      <c r="D97" s="40" t="s">
        <v>7537</v>
      </c>
      <c r="E97" s="40" t="s">
        <v>7536</v>
      </c>
      <c r="F97" s="40" t="s">
        <v>7538</v>
      </c>
      <c r="G97" s="40">
        <v>31010</v>
      </c>
      <c r="H97" s="58" t="s">
        <v>7539</v>
      </c>
      <c r="I97" s="40" t="s">
        <v>7530</v>
      </c>
      <c r="J97" s="58" t="s">
        <v>7540</v>
      </c>
      <c r="K97" s="42" t="s">
        <v>7541</v>
      </c>
      <c r="L97" s="40" t="s">
        <v>7542</v>
      </c>
      <c r="M97" s="40" t="s">
        <v>7543</v>
      </c>
      <c r="N97" s="40" t="s">
        <v>7544</v>
      </c>
      <c r="O97" s="43" t="s">
        <v>18609</v>
      </c>
      <c r="P97" s="44" t="s">
        <v>18492</v>
      </c>
      <c r="Q97" s="44">
        <v>4.5999999999999996</v>
      </c>
      <c r="R97" s="44" t="s">
        <v>10211</v>
      </c>
      <c r="S97" s="44" t="s">
        <v>10038</v>
      </c>
    </row>
    <row r="98" spans="1:19">
      <c r="A98" s="40">
        <f t="shared" si="2"/>
        <v>97</v>
      </c>
      <c r="B98" s="41">
        <f t="shared" ca="1" si="3"/>
        <v>43369</v>
      </c>
      <c r="C98" s="40" t="s">
        <v>7125</v>
      </c>
      <c r="D98" s="40" t="s">
        <v>7546</v>
      </c>
      <c r="E98" s="40" t="s">
        <v>7545</v>
      </c>
      <c r="F98" s="40" t="s">
        <v>7547</v>
      </c>
      <c r="G98" s="40">
        <v>26190</v>
      </c>
      <c r="H98" s="58" t="s">
        <v>7548</v>
      </c>
      <c r="I98" s="40" t="s">
        <v>7549</v>
      </c>
      <c r="J98" s="58" t="s">
        <v>7550</v>
      </c>
      <c r="K98" s="42" t="s">
        <v>7551</v>
      </c>
      <c r="L98" s="40" t="s">
        <v>7552</v>
      </c>
      <c r="M98" s="40" t="s">
        <v>7553</v>
      </c>
      <c r="N98" s="40" t="s">
        <v>7554</v>
      </c>
      <c r="O98" s="43" t="s">
        <v>18541</v>
      </c>
      <c r="P98" s="44" t="s">
        <v>18494</v>
      </c>
      <c r="Q98" s="44">
        <v>5.4</v>
      </c>
      <c r="R98" s="44" t="s">
        <v>10045</v>
      </c>
      <c r="S98" s="44" t="s">
        <v>10038</v>
      </c>
    </row>
    <row r="99" spans="1:19">
      <c r="A99" s="40">
        <f t="shared" si="2"/>
        <v>98</v>
      </c>
      <c r="B99" s="41">
        <f t="shared" ca="1" si="3"/>
        <v>43369</v>
      </c>
      <c r="C99" s="40" t="s">
        <v>7125</v>
      </c>
      <c r="D99" s="40" t="s">
        <v>7556</v>
      </c>
      <c r="E99" s="40" t="s">
        <v>7555</v>
      </c>
      <c r="F99" s="40" t="s">
        <v>7557</v>
      </c>
      <c r="G99" s="40">
        <v>26009</v>
      </c>
      <c r="H99" s="58" t="s">
        <v>7558</v>
      </c>
      <c r="I99" s="40" t="s">
        <v>7549</v>
      </c>
      <c r="J99" s="58" t="s">
        <v>7559</v>
      </c>
      <c r="K99" s="42" t="s">
        <v>7560</v>
      </c>
      <c r="L99" s="40" t="s">
        <v>7561</v>
      </c>
      <c r="M99" s="40" t="s">
        <v>7562</v>
      </c>
      <c r="N99" s="40" t="s">
        <v>7563</v>
      </c>
      <c r="O99" s="43" t="s">
        <v>18610</v>
      </c>
      <c r="P99" s="44" t="s">
        <v>18485</v>
      </c>
      <c r="Q99" s="44">
        <v>5</v>
      </c>
      <c r="R99" s="44" t="s">
        <v>10045</v>
      </c>
      <c r="S99" s="44" t="s">
        <v>10038</v>
      </c>
    </row>
    <row r="100" spans="1:19">
      <c r="A100" s="40">
        <f t="shared" si="2"/>
        <v>99</v>
      </c>
      <c r="B100" s="41">
        <f t="shared" ca="1" si="3"/>
        <v>43369</v>
      </c>
      <c r="C100" s="40" t="s">
        <v>7125</v>
      </c>
      <c r="D100" s="40" t="s">
        <v>7565</v>
      </c>
      <c r="E100" s="40" t="s">
        <v>7564</v>
      </c>
      <c r="F100" s="40" t="s">
        <v>7566</v>
      </c>
      <c r="G100" s="40">
        <v>1080</v>
      </c>
      <c r="H100" s="58" t="s">
        <v>7567</v>
      </c>
      <c r="I100" s="40" t="s">
        <v>7549</v>
      </c>
      <c r="J100" s="58" t="s">
        <v>7568</v>
      </c>
      <c r="K100" s="42" t="s">
        <v>7569</v>
      </c>
      <c r="L100" s="40" t="s">
        <v>7570</v>
      </c>
      <c r="M100" s="40" t="s">
        <v>7571</v>
      </c>
      <c r="N100" s="40" t="s">
        <v>7572</v>
      </c>
      <c r="O100" s="43" t="s">
        <v>18611</v>
      </c>
      <c r="P100" s="44" t="s">
        <v>18596</v>
      </c>
      <c r="Q100" s="44">
        <v>5.8</v>
      </c>
      <c r="R100" s="44" t="s">
        <v>10037</v>
      </c>
      <c r="S100" s="44" t="s">
        <v>10038</v>
      </c>
    </row>
    <row r="101" spans="1:19">
      <c r="A101" s="40">
        <f t="shared" si="2"/>
        <v>100</v>
      </c>
      <c r="B101" s="41">
        <f t="shared" ca="1" si="3"/>
        <v>43369</v>
      </c>
      <c r="C101" s="40" t="s">
        <v>7125</v>
      </c>
      <c r="D101" s="40" t="s">
        <v>7574</v>
      </c>
      <c r="E101" s="40" t="s">
        <v>7573</v>
      </c>
      <c r="F101" s="40" t="s">
        <v>7575</v>
      </c>
      <c r="G101" s="40">
        <v>46120</v>
      </c>
      <c r="H101" s="58" t="s">
        <v>7576</v>
      </c>
      <c r="I101" s="40" t="s">
        <v>7577</v>
      </c>
      <c r="J101" s="58" t="s">
        <v>7578</v>
      </c>
      <c r="K101" s="58" t="s">
        <v>7579</v>
      </c>
      <c r="L101" s="40" t="s">
        <v>7580</v>
      </c>
      <c r="M101" s="40" t="s">
        <v>7581</v>
      </c>
      <c r="N101" s="40" t="s">
        <v>7582</v>
      </c>
      <c r="O101" s="43" t="s">
        <v>18612</v>
      </c>
      <c r="P101" s="44" t="s">
        <v>18518</v>
      </c>
      <c r="Q101" s="44">
        <v>5.5</v>
      </c>
      <c r="R101" s="44" t="s">
        <v>18534</v>
      </c>
      <c r="S101" s="44" t="s">
        <v>10157</v>
      </c>
    </row>
    <row r="102" spans="1:19">
      <c r="A102" s="40">
        <f t="shared" si="2"/>
        <v>101</v>
      </c>
      <c r="B102" s="41">
        <f t="shared" ca="1" si="3"/>
        <v>43369</v>
      </c>
      <c r="C102" s="40" t="s">
        <v>7125</v>
      </c>
      <c r="D102" s="40" t="s">
        <v>7584</v>
      </c>
      <c r="E102" s="40" t="s">
        <v>7583</v>
      </c>
      <c r="F102" s="40" t="s">
        <v>7585</v>
      </c>
      <c r="G102" s="40">
        <v>46560</v>
      </c>
      <c r="H102" s="58" t="s">
        <v>7586</v>
      </c>
      <c r="I102" s="40" t="s">
        <v>7577</v>
      </c>
      <c r="J102" s="58" t="s">
        <v>7587</v>
      </c>
      <c r="K102" s="42" t="s">
        <v>7588</v>
      </c>
      <c r="L102" s="40" t="s">
        <v>7589</v>
      </c>
      <c r="M102" s="40" t="s">
        <v>7590</v>
      </c>
      <c r="N102" s="40" t="s">
        <v>7591</v>
      </c>
      <c r="O102" s="43" t="s">
        <v>18613</v>
      </c>
      <c r="P102" s="44" t="s">
        <v>18494</v>
      </c>
      <c r="Q102" s="44">
        <v>5.8</v>
      </c>
      <c r="R102" s="44" t="s">
        <v>10050</v>
      </c>
      <c r="S102" s="44" t="s">
        <v>10038</v>
      </c>
    </row>
    <row r="103" spans="1:19">
      <c r="A103" s="40">
        <f t="shared" si="2"/>
        <v>102</v>
      </c>
      <c r="B103" s="41">
        <f t="shared" ca="1" si="3"/>
        <v>43369</v>
      </c>
      <c r="C103" s="40" t="s">
        <v>7125</v>
      </c>
      <c r="D103" s="40" t="s">
        <v>7593</v>
      </c>
      <c r="E103" s="40" t="s">
        <v>7592</v>
      </c>
      <c r="F103" s="40" t="s">
        <v>7594</v>
      </c>
      <c r="G103" s="40">
        <v>46185</v>
      </c>
      <c r="H103" s="58" t="s">
        <v>7595</v>
      </c>
      <c r="I103" s="40" t="s">
        <v>7577</v>
      </c>
      <c r="J103" s="58" t="s">
        <v>7596</v>
      </c>
      <c r="K103" s="58" t="s">
        <v>7597</v>
      </c>
      <c r="L103" s="40" t="s">
        <v>7598</v>
      </c>
      <c r="M103" s="40" t="s">
        <v>7599</v>
      </c>
      <c r="N103" s="40" t="s">
        <v>7600</v>
      </c>
      <c r="O103" s="43" t="s">
        <v>18614</v>
      </c>
      <c r="P103" s="44" t="s">
        <v>18494</v>
      </c>
      <c r="Q103" s="44">
        <v>5.5</v>
      </c>
      <c r="R103" s="44" t="s">
        <v>10050</v>
      </c>
      <c r="S103" s="44" t="s">
        <v>10038</v>
      </c>
    </row>
    <row r="104" spans="1:19">
      <c r="A104" s="40">
        <f t="shared" si="2"/>
        <v>103</v>
      </c>
      <c r="B104" s="41">
        <f t="shared" ca="1" si="3"/>
        <v>43369</v>
      </c>
      <c r="C104" s="40" t="s">
        <v>7125</v>
      </c>
      <c r="D104" s="40" t="s">
        <v>7127</v>
      </c>
      <c r="E104" s="40" t="s">
        <v>7126</v>
      </c>
      <c r="F104" s="40" t="s">
        <v>7128</v>
      </c>
      <c r="G104" s="40">
        <v>29660</v>
      </c>
      <c r="H104" s="58" t="s">
        <v>7129</v>
      </c>
      <c r="I104" s="40" t="s">
        <v>7130</v>
      </c>
      <c r="J104" s="58" t="s">
        <v>7131</v>
      </c>
      <c r="K104" s="42" t="s">
        <v>7132</v>
      </c>
      <c r="L104" s="40" t="s">
        <v>7133</v>
      </c>
      <c r="M104" s="40" t="s">
        <v>7134</v>
      </c>
      <c r="N104" s="40" t="s">
        <v>7135</v>
      </c>
      <c r="O104" s="43" t="s">
        <v>18615</v>
      </c>
      <c r="P104" s="44" t="s">
        <v>18489</v>
      </c>
      <c r="Q104" s="44">
        <v>6.8</v>
      </c>
      <c r="R104" s="44" t="s">
        <v>18495</v>
      </c>
      <c r="S104" s="44" t="s">
        <v>10038</v>
      </c>
    </row>
    <row r="105" spans="1:19">
      <c r="A105" s="40">
        <f t="shared" si="2"/>
        <v>104</v>
      </c>
      <c r="B105" s="41">
        <f t="shared" ca="1" si="3"/>
        <v>43369</v>
      </c>
      <c r="C105" s="40" t="s">
        <v>7125</v>
      </c>
      <c r="D105" s="40" t="s">
        <v>7137</v>
      </c>
      <c r="E105" s="40" t="s">
        <v>7136</v>
      </c>
      <c r="F105" s="40" t="s">
        <v>7138</v>
      </c>
      <c r="G105" s="40">
        <v>18012</v>
      </c>
      <c r="H105" s="58" t="s">
        <v>7139</v>
      </c>
      <c r="I105" s="40" t="s">
        <v>7130</v>
      </c>
      <c r="J105" s="58"/>
      <c r="K105" s="42" t="s">
        <v>7140</v>
      </c>
      <c r="L105" s="40" t="s">
        <v>7141</v>
      </c>
      <c r="M105" s="40" t="s">
        <v>7142</v>
      </c>
      <c r="N105" s="40" t="s">
        <v>7143</v>
      </c>
      <c r="O105" s="43" t="s">
        <v>18616</v>
      </c>
      <c r="P105" s="44" t="s">
        <v>18518</v>
      </c>
      <c r="Q105" s="44">
        <v>5.4</v>
      </c>
      <c r="R105" s="44" t="s">
        <v>10045</v>
      </c>
      <c r="S105" s="44" t="s">
        <v>10157</v>
      </c>
    </row>
    <row r="106" spans="1:19">
      <c r="A106" s="40">
        <f t="shared" si="2"/>
        <v>105</v>
      </c>
      <c r="B106" s="41">
        <f t="shared" ca="1" si="3"/>
        <v>43369</v>
      </c>
      <c r="C106" s="40" t="s">
        <v>7125</v>
      </c>
      <c r="D106" s="40" t="s">
        <v>7145</v>
      </c>
      <c r="E106" s="40" t="s">
        <v>7144</v>
      </c>
      <c r="F106" s="40" t="s">
        <v>7146</v>
      </c>
      <c r="G106" s="40">
        <v>41002</v>
      </c>
      <c r="H106" s="58" t="s">
        <v>7147</v>
      </c>
      <c r="I106" s="40" t="s">
        <v>7130</v>
      </c>
      <c r="J106" s="58" t="s">
        <v>7148</v>
      </c>
      <c r="K106" s="42" t="s">
        <v>7149</v>
      </c>
      <c r="L106" s="40" t="s">
        <v>7150</v>
      </c>
      <c r="M106" s="40" t="s">
        <v>7151</v>
      </c>
      <c r="N106" s="40" t="s">
        <v>7152</v>
      </c>
      <c r="O106" s="43" t="s">
        <v>18617</v>
      </c>
      <c r="P106" s="44" t="s">
        <v>18494</v>
      </c>
      <c r="Q106" s="44">
        <v>5.5</v>
      </c>
      <c r="R106" s="44" t="s">
        <v>10037</v>
      </c>
      <c r="S106" s="44" t="s">
        <v>10038</v>
      </c>
    </row>
    <row r="107" spans="1:19">
      <c r="A107" s="40">
        <f t="shared" si="2"/>
        <v>106</v>
      </c>
      <c r="B107" s="41">
        <f t="shared" ca="1" si="3"/>
        <v>43369</v>
      </c>
      <c r="C107" s="40" t="s">
        <v>7125</v>
      </c>
      <c r="D107" s="40" t="s">
        <v>7154</v>
      </c>
      <c r="E107" s="40" t="s">
        <v>7153</v>
      </c>
      <c r="F107" s="40" t="s">
        <v>7155</v>
      </c>
      <c r="G107" s="40">
        <v>50007</v>
      </c>
      <c r="H107" s="58" t="s">
        <v>7156</v>
      </c>
      <c r="I107" s="40" t="s">
        <v>7157</v>
      </c>
      <c r="J107" s="58" t="s">
        <v>7158</v>
      </c>
      <c r="K107" s="42" t="s">
        <v>7159</v>
      </c>
      <c r="L107" s="40" t="s">
        <v>7160</v>
      </c>
      <c r="M107" s="40" t="s">
        <v>7161</v>
      </c>
      <c r="N107" s="40" t="s">
        <v>7162</v>
      </c>
      <c r="O107" s="43" t="s">
        <v>18618</v>
      </c>
      <c r="P107" s="44" t="s">
        <v>18494</v>
      </c>
      <c r="Q107" s="44">
        <v>5.2</v>
      </c>
      <c r="R107" s="44" t="s">
        <v>18490</v>
      </c>
      <c r="S107" s="44" t="s">
        <v>10038</v>
      </c>
    </row>
    <row r="108" spans="1:19">
      <c r="A108" s="40">
        <f t="shared" si="2"/>
        <v>107</v>
      </c>
      <c r="B108" s="41">
        <f t="shared" ca="1" si="3"/>
        <v>43369</v>
      </c>
      <c r="C108" s="40" t="s">
        <v>7125</v>
      </c>
      <c r="D108" s="40" t="s">
        <v>7164</v>
      </c>
      <c r="E108" s="40" t="s">
        <v>7163</v>
      </c>
      <c r="F108" s="40" t="s">
        <v>7165</v>
      </c>
      <c r="G108" s="40">
        <v>50170</v>
      </c>
      <c r="H108" s="58" t="s">
        <v>7156</v>
      </c>
      <c r="I108" s="40" t="s">
        <v>7157</v>
      </c>
      <c r="J108" s="58" t="s">
        <v>7166</v>
      </c>
      <c r="K108" s="42" t="s">
        <v>7167</v>
      </c>
      <c r="L108" s="40" t="s">
        <v>7168</v>
      </c>
      <c r="M108" s="40" t="s">
        <v>7169</v>
      </c>
      <c r="N108" s="40" t="s">
        <v>7170</v>
      </c>
      <c r="O108" s="43" t="s">
        <v>18619</v>
      </c>
      <c r="P108" s="44" t="s">
        <v>18485</v>
      </c>
      <c r="Q108" s="44">
        <v>5.6</v>
      </c>
      <c r="R108" s="44" t="s">
        <v>10045</v>
      </c>
      <c r="S108" s="44" t="s">
        <v>10038</v>
      </c>
    </row>
    <row r="109" spans="1:19">
      <c r="A109" s="40">
        <f t="shared" si="2"/>
        <v>108</v>
      </c>
      <c r="B109" s="41">
        <f t="shared" ca="1" si="3"/>
        <v>43369</v>
      </c>
      <c r="C109" s="40" t="s">
        <v>7125</v>
      </c>
      <c r="D109" s="40" t="s">
        <v>7172</v>
      </c>
      <c r="E109" s="40" t="s">
        <v>7171</v>
      </c>
      <c r="F109" s="40" t="s">
        <v>7173</v>
      </c>
      <c r="G109" s="40">
        <v>22623</v>
      </c>
      <c r="H109" s="58" t="s">
        <v>7174</v>
      </c>
      <c r="I109" s="40" t="s">
        <v>7157</v>
      </c>
      <c r="J109" s="58" t="s">
        <v>7175</v>
      </c>
      <c r="K109" s="42" t="s">
        <v>7176</v>
      </c>
      <c r="L109" s="40" t="s">
        <v>7177</v>
      </c>
      <c r="M109" s="40" t="s">
        <v>7178</v>
      </c>
      <c r="N109" s="40" t="s">
        <v>7179</v>
      </c>
      <c r="O109" s="43" t="s">
        <v>18620</v>
      </c>
      <c r="P109" s="44" t="s">
        <v>18494</v>
      </c>
      <c r="Q109" s="44">
        <v>5</v>
      </c>
      <c r="R109" s="44" t="s">
        <v>10045</v>
      </c>
      <c r="S109" s="44" t="s">
        <v>10038</v>
      </c>
    </row>
    <row r="110" spans="1:19">
      <c r="A110" s="40">
        <f t="shared" si="2"/>
        <v>109</v>
      </c>
      <c r="B110" s="41">
        <f t="shared" ca="1" si="3"/>
        <v>43369</v>
      </c>
      <c r="C110" s="40" t="s">
        <v>7125</v>
      </c>
      <c r="D110" s="40" t="s">
        <v>7181</v>
      </c>
      <c r="E110" s="40" t="s">
        <v>7180</v>
      </c>
      <c r="F110" s="40" t="s">
        <v>7182</v>
      </c>
      <c r="G110" s="40">
        <v>33011</v>
      </c>
      <c r="H110" s="58" t="s">
        <v>7183</v>
      </c>
      <c r="I110" s="40" t="s">
        <v>7184</v>
      </c>
      <c r="J110" s="58" t="s">
        <v>7185</v>
      </c>
      <c r="K110" s="42" t="s">
        <v>7186</v>
      </c>
      <c r="L110" s="40" t="s">
        <v>7187</v>
      </c>
      <c r="M110" s="40" t="s">
        <v>7188</v>
      </c>
      <c r="N110" s="40" t="s">
        <v>7189</v>
      </c>
      <c r="O110" s="43">
        <v>1984</v>
      </c>
      <c r="P110" s="44" t="s">
        <v>10035</v>
      </c>
      <c r="Q110" s="44">
        <v>7.5</v>
      </c>
      <c r="R110" s="44" t="s">
        <v>18495</v>
      </c>
      <c r="S110" s="44" t="s">
        <v>10038</v>
      </c>
    </row>
    <row r="111" spans="1:19">
      <c r="A111" s="40">
        <f t="shared" si="2"/>
        <v>110</v>
      </c>
      <c r="B111" s="41">
        <f t="shared" ca="1" si="3"/>
        <v>43369</v>
      </c>
      <c r="C111" s="40" t="s">
        <v>7125</v>
      </c>
      <c r="D111" s="40" t="s">
        <v>7191</v>
      </c>
      <c r="E111" s="40" t="s">
        <v>7190</v>
      </c>
      <c r="F111" s="40" t="s">
        <v>7192</v>
      </c>
      <c r="G111" s="40">
        <v>37008</v>
      </c>
      <c r="H111" s="58" t="s">
        <v>7193</v>
      </c>
      <c r="I111" s="40" t="s">
        <v>7184</v>
      </c>
      <c r="J111" s="58" t="s">
        <v>7194</v>
      </c>
      <c r="K111" s="42" t="s">
        <v>7195</v>
      </c>
      <c r="L111" s="40" t="s">
        <v>7196</v>
      </c>
      <c r="M111" s="40" t="s">
        <v>7197</v>
      </c>
      <c r="N111" s="40" t="s">
        <v>7198</v>
      </c>
      <c r="O111" s="43" t="s">
        <v>18621</v>
      </c>
      <c r="P111" s="44" t="s">
        <v>18494</v>
      </c>
      <c r="Q111" s="44">
        <v>8</v>
      </c>
      <c r="R111" s="44" t="s">
        <v>18495</v>
      </c>
      <c r="S111" s="44" t="s">
        <v>10038</v>
      </c>
    </row>
    <row r="112" spans="1:19">
      <c r="A112" s="40">
        <f t="shared" si="2"/>
        <v>111</v>
      </c>
      <c r="B112" s="41">
        <f t="shared" ca="1" si="3"/>
        <v>43369</v>
      </c>
      <c r="C112" s="40" t="s">
        <v>7125</v>
      </c>
      <c r="D112" s="40" t="s">
        <v>7200</v>
      </c>
      <c r="E112" s="40" t="s">
        <v>7199</v>
      </c>
      <c r="F112" s="40" t="s">
        <v>7201</v>
      </c>
      <c r="G112" s="40">
        <v>33537</v>
      </c>
      <c r="H112" s="58" t="s">
        <v>7183</v>
      </c>
      <c r="I112" s="40" t="s">
        <v>7184</v>
      </c>
      <c r="J112" s="58" t="s">
        <v>7202</v>
      </c>
      <c r="K112" s="42" t="s">
        <v>7203</v>
      </c>
      <c r="L112" s="40" t="s">
        <v>7204</v>
      </c>
      <c r="M112" s="40" t="s">
        <v>7205</v>
      </c>
      <c r="N112" s="40" t="s">
        <v>7206</v>
      </c>
      <c r="O112" s="43" t="s">
        <v>18622</v>
      </c>
      <c r="P112" s="44" t="s">
        <v>18494</v>
      </c>
      <c r="Q112" s="44">
        <v>1</v>
      </c>
      <c r="R112" s="44" t="s">
        <v>10037</v>
      </c>
      <c r="S112" s="44" t="s">
        <v>10038</v>
      </c>
    </row>
    <row r="113" spans="1:19">
      <c r="A113" s="40">
        <f t="shared" si="2"/>
        <v>112</v>
      </c>
      <c r="B113" s="41">
        <f t="shared" ca="1" si="3"/>
        <v>43369</v>
      </c>
      <c r="C113" s="40" t="s">
        <v>7125</v>
      </c>
      <c r="D113" s="40" t="s">
        <v>7208</v>
      </c>
      <c r="E113" s="40" t="s">
        <v>7207</v>
      </c>
      <c r="F113" s="40" t="s">
        <v>7209</v>
      </c>
      <c r="G113" s="40">
        <v>38360</v>
      </c>
      <c r="H113" s="58" t="s">
        <v>7210</v>
      </c>
      <c r="I113" s="40" t="s">
        <v>7211</v>
      </c>
      <c r="J113" s="58"/>
      <c r="K113" s="42" t="s">
        <v>7212</v>
      </c>
      <c r="L113" s="40" t="s">
        <v>7213</v>
      </c>
      <c r="M113" s="40" t="s">
        <v>7214</v>
      </c>
      <c r="N113" s="40" t="s">
        <v>7215</v>
      </c>
      <c r="O113" s="43" t="s">
        <v>18623</v>
      </c>
      <c r="P113" s="44" t="s">
        <v>18489</v>
      </c>
      <c r="Q113" s="44">
        <v>5.5</v>
      </c>
      <c r="R113" s="44" t="s">
        <v>10045</v>
      </c>
      <c r="S113" s="44" t="s">
        <v>10038</v>
      </c>
    </row>
    <row r="114" spans="1:19">
      <c r="A114" s="40">
        <f t="shared" si="2"/>
        <v>113</v>
      </c>
      <c r="B114" s="41">
        <f t="shared" ca="1" si="3"/>
        <v>43369</v>
      </c>
      <c r="C114" s="40" t="s">
        <v>7125</v>
      </c>
      <c r="D114" s="40" t="s">
        <v>7217</v>
      </c>
      <c r="E114" s="40" t="s">
        <v>7216</v>
      </c>
      <c r="F114" s="40" t="s">
        <v>7218</v>
      </c>
      <c r="G114" s="40">
        <v>35500</v>
      </c>
      <c r="H114" s="58" t="s">
        <v>7219</v>
      </c>
      <c r="I114" s="40" t="s">
        <v>7211</v>
      </c>
      <c r="J114" s="58" t="s">
        <v>7220</v>
      </c>
      <c r="K114" s="42" t="s">
        <v>7221</v>
      </c>
      <c r="L114" s="40" t="s">
        <v>7222</v>
      </c>
      <c r="M114" s="40" t="s">
        <v>7223</v>
      </c>
      <c r="N114" s="40" t="s">
        <v>7224</v>
      </c>
      <c r="O114" s="43" t="s">
        <v>18624</v>
      </c>
      <c r="P114" s="44" t="s">
        <v>18489</v>
      </c>
      <c r="Q114" s="44">
        <v>6.5</v>
      </c>
      <c r="R114" s="44" t="s">
        <v>10045</v>
      </c>
      <c r="S114" s="44" t="s">
        <v>10038</v>
      </c>
    </row>
    <row r="115" spans="1:19">
      <c r="A115" s="40">
        <f t="shared" si="2"/>
        <v>114</v>
      </c>
      <c r="B115" s="41">
        <f t="shared" ca="1" si="3"/>
        <v>43369</v>
      </c>
      <c r="C115" s="40" t="s">
        <v>7125</v>
      </c>
      <c r="D115" s="40" t="s">
        <v>7226</v>
      </c>
      <c r="E115" s="40" t="s">
        <v>7225</v>
      </c>
      <c r="F115" s="40" t="s">
        <v>7227</v>
      </c>
      <c r="G115" s="40">
        <v>35118</v>
      </c>
      <c r="H115" s="58" t="s">
        <v>7228</v>
      </c>
      <c r="I115" s="40" t="s">
        <v>7211</v>
      </c>
      <c r="J115" s="58"/>
      <c r="K115" s="42" t="s">
        <v>7229</v>
      </c>
      <c r="L115" s="40" t="s">
        <v>7230</v>
      </c>
      <c r="M115" s="40" t="s">
        <v>7231</v>
      </c>
      <c r="N115" s="40" t="s">
        <v>7232</v>
      </c>
      <c r="O115" s="43" t="s">
        <v>18625</v>
      </c>
      <c r="P115" s="44" t="s">
        <v>18489</v>
      </c>
      <c r="Q115" s="44">
        <v>6</v>
      </c>
      <c r="R115" s="44" t="s">
        <v>18490</v>
      </c>
      <c r="S115" s="44" t="s">
        <v>10038</v>
      </c>
    </row>
    <row r="116" spans="1:19">
      <c r="A116" s="40">
        <f t="shared" si="2"/>
        <v>115</v>
      </c>
      <c r="B116" s="41">
        <f t="shared" ca="1" si="3"/>
        <v>43369</v>
      </c>
      <c r="C116" s="40" t="s">
        <v>7125</v>
      </c>
      <c r="D116" s="40" t="s">
        <v>7234</v>
      </c>
      <c r="E116" s="40" t="s">
        <v>7233</v>
      </c>
      <c r="F116" s="40" t="s">
        <v>7235</v>
      </c>
      <c r="G116" s="40">
        <v>39722</v>
      </c>
      <c r="H116" s="58" t="s">
        <v>7236</v>
      </c>
      <c r="I116" s="40" t="s">
        <v>7237</v>
      </c>
      <c r="J116" s="58" t="s">
        <v>7238</v>
      </c>
      <c r="K116" s="42" t="s">
        <v>7239</v>
      </c>
      <c r="L116" s="40" t="s">
        <v>7240</v>
      </c>
      <c r="M116" s="40" t="s">
        <v>7241</v>
      </c>
      <c r="N116" s="40" t="s">
        <v>7242</v>
      </c>
      <c r="O116" s="43" t="s">
        <v>18626</v>
      </c>
      <c r="P116" s="44" t="s">
        <v>18489</v>
      </c>
      <c r="Q116" s="44">
        <v>6.3</v>
      </c>
      <c r="R116" s="44" t="s">
        <v>10045</v>
      </c>
      <c r="S116" s="44" t="s">
        <v>10038</v>
      </c>
    </row>
    <row r="117" spans="1:19">
      <c r="A117" s="40">
        <f t="shared" si="2"/>
        <v>116</v>
      </c>
      <c r="B117" s="41">
        <f t="shared" ca="1" si="3"/>
        <v>43369</v>
      </c>
      <c r="C117" s="40" t="s">
        <v>7125</v>
      </c>
      <c r="D117" s="40" t="s">
        <v>7244</v>
      </c>
      <c r="E117" s="40" t="s">
        <v>7243</v>
      </c>
      <c r="F117" s="40" t="s">
        <v>7245</v>
      </c>
      <c r="G117" s="40" t="s">
        <v>7246</v>
      </c>
      <c r="H117" s="58" t="s">
        <v>7247</v>
      </c>
      <c r="I117" s="40" t="s">
        <v>7237</v>
      </c>
      <c r="J117" s="58" t="s">
        <v>7248</v>
      </c>
      <c r="K117" s="42" t="s">
        <v>7249</v>
      </c>
      <c r="L117" s="40" t="s">
        <v>7250</v>
      </c>
      <c r="M117" s="40" t="s">
        <v>7251</v>
      </c>
      <c r="N117" s="40" t="s">
        <v>7252</v>
      </c>
      <c r="O117" s="43" t="s">
        <v>18627</v>
      </c>
      <c r="P117" s="44" t="s">
        <v>18492</v>
      </c>
      <c r="Q117" s="44">
        <v>5</v>
      </c>
      <c r="R117" s="44" t="s">
        <v>10037</v>
      </c>
      <c r="S117" s="44" t="s">
        <v>10038</v>
      </c>
    </row>
    <row r="118" spans="1:19">
      <c r="A118" s="40">
        <f t="shared" si="2"/>
        <v>117</v>
      </c>
      <c r="B118" s="41">
        <f t="shared" ca="1" si="3"/>
        <v>43369</v>
      </c>
      <c r="C118" s="40" t="s">
        <v>7125</v>
      </c>
      <c r="D118" s="40" t="s">
        <v>7254</v>
      </c>
      <c r="E118" s="40" t="s">
        <v>7253</v>
      </c>
      <c r="F118" s="40" t="s">
        <v>7255</v>
      </c>
      <c r="G118" s="40">
        <v>39600</v>
      </c>
      <c r="H118" s="58" t="s">
        <v>7256</v>
      </c>
      <c r="I118" s="40" t="s">
        <v>7237</v>
      </c>
      <c r="J118" s="58" t="s">
        <v>7257</v>
      </c>
      <c r="K118" s="42" t="s">
        <v>7258</v>
      </c>
      <c r="L118" s="40" t="s">
        <v>7259</v>
      </c>
      <c r="M118" s="40" t="s">
        <v>7260</v>
      </c>
      <c r="N118" s="40" t="s">
        <v>7261</v>
      </c>
      <c r="O118" s="43" t="s">
        <v>18628</v>
      </c>
      <c r="P118" s="44" t="s">
        <v>18529</v>
      </c>
      <c r="Q118" s="44">
        <v>6.9</v>
      </c>
      <c r="R118" s="44" t="s">
        <v>18490</v>
      </c>
      <c r="S118" s="44" t="s">
        <v>10038</v>
      </c>
    </row>
    <row r="119" spans="1:19">
      <c r="A119" s="40">
        <f t="shared" si="2"/>
        <v>118</v>
      </c>
      <c r="B119" s="41">
        <f t="shared" ca="1" si="3"/>
        <v>43369</v>
      </c>
      <c r="C119" s="40" t="s">
        <v>7125</v>
      </c>
      <c r="D119" s="40" t="s">
        <v>7263</v>
      </c>
      <c r="E119" s="40" t="s">
        <v>7262</v>
      </c>
      <c r="F119" s="40" t="s">
        <v>7264</v>
      </c>
      <c r="G119" s="40" t="s">
        <v>7265</v>
      </c>
      <c r="H119" s="58" t="s">
        <v>7266</v>
      </c>
      <c r="I119" s="40" t="s">
        <v>7237</v>
      </c>
      <c r="J119" s="58"/>
      <c r="K119" s="58" t="s">
        <v>7267</v>
      </c>
      <c r="L119" s="40" t="s">
        <v>7268</v>
      </c>
      <c r="M119" s="40" t="s">
        <v>7269</v>
      </c>
      <c r="N119" s="40" t="s">
        <v>7270</v>
      </c>
      <c r="O119" s="43" t="s">
        <v>18629</v>
      </c>
      <c r="P119" s="44" t="s">
        <v>18489</v>
      </c>
      <c r="Q119" s="44">
        <v>6.3</v>
      </c>
      <c r="R119" s="44" t="s">
        <v>18490</v>
      </c>
      <c r="S119" s="44" t="s">
        <v>10038</v>
      </c>
    </row>
    <row r="120" spans="1:19">
      <c r="A120" s="40">
        <f t="shared" si="2"/>
        <v>119</v>
      </c>
      <c r="B120" s="41">
        <f t="shared" ca="1" si="3"/>
        <v>43369</v>
      </c>
      <c r="C120" s="40" t="s">
        <v>7125</v>
      </c>
      <c r="D120" s="40" t="s">
        <v>7272</v>
      </c>
      <c r="E120" s="40" t="s">
        <v>7271</v>
      </c>
      <c r="F120" s="40" t="s">
        <v>7273</v>
      </c>
      <c r="G120" s="40">
        <v>45007</v>
      </c>
      <c r="H120" s="58" t="s">
        <v>7274</v>
      </c>
      <c r="I120" s="40" t="s">
        <v>7275</v>
      </c>
      <c r="J120" s="58" t="s">
        <v>7276</v>
      </c>
      <c r="K120" s="58" t="s">
        <v>7277</v>
      </c>
      <c r="L120" s="40" t="s">
        <v>7278</v>
      </c>
      <c r="M120" s="40" t="s">
        <v>7279</v>
      </c>
      <c r="N120" s="40" t="s">
        <v>7280</v>
      </c>
      <c r="O120" s="43" t="s">
        <v>18630</v>
      </c>
      <c r="P120" s="44" t="s">
        <v>18553</v>
      </c>
      <c r="Q120" s="44">
        <v>8.1999999999999993</v>
      </c>
      <c r="R120" s="44" t="s">
        <v>18495</v>
      </c>
      <c r="S120" s="44" t="s">
        <v>10038</v>
      </c>
    </row>
    <row r="121" spans="1:19">
      <c r="A121" s="40">
        <f t="shared" si="2"/>
        <v>120</v>
      </c>
      <c r="B121" s="41">
        <f t="shared" ca="1" si="3"/>
        <v>43369</v>
      </c>
      <c r="C121" s="40" t="s">
        <v>7125</v>
      </c>
      <c r="D121" s="40" t="s">
        <v>7282</v>
      </c>
      <c r="E121" s="40" t="s">
        <v>7281</v>
      </c>
      <c r="F121" s="40" t="s">
        <v>7283</v>
      </c>
      <c r="G121" s="40">
        <v>45500</v>
      </c>
      <c r="H121" s="58" t="s">
        <v>7284</v>
      </c>
      <c r="I121" s="40" t="s">
        <v>7275</v>
      </c>
      <c r="J121" s="58" t="s">
        <v>7285</v>
      </c>
      <c r="K121" s="58" t="s">
        <v>7286</v>
      </c>
      <c r="L121" s="40" t="s">
        <v>7287</v>
      </c>
      <c r="M121" s="40" t="s">
        <v>7288</v>
      </c>
      <c r="N121" s="40" t="s">
        <v>7289</v>
      </c>
      <c r="O121" s="43" t="s">
        <v>18631</v>
      </c>
      <c r="P121" s="44" t="s">
        <v>10035</v>
      </c>
      <c r="Q121" s="44">
        <v>7.8</v>
      </c>
      <c r="R121" s="44" t="s">
        <v>18495</v>
      </c>
      <c r="S121" s="44" t="s">
        <v>10038</v>
      </c>
    </row>
    <row r="122" spans="1:19">
      <c r="A122" s="40">
        <f t="shared" si="2"/>
        <v>121</v>
      </c>
      <c r="B122" s="41">
        <f t="shared" ca="1" si="3"/>
        <v>43369</v>
      </c>
      <c r="C122" s="40" t="s">
        <v>7125</v>
      </c>
      <c r="D122" s="40" t="s">
        <v>7291</v>
      </c>
      <c r="E122" s="40" t="s">
        <v>7290</v>
      </c>
      <c r="F122" s="40" t="s">
        <v>7292</v>
      </c>
      <c r="G122" s="40" t="s">
        <v>7293</v>
      </c>
      <c r="H122" s="58" t="s">
        <v>7274</v>
      </c>
      <c r="I122" s="40" t="s">
        <v>7275</v>
      </c>
      <c r="J122" s="58" t="s">
        <v>7294</v>
      </c>
      <c r="K122" s="58" t="s">
        <v>7295</v>
      </c>
      <c r="L122" s="40" t="s">
        <v>7296</v>
      </c>
      <c r="M122" s="40" t="s">
        <v>7297</v>
      </c>
      <c r="N122" s="40" t="s">
        <v>7298</v>
      </c>
      <c r="O122" s="43" t="s">
        <v>18632</v>
      </c>
      <c r="P122" s="44" t="s">
        <v>18494</v>
      </c>
      <c r="Q122" s="44">
        <v>8.1999999999999993</v>
      </c>
      <c r="R122" s="44" t="s">
        <v>10037</v>
      </c>
      <c r="S122" s="44" t="s">
        <v>10038</v>
      </c>
    </row>
    <row r="123" spans="1:19">
      <c r="A123" s="40">
        <f t="shared" si="2"/>
        <v>122</v>
      </c>
      <c r="B123" s="41">
        <f t="shared" ca="1" si="3"/>
        <v>43369</v>
      </c>
      <c r="C123" s="40" t="s">
        <v>7125</v>
      </c>
      <c r="D123" s="40" t="s">
        <v>7300</v>
      </c>
      <c r="E123" s="40" t="s">
        <v>7299</v>
      </c>
      <c r="F123" s="40" t="s">
        <v>7301</v>
      </c>
      <c r="G123" s="40">
        <v>24003</v>
      </c>
      <c r="H123" s="58" t="s">
        <v>7302</v>
      </c>
      <c r="I123" s="40" t="s">
        <v>7303</v>
      </c>
      <c r="J123" s="58" t="s">
        <v>7304</v>
      </c>
      <c r="K123" s="42" t="s">
        <v>7305</v>
      </c>
      <c r="L123" s="40" t="s">
        <v>7306</v>
      </c>
      <c r="M123" s="40" t="s">
        <v>7307</v>
      </c>
      <c r="N123" s="40" t="s">
        <v>7308</v>
      </c>
      <c r="O123" s="43" t="s">
        <v>18633</v>
      </c>
      <c r="P123" s="44" t="s">
        <v>10035</v>
      </c>
      <c r="Q123" s="44">
        <v>5.4</v>
      </c>
      <c r="R123" s="44" t="s">
        <v>18495</v>
      </c>
      <c r="S123" s="44" t="s">
        <v>10038</v>
      </c>
    </row>
    <row r="124" spans="1:19">
      <c r="A124" s="40">
        <f t="shared" si="2"/>
        <v>123</v>
      </c>
      <c r="B124" s="41">
        <f t="shared" ca="1" si="3"/>
        <v>43369</v>
      </c>
      <c r="C124" s="40" t="s">
        <v>7125</v>
      </c>
      <c r="D124" s="40" t="s">
        <v>7310</v>
      </c>
      <c r="E124" s="40" t="s">
        <v>7309</v>
      </c>
      <c r="F124" s="40" t="s">
        <v>7311</v>
      </c>
      <c r="G124" s="40">
        <v>24003</v>
      </c>
      <c r="H124" s="58" t="s">
        <v>7312</v>
      </c>
      <c r="I124" s="40" t="s">
        <v>7303</v>
      </c>
      <c r="J124" s="58" t="s">
        <v>7313</v>
      </c>
      <c r="K124" s="42" t="s">
        <v>7314</v>
      </c>
      <c r="L124" s="40" t="s">
        <v>7315</v>
      </c>
      <c r="M124" s="40" t="s">
        <v>7316</v>
      </c>
      <c r="N124" s="40" t="s">
        <v>7317</v>
      </c>
      <c r="O124" s="43" t="s">
        <v>18634</v>
      </c>
      <c r="P124" s="44" t="s">
        <v>18562</v>
      </c>
      <c r="Q124" s="44">
        <v>4.5</v>
      </c>
      <c r="R124" s="44" t="s">
        <v>10037</v>
      </c>
      <c r="S124" s="44" t="s">
        <v>10038</v>
      </c>
    </row>
    <row r="125" spans="1:19">
      <c r="A125" s="40">
        <f t="shared" si="2"/>
        <v>124</v>
      </c>
      <c r="B125" s="41">
        <f t="shared" ca="1" si="3"/>
        <v>43369</v>
      </c>
      <c r="C125" s="40" t="s">
        <v>7125</v>
      </c>
      <c r="D125" s="40" t="s">
        <v>7319</v>
      </c>
      <c r="E125" s="40" t="s">
        <v>7318</v>
      </c>
      <c r="F125" s="40" t="s">
        <v>7320</v>
      </c>
      <c r="G125" s="40" t="s">
        <v>7321</v>
      </c>
      <c r="H125" s="58" t="s">
        <v>7322</v>
      </c>
      <c r="I125" s="40" t="s">
        <v>7303</v>
      </c>
      <c r="J125" s="58" t="s">
        <v>7323</v>
      </c>
      <c r="K125" s="42" t="s">
        <v>7324</v>
      </c>
      <c r="L125" s="40" t="s">
        <v>7325</v>
      </c>
      <c r="M125" s="40" t="s">
        <v>7326</v>
      </c>
      <c r="N125" s="40" t="s">
        <v>7327</v>
      </c>
      <c r="O125" s="43" t="s">
        <v>18635</v>
      </c>
      <c r="P125" s="44" t="s">
        <v>18557</v>
      </c>
      <c r="Q125" s="44">
        <v>5</v>
      </c>
      <c r="R125" s="44" t="s">
        <v>10037</v>
      </c>
      <c r="S125" s="44" t="s">
        <v>10038</v>
      </c>
    </row>
    <row r="126" spans="1:19">
      <c r="A126" s="40">
        <f t="shared" si="2"/>
        <v>125</v>
      </c>
      <c r="B126" s="41">
        <f t="shared" ca="1" si="3"/>
        <v>43369</v>
      </c>
      <c r="C126" s="40" t="s">
        <v>7125</v>
      </c>
      <c r="D126" s="40" t="s">
        <v>7329</v>
      </c>
      <c r="E126" s="40" t="s">
        <v>7328</v>
      </c>
      <c r="F126" s="40" t="s">
        <v>7330</v>
      </c>
      <c r="G126" s="40" t="s">
        <v>7331</v>
      </c>
      <c r="H126" s="58" t="s">
        <v>7332</v>
      </c>
      <c r="I126" s="40" t="s">
        <v>7333</v>
      </c>
      <c r="J126" s="58"/>
      <c r="K126" s="42" t="s">
        <v>7334</v>
      </c>
      <c r="L126" s="40" t="s">
        <v>7335</v>
      </c>
      <c r="M126" s="40" t="s">
        <v>7336</v>
      </c>
      <c r="N126" s="40" t="s">
        <v>7337</v>
      </c>
      <c r="O126" s="43" t="s">
        <v>18636</v>
      </c>
      <c r="P126" s="44" t="s">
        <v>18518</v>
      </c>
      <c r="Q126" s="44">
        <v>4.8</v>
      </c>
      <c r="R126" s="44" t="s">
        <v>18534</v>
      </c>
      <c r="S126" s="44" t="s">
        <v>10157</v>
      </c>
    </row>
    <row r="127" spans="1:19">
      <c r="A127" s="40">
        <f t="shared" si="2"/>
        <v>126</v>
      </c>
      <c r="B127" s="41">
        <f t="shared" ca="1" si="3"/>
        <v>43369</v>
      </c>
      <c r="C127" s="40" t="s">
        <v>7125</v>
      </c>
      <c r="D127" s="40" t="s">
        <v>7339</v>
      </c>
      <c r="E127" s="40" t="s">
        <v>7338</v>
      </c>
      <c r="F127" s="40" t="s">
        <v>7340</v>
      </c>
      <c r="G127" s="40" t="s">
        <v>7341</v>
      </c>
      <c r="H127" s="58" t="s">
        <v>7332</v>
      </c>
      <c r="I127" s="40" t="s">
        <v>7333</v>
      </c>
      <c r="J127" s="58" t="s">
        <v>7342</v>
      </c>
      <c r="K127" s="42" t="s">
        <v>7343</v>
      </c>
      <c r="L127" s="45" t="s">
        <v>7344</v>
      </c>
      <c r="M127" s="40" t="s">
        <v>7345</v>
      </c>
      <c r="N127" s="40" t="s">
        <v>7346</v>
      </c>
      <c r="O127" s="43" t="s">
        <v>18637</v>
      </c>
      <c r="P127" s="44" t="s">
        <v>18489</v>
      </c>
      <c r="Q127" s="44">
        <v>7</v>
      </c>
      <c r="R127" s="44" t="s">
        <v>10037</v>
      </c>
      <c r="S127" s="44" t="s">
        <v>10038</v>
      </c>
    </row>
    <row r="128" spans="1:19">
      <c r="A128" s="40">
        <f t="shared" si="2"/>
        <v>127</v>
      </c>
      <c r="B128" s="41">
        <f t="shared" ca="1" si="3"/>
        <v>43369</v>
      </c>
      <c r="C128" s="40" t="s">
        <v>7125</v>
      </c>
      <c r="D128" s="40" t="s">
        <v>7348</v>
      </c>
      <c r="E128" s="40" t="s">
        <v>7347</v>
      </c>
      <c r="F128" s="40" t="s">
        <v>7349</v>
      </c>
      <c r="G128" s="40" t="s">
        <v>7350</v>
      </c>
      <c r="H128" s="58" t="s">
        <v>7332</v>
      </c>
      <c r="I128" s="40" t="s">
        <v>7333</v>
      </c>
      <c r="J128" s="42" t="s">
        <v>7351</v>
      </c>
      <c r="K128" s="42" t="s">
        <v>7352</v>
      </c>
      <c r="L128" s="40" t="s">
        <v>7353</v>
      </c>
      <c r="M128" s="40" t="s">
        <v>7354</v>
      </c>
      <c r="N128" s="40" t="s">
        <v>7355</v>
      </c>
      <c r="O128" s="43" t="s">
        <v>18638</v>
      </c>
      <c r="P128" s="44" t="s">
        <v>18489</v>
      </c>
      <c r="Q128" s="44" t="s">
        <v>18639</v>
      </c>
      <c r="R128" s="44" t="s">
        <v>18490</v>
      </c>
      <c r="S128" s="44" t="s">
        <v>10038</v>
      </c>
    </row>
    <row r="129" spans="1:19">
      <c r="A129" s="40">
        <f t="shared" si="2"/>
        <v>128</v>
      </c>
      <c r="B129" s="41">
        <f t="shared" ca="1" si="3"/>
        <v>43369</v>
      </c>
      <c r="C129" s="40" t="s">
        <v>7125</v>
      </c>
      <c r="D129" s="40" t="s">
        <v>7357</v>
      </c>
      <c r="E129" s="40" t="s">
        <v>7356</v>
      </c>
      <c r="F129" s="40" t="s">
        <v>7358</v>
      </c>
      <c r="G129" s="40">
        <v>48192</v>
      </c>
      <c r="H129" s="58" t="s">
        <v>7359</v>
      </c>
      <c r="I129" s="40" t="s">
        <v>7360</v>
      </c>
      <c r="J129" s="58" t="s">
        <v>7361</v>
      </c>
      <c r="K129" s="42" t="s">
        <v>7362</v>
      </c>
      <c r="L129" s="40" t="s">
        <v>7363</v>
      </c>
      <c r="M129" s="40" t="s">
        <v>7364</v>
      </c>
      <c r="N129" s="40" t="s">
        <v>7365</v>
      </c>
      <c r="O129" s="43" t="s">
        <v>18640</v>
      </c>
      <c r="P129" s="44" t="s">
        <v>10035</v>
      </c>
      <c r="Q129" s="44">
        <v>11.2</v>
      </c>
      <c r="R129" s="44" t="s">
        <v>18495</v>
      </c>
      <c r="S129" s="44" t="s">
        <v>10038</v>
      </c>
    </row>
    <row r="130" spans="1:19">
      <c r="A130" s="40">
        <f t="shared" si="2"/>
        <v>129</v>
      </c>
      <c r="B130" s="41">
        <f t="shared" ca="1" si="3"/>
        <v>43369</v>
      </c>
      <c r="C130" s="40" t="s">
        <v>7125</v>
      </c>
      <c r="D130" s="40" t="s">
        <v>7367</v>
      </c>
      <c r="E130" s="40" t="s">
        <v>7366</v>
      </c>
      <c r="F130" s="40" t="s">
        <v>7368</v>
      </c>
      <c r="G130" s="40">
        <v>20120</v>
      </c>
      <c r="H130" s="58" t="s">
        <v>7369</v>
      </c>
      <c r="I130" s="40" t="s">
        <v>7360</v>
      </c>
      <c r="J130" s="58" t="s">
        <v>7370</v>
      </c>
      <c r="K130" s="42" t="s">
        <v>7371</v>
      </c>
      <c r="L130" s="40" t="s">
        <v>7372</v>
      </c>
      <c r="M130" s="40" t="s">
        <v>7373</v>
      </c>
      <c r="N130" s="40" t="s">
        <v>7374</v>
      </c>
      <c r="O130" s="43" t="s">
        <v>18641</v>
      </c>
      <c r="P130" s="44" t="s">
        <v>18553</v>
      </c>
      <c r="Q130" s="44">
        <v>9.5</v>
      </c>
      <c r="R130" s="44" t="s">
        <v>18495</v>
      </c>
      <c r="S130" s="44" t="s">
        <v>10038</v>
      </c>
    </row>
    <row r="131" spans="1:19">
      <c r="A131" s="40">
        <f t="shared" ref="A131:A194" si="4">ROW()-1</f>
        <v>130</v>
      </c>
      <c r="B131" s="41">
        <f t="shared" ref="B131:B194" ca="1" si="5">TODAY()</f>
        <v>43369</v>
      </c>
      <c r="C131" s="40" t="s">
        <v>7125</v>
      </c>
      <c r="D131" s="40" t="s">
        <v>7376</v>
      </c>
      <c r="E131" s="40" t="s">
        <v>7375</v>
      </c>
      <c r="F131" s="40" t="s">
        <v>7377</v>
      </c>
      <c r="G131" s="40">
        <v>48014</v>
      </c>
      <c r="H131" s="58" t="s">
        <v>7378</v>
      </c>
      <c r="I131" s="40" t="s">
        <v>7360</v>
      </c>
      <c r="J131" s="58" t="s">
        <v>7379</v>
      </c>
      <c r="K131" s="42" t="s">
        <v>7380</v>
      </c>
      <c r="L131" s="40" t="s">
        <v>7381</v>
      </c>
      <c r="M131" s="40" t="s">
        <v>7382</v>
      </c>
      <c r="N131" s="40" t="s">
        <v>7383</v>
      </c>
      <c r="O131" s="43" t="s">
        <v>18642</v>
      </c>
      <c r="P131" s="44" t="s">
        <v>18643</v>
      </c>
      <c r="Q131" s="44">
        <v>5.4</v>
      </c>
      <c r="R131" s="44" t="s">
        <v>10050</v>
      </c>
      <c r="S131" s="44" t="s">
        <v>10038</v>
      </c>
    </row>
    <row r="132" spans="1:19" ht="17">
      <c r="A132" s="40">
        <f t="shared" si="4"/>
        <v>131</v>
      </c>
      <c r="B132" s="41">
        <f t="shared" ca="1" si="5"/>
        <v>43369</v>
      </c>
      <c r="C132" s="40" t="s">
        <v>7125</v>
      </c>
      <c r="D132" s="40" t="s">
        <v>7385</v>
      </c>
      <c r="E132" s="40" t="s">
        <v>7384</v>
      </c>
      <c r="F132" s="46" t="s">
        <v>7386</v>
      </c>
      <c r="G132" s="40" t="s">
        <v>7387</v>
      </c>
      <c r="H132" s="58" t="s">
        <v>7388</v>
      </c>
      <c r="I132" s="40" t="s">
        <v>7389</v>
      </c>
      <c r="J132" s="58" t="s">
        <v>7390</v>
      </c>
      <c r="K132" s="42" t="s">
        <v>7391</v>
      </c>
      <c r="L132" s="40" t="s">
        <v>7392</v>
      </c>
      <c r="M132" s="40" t="s">
        <v>7393</v>
      </c>
      <c r="N132" s="40" t="s">
        <v>7394</v>
      </c>
      <c r="O132" s="43" t="s">
        <v>18644</v>
      </c>
      <c r="P132" s="44" t="s">
        <v>18489</v>
      </c>
      <c r="Q132" s="44">
        <v>5.8</v>
      </c>
      <c r="R132" s="44" t="s">
        <v>18486</v>
      </c>
      <c r="S132" s="44" t="s">
        <v>10038</v>
      </c>
    </row>
    <row r="133" spans="1:19">
      <c r="A133" s="40">
        <f t="shared" si="4"/>
        <v>132</v>
      </c>
      <c r="B133" s="41">
        <f t="shared" ca="1" si="5"/>
        <v>43369</v>
      </c>
      <c r="C133" s="40" t="s">
        <v>7125</v>
      </c>
      <c r="D133" s="40" t="s">
        <v>7396</v>
      </c>
      <c r="E133" s="40" t="s">
        <v>7395</v>
      </c>
      <c r="F133" s="40" t="s">
        <v>7397</v>
      </c>
      <c r="G133" s="40" t="s">
        <v>7398</v>
      </c>
      <c r="H133" s="58" t="s">
        <v>7388</v>
      </c>
      <c r="I133" s="40" t="s">
        <v>7389</v>
      </c>
      <c r="J133" s="58" t="s">
        <v>7399</v>
      </c>
      <c r="K133" s="42" t="s">
        <v>7400</v>
      </c>
      <c r="L133" s="40" t="s">
        <v>7401</v>
      </c>
      <c r="M133" s="40" t="s">
        <v>7402</v>
      </c>
      <c r="N133" s="40" t="s">
        <v>7403</v>
      </c>
      <c r="O133" s="43" t="s">
        <v>18645</v>
      </c>
      <c r="P133" s="44" t="s">
        <v>18646</v>
      </c>
      <c r="Q133" s="44">
        <v>8</v>
      </c>
      <c r="R133" s="44" t="s">
        <v>10037</v>
      </c>
      <c r="S133" s="44" t="s">
        <v>18647</v>
      </c>
    </row>
    <row r="134" spans="1:19">
      <c r="A134" s="40">
        <f t="shared" si="4"/>
        <v>133</v>
      </c>
      <c r="B134" s="41">
        <f t="shared" ca="1" si="5"/>
        <v>43369</v>
      </c>
      <c r="C134" s="40" t="s">
        <v>7125</v>
      </c>
      <c r="D134" s="40" t="s">
        <v>7405</v>
      </c>
      <c r="E134" s="40" t="s">
        <v>7404</v>
      </c>
      <c r="F134" s="40" t="s">
        <v>7406</v>
      </c>
      <c r="G134" s="40">
        <v>10600</v>
      </c>
      <c r="H134" s="58" t="s">
        <v>7407</v>
      </c>
      <c r="I134" s="40" t="s">
        <v>7389</v>
      </c>
      <c r="J134" s="58" t="s">
        <v>7408</v>
      </c>
      <c r="K134" s="42" t="s">
        <v>7409</v>
      </c>
      <c r="L134" s="40" t="s">
        <v>7410</v>
      </c>
      <c r="M134" s="40" t="s">
        <v>7411</v>
      </c>
      <c r="N134" s="40" t="s">
        <v>7412</v>
      </c>
      <c r="O134" s="43" t="s">
        <v>18648</v>
      </c>
      <c r="P134" s="44" t="s">
        <v>18649</v>
      </c>
      <c r="Q134" s="44">
        <v>7.9</v>
      </c>
      <c r="R134" s="44" t="s">
        <v>10037</v>
      </c>
      <c r="S134" s="44" t="s">
        <v>10038</v>
      </c>
    </row>
    <row r="135" spans="1:19">
      <c r="A135" s="40">
        <f t="shared" si="4"/>
        <v>134</v>
      </c>
      <c r="B135" s="41">
        <f t="shared" ca="1" si="5"/>
        <v>43369</v>
      </c>
      <c r="C135" s="40" t="s">
        <v>7125</v>
      </c>
      <c r="D135" s="40" t="s">
        <v>7414</v>
      </c>
      <c r="E135" s="40" t="s">
        <v>7413</v>
      </c>
      <c r="F135" s="40" t="s">
        <v>7415</v>
      </c>
      <c r="G135" s="40" t="s">
        <v>7416</v>
      </c>
      <c r="H135" s="58" t="s">
        <v>7417</v>
      </c>
      <c r="I135" s="40" t="s">
        <v>7418</v>
      </c>
      <c r="J135" s="42" t="s">
        <v>7419</v>
      </c>
      <c r="K135" s="42" t="s">
        <v>7420</v>
      </c>
      <c r="L135" s="40" t="s">
        <v>7421</v>
      </c>
      <c r="M135" s="40" t="s">
        <v>7422</v>
      </c>
      <c r="N135" s="40" t="s">
        <v>7423</v>
      </c>
      <c r="O135" s="43" t="s">
        <v>18650</v>
      </c>
      <c r="P135" s="44" t="s">
        <v>18651</v>
      </c>
      <c r="Q135" s="44">
        <v>6.5</v>
      </c>
      <c r="R135" s="44" t="s">
        <v>10037</v>
      </c>
      <c r="S135" s="44" t="s">
        <v>10157</v>
      </c>
    </row>
    <row r="136" spans="1:19">
      <c r="A136" s="40">
        <f t="shared" si="4"/>
        <v>135</v>
      </c>
      <c r="B136" s="41">
        <f t="shared" ca="1" si="5"/>
        <v>43369</v>
      </c>
      <c r="C136" s="40" t="s">
        <v>7125</v>
      </c>
      <c r="D136" s="40" t="s">
        <v>7425</v>
      </c>
      <c r="E136" s="40" t="s">
        <v>7424</v>
      </c>
      <c r="F136" s="40" t="s">
        <v>7426</v>
      </c>
      <c r="G136" s="40">
        <v>36949</v>
      </c>
      <c r="H136" s="58" t="s">
        <v>7427</v>
      </c>
      <c r="I136" s="40" t="s">
        <v>7418</v>
      </c>
      <c r="J136" s="42" t="s">
        <v>7428</v>
      </c>
      <c r="K136" s="42" t="s">
        <v>7429</v>
      </c>
      <c r="L136" s="40" t="s">
        <v>7430</v>
      </c>
      <c r="M136" s="40" t="s">
        <v>7431</v>
      </c>
      <c r="N136" s="40" t="s">
        <v>7432</v>
      </c>
      <c r="O136" s="43" t="s">
        <v>18652</v>
      </c>
      <c r="P136" s="44" t="s">
        <v>18518</v>
      </c>
      <c r="Q136" s="44">
        <v>6.1</v>
      </c>
      <c r="R136" s="44" t="s">
        <v>18490</v>
      </c>
      <c r="S136" s="44" t="s">
        <v>10157</v>
      </c>
    </row>
    <row r="137" spans="1:19">
      <c r="A137" s="40">
        <f t="shared" si="4"/>
        <v>136</v>
      </c>
      <c r="B137" s="41">
        <f t="shared" ca="1" si="5"/>
        <v>43369</v>
      </c>
      <c r="C137" s="40" t="s">
        <v>7125</v>
      </c>
      <c r="D137" s="40" t="s">
        <v>7434</v>
      </c>
      <c r="E137" s="40" t="s">
        <v>7433</v>
      </c>
      <c r="F137" s="40" t="s">
        <v>7435</v>
      </c>
      <c r="G137" s="40">
        <v>32910</v>
      </c>
      <c r="H137" s="58" t="s">
        <v>7436</v>
      </c>
      <c r="I137" s="40" t="s">
        <v>7418</v>
      </c>
      <c r="J137" s="58" t="s">
        <v>7437</v>
      </c>
      <c r="K137" s="42" t="s">
        <v>7438</v>
      </c>
      <c r="L137" s="40" t="s">
        <v>7439</v>
      </c>
      <c r="M137" s="40" t="s">
        <v>7440</v>
      </c>
      <c r="N137" s="40" t="s">
        <v>7441</v>
      </c>
      <c r="O137" s="43" t="s">
        <v>18653</v>
      </c>
      <c r="P137" s="44" t="s">
        <v>18494</v>
      </c>
      <c r="Q137" s="44">
        <v>9</v>
      </c>
      <c r="R137" s="44" t="s">
        <v>18654</v>
      </c>
      <c r="S137" s="44" t="s">
        <v>10038</v>
      </c>
    </row>
    <row r="138" spans="1:19">
      <c r="A138" s="40">
        <f t="shared" si="4"/>
        <v>137</v>
      </c>
      <c r="B138" s="41">
        <f t="shared" ca="1" si="5"/>
        <v>43369</v>
      </c>
      <c r="C138" s="40" t="s">
        <v>7125</v>
      </c>
      <c r="D138" s="40" t="s">
        <v>7443</v>
      </c>
      <c r="E138" s="40" t="s">
        <v>7442</v>
      </c>
      <c r="F138" s="40" t="s">
        <v>7444</v>
      </c>
      <c r="G138" s="40" t="s">
        <v>7445</v>
      </c>
      <c r="H138" s="58" t="s">
        <v>7446</v>
      </c>
      <c r="I138" s="40" t="s">
        <v>7447</v>
      </c>
      <c r="J138" s="58" t="s">
        <v>7448</v>
      </c>
      <c r="K138" s="42" t="s">
        <v>7449</v>
      </c>
      <c r="L138" s="40" t="s">
        <v>7450</v>
      </c>
      <c r="M138" s="40" t="s">
        <v>7451</v>
      </c>
      <c r="N138" s="40" t="s">
        <v>7452</v>
      </c>
      <c r="O138" s="43" t="s">
        <v>18655</v>
      </c>
      <c r="P138" s="44" t="s">
        <v>18656</v>
      </c>
      <c r="Q138" s="44">
        <v>5</v>
      </c>
      <c r="R138" s="44" t="s">
        <v>10037</v>
      </c>
      <c r="S138" s="44" t="s">
        <v>10038</v>
      </c>
    </row>
    <row r="139" spans="1:19">
      <c r="A139" s="40">
        <f t="shared" si="4"/>
        <v>138</v>
      </c>
      <c r="B139" s="41">
        <f t="shared" ca="1" si="5"/>
        <v>43369</v>
      </c>
      <c r="C139" s="40" t="s">
        <v>7125</v>
      </c>
      <c r="D139" s="40" t="s">
        <v>7454</v>
      </c>
      <c r="E139" s="40" t="s">
        <v>7453</v>
      </c>
      <c r="F139" s="40" t="s">
        <v>7455</v>
      </c>
      <c r="G139" s="40" t="s">
        <v>7456</v>
      </c>
      <c r="H139" s="58" t="s">
        <v>7457</v>
      </c>
      <c r="I139" s="40" t="s">
        <v>7447</v>
      </c>
      <c r="J139" s="58" t="s">
        <v>7458</v>
      </c>
      <c r="K139" s="42" t="s">
        <v>7459</v>
      </c>
      <c r="L139" s="40" t="s">
        <v>7460</v>
      </c>
      <c r="M139" s="40" t="s">
        <v>7461</v>
      </c>
      <c r="N139" s="40" t="s">
        <v>7462</v>
      </c>
      <c r="O139" s="43" t="s">
        <v>18657</v>
      </c>
      <c r="P139" s="44" t="s">
        <v>18489</v>
      </c>
      <c r="Q139" s="44">
        <v>6.7</v>
      </c>
      <c r="R139" s="44" t="s">
        <v>18490</v>
      </c>
      <c r="S139" s="44" t="s">
        <v>10038</v>
      </c>
    </row>
    <row r="140" spans="1:19">
      <c r="A140" s="40">
        <f t="shared" si="4"/>
        <v>139</v>
      </c>
      <c r="B140" s="41">
        <f t="shared" ca="1" si="5"/>
        <v>43369</v>
      </c>
      <c r="C140" s="40" t="s">
        <v>7125</v>
      </c>
      <c r="D140" s="40" t="s">
        <v>7464</v>
      </c>
      <c r="E140" s="40" t="s">
        <v>7463</v>
      </c>
      <c r="F140" s="40" t="s">
        <v>7465</v>
      </c>
      <c r="G140" s="40" t="s">
        <v>7466</v>
      </c>
      <c r="H140" s="58" t="s">
        <v>7467</v>
      </c>
      <c r="I140" s="40" t="s">
        <v>7447</v>
      </c>
      <c r="J140" s="58" t="s">
        <v>7468</v>
      </c>
      <c r="K140" s="42" t="s">
        <v>7469</v>
      </c>
      <c r="L140" s="40" t="s">
        <v>7470</v>
      </c>
      <c r="M140" s="40" t="s">
        <v>7471</v>
      </c>
      <c r="N140" s="40" t="s">
        <v>7472</v>
      </c>
      <c r="O140" s="43" t="s">
        <v>18658</v>
      </c>
      <c r="P140" s="44" t="s">
        <v>18489</v>
      </c>
      <c r="Q140" s="44">
        <v>7</v>
      </c>
      <c r="R140" s="44" t="s">
        <v>18572</v>
      </c>
      <c r="S140" s="44" t="s">
        <v>10038</v>
      </c>
    </row>
    <row r="141" spans="1:19">
      <c r="A141" s="40">
        <f t="shared" si="4"/>
        <v>140</v>
      </c>
      <c r="B141" s="41">
        <f t="shared" ca="1" si="5"/>
        <v>43369</v>
      </c>
      <c r="C141" s="40" t="s">
        <v>7125</v>
      </c>
      <c r="D141" s="40" t="s">
        <v>7474</v>
      </c>
      <c r="E141" s="40" t="s">
        <v>7473</v>
      </c>
      <c r="F141" s="40" t="s">
        <v>7475</v>
      </c>
      <c r="G141" s="40">
        <v>28045</v>
      </c>
      <c r="H141" s="58" t="s">
        <v>7476</v>
      </c>
      <c r="I141" s="40" t="s">
        <v>7476</v>
      </c>
      <c r="J141" s="42" t="s">
        <v>7477</v>
      </c>
      <c r="K141" s="42" t="s">
        <v>7478</v>
      </c>
      <c r="L141" s="40" t="s">
        <v>7479</v>
      </c>
      <c r="M141" s="40" t="s">
        <v>7480</v>
      </c>
      <c r="N141" s="40" t="s">
        <v>7481</v>
      </c>
      <c r="O141" s="43" t="s">
        <v>18558</v>
      </c>
      <c r="P141" s="44" t="s">
        <v>18518</v>
      </c>
      <c r="Q141" s="44">
        <v>7.2</v>
      </c>
      <c r="R141" s="44" t="s">
        <v>10260</v>
      </c>
      <c r="S141" s="44" t="s">
        <v>10157</v>
      </c>
    </row>
    <row r="142" spans="1:19">
      <c r="A142" s="40">
        <f t="shared" si="4"/>
        <v>141</v>
      </c>
      <c r="B142" s="41">
        <f t="shared" ca="1" si="5"/>
        <v>43369</v>
      </c>
      <c r="C142" s="40" t="s">
        <v>7125</v>
      </c>
      <c r="D142" s="40" t="s">
        <v>7483</v>
      </c>
      <c r="E142" s="40" t="s">
        <v>7482</v>
      </c>
      <c r="F142" s="40" t="s">
        <v>7484</v>
      </c>
      <c r="G142" s="40">
        <v>28918</v>
      </c>
      <c r="H142" s="58" t="s">
        <v>7476</v>
      </c>
      <c r="I142" s="40" t="s">
        <v>7476</v>
      </c>
      <c r="J142" s="42" t="s">
        <v>7485</v>
      </c>
      <c r="K142" s="42" t="s">
        <v>7486</v>
      </c>
      <c r="L142" s="40" t="s">
        <v>7487</v>
      </c>
      <c r="M142" s="40" t="s">
        <v>7488</v>
      </c>
      <c r="N142" s="40" t="s">
        <v>7489</v>
      </c>
      <c r="O142" s="43" t="s">
        <v>18659</v>
      </c>
      <c r="P142" s="44" t="s">
        <v>18489</v>
      </c>
      <c r="Q142" s="44">
        <v>7</v>
      </c>
      <c r="R142" s="44" t="s">
        <v>18534</v>
      </c>
      <c r="S142" s="44" t="s">
        <v>10038</v>
      </c>
    </row>
    <row r="143" spans="1:19">
      <c r="A143" s="40">
        <f t="shared" si="4"/>
        <v>142</v>
      </c>
      <c r="B143" s="41">
        <f t="shared" ca="1" si="5"/>
        <v>43369</v>
      </c>
      <c r="C143" s="40" t="s">
        <v>7125</v>
      </c>
      <c r="D143" s="40" t="s">
        <v>7491</v>
      </c>
      <c r="E143" s="40" t="s">
        <v>7490</v>
      </c>
      <c r="F143" s="40" t="s">
        <v>7492</v>
      </c>
      <c r="G143" s="40">
        <v>28004</v>
      </c>
      <c r="H143" s="58" t="s">
        <v>7476</v>
      </c>
      <c r="I143" s="40" t="s">
        <v>7476</v>
      </c>
      <c r="J143" s="42" t="s">
        <v>7493</v>
      </c>
      <c r="K143" s="42" t="s">
        <v>7494</v>
      </c>
      <c r="L143" s="40" t="s">
        <v>7495</v>
      </c>
      <c r="M143" s="40" t="s">
        <v>7496</v>
      </c>
      <c r="N143" s="40" t="s">
        <v>7497</v>
      </c>
      <c r="O143" s="43" t="s">
        <v>18660</v>
      </c>
      <c r="P143" s="44" t="s">
        <v>10035</v>
      </c>
      <c r="Q143" s="44">
        <v>11.8</v>
      </c>
      <c r="R143" s="44" t="s">
        <v>18495</v>
      </c>
      <c r="S143" s="44" t="s">
        <v>10038</v>
      </c>
    </row>
    <row r="144" spans="1:19">
      <c r="A144" s="40">
        <f t="shared" si="4"/>
        <v>143</v>
      </c>
      <c r="B144" s="41">
        <f t="shared" ca="1" si="5"/>
        <v>43369</v>
      </c>
      <c r="C144" s="40" t="s">
        <v>7125</v>
      </c>
      <c r="D144" s="40" t="s">
        <v>7499</v>
      </c>
      <c r="E144" s="40" t="s">
        <v>7498</v>
      </c>
      <c r="F144" s="40" t="s">
        <v>7500</v>
      </c>
      <c r="G144" s="40">
        <v>30100</v>
      </c>
      <c r="H144" s="58" t="s">
        <v>7501</v>
      </c>
      <c r="I144" s="40" t="s">
        <v>7502</v>
      </c>
      <c r="J144" s="58" t="s">
        <v>7503</v>
      </c>
      <c r="K144" s="42" t="s">
        <v>7504</v>
      </c>
      <c r="L144" s="40" t="s">
        <v>7505</v>
      </c>
      <c r="M144" s="40" t="s">
        <v>7506</v>
      </c>
      <c r="N144" s="40" t="s">
        <v>7507</v>
      </c>
      <c r="O144" s="43" t="s">
        <v>18661</v>
      </c>
      <c r="P144" s="44" t="s">
        <v>18518</v>
      </c>
      <c r="Q144" s="44">
        <v>5.4</v>
      </c>
      <c r="R144" s="44" t="s">
        <v>10037</v>
      </c>
      <c r="S144" s="44" t="s">
        <v>10157</v>
      </c>
    </row>
    <row r="145" spans="1:25">
      <c r="A145" s="40">
        <f t="shared" si="4"/>
        <v>144</v>
      </c>
      <c r="B145" s="41">
        <f t="shared" ca="1" si="5"/>
        <v>43369</v>
      </c>
      <c r="C145" s="40" t="s">
        <v>7125</v>
      </c>
      <c r="D145" s="40" t="s">
        <v>7509</v>
      </c>
      <c r="E145" s="40" t="s">
        <v>7508</v>
      </c>
      <c r="F145" s="40" t="s">
        <v>7510</v>
      </c>
      <c r="G145" s="40">
        <v>30520</v>
      </c>
      <c r="H145" s="58" t="s">
        <v>7511</v>
      </c>
      <c r="I145" s="40" t="s">
        <v>7502</v>
      </c>
      <c r="J145" s="42" t="s">
        <v>7512</v>
      </c>
      <c r="K145" s="42" t="s">
        <v>7513</v>
      </c>
      <c r="L145" s="40" t="s">
        <v>7514</v>
      </c>
      <c r="M145" s="40" t="s">
        <v>7515</v>
      </c>
      <c r="N145" s="40" t="s">
        <v>7516</v>
      </c>
      <c r="O145" s="43" t="s">
        <v>18662</v>
      </c>
      <c r="P145" s="44" t="s">
        <v>18494</v>
      </c>
      <c r="Q145" s="44">
        <v>6</v>
      </c>
      <c r="R145" s="44" t="s">
        <v>10050</v>
      </c>
      <c r="S145" s="44" t="s">
        <v>10038</v>
      </c>
    </row>
    <row r="146" spans="1:25">
      <c r="A146" s="40">
        <f t="shared" si="4"/>
        <v>145</v>
      </c>
      <c r="B146" s="41">
        <f t="shared" ca="1" si="5"/>
        <v>43369</v>
      </c>
      <c r="C146" s="40" t="s">
        <v>7125</v>
      </c>
      <c r="D146" s="40" t="s">
        <v>7518</v>
      </c>
      <c r="E146" s="40" t="s">
        <v>7517</v>
      </c>
      <c r="F146" s="40" t="s">
        <v>7519</v>
      </c>
      <c r="G146" s="40">
        <v>30400</v>
      </c>
      <c r="H146" s="58" t="s">
        <v>7520</v>
      </c>
      <c r="I146" s="40" t="s">
        <v>7502</v>
      </c>
      <c r="J146" s="58" t="s">
        <v>7521</v>
      </c>
      <c r="K146" s="42" t="s">
        <v>7522</v>
      </c>
      <c r="L146" s="40" t="s">
        <v>7523</v>
      </c>
      <c r="M146" s="40" t="s">
        <v>7524</v>
      </c>
      <c r="N146" s="40" t="s">
        <v>7525</v>
      </c>
      <c r="O146" s="43" t="s">
        <v>18663</v>
      </c>
      <c r="P146" s="44" t="s">
        <v>18494</v>
      </c>
      <c r="Q146" s="44">
        <v>5.6</v>
      </c>
      <c r="R146" s="44" t="s">
        <v>10050</v>
      </c>
      <c r="S146" s="44" t="s">
        <v>10038</v>
      </c>
    </row>
    <row r="147" spans="1:25">
      <c r="A147" s="40">
        <f t="shared" si="4"/>
        <v>146</v>
      </c>
      <c r="B147" s="41">
        <f t="shared" ca="1" si="5"/>
        <v>43369</v>
      </c>
      <c r="C147" s="40" t="s">
        <v>7125</v>
      </c>
      <c r="D147" s="40" t="s">
        <v>7527</v>
      </c>
      <c r="E147" s="40" t="s">
        <v>7526</v>
      </c>
      <c r="F147" s="40" t="s">
        <v>7528</v>
      </c>
      <c r="G147" s="40">
        <v>31007</v>
      </c>
      <c r="H147" s="58" t="s">
        <v>7529</v>
      </c>
      <c r="I147" s="40" t="s">
        <v>7530</v>
      </c>
      <c r="J147" s="58" t="s">
        <v>7531</v>
      </c>
      <c r="K147" s="42" t="s">
        <v>7532</v>
      </c>
      <c r="L147" s="40" t="s">
        <v>7533</v>
      </c>
      <c r="M147" s="40" t="s">
        <v>7534</v>
      </c>
      <c r="N147" s="40" t="s">
        <v>7535</v>
      </c>
      <c r="O147" s="43" t="s">
        <v>18664</v>
      </c>
      <c r="P147" s="44" t="s">
        <v>18489</v>
      </c>
      <c r="Q147" s="44">
        <v>8.5</v>
      </c>
      <c r="R147" s="44" t="s">
        <v>10037</v>
      </c>
      <c r="S147" s="44" t="s">
        <v>10038</v>
      </c>
    </row>
    <row r="148" spans="1:25">
      <c r="A148" s="40">
        <f t="shared" si="4"/>
        <v>147</v>
      </c>
      <c r="B148" s="41">
        <f t="shared" ca="1" si="5"/>
        <v>43369</v>
      </c>
      <c r="C148" s="40" t="s">
        <v>7125</v>
      </c>
      <c r="D148" s="40" t="s">
        <v>7537</v>
      </c>
      <c r="E148" s="40" t="s">
        <v>7536</v>
      </c>
      <c r="F148" s="40" t="s">
        <v>7538</v>
      </c>
      <c r="G148" s="40">
        <v>31010</v>
      </c>
      <c r="H148" s="58" t="s">
        <v>7539</v>
      </c>
      <c r="I148" s="40" t="s">
        <v>7530</v>
      </c>
      <c r="J148" s="58" t="s">
        <v>7540</v>
      </c>
      <c r="K148" s="42" t="s">
        <v>7541</v>
      </c>
      <c r="L148" s="40" t="s">
        <v>7542</v>
      </c>
      <c r="M148" s="40" t="s">
        <v>7543</v>
      </c>
      <c r="N148" s="40" t="s">
        <v>7544</v>
      </c>
      <c r="O148" s="43" t="s">
        <v>18665</v>
      </c>
      <c r="P148" s="44" t="s">
        <v>18489</v>
      </c>
      <c r="Q148" s="44">
        <v>6.7</v>
      </c>
      <c r="R148" s="44" t="s">
        <v>10045</v>
      </c>
      <c r="S148" s="44" t="s">
        <v>10038</v>
      </c>
    </row>
    <row r="149" spans="1:25">
      <c r="A149" s="40">
        <f t="shared" si="4"/>
        <v>148</v>
      </c>
      <c r="B149" s="41">
        <f t="shared" ca="1" si="5"/>
        <v>43369</v>
      </c>
      <c r="C149" s="40" t="s">
        <v>7125</v>
      </c>
      <c r="D149" s="40" t="s">
        <v>7546</v>
      </c>
      <c r="E149" s="40" t="s">
        <v>7545</v>
      </c>
      <c r="F149" s="40" t="s">
        <v>7547</v>
      </c>
      <c r="G149" s="40">
        <v>26190</v>
      </c>
      <c r="H149" s="58" t="s">
        <v>7548</v>
      </c>
      <c r="I149" s="40" t="s">
        <v>7549</v>
      </c>
      <c r="J149" s="58" t="s">
        <v>7550</v>
      </c>
      <c r="K149" s="42" t="s">
        <v>7551</v>
      </c>
      <c r="L149" s="40" t="s">
        <v>7552</v>
      </c>
      <c r="M149" s="40" t="s">
        <v>7553</v>
      </c>
      <c r="N149" s="40" t="s">
        <v>7554</v>
      </c>
      <c r="O149" s="43" t="s">
        <v>18663</v>
      </c>
      <c r="P149" s="44" t="s">
        <v>18494</v>
      </c>
      <c r="Q149" s="44">
        <v>6.5</v>
      </c>
      <c r="R149" s="44" t="s">
        <v>10037</v>
      </c>
      <c r="S149" s="44" t="s">
        <v>10038</v>
      </c>
    </row>
    <row r="150" spans="1:25">
      <c r="A150" s="40">
        <f t="shared" si="4"/>
        <v>149</v>
      </c>
      <c r="B150" s="41">
        <f t="shared" ca="1" si="5"/>
        <v>43369</v>
      </c>
      <c r="C150" s="40" t="s">
        <v>7125</v>
      </c>
      <c r="D150" s="40" t="s">
        <v>7556</v>
      </c>
      <c r="E150" s="40" t="s">
        <v>7555</v>
      </c>
      <c r="F150" s="40" t="s">
        <v>7557</v>
      </c>
      <c r="G150" s="40">
        <v>26009</v>
      </c>
      <c r="H150" s="58" t="s">
        <v>7558</v>
      </c>
      <c r="I150" s="40" t="s">
        <v>7549</v>
      </c>
      <c r="J150" s="58" t="s">
        <v>7559</v>
      </c>
      <c r="K150" s="42" t="s">
        <v>7560</v>
      </c>
      <c r="L150" s="40" t="s">
        <v>7561</v>
      </c>
      <c r="M150" s="40" t="s">
        <v>7562</v>
      </c>
      <c r="N150" s="40" t="s">
        <v>7563</v>
      </c>
      <c r="O150" s="43" t="s">
        <v>18666</v>
      </c>
      <c r="P150" s="44" t="s">
        <v>18494</v>
      </c>
      <c r="Q150" s="44">
        <v>5.6</v>
      </c>
      <c r="R150" s="44" t="s">
        <v>10045</v>
      </c>
      <c r="S150" s="44" t="s">
        <v>10038</v>
      </c>
    </row>
    <row r="151" spans="1:25">
      <c r="A151" s="40">
        <f t="shared" si="4"/>
        <v>150</v>
      </c>
      <c r="B151" s="41">
        <f t="shared" ca="1" si="5"/>
        <v>43369</v>
      </c>
      <c r="C151" s="40" t="s">
        <v>7125</v>
      </c>
      <c r="D151" s="40" t="s">
        <v>7565</v>
      </c>
      <c r="E151" s="40" t="s">
        <v>7564</v>
      </c>
      <c r="F151" s="40" t="s">
        <v>7566</v>
      </c>
      <c r="G151" s="40">
        <v>1080</v>
      </c>
      <c r="H151" s="58" t="s">
        <v>7567</v>
      </c>
      <c r="I151" s="40" t="s">
        <v>7549</v>
      </c>
      <c r="J151" s="58" t="s">
        <v>7568</v>
      </c>
      <c r="K151" s="42" t="s">
        <v>7569</v>
      </c>
      <c r="L151" s="40" t="s">
        <v>7570</v>
      </c>
      <c r="M151" s="40" t="s">
        <v>7571</v>
      </c>
      <c r="N151" s="40" t="s">
        <v>7572</v>
      </c>
      <c r="O151" s="43" t="s">
        <v>18667</v>
      </c>
      <c r="P151" s="44" t="s">
        <v>18485</v>
      </c>
      <c r="Q151" s="44">
        <v>4.8</v>
      </c>
      <c r="R151" s="44" t="s">
        <v>10045</v>
      </c>
      <c r="S151" s="44" t="s">
        <v>10038</v>
      </c>
    </row>
    <row r="152" spans="1:25">
      <c r="A152" s="40">
        <f t="shared" si="4"/>
        <v>151</v>
      </c>
      <c r="B152" s="41">
        <f t="shared" ca="1" si="5"/>
        <v>43369</v>
      </c>
      <c r="C152" s="40" t="s">
        <v>7125</v>
      </c>
      <c r="D152" s="40" t="s">
        <v>7574</v>
      </c>
      <c r="E152" s="40" t="s">
        <v>7573</v>
      </c>
      <c r="F152" s="40" t="s">
        <v>7575</v>
      </c>
      <c r="G152" s="40">
        <v>46120</v>
      </c>
      <c r="H152" s="58" t="s">
        <v>7576</v>
      </c>
      <c r="I152" s="40" t="s">
        <v>7577</v>
      </c>
      <c r="J152" s="58" t="s">
        <v>7578</v>
      </c>
      <c r="K152" s="58" t="s">
        <v>7579</v>
      </c>
      <c r="L152" s="40" t="s">
        <v>7580</v>
      </c>
      <c r="M152" s="40" t="s">
        <v>7581</v>
      </c>
      <c r="N152" s="40" t="s">
        <v>7582</v>
      </c>
      <c r="O152" s="43" t="s">
        <v>18668</v>
      </c>
      <c r="P152" s="44" t="s">
        <v>18518</v>
      </c>
      <c r="Q152" s="44">
        <v>7.8</v>
      </c>
      <c r="R152" s="44" t="s">
        <v>18490</v>
      </c>
      <c r="S152" s="44" t="s">
        <v>10157</v>
      </c>
    </row>
    <row r="153" spans="1:25">
      <c r="A153" s="40">
        <f t="shared" si="4"/>
        <v>152</v>
      </c>
      <c r="B153" s="41">
        <f t="shared" ca="1" si="5"/>
        <v>43369</v>
      </c>
      <c r="C153" s="40" t="s">
        <v>7125</v>
      </c>
      <c r="D153" s="40" t="s">
        <v>7584</v>
      </c>
      <c r="E153" s="40" t="s">
        <v>7583</v>
      </c>
      <c r="F153" s="40" t="s">
        <v>7585</v>
      </c>
      <c r="G153" s="40">
        <v>46560</v>
      </c>
      <c r="H153" s="58" t="s">
        <v>7586</v>
      </c>
      <c r="I153" s="40" t="s">
        <v>7577</v>
      </c>
      <c r="J153" s="58" t="s">
        <v>7587</v>
      </c>
      <c r="K153" s="42" t="s">
        <v>7588</v>
      </c>
      <c r="L153" s="40" t="s">
        <v>7589</v>
      </c>
      <c r="M153" s="40" t="s">
        <v>7590</v>
      </c>
      <c r="N153" s="40" t="s">
        <v>7591</v>
      </c>
      <c r="O153" s="43" t="s">
        <v>18669</v>
      </c>
      <c r="P153" s="44" t="s">
        <v>18494</v>
      </c>
      <c r="Q153" s="44">
        <v>4.5</v>
      </c>
      <c r="R153" s="44" t="s">
        <v>10045</v>
      </c>
      <c r="S153" s="44" t="s">
        <v>10038</v>
      </c>
    </row>
    <row r="154" spans="1:25">
      <c r="A154" s="40">
        <f t="shared" si="4"/>
        <v>153</v>
      </c>
      <c r="B154" s="41">
        <f t="shared" ca="1" si="5"/>
        <v>43369</v>
      </c>
      <c r="C154" s="40" t="s">
        <v>7125</v>
      </c>
      <c r="D154" s="40" t="s">
        <v>7593</v>
      </c>
      <c r="E154" s="40" t="s">
        <v>7592</v>
      </c>
      <c r="F154" s="40" t="s">
        <v>7594</v>
      </c>
      <c r="G154" s="40">
        <v>46185</v>
      </c>
      <c r="H154" s="58" t="s">
        <v>7595</v>
      </c>
      <c r="I154" s="40" t="s">
        <v>7577</v>
      </c>
      <c r="J154" s="58" t="s">
        <v>7596</v>
      </c>
      <c r="K154" s="58" t="s">
        <v>7597</v>
      </c>
      <c r="L154" s="40" t="s">
        <v>7598</v>
      </c>
      <c r="M154" s="40" t="s">
        <v>7599</v>
      </c>
      <c r="N154" s="40" t="s">
        <v>7600</v>
      </c>
      <c r="O154" s="43" t="s">
        <v>18670</v>
      </c>
      <c r="P154" s="44" t="s">
        <v>18607</v>
      </c>
      <c r="Q154" s="44">
        <v>4.5</v>
      </c>
      <c r="R154" s="44" t="s">
        <v>18490</v>
      </c>
      <c r="S154" s="44" t="s">
        <v>10038</v>
      </c>
    </row>
    <row r="155" spans="1:25">
      <c r="A155" s="40">
        <f t="shared" si="4"/>
        <v>154</v>
      </c>
      <c r="B155" s="41">
        <f t="shared" ca="1" si="5"/>
        <v>43369</v>
      </c>
      <c r="C155" s="40" t="s">
        <v>7601</v>
      </c>
      <c r="D155" s="40" t="str">
        <f t="shared" ref="D155:D186" si="6">VLOOKUP(E155,Matricedesbrasseries,2,FALSE)</f>
        <v>Brewery1308</v>
      </c>
      <c r="E155" s="40" t="s">
        <v>7602</v>
      </c>
      <c r="F155" s="40" t="s">
        <v>7604</v>
      </c>
      <c r="G155" s="38">
        <v>67140</v>
      </c>
      <c r="H155" s="58" t="s">
        <v>7605</v>
      </c>
      <c r="I155" s="40" t="s">
        <v>7606</v>
      </c>
      <c r="J155" s="58" t="s">
        <v>7607</v>
      </c>
      <c r="K155" s="42" t="s">
        <v>7608</v>
      </c>
      <c r="L155" s="40" t="s">
        <v>7609</v>
      </c>
      <c r="M155" s="40" t="s">
        <v>7610</v>
      </c>
      <c r="N155" s="40" t="s">
        <v>7611</v>
      </c>
      <c r="O155" s="43" t="s">
        <v>18671</v>
      </c>
      <c r="P155" s="44" t="s">
        <v>18557</v>
      </c>
      <c r="Q155" s="44">
        <v>5.8</v>
      </c>
      <c r="R155" s="44" t="s">
        <v>10045</v>
      </c>
      <c r="S155" s="44" t="s">
        <v>10038</v>
      </c>
      <c r="U155" s="40"/>
      <c r="V155" s="40"/>
      <c r="W155" s="40"/>
      <c r="X155" s="40"/>
      <c r="Y155" s="40"/>
    </row>
    <row r="156" spans="1:25">
      <c r="A156" s="40">
        <f t="shared" si="4"/>
        <v>155</v>
      </c>
      <c r="B156" s="41">
        <f t="shared" ca="1" si="5"/>
        <v>43369</v>
      </c>
      <c r="C156" s="40" t="s">
        <v>7601</v>
      </c>
      <c r="D156" s="40" t="str">
        <f t="shared" si="6"/>
        <v>Brewery1309</v>
      </c>
      <c r="E156" s="40" t="s">
        <v>7612</v>
      </c>
      <c r="F156" s="40" t="s">
        <v>7614</v>
      </c>
      <c r="G156" s="38">
        <v>68500</v>
      </c>
      <c r="H156" s="58" t="s">
        <v>7615</v>
      </c>
      <c r="I156" s="40" t="s">
        <v>7606</v>
      </c>
      <c r="J156" s="42" t="s">
        <v>7616</v>
      </c>
      <c r="K156" s="42" t="s">
        <v>7617</v>
      </c>
      <c r="M156" s="40" t="s">
        <v>7618</v>
      </c>
      <c r="N156" s="40" t="s">
        <v>7619</v>
      </c>
      <c r="O156" s="43" t="s">
        <v>18672</v>
      </c>
      <c r="P156" s="44" t="s">
        <v>10211</v>
      </c>
      <c r="Q156" s="44">
        <v>5.5</v>
      </c>
      <c r="R156" s="44" t="s">
        <v>10045</v>
      </c>
      <c r="S156" s="44" t="s">
        <v>10038</v>
      </c>
      <c r="U156" s="40"/>
      <c r="V156" s="40"/>
      <c r="W156" s="40"/>
      <c r="X156" s="40"/>
      <c r="Y156" s="40"/>
    </row>
    <row r="157" spans="1:25">
      <c r="A157" s="40">
        <f t="shared" si="4"/>
        <v>156</v>
      </c>
      <c r="B157" s="41">
        <f t="shared" ca="1" si="5"/>
        <v>43369</v>
      </c>
      <c r="C157" s="40" t="s">
        <v>7601</v>
      </c>
      <c r="D157" s="40" t="str">
        <f t="shared" si="6"/>
        <v>Brewery1310</v>
      </c>
      <c r="E157" s="40" t="s">
        <v>7620</v>
      </c>
      <c r="F157" s="40" t="s">
        <v>7622</v>
      </c>
      <c r="G157" s="38">
        <v>68340</v>
      </c>
      <c r="H157" s="58" t="s">
        <v>7623</v>
      </c>
      <c r="I157" s="40" t="s">
        <v>7606</v>
      </c>
      <c r="J157" s="58" t="s">
        <v>7624</v>
      </c>
      <c r="K157" s="42" t="s">
        <v>7625</v>
      </c>
      <c r="L157" s="40" t="s">
        <v>7626</v>
      </c>
      <c r="M157" s="40" t="s">
        <v>7627</v>
      </c>
      <c r="N157" s="40" t="s">
        <v>7628</v>
      </c>
      <c r="O157" s="43" t="s">
        <v>18673</v>
      </c>
      <c r="P157" s="44" t="s">
        <v>18557</v>
      </c>
      <c r="Q157" s="44">
        <v>5.5</v>
      </c>
      <c r="R157" s="44" t="s">
        <v>10037</v>
      </c>
      <c r="S157" s="44" t="s">
        <v>10038</v>
      </c>
      <c r="U157" s="40"/>
      <c r="V157" s="40"/>
      <c r="W157" s="40"/>
      <c r="X157" s="40"/>
      <c r="Y157" s="40"/>
    </row>
    <row r="158" spans="1:25">
      <c r="A158" s="40">
        <f t="shared" si="4"/>
        <v>157</v>
      </c>
      <c r="B158" s="41">
        <f t="shared" ca="1" si="5"/>
        <v>43369</v>
      </c>
      <c r="C158" s="40" t="s">
        <v>7601</v>
      </c>
      <c r="D158" s="40" t="str">
        <f t="shared" si="6"/>
        <v>Brewery1311</v>
      </c>
      <c r="E158" s="40" t="s">
        <v>7629</v>
      </c>
      <c r="F158" s="40" t="s">
        <v>7631</v>
      </c>
      <c r="G158" s="38">
        <v>64190</v>
      </c>
      <c r="H158" s="58" t="s">
        <v>7632</v>
      </c>
      <c r="I158" s="40" t="s">
        <v>7633</v>
      </c>
      <c r="J158" s="58" t="s">
        <v>7634</v>
      </c>
      <c r="K158" s="42" t="s">
        <v>7635</v>
      </c>
      <c r="L158" s="40" t="s">
        <v>7636</v>
      </c>
      <c r="M158" s="40" t="s">
        <v>7637</v>
      </c>
      <c r="N158" s="40" t="s">
        <v>7638</v>
      </c>
      <c r="O158" s="43" t="s">
        <v>18674</v>
      </c>
      <c r="P158" s="44" t="s">
        <v>10035</v>
      </c>
      <c r="Q158" s="44">
        <v>6</v>
      </c>
      <c r="R158" s="44" t="s">
        <v>10050</v>
      </c>
      <c r="S158" s="44" t="s">
        <v>10038</v>
      </c>
      <c r="U158" s="40"/>
      <c r="V158" s="40"/>
      <c r="W158" s="40"/>
      <c r="X158" s="40"/>
      <c r="Y158" s="40"/>
    </row>
    <row r="159" spans="1:25">
      <c r="A159" s="40">
        <f t="shared" si="4"/>
        <v>158</v>
      </c>
      <c r="B159" s="41">
        <f t="shared" ca="1" si="5"/>
        <v>43369</v>
      </c>
      <c r="C159" s="40" t="s">
        <v>7601</v>
      </c>
      <c r="D159" s="40" t="str">
        <f t="shared" si="6"/>
        <v>Brewery1312</v>
      </c>
      <c r="E159" s="40" t="s">
        <v>7639</v>
      </c>
      <c r="F159" s="40" t="s">
        <v>7641</v>
      </c>
      <c r="G159" s="38">
        <v>33260</v>
      </c>
      <c r="H159" s="58" t="s">
        <v>7642</v>
      </c>
      <c r="I159" s="40" t="s">
        <v>7633</v>
      </c>
      <c r="J159" s="58" t="s">
        <v>7643</v>
      </c>
      <c r="K159" s="42" t="s">
        <v>7644</v>
      </c>
      <c r="L159" s="40" t="s">
        <v>7645</v>
      </c>
      <c r="M159" s="40" t="s">
        <v>7646</v>
      </c>
      <c r="N159" s="40" t="s">
        <v>7647</v>
      </c>
      <c r="O159" s="43" t="s">
        <v>18675</v>
      </c>
      <c r="P159" s="44" t="s">
        <v>18518</v>
      </c>
      <c r="Q159" s="44">
        <v>5.2</v>
      </c>
      <c r="R159" s="44" t="s">
        <v>18490</v>
      </c>
      <c r="S159" s="44" t="s">
        <v>10157</v>
      </c>
      <c r="U159" s="40"/>
      <c r="V159" s="40"/>
      <c r="W159" s="40"/>
      <c r="X159" s="40"/>
      <c r="Y159" s="40"/>
    </row>
    <row r="160" spans="1:25">
      <c r="A160" s="40">
        <f t="shared" si="4"/>
        <v>159</v>
      </c>
      <c r="B160" s="41">
        <f t="shared" ca="1" si="5"/>
        <v>43369</v>
      </c>
      <c r="C160" s="40" t="s">
        <v>7601</v>
      </c>
      <c r="D160" s="40" t="str">
        <f t="shared" si="6"/>
        <v>Brewery1313</v>
      </c>
      <c r="E160" s="40" t="s">
        <v>7648</v>
      </c>
      <c r="F160" s="40" t="s">
        <v>7650</v>
      </c>
      <c r="G160" s="38">
        <v>64000</v>
      </c>
      <c r="H160" s="58" t="s">
        <v>7651</v>
      </c>
      <c r="I160" s="40" t="s">
        <v>7633</v>
      </c>
      <c r="J160" s="58" t="s">
        <v>7652</v>
      </c>
      <c r="K160" s="42" t="s">
        <v>7653</v>
      </c>
      <c r="L160" s="40" t="s">
        <v>7654</v>
      </c>
      <c r="M160" s="40" t="s">
        <v>7655</v>
      </c>
      <c r="N160" s="40" t="s">
        <v>7656</v>
      </c>
      <c r="O160" s="43" t="s">
        <v>18676</v>
      </c>
      <c r="P160" s="44" t="s">
        <v>18677</v>
      </c>
      <c r="Q160" s="44">
        <v>6.8</v>
      </c>
      <c r="R160" s="44" t="s">
        <v>18495</v>
      </c>
      <c r="S160" s="44" t="s">
        <v>10038</v>
      </c>
      <c r="U160" s="40"/>
      <c r="V160" s="40"/>
      <c r="W160" s="40"/>
      <c r="X160" s="40"/>
      <c r="Y160" s="40"/>
    </row>
    <row r="161" spans="1:19" s="40" customFormat="1">
      <c r="A161" s="40">
        <f t="shared" si="4"/>
        <v>160</v>
      </c>
      <c r="B161" s="41">
        <f t="shared" ca="1" si="5"/>
        <v>43369</v>
      </c>
      <c r="C161" s="40" t="s">
        <v>7601</v>
      </c>
      <c r="D161" s="40" t="str">
        <f t="shared" si="6"/>
        <v>Brewery1314</v>
      </c>
      <c r="E161" s="40" t="s">
        <v>7657</v>
      </c>
      <c r="F161" s="40" t="s">
        <v>7659</v>
      </c>
      <c r="G161" s="38">
        <v>3240</v>
      </c>
      <c r="H161" s="58" t="s">
        <v>7660</v>
      </c>
      <c r="I161" s="40" t="s">
        <v>7661</v>
      </c>
      <c r="J161" s="58" t="s">
        <v>7662</v>
      </c>
      <c r="K161" s="42" t="s">
        <v>7663</v>
      </c>
      <c r="L161" s="40" t="s">
        <v>7664</v>
      </c>
      <c r="M161" s="40" t="s">
        <v>7665</v>
      </c>
      <c r="N161" s="40" t="s">
        <v>7666</v>
      </c>
      <c r="O161" s="43" t="s">
        <v>10037</v>
      </c>
      <c r="P161" s="44" t="s">
        <v>18494</v>
      </c>
      <c r="Q161" s="44">
        <v>5</v>
      </c>
      <c r="R161" s="44" t="s">
        <v>10037</v>
      </c>
      <c r="S161" s="44" t="s">
        <v>10038</v>
      </c>
    </row>
    <row r="162" spans="1:19" s="40" customFormat="1">
      <c r="A162" s="40">
        <f t="shared" si="4"/>
        <v>161</v>
      </c>
      <c r="B162" s="41">
        <f t="shared" ca="1" si="5"/>
        <v>43369</v>
      </c>
      <c r="C162" s="40" t="s">
        <v>7601</v>
      </c>
      <c r="D162" s="40" t="str">
        <f t="shared" si="6"/>
        <v>Brewery1315</v>
      </c>
      <c r="E162" s="40" t="s">
        <v>7667</v>
      </c>
      <c r="F162" s="40" t="s">
        <v>7669</v>
      </c>
      <c r="G162" s="38">
        <v>63800</v>
      </c>
      <c r="H162" s="58" t="s">
        <v>7670</v>
      </c>
      <c r="I162" s="40" t="s">
        <v>7661</v>
      </c>
      <c r="J162" s="58" t="s">
        <v>7671</v>
      </c>
      <c r="K162" s="42" t="s">
        <v>7672</v>
      </c>
      <c r="L162" s="40" t="s">
        <v>7673</v>
      </c>
      <c r="M162" s="40" t="s">
        <v>7674</v>
      </c>
      <c r="N162" s="40" t="s">
        <v>7675</v>
      </c>
      <c r="O162" s="43" t="s">
        <v>18678</v>
      </c>
      <c r="P162" s="44" t="s">
        <v>18492</v>
      </c>
      <c r="Q162" s="44">
        <v>6</v>
      </c>
      <c r="R162" s="44" t="s">
        <v>18490</v>
      </c>
      <c r="S162" s="44" t="s">
        <v>10038</v>
      </c>
    </row>
    <row r="163" spans="1:19" s="40" customFormat="1">
      <c r="A163" s="40">
        <f t="shared" si="4"/>
        <v>162</v>
      </c>
      <c r="B163" s="41">
        <f t="shared" ca="1" si="5"/>
        <v>43369</v>
      </c>
      <c r="C163" s="40" t="s">
        <v>7601</v>
      </c>
      <c r="D163" s="40" t="str">
        <f t="shared" si="6"/>
        <v>Brewery1316</v>
      </c>
      <c r="E163" s="40" t="s">
        <v>19560</v>
      </c>
      <c r="F163" s="40" t="s">
        <v>7678</v>
      </c>
      <c r="G163" s="38">
        <v>63000</v>
      </c>
      <c r="H163" s="58" t="s">
        <v>7679</v>
      </c>
      <c r="I163" s="40" t="s">
        <v>7661</v>
      </c>
      <c r="J163" s="42" t="s">
        <v>7680</v>
      </c>
      <c r="K163" s="42" t="s">
        <v>7681</v>
      </c>
      <c r="L163" s="40" t="s">
        <v>7682</v>
      </c>
      <c r="M163" s="40" t="s">
        <v>7683</v>
      </c>
      <c r="N163" s="40" t="s">
        <v>7684</v>
      </c>
      <c r="O163" s="43" t="s">
        <v>18679</v>
      </c>
      <c r="P163" s="44" t="s">
        <v>18494</v>
      </c>
      <c r="Q163" s="44">
        <v>5</v>
      </c>
      <c r="R163" s="44" t="s">
        <v>10045</v>
      </c>
      <c r="S163" s="44" t="s">
        <v>10038</v>
      </c>
    </row>
    <row r="164" spans="1:19" s="40" customFormat="1">
      <c r="A164" s="40">
        <f t="shared" si="4"/>
        <v>163</v>
      </c>
      <c r="B164" s="41">
        <f t="shared" ca="1" si="5"/>
        <v>43369</v>
      </c>
      <c r="C164" s="40" t="s">
        <v>7601</v>
      </c>
      <c r="D164" s="40" t="str">
        <f t="shared" si="6"/>
        <v>Brewery1317</v>
      </c>
      <c r="E164" s="40" t="s">
        <v>7685</v>
      </c>
      <c r="F164" s="40" t="s">
        <v>7687</v>
      </c>
      <c r="G164" s="38" t="s">
        <v>7688</v>
      </c>
      <c r="H164" s="58" t="s">
        <v>7689</v>
      </c>
      <c r="I164" s="40" t="s">
        <v>7690</v>
      </c>
      <c r="J164" s="58" t="s">
        <v>7691</v>
      </c>
      <c r="K164" s="42" t="s">
        <v>7692</v>
      </c>
      <c r="L164" s="40" t="s">
        <v>7693</v>
      </c>
      <c r="M164" s="40" t="s">
        <v>7694</v>
      </c>
      <c r="N164" s="40" t="s">
        <v>7695</v>
      </c>
      <c r="O164" s="43" t="s">
        <v>18680</v>
      </c>
      <c r="P164" s="44" t="s">
        <v>18494</v>
      </c>
      <c r="Q164" s="44">
        <v>7</v>
      </c>
      <c r="R164" s="44" t="s">
        <v>18490</v>
      </c>
      <c r="S164" s="44" t="s">
        <v>10038</v>
      </c>
    </row>
    <row r="165" spans="1:19" s="40" customFormat="1">
      <c r="A165" s="40">
        <f t="shared" si="4"/>
        <v>164</v>
      </c>
      <c r="B165" s="41">
        <f t="shared" ca="1" si="5"/>
        <v>43369</v>
      </c>
      <c r="C165" s="40" t="s">
        <v>7601</v>
      </c>
      <c r="D165" s="40" t="str">
        <f t="shared" si="6"/>
        <v>Brewery1318</v>
      </c>
      <c r="E165" s="40" t="s">
        <v>7696</v>
      </c>
      <c r="F165" s="40" t="s">
        <v>7698</v>
      </c>
      <c r="G165" s="38">
        <v>59000</v>
      </c>
      <c r="H165" s="58" t="s">
        <v>7699</v>
      </c>
      <c r="I165" s="40" t="s">
        <v>7690</v>
      </c>
      <c r="J165" s="58" t="s">
        <v>7700</v>
      </c>
      <c r="K165" s="42" t="s">
        <v>7701</v>
      </c>
      <c r="L165" s="40">
        <v>33231354949</v>
      </c>
      <c r="M165" s="40" t="s">
        <v>7702</v>
      </c>
      <c r="N165" s="40" t="s">
        <v>7703</v>
      </c>
      <c r="O165" s="43" t="s">
        <v>18681</v>
      </c>
      <c r="P165" s="44" t="s">
        <v>18489</v>
      </c>
      <c r="Q165" s="44">
        <v>5.5</v>
      </c>
      <c r="R165" s="44" t="s">
        <v>18495</v>
      </c>
      <c r="S165" s="44" t="s">
        <v>10038</v>
      </c>
    </row>
    <row r="166" spans="1:19" s="40" customFormat="1">
      <c r="A166" s="40">
        <f t="shared" si="4"/>
        <v>165</v>
      </c>
      <c r="B166" s="41">
        <f t="shared" ca="1" si="5"/>
        <v>43369</v>
      </c>
      <c r="C166" s="40" t="s">
        <v>7601</v>
      </c>
      <c r="D166" s="40" t="str">
        <f t="shared" si="6"/>
        <v>Brewery1319</v>
      </c>
      <c r="E166" s="40" t="s">
        <v>7704</v>
      </c>
      <c r="F166" s="40" t="s">
        <v>7706</v>
      </c>
      <c r="G166" s="38">
        <v>14860</v>
      </c>
      <c r="H166" s="58" t="s">
        <v>7707</v>
      </c>
      <c r="I166" s="40" t="s">
        <v>7690</v>
      </c>
      <c r="J166" s="58" t="s">
        <v>7708</v>
      </c>
      <c r="K166" s="58" t="s">
        <v>7709</v>
      </c>
      <c r="L166" s="40" t="s">
        <v>7710</v>
      </c>
      <c r="M166" s="40" t="s">
        <v>7711</v>
      </c>
      <c r="N166" s="40" t="s">
        <v>7712</v>
      </c>
      <c r="O166" s="43" t="s">
        <v>18682</v>
      </c>
      <c r="P166" s="44" t="s">
        <v>18506</v>
      </c>
      <c r="Q166" s="44">
        <v>4.7</v>
      </c>
      <c r="R166" s="44" t="s">
        <v>10050</v>
      </c>
      <c r="S166" s="44" t="s">
        <v>10038</v>
      </c>
    </row>
    <row r="167" spans="1:19" s="40" customFormat="1">
      <c r="A167" s="40">
        <f t="shared" si="4"/>
        <v>166</v>
      </c>
      <c r="B167" s="41">
        <f t="shared" ca="1" si="5"/>
        <v>43369</v>
      </c>
      <c r="C167" s="40" t="s">
        <v>7601</v>
      </c>
      <c r="D167" s="40" t="str">
        <f t="shared" si="6"/>
        <v>Brewery1320</v>
      </c>
      <c r="E167" s="40" t="s">
        <v>7713</v>
      </c>
      <c r="F167" s="40" t="s">
        <v>7715</v>
      </c>
      <c r="G167" s="38">
        <v>89450</v>
      </c>
      <c r="H167" s="58" t="s">
        <v>7716</v>
      </c>
      <c r="I167" s="40" t="s">
        <v>7717</v>
      </c>
      <c r="J167" s="58" t="s">
        <v>7718</v>
      </c>
      <c r="K167" s="42" t="s">
        <v>7719</v>
      </c>
      <c r="L167" s="40" t="s">
        <v>7720</v>
      </c>
      <c r="M167" s="40" t="s">
        <v>7721</v>
      </c>
      <c r="N167" s="40" t="s">
        <v>7722</v>
      </c>
      <c r="O167" s="43" t="s">
        <v>10211</v>
      </c>
      <c r="P167" s="44" t="s">
        <v>10211</v>
      </c>
      <c r="Q167" s="44" t="s">
        <v>18683</v>
      </c>
      <c r="R167" s="44" t="s">
        <v>10045</v>
      </c>
      <c r="S167" s="44" t="s">
        <v>10038</v>
      </c>
    </row>
    <row r="168" spans="1:19" s="40" customFormat="1">
      <c r="A168" s="40">
        <f t="shared" si="4"/>
        <v>167</v>
      </c>
      <c r="B168" s="41">
        <f t="shared" ca="1" si="5"/>
        <v>43369</v>
      </c>
      <c r="C168" s="40" t="s">
        <v>7601</v>
      </c>
      <c r="D168" s="40" t="str">
        <f t="shared" si="6"/>
        <v>Brewery1321</v>
      </c>
      <c r="E168" s="40" t="s">
        <v>7723</v>
      </c>
      <c r="F168" s="40" t="s">
        <v>7725</v>
      </c>
      <c r="G168" s="38">
        <v>21200</v>
      </c>
      <c r="H168" s="58" t="s">
        <v>7726</v>
      </c>
      <c r="I168" s="40" t="s">
        <v>7717</v>
      </c>
      <c r="J168" s="58" t="s">
        <v>7727</v>
      </c>
      <c r="K168" s="42" t="s">
        <v>7728</v>
      </c>
      <c r="L168" s="40" t="s">
        <v>7729</v>
      </c>
      <c r="M168" s="40" t="s">
        <v>7730</v>
      </c>
      <c r="N168" s="40" t="s">
        <v>7731</v>
      </c>
      <c r="O168" s="43" t="s">
        <v>18684</v>
      </c>
      <c r="P168" s="44" t="s">
        <v>18485</v>
      </c>
      <c r="Q168" s="44">
        <v>5</v>
      </c>
      <c r="R168" s="44" t="s">
        <v>10045</v>
      </c>
      <c r="S168" s="44" t="s">
        <v>10038</v>
      </c>
    </row>
    <row r="169" spans="1:19" s="40" customFormat="1">
      <c r="A169" s="40">
        <f t="shared" si="4"/>
        <v>168</v>
      </c>
      <c r="B169" s="41">
        <f t="shared" ca="1" si="5"/>
        <v>43369</v>
      </c>
      <c r="C169" s="40" t="s">
        <v>7601</v>
      </c>
      <c r="D169" s="40" t="str">
        <f t="shared" si="6"/>
        <v>Brewery1322</v>
      </c>
      <c r="E169" s="40" t="s">
        <v>7732</v>
      </c>
      <c r="F169" s="40" t="s">
        <v>7734</v>
      </c>
      <c r="G169" s="38">
        <v>21360</v>
      </c>
      <c r="H169" s="58" t="s">
        <v>7735</v>
      </c>
      <c r="I169" s="40" t="s">
        <v>7717</v>
      </c>
      <c r="J169" s="58" t="s">
        <v>7736</v>
      </c>
      <c r="K169" s="42" t="s">
        <v>7737</v>
      </c>
      <c r="L169" s="40" t="s">
        <v>7738</v>
      </c>
      <c r="M169" s="40" t="s">
        <v>7739</v>
      </c>
      <c r="N169" s="40" t="s">
        <v>7740</v>
      </c>
      <c r="O169" s="43" t="s">
        <v>18685</v>
      </c>
      <c r="P169" s="44" t="s">
        <v>18553</v>
      </c>
      <c r="Q169" s="44">
        <v>5.2</v>
      </c>
      <c r="R169" s="44" t="s">
        <v>10045</v>
      </c>
      <c r="S169" s="44" t="s">
        <v>10038</v>
      </c>
    </row>
    <row r="170" spans="1:19" s="40" customFormat="1">
      <c r="A170" s="40">
        <f t="shared" si="4"/>
        <v>169</v>
      </c>
      <c r="B170" s="41">
        <f t="shared" ca="1" si="5"/>
        <v>43369</v>
      </c>
      <c r="C170" s="40" t="s">
        <v>7601</v>
      </c>
      <c r="D170" s="40" t="str">
        <f t="shared" si="6"/>
        <v>Brewery1323</v>
      </c>
      <c r="E170" s="40" t="s">
        <v>7741</v>
      </c>
      <c r="F170" s="40" t="s">
        <v>7743</v>
      </c>
      <c r="G170" s="38">
        <v>29270</v>
      </c>
      <c r="H170" s="58" t="s">
        <v>7744</v>
      </c>
      <c r="I170" s="40" t="s">
        <v>7745</v>
      </c>
      <c r="J170" s="58" t="s">
        <v>7746</v>
      </c>
      <c r="K170" s="42" t="s">
        <v>7747</v>
      </c>
      <c r="L170" s="40" t="s">
        <v>7748</v>
      </c>
      <c r="M170" s="40" t="s">
        <v>7749</v>
      </c>
      <c r="N170" s="40" t="s">
        <v>7750</v>
      </c>
      <c r="O170" s="43" t="s">
        <v>18686</v>
      </c>
      <c r="P170" s="44" t="s">
        <v>18557</v>
      </c>
      <c r="Q170" s="44">
        <v>4.7</v>
      </c>
      <c r="R170" s="44" t="s">
        <v>10037</v>
      </c>
      <c r="S170" s="44" t="s">
        <v>10038</v>
      </c>
    </row>
    <row r="171" spans="1:19" s="40" customFormat="1">
      <c r="A171" s="40">
        <f t="shared" si="4"/>
        <v>170</v>
      </c>
      <c r="B171" s="41">
        <f t="shared" ca="1" si="5"/>
        <v>43369</v>
      </c>
      <c r="C171" s="40" t="s">
        <v>7601</v>
      </c>
      <c r="D171" s="40" t="str">
        <f t="shared" si="6"/>
        <v>Brewery1324</v>
      </c>
      <c r="E171" s="40" t="s">
        <v>7751</v>
      </c>
      <c r="F171" s="40" t="s">
        <v>7753</v>
      </c>
      <c r="G171" s="38">
        <v>56460</v>
      </c>
      <c r="H171" s="58" t="s">
        <v>7754</v>
      </c>
      <c r="I171" s="40" t="s">
        <v>7745</v>
      </c>
      <c r="J171" s="58" t="s">
        <v>7755</v>
      </c>
      <c r="K171" s="42" t="s">
        <v>7756</v>
      </c>
      <c r="L171" s="40" t="s">
        <v>7757</v>
      </c>
      <c r="M171" s="40" t="s">
        <v>7758</v>
      </c>
      <c r="N171" s="40" t="s">
        <v>7759</v>
      </c>
      <c r="O171" s="43" t="s">
        <v>18687</v>
      </c>
      <c r="P171" s="44" t="s">
        <v>18557</v>
      </c>
      <c r="Q171" s="44">
        <v>7.5</v>
      </c>
      <c r="R171" s="44" t="s">
        <v>10037</v>
      </c>
      <c r="S171" s="44" t="s">
        <v>10038</v>
      </c>
    </row>
    <row r="172" spans="1:19" s="40" customFormat="1">
      <c r="A172" s="40">
        <f t="shared" si="4"/>
        <v>171</v>
      </c>
      <c r="B172" s="41">
        <f t="shared" ca="1" si="5"/>
        <v>43369</v>
      </c>
      <c r="C172" s="40" t="s">
        <v>7601</v>
      </c>
      <c r="D172" s="40" t="str">
        <f t="shared" si="6"/>
        <v>Brewery1325</v>
      </c>
      <c r="E172" s="40" t="s">
        <v>7760</v>
      </c>
      <c r="F172" s="40" t="s">
        <v>7762</v>
      </c>
      <c r="G172" s="38">
        <v>22220</v>
      </c>
      <c r="H172" s="58" t="s">
        <v>18688</v>
      </c>
      <c r="I172" s="40" t="s">
        <v>7745</v>
      </c>
      <c r="J172" s="58" t="s">
        <v>7764</v>
      </c>
      <c r="K172" s="42" t="s">
        <v>7765</v>
      </c>
      <c r="L172" s="40" t="s">
        <v>7766</v>
      </c>
      <c r="M172" s="40" t="s">
        <v>7767</v>
      </c>
      <c r="N172" s="40" t="s">
        <v>7768</v>
      </c>
      <c r="O172" s="43" t="s">
        <v>18689</v>
      </c>
      <c r="P172" s="44" t="s">
        <v>18494</v>
      </c>
      <c r="Q172" s="44">
        <v>4.5</v>
      </c>
      <c r="R172" s="44" t="s">
        <v>18572</v>
      </c>
      <c r="S172" s="44" t="s">
        <v>10038</v>
      </c>
    </row>
    <row r="173" spans="1:19" s="40" customFormat="1">
      <c r="A173" s="40">
        <f t="shared" si="4"/>
        <v>172</v>
      </c>
      <c r="B173" s="41">
        <f t="shared" ca="1" si="5"/>
        <v>43369</v>
      </c>
      <c r="C173" s="40" t="s">
        <v>7601</v>
      </c>
      <c r="D173" s="40" t="str">
        <f t="shared" si="6"/>
        <v>Brewery1326</v>
      </c>
      <c r="E173" s="40" t="s">
        <v>7769</v>
      </c>
      <c r="F173" s="40" t="s">
        <v>7771</v>
      </c>
      <c r="G173" s="38">
        <v>37320</v>
      </c>
      <c r="H173" s="58" t="s">
        <v>7772</v>
      </c>
      <c r="I173" s="40" t="s">
        <v>7773</v>
      </c>
      <c r="J173" s="58" t="s">
        <v>7774</v>
      </c>
      <c r="K173" s="42" t="s">
        <v>7775</v>
      </c>
      <c r="L173" s="40" t="s">
        <v>7776</v>
      </c>
      <c r="M173" s="40" t="s">
        <v>7777</v>
      </c>
      <c r="N173" s="40" t="s">
        <v>7778</v>
      </c>
      <c r="O173" s="43" t="s">
        <v>18690</v>
      </c>
      <c r="P173" s="44" t="s">
        <v>18489</v>
      </c>
      <c r="Q173" s="44">
        <v>5.8</v>
      </c>
      <c r="R173" s="44" t="s">
        <v>10045</v>
      </c>
      <c r="S173" s="44" t="s">
        <v>10038</v>
      </c>
    </row>
    <row r="174" spans="1:19" s="40" customFormat="1">
      <c r="A174" s="40">
        <f t="shared" si="4"/>
        <v>173</v>
      </c>
      <c r="B174" s="41">
        <f t="shared" ca="1" si="5"/>
        <v>43369</v>
      </c>
      <c r="C174" s="40" t="s">
        <v>7601</v>
      </c>
      <c r="D174" s="40" t="str">
        <f t="shared" si="6"/>
        <v>Brewery1327</v>
      </c>
      <c r="E174" s="40" t="s">
        <v>7779</v>
      </c>
      <c r="F174" s="40" t="s">
        <v>7781</v>
      </c>
      <c r="G174" s="38">
        <v>91860</v>
      </c>
      <c r="H174" s="58" t="s">
        <v>7782</v>
      </c>
      <c r="I174" s="40" t="s">
        <v>7773</v>
      </c>
      <c r="J174" s="58" t="s">
        <v>7783</v>
      </c>
      <c r="K174" s="42" t="s">
        <v>7784</v>
      </c>
      <c r="L174" s="40" t="s">
        <v>7785</v>
      </c>
      <c r="M174" s="40" t="s">
        <v>7786</v>
      </c>
      <c r="N174" s="40" t="s">
        <v>7787</v>
      </c>
      <c r="O174" s="43" t="s">
        <v>18691</v>
      </c>
      <c r="P174" s="44" t="s">
        <v>18494</v>
      </c>
      <c r="Q174" s="44">
        <v>6.5</v>
      </c>
      <c r="R174" s="44" t="s">
        <v>10045</v>
      </c>
      <c r="S174" s="44" t="s">
        <v>10038</v>
      </c>
    </row>
    <row r="175" spans="1:19" s="40" customFormat="1">
      <c r="A175" s="40">
        <f t="shared" si="4"/>
        <v>174</v>
      </c>
      <c r="B175" s="41">
        <f t="shared" ca="1" si="5"/>
        <v>43369</v>
      </c>
      <c r="C175" s="40" t="s">
        <v>7601</v>
      </c>
      <c r="D175" s="40" t="str">
        <f t="shared" si="6"/>
        <v>Brewery1328</v>
      </c>
      <c r="E175" s="40" t="s">
        <v>7788</v>
      </c>
      <c r="F175" s="40" t="s">
        <v>7790</v>
      </c>
      <c r="G175" s="38">
        <v>51600</v>
      </c>
      <c r="H175" s="58" t="s">
        <v>7791</v>
      </c>
      <c r="I175" s="40" t="s">
        <v>7792</v>
      </c>
      <c r="J175" s="58" t="s">
        <v>7793</v>
      </c>
      <c r="K175" s="42" t="s">
        <v>7794</v>
      </c>
      <c r="L175" s="40" t="s">
        <v>7795</v>
      </c>
      <c r="M175" s="40" t="s">
        <v>7796</v>
      </c>
      <c r="N175" s="40" t="s">
        <v>7797</v>
      </c>
      <c r="O175" s="43" t="s">
        <v>18692</v>
      </c>
      <c r="P175" s="44" t="s">
        <v>10211</v>
      </c>
      <c r="Q175" s="44">
        <v>5</v>
      </c>
      <c r="R175" s="44" t="s">
        <v>10045</v>
      </c>
      <c r="S175" s="44" t="s">
        <v>10038</v>
      </c>
    </row>
    <row r="176" spans="1:19" s="40" customFormat="1">
      <c r="A176" s="40">
        <f t="shared" si="4"/>
        <v>175</v>
      </c>
      <c r="B176" s="41">
        <f t="shared" ca="1" si="5"/>
        <v>43369</v>
      </c>
      <c r="C176" s="40" t="s">
        <v>7601</v>
      </c>
      <c r="D176" s="40" t="str">
        <f t="shared" si="6"/>
        <v>Brewery1329</v>
      </c>
      <c r="E176" s="40" t="s">
        <v>7798</v>
      </c>
      <c r="F176" s="40" t="s">
        <v>7800</v>
      </c>
      <c r="G176" s="38">
        <v>52220</v>
      </c>
      <c r="H176" s="58" t="s">
        <v>7801</v>
      </c>
      <c r="I176" s="40" t="s">
        <v>7792</v>
      </c>
      <c r="J176" s="58" t="s">
        <v>7802</v>
      </c>
      <c r="K176" s="42" t="s">
        <v>7803</v>
      </c>
      <c r="L176" s="40" t="s">
        <v>7804</v>
      </c>
      <c r="M176" s="40" t="s">
        <v>7805</v>
      </c>
      <c r="N176" s="40" t="s">
        <v>7806</v>
      </c>
      <c r="O176" s="43" t="s">
        <v>18693</v>
      </c>
      <c r="P176" s="44" t="s">
        <v>18485</v>
      </c>
      <c r="Q176" s="44">
        <v>5</v>
      </c>
      <c r="R176" s="44" t="s">
        <v>10045</v>
      </c>
      <c r="S176" s="44" t="s">
        <v>10038</v>
      </c>
    </row>
    <row r="177" spans="1:19" s="40" customFormat="1">
      <c r="A177" s="40">
        <f t="shared" si="4"/>
        <v>176</v>
      </c>
      <c r="B177" s="41">
        <f t="shared" ca="1" si="5"/>
        <v>43369</v>
      </c>
      <c r="C177" s="40" t="s">
        <v>7601</v>
      </c>
      <c r="D177" s="40" t="str">
        <f t="shared" si="6"/>
        <v>Brewery1330</v>
      </c>
      <c r="E177" s="40" t="s">
        <v>7807</v>
      </c>
      <c r="F177" s="40" t="s">
        <v>7809</v>
      </c>
      <c r="G177" s="38">
        <v>51530</v>
      </c>
      <c r="H177" s="58" t="s">
        <v>7810</v>
      </c>
      <c r="I177" s="40" t="s">
        <v>7792</v>
      </c>
      <c r="J177" s="58" t="s">
        <v>7811</v>
      </c>
      <c r="K177" s="42" t="s">
        <v>7812</v>
      </c>
      <c r="L177" s="40" t="s">
        <v>7813</v>
      </c>
      <c r="M177" s="40" t="s">
        <v>7814</v>
      </c>
      <c r="N177" s="40" t="s">
        <v>7815</v>
      </c>
      <c r="O177" s="43" t="s">
        <v>18694</v>
      </c>
      <c r="P177" s="44" t="s">
        <v>18485</v>
      </c>
      <c r="Q177" s="44">
        <v>5.7</v>
      </c>
      <c r="R177" s="44" t="s">
        <v>10045</v>
      </c>
      <c r="S177" s="44" t="s">
        <v>18536</v>
      </c>
    </row>
    <row r="178" spans="1:19" s="40" customFormat="1">
      <c r="A178" s="40">
        <f t="shared" si="4"/>
        <v>177</v>
      </c>
      <c r="B178" s="41">
        <f t="shared" ca="1" si="5"/>
        <v>43369</v>
      </c>
      <c r="C178" s="40" t="s">
        <v>7601</v>
      </c>
      <c r="D178" s="40" t="str">
        <f t="shared" si="6"/>
        <v>Brewery1331</v>
      </c>
      <c r="E178" s="40" t="s">
        <v>7816</v>
      </c>
      <c r="F178" s="40" t="s">
        <v>7818</v>
      </c>
      <c r="G178" s="38">
        <v>20600</v>
      </c>
      <c r="H178" s="58" t="s">
        <v>7819</v>
      </c>
      <c r="I178" s="40" t="s">
        <v>7820</v>
      </c>
      <c r="J178" s="58"/>
      <c r="K178" s="42" t="s">
        <v>7821</v>
      </c>
      <c r="L178" s="40" t="s">
        <v>7822</v>
      </c>
      <c r="M178" s="40" t="s">
        <v>7823</v>
      </c>
      <c r="N178" s="40" t="s">
        <v>7824</v>
      </c>
      <c r="O178" s="43" t="s">
        <v>7816</v>
      </c>
      <c r="P178" s="44" t="s">
        <v>18518</v>
      </c>
      <c r="Q178" s="44">
        <v>6</v>
      </c>
      <c r="R178" s="44" t="s">
        <v>10037</v>
      </c>
      <c r="S178" s="44" t="s">
        <v>10157</v>
      </c>
    </row>
    <row r="179" spans="1:19" s="40" customFormat="1">
      <c r="A179" s="40">
        <f t="shared" si="4"/>
        <v>178</v>
      </c>
      <c r="B179" s="41">
        <f t="shared" ca="1" si="5"/>
        <v>43369</v>
      </c>
      <c r="C179" s="40" t="s">
        <v>7601</v>
      </c>
      <c r="D179" s="40" t="str">
        <f t="shared" si="6"/>
        <v>Brewery1332</v>
      </c>
      <c r="E179" s="40" t="s">
        <v>7825</v>
      </c>
      <c r="F179" s="40" t="s">
        <v>7827</v>
      </c>
      <c r="G179" s="38">
        <v>25800</v>
      </c>
      <c r="H179" s="58" t="s">
        <v>7828</v>
      </c>
      <c r="I179" s="40" t="s">
        <v>7829</v>
      </c>
      <c r="J179" s="58" t="s">
        <v>7830</v>
      </c>
      <c r="K179" s="42" t="s">
        <v>7831</v>
      </c>
      <c r="L179" s="40" t="s">
        <v>7832</v>
      </c>
      <c r="M179" s="40" t="s">
        <v>7833</v>
      </c>
      <c r="N179" s="40" t="s">
        <v>7834</v>
      </c>
      <c r="O179" s="43" t="s">
        <v>18695</v>
      </c>
      <c r="P179" s="44" t="s">
        <v>18485</v>
      </c>
      <c r="Q179" s="44">
        <v>5</v>
      </c>
      <c r="R179" s="44" t="s">
        <v>10045</v>
      </c>
      <c r="S179" s="44" t="s">
        <v>10038</v>
      </c>
    </row>
    <row r="180" spans="1:19" s="40" customFormat="1">
      <c r="A180" s="40">
        <f t="shared" si="4"/>
        <v>179</v>
      </c>
      <c r="B180" s="41">
        <f t="shared" ca="1" si="5"/>
        <v>43369</v>
      </c>
      <c r="C180" s="40" t="s">
        <v>7601</v>
      </c>
      <c r="D180" s="40" t="str">
        <f t="shared" si="6"/>
        <v>Brewery1333</v>
      </c>
      <c r="E180" s="40" t="s">
        <v>7835</v>
      </c>
      <c r="F180" s="40" t="s">
        <v>7837</v>
      </c>
      <c r="G180" s="38">
        <v>70120</v>
      </c>
      <c r="H180" s="58" t="s">
        <v>7838</v>
      </c>
      <c r="I180" s="40" t="s">
        <v>7829</v>
      </c>
      <c r="J180" s="58"/>
      <c r="K180" s="42" t="s">
        <v>7839</v>
      </c>
      <c r="L180" s="40" t="s">
        <v>7840</v>
      </c>
      <c r="M180" s="40" t="s">
        <v>7841</v>
      </c>
      <c r="N180" s="40" t="s">
        <v>7842</v>
      </c>
      <c r="O180" s="43" t="s">
        <v>18696</v>
      </c>
      <c r="P180" s="44" t="s">
        <v>18485</v>
      </c>
      <c r="Q180" s="44">
        <v>6</v>
      </c>
      <c r="R180" s="44" t="s">
        <v>10045</v>
      </c>
      <c r="S180" s="44" t="s">
        <v>10038</v>
      </c>
    </row>
    <row r="181" spans="1:19" s="40" customFormat="1">
      <c r="A181" s="40">
        <f t="shared" si="4"/>
        <v>180</v>
      </c>
      <c r="B181" s="41">
        <f t="shared" ca="1" si="5"/>
        <v>43369</v>
      </c>
      <c r="C181" s="40" t="s">
        <v>7601</v>
      </c>
      <c r="D181" s="40" t="str">
        <f t="shared" si="6"/>
        <v>Brewery1334</v>
      </c>
      <c r="E181" s="40" t="s">
        <v>7843</v>
      </c>
      <c r="F181" s="40" t="s">
        <v>7845</v>
      </c>
      <c r="G181" s="38">
        <v>39600</v>
      </c>
      <c r="H181" s="58" t="s">
        <v>7846</v>
      </c>
      <c r="I181" s="40" t="s">
        <v>7829</v>
      </c>
      <c r="J181" s="58" t="s">
        <v>7847</v>
      </c>
      <c r="K181" s="42" t="s">
        <v>7848</v>
      </c>
      <c r="L181" s="40" t="s">
        <v>7849</v>
      </c>
      <c r="M181" s="40" t="s">
        <v>7850</v>
      </c>
      <c r="N181" s="40" t="s">
        <v>7851</v>
      </c>
      <c r="O181" s="43" t="s">
        <v>18697</v>
      </c>
      <c r="P181" s="44" t="s">
        <v>18562</v>
      </c>
      <c r="Q181" s="44">
        <v>5.5</v>
      </c>
      <c r="R181" s="44" t="s">
        <v>18490</v>
      </c>
      <c r="S181" s="44" t="s">
        <v>10038</v>
      </c>
    </row>
    <row r="182" spans="1:19" s="40" customFormat="1">
      <c r="A182" s="40">
        <f t="shared" si="4"/>
        <v>181</v>
      </c>
      <c r="B182" s="41">
        <f t="shared" ca="1" si="5"/>
        <v>43369</v>
      </c>
      <c r="C182" s="40" t="s">
        <v>7601</v>
      </c>
      <c r="D182" s="40" t="str">
        <f t="shared" si="6"/>
        <v>Brewery1335</v>
      </c>
      <c r="E182" s="40" t="s">
        <v>7852</v>
      </c>
      <c r="F182" s="40" t="s">
        <v>7854</v>
      </c>
      <c r="G182" s="38">
        <v>76780</v>
      </c>
      <c r="H182" s="58" t="s">
        <v>7855</v>
      </c>
      <c r="I182" s="40" t="s">
        <v>7856</v>
      </c>
      <c r="J182" s="58" t="s">
        <v>7857</v>
      </c>
      <c r="K182" s="58" t="s">
        <v>7858</v>
      </c>
      <c r="L182" s="40" t="s">
        <v>7859</v>
      </c>
      <c r="M182" s="40" t="s">
        <v>7860</v>
      </c>
      <c r="N182" s="40" t="s">
        <v>7861</v>
      </c>
      <c r="O182" s="43" t="s">
        <v>18698</v>
      </c>
      <c r="P182" s="44" t="s">
        <v>18494</v>
      </c>
      <c r="Q182" s="44">
        <v>4.5</v>
      </c>
      <c r="R182" s="44" t="s">
        <v>10045</v>
      </c>
      <c r="S182" s="44" t="s">
        <v>10038</v>
      </c>
    </row>
    <row r="183" spans="1:19" s="40" customFormat="1">
      <c r="A183" s="40">
        <f t="shared" si="4"/>
        <v>182</v>
      </c>
      <c r="B183" s="41">
        <f t="shared" ca="1" si="5"/>
        <v>43369</v>
      </c>
      <c r="C183" s="40" t="s">
        <v>7601</v>
      </c>
      <c r="D183" s="40" t="str">
        <f t="shared" si="6"/>
        <v>Brewery1337</v>
      </c>
      <c r="E183" s="40" t="s">
        <v>7862</v>
      </c>
      <c r="F183" s="40" t="s">
        <v>7864</v>
      </c>
      <c r="G183" s="38">
        <v>14260</v>
      </c>
      <c r="H183" s="58" t="s">
        <v>7865</v>
      </c>
      <c r="I183" s="40" t="s">
        <v>7856</v>
      </c>
      <c r="J183" s="58" t="s">
        <v>7866</v>
      </c>
      <c r="K183" s="42" t="s">
        <v>7867</v>
      </c>
      <c r="L183" s="40" t="s">
        <v>7868</v>
      </c>
      <c r="M183" s="40" t="s">
        <v>7869</v>
      </c>
      <c r="N183" s="40" t="s">
        <v>7870</v>
      </c>
      <c r="O183" s="43" t="s">
        <v>18699</v>
      </c>
      <c r="P183" s="44" t="s">
        <v>18700</v>
      </c>
      <c r="Q183" s="44">
        <v>7.5</v>
      </c>
      <c r="R183" s="44" t="s">
        <v>18701</v>
      </c>
      <c r="S183" s="44" t="s">
        <v>10038</v>
      </c>
    </row>
    <row r="184" spans="1:19" s="40" customFormat="1">
      <c r="A184" s="40">
        <f t="shared" si="4"/>
        <v>183</v>
      </c>
      <c r="B184" s="41">
        <f t="shared" ca="1" si="5"/>
        <v>43369</v>
      </c>
      <c r="C184" s="40" t="s">
        <v>7601</v>
      </c>
      <c r="D184" s="40" t="str">
        <f t="shared" si="6"/>
        <v>Brewery1338</v>
      </c>
      <c r="E184" s="40" t="s">
        <v>7871</v>
      </c>
      <c r="F184" s="40" t="s">
        <v>7873</v>
      </c>
      <c r="G184" s="38">
        <v>75019</v>
      </c>
      <c r="H184" s="58" t="s">
        <v>7874</v>
      </c>
      <c r="I184" s="40" t="s">
        <v>7875</v>
      </c>
      <c r="J184" s="58" t="s">
        <v>7876</v>
      </c>
      <c r="K184" s="42" t="s">
        <v>7877</v>
      </c>
      <c r="L184" s="40" t="s">
        <v>7878</v>
      </c>
      <c r="M184" s="40" t="s">
        <v>7879</v>
      </c>
      <c r="N184" s="40" t="s">
        <v>7880</v>
      </c>
      <c r="O184" s="43" t="s">
        <v>18702</v>
      </c>
      <c r="P184" s="44" t="s">
        <v>18489</v>
      </c>
      <c r="Q184" s="44">
        <v>6</v>
      </c>
      <c r="R184" s="44" t="s">
        <v>10045</v>
      </c>
      <c r="S184" s="44" t="s">
        <v>10038</v>
      </c>
    </row>
    <row r="185" spans="1:19" s="40" customFormat="1">
      <c r="A185" s="40">
        <f t="shared" si="4"/>
        <v>184</v>
      </c>
      <c r="B185" s="41">
        <f t="shared" ca="1" si="5"/>
        <v>43369</v>
      </c>
      <c r="C185" s="40" t="s">
        <v>7601</v>
      </c>
      <c r="D185" s="40" t="str">
        <f t="shared" si="6"/>
        <v>Brewery1339</v>
      </c>
      <c r="E185" s="40" t="s">
        <v>7881</v>
      </c>
      <c r="F185" s="40" t="s">
        <v>7883</v>
      </c>
      <c r="G185" s="38">
        <v>78850</v>
      </c>
      <c r="H185" s="58" t="s">
        <v>7884</v>
      </c>
      <c r="I185" s="40" t="s">
        <v>7875</v>
      </c>
      <c r="J185" s="58" t="s">
        <v>7885</v>
      </c>
      <c r="K185" s="42" t="s">
        <v>7886</v>
      </c>
      <c r="L185" s="40" t="s">
        <v>7887</v>
      </c>
      <c r="M185" s="40" t="s">
        <v>7888</v>
      </c>
      <c r="N185" s="40" t="s">
        <v>7889</v>
      </c>
      <c r="O185" s="43" t="s">
        <v>18703</v>
      </c>
      <c r="P185" s="44" t="s">
        <v>18492</v>
      </c>
      <c r="Q185" s="44">
        <v>5.0999999999999996</v>
      </c>
      <c r="R185" s="44" t="s">
        <v>18704</v>
      </c>
      <c r="S185" s="44" t="s">
        <v>10038</v>
      </c>
    </row>
    <row r="186" spans="1:19" s="40" customFormat="1">
      <c r="A186" s="40">
        <f t="shared" si="4"/>
        <v>185</v>
      </c>
      <c r="B186" s="41">
        <f t="shared" ca="1" si="5"/>
        <v>43369</v>
      </c>
      <c r="C186" s="40" t="s">
        <v>7601</v>
      </c>
      <c r="D186" s="40" t="str">
        <f t="shared" si="6"/>
        <v>Brewery1340</v>
      </c>
      <c r="E186" s="40" t="s">
        <v>7890</v>
      </c>
      <c r="F186" s="40" t="s">
        <v>7892</v>
      </c>
      <c r="G186" s="38">
        <v>91860</v>
      </c>
      <c r="H186" s="58" t="s">
        <v>7893</v>
      </c>
      <c r="I186" s="40" t="s">
        <v>7875</v>
      </c>
      <c r="J186" s="58" t="s">
        <v>7894</v>
      </c>
      <c r="K186" s="42" t="s">
        <v>7895</v>
      </c>
      <c r="L186" s="40" t="s">
        <v>7896</v>
      </c>
      <c r="M186" s="40" t="s">
        <v>7897</v>
      </c>
      <c r="N186" s="40" t="s">
        <v>7898</v>
      </c>
      <c r="O186" s="43" t="s">
        <v>18705</v>
      </c>
      <c r="P186" s="44" t="s">
        <v>18489</v>
      </c>
      <c r="Q186" s="44">
        <v>6.2</v>
      </c>
      <c r="R186" s="44" t="s">
        <v>18490</v>
      </c>
      <c r="S186" s="44" t="s">
        <v>10038</v>
      </c>
    </row>
    <row r="187" spans="1:19" s="40" customFormat="1">
      <c r="A187" s="40">
        <f t="shared" si="4"/>
        <v>186</v>
      </c>
      <c r="B187" s="41">
        <f t="shared" ca="1" si="5"/>
        <v>43369</v>
      </c>
      <c r="C187" s="40" t="s">
        <v>7601</v>
      </c>
      <c r="D187" s="40" t="str">
        <f t="shared" ref="D187:D218" si="7">VLOOKUP(E187,Matricedesbrasseries,2,FALSE)</f>
        <v>Brewery1341</v>
      </c>
      <c r="E187" s="40" t="s">
        <v>7899</v>
      </c>
      <c r="F187" s="40" t="s">
        <v>7901</v>
      </c>
      <c r="G187" s="38">
        <v>75018</v>
      </c>
      <c r="H187" s="58" t="s">
        <v>7874</v>
      </c>
      <c r="I187" s="40" t="s">
        <v>7875</v>
      </c>
      <c r="J187" s="58" t="s">
        <v>7902</v>
      </c>
      <c r="K187" s="42" t="s">
        <v>7903</v>
      </c>
      <c r="L187" s="40">
        <v>618537770</v>
      </c>
      <c r="M187" s="40" t="s">
        <v>7904</v>
      </c>
      <c r="N187" s="40" t="s">
        <v>7905</v>
      </c>
      <c r="O187" s="43" t="s">
        <v>18706</v>
      </c>
      <c r="P187" s="44" t="s">
        <v>18489</v>
      </c>
      <c r="Q187" s="44">
        <v>6.2</v>
      </c>
      <c r="R187" s="44" t="s">
        <v>18490</v>
      </c>
      <c r="S187" s="44" t="s">
        <v>10038</v>
      </c>
    </row>
    <row r="188" spans="1:19" s="40" customFormat="1">
      <c r="A188" s="40">
        <f t="shared" si="4"/>
        <v>187</v>
      </c>
      <c r="B188" s="41">
        <f t="shared" ca="1" si="5"/>
        <v>43369</v>
      </c>
      <c r="C188" s="40" t="s">
        <v>7601</v>
      </c>
      <c r="D188" s="40" t="str">
        <f t="shared" si="7"/>
        <v>Brewery1342</v>
      </c>
      <c r="E188" s="40" t="s">
        <v>7906</v>
      </c>
      <c r="F188" s="40" t="s">
        <v>7908</v>
      </c>
      <c r="G188" s="38">
        <v>34130</v>
      </c>
      <c r="H188" s="58" t="s">
        <v>7909</v>
      </c>
      <c r="I188" s="40" t="s">
        <v>7910</v>
      </c>
      <c r="J188" s="58" t="s">
        <v>7911</v>
      </c>
      <c r="K188" s="42" t="s">
        <v>7912</v>
      </c>
      <c r="L188" s="40" t="s">
        <v>7913</v>
      </c>
      <c r="M188" s="40" t="s">
        <v>7914</v>
      </c>
      <c r="N188" s="40" t="s">
        <v>7915</v>
      </c>
      <c r="O188" s="43" t="s">
        <v>18707</v>
      </c>
      <c r="P188" s="44" t="s">
        <v>18492</v>
      </c>
      <c r="Q188" s="44">
        <v>5</v>
      </c>
      <c r="R188" s="44" t="s">
        <v>10260</v>
      </c>
      <c r="S188" s="44" t="s">
        <v>10038</v>
      </c>
    </row>
    <row r="189" spans="1:19" s="40" customFormat="1">
      <c r="A189" s="40">
        <f t="shared" si="4"/>
        <v>188</v>
      </c>
      <c r="B189" s="41">
        <f t="shared" ca="1" si="5"/>
        <v>43369</v>
      </c>
      <c r="C189" s="40" t="s">
        <v>7601</v>
      </c>
      <c r="D189" s="40" t="str">
        <f t="shared" si="7"/>
        <v>Brewery1343</v>
      </c>
      <c r="E189" s="40" t="s">
        <v>7916</v>
      </c>
      <c r="F189" s="40" t="s">
        <v>7918</v>
      </c>
      <c r="G189" s="38">
        <v>30250</v>
      </c>
      <c r="H189" s="58" t="s">
        <v>7919</v>
      </c>
      <c r="I189" s="40" t="s">
        <v>7910</v>
      </c>
      <c r="J189" s="58" t="s">
        <v>7920</v>
      </c>
      <c r="K189" s="42" t="s">
        <v>7921</v>
      </c>
      <c r="L189" s="40" t="s">
        <v>7922</v>
      </c>
      <c r="M189" s="40" t="s">
        <v>7923</v>
      </c>
      <c r="N189" s="40" t="s">
        <v>7924</v>
      </c>
      <c r="O189" s="43" t="s">
        <v>18708</v>
      </c>
      <c r="P189" s="44" t="s">
        <v>18489</v>
      </c>
      <c r="Q189" s="44">
        <v>7.5</v>
      </c>
      <c r="R189" s="44" t="s">
        <v>18490</v>
      </c>
      <c r="S189" s="44" t="s">
        <v>10038</v>
      </c>
    </row>
    <row r="190" spans="1:19" s="40" customFormat="1">
      <c r="A190" s="40">
        <f t="shared" si="4"/>
        <v>189</v>
      </c>
      <c r="B190" s="41">
        <f t="shared" ca="1" si="5"/>
        <v>43369</v>
      </c>
      <c r="C190" s="40" t="s">
        <v>7601</v>
      </c>
      <c r="D190" s="40" t="str">
        <f t="shared" si="7"/>
        <v>Brewery1344</v>
      </c>
      <c r="E190" s="40" t="s">
        <v>7925</v>
      </c>
      <c r="F190" s="40" t="s">
        <v>7927</v>
      </c>
      <c r="G190" s="38">
        <v>30700</v>
      </c>
      <c r="H190" s="58" t="s">
        <v>7928</v>
      </c>
      <c r="I190" s="40" t="s">
        <v>7910</v>
      </c>
      <c r="J190" s="58" t="s">
        <v>7929</v>
      </c>
      <c r="K190" s="42" t="s">
        <v>7930</v>
      </c>
      <c r="L190" s="40" t="s">
        <v>7931</v>
      </c>
      <c r="M190" s="40" t="s">
        <v>7932</v>
      </c>
      <c r="N190" s="40" t="s">
        <v>7933</v>
      </c>
      <c r="O190" s="43" t="s">
        <v>18709</v>
      </c>
      <c r="P190" s="44" t="s">
        <v>18489</v>
      </c>
      <c r="Q190" s="44">
        <v>8.5</v>
      </c>
      <c r="R190" s="44" t="s">
        <v>10037</v>
      </c>
      <c r="S190" s="44" t="s">
        <v>18536</v>
      </c>
    </row>
    <row r="191" spans="1:19" s="40" customFormat="1">
      <c r="A191" s="40">
        <f t="shared" si="4"/>
        <v>190</v>
      </c>
      <c r="B191" s="41">
        <f t="shared" ca="1" si="5"/>
        <v>43369</v>
      </c>
      <c r="C191" s="40" t="s">
        <v>7601</v>
      </c>
      <c r="D191" s="40" t="str">
        <f t="shared" si="7"/>
        <v>Brewery1345</v>
      </c>
      <c r="E191" s="40" t="s">
        <v>7934</v>
      </c>
      <c r="F191" s="40" t="s">
        <v>7936</v>
      </c>
      <c r="G191" s="38">
        <v>19500</v>
      </c>
      <c r="H191" s="58" t="s">
        <v>7937</v>
      </c>
      <c r="I191" s="40" t="s">
        <v>7938</v>
      </c>
      <c r="J191" s="42" t="s">
        <v>7939</v>
      </c>
      <c r="K191" s="42" t="s">
        <v>7940</v>
      </c>
      <c r="L191" s="40" t="s">
        <v>7941</v>
      </c>
      <c r="M191" s="40" t="s">
        <v>7942</v>
      </c>
      <c r="N191" s="40" t="s">
        <v>7943</v>
      </c>
      <c r="O191" s="43" t="s">
        <v>18710</v>
      </c>
      <c r="P191" s="44" t="s">
        <v>18489</v>
      </c>
      <c r="Q191" s="44">
        <v>6</v>
      </c>
      <c r="R191" s="44" t="s">
        <v>18701</v>
      </c>
      <c r="S191" s="44" t="s">
        <v>10038</v>
      </c>
    </row>
    <row r="192" spans="1:19" s="40" customFormat="1">
      <c r="A192" s="40">
        <f t="shared" si="4"/>
        <v>191</v>
      </c>
      <c r="B192" s="41">
        <f t="shared" ca="1" si="5"/>
        <v>43369</v>
      </c>
      <c r="C192" s="40" t="s">
        <v>7601</v>
      </c>
      <c r="D192" s="40" t="str">
        <f t="shared" si="7"/>
        <v>Brewery1346</v>
      </c>
      <c r="E192" s="40" t="s">
        <v>7944</v>
      </c>
      <c r="F192" s="40" t="s">
        <v>7946</v>
      </c>
      <c r="G192" s="38">
        <v>87370</v>
      </c>
      <c r="H192" s="58" t="s">
        <v>7947</v>
      </c>
      <c r="I192" s="40" t="s">
        <v>7938</v>
      </c>
      <c r="J192" s="42" t="s">
        <v>7948</v>
      </c>
      <c r="K192" s="42" t="s">
        <v>7949</v>
      </c>
      <c r="M192" s="40" t="s">
        <v>7951</v>
      </c>
      <c r="N192" s="40" t="s">
        <v>7952</v>
      </c>
      <c r="O192" s="43" t="s">
        <v>18711</v>
      </c>
      <c r="P192" s="44" t="s">
        <v>10035</v>
      </c>
      <c r="Q192" s="44"/>
      <c r="R192" s="44" t="s">
        <v>18495</v>
      </c>
      <c r="S192" s="44" t="s">
        <v>10038</v>
      </c>
    </row>
    <row r="193" spans="1:19" s="40" customFormat="1">
      <c r="A193" s="40">
        <f t="shared" si="4"/>
        <v>192</v>
      </c>
      <c r="B193" s="41">
        <f t="shared" ca="1" si="5"/>
        <v>43369</v>
      </c>
      <c r="C193" s="40" t="s">
        <v>7601</v>
      </c>
      <c r="D193" s="40" t="str">
        <f t="shared" si="7"/>
        <v>Brewery1347</v>
      </c>
      <c r="E193" s="40" t="s">
        <v>7953</v>
      </c>
      <c r="F193" s="40" t="s">
        <v>7955</v>
      </c>
      <c r="G193" s="38">
        <v>54700</v>
      </c>
      <c r="H193" s="58" t="s">
        <v>7956</v>
      </c>
      <c r="I193" s="40" t="s">
        <v>7957</v>
      </c>
      <c r="J193" s="58"/>
      <c r="K193" s="42" t="s">
        <v>7958</v>
      </c>
      <c r="L193" s="40" t="s">
        <v>7959</v>
      </c>
      <c r="M193" s="40" t="s">
        <v>7960</v>
      </c>
      <c r="N193" s="40" t="s">
        <v>7961</v>
      </c>
      <c r="O193" s="43" t="s">
        <v>18712</v>
      </c>
      <c r="P193" s="44" t="s">
        <v>18713</v>
      </c>
      <c r="Q193" s="44">
        <v>5.5</v>
      </c>
      <c r="R193" s="44" t="s">
        <v>10260</v>
      </c>
      <c r="S193" s="44" t="s">
        <v>10038</v>
      </c>
    </row>
    <row r="194" spans="1:19" s="40" customFormat="1">
      <c r="A194" s="40">
        <f t="shared" si="4"/>
        <v>193</v>
      </c>
      <c r="B194" s="41">
        <f t="shared" ca="1" si="5"/>
        <v>43369</v>
      </c>
      <c r="C194" s="40" t="s">
        <v>7601</v>
      </c>
      <c r="D194" s="40" t="str">
        <f t="shared" si="7"/>
        <v>Brewery1348</v>
      </c>
      <c r="E194" s="40" t="s">
        <v>7962</v>
      </c>
      <c r="F194" s="40" t="s">
        <v>7964</v>
      </c>
      <c r="G194" s="38">
        <v>54200</v>
      </c>
      <c r="H194" s="58" t="s">
        <v>7965</v>
      </c>
      <c r="I194" s="40" t="s">
        <v>7957</v>
      </c>
      <c r="J194" s="42" t="s">
        <v>7966</v>
      </c>
      <c r="K194" s="42" t="s">
        <v>7967</v>
      </c>
      <c r="L194" s="40" t="s">
        <v>7968</v>
      </c>
      <c r="M194" s="40" t="s">
        <v>7969</v>
      </c>
      <c r="N194" s="40" t="s">
        <v>7970</v>
      </c>
      <c r="O194" s="43" t="s">
        <v>18714</v>
      </c>
      <c r="P194" s="44" t="s">
        <v>18494</v>
      </c>
      <c r="Q194" s="44">
        <v>7.7</v>
      </c>
      <c r="R194" s="44" t="s">
        <v>10045</v>
      </c>
      <c r="S194" s="44" t="s">
        <v>10038</v>
      </c>
    </row>
    <row r="195" spans="1:19" s="40" customFormat="1">
      <c r="A195" s="40">
        <f t="shared" ref="A195:A258" si="8">ROW()-1</f>
        <v>194</v>
      </c>
      <c r="B195" s="41">
        <f t="shared" ref="B195:B258" ca="1" si="9">TODAY()</f>
        <v>43369</v>
      </c>
      <c r="C195" s="40" t="s">
        <v>7601</v>
      </c>
      <c r="D195" s="40" t="str">
        <f t="shared" si="7"/>
        <v>Brewery1349</v>
      </c>
      <c r="E195" s="40" t="s">
        <v>7971</v>
      </c>
      <c r="F195" s="40" t="s">
        <v>7973</v>
      </c>
      <c r="G195" s="38">
        <v>57480</v>
      </c>
      <c r="H195" s="58" t="s">
        <v>7974</v>
      </c>
      <c r="I195" s="40" t="s">
        <v>7957</v>
      </c>
      <c r="J195" s="42" t="s">
        <v>7975</v>
      </c>
      <c r="K195" s="42" t="s">
        <v>7976</v>
      </c>
      <c r="L195" s="40" t="s">
        <v>7977</v>
      </c>
      <c r="M195" s="40" t="s">
        <v>7978</v>
      </c>
      <c r="N195" s="40" t="s">
        <v>7979</v>
      </c>
      <c r="O195" s="43" t="s">
        <v>18715</v>
      </c>
      <c r="P195" s="44" t="s">
        <v>18494</v>
      </c>
      <c r="Q195" s="44">
        <v>6</v>
      </c>
      <c r="R195" s="44" t="s">
        <v>10037</v>
      </c>
      <c r="S195" s="44" t="s">
        <v>10038</v>
      </c>
    </row>
    <row r="196" spans="1:19" s="40" customFormat="1">
      <c r="A196" s="40">
        <f t="shared" si="8"/>
        <v>195</v>
      </c>
      <c r="B196" s="41">
        <f t="shared" ca="1" si="9"/>
        <v>43369</v>
      </c>
      <c r="C196" s="40" t="s">
        <v>7601</v>
      </c>
      <c r="D196" s="40" t="str">
        <f t="shared" si="7"/>
        <v>Brewery1350</v>
      </c>
      <c r="E196" s="40" t="s">
        <v>7980</v>
      </c>
      <c r="F196" s="40" t="s">
        <v>7982</v>
      </c>
      <c r="G196" s="38">
        <v>81300</v>
      </c>
      <c r="H196" s="58" t="s">
        <v>7983</v>
      </c>
      <c r="I196" s="40" t="s">
        <v>7984</v>
      </c>
      <c r="J196" s="58" t="s">
        <v>7985</v>
      </c>
      <c r="K196" s="42" t="s">
        <v>7986</v>
      </c>
      <c r="L196" s="40" t="s">
        <v>7987</v>
      </c>
      <c r="M196" s="40" t="s">
        <v>7988</v>
      </c>
      <c r="N196" s="40" t="s">
        <v>7989</v>
      </c>
      <c r="O196" s="43" t="s">
        <v>18716</v>
      </c>
      <c r="P196" s="44" t="s">
        <v>18506</v>
      </c>
      <c r="Q196" s="44">
        <v>7</v>
      </c>
      <c r="R196" s="44" t="s">
        <v>18717</v>
      </c>
      <c r="S196" s="44" t="s">
        <v>10038</v>
      </c>
    </row>
    <row r="197" spans="1:19" s="40" customFormat="1">
      <c r="A197" s="40">
        <f t="shared" si="8"/>
        <v>196</v>
      </c>
      <c r="B197" s="41">
        <f t="shared" ca="1" si="9"/>
        <v>43369</v>
      </c>
      <c r="C197" s="40" t="s">
        <v>7601</v>
      </c>
      <c r="D197" s="40" t="str">
        <f t="shared" si="7"/>
        <v>Brewery1351</v>
      </c>
      <c r="E197" s="40" t="s">
        <v>7990</v>
      </c>
      <c r="F197" s="40" t="s">
        <v>7992</v>
      </c>
      <c r="G197" s="38">
        <v>81630</v>
      </c>
      <c r="H197" s="58" t="s">
        <v>7993</v>
      </c>
      <c r="I197" s="40" t="s">
        <v>7984</v>
      </c>
      <c r="J197" s="58" t="s">
        <v>7994</v>
      </c>
      <c r="K197" s="42" t="s">
        <v>7995</v>
      </c>
      <c r="L197" s="40" t="s">
        <v>7996</v>
      </c>
      <c r="M197" s="40" t="s">
        <v>7997</v>
      </c>
      <c r="N197" s="40" t="s">
        <v>7998</v>
      </c>
      <c r="O197" s="43" t="s">
        <v>18718</v>
      </c>
      <c r="P197" s="44" t="s">
        <v>10211</v>
      </c>
      <c r="Q197" s="44">
        <v>4.7</v>
      </c>
      <c r="R197" s="44" t="s">
        <v>18490</v>
      </c>
      <c r="S197" s="44" t="s">
        <v>10038</v>
      </c>
    </row>
    <row r="198" spans="1:19" s="40" customFormat="1">
      <c r="A198" s="40">
        <f t="shared" si="8"/>
        <v>197</v>
      </c>
      <c r="B198" s="41">
        <f t="shared" ca="1" si="9"/>
        <v>43369</v>
      </c>
      <c r="C198" s="40" t="s">
        <v>7601</v>
      </c>
      <c r="D198" s="40" t="str">
        <f t="shared" si="7"/>
        <v>Brewery1352</v>
      </c>
      <c r="E198" s="40" t="s">
        <v>7999</v>
      </c>
      <c r="F198" s="40" t="s">
        <v>8001</v>
      </c>
      <c r="G198" s="38">
        <v>31370</v>
      </c>
      <c r="H198" s="58" t="s">
        <v>8002</v>
      </c>
      <c r="I198" s="40" t="s">
        <v>7984</v>
      </c>
      <c r="J198" s="58" t="s">
        <v>8003</v>
      </c>
      <c r="K198" s="42" t="s">
        <v>8004</v>
      </c>
      <c r="L198" s="40" t="s">
        <v>8005</v>
      </c>
      <c r="M198" s="40" t="s">
        <v>8006</v>
      </c>
      <c r="N198" s="40" t="s">
        <v>8007</v>
      </c>
      <c r="O198" s="43" t="s">
        <v>18719</v>
      </c>
      <c r="P198" s="44" t="s">
        <v>10211</v>
      </c>
      <c r="Q198" s="44">
        <v>6</v>
      </c>
      <c r="R198" s="44" t="s">
        <v>10045</v>
      </c>
      <c r="S198" s="44" t="s">
        <v>10038</v>
      </c>
    </row>
    <row r="199" spans="1:19" s="40" customFormat="1">
      <c r="A199" s="40">
        <f t="shared" si="8"/>
        <v>198</v>
      </c>
      <c r="B199" s="41">
        <f t="shared" ca="1" si="9"/>
        <v>43369</v>
      </c>
      <c r="C199" s="40" t="s">
        <v>7601</v>
      </c>
      <c r="D199" s="40" t="str">
        <f t="shared" si="7"/>
        <v>Brewery1353</v>
      </c>
      <c r="E199" s="40" t="s">
        <v>8008</v>
      </c>
      <c r="F199" s="40" t="s">
        <v>8010</v>
      </c>
      <c r="G199" s="38">
        <v>62410</v>
      </c>
      <c r="H199" s="58" t="s">
        <v>8011</v>
      </c>
      <c r="I199" s="40" t="s">
        <v>8012</v>
      </c>
      <c r="J199" s="58" t="s">
        <v>8013</v>
      </c>
      <c r="K199" s="42" t="s">
        <v>8014</v>
      </c>
      <c r="L199" s="40" t="s">
        <v>8015</v>
      </c>
      <c r="M199" s="40" t="s">
        <v>8016</v>
      </c>
      <c r="N199" s="40" t="s">
        <v>8017</v>
      </c>
      <c r="O199" s="43" t="s">
        <v>18720</v>
      </c>
      <c r="P199" s="44" t="s">
        <v>18721</v>
      </c>
      <c r="Q199" s="44">
        <v>6.1</v>
      </c>
      <c r="R199" s="44" t="s">
        <v>10037</v>
      </c>
      <c r="S199" s="44" t="s">
        <v>10038</v>
      </c>
    </row>
    <row r="200" spans="1:19" s="40" customFormat="1">
      <c r="A200" s="40">
        <f t="shared" si="8"/>
        <v>199</v>
      </c>
      <c r="B200" s="41">
        <f t="shared" ca="1" si="9"/>
        <v>43369</v>
      </c>
      <c r="C200" s="40" t="s">
        <v>7601</v>
      </c>
      <c r="D200" s="40" t="str">
        <f t="shared" si="7"/>
        <v>Brewery1354</v>
      </c>
      <c r="E200" s="40" t="s">
        <v>8018</v>
      </c>
      <c r="F200" s="40" t="s">
        <v>8020</v>
      </c>
      <c r="G200" s="38">
        <v>59570</v>
      </c>
      <c r="H200" s="58" t="s">
        <v>8021</v>
      </c>
      <c r="I200" s="40" t="s">
        <v>8012</v>
      </c>
      <c r="J200" s="58" t="s">
        <v>8022</v>
      </c>
      <c r="K200" s="42" t="s">
        <v>8023</v>
      </c>
      <c r="L200" s="40" t="s">
        <v>8024</v>
      </c>
      <c r="M200" s="40" t="s">
        <v>8025</v>
      </c>
      <c r="N200" s="40" t="s">
        <v>8026</v>
      </c>
      <c r="O200" s="43" t="s">
        <v>18722</v>
      </c>
      <c r="P200" s="44" t="s">
        <v>18557</v>
      </c>
      <c r="Q200" s="44">
        <v>7</v>
      </c>
      <c r="R200" s="44" t="s">
        <v>10037</v>
      </c>
      <c r="S200" s="44" t="s">
        <v>10038</v>
      </c>
    </row>
    <row r="201" spans="1:19" s="40" customFormat="1">
      <c r="A201" s="40">
        <f t="shared" si="8"/>
        <v>200</v>
      </c>
      <c r="B201" s="41">
        <f t="shared" ca="1" si="9"/>
        <v>43369</v>
      </c>
      <c r="C201" s="40" t="s">
        <v>7601</v>
      </c>
      <c r="D201" s="40" t="str">
        <f t="shared" si="7"/>
        <v>Brewery1355</v>
      </c>
      <c r="E201" s="40" t="s">
        <v>8027</v>
      </c>
      <c r="F201" s="40" t="s">
        <v>8029</v>
      </c>
      <c r="G201" s="38">
        <v>62138</v>
      </c>
      <c r="H201" s="58" t="s">
        <v>8030</v>
      </c>
      <c r="I201" s="40" t="s">
        <v>8012</v>
      </c>
      <c r="J201" s="58" t="s">
        <v>8031</v>
      </c>
      <c r="K201" s="42" t="s">
        <v>8032</v>
      </c>
      <c r="L201" s="40" t="s">
        <v>8033</v>
      </c>
      <c r="M201" s="40" t="s">
        <v>8034</v>
      </c>
      <c r="N201" s="40" t="s">
        <v>8035</v>
      </c>
      <c r="O201" s="43" t="s">
        <v>18723</v>
      </c>
      <c r="P201" s="44" t="s">
        <v>18533</v>
      </c>
      <c r="Q201" s="44">
        <v>7</v>
      </c>
      <c r="R201" s="44" t="s">
        <v>10045</v>
      </c>
      <c r="S201" s="44" t="s">
        <v>10038</v>
      </c>
    </row>
    <row r="202" spans="1:19" s="40" customFormat="1">
      <c r="A202" s="40">
        <f t="shared" si="8"/>
        <v>201</v>
      </c>
      <c r="B202" s="41">
        <f t="shared" ca="1" si="9"/>
        <v>43369</v>
      </c>
      <c r="C202" s="40" t="s">
        <v>7601</v>
      </c>
      <c r="D202" s="40" t="str">
        <f t="shared" si="7"/>
        <v>Brewery1356</v>
      </c>
      <c r="E202" s="40" t="s">
        <v>8036</v>
      </c>
      <c r="F202" s="40" t="s">
        <v>8038</v>
      </c>
      <c r="G202" s="38">
        <v>72110</v>
      </c>
      <c r="H202" s="58" t="s">
        <v>18724</v>
      </c>
      <c r="I202" s="40" t="s">
        <v>8040</v>
      </c>
      <c r="J202" s="58" t="s">
        <v>8041</v>
      </c>
      <c r="K202" s="58" t="s">
        <v>8042</v>
      </c>
      <c r="L202" s="40" t="s">
        <v>8043</v>
      </c>
      <c r="M202" s="40" t="s">
        <v>8044</v>
      </c>
      <c r="N202" s="40" t="s">
        <v>8045</v>
      </c>
      <c r="O202" s="43" t="s">
        <v>18725</v>
      </c>
      <c r="P202" s="44" t="s">
        <v>18492</v>
      </c>
      <c r="Q202" s="44">
        <v>6.4</v>
      </c>
      <c r="R202" s="44"/>
      <c r="S202" s="44" t="s">
        <v>10038</v>
      </c>
    </row>
    <row r="203" spans="1:19" s="40" customFormat="1">
      <c r="A203" s="40">
        <f t="shared" si="8"/>
        <v>202</v>
      </c>
      <c r="B203" s="41">
        <f t="shared" ca="1" si="9"/>
        <v>43369</v>
      </c>
      <c r="C203" s="40" t="s">
        <v>7601</v>
      </c>
      <c r="D203" s="40" t="str">
        <f t="shared" si="7"/>
        <v>Brewery1357</v>
      </c>
      <c r="E203" s="40" t="s">
        <v>8046</v>
      </c>
      <c r="F203" s="40" t="s">
        <v>8048</v>
      </c>
      <c r="G203" s="38">
        <v>24470</v>
      </c>
      <c r="H203" s="58" t="s">
        <v>18726</v>
      </c>
      <c r="I203" s="40" t="s">
        <v>8040</v>
      </c>
      <c r="J203" s="58" t="s">
        <v>8050</v>
      </c>
      <c r="K203" s="42" t="s">
        <v>8051</v>
      </c>
      <c r="L203" s="40" t="s">
        <v>8052</v>
      </c>
      <c r="M203" s="40" t="s">
        <v>8053</v>
      </c>
      <c r="N203" s="40" t="s">
        <v>8054</v>
      </c>
      <c r="O203" s="43" t="s">
        <v>18727</v>
      </c>
      <c r="P203" s="44" t="s">
        <v>18596</v>
      </c>
      <c r="Q203" s="44">
        <v>4.2</v>
      </c>
      <c r="R203" s="44" t="s">
        <v>10037</v>
      </c>
      <c r="S203" s="44" t="s">
        <v>10038</v>
      </c>
    </row>
    <row r="204" spans="1:19" s="40" customFormat="1">
      <c r="A204" s="40">
        <f t="shared" si="8"/>
        <v>203</v>
      </c>
      <c r="B204" s="41">
        <f t="shared" ca="1" si="9"/>
        <v>43369</v>
      </c>
      <c r="C204" s="40" t="s">
        <v>7601</v>
      </c>
      <c r="D204" s="40" t="str">
        <f t="shared" si="7"/>
        <v>Brewery1358</v>
      </c>
      <c r="E204" s="40" t="s">
        <v>8055</v>
      </c>
      <c r="F204" s="40" t="s">
        <v>8057</v>
      </c>
      <c r="G204" s="38">
        <v>72000</v>
      </c>
      <c r="H204" s="58" t="s">
        <v>8058</v>
      </c>
      <c r="I204" s="40" t="s">
        <v>8040</v>
      </c>
      <c r="J204" s="58" t="s">
        <v>8059</v>
      </c>
      <c r="K204" s="58" t="s">
        <v>8060</v>
      </c>
      <c r="L204" s="40" t="s">
        <v>8061</v>
      </c>
      <c r="M204" s="40" t="s">
        <v>8062</v>
      </c>
      <c r="N204" s="40" t="s">
        <v>8063</v>
      </c>
      <c r="O204" s="43"/>
      <c r="P204" s="44"/>
      <c r="Q204" s="44"/>
      <c r="R204" s="44"/>
      <c r="S204" s="44"/>
    </row>
    <row r="205" spans="1:19" s="40" customFormat="1">
      <c r="A205" s="40">
        <f t="shared" si="8"/>
        <v>204</v>
      </c>
      <c r="B205" s="41">
        <f t="shared" ca="1" si="9"/>
        <v>43369</v>
      </c>
      <c r="C205" s="40" t="s">
        <v>7601</v>
      </c>
      <c r="D205" s="40" t="str">
        <f t="shared" si="7"/>
        <v>Brewery1359</v>
      </c>
      <c r="E205" s="40" t="s">
        <v>8064</v>
      </c>
      <c r="F205" s="40" t="s">
        <v>8066</v>
      </c>
      <c r="G205" s="38">
        <v>60800</v>
      </c>
      <c r="H205" s="58" t="s">
        <v>8067</v>
      </c>
      <c r="I205" s="40" t="s">
        <v>8068</v>
      </c>
      <c r="J205" s="58" t="s">
        <v>8069</v>
      </c>
      <c r="K205" s="42" t="s">
        <v>8070</v>
      </c>
      <c r="L205" s="40" t="s">
        <v>8071</v>
      </c>
      <c r="M205" s="40" t="s">
        <v>8072</v>
      </c>
      <c r="N205" s="40" t="s">
        <v>8073</v>
      </c>
      <c r="O205" s="43" t="s">
        <v>10211</v>
      </c>
      <c r="P205" s="44" t="s">
        <v>10211</v>
      </c>
      <c r="Q205" s="44">
        <v>5.5</v>
      </c>
      <c r="R205" s="44" t="s">
        <v>10045</v>
      </c>
      <c r="S205" s="44" t="s">
        <v>10038</v>
      </c>
    </row>
    <row r="206" spans="1:19" s="40" customFormat="1">
      <c r="A206" s="40">
        <f t="shared" si="8"/>
        <v>205</v>
      </c>
      <c r="B206" s="41">
        <f t="shared" ca="1" si="9"/>
        <v>43369</v>
      </c>
      <c r="C206" s="40" t="s">
        <v>7601</v>
      </c>
      <c r="D206" s="40" t="str">
        <f t="shared" si="7"/>
        <v>Brewery1360</v>
      </c>
      <c r="E206" s="40" t="s">
        <v>8074</v>
      </c>
      <c r="F206" s="40" t="s">
        <v>8076</v>
      </c>
      <c r="G206" s="38">
        <v>80500</v>
      </c>
      <c r="H206" s="58" t="s">
        <v>8077</v>
      </c>
      <c r="I206" s="40" t="s">
        <v>8068</v>
      </c>
      <c r="J206" s="58" t="s">
        <v>8078</v>
      </c>
      <c r="K206" s="42" t="s">
        <v>8079</v>
      </c>
      <c r="L206" s="40" t="s">
        <v>8080</v>
      </c>
      <c r="M206" s="40" t="s">
        <v>8081</v>
      </c>
      <c r="N206" s="40" t="s">
        <v>8082</v>
      </c>
      <c r="O206" s="43" t="s">
        <v>10045</v>
      </c>
      <c r="P206" s="44" t="s">
        <v>18494</v>
      </c>
      <c r="Q206" s="44">
        <v>4.0999999999999996</v>
      </c>
      <c r="R206" s="44" t="s">
        <v>18490</v>
      </c>
      <c r="S206" s="44" t="s">
        <v>10038</v>
      </c>
    </row>
    <row r="207" spans="1:19" s="40" customFormat="1">
      <c r="A207" s="40">
        <f t="shared" si="8"/>
        <v>206</v>
      </c>
      <c r="B207" s="41">
        <f t="shared" ca="1" si="9"/>
        <v>43369</v>
      </c>
      <c r="C207" s="40" t="s">
        <v>7601</v>
      </c>
      <c r="D207" s="40" t="str">
        <f t="shared" si="7"/>
        <v>Brewery1361</v>
      </c>
      <c r="E207" s="40" t="s">
        <v>8083</v>
      </c>
      <c r="F207" s="40" t="s">
        <v>8085</v>
      </c>
      <c r="G207" s="38">
        <v>60680</v>
      </c>
      <c r="H207" s="58" t="s">
        <v>8086</v>
      </c>
      <c r="I207" s="40" t="s">
        <v>8068</v>
      </c>
      <c r="J207" s="58" t="s">
        <v>8087</v>
      </c>
      <c r="K207" s="42" t="s">
        <v>8088</v>
      </c>
      <c r="L207" s="40" t="s">
        <v>8089</v>
      </c>
      <c r="M207" s="40" t="s">
        <v>8090</v>
      </c>
      <c r="N207" s="40" t="s">
        <v>8091</v>
      </c>
      <c r="O207" s="43" t="s">
        <v>18728</v>
      </c>
      <c r="P207" s="44" t="s">
        <v>18729</v>
      </c>
      <c r="Q207" s="44">
        <v>5</v>
      </c>
      <c r="R207" s="44" t="s">
        <v>10045</v>
      </c>
      <c r="S207" s="44" t="s">
        <v>10038</v>
      </c>
    </row>
    <row r="208" spans="1:19" s="40" customFormat="1">
      <c r="A208" s="40">
        <f t="shared" si="8"/>
        <v>207</v>
      </c>
      <c r="B208" s="41">
        <f t="shared" ca="1" si="9"/>
        <v>43369</v>
      </c>
      <c r="C208" s="40" t="s">
        <v>7601</v>
      </c>
      <c r="D208" s="40" t="str">
        <f t="shared" si="7"/>
        <v>Brewery1362</v>
      </c>
      <c r="E208" s="40" t="s">
        <v>8092</v>
      </c>
      <c r="F208" s="40" t="s">
        <v>8094</v>
      </c>
      <c r="G208" s="38">
        <v>16000</v>
      </c>
      <c r="H208" s="58" t="s">
        <v>8095</v>
      </c>
      <c r="I208" s="40" t="s">
        <v>8096</v>
      </c>
      <c r="J208" s="58" t="s">
        <v>8097</v>
      </c>
      <c r="K208" s="42" t="s">
        <v>8098</v>
      </c>
      <c r="L208" s="40" t="s">
        <v>8099</v>
      </c>
      <c r="M208" s="40" t="s">
        <v>8100</v>
      </c>
      <c r="N208" s="40" t="s">
        <v>8101</v>
      </c>
      <c r="O208" s="43" t="s">
        <v>18730</v>
      </c>
      <c r="P208" s="44" t="s">
        <v>18506</v>
      </c>
      <c r="Q208" s="44">
        <v>8</v>
      </c>
      <c r="R208" s="44" t="s">
        <v>10050</v>
      </c>
      <c r="S208" s="44" t="s">
        <v>10038</v>
      </c>
    </row>
    <row r="209" spans="1:19" s="40" customFormat="1">
      <c r="A209" s="40">
        <f t="shared" si="8"/>
        <v>208</v>
      </c>
      <c r="B209" s="41">
        <f t="shared" ca="1" si="9"/>
        <v>43369</v>
      </c>
      <c r="C209" s="40" t="s">
        <v>7601</v>
      </c>
      <c r="D209" s="40" t="str">
        <f t="shared" si="7"/>
        <v>Brewery1363</v>
      </c>
      <c r="E209" s="40" t="s">
        <v>8102</v>
      </c>
      <c r="F209" s="40" t="s">
        <v>8104</v>
      </c>
      <c r="G209" s="38">
        <v>16200</v>
      </c>
      <c r="H209" s="58" t="s">
        <v>8105</v>
      </c>
      <c r="I209" s="40" t="s">
        <v>8096</v>
      </c>
      <c r="J209" s="58" t="s">
        <v>8106</v>
      </c>
      <c r="K209" s="42" t="s">
        <v>8107</v>
      </c>
      <c r="L209" s="40" t="s">
        <v>8108</v>
      </c>
      <c r="M209" s="40" t="s">
        <v>8109</v>
      </c>
      <c r="N209" s="40" t="s">
        <v>8110</v>
      </c>
      <c r="O209" s="43" t="s">
        <v>18731</v>
      </c>
      <c r="P209" s="44" t="s">
        <v>18557</v>
      </c>
      <c r="Q209" s="44">
        <v>6</v>
      </c>
      <c r="R209" s="44" t="s">
        <v>10050</v>
      </c>
      <c r="S209" s="44" t="s">
        <v>10038</v>
      </c>
    </row>
    <row r="210" spans="1:19" s="40" customFormat="1">
      <c r="A210" s="40">
        <f t="shared" si="8"/>
        <v>209</v>
      </c>
      <c r="B210" s="41">
        <f t="shared" ca="1" si="9"/>
        <v>43369</v>
      </c>
      <c r="C210" s="40" t="s">
        <v>7601</v>
      </c>
      <c r="D210" s="40" t="str">
        <f t="shared" si="7"/>
        <v>Brewery1364</v>
      </c>
      <c r="E210" s="40" t="s">
        <v>8111</v>
      </c>
      <c r="F210" s="40" t="s">
        <v>8113</v>
      </c>
      <c r="G210" s="38">
        <v>17000</v>
      </c>
      <c r="H210" s="58" t="s">
        <v>8114</v>
      </c>
      <c r="I210" s="40" t="s">
        <v>8096</v>
      </c>
      <c r="J210" s="58" t="s">
        <v>8115</v>
      </c>
      <c r="K210" s="42" t="s">
        <v>8116</v>
      </c>
      <c r="M210" s="40" t="s">
        <v>8117</v>
      </c>
      <c r="N210" s="40" t="s">
        <v>8118</v>
      </c>
      <c r="O210" s="43" t="s">
        <v>18732</v>
      </c>
      <c r="P210" s="44" t="s">
        <v>18721</v>
      </c>
      <c r="Q210" s="44">
        <v>9</v>
      </c>
      <c r="R210" s="44" t="s">
        <v>10045</v>
      </c>
      <c r="S210" s="44" t="s">
        <v>10038</v>
      </c>
    </row>
    <row r="211" spans="1:19" s="40" customFormat="1">
      <c r="A211" s="40">
        <f t="shared" si="8"/>
        <v>210</v>
      </c>
      <c r="B211" s="41">
        <f t="shared" ca="1" si="9"/>
        <v>43369</v>
      </c>
      <c r="C211" s="40" t="s">
        <v>7601</v>
      </c>
      <c r="D211" s="40" t="str">
        <f t="shared" si="7"/>
        <v>Brewery1365</v>
      </c>
      <c r="E211" s="40" t="s">
        <v>8119</v>
      </c>
      <c r="F211" s="40" t="s">
        <v>8121</v>
      </c>
      <c r="G211" s="38" t="s">
        <v>8122</v>
      </c>
      <c r="H211" s="58" t="s">
        <v>8123</v>
      </c>
      <c r="I211" s="40" t="s">
        <v>8124</v>
      </c>
      <c r="J211" s="58" t="s">
        <v>8125</v>
      </c>
      <c r="K211" s="42" t="s">
        <v>8126</v>
      </c>
      <c r="L211" s="40" t="s">
        <v>8127</v>
      </c>
      <c r="M211" s="40" t="s">
        <v>8128</v>
      </c>
      <c r="N211" s="40" t="s">
        <v>8129</v>
      </c>
      <c r="O211" s="43" t="s">
        <v>18733</v>
      </c>
      <c r="P211" s="44" t="s">
        <v>18734</v>
      </c>
      <c r="Q211" s="44">
        <v>5.5</v>
      </c>
      <c r="R211" s="44" t="s">
        <v>18490</v>
      </c>
      <c r="S211" s="44" t="s">
        <v>10038</v>
      </c>
    </row>
    <row r="212" spans="1:19" s="40" customFormat="1">
      <c r="A212" s="40">
        <f t="shared" si="8"/>
        <v>211</v>
      </c>
      <c r="B212" s="41">
        <f t="shared" ca="1" si="9"/>
        <v>43369</v>
      </c>
      <c r="C212" s="40" t="s">
        <v>7601</v>
      </c>
      <c r="D212" s="40" t="str">
        <f t="shared" si="7"/>
        <v>Brewery1366</v>
      </c>
      <c r="E212" s="40" t="s">
        <v>8130</v>
      </c>
      <c r="F212" s="40" t="s">
        <v>8132</v>
      </c>
      <c r="G212" s="38">
        <v>13011</v>
      </c>
      <c r="H212" s="58" t="s">
        <v>8133</v>
      </c>
      <c r="I212" s="40" t="s">
        <v>8124</v>
      </c>
      <c r="J212" s="58"/>
      <c r="K212" s="42" t="s">
        <v>8134</v>
      </c>
      <c r="L212" s="40" t="s">
        <v>8135</v>
      </c>
      <c r="M212" s="40" t="s">
        <v>8136</v>
      </c>
      <c r="N212" s="40" t="s">
        <v>8137</v>
      </c>
      <c r="O212" s="43" t="s">
        <v>18735</v>
      </c>
      <c r="P212" s="44" t="s">
        <v>18736</v>
      </c>
      <c r="Q212" s="44">
        <v>5.5</v>
      </c>
      <c r="R212" s="44" t="s">
        <v>10037</v>
      </c>
      <c r="S212" s="44" t="s">
        <v>10038</v>
      </c>
    </row>
    <row r="213" spans="1:19" s="40" customFormat="1">
      <c r="A213" s="40">
        <f t="shared" si="8"/>
        <v>212</v>
      </c>
      <c r="B213" s="41">
        <f t="shared" ca="1" si="9"/>
        <v>43369</v>
      </c>
      <c r="C213" s="40" t="s">
        <v>7601</v>
      </c>
      <c r="D213" s="40" t="str">
        <f t="shared" si="7"/>
        <v>Brewery1367</v>
      </c>
      <c r="E213" s="40" t="s">
        <v>8138</v>
      </c>
      <c r="F213" s="40" t="s">
        <v>8140</v>
      </c>
      <c r="G213" s="38">
        <v>84120</v>
      </c>
      <c r="H213" s="58" t="s">
        <v>8141</v>
      </c>
      <c r="I213" s="40" t="s">
        <v>8124</v>
      </c>
      <c r="J213" s="58" t="s">
        <v>8142</v>
      </c>
      <c r="K213" s="42" t="s">
        <v>8143</v>
      </c>
      <c r="L213" s="40" t="s">
        <v>8144</v>
      </c>
      <c r="M213" s="40" t="s">
        <v>8145</v>
      </c>
      <c r="N213" s="40" t="s">
        <v>8146</v>
      </c>
      <c r="O213" s="43" t="s">
        <v>18737</v>
      </c>
      <c r="P213" s="44" t="s">
        <v>18734</v>
      </c>
      <c r="Q213" s="44">
        <v>5.5</v>
      </c>
      <c r="R213" s="44" t="s">
        <v>18490</v>
      </c>
      <c r="S213" s="44" t="s">
        <v>10038</v>
      </c>
    </row>
    <row r="214" spans="1:19" s="40" customFormat="1">
      <c r="A214" s="40">
        <f t="shared" si="8"/>
        <v>213</v>
      </c>
      <c r="B214" s="41">
        <f t="shared" ca="1" si="9"/>
        <v>43369</v>
      </c>
      <c r="C214" s="40" t="s">
        <v>7601</v>
      </c>
      <c r="D214" s="40" t="str">
        <f t="shared" si="7"/>
        <v>Brewery1368</v>
      </c>
      <c r="E214" s="40" t="s">
        <v>8147</v>
      </c>
      <c r="F214" s="40" t="s">
        <v>8149</v>
      </c>
      <c r="G214" s="38">
        <v>7440</v>
      </c>
      <c r="H214" s="58" t="s">
        <v>8150</v>
      </c>
      <c r="I214" s="40" t="s">
        <v>8151</v>
      </c>
      <c r="J214" s="58" t="s">
        <v>8152</v>
      </c>
      <c r="K214" s="42" t="s">
        <v>8153</v>
      </c>
      <c r="L214" s="40" t="s">
        <v>8154</v>
      </c>
      <c r="M214" s="40" t="s">
        <v>8155</v>
      </c>
      <c r="N214" s="40" t="s">
        <v>8156</v>
      </c>
      <c r="O214" s="43" t="s">
        <v>18738</v>
      </c>
      <c r="P214" s="44" t="s">
        <v>18485</v>
      </c>
      <c r="Q214" s="44">
        <v>5.4</v>
      </c>
      <c r="R214" s="44" t="s">
        <v>10045</v>
      </c>
      <c r="S214" s="44" t="s">
        <v>10038</v>
      </c>
    </row>
    <row r="215" spans="1:19" s="40" customFormat="1">
      <c r="A215" s="40">
        <f t="shared" si="8"/>
        <v>214</v>
      </c>
      <c r="B215" s="41">
        <f t="shared" ca="1" si="9"/>
        <v>43369</v>
      </c>
      <c r="C215" s="40" t="s">
        <v>7601</v>
      </c>
      <c r="D215" s="40" t="str">
        <f t="shared" si="7"/>
        <v>Brewery1369</v>
      </c>
      <c r="E215" s="40" t="s">
        <v>8157</v>
      </c>
      <c r="F215" s="40" t="s">
        <v>8159</v>
      </c>
      <c r="G215" s="38">
        <v>38400</v>
      </c>
      <c r="H215" s="58" t="s">
        <v>8160</v>
      </c>
      <c r="I215" s="40" t="s">
        <v>8151</v>
      </c>
      <c r="J215" s="58" t="s">
        <v>8161</v>
      </c>
      <c r="K215" s="42" t="s">
        <v>8162</v>
      </c>
      <c r="L215" s="40" t="s">
        <v>8163</v>
      </c>
      <c r="M215" s="40" t="s">
        <v>8164</v>
      </c>
      <c r="N215" s="40" t="s">
        <v>8165</v>
      </c>
      <c r="O215" s="43" t="s">
        <v>18739</v>
      </c>
      <c r="P215" s="44" t="s">
        <v>18485</v>
      </c>
      <c r="Q215" s="44">
        <v>6</v>
      </c>
      <c r="R215" s="44" t="s">
        <v>10045</v>
      </c>
      <c r="S215" s="44" t="s">
        <v>10038</v>
      </c>
    </row>
    <row r="216" spans="1:19" s="40" customFormat="1">
      <c r="A216" s="40">
        <f t="shared" si="8"/>
        <v>215</v>
      </c>
      <c r="B216" s="41">
        <f t="shared" ca="1" si="9"/>
        <v>43369</v>
      </c>
      <c r="C216" s="40" t="s">
        <v>7601</v>
      </c>
      <c r="D216" s="40" t="str">
        <f t="shared" si="7"/>
        <v>Brewery1370</v>
      </c>
      <c r="E216" s="40" t="s">
        <v>8166</v>
      </c>
      <c r="F216" s="40" t="s">
        <v>8168</v>
      </c>
      <c r="G216" s="38">
        <v>42220</v>
      </c>
      <c r="H216" s="58" t="s">
        <v>8169</v>
      </c>
      <c r="I216" s="40" t="s">
        <v>8151</v>
      </c>
      <c r="J216" s="58" t="s">
        <v>8170</v>
      </c>
      <c r="K216" s="42" t="s">
        <v>8171</v>
      </c>
      <c r="L216" s="40" t="s">
        <v>8172</v>
      </c>
      <c r="M216" s="40" t="s">
        <v>8173</v>
      </c>
      <c r="N216" s="40" t="s">
        <v>8174</v>
      </c>
      <c r="O216" s="43" t="s">
        <v>18740</v>
      </c>
      <c r="P216" s="44" t="s">
        <v>18492</v>
      </c>
      <c r="Q216" s="44">
        <v>5.5</v>
      </c>
      <c r="R216" s="44" t="s">
        <v>10045</v>
      </c>
      <c r="S216" s="44" t="s">
        <v>10038</v>
      </c>
    </row>
    <row r="217" spans="1:19" s="40" customFormat="1">
      <c r="A217" s="40">
        <f t="shared" si="8"/>
        <v>216</v>
      </c>
      <c r="B217" s="41">
        <f t="shared" ca="1" si="9"/>
        <v>43369</v>
      </c>
      <c r="C217" s="40" t="s">
        <v>7601</v>
      </c>
      <c r="D217" s="40" t="str">
        <f t="shared" si="7"/>
        <v>Brewery1308</v>
      </c>
      <c r="E217" s="40" t="s">
        <v>7602</v>
      </c>
      <c r="F217" s="40" t="s">
        <v>7604</v>
      </c>
      <c r="G217" s="38">
        <v>67140</v>
      </c>
      <c r="H217" s="58" t="s">
        <v>7605</v>
      </c>
      <c r="I217" s="40" t="s">
        <v>7606</v>
      </c>
      <c r="J217" s="58" t="s">
        <v>7607</v>
      </c>
      <c r="K217" s="42" t="s">
        <v>7608</v>
      </c>
      <c r="L217" s="40" t="s">
        <v>7609</v>
      </c>
      <c r="M217" s="40" t="s">
        <v>7610</v>
      </c>
      <c r="N217" s="40" t="s">
        <v>7611</v>
      </c>
      <c r="O217" s="43" t="s">
        <v>18741</v>
      </c>
      <c r="P217" s="44" t="s">
        <v>18721</v>
      </c>
      <c r="Q217" s="44">
        <v>5.6</v>
      </c>
      <c r="R217" s="44" t="s">
        <v>18490</v>
      </c>
      <c r="S217" s="44" t="s">
        <v>18536</v>
      </c>
    </row>
    <row r="218" spans="1:19" s="40" customFormat="1">
      <c r="A218" s="40">
        <f t="shared" si="8"/>
        <v>217</v>
      </c>
      <c r="B218" s="41">
        <f t="shared" ca="1" si="9"/>
        <v>43369</v>
      </c>
      <c r="C218" s="40" t="s">
        <v>7601</v>
      </c>
      <c r="D218" s="40" t="str">
        <f t="shared" si="7"/>
        <v>Brewery1309</v>
      </c>
      <c r="E218" s="40" t="s">
        <v>7612</v>
      </c>
      <c r="F218" s="40" t="s">
        <v>7614</v>
      </c>
      <c r="G218" s="38">
        <v>68500</v>
      </c>
      <c r="H218" s="58" t="s">
        <v>7615</v>
      </c>
      <c r="I218" s="40" t="s">
        <v>7606</v>
      </c>
      <c r="J218" s="42" t="s">
        <v>7616</v>
      </c>
      <c r="K218" s="42" t="s">
        <v>7617</v>
      </c>
      <c r="M218" s="40" t="s">
        <v>7618</v>
      </c>
      <c r="N218" s="40" t="s">
        <v>7619</v>
      </c>
      <c r="O218" s="43" t="s">
        <v>18742</v>
      </c>
      <c r="P218" s="44" t="s">
        <v>18557</v>
      </c>
      <c r="Q218" s="44">
        <v>6.5</v>
      </c>
      <c r="R218" s="44" t="s">
        <v>10037</v>
      </c>
      <c r="S218" s="44" t="s">
        <v>10038</v>
      </c>
    </row>
    <row r="219" spans="1:19" s="40" customFormat="1">
      <c r="A219" s="40">
        <f t="shared" si="8"/>
        <v>218</v>
      </c>
      <c r="B219" s="41">
        <f t="shared" ca="1" si="9"/>
        <v>43369</v>
      </c>
      <c r="C219" s="40" t="s">
        <v>7601</v>
      </c>
      <c r="D219" s="40" t="str">
        <f t="shared" ref="D219:D250" si="10">VLOOKUP(E219,Matricedesbrasseries,2,FALSE)</f>
        <v>Brewery1310</v>
      </c>
      <c r="E219" s="40" t="s">
        <v>7620</v>
      </c>
      <c r="F219" s="40" t="s">
        <v>7622</v>
      </c>
      <c r="G219" s="38">
        <v>68340</v>
      </c>
      <c r="H219" s="58" t="s">
        <v>7623</v>
      </c>
      <c r="I219" s="40" t="s">
        <v>7606</v>
      </c>
      <c r="J219" s="58" t="s">
        <v>7624</v>
      </c>
      <c r="K219" s="42" t="s">
        <v>7625</v>
      </c>
      <c r="L219" s="40" t="s">
        <v>7626</v>
      </c>
      <c r="M219" s="40" t="s">
        <v>7627</v>
      </c>
      <c r="N219" s="40" t="s">
        <v>7628</v>
      </c>
      <c r="O219" s="43" t="s">
        <v>18743</v>
      </c>
      <c r="P219" s="44" t="s">
        <v>18744</v>
      </c>
      <c r="Q219" s="44">
        <v>6</v>
      </c>
      <c r="R219" s="44" t="s">
        <v>10037</v>
      </c>
      <c r="S219" s="44" t="s">
        <v>18536</v>
      </c>
    </row>
    <row r="220" spans="1:19" s="40" customFormat="1">
      <c r="A220" s="40">
        <f t="shared" si="8"/>
        <v>219</v>
      </c>
      <c r="B220" s="41">
        <f t="shared" ca="1" si="9"/>
        <v>43369</v>
      </c>
      <c r="C220" s="40" t="s">
        <v>7601</v>
      </c>
      <c r="D220" s="40" t="str">
        <f t="shared" si="10"/>
        <v>Brewery1311</v>
      </c>
      <c r="E220" s="40" t="s">
        <v>7629</v>
      </c>
      <c r="F220" s="40" t="s">
        <v>7631</v>
      </c>
      <c r="G220" s="38">
        <v>64190</v>
      </c>
      <c r="H220" s="58" t="s">
        <v>7632</v>
      </c>
      <c r="I220" s="40" t="s">
        <v>7633</v>
      </c>
      <c r="J220" s="58" t="s">
        <v>7634</v>
      </c>
      <c r="K220" s="42" t="s">
        <v>7635</v>
      </c>
      <c r="L220" s="40" t="s">
        <v>7636</v>
      </c>
      <c r="M220" s="40" t="s">
        <v>7637</v>
      </c>
      <c r="N220" s="40" t="s">
        <v>7638</v>
      </c>
      <c r="O220" s="43" t="s">
        <v>18745</v>
      </c>
      <c r="P220" s="44" t="s">
        <v>18485</v>
      </c>
      <c r="Q220" s="44">
        <v>4</v>
      </c>
      <c r="R220" s="44" t="s">
        <v>18490</v>
      </c>
      <c r="S220" s="44" t="s">
        <v>10038</v>
      </c>
    </row>
    <row r="221" spans="1:19" s="40" customFormat="1">
      <c r="A221" s="40">
        <f t="shared" si="8"/>
        <v>220</v>
      </c>
      <c r="B221" s="41">
        <f t="shared" ca="1" si="9"/>
        <v>43369</v>
      </c>
      <c r="C221" s="40" t="s">
        <v>7601</v>
      </c>
      <c r="D221" s="40" t="str">
        <f t="shared" si="10"/>
        <v>Brewery1312</v>
      </c>
      <c r="E221" s="40" t="s">
        <v>7639</v>
      </c>
      <c r="F221" s="40" t="s">
        <v>7641</v>
      </c>
      <c r="G221" s="38">
        <v>33260</v>
      </c>
      <c r="H221" s="58" t="s">
        <v>7642</v>
      </c>
      <c r="I221" s="40" t="s">
        <v>7633</v>
      </c>
      <c r="J221" s="58" t="s">
        <v>7643</v>
      </c>
      <c r="K221" s="42" t="s">
        <v>7644</v>
      </c>
      <c r="L221" s="40" t="s">
        <v>7645</v>
      </c>
      <c r="M221" s="40" t="s">
        <v>7646</v>
      </c>
      <c r="N221" s="40" t="s">
        <v>7647</v>
      </c>
      <c r="O221" s="43" t="s">
        <v>18746</v>
      </c>
      <c r="P221" s="44" t="s">
        <v>18734</v>
      </c>
      <c r="Q221" s="44" t="s">
        <v>10056</v>
      </c>
      <c r="R221" s="44" t="s">
        <v>10211</v>
      </c>
      <c r="S221" s="44" t="s">
        <v>10038</v>
      </c>
    </row>
    <row r="222" spans="1:19" s="40" customFormat="1">
      <c r="A222" s="40">
        <f t="shared" si="8"/>
        <v>221</v>
      </c>
      <c r="B222" s="41">
        <f t="shared" ca="1" si="9"/>
        <v>43369</v>
      </c>
      <c r="C222" s="40" t="s">
        <v>7601</v>
      </c>
      <c r="D222" s="40" t="str">
        <f t="shared" si="10"/>
        <v>Brewery1313</v>
      </c>
      <c r="E222" s="40" t="s">
        <v>7648</v>
      </c>
      <c r="F222" s="40" t="s">
        <v>7650</v>
      </c>
      <c r="G222" s="38">
        <v>64000</v>
      </c>
      <c r="H222" s="58" t="s">
        <v>7651</v>
      </c>
      <c r="I222" s="40" t="s">
        <v>7633</v>
      </c>
      <c r="J222" s="58" t="s">
        <v>7652</v>
      </c>
      <c r="K222" s="42" t="s">
        <v>7653</v>
      </c>
      <c r="L222" s="40" t="s">
        <v>7654</v>
      </c>
      <c r="M222" s="40" t="s">
        <v>7655</v>
      </c>
      <c r="N222" s="40" t="s">
        <v>7656</v>
      </c>
      <c r="O222" s="43" t="s">
        <v>18747</v>
      </c>
      <c r="P222" s="44" t="s">
        <v>18494</v>
      </c>
      <c r="Q222" s="44">
        <v>6.66</v>
      </c>
      <c r="R222" s="44" t="s">
        <v>18701</v>
      </c>
      <c r="S222" s="44" t="s">
        <v>10038</v>
      </c>
    </row>
    <row r="223" spans="1:19" s="40" customFormat="1">
      <c r="A223" s="40">
        <f t="shared" si="8"/>
        <v>222</v>
      </c>
      <c r="B223" s="41">
        <f t="shared" ca="1" si="9"/>
        <v>43369</v>
      </c>
      <c r="C223" s="40" t="s">
        <v>7601</v>
      </c>
      <c r="D223" s="40" t="str">
        <f t="shared" si="10"/>
        <v>Brewery1314</v>
      </c>
      <c r="E223" s="40" t="s">
        <v>7657</v>
      </c>
      <c r="F223" s="40" t="s">
        <v>7659</v>
      </c>
      <c r="G223" s="38">
        <v>3240</v>
      </c>
      <c r="H223" s="58" t="s">
        <v>7660</v>
      </c>
      <c r="I223" s="40" t="s">
        <v>7661</v>
      </c>
      <c r="J223" s="58" t="s">
        <v>7662</v>
      </c>
      <c r="K223" s="42" t="s">
        <v>7663</v>
      </c>
      <c r="L223" s="40" t="s">
        <v>7664</v>
      </c>
      <c r="M223" s="40" t="s">
        <v>7665</v>
      </c>
      <c r="N223" s="40" t="s">
        <v>7666</v>
      </c>
      <c r="O223" s="43" t="s">
        <v>18748</v>
      </c>
      <c r="P223" s="44" t="s">
        <v>18494</v>
      </c>
      <c r="Q223" s="44">
        <v>4.2</v>
      </c>
      <c r="R223" s="44" t="s">
        <v>10050</v>
      </c>
      <c r="S223" s="44" t="s">
        <v>10038</v>
      </c>
    </row>
    <row r="224" spans="1:19" s="40" customFormat="1">
      <c r="A224" s="40">
        <f t="shared" si="8"/>
        <v>223</v>
      </c>
      <c r="B224" s="41">
        <f t="shared" ca="1" si="9"/>
        <v>43369</v>
      </c>
      <c r="C224" s="40" t="s">
        <v>7601</v>
      </c>
      <c r="D224" s="40" t="str">
        <f t="shared" si="10"/>
        <v>Brewery1315</v>
      </c>
      <c r="E224" s="40" t="s">
        <v>7667</v>
      </c>
      <c r="F224" s="40" t="s">
        <v>7669</v>
      </c>
      <c r="G224" s="38">
        <v>63800</v>
      </c>
      <c r="H224" s="58" t="s">
        <v>7670</v>
      </c>
      <c r="I224" s="40" t="s">
        <v>7661</v>
      </c>
      <c r="J224" s="58" t="s">
        <v>7671</v>
      </c>
      <c r="K224" s="42" t="s">
        <v>7672</v>
      </c>
      <c r="L224" s="40" t="s">
        <v>7673</v>
      </c>
      <c r="M224" s="40" t="s">
        <v>7674</v>
      </c>
      <c r="N224" s="40" t="s">
        <v>7675</v>
      </c>
      <c r="O224" s="43" t="s">
        <v>10211</v>
      </c>
      <c r="P224" s="44" t="s">
        <v>18515</v>
      </c>
      <c r="Q224" s="44">
        <v>5</v>
      </c>
      <c r="R224" s="44" t="s">
        <v>10045</v>
      </c>
      <c r="S224" s="44" t="s">
        <v>10038</v>
      </c>
    </row>
    <row r="225" spans="1:19" s="40" customFormat="1">
      <c r="A225" s="40">
        <f t="shared" si="8"/>
        <v>224</v>
      </c>
      <c r="B225" s="41">
        <f t="shared" ca="1" si="9"/>
        <v>43369</v>
      </c>
      <c r="C225" s="40" t="s">
        <v>7601</v>
      </c>
      <c r="D225" s="40" t="str">
        <f t="shared" si="10"/>
        <v>Brewery1316</v>
      </c>
      <c r="E225" s="40" t="s">
        <v>19560</v>
      </c>
      <c r="F225" s="40" t="s">
        <v>7678</v>
      </c>
      <c r="G225" s="38">
        <v>63000</v>
      </c>
      <c r="H225" s="58" t="s">
        <v>7679</v>
      </c>
      <c r="I225" s="40" t="s">
        <v>7661</v>
      </c>
      <c r="J225" s="42" t="s">
        <v>7680</v>
      </c>
      <c r="K225" s="42" t="s">
        <v>7681</v>
      </c>
      <c r="L225" s="40" t="s">
        <v>7682</v>
      </c>
      <c r="M225" s="40" t="s">
        <v>7683</v>
      </c>
      <c r="N225" s="40" t="s">
        <v>7684</v>
      </c>
      <c r="O225" s="43" t="s">
        <v>18749</v>
      </c>
      <c r="P225" s="44" t="s">
        <v>18494</v>
      </c>
      <c r="Q225" s="44">
        <v>5</v>
      </c>
      <c r="R225" s="44" t="s">
        <v>10050</v>
      </c>
      <c r="S225" s="44" t="s">
        <v>10038</v>
      </c>
    </row>
    <row r="226" spans="1:19" s="40" customFormat="1">
      <c r="A226" s="40">
        <f t="shared" si="8"/>
        <v>225</v>
      </c>
      <c r="B226" s="41">
        <f t="shared" ca="1" si="9"/>
        <v>43369</v>
      </c>
      <c r="C226" s="40" t="s">
        <v>7601</v>
      </c>
      <c r="D226" s="40" t="str">
        <f t="shared" si="10"/>
        <v>Brewery1317</v>
      </c>
      <c r="E226" s="40" t="s">
        <v>7685</v>
      </c>
      <c r="F226" s="40" t="s">
        <v>7687</v>
      </c>
      <c r="G226" s="38" t="s">
        <v>7688</v>
      </c>
      <c r="H226" s="58" t="s">
        <v>7689</v>
      </c>
      <c r="I226" s="40" t="s">
        <v>7690</v>
      </c>
      <c r="J226" s="58" t="s">
        <v>7691</v>
      </c>
      <c r="K226" s="42" t="s">
        <v>7692</v>
      </c>
      <c r="L226" s="40" t="s">
        <v>7693</v>
      </c>
      <c r="M226" s="40" t="s">
        <v>7694</v>
      </c>
      <c r="N226" s="40" t="s">
        <v>7695</v>
      </c>
      <c r="O226" s="43" t="s">
        <v>18750</v>
      </c>
      <c r="P226" s="44" t="s">
        <v>18494</v>
      </c>
      <c r="Q226" s="44">
        <v>5</v>
      </c>
      <c r="R226" s="44" t="s">
        <v>10045</v>
      </c>
      <c r="S226" s="44" t="s">
        <v>10038</v>
      </c>
    </row>
    <row r="227" spans="1:19" s="40" customFormat="1">
      <c r="A227" s="40">
        <f t="shared" si="8"/>
        <v>226</v>
      </c>
      <c r="B227" s="41">
        <f t="shared" ca="1" si="9"/>
        <v>43369</v>
      </c>
      <c r="C227" s="40" t="s">
        <v>7601</v>
      </c>
      <c r="D227" s="40" t="str">
        <f t="shared" si="10"/>
        <v>Brewery1318</v>
      </c>
      <c r="E227" s="40" t="s">
        <v>7696</v>
      </c>
      <c r="F227" s="40" t="s">
        <v>7698</v>
      </c>
      <c r="G227" s="38">
        <v>59000</v>
      </c>
      <c r="H227" s="58" t="s">
        <v>7699</v>
      </c>
      <c r="I227" s="40" t="s">
        <v>7690</v>
      </c>
      <c r="J227" s="58" t="s">
        <v>7700</v>
      </c>
      <c r="K227" s="42" t="s">
        <v>7701</v>
      </c>
      <c r="L227" s="40">
        <v>33231354949</v>
      </c>
      <c r="M227" s="40" t="s">
        <v>7702</v>
      </c>
      <c r="N227" s="40" t="s">
        <v>7703</v>
      </c>
      <c r="O227" s="43" t="s">
        <v>18751</v>
      </c>
      <c r="P227" s="44" t="s">
        <v>18557</v>
      </c>
      <c r="Q227" s="44">
        <v>6</v>
      </c>
      <c r="R227" s="44" t="s">
        <v>10037</v>
      </c>
      <c r="S227" s="44" t="s">
        <v>10038</v>
      </c>
    </row>
    <row r="228" spans="1:19" s="40" customFormat="1">
      <c r="A228" s="40">
        <f t="shared" si="8"/>
        <v>227</v>
      </c>
      <c r="B228" s="41">
        <f t="shared" ca="1" si="9"/>
        <v>43369</v>
      </c>
      <c r="C228" s="40" t="s">
        <v>7601</v>
      </c>
      <c r="D228" s="40" t="str">
        <f t="shared" si="10"/>
        <v>Brewery1319</v>
      </c>
      <c r="E228" s="40" t="s">
        <v>7704</v>
      </c>
      <c r="F228" s="40" t="s">
        <v>7706</v>
      </c>
      <c r="G228" s="38">
        <v>14860</v>
      </c>
      <c r="H228" s="58" t="s">
        <v>7707</v>
      </c>
      <c r="I228" s="40" t="s">
        <v>7690</v>
      </c>
      <c r="J228" s="58" t="s">
        <v>7708</v>
      </c>
      <c r="K228" s="58" t="s">
        <v>7709</v>
      </c>
      <c r="L228" s="40" t="s">
        <v>7710</v>
      </c>
      <c r="M228" s="40" t="s">
        <v>7711</v>
      </c>
      <c r="N228" s="40" t="s">
        <v>7712</v>
      </c>
      <c r="O228" s="43" t="s">
        <v>18752</v>
      </c>
      <c r="P228" s="44" t="s">
        <v>18557</v>
      </c>
      <c r="Q228" s="44">
        <v>5.8</v>
      </c>
      <c r="R228" s="44" t="s">
        <v>10037</v>
      </c>
      <c r="S228" s="44" t="s">
        <v>10038</v>
      </c>
    </row>
    <row r="229" spans="1:19" s="40" customFormat="1">
      <c r="A229" s="40">
        <f t="shared" si="8"/>
        <v>228</v>
      </c>
      <c r="B229" s="41">
        <f t="shared" ca="1" si="9"/>
        <v>43369</v>
      </c>
      <c r="C229" s="40" t="s">
        <v>7601</v>
      </c>
      <c r="D229" s="40" t="str">
        <f t="shared" si="10"/>
        <v>Brewery1320</v>
      </c>
      <c r="E229" s="40" t="s">
        <v>7713</v>
      </c>
      <c r="F229" s="40" t="s">
        <v>7715</v>
      </c>
      <c r="G229" s="38">
        <v>89450</v>
      </c>
      <c r="H229" s="58" t="s">
        <v>7716</v>
      </c>
      <c r="I229" s="40" t="s">
        <v>7717</v>
      </c>
      <c r="J229" s="58" t="s">
        <v>7718</v>
      </c>
      <c r="K229" s="42" t="s">
        <v>7719</v>
      </c>
      <c r="L229" s="40" t="s">
        <v>7720</v>
      </c>
      <c r="M229" s="40" t="s">
        <v>7721</v>
      </c>
      <c r="N229" s="40" t="s">
        <v>7722</v>
      </c>
      <c r="O229" s="43" t="s">
        <v>10045</v>
      </c>
      <c r="P229" s="44" t="s">
        <v>18753</v>
      </c>
      <c r="Q229" s="44" t="s">
        <v>18754</v>
      </c>
      <c r="R229" s="44" t="s">
        <v>10045</v>
      </c>
      <c r="S229" s="44" t="s">
        <v>10038</v>
      </c>
    </row>
    <row r="230" spans="1:19" s="40" customFormat="1">
      <c r="A230" s="40">
        <f t="shared" si="8"/>
        <v>229</v>
      </c>
      <c r="B230" s="41">
        <f t="shared" ca="1" si="9"/>
        <v>43369</v>
      </c>
      <c r="C230" s="40" t="s">
        <v>7601</v>
      </c>
      <c r="D230" s="40" t="str">
        <f t="shared" si="10"/>
        <v>Brewery1321</v>
      </c>
      <c r="E230" s="40" t="s">
        <v>7723</v>
      </c>
      <c r="F230" s="40" t="s">
        <v>7725</v>
      </c>
      <c r="G230" s="38">
        <v>21200</v>
      </c>
      <c r="H230" s="58" t="s">
        <v>7726</v>
      </c>
      <c r="I230" s="40" t="s">
        <v>7717</v>
      </c>
      <c r="J230" s="58" t="s">
        <v>7727</v>
      </c>
      <c r="K230" s="42" t="s">
        <v>7728</v>
      </c>
      <c r="L230" s="40" t="s">
        <v>7729</v>
      </c>
      <c r="M230" s="40" t="s">
        <v>7730</v>
      </c>
      <c r="N230" s="40" t="s">
        <v>7731</v>
      </c>
      <c r="O230" s="43" t="s">
        <v>10037</v>
      </c>
      <c r="P230" s="44" t="s">
        <v>10037</v>
      </c>
      <c r="Q230" s="44">
        <v>6</v>
      </c>
      <c r="R230" s="44" t="s">
        <v>10037</v>
      </c>
      <c r="S230" s="44" t="s">
        <v>10038</v>
      </c>
    </row>
    <row r="231" spans="1:19" s="40" customFormat="1">
      <c r="A231" s="40">
        <f t="shared" si="8"/>
        <v>230</v>
      </c>
      <c r="B231" s="41">
        <f t="shared" ca="1" si="9"/>
        <v>43369</v>
      </c>
      <c r="C231" s="40" t="s">
        <v>7601</v>
      </c>
      <c r="D231" s="40" t="str">
        <f t="shared" si="10"/>
        <v>Brewery1322</v>
      </c>
      <c r="E231" s="40" t="s">
        <v>7732</v>
      </c>
      <c r="F231" s="40" t="s">
        <v>7734</v>
      </c>
      <c r="G231" s="38">
        <v>21360</v>
      </c>
      <c r="H231" s="58" t="s">
        <v>7735</v>
      </c>
      <c r="I231" s="40" t="s">
        <v>7717</v>
      </c>
      <c r="J231" s="58" t="s">
        <v>7736</v>
      </c>
      <c r="K231" s="42" t="s">
        <v>7737</v>
      </c>
      <c r="L231" s="40" t="s">
        <v>7738</v>
      </c>
      <c r="M231" s="40" t="s">
        <v>7739</v>
      </c>
      <c r="N231" s="40" t="s">
        <v>7740</v>
      </c>
      <c r="O231" s="43" t="s">
        <v>18755</v>
      </c>
      <c r="P231" s="44" t="s">
        <v>18494</v>
      </c>
      <c r="Q231" s="44">
        <v>6</v>
      </c>
      <c r="R231" s="44" t="s">
        <v>10050</v>
      </c>
      <c r="S231" s="44" t="s">
        <v>10038</v>
      </c>
    </row>
    <row r="232" spans="1:19" s="40" customFormat="1">
      <c r="A232" s="40">
        <f t="shared" si="8"/>
        <v>231</v>
      </c>
      <c r="B232" s="41">
        <f t="shared" ca="1" si="9"/>
        <v>43369</v>
      </c>
      <c r="C232" s="40" t="s">
        <v>7601</v>
      </c>
      <c r="D232" s="40" t="str">
        <f t="shared" si="10"/>
        <v>Brewery1323</v>
      </c>
      <c r="E232" s="40" t="s">
        <v>7741</v>
      </c>
      <c r="F232" s="40" t="s">
        <v>7743</v>
      </c>
      <c r="G232" s="38">
        <v>29270</v>
      </c>
      <c r="H232" s="58" t="s">
        <v>7744</v>
      </c>
      <c r="I232" s="40" t="s">
        <v>7745</v>
      </c>
      <c r="J232" s="58" t="s">
        <v>7746</v>
      </c>
      <c r="K232" s="42" t="s">
        <v>7747</v>
      </c>
      <c r="L232" s="40" t="s">
        <v>7748</v>
      </c>
      <c r="M232" s="40" t="s">
        <v>7749</v>
      </c>
      <c r="N232" s="40" t="s">
        <v>7750</v>
      </c>
      <c r="O232" s="43" t="s">
        <v>18756</v>
      </c>
      <c r="P232" s="44" t="s">
        <v>18494</v>
      </c>
      <c r="Q232" s="44">
        <v>7</v>
      </c>
      <c r="R232" s="44" t="s">
        <v>10045</v>
      </c>
      <c r="S232" s="44" t="s">
        <v>10038</v>
      </c>
    </row>
    <row r="233" spans="1:19" s="40" customFormat="1">
      <c r="A233" s="40">
        <f t="shared" si="8"/>
        <v>232</v>
      </c>
      <c r="B233" s="41">
        <f t="shared" ca="1" si="9"/>
        <v>43369</v>
      </c>
      <c r="C233" s="40" t="s">
        <v>7601</v>
      </c>
      <c r="D233" s="40" t="str">
        <f t="shared" si="10"/>
        <v>Brewery1324</v>
      </c>
      <c r="E233" s="40" t="s">
        <v>7751</v>
      </c>
      <c r="F233" s="40" t="s">
        <v>7753</v>
      </c>
      <c r="G233" s="38">
        <v>56460</v>
      </c>
      <c r="H233" s="58" t="s">
        <v>7754</v>
      </c>
      <c r="I233" s="40" t="s">
        <v>7745</v>
      </c>
      <c r="J233" s="58" t="s">
        <v>7755</v>
      </c>
      <c r="K233" s="42" t="s">
        <v>7756</v>
      </c>
      <c r="L233" s="40" t="s">
        <v>7757</v>
      </c>
      <c r="M233" s="40" t="s">
        <v>7758</v>
      </c>
      <c r="N233" s="40" t="s">
        <v>7759</v>
      </c>
      <c r="O233" s="43" t="s">
        <v>18757</v>
      </c>
      <c r="P233" s="44" t="s">
        <v>18494</v>
      </c>
      <c r="Q233" s="44">
        <v>6</v>
      </c>
      <c r="R233" s="44" t="s">
        <v>10045</v>
      </c>
      <c r="S233" s="44" t="s">
        <v>10038</v>
      </c>
    </row>
    <row r="234" spans="1:19" s="40" customFormat="1">
      <c r="A234" s="40">
        <f t="shared" si="8"/>
        <v>233</v>
      </c>
      <c r="B234" s="41">
        <f t="shared" ca="1" si="9"/>
        <v>43369</v>
      </c>
      <c r="C234" s="40" t="s">
        <v>7601</v>
      </c>
      <c r="D234" s="40" t="str">
        <f t="shared" si="10"/>
        <v>Brewery1325</v>
      </c>
      <c r="E234" s="40" t="s">
        <v>7760</v>
      </c>
      <c r="F234" s="40" t="s">
        <v>7762</v>
      </c>
      <c r="G234" s="38">
        <v>22220</v>
      </c>
      <c r="H234" s="58" t="s">
        <v>18688</v>
      </c>
      <c r="I234" s="40" t="s">
        <v>7745</v>
      </c>
      <c r="J234" s="58" t="s">
        <v>7764</v>
      </c>
      <c r="K234" s="42" t="s">
        <v>7765</v>
      </c>
      <c r="L234" s="40" t="s">
        <v>7766</v>
      </c>
      <c r="M234" s="40" t="s">
        <v>7767</v>
      </c>
      <c r="N234" s="40" t="s">
        <v>7768</v>
      </c>
      <c r="O234" s="43" t="s">
        <v>18758</v>
      </c>
      <c r="P234" s="44" t="s">
        <v>18492</v>
      </c>
      <c r="Q234" s="44">
        <v>5</v>
      </c>
      <c r="R234" s="44" t="s">
        <v>10211</v>
      </c>
      <c r="S234" s="44" t="s">
        <v>10038</v>
      </c>
    </row>
    <row r="235" spans="1:19" s="40" customFormat="1">
      <c r="A235" s="40">
        <f t="shared" si="8"/>
        <v>234</v>
      </c>
      <c r="B235" s="41">
        <f t="shared" ca="1" si="9"/>
        <v>43369</v>
      </c>
      <c r="C235" s="40" t="s">
        <v>7601</v>
      </c>
      <c r="D235" s="40" t="str">
        <f t="shared" si="10"/>
        <v>Brewery1326</v>
      </c>
      <c r="E235" s="40" t="s">
        <v>7769</v>
      </c>
      <c r="F235" s="40" t="s">
        <v>7771</v>
      </c>
      <c r="G235" s="38">
        <v>37320</v>
      </c>
      <c r="H235" s="58" t="s">
        <v>7772</v>
      </c>
      <c r="I235" s="40" t="s">
        <v>7773</v>
      </c>
      <c r="J235" s="58" t="s">
        <v>7774</v>
      </c>
      <c r="K235" s="42" t="s">
        <v>7775</v>
      </c>
      <c r="L235" s="40" t="s">
        <v>7776</v>
      </c>
      <c r="M235" s="40" t="s">
        <v>7777</v>
      </c>
      <c r="N235" s="40" t="s">
        <v>7778</v>
      </c>
      <c r="O235" s="43" t="s">
        <v>18759</v>
      </c>
      <c r="P235" s="44" t="s">
        <v>18760</v>
      </c>
      <c r="Q235" s="44">
        <v>6.5</v>
      </c>
      <c r="R235" s="44" t="s">
        <v>18761</v>
      </c>
      <c r="S235" s="44" t="s">
        <v>10038</v>
      </c>
    </row>
    <row r="236" spans="1:19" s="40" customFormat="1">
      <c r="A236" s="40">
        <f t="shared" si="8"/>
        <v>235</v>
      </c>
      <c r="B236" s="41">
        <f t="shared" ca="1" si="9"/>
        <v>43369</v>
      </c>
      <c r="C236" s="40" t="s">
        <v>7601</v>
      </c>
      <c r="D236" s="40" t="str">
        <f t="shared" si="10"/>
        <v>Brewery1327</v>
      </c>
      <c r="E236" s="40" t="s">
        <v>7779</v>
      </c>
      <c r="F236" s="40" t="s">
        <v>7781</v>
      </c>
      <c r="G236" s="38">
        <v>91860</v>
      </c>
      <c r="H236" s="58" t="s">
        <v>7782</v>
      </c>
      <c r="I236" s="40" t="s">
        <v>7773</v>
      </c>
      <c r="J236" s="58" t="s">
        <v>7783</v>
      </c>
      <c r="K236" s="42" t="s">
        <v>7784</v>
      </c>
      <c r="L236" s="40" t="s">
        <v>7785</v>
      </c>
      <c r="M236" s="40" t="s">
        <v>7786</v>
      </c>
      <c r="N236" s="40" t="s">
        <v>7787</v>
      </c>
      <c r="O236" s="43" t="s">
        <v>18762</v>
      </c>
      <c r="P236" s="44" t="s">
        <v>18506</v>
      </c>
      <c r="Q236" s="44">
        <v>6.8</v>
      </c>
      <c r="R236" s="44" t="s">
        <v>10050</v>
      </c>
      <c r="S236" s="44" t="s">
        <v>10038</v>
      </c>
    </row>
    <row r="237" spans="1:19" s="40" customFormat="1">
      <c r="A237" s="40">
        <f t="shared" si="8"/>
        <v>236</v>
      </c>
      <c r="B237" s="41">
        <f t="shared" ca="1" si="9"/>
        <v>43369</v>
      </c>
      <c r="C237" s="40" t="s">
        <v>7601</v>
      </c>
      <c r="D237" s="40" t="str">
        <f t="shared" si="10"/>
        <v>Brewery1328</v>
      </c>
      <c r="E237" s="40" t="s">
        <v>7788</v>
      </c>
      <c r="F237" s="40" t="s">
        <v>7790</v>
      </c>
      <c r="G237" s="38">
        <v>51600</v>
      </c>
      <c r="H237" s="58" t="s">
        <v>7791</v>
      </c>
      <c r="I237" s="40" t="s">
        <v>7792</v>
      </c>
      <c r="J237" s="58" t="s">
        <v>7793</v>
      </c>
      <c r="K237" s="42" t="s">
        <v>7794</v>
      </c>
      <c r="L237" s="40" t="s">
        <v>7795</v>
      </c>
      <c r="M237" s="40" t="s">
        <v>7796</v>
      </c>
      <c r="N237" s="40" t="s">
        <v>7797</v>
      </c>
      <c r="O237" s="43" t="s">
        <v>18763</v>
      </c>
      <c r="P237" s="44" t="s">
        <v>18721</v>
      </c>
      <c r="Q237" s="44">
        <v>5.5</v>
      </c>
      <c r="R237" s="44" t="s">
        <v>10045</v>
      </c>
      <c r="S237" s="44" t="s">
        <v>18536</v>
      </c>
    </row>
    <row r="238" spans="1:19" s="40" customFormat="1">
      <c r="A238" s="40">
        <f t="shared" si="8"/>
        <v>237</v>
      </c>
      <c r="B238" s="41">
        <f t="shared" ca="1" si="9"/>
        <v>43369</v>
      </c>
      <c r="C238" s="40" t="s">
        <v>7601</v>
      </c>
      <c r="D238" s="40" t="str">
        <f t="shared" si="10"/>
        <v>Brewery1329</v>
      </c>
      <c r="E238" s="40" t="s">
        <v>7798</v>
      </c>
      <c r="F238" s="40" t="s">
        <v>7800</v>
      </c>
      <c r="G238" s="38">
        <v>52220</v>
      </c>
      <c r="H238" s="58" t="s">
        <v>7801</v>
      </c>
      <c r="I238" s="40" t="s">
        <v>7792</v>
      </c>
      <c r="J238" s="58" t="s">
        <v>7802</v>
      </c>
      <c r="K238" s="42" t="s">
        <v>7803</v>
      </c>
      <c r="L238" s="40" t="s">
        <v>7804</v>
      </c>
      <c r="M238" s="40" t="s">
        <v>7805</v>
      </c>
      <c r="N238" s="40" t="s">
        <v>7806</v>
      </c>
      <c r="O238" s="43" t="s">
        <v>18764</v>
      </c>
      <c r="P238" s="44" t="s">
        <v>18557</v>
      </c>
      <c r="Q238" s="44">
        <v>4.5</v>
      </c>
      <c r="R238" s="44" t="s">
        <v>10037</v>
      </c>
      <c r="S238" s="44" t="s">
        <v>18536</v>
      </c>
    </row>
    <row r="239" spans="1:19" s="40" customFormat="1">
      <c r="A239" s="40">
        <f t="shared" si="8"/>
        <v>238</v>
      </c>
      <c r="B239" s="41">
        <f t="shared" ca="1" si="9"/>
        <v>43369</v>
      </c>
      <c r="C239" s="40" t="s">
        <v>7601</v>
      </c>
      <c r="D239" s="40" t="str">
        <f t="shared" si="10"/>
        <v>Brewery1330</v>
      </c>
      <c r="E239" s="40" t="s">
        <v>7807</v>
      </c>
      <c r="F239" s="40" t="s">
        <v>7809</v>
      </c>
      <c r="G239" s="38">
        <v>51530</v>
      </c>
      <c r="H239" s="58" t="s">
        <v>7810</v>
      </c>
      <c r="I239" s="40" t="s">
        <v>7792</v>
      </c>
      <c r="J239" s="58" t="s">
        <v>7811</v>
      </c>
      <c r="K239" s="42" t="s">
        <v>7812</v>
      </c>
      <c r="L239" s="40" t="s">
        <v>7813</v>
      </c>
      <c r="M239" s="40" t="s">
        <v>7814</v>
      </c>
      <c r="N239" s="40" t="s">
        <v>7815</v>
      </c>
      <c r="O239" s="43" t="s">
        <v>18765</v>
      </c>
      <c r="P239" s="44" t="s">
        <v>18729</v>
      </c>
      <c r="Q239" s="44">
        <v>5</v>
      </c>
      <c r="R239" s="44" t="s">
        <v>10045</v>
      </c>
      <c r="S239" s="44" t="s">
        <v>18536</v>
      </c>
    </row>
    <row r="240" spans="1:19" s="40" customFormat="1">
      <c r="A240" s="40">
        <f t="shared" si="8"/>
        <v>239</v>
      </c>
      <c r="B240" s="41">
        <f t="shared" ca="1" si="9"/>
        <v>43369</v>
      </c>
      <c r="C240" s="40" t="s">
        <v>7601</v>
      </c>
      <c r="D240" s="40" t="str">
        <f t="shared" si="10"/>
        <v>Brewery1331</v>
      </c>
      <c r="E240" s="40" t="s">
        <v>7816</v>
      </c>
      <c r="F240" s="40" t="s">
        <v>7818</v>
      </c>
      <c r="G240" s="38">
        <v>20600</v>
      </c>
      <c r="H240" s="58" t="s">
        <v>7819</v>
      </c>
      <c r="I240" s="40" t="s">
        <v>7820</v>
      </c>
      <c r="J240" s="58"/>
      <c r="K240" s="42" t="s">
        <v>7821</v>
      </c>
      <c r="L240" s="40" t="s">
        <v>7822</v>
      </c>
      <c r="M240" s="40" t="s">
        <v>7823</v>
      </c>
      <c r="N240" s="40" t="s">
        <v>7824</v>
      </c>
      <c r="O240" s="43" t="s">
        <v>18766</v>
      </c>
      <c r="P240" s="44" t="s">
        <v>18518</v>
      </c>
      <c r="Q240" s="44">
        <v>5.5</v>
      </c>
      <c r="R240" s="44" t="s">
        <v>18490</v>
      </c>
      <c r="S240" s="44" t="s">
        <v>10157</v>
      </c>
    </row>
    <row r="241" spans="1:19" s="40" customFormat="1">
      <c r="A241" s="40">
        <f t="shared" si="8"/>
        <v>240</v>
      </c>
      <c r="B241" s="41">
        <f t="shared" ca="1" si="9"/>
        <v>43369</v>
      </c>
      <c r="C241" s="40" t="s">
        <v>7601</v>
      </c>
      <c r="D241" s="40" t="str">
        <f t="shared" si="10"/>
        <v>Brewery1332</v>
      </c>
      <c r="E241" s="40" t="s">
        <v>7825</v>
      </c>
      <c r="F241" s="40" t="s">
        <v>7827</v>
      </c>
      <c r="G241" s="38">
        <v>25800</v>
      </c>
      <c r="H241" s="58" t="s">
        <v>7828</v>
      </c>
      <c r="I241" s="40" t="s">
        <v>7829</v>
      </c>
      <c r="J241" s="58" t="s">
        <v>7830</v>
      </c>
      <c r="K241" s="42" t="s">
        <v>7831</v>
      </c>
      <c r="L241" s="40" t="s">
        <v>7832</v>
      </c>
      <c r="M241" s="40" t="s">
        <v>7833</v>
      </c>
      <c r="N241" s="40" t="s">
        <v>7834</v>
      </c>
      <c r="O241" s="43" t="s">
        <v>18767</v>
      </c>
      <c r="P241" s="44" t="s">
        <v>18557</v>
      </c>
      <c r="Q241" s="44">
        <v>5</v>
      </c>
      <c r="R241" s="44" t="s">
        <v>10037</v>
      </c>
      <c r="S241" s="44" t="s">
        <v>10038</v>
      </c>
    </row>
    <row r="242" spans="1:19" s="40" customFormat="1">
      <c r="A242" s="40">
        <f t="shared" si="8"/>
        <v>241</v>
      </c>
      <c r="B242" s="41">
        <f t="shared" ca="1" si="9"/>
        <v>43369</v>
      </c>
      <c r="C242" s="40" t="s">
        <v>7601</v>
      </c>
      <c r="D242" s="40" t="str">
        <f t="shared" si="10"/>
        <v>Brewery1333</v>
      </c>
      <c r="E242" s="40" t="s">
        <v>7835</v>
      </c>
      <c r="F242" s="40" t="s">
        <v>7837</v>
      </c>
      <c r="G242" s="38">
        <v>70120</v>
      </c>
      <c r="H242" s="58" t="s">
        <v>7838</v>
      </c>
      <c r="I242" s="40" t="s">
        <v>7829</v>
      </c>
      <c r="J242" s="58"/>
      <c r="K242" s="42" t="s">
        <v>7839</v>
      </c>
      <c r="L242" s="40" t="s">
        <v>7840</v>
      </c>
      <c r="M242" s="40" t="s">
        <v>7841</v>
      </c>
      <c r="N242" s="40" t="s">
        <v>7842</v>
      </c>
      <c r="O242" s="43" t="s">
        <v>18768</v>
      </c>
      <c r="P242" s="44" t="s">
        <v>10211</v>
      </c>
      <c r="Q242" s="44">
        <v>5.5</v>
      </c>
      <c r="R242" s="44" t="s">
        <v>10211</v>
      </c>
      <c r="S242" s="44" t="s">
        <v>10038</v>
      </c>
    </row>
    <row r="243" spans="1:19" s="40" customFormat="1">
      <c r="A243" s="40">
        <f t="shared" si="8"/>
        <v>242</v>
      </c>
      <c r="B243" s="41">
        <f t="shared" ca="1" si="9"/>
        <v>43369</v>
      </c>
      <c r="C243" s="40" t="s">
        <v>7601</v>
      </c>
      <c r="D243" s="40" t="str">
        <f t="shared" si="10"/>
        <v>Brewery1334</v>
      </c>
      <c r="E243" s="40" t="s">
        <v>7843</v>
      </c>
      <c r="F243" s="40" t="s">
        <v>7845</v>
      </c>
      <c r="G243" s="38">
        <v>39600</v>
      </c>
      <c r="H243" s="58" t="s">
        <v>7846</v>
      </c>
      <c r="I243" s="40" t="s">
        <v>7829</v>
      </c>
      <c r="J243" s="58" t="s">
        <v>7847</v>
      </c>
      <c r="K243" s="42" t="s">
        <v>7848</v>
      </c>
      <c r="L243" s="40" t="s">
        <v>7849</v>
      </c>
      <c r="M243" s="40" t="s">
        <v>7850</v>
      </c>
      <c r="N243" s="40" t="s">
        <v>7851</v>
      </c>
      <c r="O243" s="43" t="s">
        <v>18769</v>
      </c>
      <c r="P243" s="44" t="s">
        <v>18485</v>
      </c>
      <c r="Q243" s="44">
        <v>6</v>
      </c>
      <c r="R243" s="44" t="s">
        <v>18490</v>
      </c>
      <c r="S243" s="44" t="s">
        <v>10038</v>
      </c>
    </row>
    <row r="244" spans="1:19" s="40" customFormat="1">
      <c r="A244" s="40">
        <f t="shared" si="8"/>
        <v>243</v>
      </c>
      <c r="B244" s="41">
        <f t="shared" ca="1" si="9"/>
        <v>43369</v>
      </c>
      <c r="C244" s="40" t="s">
        <v>7601</v>
      </c>
      <c r="D244" s="40" t="str">
        <f t="shared" si="10"/>
        <v>Brewery1335</v>
      </c>
      <c r="E244" s="40" t="s">
        <v>7852</v>
      </c>
      <c r="F244" s="40" t="s">
        <v>7854</v>
      </c>
      <c r="G244" s="38">
        <v>76780</v>
      </c>
      <c r="H244" s="58" t="s">
        <v>7855</v>
      </c>
      <c r="I244" s="40" t="s">
        <v>7856</v>
      </c>
      <c r="J244" s="58" t="s">
        <v>7857</v>
      </c>
      <c r="K244" s="58" t="s">
        <v>7858</v>
      </c>
      <c r="L244" s="40" t="s">
        <v>7859</v>
      </c>
      <c r="M244" s="40" t="s">
        <v>7860</v>
      </c>
      <c r="N244" s="40" t="s">
        <v>7861</v>
      </c>
      <c r="O244" s="43" t="s">
        <v>18770</v>
      </c>
      <c r="P244" s="44" t="s">
        <v>18515</v>
      </c>
      <c r="Q244" s="44">
        <v>4.5</v>
      </c>
      <c r="R244" s="44" t="s">
        <v>10037</v>
      </c>
      <c r="S244" s="44" t="s">
        <v>10038</v>
      </c>
    </row>
    <row r="245" spans="1:19" s="40" customFormat="1">
      <c r="A245" s="40">
        <f t="shared" si="8"/>
        <v>244</v>
      </c>
      <c r="B245" s="41">
        <f t="shared" ca="1" si="9"/>
        <v>43369</v>
      </c>
      <c r="C245" s="40" t="s">
        <v>7601</v>
      </c>
      <c r="D245" s="40" t="str">
        <f t="shared" si="10"/>
        <v>Brewery1337</v>
      </c>
      <c r="E245" s="40" t="s">
        <v>7862</v>
      </c>
      <c r="F245" s="40" t="s">
        <v>7864</v>
      </c>
      <c r="G245" s="38">
        <v>14260</v>
      </c>
      <c r="H245" s="58" t="s">
        <v>7865</v>
      </c>
      <c r="I245" s="40" t="s">
        <v>7856</v>
      </c>
      <c r="J245" s="58" t="s">
        <v>7866</v>
      </c>
      <c r="K245" s="42" t="s">
        <v>7867</v>
      </c>
      <c r="L245" s="40" t="s">
        <v>7868</v>
      </c>
      <c r="M245" s="40" t="s">
        <v>7869</v>
      </c>
      <c r="N245" s="40" t="s">
        <v>7870</v>
      </c>
      <c r="O245" s="43" t="s">
        <v>18771</v>
      </c>
      <c r="P245" s="44" t="s">
        <v>18533</v>
      </c>
      <c r="Q245" s="44">
        <v>5.2</v>
      </c>
      <c r="R245" s="44" t="s">
        <v>18490</v>
      </c>
      <c r="S245" s="44" t="s">
        <v>10038</v>
      </c>
    </row>
    <row r="246" spans="1:19" s="40" customFormat="1">
      <c r="A246" s="40">
        <f t="shared" si="8"/>
        <v>245</v>
      </c>
      <c r="B246" s="41">
        <f t="shared" ca="1" si="9"/>
        <v>43369</v>
      </c>
      <c r="C246" s="40" t="s">
        <v>7601</v>
      </c>
      <c r="D246" s="40" t="str">
        <f t="shared" si="10"/>
        <v>Brewery1338</v>
      </c>
      <c r="E246" s="40" t="s">
        <v>7871</v>
      </c>
      <c r="F246" s="40" t="s">
        <v>7873</v>
      </c>
      <c r="G246" s="38">
        <v>75019</v>
      </c>
      <c r="H246" s="58" t="s">
        <v>7874</v>
      </c>
      <c r="I246" s="40" t="s">
        <v>7875</v>
      </c>
      <c r="J246" s="58" t="s">
        <v>7876</v>
      </c>
      <c r="K246" s="42" t="s">
        <v>7877</v>
      </c>
      <c r="L246" s="40" t="s">
        <v>7878</v>
      </c>
      <c r="M246" s="40" t="s">
        <v>7879</v>
      </c>
      <c r="N246" s="40" t="s">
        <v>7880</v>
      </c>
      <c r="O246" s="43" t="s">
        <v>18772</v>
      </c>
      <c r="P246" s="44" t="s">
        <v>18518</v>
      </c>
      <c r="Q246" s="44">
        <v>4.9000000000000004</v>
      </c>
      <c r="R246" s="44" t="s">
        <v>18490</v>
      </c>
      <c r="S246" s="44" t="s">
        <v>10157</v>
      </c>
    </row>
    <row r="247" spans="1:19" s="40" customFormat="1">
      <c r="A247" s="40">
        <f t="shared" si="8"/>
        <v>246</v>
      </c>
      <c r="B247" s="41">
        <f t="shared" ca="1" si="9"/>
        <v>43369</v>
      </c>
      <c r="C247" s="40" t="s">
        <v>7601</v>
      </c>
      <c r="D247" s="40" t="str">
        <f t="shared" si="10"/>
        <v>Brewery1339</v>
      </c>
      <c r="E247" s="40" t="s">
        <v>7881</v>
      </c>
      <c r="F247" s="40" t="s">
        <v>7883</v>
      </c>
      <c r="G247" s="38">
        <v>78850</v>
      </c>
      <c r="H247" s="58" t="s">
        <v>7884</v>
      </c>
      <c r="I247" s="40" t="s">
        <v>7875</v>
      </c>
      <c r="J247" s="58" t="s">
        <v>7885</v>
      </c>
      <c r="K247" s="42" t="s">
        <v>7886</v>
      </c>
      <c r="L247" s="40" t="s">
        <v>7887</v>
      </c>
      <c r="M247" s="40" t="s">
        <v>7888</v>
      </c>
      <c r="N247" s="40" t="s">
        <v>7889</v>
      </c>
      <c r="O247" s="43" t="s">
        <v>18773</v>
      </c>
      <c r="P247" s="44" t="s">
        <v>18489</v>
      </c>
      <c r="Q247" s="44">
        <v>6.2</v>
      </c>
      <c r="R247" s="44" t="s">
        <v>10045</v>
      </c>
      <c r="S247" s="44" t="s">
        <v>10038</v>
      </c>
    </row>
    <row r="248" spans="1:19" s="40" customFormat="1">
      <c r="A248" s="40">
        <f t="shared" si="8"/>
        <v>247</v>
      </c>
      <c r="B248" s="41">
        <f t="shared" ca="1" si="9"/>
        <v>43369</v>
      </c>
      <c r="C248" s="40" t="s">
        <v>7601</v>
      </c>
      <c r="D248" s="40" t="str">
        <f t="shared" si="10"/>
        <v>Brewery1340</v>
      </c>
      <c r="E248" s="40" t="s">
        <v>7890</v>
      </c>
      <c r="F248" s="40" t="s">
        <v>7892</v>
      </c>
      <c r="G248" s="38">
        <v>91860</v>
      </c>
      <c r="H248" s="58" t="s">
        <v>7893</v>
      </c>
      <c r="I248" s="40" t="s">
        <v>7875</v>
      </c>
      <c r="J248" s="58" t="s">
        <v>7894</v>
      </c>
      <c r="K248" s="42" t="s">
        <v>7895</v>
      </c>
      <c r="L248" s="40" t="s">
        <v>7896</v>
      </c>
      <c r="M248" s="40" t="s">
        <v>7897</v>
      </c>
      <c r="N248" s="40" t="s">
        <v>7898</v>
      </c>
      <c r="O248" s="43" t="s">
        <v>18774</v>
      </c>
      <c r="P248" s="44" t="s">
        <v>18492</v>
      </c>
      <c r="Q248" s="44">
        <v>5</v>
      </c>
      <c r="R248" s="44" t="s">
        <v>10045</v>
      </c>
      <c r="S248" s="44" t="s">
        <v>10038</v>
      </c>
    </row>
    <row r="249" spans="1:19" s="40" customFormat="1">
      <c r="A249" s="40">
        <f t="shared" si="8"/>
        <v>248</v>
      </c>
      <c r="B249" s="41">
        <f t="shared" ca="1" si="9"/>
        <v>43369</v>
      </c>
      <c r="C249" s="40" t="s">
        <v>7601</v>
      </c>
      <c r="D249" s="40" t="str">
        <f t="shared" si="10"/>
        <v>Brewery1341</v>
      </c>
      <c r="E249" s="40" t="s">
        <v>7899</v>
      </c>
      <c r="F249" s="40" t="s">
        <v>7901</v>
      </c>
      <c r="G249" s="38">
        <v>75018</v>
      </c>
      <c r="H249" s="58" t="s">
        <v>7874</v>
      </c>
      <c r="I249" s="40" t="s">
        <v>7875</v>
      </c>
      <c r="J249" s="58" t="s">
        <v>7902</v>
      </c>
      <c r="K249" s="42" t="s">
        <v>7903</v>
      </c>
      <c r="L249" s="40">
        <v>618537770</v>
      </c>
      <c r="M249" s="40" t="s">
        <v>7904</v>
      </c>
      <c r="N249" s="40" t="s">
        <v>7905</v>
      </c>
      <c r="O249" s="43" t="s">
        <v>18775</v>
      </c>
      <c r="P249" s="44" t="s">
        <v>18776</v>
      </c>
      <c r="Q249" s="44">
        <v>8.5</v>
      </c>
      <c r="R249" s="44" t="s">
        <v>10037</v>
      </c>
      <c r="S249" s="44" t="s">
        <v>10038</v>
      </c>
    </row>
    <row r="250" spans="1:19" s="40" customFormat="1">
      <c r="A250" s="40">
        <f t="shared" si="8"/>
        <v>249</v>
      </c>
      <c r="B250" s="41">
        <f t="shared" ca="1" si="9"/>
        <v>43369</v>
      </c>
      <c r="C250" s="40" t="s">
        <v>7601</v>
      </c>
      <c r="D250" s="40" t="str">
        <f t="shared" si="10"/>
        <v>Brewery1342</v>
      </c>
      <c r="E250" s="40" t="s">
        <v>7906</v>
      </c>
      <c r="F250" s="40" t="s">
        <v>7908</v>
      </c>
      <c r="G250" s="38">
        <v>34130</v>
      </c>
      <c r="H250" s="58" t="s">
        <v>7909</v>
      </c>
      <c r="I250" s="40" t="s">
        <v>7910</v>
      </c>
      <c r="J250" s="58" t="s">
        <v>7911</v>
      </c>
      <c r="K250" s="42" t="s">
        <v>7912</v>
      </c>
      <c r="L250" s="40" t="s">
        <v>7913</v>
      </c>
      <c r="M250" s="40" t="s">
        <v>7914</v>
      </c>
      <c r="N250" s="40" t="s">
        <v>7915</v>
      </c>
      <c r="O250" s="43" t="s">
        <v>18777</v>
      </c>
      <c r="P250" s="44" t="s">
        <v>18553</v>
      </c>
      <c r="Q250" s="44">
        <v>6</v>
      </c>
      <c r="R250" s="44" t="s">
        <v>10050</v>
      </c>
      <c r="S250" s="44" t="s">
        <v>10038</v>
      </c>
    </row>
    <row r="251" spans="1:19" s="40" customFormat="1">
      <c r="A251" s="40">
        <f t="shared" si="8"/>
        <v>250</v>
      </c>
      <c r="B251" s="41">
        <f t="shared" ca="1" si="9"/>
        <v>43369</v>
      </c>
      <c r="C251" s="40" t="s">
        <v>7601</v>
      </c>
      <c r="D251" s="40" t="str">
        <f t="shared" ref="D251:D282" si="11">VLOOKUP(E251,Matricedesbrasseries,2,FALSE)</f>
        <v>Brewery1343</v>
      </c>
      <c r="E251" s="40" t="s">
        <v>7916</v>
      </c>
      <c r="F251" s="40" t="s">
        <v>7918</v>
      </c>
      <c r="G251" s="38">
        <v>30250</v>
      </c>
      <c r="H251" s="58" t="s">
        <v>7919</v>
      </c>
      <c r="I251" s="40" t="s">
        <v>7910</v>
      </c>
      <c r="J251" s="58" t="s">
        <v>7920</v>
      </c>
      <c r="K251" s="42" t="s">
        <v>7921</v>
      </c>
      <c r="L251" s="40" t="s">
        <v>7922</v>
      </c>
      <c r="M251" s="40" t="s">
        <v>7923</v>
      </c>
      <c r="N251" s="40" t="s">
        <v>7924</v>
      </c>
      <c r="O251" s="43" t="s">
        <v>18778</v>
      </c>
      <c r="P251" s="44" t="s">
        <v>18557</v>
      </c>
      <c r="Q251" s="44">
        <v>12.5</v>
      </c>
      <c r="R251" s="44" t="s">
        <v>10037</v>
      </c>
      <c r="S251" s="44" t="s">
        <v>10038</v>
      </c>
    </row>
    <row r="252" spans="1:19" s="40" customFormat="1">
      <c r="A252" s="40">
        <f t="shared" si="8"/>
        <v>251</v>
      </c>
      <c r="B252" s="41">
        <f t="shared" ca="1" si="9"/>
        <v>43369</v>
      </c>
      <c r="C252" s="40" t="s">
        <v>7601</v>
      </c>
      <c r="D252" s="40" t="str">
        <f t="shared" si="11"/>
        <v>Brewery1344</v>
      </c>
      <c r="E252" s="40" t="s">
        <v>7925</v>
      </c>
      <c r="F252" s="40" t="s">
        <v>7927</v>
      </c>
      <c r="G252" s="38">
        <v>30700</v>
      </c>
      <c r="H252" s="58" t="s">
        <v>7928</v>
      </c>
      <c r="I252" s="40" t="s">
        <v>7910</v>
      </c>
      <c r="J252" s="58" t="s">
        <v>7929</v>
      </c>
      <c r="K252" s="42" t="s">
        <v>7930</v>
      </c>
      <c r="L252" s="40" t="s">
        <v>7931</v>
      </c>
      <c r="M252" s="40" t="s">
        <v>7932</v>
      </c>
      <c r="N252" s="40" t="s">
        <v>7933</v>
      </c>
      <c r="O252" s="43" t="s">
        <v>18779</v>
      </c>
      <c r="P252" s="44" t="s">
        <v>18489</v>
      </c>
      <c r="Q252" s="44">
        <v>5.5</v>
      </c>
      <c r="R252" s="44" t="s">
        <v>18490</v>
      </c>
      <c r="S252" s="44" t="s">
        <v>10038</v>
      </c>
    </row>
    <row r="253" spans="1:19" s="40" customFormat="1">
      <c r="A253" s="40">
        <f t="shared" si="8"/>
        <v>252</v>
      </c>
      <c r="B253" s="41">
        <f t="shared" ca="1" si="9"/>
        <v>43369</v>
      </c>
      <c r="C253" s="40" t="s">
        <v>7601</v>
      </c>
      <c r="D253" s="40" t="str">
        <f t="shared" si="11"/>
        <v>Brewery1345</v>
      </c>
      <c r="E253" s="40" t="s">
        <v>7934</v>
      </c>
      <c r="F253" s="40" t="s">
        <v>7936</v>
      </c>
      <c r="G253" s="38">
        <v>19500</v>
      </c>
      <c r="H253" s="58" t="s">
        <v>7937</v>
      </c>
      <c r="I253" s="40" t="s">
        <v>7938</v>
      </c>
      <c r="J253" s="42" t="s">
        <v>7939</v>
      </c>
      <c r="K253" s="42" t="s">
        <v>7940</v>
      </c>
      <c r="L253" s="40" t="s">
        <v>7941</v>
      </c>
      <c r="M253" s="40" t="s">
        <v>7942</v>
      </c>
      <c r="N253" s="40" t="s">
        <v>7943</v>
      </c>
      <c r="O253" s="43" t="s">
        <v>18780</v>
      </c>
      <c r="P253" s="44" t="s">
        <v>18489</v>
      </c>
      <c r="Q253" s="44">
        <v>4.5</v>
      </c>
      <c r="R253" s="44" t="s">
        <v>18490</v>
      </c>
      <c r="S253" s="44" t="s">
        <v>10038</v>
      </c>
    </row>
    <row r="254" spans="1:19" s="40" customFormat="1">
      <c r="A254" s="40">
        <f t="shared" si="8"/>
        <v>253</v>
      </c>
      <c r="B254" s="41">
        <f t="shared" ca="1" si="9"/>
        <v>43369</v>
      </c>
      <c r="C254" s="40" t="s">
        <v>7601</v>
      </c>
      <c r="D254" s="40" t="str">
        <f t="shared" si="11"/>
        <v>Brewery1346</v>
      </c>
      <c r="E254" s="40" t="s">
        <v>7944</v>
      </c>
      <c r="F254" s="40" t="s">
        <v>7946</v>
      </c>
      <c r="G254" s="38">
        <v>87370</v>
      </c>
      <c r="H254" s="58" t="s">
        <v>7947</v>
      </c>
      <c r="I254" s="40" t="s">
        <v>7938</v>
      </c>
      <c r="J254" s="42" t="s">
        <v>7948</v>
      </c>
      <c r="K254" s="42" t="s">
        <v>7949</v>
      </c>
      <c r="L254" s="40" t="s">
        <v>7950</v>
      </c>
      <c r="M254" s="40" t="s">
        <v>7951</v>
      </c>
      <c r="N254" s="40" t="s">
        <v>7952</v>
      </c>
      <c r="O254" s="43" t="s">
        <v>18781</v>
      </c>
      <c r="P254" s="44" t="s">
        <v>18506</v>
      </c>
      <c r="Q254" s="44">
        <v>5</v>
      </c>
      <c r="R254" s="44" t="s">
        <v>18654</v>
      </c>
      <c r="S254" s="44" t="s">
        <v>18536</v>
      </c>
    </row>
    <row r="255" spans="1:19" s="40" customFormat="1">
      <c r="A255" s="40">
        <f t="shared" si="8"/>
        <v>254</v>
      </c>
      <c r="B255" s="41">
        <f t="shared" ca="1" si="9"/>
        <v>43369</v>
      </c>
      <c r="C255" s="40" t="s">
        <v>7601</v>
      </c>
      <c r="D255" s="40" t="str">
        <f t="shared" si="11"/>
        <v>Brewery1347</v>
      </c>
      <c r="E255" s="40" t="s">
        <v>7953</v>
      </c>
      <c r="F255" s="40" t="s">
        <v>7955</v>
      </c>
      <c r="G255" s="38">
        <v>54700</v>
      </c>
      <c r="H255" s="58" t="s">
        <v>7956</v>
      </c>
      <c r="I255" s="40" t="s">
        <v>7957</v>
      </c>
      <c r="J255" s="58"/>
      <c r="K255" s="42" t="s">
        <v>7958</v>
      </c>
      <c r="L255" s="40" t="s">
        <v>7959</v>
      </c>
      <c r="M255" s="40" t="s">
        <v>7960</v>
      </c>
      <c r="N255" s="40" t="s">
        <v>7961</v>
      </c>
      <c r="O255" s="43" t="s">
        <v>18782</v>
      </c>
      <c r="P255" s="44" t="s">
        <v>18783</v>
      </c>
      <c r="Q255" s="44">
        <v>6</v>
      </c>
      <c r="R255" s="44" t="s">
        <v>10037</v>
      </c>
      <c r="S255" s="44" t="s">
        <v>10038</v>
      </c>
    </row>
    <row r="256" spans="1:19" s="40" customFormat="1">
      <c r="A256" s="40">
        <f t="shared" si="8"/>
        <v>255</v>
      </c>
      <c r="B256" s="41">
        <f t="shared" ca="1" si="9"/>
        <v>43369</v>
      </c>
      <c r="C256" s="40" t="s">
        <v>7601</v>
      </c>
      <c r="D256" s="40" t="str">
        <f t="shared" si="11"/>
        <v>Brewery1348</v>
      </c>
      <c r="E256" s="40" t="s">
        <v>7962</v>
      </c>
      <c r="F256" s="40" t="s">
        <v>7964</v>
      </c>
      <c r="G256" s="38">
        <v>54200</v>
      </c>
      <c r="H256" s="58" t="s">
        <v>7965</v>
      </c>
      <c r="I256" s="40" t="s">
        <v>7957</v>
      </c>
      <c r="J256" s="42" t="s">
        <v>7966</v>
      </c>
      <c r="K256" s="42" t="s">
        <v>7967</v>
      </c>
      <c r="L256" s="40" t="s">
        <v>7968</v>
      </c>
      <c r="M256" s="40" t="s">
        <v>7969</v>
      </c>
      <c r="N256" s="40" t="s">
        <v>7970</v>
      </c>
      <c r="O256" s="43" t="s">
        <v>18784</v>
      </c>
      <c r="P256" s="44" t="s">
        <v>18494</v>
      </c>
      <c r="Q256" s="44">
        <v>6.4</v>
      </c>
      <c r="R256" s="44" t="s">
        <v>10037</v>
      </c>
      <c r="S256" s="44" t="s">
        <v>10038</v>
      </c>
    </row>
    <row r="257" spans="1:19" s="40" customFormat="1">
      <c r="A257" s="40">
        <f t="shared" si="8"/>
        <v>256</v>
      </c>
      <c r="B257" s="41">
        <f t="shared" ca="1" si="9"/>
        <v>43369</v>
      </c>
      <c r="C257" s="40" t="s">
        <v>7601</v>
      </c>
      <c r="D257" s="40" t="str">
        <f t="shared" si="11"/>
        <v>Brewery1349</v>
      </c>
      <c r="E257" s="40" t="s">
        <v>7971</v>
      </c>
      <c r="F257" s="40" t="s">
        <v>7973</v>
      </c>
      <c r="G257" s="38">
        <v>57480</v>
      </c>
      <c r="H257" s="58" t="s">
        <v>7974</v>
      </c>
      <c r="I257" s="40" t="s">
        <v>7957</v>
      </c>
      <c r="J257" s="42" t="s">
        <v>7975</v>
      </c>
      <c r="K257" s="42" t="s">
        <v>7976</v>
      </c>
      <c r="L257" s="40" t="s">
        <v>7977</v>
      </c>
      <c r="M257" s="40" t="s">
        <v>7978</v>
      </c>
      <c r="N257" s="40" t="s">
        <v>7979</v>
      </c>
      <c r="O257" s="43" t="s">
        <v>18785</v>
      </c>
      <c r="P257" s="44" t="s">
        <v>10035</v>
      </c>
      <c r="Q257" s="44">
        <v>6.8</v>
      </c>
      <c r="R257" s="44" t="s">
        <v>18495</v>
      </c>
      <c r="S257" s="44" t="s">
        <v>10038</v>
      </c>
    </row>
    <row r="258" spans="1:19" s="40" customFormat="1">
      <c r="A258" s="40">
        <f t="shared" si="8"/>
        <v>257</v>
      </c>
      <c r="B258" s="41">
        <f t="shared" ca="1" si="9"/>
        <v>43369</v>
      </c>
      <c r="C258" s="40" t="s">
        <v>7601</v>
      </c>
      <c r="D258" s="40" t="str">
        <f t="shared" si="11"/>
        <v>Brewery1350</v>
      </c>
      <c r="E258" s="40" t="s">
        <v>7980</v>
      </c>
      <c r="F258" s="40" t="s">
        <v>7982</v>
      </c>
      <c r="G258" s="38">
        <v>81300</v>
      </c>
      <c r="H258" s="58" t="s">
        <v>7983</v>
      </c>
      <c r="I258" s="40" t="s">
        <v>7984</v>
      </c>
      <c r="J258" s="58" t="s">
        <v>7985</v>
      </c>
      <c r="K258" s="42" t="s">
        <v>7986</v>
      </c>
      <c r="L258" s="40" t="s">
        <v>7987</v>
      </c>
      <c r="M258" s="40" t="s">
        <v>7988</v>
      </c>
      <c r="N258" s="40" t="s">
        <v>7989</v>
      </c>
      <c r="O258" s="43" t="s">
        <v>18786</v>
      </c>
      <c r="P258" s="44" t="s">
        <v>18494</v>
      </c>
      <c r="Q258" s="44">
        <v>5.9</v>
      </c>
      <c r="R258" s="44" t="s">
        <v>10045</v>
      </c>
      <c r="S258" s="44" t="s">
        <v>10038</v>
      </c>
    </row>
    <row r="259" spans="1:19" s="40" customFormat="1">
      <c r="A259" s="40">
        <f t="shared" ref="A259:A322" si="12">ROW()-1</f>
        <v>258</v>
      </c>
      <c r="B259" s="41">
        <f t="shared" ref="B259:B322" ca="1" si="13">TODAY()</f>
        <v>43369</v>
      </c>
      <c r="C259" s="40" t="s">
        <v>7601</v>
      </c>
      <c r="D259" s="40" t="str">
        <f t="shared" si="11"/>
        <v>Brewery1351</v>
      </c>
      <c r="E259" s="40" t="s">
        <v>7990</v>
      </c>
      <c r="F259" s="40" t="s">
        <v>7992</v>
      </c>
      <c r="G259" s="38">
        <v>81630</v>
      </c>
      <c r="H259" s="58" t="s">
        <v>7993</v>
      </c>
      <c r="I259" s="40" t="s">
        <v>7984</v>
      </c>
      <c r="J259" s="58" t="s">
        <v>7994</v>
      </c>
      <c r="K259" s="42" t="s">
        <v>7995</v>
      </c>
      <c r="L259" s="40" t="s">
        <v>7996</v>
      </c>
      <c r="M259" s="40" t="s">
        <v>7997</v>
      </c>
      <c r="N259" s="40" t="s">
        <v>7998</v>
      </c>
      <c r="O259" s="43" t="s">
        <v>18787</v>
      </c>
      <c r="P259" s="44" t="s">
        <v>18557</v>
      </c>
      <c r="Q259" s="44">
        <v>5.5</v>
      </c>
      <c r="R259" s="44" t="s">
        <v>10037</v>
      </c>
      <c r="S259" s="44" t="s">
        <v>10038</v>
      </c>
    </row>
    <row r="260" spans="1:19" s="40" customFormat="1">
      <c r="A260" s="40">
        <f t="shared" si="12"/>
        <v>259</v>
      </c>
      <c r="B260" s="41">
        <f t="shared" ca="1" si="13"/>
        <v>43369</v>
      </c>
      <c r="C260" s="40" t="s">
        <v>7601</v>
      </c>
      <c r="D260" s="40" t="str">
        <f t="shared" si="11"/>
        <v>Brewery1352</v>
      </c>
      <c r="E260" s="40" t="s">
        <v>7999</v>
      </c>
      <c r="F260" s="40" t="s">
        <v>8001</v>
      </c>
      <c r="G260" s="38">
        <v>31370</v>
      </c>
      <c r="H260" s="58" t="s">
        <v>8002</v>
      </c>
      <c r="I260" s="40" t="s">
        <v>7984</v>
      </c>
      <c r="J260" s="58" t="s">
        <v>8003</v>
      </c>
      <c r="K260" s="42" t="s">
        <v>8004</v>
      </c>
      <c r="L260" s="40" t="s">
        <v>8005</v>
      </c>
      <c r="M260" s="40" t="s">
        <v>8006</v>
      </c>
      <c r="N260" s="40" t="s">
        <v>8007</v>
      </c>
      <c r="O260" s="43" t="s">
        <v>18788</v>
      </c>
      <c r="P260" s="44" t="s">
        <v>18557</v>
      </c>
      <c r="Q260" s="44">
        <v>5.7</v>
      </c>
      <c r="R260" s="44" t="s">
        <v>10037</v>
      </c>
      <c r="S260" s="44" t="s">
        <v>10038</v>
      </c>
    </row>
    <row r="261" spans="1:19" s="40" customFormat="1">
      <c r="A261" s="40">
        <f t="shared" si="12"/>
        <v>260</v>
      </c>
      <c r="B261" s="41">
        <f t="shared" ca="1" si="13"/>
        <v>43369</v>
      </c>
      <c r="C261" s="40" t="s">
        <v>7601</v>
      </c>
      <c r="D261" s="40" t="str">
        <f t="shared" si="11"/>
        <v>Brewery1353</v>
      </c>
      <c r="E261" s="40" t="s">
        <v>8008</v>
      </c>
      <c r="F261" s="40" t="s">
        <v>8010</v>
      </c>
      <c r="G261" s="38">
        <v>62410</v>
      </c>
      <c r="H261" s="58" t="s">
        <v>8011</v>
      </c>
      <c r="I261" s="40" t="s">
        <v>8012</v>
      </c>
      <c r="J261" s="58" t="s">
        <v>8013</v>
      </c>
      <c r="K261" s="42" t="s">
        <v>8014</v>
      </c>
      <c r="L261" s="40" t="s">
        <v>8015</v>
      </c>
      <c r="M261" s="40" t="s">
        <v>8016</v>
      </c>
      <c r="N261" s="40" t="s">
        <v>8017</v>
      </c>
      <c r="O261" s="43" t="s">
        <v>18789</v>
      </c>
      <c r="P261" s="44" t="s">
        <v>18721</v>
      </c>
      <c r="Q261" s="44">
        <v>6.4</v>
      </c>
      <c r="R261" s="44" t="s">
        <v>18490</v>
      </c>
      <c r="S261" s="44" t="s">
        <v>10038</v>
      </c>
    </row>
    <row r="262" spans="1:19" s="40" customFormat="1">
      <c r="A262" s="40">
        <f t="shared" si="12"/>
        <v>261</v>
      </c>
      <c r="B262" s="41">
        <f t="shared" ca="1" si="13"/>
        <v>43369</v>
      </c>
      <c r="C262" s="40" t="s">
        <v>7601</v>
      </c>
      <c r="D262" s="40" t="str">
        <f t="shared" si="11"/>
        <v>Brewery1354</v>
      </c>
      <c r="E262" s="40" t="s">
        <v>8018</v>
      </c>
      <c r="F262" s="40" t="s">
        <v>8020</v>
      </c>
      <c r="G262" s="38">
        <v>59570</v>
      </c>
      <c r="H262" s="58" t="s">
        <v>8021</v>
      </c>
      <c r="I262" s="40" t="s">
        <v>8012</v>
      </c>
      <c r="J262" s="58" t="s">
        <v>8022</v>
      </c>
      <c r="K262" s="42" t="s">
        <v>8023</v>
      </c>
      <c r="L262" s="40" t="s">
        <v>8024</v>
      </c>
      <c r="M262" s="40" t="s">
        <v>8025</v>
      </c>
      <c r="N262" s="40" t="s">
        <v>8026</v>
      </c>
      <c r="O262" s="43" t="s">
        <v>18790</v>
      </c>
      <c r="P262" s="44" t="s">
        <v>18721</v>
      </c>
      <c r="Q262" s="44">
        <v>7</v>
      </c>
      <c r="R262" s="44" t="s">
        <v>18490</v>
      </c>
      <c r="S262" s="44" t="s">
        <v>10038</v>
      </c>
    </row>
    <row r="263" spans="1:19" s="40" customFormat="1">
      <c r="A263" s="40">
        <f t="shared" si="12"/>
        <v>262</v>
      </c>
      <c r="B263" s="41">
        <f t="shared" ca="1" si="13"/>
        <v>43369</v>
      </c>
      <c r="C263" s="40" t="s">
        <v>7601</v>
      </c>
      <c r="D263" s="40" t="str">
        <f t="shared" si="11"/>
        <v>Brewery1355</v>
      </c>
      <c r="E263" s="40" t="s">
        <v>8027</v>
      </c>
      <c r="F263" s="40" t="s">
        <v>8029</v>
      </c>
      <c r="G263" s="38">
        <v>62138</v>
      </c>
      <c r="H263" s="58" t="s">
        <v>8030</v>
      </c>
      <c r="I263" s="40" t="s">
        <v>8012</v>
      </c>
      <c r="J263" s="58" t="s">
        <v>8031</v>
      </c>
      <c r="K263" s="42" t="s">
        <v>8032</v>
      </c>
      <c r="L263" s="40" t="s">
        <v>8033</v>
      </c>
      <c r="M263" s="40" t="s">
        <v>8034</v>
      </c>
      <c r="N263" s="40" t="s">
        <v>8035</v>
      </c>
      <c r="O263" s="43" t="s">
        <v>18791</v>
      </c>
      <c r="P263" s="44" t="s">
        <v>18649</v>
      </c>
      <c r="Q263" s="44">
        <v>9</v>
      </c>
      <c r="R263" s="44" t="s">
        <v>18490</v>
      </c>
      <c r="S263" s="44" t="s">
        <v>10038</v>
      </c>
    </row>
    <row r="264" spans="1:19" s="40" customFormat="1">
      <c r="A264" s="40">
        <f t="shared" si="12"/>
        <v>263</v>
      </c>
      <c r="B264" s="41">
        <f t="shared" ca="1" si="13"/>
        <v>43369</v>
      </c>
      <c r="C264" s="40" t="s">
        <v>7601</v>
      </c>
      <c r="D264" s="40" t="str">
        <f t="shared" si="11"/>
        <v>Brewery1356</v>
      </c>
      <c r="E264" s="40" t="s">
        <v>8036</v>
      </c>
      <c r="F264" s="40" t="s">
        <v>8038</v>
      </c>
      <c r="G264" s="38">
        <v>72110</v>
      </c>
      <c r="H264" s="58" t="s">
        <v>18724</v>
      </c>
      <c r="I264" s="40" t="s">
        <v>8040</v>
      </c>
      <c r="J264" s="58" t="s">
        <v>8041</v>
      </c>
      <c r="K264" s="58" t="s">
        <v>8042</v>
      </c>
      <c r="L264" s="40" t="s">
        <v>8043</v>
      </c>
      <c r="M264" s="40" t="s">
        <v>8044</v>
      </c>
      <c r="N264" s="40" t="s">
        <v>8045</v>
      </c>
      <c r="O264" s="43"/>
      <c r="P264" s="44"/>
      <c r="Q264" s="44"/>
      <c r="R264" s="44"/>
      <c r="S264" s="44"/>
    </row>
    <row r="265" spans="1:19" s="40" customFormat="1">
      <c r="A265" s="40">
        <f t="shared" si="12"/>
        <v>264</v>
      </c>
      <c r="B265" s="41">
        <f t="shared" ca="1" si="13"/>
        <v>43369</v>
      </c>
      <c r="C265" s="40" t="s">
        <v>7601</v>
      </c>
      <c r="D265" s="40" t="str">
        <f t="shared" si="11"/>
        <v>Brewery1357</v>
      </c>
      <c r="E265" s="40" t="s">
        <v>8046</v>
      </c>
      <c r="F265" s="40" t="s">
        <v>8048</v>
      </c>
      <c r="G265" s="38">
        <v>24470</v>
      </c>
      <c r="H265" s="58" t="s">
        <v>18726</v>
      </c>
      <c r="I265" s="40" t="s">
        <v>8040</v>
      </c>
      <c r="J265" s="58" t="s">
        <v>8050</v>
      </c>
      <c r="K265" s="42" t="s">
        <v>8051</v>
      </c>
      <c r="L265" s="40" t="s">
        <v>8052</v>
      </c>
      <c r="M265" s="40" t="s">
        <v>8053</v>
      </c>
      <c r="N265" s="40" t="s">
        <v>8054</v>
      </c>
      <c r="O265" s="43" t="s">
        <v>18492</v>
      </c>
      <c r="P265" s="44" t="s">
        <v>18485</v>
      </c>
      <c r="Q265" s="44">
        <v>5.5</v>
      </c>
      <c r="R265" s="44" t="s">
        <v>18490</v>
      </c>
      <c r="S265" s="44" t="s">
        <v>10038</v>
      </c>
    </row>
    <row r="266" spans="1:19" s="40" customFormat="1">
      <c r="A266" s="40">
        <f t="shared" si="12"/>
        <v>265</v>
      </c>
      <c r="B266" s="41">
        <f t="shared" ca="1" si="13"/>
        <v>43369</v>
      </c>
      <c r="C266" s="40" t="s">
        <v>7601</v>
      </c>
      <c r="D266" s="40" t="str">
        <f t="shared" si="11"/>
        <v>Brewery1358</v>
      </c>
      <c r="E266" s="40" t="s">
        <v>8055</v>
      </c>
      <c r="F266" s="40" t="s">
        <v>8057</v>
      </c>
      <c r="G266" s="38">
        <v>72000</v>
      </c>
      <c r="H266" s="58" t="s">
        <v>8058</v>
      </c>
      <c r="I266" s="40" t="s">
        <v>8040</v>
      </c>
      <c r="J266" s="58" t="s">
        <v>8059</v>
      </c>
      <c r="K266" s="58" t="s">
        <v>8060</v>
      </c>
      <c r="L266" s="40" t="s">
        <v>8061</v>
      </c>
      <c r="M266" s="40" t="s">
        <v>8062</v>
      </c>
      <c r="N266" s="40" t="s">
        <v>8063</v>
      </c>
      <c r="O266" s="43"/>
      <c r="P266" s="44"/>
      <c r="Q266" s="44"/>
      <c r="R266" s="44"/>
      <c r="S266" s="44"/>
    </row>
    <row r="267" spans="1:19" s="40" customFormat="1">
      <c r="A267" s="40">
        <f t="shared" si="12"/>
        <v>266</v>
      </c>
      <c r="B267" s="41">
        <f t="shared" ca="1" si="13"/>
        <v>43369</v>
      </c>
      <c r="C267" s="40" t="s">
        <v>7601</v>
      </c>
      <c r="D267" s="40" t="str">
        <f t="shared" si="11"/>
        <v>Brewery1359</v>
      </c>
      <c r="E267" s="40" t="s">
        <v>8064</v>
      </c>
      <c r="F267" s="40" t="s">
        <v>8066</v>
      </c>
      <c r="G267" s="38">
        <v>60800</v>
      </c>
      <c r="H267" s="58" t="s">
        <v>8067</v>
      </c>
      <c r="I267" s="40" t="s">
        <v>8068</v>
      </c>
      <c r="J267" s="58" t="s">
        <v>8069</v>
      </c>
      <c r="K267" s="42" t="s">
        <v>8070</v>
      </c>
      <c r="L267" s="40" t="s">
        <v>8071</v>
      </c>
      <c r="M267" s="40" t="s">
        <v>8072</v>
      </c>
      <c r="N267" s="40" t="s">
        <v>8073</v>
      </c>
      <c r="O267" s="43" t="s">
        <v>18792</v>
      </c>
      <c r="P267" s="44" t="s">
        <v>18721</v>
      </c>
      <c r="Q267" s="44">
        <v>6</v>
      </c>
      <c r="R267" s="44" t="s">
        <v>10045</v>
      </c>
      <c r="S267" s="44" t="s">
        <v>18536</v>
      </c>
    </row>
    <row r="268" spans="1:19" s="40" customFormat="1">
      <c r="A268" s="40">
        <f t="shared" si="12"/>
        <v>267</v>
      </c>
      <c r="B268" s="41">
        <f t="shared" ca="1" si="13"/>
        <v>43369</v>
      </c>
      <c r="C268" s="40" t="s">
        <v>7601</v>
      </c>
      <c r="D268" s="40" t="str">
        <f t="shared" si="11"/>
        <v>Brewery1360</v>
      </c>
      <c r="E268" s="40" t="s">
        <v>8074</v>
      </c>
      <c r="F268" s="40" t="s">
        <v>8076</v>
      </c>
      <c r="G268" s="38">
        <v>80500</v>
      </c>
      <c r="H268" s="58" t="s">
        <v>8077</v>
      </c>
      <c r="I268" s="40" t="s">
        <v>8068</v>
      </c>
      <c r="J268" s="58" t="s">
        <v>8078</v>
      </c>
      <c r="K268" s="42" t="s">
        <v>8079</v>
      </c>
      <c r="L268" s="40" t="s">
        <v>8080</v>
      </c>
      <c r="M268" s="40" t="s">
        <v>8081</v>
      </c>
      <c r="N268" s="40" t="s">
        <v>8082</v>
      </c>
      <c r="O268" s="43" t="s">
        <v>18490</v>
      </c>
      <c r="P268" s="44" t="s">
        <v>18485</v>
      </c>
      <c r="Q268" s="44">
        <v>6.5</v>
      </c>
      <c r="R268" s="44" t="s">
        <v>10045</v>
      </c>
      <c r="S268" s="44" t="s">
        <v>10038</v>
      </c>
    </row>
    <row r="269" spans="1:19" s="40" customFormat="1">
      <c r="A269" s="40">
        <f t="shared" si="12"/>
        <v>268</v>
      </c>
      <c r="B269" s="41">
        <f t="shared" ca="1" si="13"/>
        <v>43369</v>
      </c>
      <c r="C269" s="40" t="s">
        <v>7601</v>
      </c>
      <c r="D269" s="40" t="str">
        <f t="shared" si="11"/>
        <v>Brewery1361</v>
      </c>
      <c r="E269" s="40" t="s">
        <v>8083</v>
      </c>
      <c r="F269" s="40" t="s">
        <v>8085</v>
      </c>
      <c r="G269" s="38">
        <v>60680</v>
      </c>
      <c r="H269" s="58" t="s">
        <v>8086</v>
      </c>
      <c r="I269" s="40" t="s">
        <v>8068</v>
      </c>
      <c r="J269" s="58" t="s">
        <v>8087</v>
      </c>
      <c r="K269" s="42" t="s">
        <v>8088</v>
      </c>
      <c r="L269" s="40" t="s">
        <v>8089</v>
      </c>
      <c r="M269" s="40" t="s">
        <v>8090</v>
      </c>
      <c r="N269" s="40" t="s">
        <v>8091</v>
      </c>
      <c r="O269" s="43" t="s">
        <v>18793</v>
      </c>
      <c r="P269" s="44" t="s">
        <v>18494</v>
      </c>
      <c r="Q269" s="44">
        <v>8</v>
      </c>
      <c r="R269" s="44" t="s">
        <v>10037</v>
      </c>
      <c r="S269" s="44" t="s">
        <v>10038</v>
      </c>
    </row>
    <row r="270" spans="1:19" s="40" customFormat="1">
      <c r="A270" s="40">
        <f t="shared" si="12"/>
        <v>269</v>
      </c>
      <c r="B270" s="41">
        <f t="shared" ca="1" si="13"/>
        <v>43369</v>
      </c>
      <c r="C270" s="40" t="s">
        <v>7601</v>
      </c>
      <c r="D270" s="40" t="str">
        <f t="shared" si="11"/>
        <v>Brewery1362</v>
      </c>
      <c r="E270" s="40" t="s">
        <v>8092</v>
      </c>
      <c r="F270" s="40" t="s">
        <v>8094</v>
      </c>
      <c r="G270" s="38">
        <v>16000</v>
      </c>
      <c r="H270" s="58" t="s">
        <v>8095</v>
      </c>
      <c r="I270" s="40" t="s">
        <v>8096</v>
      </c>
      <c r="J270" s="58" t="s">
        <v>8097</v>
      </c>
      <c r="K270" s="42" t="s">
        <v>8098</v>
      </c>
      <c r="L270" s="40" t="s">
        <v>8099</v>
      </c>
      <c r="M270" s="40" t="s">
        <v>8100</v>
      </c>
      <c r="N270" s="40" t="s">
        <v>8101</v>
      </c>
      <c r="O270" s="43" t="s">
        <v>18794</v>
      </c>
      <c r="P270" s="44" t="s">
        <v>18518</v>
      </c>
      <c r="Q270" s="44">
        <v>4</v>
      </c>
      <c r="R270" s="44" t="s">
        <v>18701</v>
      </c>
      <c r="S270" s="44" t="s">
        <v>10157</v>
      </c>
    </row>
    <row r="271" spans="1:19" s="40" customFormat="1">
      <c r="A271" s="40">
        <f t="shared" si="12"/>
        <v>270</v>
      </c>
      <c r="B271" s="41">
        <f t="shared" ca="1" si="13"/>
        <v>43369</v>
      </c>
      <c r="C271" s="40" t="s">
        <v>7601</v>
      </c>
      <c r="D271" s="40" t="str">
        <f t="shared" si="11"/>
        <v>Brewery1363</v>
      </c>
      <c r="E271" s="40" t="s">
        <v>8102</v>
      </c>
      <c r="F271" s="40" t="s">
        <v>8104</v>
      </c>
      <c r="G271" s="38">
        <v>16200</v>
      </c>
      <c r="H271" s="58" t="s">
        <v>8105</v>
      </c>
      <c r="I271" s="40" t="s">
        <v>8096</v>
      </c>
      <c r="J271" s="58" t="s">
        <v>8106</v>
      </c>
      <c r="K271" s="42" t="s">
        <v>8107</v>
      </c>
      <c r="L271" s="40" t="s">
        <v>8108</v>
      </c>
      <c r="M271" s="40" t="s">
        <v>8109</v>
      </c>
      <c r="N271" s="40" t="s">
        <v>8110</v>
      </c>
      <c r="O271" s="43" t="s">
        <v>18795</v>
      </c>
      <c r="P271" s="44" t="s">
        <v>10035</v>
      </c>
      <c r="Q271" s="44">
        <v>6</v>
      </c>
      <c r="R271" s="44" t="s">
        <v>18495</v>
      </c>
      <c r="S271" s="44" t="s">
        <v>10038</v>
      </c>
    </row>
    <row r="272" spans="1:19" s="40" customFormat="1">
      <c r="A272" s="40">
        <f t="shared" si="12"/>
        <v>271</v>
      </c>
      <c r="B272" s="41">
        <f t="shared" ca="1" si="13"/>
        <v>43369</v>
      </c>
      <c r="C272" s="40" t="s">
        <v>7601</v>
      </c>
      <c r="D272" s="40" t="str">
        <f t="shared" si="11"/>
        <v>Brewery1364</v>
      </c>
      <c r="E272" s="40" t="s">
        <v>8111</v>
      </c>
      <c r="F272" s="40" t="s">
        <v>8113</v>
      </c>
      <c r="G272" s="38">
        <v>17000</v>
      </c>
      <c r="H272" s="58" t="s">
        <v>8114</v>
      </c>
      <c r="I272" s="40" t="s">
        <v>8096</v>
      </c>
      <c r="J272" s="58" t="s">
        <v>8115</v>
      </c>
      <c r="K272" s="42" t="s">
        <v>8116</v>
      </c>
      <c r="M272" s="40" t="s">
        <v>8117</v>
      </c>
      <c r="N272" s="40" t="s">
        <v>8118</v>
      </c>
      <c r="O272" s="43" t="s">
        <v>18796</v>
      </c>
      <c r="P272" s="44" t="s">
        <v>18797</v>
      </c>
      <c r="Q272" s="44">
        <v>5</v>
      </c>
      <c r="R272" s="44" t="s">
        <v>10045</v>
      </c>
      <c r="S272" s="44" t="s">
        <v>10157</v>
      </c>
    </row>
    <row r="273" spans="1:19" s="40" customFormat="1">
      <c r="A273" s="40">
        <f t="shared" si="12"/>
        <v>272</v>
      </c>
      <c r="B273" s="41">
        <f t="shared" ca="1" si="13"/>
        <v>43369</v>
      </c>
      <c r="C273" s="40" t="s">
        <v>7601</v>
      </c>
      <c r="D273" s="40" t="str">
        <f t="shared" si="11"/>
        <v>Brewery1365</v>
      </c>
      <c r="E273" s="40" t="s">
        <v>8119</v>
      </c>
      <c r="F273" s="40" t="s">
        <v>8121</v>
      </c>
      <c r="G273" s="38" t="s">
        <v>8122</v>
      </c>
      <c r="H273" s="58" t="s">
        <v>8123</v>
      </c>
      <c r="I273" s="40" t="s">
        <v>8124</v>
      </c>
      <c r="J273" s="58" t="s">
        <v>8125</v>
      </c>
      <c r="K273" s="42" t="s">
        <v>8126</v>
      </c>
      <c r="L273" s="40" t="s">
        <v>8127</v>
      </c>
      <c r="M273" s="40" t="s">
        <v>8128</v>
      </c>
      <c r="N273" s="40" t="s">
        <v>8129</v>
      </c>
      <c r="O273" s="43" t="s">
        <v>18798</v>
      </c>
      <c r="P273" s="44" t="s">
        <v>18557</v>
      </c>
      <c r="Q273" s="44">
        <v>6.8</v>
      </c>
      <c r="R273" s="44" t="s">
        <v>10037</v>
      </c>
      <c r="S273" s="44" t="s">
        <v>18536</v>
      </c>
    </row>
    <row r="274" spans="1:19" s="40" customFormat="1">
      <c r="A274" s="40">
        <f t="shared" si="12"/>
        <v>273</v>
      </c>
      <c r="B274" s="41">
        <f t="shared" ca="1" si="13"/>
        <v>43369</v>
      </c>
      <c r="C274" s="40" t="s">
        <v>7601</v>
      </c>
      <c r="D274" s="40" t="str">
        <f t="shared" si="11"/>
        <v>Brewery1366</v>
      </c>
      <c r="E274" s="40" t="s">
        <v>8130</v>
      </c>
      <c r="F274" s="40" t="s">
        <v>8132</v>
      </c>
      <c r="G274" s="38">
        <v>13011</v>
      </c>
      <c r="H274" s="58" t="s">
        <v>8133</v>
      </c>
      <c r="I274" s="40" t="s">
        <v>8124</v>
      </c>
      <c r="J274" s="58"/>
      <c r="K274" s="42" t="s">
        <v>8134</v>
      </c>
      <c r="L274" s="40" t="s">
        <v>8135</v>
      </c>
      <c r="M274" s="40" t="s">
        <v>8136</v>
      </c>
      <c r="N274" s="40" t="s">
        <v>8137</v>
      </c>
      <c r="O274" s="43" t="s">
        <v>18799</v>
      </c>
      <c r="P274" s="44" t="s">
        <v>18557</v>
      </c>
      <c r="Q274" s="44">
        <v>5.5</v>
      </c>
      <c r="R274" s="44" t="s">
        <v>10037</v>
      </c>
      <c r="S274" s="44" t="s">
        <v>18536</v>
      </c>
    </row>
    <row r="275" spans="1:19" s="40" customFormat="1">
      <c r="A275" s="40">
        <f t="shared" si="12"/>
        <v>274</v>
      </c>
      <c r="B275" s="41">
        <f t="shared" ca="1" si="13"/>
        <v>43369</v>
      </c>
      <c r="C275" s="40" t="s">
        <v>7601</v>
      </c>
      <c r="D275" s="40" t="str">
        <f t="shared" si="11"/>
        <v>Brewery1367</v>
      </c>
      <c r="E275" s="40" t="s">
        <v>8138</v>
      </c>
      <c r="F275" s="40" t="s">
        <v>8140</v>
      </c>
      <c r="G275" s="38">
        <v>84120</v>
      </c>
      <c r="H275" s="58" t="s">
        <v>8141</v>
      </c>
      <c r="I275" s="40" t="s">
        <v>8124</v>
      </c>
      <c r="J275" s="58" t="s">
        <v>8142</v>
      </c>
      <c r="K275" s="42" t="s">
        <v>8143</v>
      </c>
      <c r="L275" s="40" t="s">
        <v>8144</v>
      </c>
      <c r="M275" s="40" t="s">
        <v>8145</v>
      </c>
      <c r="N275" s="40" t="s">
        <v>8146</v>
      </c>
      <c r="O275" s="43" t="s">
        <v>18800</v>
      </c>
      <c r="P275" s="44" t="s">
        <v>18485</v>
      </c>
      <c r="Q275" s="44">
        <v>6.5</v>
      </c>
      <c r="R275" s="44" t="s">
        <v>18534</v>
      </c>
      <c r="S275" s="44" t="s">
        <v>18536</v>
      </c>
    </row>
    <row r="276" spans="1:19" s="40" customFormat="1">
      <c r="A276" s="40">
        <f t="shared" si="12"/>
        <v>275</v>
      </c>
      <c r="B276" s="41">
        <f t="shared" ca="1" si="13"/>
        <v>43369</v>
      </c>
      <c r="C276" s="40" t="s">
        <v>7601</v>
      </c>
      <c r="D276" s="40" t="str">
        <f t="shared" si="11"/>
        <v>Brewery1368</v>
      </c>
      <c r="E276" s="40" t="s">
        <v>8147</v>
      </c>
      <c r="F276" s="40" t="s">
        <v>8149</v>
      </c>
      <c r="G276" s="38">
        <v>7440</v>
      </c>
      <c r="H276" s="58" t="s">
        <v>8150</v>
      </c>
      <c r="I276" s="40" t="s">
        <v>8151</v>
      </c>
      <c r="J276" s="58" t="s">
        <v>8152</v>
      </c>
      <c r="K276" s="42" t="s">
        <v>8153</v>
      </c>
      <c r="L276" s="40" t="s">
        <v>8154</v>
      </c>
      <c r="M276" s="40" t="s">
        <v>8155</v>
      </c>
      <c r="N276" s="40" t="s">
        <v>8156</v>
      </c>
      <c r="O276" s="43" t="s">
        <v>18801</v>
      </c>
      <c r="P276" s="44" t="s">
        <v>18557</v>
      </c>
      <c r="Q276" s="44">
        <v>5.7</v>
      </c>
      <c r="R276" s="44" t="s">
        <v>10037</v>
      </c>
      <c r="S276" s="44" t="s">
        <v>10038</v>
      </c>
    </row>
    <row r="277" spans="1:19" s="40" customFormat="1">
      <c r="A277" s="40">
        <f t="shared" si="12"/>
        <v>276</v>
      </c>
      <c r="B277" s="41">
        <f t="shared" ca="1" si="13"/>
        <v>43369</v>
      </c>
      <c r="C277" s="40" t="s">
        <v>7601</v>
      </c>
      <c r="D277" s="40" t="str">
        <f t="shared" si="11"/>
        <v>Brewery1369</v>
      </c>
      <c r="E277" s="40" t="s">
        <v>8157</v>
      </c>
      <c r="F277" s="40" t="s">
        <v>8159</v>
      </c>
      <c r="G277" s="38">
        <v>38400</v>
      </c>
      <c r="H277" s="58" t="s">
        <v>8160</v>
      </c>
      <c r="I277" s="40" t="s">
        <v>8151</v>
      </c>
      <c r="J277" s="58" t="s">
        <v>8161</v>
      </c>
      <c r="K277" s="42" t="s">
        <v>8162</v>
      </c>
      <c r="L277" s="40" t="s">
        <v>8163</v>
      </c>
      <c r="M277" s="40" t="s">
        <v>8164</v>
      </c>
      <c r="N277" s="40" t="s">
        <v>8165</v>
      </c>
      <c r="O277" s="43" t="s">
        <v>18802</v>
      </c>
      <c r="P277" s="44" t="s">
        <v>18494</v>
      </c>
      <c r="Q277" s="44">
        <v>8</v>
      </c>
      <c r="R277" s="44" t="s">
        <v>10045</v>
      </c>
      <c r="S277" s="44" t="s">
        <v>10038</v>
      </c>
    </row>
    <row r="278" spans="1:19" s="40" customFormat="1">
      <c r="A278" s="40">
        <f t="shared" si="12"/>
        <v>277</v>
      </c>
      <c r="B278" s="41">
        <f t="shared" ca="1" si="13"/>
        <v>43369</v>
      </c>
      <c r="C278" s="40" t="s">
        <v>7601</v>
      </c>
      <c r="D278" s="40" t="str">
        <f t="shared" si="11"/>
        <v>Brewery1370</v>
      </c>
      <c r="E278" s="40" t="s">
        <v>8166</v>
      </c>
      <c r="F278" s="40" t="s">
        <v>8168</v>
      </c>
      <c r="G278" s="38">
        <v>42220</v>
      </c>
      <c r="H278" s="58" t="s">
        <v>8169</v>
      </c>
      <c r="I278" s="40" t="s">
        <v>8151</v>
      </c>
      <c r="J278" s="58" t="s">
        <v>8170</v>
      </c>
      <c r="K278" s="42" t="s">
        <v>8171</v>
      </c>
      <c r="L278" s="40" t="s">
        <v>8172</v>
      </c>
      <c r="M278" s="40" t="s">
        <v>8173</v>
      </c>
      <c r="N278" s="40" t="s">
        <v>8174</v>
      </c>
      <c r="O278" s="43" t="s">
        <v>18803</v>
      </c>
      <c r="P278" s="44" t="s">
        <v>18562</v>
      </c>
      <c r="Q278" s="44">
        <v>4.5</v>
      </c>
      <c r="R278" s="44" t="s">
        <v>10211</v>
      </c>
      <c r="S278" s="44" t="s">
        <v>10038</v>
      </c>
    </row>
    <row r="279" spans="1:19" s="40" customFormat="1">
      <c r="A279" s="40">
        <f t="shared" si="12"/>
        <v>278</v>
      </c>
      <c r="B279" s="41">
        <f t="shared" ca="1" si="13"/>
        <v>43369</v>
      </c>
      <c r="C279" s="40" t="s">
        <v>7601</v>
      </c>
      <c r="D279" s="40" t="str">
        <f t="shared" si="11"/>
        <v>Brewery1308</v>
      </c>
      <c r="E279" s="40" t="s">
        <v>7602</v>
      </c>
      <c r="F279" s="40" t="s">
        <v>7604</v>
      </c>
      <c r="G279" s="38">
        <v>67140</v>
      </c>
      <c r="H279" s="58" t="s">
        <v>7605</v>
      </c>
      <c r="I279" s="40" t="s">
        <v>7606</v>
      </c>
      <c r="J279" s="58" t="s">
        <v>7607</v>
      </c>
      <c r="K279" s="42" t="s">
        <v>7608</v>
      </c>
      <c r="L279" s="40" t="s">
        <v>7609</v>
      </c>
      <c r="M279" s="40" t="s">
        <v>7610</v>
      </c>
      <c r="N279" s="40" t="s">
        <v>7611</v>
      </c>
      <c r="O279" s="43" t="s">
        <v>18804</v>
      </c>
      <c r="P279" s="44" t="s">
        <v>18485</v>
      </c>
      <c r="Q279" s="44">
        <v>5.2</v>
      </c>
      <c r="R279" s="44" t="s">
        <v>18490</v>
      </c>
      <c r="S279" s="44" t="s">
        <v>10038</v>
      </c>
    </row>
    <row r="280" spans="1:19" s="40" customFormat="1">
      <c r="A280" s="40">
        <f t="shared" si="12"/>
        <v>279</v>
      </c>
      <c r="B280" s="41">
        <f t="shared" ca="1" si="13"/>
        <v>43369</v>
      </c>
      <c r="C280" s="40" t="s">
        <v>7601</v>
      </c>
      <c r="D280" s="40" t="str">
        <f t="shared" si="11"/>
        <v>Brewery1309</v>
      </c>
      <c r="E280" s="40" t="s">
        <v>7612</v>
      </c>
      <c r="F280" s="40" t="s">
        <v>7614</v>
      </c>
      <c r="G280" s="38">
        <v>68500</v>
      </c>
      <c r="H280" s="58" t="s">
        <v>7615</v>
      </c>
      <c r="I280" s="40" t="s">
        <v>7606</v>
      </c>
      <c r="J280" s="42" t="s">
        <v>7616</v>
      </c>
      <c r="K280" s="42" t="s">
        <v>7617</v>
      </c>
      <c r="M280" s="40" t="s">
        <v>7618</v>
      </c>
      <c r="N280" s="40" t="s">
        <v>7619</v>
      </c>
      <c r="O280" s="43" t="s">
        <v>18805</v>
      </c>
      <c r="P280" s="44" t="s">
        <v>18721</v>
      </c>
      <c r="Q280" s="44">
        <v>5.5</v>
      </c>
      <c r="R280" s="44" t="s">
        <v>18490</v>
      </c>
      <c r="S280" s="44" t="s">
        <v>10038</v>
      </c>
    </row>
    <row r="281" spans="1:19" s="40" customFormat="1">
      <c r="A281" s="40">
        <f t="shared" si="12"/>
        <v>280</v>
      </c>
      <c r="B281" s="41">
        <f t="shared" ca="1" si="13"/>
        <v>43369</v>
      </c>
      <c r="C281" s="40" t="s">
        <v>7601</v>
      </c>
      <c r="D281" s="40" t="str">
        <f t="shared" si="11"/>
        <v>Brewery1310</v>
      </c>
      <c r="E281" s="40" t="s">
        <v>7620</v>
      </c>
      <c r="F281" s="40" t="s">
        <v>7622</v>
      </c>
      <c r="G281" s="38">
        <v>68340</v>
      </c>
      <c r="H281" s="58" t="s">
        <v>7623</v>
      </c>
      <c r="I281" s="40" t="s">
        <v>7606</v>
      </c>
      <c r="J281" s="58" t="s">
        <v>7624</v>
      </c>
      <c r="K281" s="42" t="s">
        <v>7625</v>
      </c>
      <c r="L281" s="40" t="s">
        <v>7626</v>
      </c>
      <c r="M281" s="40" t="s">
        <v>7627</v>
      </c>
      <c r="N281" s="40" t="s">
        <v>7628</v>
      </c>
      <c r="O281" s="43" t="s">
        <v>18806</v>
      </c>
      <c r="P281" s="44" t="s">
        <v>18807</v>
      </c>
      <c r="Q281" s="44">
        <v>7.5</v>
      </c>
      <c r="R281" s="44" t="s">
        <v>10050</v>
      </c>
      <c r="S281" s="44" t="s">
        <v>10038</v>
      </c>
    </row>
    <row r="282" spans="1:19" s="40" customFormat="1">
      <c r="A282" s="40">
        <f t="shared" si="12"/>
        <v>281</v>
      </c>
      <c r="B282" s="41">
        <f t="shared" ca="1" si="13"/>
        <v>43369</v>
      </c>
      <c r="C282" s="40" t="s">
        <v>7601</v>
      </c>
      <c r="D282" s="40" t="str">
        <f t="shared" si="11"/>
        <v>Brewery1311</v>
      </c>
      <c r="E282" s="40" t="s">
        <v>7629</v>
      </c>
      <c r="F282" s="40" t="s">
        <v>7631</v>
      </c>
      <c r="G282" s="38">
        <v>64190</v>
      </c>
      <c r="H282" s="58" t="s">
        <v>7632</v>
      </c>
      <c r="I282" s="40" t="s">
        <v>7633</v>
      </c>
      <c r="J282" s="58" t="s">
        <v>7634</v>
      </c>
      <c r="K282" s="42" t="s">
        <v>7635</v>
      </c>
      <c r="L282" s="40" t="s">
        <v>7636</v>
      </c>
      <c r="M282" s="40" t="s">
        <v>7637</v>
      </c>
      <c r="N282" s="40" t="s">
        <v>7638</v>
      </c>
      <c r="O282" s="43" t="s">
        <v>18808</v>
      </c>
      <c r="P282" s="44" t="s">
        <v>18489</v>
      </c>
      <c r="Q282" s="44">
        <v>7</v>
      </c>
      <c r="R282" s="44" t="s">
        <v>10037</v>
      </c>
      <c r="S282" s="44" t="s">
        <v>10038</v>
      </c>
    </row>
    <row r="283" spans="1:19" s="40" customFormat="1">
      <c r="A283" s="40">
        <f t="shared" si="12"/>
        <v>282</v>
      </c>
      <c r="B283" s="41">
        <f t="shared" ca="1" si="13"/>
        <v>43369</v>
      </c>
      <c r="C283" s="40" t="s">
        <v>7601</v>
      </c>
      <c r="D283" s="40" t="str">
        <f t="shared" ref="D283:D314" si="14">VLOOKUP(E283,Matricedesbrasseries,2,FALSE)</f>
        <v>Brewery1312</v>
      </c>
      <c r="E283" s="40" t="s">
        <v>7639</v>
      </c>
      <c r="F283" s="40" t="s">
        <v>7641</v>
      </c>
      <c r="G283" s="38">
        <v>33260</v>
      </c>
      <c r="H283" s="58" t="s">
        <v>7642</v>
      </c>
      <c r="I283" s="40" t="s">
        <v>7633</v>
      </c>
      <c r="J283" s="58" t="s">
        <v>7643</v>
      </c>
      <c r="K283" s="42" t="s">
        <v>7644</v>
      </c>
      <c r="L283" s="40" t="s">
        <v>7645</v>
      </c>
      <c r="M283" s="40" t="s">
        <v>7646</v>
      </c>
      <c r="N283" s="40" t="s">
        <v>7647</v>
      </c>
      <c r="O283" s="43" t="s">
        <v>18809</v>
      </c>
      <c r="P283" s="44" t="s">
        <v>18557</v>
      </c>
      <c r="Q283" s="44">
        <v>5.6</v>
      </c>
      <c r="R283" s="44" t="s">
        <v>10037</v>
      </c>
      <c r="S283" s="44" t="s">
        <v>10038</v>
      </c>
    </row>
    <row r="284" spans="1:19" s="40" customFormat="1">
      <c r="A284" s="40">
        <f t="shared" si="12"/>
        <v>283</v>
      </c>
      <c r="B284" s="41">
        <f t="shared" ca="1" si="13"/>
        <v>43369</v>
      </c>
      <c r="C284" s="40" t="s">
        <v>7601</v>
      </c>
      <c r="D284" s="40" t="str">
        <f t="shared" si="14"/>
        <v>Brewery1313</v>
      </c>
      <c r="E284" s="40" t="s">
        <v>7648</v>
      </c>
      <c r="F284" s="40" t="s">
        <v>7650</v>
      </c>
      <c r="G284" s="38">
        <v>64000</v>
      </c>
      <c r="H284" s="58" t="s">
        <v>7651</v>
      </c>
      <c r="I284" s="40" t="s">
        <v>7633</v>
      </c>
      <c r="J284" s="58" t="s">
        <v>7652</v>
      </c>
      <c r="K284" s="42" t="s">
        <v>7653</v>
      </c>
      <c r="L284" s="40" t="s">
        <v>7654</v>
      </c>
      <c r="M284" s="40" t="s">
        <v>7655</v>
      </c>
      <c r="N284" s="40" t="s">
        <v>7656</v>
      </c>
      <c r="O284" s="43" t="s">
        <v>18810</v>
      </c>
      <c r="P284" s="44" t="s">
        <v>18489</v>
      </c>
      <c r="Q284" s="44">
        <v>7.5</v>
      </c>
      <c r="R284" s="44" t="s">
        <v>10045</v>
      </c>
      <c r="S284" s="44" t="s">
        <v>10038</v>
      </c>
    </row>
    <row r="285" spans="1:19" s="40" customFormat="1">
      <c r="A285" s="40">
        <f t="shared" si="12"/>
        <v>284</v>
      </c>
      <c r="B285" s="41">
        <f t="shared" ca="1" si="13"/>
        <v>43369</v>
      </c>
      <c r="C285" s="40" t="s">
        <v>7601</v>
      </c>
      <c r="D285" s="40" t="str">
        <f t="shared" si="14"/>
        <v>Brewery1314</v>
      </c>
      <c r="E285" s="40" t="s">
        <v>7657</v>
      </c>
      <c r="F285" s="40" t="s">
        <v>7659</v>
      </c>
      <c r="G285" s="38">
        <v>3240</v>
      </c>
      <c r="H285" s="58" t="s">
        <v>7660</v>
      </c>
      <c r="I285" s="40" t="s">
        <v>7661</v>
      </c>
      <c r="J285" s="58" t="s">
        <v>7662</v>
      </c>
      <c r="K285" s="42" t="s">
        <v>7663</v>
      </c>
      <c r="L285" s="40" t="s">
        <v>7664</v>
      </c>
      <c r="M285" s="40" t="s">
        <v>7665</v>
      </c>
      <c r="N285" s="40" t="s">
        <v>7666</v>
      </c>
      <c r="O285" s="43" t="s">
        <v>18811</v>
      </c>
      <c r="P285" s="44" t="s">
        <v>18533</v>
      </c>
      <c r="Q285" s="44">
        <v>5.5</v>
      </c>
      <c r="R285" s="44" t="s">
        <v>10211</v>
      </c>
      <c r="S285" s="44" t="s">
        <v>10038</v>
      </c>
    </row>
    <row r="286" spans="1:19" s="40" customFormat="1">
      <c r="A286" s="40">
        <f t="shared" si="12"/>
        <v>285</v>
      </c>
      <c r="B286" s="41">
        <f t="shared" ca="1" si="13"/>
        <v>43369</v>
      </c>
      <c r="C286" s="40" t="s">
        <v>7601</v>
      </c>
      <c r="D286" s="40" t="str">
        <f t="shared" si="14"/>
        <v>Brewery1315</v>
      </c>
      <c r="E286" s="40" t="s">
        <v>7667</v>
      </c>
      <c r="F286" s="40" t="s">
        <v>7669</v>
      </c>
      <c r="G286" s="38">
        <v>63800</v>
      </c>
      <c r="H286" s="58" t="s">
        <v>7670</v>
      </c>
      <c r="I286" s="40" t="s">
        <v>7661</v>
      </c>
      <c r="J286" s="58" t="s">
        <v>7671</v>
      </c>
      <c r="K286" s="42" t="s">
        <v>7672</v>
      </c>
      <c r="L286" s="40" t="s">
        <v>7673</v>
      </c>
      <c r="M286" s="40" t="s">
        <v>7674</v>
      </c>
      <c r="N286" s="40" t="s">
        <v>7675</v>
      </c>
      <c r="O286" s="43" t="s">
        <v>18812</v>
      </c>
      <c r="P286" s="44" t="s">
        <v>10035</v>
      </c>
      <c r="Q286" s="44">
        <v>8</v>
      </c>
      <c r="R286" s="44" t="s">
        <v>18495</v>
      </c>
      <c r="S286" s="44" t="s">
        <v>10038</v>
      </c>
    </row>
    <row r="287" spans="1:19" s="40" customFormat="1">
      <c r="A287" s="40">
        <f t="shared" si="12"/>
        <v>286</v>
      </c>
      <c r="B287" s="41">
        <f t="shared" ca="1" si="13"/>
        <v>43369</v>
      </c>
      <c r="C287" s="40" t="s">
        <v>7601</v>
      </c>
      <c r="D287" s="40" t="str">
        <f t="shared" si="14"/>
        <v>Brewery1316</v>
      </c>
      <c r="E287" s="40" t="s">
        <v>19560</v>
      </c>
      <c r="F287" s="40" t="s">
        <v>7678</v>
      </c>
      <c r="G287" s="38">
        <v>63000</v>
      </c>
      <c r="H287" s="58" t="s">
        <v>7679</v>
      </c>
      <c r="I287" s="40" t="s">
        <v>7661</v>
      </c>
      <c r="J287" s="42" t="s">
        <v>7680</v>
      </c>
      <c r="K287" s="42" t="s">
        <v>7681</v>
      </c>
      <c r="L287" s="40" t="s">
        <v>7682</v>
      </c>
      <c r="M287" s="40" t="s">
        <v>7683</v>
      </c>
      <c r="N287" s="40" t="s">
        <v>7684</v>
      </c>
      <c r="O287" s="43" t="s">
        <v>18813</v>
      </c>
      <c r="P287" s="44" t="s">
        <v>18494</v>
      </c>
      <c r="Q287" s="44">
        <v>5</v>
      </c>
      <c r="R287" s="44" t="s">
        <v>10037</v>
      </c>
      <c r="S287" s="44" t="s">
        <v>10038</v>
      </c>
    </row>
    <row r="288" spans="1:19" s="40" customFormat="1">
      <c r="A288" s="40">
        <f t="shared" si="12"/>
        <v>287</v>
      </c>
      <c r="B288" s="41">
        <f t="shared" ca="1" si="13"/>
        <v>43369</v>
      </c>
      <c r="C288" s="40" t="s">
        <v>7601</v>
      </c>
      <c r="D288" s="40" t="str">
        <f t="shared" si="14"/>
        <v>Brewery1317</v>
      </c>
      <c r="E288" s="40" t="s">
        <v>7685</v>
      </c>
      <c r="F288" s="40" t="s">
        <v>7687</v>
      </c>
      <c r="G288" s="38" t="s">
        <v>7688</v>
      </c>
      <c r="H288" s="58" t="s">
        <v>7689</v>
      </c>
      <c r="I288" s="40" t="s">
        <v>7690</v>
      </c>
      <c r="J288" s="58" t="s">
        <v>7691</v>
      </c>
      <c r="K288" s="42" t="s">
        <v>7692</v>
      </c>
      <c r="L288" s="40" t="s">
        <v>7693</v>
      </c>
      <c r="M288" s="40" t="s">
        <v>7694</v>
      </c>
      <c r="N288" s="40" t="s">
        <v>7695</v>
      </c>
      <c r="O288" s="43"/>
      <c r="P288" s="44"/>
      <c r="Q288" s="44"/>
      <c r="R288" s="44"/>
      <c r="S288" s="44"/>
    </row>
    <row r="289" spans="1:19" s="40" customFormat="1">
      <c r="A289" s="40">
        <f t="shared" si="12"/>
        <v>288</v>
      </c>
      <c r="B289" s="41">
        <f t="shared" ca="1" si="13"/>
        <v>43369</v>
      </c>
      <c r="C289" s="40" t="s">
        <v>7601</v>
      </c>
      <c r="D289" s="40" t="str">
        <f t="shared" si="14"/>
        <v>Brewery1318</v>
      </c>
      <c r="E289" s="40" t="s">
        <v>7696</v>
      </c>
      <c r="F289" s="40" t="s">
        <v>7698</v>
      </c>
      <c r="G289" s="38">
        <v>59000</v>
      </c>
      <c r="H289" s="58" t="s">
        <v>7699</v>
      </c>
      <c r="I289" s="40" t="s">
        <v>7690</v>
      </c>
      <c r="J289" s="58" t="s">
        <v>7700</v>
      </c>
      <c r="K289" s="42" t="s">
        <v>7701</v>
      </c>
      <c r="L289" s="40">
        <v>33231354949</v>
      </c>
      <c r="M289" s="40" t="s">
        <v>7702</v>
      </c>
      <c r="N289" s="40" t="s">
        <v>7703</v>
      </c>
      <c r="O289" s="43" t="s">
        <v>18814</v>
      </c>
      <c r="P289" s="44" t="s">
        <v>18649</v>
      </c>
      <c r="Q289" s="44">
        <v>7.9</v>
      </c>
      <c r="R289" s="44" t="s">
        <v>18490</v>
      </c>
      <c r="S289" s="44" t="s">
        <v>10038</v>
      </c>
    </row>
    <row r="290" spans="1:19" s="40" customFormat="1">
      <c r="A290" s="40">
        <f t="shared" si="12"/>
        <v>289</v>
      </c>
      <c r="B290" s="41">
        <f t="shared" ca="1" si="13"/>
        <v>43369</v>
      </c>
      <c r="C290" s="40" t="s">
        <v>7601</v>
      </c>
      <c r="D290" s="40" t="str">
        <f t="shared" si="14"/>
        <v>Brewery1319</v>
      </c>
      <c r="E290" s="40" t="s">
        <v>7704</v>
      </c>
      <c r="F290" s="40" t="s">
        <v>7706</v>
      </c>
      <c r="G290" s="38">
        <v>14860</v>
      </c>
      <c r="H290" s="58" t="s">
        <v>7707</v>
      </c>
      <c r="I290" s="40" t="s">
        <v>7690</v>
      </c>
      <c r="J290" s="58" t="s">
        <v>7708</v>
      </c>
      <c r="K290" s="58" t="s">
        <v>7709</v>
      </c>
      <c r="L290" s="40" t="s">
        <v>7710</v>
      </c>
      <c r="M290" s="40" t="s">
        <v>7711</v>
      </c>
      <c r="N290" s="40" t="s">
        <v>7712</v>
      </c>
      <c r="O290" s="43" t="s">
        <v>18815</v>
      </c>
      <c r="P290" s="44" t="s">
        <v>18485</v>
      </c>
      <c r="Q290" s="44">
        <v>5.5</v>
      </c>
      <c r="R290" s="44" t="s">
        <v>18701</v>
      </c>
      <c r="S290" s="44" t="s">
        <v>10038</v>
      </c>
    </row>
    <row r="291" spans="1:19" s="40" customFormat="1">
      <c r="A291" s="40">
        <f t="shared" si="12"/>
        <v>290</v>
      </c>
      <c r="B291" s="41">
        <f t="shared" ca="1" si="13"/>
        <v>43369</v>
      </c>
      <c r="C291" s="40" t="s">
        <v>7601</v>
      </c>
      <c r="D291" s="40" t="str">
        <f t="shared" si="14"/>
        <v>Brewery1320</v>
      </c>
      <c r="E291" s="40" t="s">
        <v>7713</v>
      </c>
      <c r="F291" s="40" t="s">
        <v>7715</v>
      </c>
      <c r="G291" s="38">
        <v>89450</v>
      </c>
      <c r="H291" s="58" t="s">
        <v>7716</v>
      </c>
      <c r="I291" s="40" t="s">
        <v>7717</v>
      </c>
      <c r="J291" s="58" t="s">
        <v>7718</v>
      </c>
      <c r="K291" s="42" t="s">
        <v>7719</v>
      </c>
      <c r="L291" s="40" t="s">
        <v>7720</v>
      </c>
      <c r="M291" s="40" t="s">
        <v>7721</v>
      </c>
      <c r="N291" s="40" t="s">
        <v>7722</v>
      </c>
      <c r="O291" s="43" t="s">
        <v>10050</v>
      </c>
      <c r="P291" s="44" t="s">
        <v>10037</v>
      </c>
      <c r="Q291" s="44" t="s">
        <v>18816</v>
      </c>
      <c r="R291" s="44" t="s">
        <v>10050</v>
      </c>
      <c r="S291" s="44" t="s">
        <v>10038</v>
      </c>
    </row>
    <row r="292" spans="1:19" s="40" customFormat="1">
      <c r="A292" s="40">
        <f t="shared" si="12"/>
        <v>291</v>
      </c>
      <c r="B292" s="41">
        <f t="shared" ca="1" si="13"/>
        <v>43369</v>
      </c>
      <c r="C292" s="40" t="s">
        <v>7601</v>
      </c>
      <c r="D292" s="40" t="str">
        <f t="shared" si="14"/>
        <v>Brewery1321</v>
      </c>
      <c r="E292" s="40" t="s">
        <v>7723</v>
      </c>
      <c r="F292" s="40" t="s">
        <v>7725</v>
      </c>
      <c r="G292" s="38">
        <v>21200</v>
      </c>
      <c r="H292" s="58" t="s">
        <v>7726</v>
      </c>
      <c r="I292" s="40" t="s">
        <v>7717</v>
      </c>
      <c r="J292" s="58" t="s">
        <v>7727</v>
      </c>
      <c r="K292" s="42" t="s">
        <v>7728</v>
      </c>
      <c r="L292" s="40" t="s">
        <v>7729</v>
      </c>
      <c r="M292" s="40" t="s">
        <v>7730</v>
      </c>
      <c r="N292" s="40" t="s">
        <v>7731</v>
      </c>
      <c r="O292" s="43" t="s">
        <v>18817</v>
      </c>
      <c r="P292" s="44" t="s">
        <v>10211</v>
      </c>
      <c r="Q292" s="44">
        <v>5</v>
      </c>
      <c r="R292" s="44" t="s">
        <v>10045</v>
      </c>
      <c r="S292" s="44" t="s">
        <v>18536</v>
      </c>
    </row>
    <row r="293" spans="1:19" s="40" customFormat="1">
      <c r="A293" s="40">
        <f t="shared" si="12"/>
        <v>292</v>
      </c>
      <c r="B293" s="41">
        <f t="shared" ca="1" si="13"/>
        <v>43369</v>
      </c>
      <c r="C293" s="40" t="s">
        <v>7601</v>
      </c>
      <c r="D293" s="40" t="str">
        <f t="shared" si="14"/>
        <v>Brewery1322</v>
      </c>
      <c r="E293" s="40" t="s">
        <v>7732</v>
      </c>
      <c r="F293" s="40" t="s">
        <v>7734</v>
      </c>
      <c r="G293" s="38">
        <v>21360</v>
      </c>
      <c r="H293" s="58" t="s">
        <v>7735</v>
      </c>
      <c r="I293" s="40" t="s">
        <v>7717</v>
      </c>
      <c r="J293" s="58" t="s">
        <v>7736</v>
      </c>
      <c r="K293" s="42" t="s">
        <v>7737</v>
      </c>
      <c r="L293" s="40" t="s">
        <v>7738</v>
      </c>
      <c r="M293" s="40" t="s">
        <v>7739</v>
      </c>
      <c r="N293" s="40" t="s">
        <v>7740</v>
      </c>
      <c r="O293" s="43" t="s">
        <v>18818</v>
      </c>
      <c r="P293" s="44" t="s">
        <v>18557</v>
      </c>
      <c r="Q293" s="44">
        <v>5</v>
      </c>
      <c r="R293" s="44" t="s">
        <v>10037</v>
      </c>
      <c r="S293" s="44" t="s">
        <v>10038</v>
      </c>
    </row>
    <row r="294" spans="1:19" s="40" customFormat="1">
      <c r="A294" s="40">
        <f t="shared" si="12"/>
        <v>293</v>
      </c>
      <c r="B294" s="41">
        <f t="shared" ca="1" si="13"/>
        <v>43369</v>
      </c>
      <c r="C294" s="40" t="s">
        <v>7601</v>
      </c>
      <c r="D294" s="40" t="str">
        <f t="shared" si="14"/>
        <v>Brewery1323</v>
      </c>
      <c r="E294" s="40" t="s">
        <v>7741</v>
      </c>
      <c r="F294" s="40" t="s">
        <v>7743</v>
      </c>
      <c r="G294" s="38">
        <v>29270</v>
      </c>
      <c r="H294" s="58" t="s">
        <v>7744</v>
      </c>
      <c r="I294" s="40" t="s">
        <v>7745</v>
      </c>
      <c r="J294" s="58" t="s">
        <v>7746</v>
      </c>
      <c r="K294" s="42" t="s">
        <v>7747</v>
      </c>
      <c r="L294" s="40" t="s">
        <v>7748</v>
      </c>
      <c r="M294" s="40" t="s">
        <v>7749</v>
      </c>
      <c r="N294" s="40" t="s">
        <v>7750</v>
      </c>
      <c r="O294" s="43" t="s">
        <v>18819</v>
      </c>
      <c r="P294" s="44" t="s">
        <v>18557</v>
      </c>
      <c r="Q294" s="44">
        <v>6.5</v>
      </c>
      <c r="R294" s="44" t="s">
        <v>10037</v>
      </c>
      <c r="S294" s="44" t="s">
        <v>10038</v>
      </c>
    </row>
    <row r="295" spans="1:19" s="40" customFormat="1">
      <c r="A295" s="40">
        <f t="shared" si="12"/>
        <v>294</v>
      </c>
      <c r="B295" s="41">
        <f t="shared" ca="1" si="13"/>
        <v>43369</v>
      </c>
      <c r="C295" s="40" t="s">
        <v>7601</v>
      </c>
      <c r="D295" s="40" t="str">
        <f t="shared" si="14"/>
        <v>Brewery1324</v>
      </c>
      <c r="E295" s="40" t="s">
        <v>7751</v>
      </c>
      <c r="F295" s="40" t="s">
        <v>7753</v>
      </c>
      <c r="G295" s="38">
        <v>56460</v>
      </c>
      <c r="H295" s="58" t="s">
        <v>7754</v>
      </c>
      <c r="I295" s="40" t="s">
        <v>7745</v>
      </c>
      <c r="J295" s="58" t="s">
        <v>7755</v>
      </c>
      <c r="K295" s="42" t="s">
        <v>7756</v>
      </c>
      <c r="L295" s="40" t="s">
        <v>7757</v>
      </c>
      <c r="M295" s="40" t="s">
        <v>7758</v>
      </c>
      <c r="N295" s="40" t="s">
        <v>7759</v>
      </c>
      <c r="O295" s="43" t="s">
        <v>18820</v>
      </c>
      <c r="P295" s="44" t="s">
        <v>10211</v>
      </c>
      <c r="Q295" s="44">
        <v>4</v>
      </c>
      <c r="R295" s="44" t="s">
        <v>10211</v>
      </c>
      <c r="S295" s="44" t="s">
        <v>10038</v>
      </c>
    </row>
    <row r="296" spans="1:19" s="40" customFormat="1">
      <c r="A296" s="40">
        <f t="shared" si="12"/>
        <v>295</v>
      </c>
      <c r="B296" s="41">
        <f t="shared" ca="1" si="13"/>
        <v>43369</v>
      </c>
      <c r="C296" s="40" t="s">
        <v>7601</v>
      </c>
      <c r="D296" s="40" t="str">
        <f t="shared" si="14"/>
        <v>Brewery1325</v>
      </c>
      <c r="E296" s="40" t="s">
        <v>7760</v>
      </c>
      <c r="F296" s="40" t="s">
        <v>7762</v>
      </c>
      <c r="G296" s="38">
        <v>22220</v>
      </c>
      <c r="H296" s="58" t="s">
        <v>18688</v>
      </c>
      <c r="I296" s="40" t="s">
        <v>7745</v>
      </c>
      <c r="J296" s="58" t="s">
        <v>7764</v>
      </c>
      <c r="K296" s="42" t="s">
        <v>7765</v>
      </c>
      <c r="L296" s="40" t="s">
        <v>7766</v>
      </c>
      <c r="M296" s="40" t="s">
        <v>7767</v>
      </c>
      <c r="N296" s="40" t="s">
        <v>7768</v>
      </c>
      <c r="O296" s="43" t="s">
        <v>18821</v>
      </c>
      <c r="P296" s="44" t="s">
        <v>18783</v>
      </c>
      <c r="Q296" s="44">
        <v>9</v>
      </c>
      <c r="R296" s="44" t="s">
        <v>10037</v>
      </c>
      <c r="S296" s="44" t="s">
        <v>10038</v>
      </c>
    </row>
    <row r="297" spans="1:19" s="40" customFormat="1">
      <c r="A297" s="40">
        <f t="shared" si="12"/>
        <v>296</v>
      </c>
      <c r="B297" s="41">
        <f t="shared" ca="1" si="13"/>
        <v>43369</v>
      </c>
      <c r="C297" s="40" t="s">
        <v>7601</v>
      </c>
      <c r="D297" s="40" t="str">
        <f t="shared" si="14"/>
        <v>Brewery1326</v>
      </c>
      <c r="E297" s="40" t="s">
        <v>7769</v>
      </c>
      <c r="F297" s="40" t="s">
        <v>7771</v>
      </c>
      <c r="G297" s="38">
        <v>37320</v>
      </c>
      <c r="H297" s="58" t="s">
        <v>7772</v>
      </c>
      <c r="I297" s="40" t="s">
        <v>7773</v>
      </c>
      <c r="J297" s="58" t="s">
        <v>7774</v>
      </c>
      <c r="K297" s="42" t="s">
        <v>7775</v>
      </c>
      <c r="L297" s="40" t="s">
        <v>7776</v>
      </c>
      <c r="M297" s="40" t="s">
        <v>7777</v>
      </c>
      <c r="N297" s="40" t="s">
        <v>7778</v>
      </c>
      <c r="O297" s="43" t="s">
        <v>18822</v>
      </c>
      <c r="P297" s="44" t="s">
        <v>18494</v>
      </c>
      <c r="Q297" s="44">
        <v>4.0999999999999996</v>
      </c>
      <c r="R297" s="44" t="s">
        <v>10045</v>
      </c>
      <c r="S297" s="44" t="s">
        <v>10038</v>
      </c>
    </row>
    <row r="298" spans="1:19" s="40" customFormat="1">
      <c r="A298" s="40">
        <f t="shared" si="12"/>
        <v>297</v>
      </c>
      <c r="B298" s="41">
        <f t="shared" ca="1" si="13"/>
        <v>43369</v>
      </c>
      <c r="C298" s="40" t="s">
        <v>7601</v>
      </c>
      <c r="D298" s="40" t="str">
        <f t="shared" si="14"/>
        <v>Brewery1327</v>
      </c>
      <c r="E298" s="40" t="s">
        <v>7779</v>
      </c>
      <c r="F298" s="40" t="s">
        <v>7781</v>
      </c>
      <c r="G298" s="38">
        <v>91860</v>
      </c>
      <c r="H298" s="58" t="s">
        <v>7782</v>
      </c>
      <c r="I298" s="40" t="s">
        <v>7773</v>
      </c>
      <c r="J298" s="58" t="s">
        <v>7783</v>
      </c>
      <c r="K298" s="42" t="s">
        <v>7784</v>
      </c>
      <c r="L298" s="40" t="s">
        <v>7785</v>
      </c>
      <c r="M298" s="40" t="s">
        <v>7786</v>
      </c>
      <c r="N298" s="40" t="s">
        <v>7787</v>
      </c>
      <c r="O298" s="43" t="s">
        <v>18823</v>
      </c>
      <c r="P298" s="44" t="s">
        <v>10211</v>
      </c>
      <c r="Q298" s="44">
        <v>4.0999999999999996</v>
      </c>
      <c r="R298" s="44" t="s">
        <v>18490</v>
      </c>
      <c r="S298" s="44" t="s">
        <v>10038</v>
      </c>
    </row>
    <row r="299" spans="1:19" s="40" customFormat="1">
      <c r="A299" s="40">
        <f t="shared" si="12"/>
        <v>298</v>
      </c>
      <c r="B299" s="41">
        <f t="shared" ca="1" si="13"/>
        <v>43369</v>
      </c>
      <c r="C299" s="40" t="s">
        <v>7601</v>
      </c>
      <c r="D299" s="40" t="str">
        <f t="shared" si="14"/>
        <v>Brewery1328</v>
      </c>
      <c r="E299" s="40" t="s">
        <v>7788</v>
      </c>
      <c r="F299" s="40" t="s">
        <v>7790</v>
      </c>
      <c r="G299" s="38">
        <v>51600</v>
      </c>
      <c r="H299" s="58" t="s">
        <v>7791</v>
      </c>
      <c r="I299" s="40" t="s">
        <v>7792</v>
      </c>
      <c r="J299" s="58" t="s">
        <v>7793</v>
      </c>
      <c r="K299" s="42" t="s">
        <v>7794</v>
      </c>
      <c r="L299" s="40" t="s">
        <v>7795</v>
      </c>
      <c r="M299" s="40" t="s">
        <v>7796</v>
      </c>
      <c r="N299" s="40" t="s">
        <v>7797</v>
      </c>
      <c r="O299" s="43" t="s">
        <v>18824</v>
      </c>
      <c r="P299" s="44" t="s">
        <v>18721</v>
      </c>
      <c r="Q299" s="44">
        <v>6</v>
      </c>
      <c r="R299" s="44" t="s">
        <v>10037</v>
      </c>
      <c r="S299" s="44" t="s">
        <v>10038</v>
      </c>
    </row>
    <row r="300" spans="1:19" s="40" customFormat="1">
      <c r="A300" s="40">
        <f t="shared" si="12"/>
        <v>299</v>
      </c>
      <c r="B300" s="41">
        <f t="shared" ca="1" si="13"/>
        <v>43369</v>
      </c>
      <c r="C300" s="40" t="s">
        <v>7601</v>
      </c>
      <c r="D300" s="40" t="str">
        <f t="shared" si="14"/>
        <v>Brewery1329</v>
      </c>
      <c r="E300" s="40" t="s">
        <v>7798</v>
      </c>
      <c r="F300" s="40" t="s">
        <v>7800</v>
      </c>
      <c r="G300" s="38">
        <v>52220</v>
      </c>
      <c r="H300" s="58" t="s">
        <v>7801</v>
      </c>
      <c r="I300" s="40" t="s">
        <v>7792</v>
      </c>
      <c r="J300" s="58" t="s">
        <v>7802</v>
      </c>
      <c r="K300" s="42" t="s">
        <v>7803</v>
      </c>
      <c r="L300" s="40" t="s">
        <v>7804</v>
      </c>
      <c r="M300" s="40" t="s">
        <v>7805</v>
      </c>
      <c r="N300" s="40" t="s">
        <v>7806</v>
      </c>
      <c r="O300" s="43" t="s">
        <v>18825</v>
      </c>
      <c r="P300" s="44" t="s">
        <v>10211</v>
      </c>
      <c r="Q300" s="44">
        <v>4</v>
      </c>
      <c r="R300" s="44" t="s">
        <v>18490</v>
      </c>
      <c r="S300" s="44" t="s">
        <v>10038</v>
      </c>
    </row>
    <row r="301" spans="1:19" s="40" customFormat="1">
      <c r="A301" s="40">
        <f t="shared" si="12"/>
        <v>300</v>
      </c>
      <c r="B301" s="41">
        <f t="shared" ca="1" si="13"/>
        <v>43369</v>
      </c>
      <c r="C301" s="40" t="s">
        <v>7601</v>
      </c>
      <c r="D301" s="40" t="str">
        <f t="shared" si="14"/>
        <v>Brewery1330</v>
      </c>
      <c r="E301" s="40" t="s">
        <v>7807</v>
      </c>
      <c r="F301" s="40" t="s">
        <v>7809</v>
      </c>
      <c r="G301" s="38">
        <v>51530</v>
      </c>
      <c r="H301" s="58" t="s">
        <v>7810</v>
      </c>
      <c r="I301" s="40" t="s">
        <v>7792</v>
      </c>
      <c r="J301" s="58" t="s">
        <v>7811</v>
      </c>
      <c r="K301" s="42" t="s">
        <v>7812</v>
      </c>
      <c r="L301" s="40" t="s">
        <v>7813</v>
      </c>
      <c r="M301" s="40" t="s">
        <v>7814</v>
      </c>
      <c r="N301" s="40" t="s">
        <v>7815</v>
      </c>
      <c r="O301" s="43" t="s">
        <v>18826</v>
      </c>
      <c r="P301" s="44" t="s">
        <v>18557</v>
      </c>
      <c r="Q301" s="44">
        <v>6.2</v>
      </c>
      <c r="R301" s="44" t="s">
        <v>10037</v>
      </c>
      <c r="S301" s="44" t="s">
        <v>10038</v>
      </c>
    </row>
    <row r="302" spans="1:19" s="40" customFormat="1">
      <c r="A302" s="40">
        <f t="shared" si="12"/>
        <v>301</v>
      </c>
      <c r="B302" s="41">
        <f t="shared" ca="1" si="13"/>
        <v>43369</v>
      </c>
      <c r="C302" s="40" t="s">
        <v>7601</v>
      </c>
      <c r="D302" s="40" t="str">
        <f t="shared" si="14"/>
        <v>Brewery1331</v>
      </c>
      <c r="E302" s="40" t="s">
        <v>7816</v>
      </c>
      <c r="F302" s="40" t="s">
        <v>7818</v>
      </c>
      <c r="G302" s="38">
        <v>20600</v>
      </c>
      <c r="H302" s="58" t="s">
        <v>7819</v>
      </c>
      <c r="I302" s="40" t="s">
        <v>7820</v>
      </c>
      <c r="J302" s="58"/>
      <c r="K302" s="42" t="s">
        <v>7821</v>
      </c>
      <c r="L302" s="40" t="s">
        <v>7822</v>
      </c>
      <c r="M302" s="40" t="s">
        <v>7823</v>
      </c>
      <c r="N302" s="40" t="s">
        <v>7824</v>
      </c>
      <c r="O302" s="43" t="s">
        <v>18827</v>
      </c>
      <c r="P302" s="44" t="s">
        <v>18518</v>
      </c>
      <c r="Q302" s="44">
        <v>5</v>
      </c>
      <c r="R302" s="44" t="s">
        <v>10045</v>
      </c>
      <c r="S302" s="44" t="s">
        <v>10157</v>
      </c>
    </row>
    <row r="303" spans="1:19" s="40" customFormat="1">
      <c r="A303" s="40">
        <f t="shared" si="12"/>
        <v>302</v>
      </c>
      <c r="B303" s="41">
        <f t="shared" ca="1" si="13"/>
        <v>43369</v>
      </c>
      <c r="C303" s="40" t="s">
        <v>7601</v>
      </c>
      <c r="D303" s="40" t="str">
        <f t="shared" si="14"/>
        <v>Brewery1332</v>
      </c>
      <c r="E303" s="40" t="s">
        <v>7825</v>
      </c>
      <c r="F303" s="40" t="s">
        <v>7827</v>
      </c>
      <c r="G303" s="38">
        <v>25800</v>
      </c>
      <c r="H303" s="58" t="s">
        <v>7828</v>
      </c>
      <c r="I303" s="40" t="s">
        <v>7829</v>
      </c>
      <c r="J303" s="58" t="s">
        <v>7830</v>
      </c>
      <c r="K303" s="42" t="s">
        <v>7831</v>
      </c>
      <c r="L303" s="40" t="s">
        <v>7832</v>
      </c>
      <c r="M303" s="40" t="s">
        <v>7833</v>
      </c>
      <c r="N303" s="40" t="s">
        <v>7834</v>
      </c>
      <c r="O303" s="43" t="s">
        <v>18828</v>
      </c>
      <c r="P303" s="44" t="s">
        <v>18489</v>
      </c>
      <c r="Q303" s="44">
        <v>7.5</v>
      </c>
      <c r="R303" s="44" t="s">
        <v>10037</v>
      </c>
      <c r="S303" s="44" t="s">
        <v>10038</v>
      </c>
    </row>
    <row r="304" spans="1:19" s="40" customFormat="1">
      <c r="A304" s="40">
        <f t="shared" si="12"/>
        <v>303</v>
      </c>
      <c r="B304" s="41">
        <f t="shared" ca="1" si="13"/>
        <v>43369</v>
      </c>
      <c r="C304" s="40" t="s">
        <v>7601</v>
      </c>
      <c r="D304" s="40" t="str">
        <f t="shared" si="14"/>
        <v>Brewery1333</v>
      </c>
      <c r="E304" s="40" t="s">
        <v>7835</v>
      </c>
      <c r="F304" s="40" t="s">
        <v>7837</v>
      </c>
      <c r="G304" s="38">
        <v>70120</v>
      </c>
      <c r="H304" s="58" t="s">
        <v>7838</v>
      </c>
      <c r="I304" s="40" t="s">
        <v>7829</v>
      </c>
      <c r="J304" s="58"/>
      <c r="K304" s="42" t="s">
        <v>7839</v>
      </c>
      <c r="L304" s="40" t="s">
        <v>7840</v>
      </c>
      <c r="M304" s="40" t="s">
        <v>7841</v>
      </c>
      <c r="N304" s="40" t="s">
        <v>7842</v>
      </c>
      <c r="O304" s="43" t="s">
        <v>18829</v>
      </c>
      <c r="P304" s="44" t="s">
        <v>18506</v>
      </c>
      <c r="Q304" s="44">
        <v>6</v>
      </c>
      <c r="R304" s="44" t="s">
        <v>10050</v>
      </c>
      <c r="S304" s="44" t="s">
        <v>10038</v>
      </c>
    </row>
    <row r="305" spans="1:19" s="40" customFormat="1">
      <c r="A305" s="40">
        <f t="shared" si="12"/>
        <v>304</v>
      </c>
      <c r="B305" s="41">
        <f t="shared" ca="1" si="13"/>
        <v>43369</v>
      </c>
      <c r="C305" s="40" t="s">
        <v>7601</v>
      </c>
      <c r="D305" s="40" t="str">
        <f t="shared" si="14"/>
        <v>Brewery1334</v>
      </c>
      <c r="E305" s="40" t="s">
        <v>7843</v>
      </c>
      <c r="F305" s="40" t="s">
        <v>7845</v>
      </c>
      <c r="G305" s="38">
        <v>39600</v>
      </c>
      <c r="H305" s="58" t="s">
        <v>7846</v>
      </c>
      <c r="I305" s="40" t="s">
        <v>7829</v>
      </c>
      <c r="J305" s="58" t="s">
        <v>7847</v>
      </c>
      <c r="K305" s="42" t="s">
        <v>7848</v>
      </c>
      <c r="L305" s="40" t="s">
        <v>7849</v>
      </c>
      <c r="M305" s="40" t="s">
        <v>7850</v>
      </c>
      <c r="N305" s="40" t="s">
        <v>7851</v>
      </c>
      <c r="O305" s="43" t="s">
        <v>18830</v>
      </c>
      <c r="P305" s="44" t="s">
        <v>18721</v>
      </c>
      <c r="Q305" s="44">
        <v>6.9</v>
      </c>
      <c r="R305" s="44" t="s">
        <v>10050</v>
      </c>
      <c r="S305" s="44" t="s">
        <v>10038</v>
      </c>
    </row>
    <row r="306" spans="1:19" s="40" customFormat="1">
      <c r="A306" s="40">
        <f t="shared" si="12"/>
        <v>305</v>
      </c>
      <c r="B306" s="41">
        <f t="shared" ca="1" si="13"/>
        <v>43369</v>
      </c>
      <c r="C306" s="40" t="s">
        <v>7601</v>
      </c>
      <c r="D306" s="40" t="str">
        <f t="shared" si="14"/>
        <v>Brewery1335</v>
      </c>
      <c r="E306" s="40" t="s">
        <v>7852</v>
      </c>
      <c r="F306" s="40" t="s">
        <v>7854</v>
      </c>
      <c r="G306" s="38">
        <v>76780</v>
      </c>
      <c r="H306" s="58" t="s">
        <v>7855</v>
      </c>
      <c r="I306" s="40" t="s">
        <v>7856</v>
      </c>
      <c r="J306" s="58" t="s">
        <v>7857</v>
      </c>
      <c r="K306" s="58" t="s">
        <v>7858</v>
      </c>
      <c r="L306" s="40" t="s">
        <v>7859</v>
      </c>
      <c r="M306" s="40" t="s">
        <v>7860</v>
      </c>
      <c r="N306" s="40" t="s">
        <v>7861</v>
      </c>
      <c r="O306" s="43" t="s">
        <v>18831</v>
      </c>
      <c r="P306" s="44" t="s">
        <v>18506</v>
      </c>
      <c r="Q306" s="44">
        <v>6</v>
      </c>
      <c r="R306" s="44" t="s">
        <v>10050</v>
      </c>
      <c r="S306" s="44" t="s">
        <v>10038</v>
      </c>
    </row>
    <row r="307" spans="1:19" s="40" customFormat="1">
      <c r="A307" s="40">
        <f t="shared" si="12"/>
        <v>306</v>
      </c>
      <c r="B307" s="41">
        <f t="shared" ca="1" si="13"/>
        <v>43369</v>
      </c>
      <c r="C307" s="40" t="s">
        <v>7601</v>
      </c>
      <c r="D307" s="40" t="str">
        <f t="shared" si="14"/>
        <v>Brewery1337</v>
      </c>
      <c r="E307" s="40" t="s">
        <v>7862</v>
      </c>
      <c r="F307" s="40" t="s">
        <v>7864</v>
      </c>
      <c r="G307" s="38">
        <v>14260</v>
      </c>
      <c r="H307" s="58" t="s">
        <v>7865</v>
      </c>
      <c r="I307" s="40" t="s">
        <v>7856</v>
      </c>
      <c r="J307" s="58" t="s">
        <v>7866</v>
      </c>
      <c r="K307" s="42" t="s">
        <v>7867</v>
      </c>
      <c r="L307" s="40" t="s">
        <v>7868</v>
      </c>
      <c r="M307" s="40" t="s">
        <v>7869</v>
      </c>
      <c r="N307" s="40" t="s">
        <v>7870</v>
      </c>
      <c r="O307" s="43" t="s">
        <v>18832</v>
      </c>
      <c r="P307" s="44" t="s">
        <v>18494</v>
      </c>
      <c r="Q307" s="44">
        <v>7.5</v>
      </c>
      <c r="R307" s="44" t="s">
        <v>10050</v>
      </c>
      <c r="S307" s="44" t="s">
        <v>10038</v>
      </c>
    </row>
    <row r="308" spans="1:19" s="40" customFormat="1">
      <c r="A308" s="40">
        <f t="shared" si="12"/>
        <v>307</v>
      </c>
      <c r="B308" s="41">
        <f t="shared" ca="1" si="13"/>
        <v>43369</v>
      </c>
      <c r="C308" s="40" t="s">
        <v>7601</v>
      </c>
      <c r="D308" s="40" t="str">
        <f t="shared" si="14"/>
        <v>Brewery1338</v>
      </c>
      <c r="E308" s="40" t="s">
        <v>7871</v>
      </c>
      <c r="F308" s="40" t="s">
        <v>7873</v>
      </c>
      <c r="G308" s="38">
        <v>75019</v>
      </c>
      <c r="H308" s="58" t="s">
        <v>7874</v>
      </c>
      <c r="I308" s="40" t="s">
        <v>7875</v>
      </c>
      <c r="J308" s="58" t="s">
        <v>7876</v>
      </c>
      <c r="K308" s="42" t="s">
        <v>7877</v>
      </c>
      <c r="L308" s="40" t="s">
        <v>7878</v>
      </c>
      <c r="M308" s="40" t="s">
        <v>7879</v>
      </c>
      <c r="N308" s="40" t="s">
        <v>7880</v>
      </c>
      <c r="O308" s="43" t="s">
        <v>18833</v>
      </c>
      <c r="P308" s="44" t="s">
        <v>18533</v>
      </c>
      <c r="Q308" s="44">
        <v>5.2</v>
      </c>
      <c r="R308" s="44" t="s">
        <v>18490</v>
      </c>
      <c r="S308" s="44" t="s">
        <v>10038</v>
      </c>
    </row>
    <row r="309" spans="1:19" s="40" customFormat="1">
      <c r="A309" s="40">
        <f t="shared" si="12"/>
        <v>308</v>
      </c>
      <c r="B309" s="41">
        <f t="shared" ca="1" si="13"/>
        <v>43369</v>
      </c>
      <c r="C309" s="40" t="s">
        <v>7601</v>
      </c>
      <c r="D309" s="40" t="str">
        <f t="shared" si="14"/>
        <v>Brewery1339</v>
      </c>
      <c r="E309" s="40" t="s">
        <v>7881</v>
      </c>
      <c r="F309" s="40" t="s">
        <v>7883</v>
      </c>
      <c r="G309" s="38">
        <v>78850</v>
      </c>
      <c r="H309" s="58" t="s">
        <v>7884</v>
      </c>
      <c r="I309" s="40" t="s">
        <v>7875</v>
      </c>
      <c r="J309" s="58" t="s">
        <v>7885</v>
      </c>
      <c r="K309" s="42" t="s">
        <v>7886</v>
      </c>
      <c r="L309" s="40" t="s">
        <v>7887</v>
      </c>
      <c r="M309" s="40" t="s">
        <v>7888</v>
      </c>
      <c r="N309" s="40" t="s">
        <v>7889</v>
      </c>
      <c r="O309" s="43" t="s">
        <v>18834</v>
      </c>
      <c r="P309" s="44" t="s">
        <v>18485</v>
      </c>
      <c r="Q309" s="44">
        <v>5.5</v>
      </c>
      <c r="R309" s="44" t="s">
        <v>18490</v>
      </c>
      <c r="S309" s="44" t="s">
        <v>10038</v>
      </c>
    </row>
    <row r="310" spans="1:19" s="40" customFormat="1">
      <c r="A310" s="40">
        <f t="shared" si="12"/>
        <v>309</v>
      </c>
      <c r="B310" s="41">
        <f t="shared" ca="1" si="13"/>
        <v>43369</v>
      </c>
      <c r="C310" s="40" t="s">
        <v>7601</v>
      </c>
      <c r="D310" s="40" t="str">
        <f t="shared" si="14"/>
        <v>Brewery1340</v>
      </c>
      <c r="E310" s="40" t="s">
        <v>7890</v>
      </c>
      <c r="F310" s="40" t="s">
        <v>7892</v>
      </c>
      <c r="G310" s="38">
        <v>91860</v>
      </c>
      <c r="H310" s="58" t="s">
        <v>7893</v>
      </c>
      <c r="I310" s="40" t="s">
        <v>7875</v>
      </c>
      <c r="J310" s="58" t="s">
        <v>7894</v>
      </c>
      <c r="K310" s="42" t="s">
        <v>7895</v>
      </c>
      <c r="L310" s="40" t="s">
        <v>7896</v>
      </c>
      <c r="M310" s="40" t="s">
        <v>7897</v>
      </c>
      <c r="N310" s="40" t="s">
        <v>7898</v>
      </c>
      <c r="O310" s="43" t="s">
        <v>18835</v>
      </c>
      <c r="P310" s="44" t="s">
        <v>10035</v>
      </c>
      <c r="Q310" s="44">
        <v>9.5</v>
      </c>
      <c r="R310" s="44" t="s">
        <v>18495</v>
      </c>
      <c r="S310" s="44" t="s">
        <v>10038</v>
      </c>
    </row>
    <row r="311" spans="1:19" s="40" customFormat="1">
      <c r="A311" s="40">
        <f t="shared" si="12"/>
        <v>310</v>
      </c>
      <c r="B311" s="41">
        <f t="shared" ca="1" si="13"/>
        <v>43369</v>
      </c>
      <c r="C311" s="40" t="s">
        <v>7601</v>
      </c>
      <c r="D311" s="40" t="str">
        <f t="shared" si="14"/>
        <v>Brewery1341</v>
      </c>
      <c r="E311" s="40" t="s">
        <v>7899</v>
      </c>
      <c r="F311" s="40" t="s">
        <v>7901</v>
      </c>
      <c r="G311" s="38">
        <v>75018</v>
      </c>
      <c r="H311" s="58" t="s">
        <v>7874</v>
      </c>
      <c r="I311" s="40" t="s">
        <v>7875</v>
      </c>
      <c r="J311" s="58" t="s">
        <v>7902</v>
      </c>
      <c r="K311" s="42" t="s">
        <v>7903</v>
      </c>
      <c r="L311" s="40">
        <v>618537770</v>
      </c>
      <c r="M311" s="40" t="s">
        <v>7904</v>
      </c>
      <c r="N311" s="40" t="s">
        <v>7905</v>
      </c>
      <c r="O311" s="43" t="s">
        <v>18836</v>
      </c>
      <c r="P311" s="44" t="s">
        <v>18515</v>
      </c>
      <c r="Q311" s="44">
        <v>4.5999999999999996</v>
      </c>
      <c r="R311" s="44" t="s">
        <v>10045</v>
      </c>
      <c r="S311" s="44" t="s">
        <v>10038</v>
      </c>
    </row>
    <row r="312" spans="1:19" s="40" customFormat="1">
      <c r="A312" s="40">
        <f t="shared" si="12"/>
        <v>311</v>
      </c>
      <c r="B312" s="41">
        <f t="shared" ca="1" si="13"/>
        <v>43369</v>
      </c>
      <c r="C312" s="40" t="s">
        <v>7601</v>
      </c>
      <c r="D312" s="40" t="str">
        <f t="shared" si="14"/>
        <v>Brewery1342</v>
      </c>
      <c r="E312" s="40" t="s">
        <v>7906</v>
      </c>
      <c r="F312" s="40" t="s">
        <v>7908</v>
      </c>
      <c r="G312" s="38">
        <v>34130</v>
      </c>
      <c r="H312" s="58" t="s">
        <v>7909</v>
      </c>
      <c r="I312" s="40" t="s">
        <v>7910</v>
      </c>
      <c r="J312" s="58" t="s">
        <v>7911</v>
      </c>
      <c r="K312" s="42" t="s">
        <v>7912</v>
      </c>
      <c r="L312" s="40" t="s">
        <v>7913</v>
      </c>
      <c r="M312" s="40" t="s">
        <v>7914</v>
      </c>
      <c r="N312" s="40" t="s">
        <v>7915</v>
      </c>
      <c r="O312" s="43" t="s">
        <v>18837</v>
      </c>
      <c r="P312" s="44" t="s">
        <v>18489</v>
      </c>
      <c r="Q312" s="44">
        <v>6.5</v>
      </c>
      <c r="R312" s="44" t="s">
        <v>18490</v>
      </c>
      <c r="S312" s="44" t="s">
        <v>10038</v>
      </c>
    </row>
    <row r="313" spans="1:19" s="40" customFormat="1">
      <c r="A313" s="40">
        <f t="shared" si="12"/>
        <v>312</v>
      </c>
      <c r="B313" s="41">
        <f t="shared" ca="1" si="13"/>
        <v>43369</v>
      </c>
      <c r="C313" s="40" t="s">
        <v>7601</v>
      </c>
      <c r="D313" s="40" t="str">
        <f t="shared" si="14"/>
        <v>Brewery1343</v>
      </c>
      <c r="E313" s="40" t="s">
        <v>7916</v>
      </c>
      <c r="F313" s="40" t="s">
        <v>7918</v>
      </c>
      <c r="G313" s="38">
        <v>30250</v>
      </c>
      <c r="H313" s="58" t="s">
        <v>7919</v>
      </c>
      <c r="I313" s="40" t="s">
        <v>7910</v>
      </c>
      <c r="J313" s="58" t="s">
        <v>7920</v>
      </c>
      <c r="K313" s="42" t="s">
        <v>7921</v>
      </c>
      <c r="L313" s="40" t="s">
        <v>7922</v>
      </c>
      <c r="M313" s="40" t="s">
        <v>7923</v>
      </c>
      <c r="N313" s="40" t="s">
        <v>7924</v>
      </c>
      <c r="O313" s="43" t="s">
        <v>18838</v>
      </c>
      <c r="P313" s="44" t="s">
        <v>18492</v>
      </c>
      <c r="Q313" s="44">
        <v>6</v>
      </c>
      <c r="R313" s="44" t="s">
        <v>18490</v>
      </c>
      <c r="S313" s="44" t="s">
        <v>10038</v>
      </c>
    </row>
    <row r="314" spans="1:19" s="40" customFormat="1">
      <c r="A314" s="40">
        <f t="shared" si="12"/>
        <v>313</v>
      </c>
      <c r="B314" s="41">
        <f t="shared" ca="1" si="13"/>
        <v>43369</v>
      </c>
      <c r="C314" s="40" t="s">
        <v>7601</v>
      </c>
      <c r="D314" s="40" t="str">
        <f t="shared" si="14"/>
        <v>Brewery1344</v>
      </c>
      <c r="E314" s="40" t="s">
        <v>7925</v>
      </c>
      <c r="F314" s="40" t="s">
        <v>7927</v>
      </c>
      <c r="G314" s="38">
        <v>30700</v>
      </c>
      <c r="H314" s="58" t="s">
        <v>7928</v>
      </c>
      <c r="I314" s="40" t="s">
        <v>7910</v>
      </c>
      <c r="J314" s="58" t="s">
        <v>7929</v>
      </c>
      <c r="K314" s="42" t="s">
        <v>7930</v>
      </c>
      <c r="L314" s="40" t="s">
        <v>7931</v>
      </c>
      <c r="M314" s="40" t="s">
        <v>7932</v>
      </c>
      <c r="N314" s="40" t="s">
        <v>7933</v>
      </c>
      <c r="O314" s="43" t="s">
        <v>18839</v>
      </c>
      <c r="P314" s="44" t="s">
        <v>10050</v>
      </c>
      <c r="Q314" s="44">
        <v>6</v>
      </c>
      <c r="R314" s="44" t="s">
        <v>18490</v>
      </c>
      <c r="S314" s="44" t="s">
        <v>10038</v>
      </c>
    </row>
    <row r="315" spans="1:19" s="40" customFormat="1">
      <c r="A315" s="40">
        <f t="shared" si="12"/>
        <v>314</v>
      </c>
      <c r="B315" s="41">
        <f t="shared" ca="1" si="13"/>
        <v>43369</v>
      </c>
      <c r="C315" s="40" t="s">
        <v>7601</v>
      </c>
      <c r="D315" s="40" t="str">
        <f t="shared" ref="D315:D340" si="15">VLOOKUP(E315,Matricedesbrasseries,2,FALSE)</f>
        <v>Brewery1345</v>
      </c>
      <c r="E315" s="40" t="s">
        <v>7934</v>
      </c>
      <c r="F315" s="40" t="s">
        <v>7936</v>
      </c>
      <c r="G315" s="38">
        <v>19500</v>
      </c>
      <c r="H315" s="58" t="s">
        <v>7937</v>
      </c>
      <c r="I315" s="40" t="s">
        <v>7938</v>
      </c>
      <c r="J315" s="42" t="s">
        <v>7939</v>
      </c>
      <c r="K315" s="42" t="s">
        <v>7940</v>
      </c>
      <c r="L315" s="40" t="s">
        <v>7941</v>
      </c>
      <c r="M315" s="40" t="s">
        <v>7942</v>
      </c>
      <c r="N315" s="40" t="s">
        <v>7943</v>
      </c>
      <c r="O315" s="43" t="s">
        <v>18840</v>
      </c>
      <c r="P315" s="44" t="s">
        <v>18489</v>
      </c>
      <c r="Q315" s="44">
        <v>8.5</v>
      </c>
      <c r="R315" s="44" t="s">
        <v>10037</v>
      </c>
      <c r="S315" s="44" t="s">
        <v>10038</v>
      </c>
    </row>
    <row r="316" spans="1:19" s="40" customFormat="1">
      <c r="A316" s="40">
        <f t="shared" si="12"/>
        <v>315</v>
      </c>
      <c r="B316" s="41">
        <f t="shared" ca="1" si="13"/>
        <v>43369</v>
      </c>
      <c r="C316" s="40" t="s">
        <v>7601</v>
      </c>
      <c r="D316" s="40" t="str">
        <f t="shared" si="15"/>
        <v>Brewery1346</v>
      </c>
      <c r="E316" s="40" t="s">
        <v>7944</v>
      </c>
      <c r="F316" s="40" t="s">
        <v>7946</v>
      </c>
      <c r="G316" s="38">
        <v>87370</v>
      </c>
      <c r="H316" s="58" t="s">
        <v>7947</v>
      </c>
      <c r="I316" s="40" t="s">
        <v>7938</v>
      </c>
      <c r="J316" s="42" t="s">
        <v>7948</v>
      </c>
      <c r="K316" s="42" t="s">
        <v>7949</v>
      </c>
      <c r="L316" s="40" t="s">
        <v>7950</v>
      </c>
      <c r="M316" s="40" t="s">
        <v>7951</v>
      </c>
      <c r="N316" s="40" t="s">
        <v>7952</v>
      </c>
      <c r="O316" s="43" t="s">
        <v>18841</v>
      </c>
      <c r="P316" s="44" t="s">
        <v>18529</v>
      </c>
      <c r="Q316" s="44">
        <v>8</v>
      </c>
      <c r="R316" s="44" t="s">
        <v>10050</v>
      </c>
      <c r="S316" s="44" t="s">
        <v>10038</v>
      </c>
    </row>
    <row r="317" spans="1:19" s="40" customFormat="1">
      <c r="A317" s="40">
        <f t="shared" si="12"/>
        <v>316</v>
      </c>
      <c r="B317" s="41">
        <f t="shared" ca="1" si="13"/>
        <v>43369</v>
      </c>
      <c r="C317" s="40" t="s">
        <v>7601</v>
      </c>
      <c r="D317" s="40" t="str">
        <f t="shared" si="15"/>
        <v>Brewery1347</v>
      </c>
      <c r="E317" s="40" t="s">
        <v>7953</v>
      </c>
      <c r="F317" s="40" t="s">
        <v>7955</v>
      </c>
      <c r="G317" s="38">
        <v>54700</v>
      </c>
      <c r="H317" s="58" t="s">
        <v>7956</v>
      </c>
      <c r="I317" s="40" t="s">
        <v>7957</v>
      </c>
      <c r="J317" s="58"/>
      <c r="K317" s="42" t="s">
        <v>7958</v>
      </c>
      <c r="L317" s="40" t="s">
        <v>7959</v>
      </c>
      <c r="M317" s="40" t="s">
        <v>7960</v>
      </c>
      <c r="N317" s="40" t="s">
        <v>7961</v>
      </c>
      <c r="O317" s="43" t="s">
        <v>18842</v>
      </c>
      <c r="P317" s="44" t="s">
        <v>18494</v>
      </c>
      <c r="Q317" s="44">
        <v>8</v>
      </c>
      <c r="R317" s="44" t="s">
        <v>18490</v>
      </c>
      <c r="S317" s="44" t="s">
        <v>10038</v>
      </c>
    </row>
    <row r="318" spans="1:19" s="40" customFormat="1">
      <c r="A318" s="40">
        <f t="shared" si="12"/>
        <v>317</v>
      </c>
      <c r="B318" s="41">
        <f t="shared" ca="1" si="13"/>
        <v>43369</v>
      </c>
      <c r="C318" s="40" t="s">
        <v>7601</v>
      </c>
      <c r="D318" s="40" t="str">
        <f t="shared" si="15"/>
        <v>Brewery1348</v>
      </c>
      <c r="E318" s="40" t="s">
        <v>7962</v>
      </c>
      <c r="F318" s="40" t="s">
        <v>7964</v>
      </c>
      <c r="G318" s="38">
        <v>54200</v>
      </c>
      <c r="H318" s="58" t="s">
        <v>7965</v>
      </c>
      <c r="I318" s="40" t="s">
        <v>7957</v>
      </c>
      <c r="J318" s="42" t="s">
        <v>7966</v>
      </c>
      <c r="K318" s="42" t="s">
        <v>7967</v>
      </c>
      <c r="L318" s="40" t="s">
        <v>7968</v>
      </c>
      <c r="M318" s="40" t="s">
        <v>7969</v>
      </c>
      <c r="N318" s="40" t="s">
        <v>7970</v>
      </c>
      <c r="O318" s="43" t="s">
        <v>18843</v>
      </c>
      <c r="P318" s="44" t="s">
        <v>18494</v>
      </c>
      <c r="Q318" s="44">
        <v>8.5</v>
      </c>
      <c r="R318" s="44" t="s">
        <v>18495</v>
      </c>
      <c r="S318" s="44" t="s">
        <v>10038</v>
      </c>
    </row>
    <row r="319" spans="1:19" s="40" customFormat="1">
      <c r="A319" s="40">
        <f t="shared" si="12"/>
        <v>318</v>
      </c>
      <c r="B319" s="41">
        <f t="shared" ca="1" si="13"/>
        <v>43369</v>
      </c>
      <c r="C319" s="40" t="s">
        <v>7601</v>
      </c>
      <c r="D319" s="40" t="str">
        <f t="shared" si="15"/>
        <v>Brewery1349</v>
      </c>
      <c r="E319" s="40" t="s">
        <v>7971</v>
      </c>
      <c r="F319" s="40" t="s">
        <v>7973</v>
      </c>
      <c r="G319" s="38">
        <v>57480</v>
      </c>
      <c r="H319" s="58" t="s">
        <v>7974</v>
      </c>
      <c r="I319" s="40" t="s">
        <v>7957</v>
      </c>
      <c r="J319" s="42" t="s">
        <v>7975</v>
      </c>
      <c r="K319" s="42" t="s">
        <v>7976</v>
      </c>
      <c r="L319" s="40" t="s">
        <v>7977</v>
      </c>
      <c r="M319" s="40" t="s">
        <v>7978</v>
      </c>
      <c r="N319" s="40" t="s">
        <v>7979</v>
      </c>
      <c r="O319" s="43" t="s">
        <v>18844</v>
      </c>
      <c r="P319" s="44" t="s">
        <v>18845</v>
      </c>
      <c r="Q319" s="44">
        <v>5.3</v>
      </c>
      <c r="R319" s="44" t="s">
        <v>10045</v>
      </c>
      <c r="S319" s="44" t="s">
        <v>10157</v>
      </c>
    </row>
    <row r="320" spans="1:19" s="40" customFormat="1">
      <c r="A320" s="40">
        <f t="shared" si="12"/>
        <v>319</v>
      </c>
      <c r="B320" s="41">
        <f t="shared" ca="1" si="13"/>
        <v>43369</v>
      </c>
      <c r="C320" s="40" t="s">
        <v>7601</v>
      </c>
      <c r="D320" s="40" t="str">
        <f t="shared" si="15"/>
        <v>Brewery1350</v>
      </c>
      <c r="E320" s="40" t="s">
        <v>7980</v>
      </c>
      <c r="F320" s="40" t="s">
        <v>7982</v>
      </c>
      <c r="G320" s="38">
        <v>81300</v>
      </c>
      <c r="H320" s="58" t="s">
        <v>7983</v>
      </c>
      <c r="I320" s="40" t="s">
        <v>7984</v>
      </c>
      <c r="J320" s="58" t="s">
        <v>7985</v>
      </c>
      <c r="K320" s="42" t="s">
        <v>7986</v>
      </c>
      <c r="L320" s="40" t="s">
        <v>7987</v>
      </c>
      <c r="M320" s="40" t="s">
        <v>7988</v>
      </c>
      <c r="N320" s="40" t="s">
        <v>7989</v>
      </c>
      <c r="O320" s="43" t="s">
        <v>18846</v>
      </c>
      <c r="P320" s="44" t="s">
        <v>18847</v>
      </c>
      <c r="Q320" s="44">
        <v>8.6</v>
      </c>
      <c r="R320" s="44" t="s">
        <v>18717</v>
      </c>
      <c r="S320" s="44" t="s">
        <v>10157</v>
      </c>
    </row>
    <row r="321" spans="1:19" s="40" customFormat="1">
      <c r="A321" s="40">
        <f t="shared" si="12"/>
        <v>320</v>
      </c>
      <c r="B321" s="41">
        <f t="shared" ca="1" si="13"/>
        <v>43369</v>
      </c>
      <c r="C321" s="40" t="s">
        <v>7601</v>
      </c>
      <c r="D321" s="40" t="str">
        <f t="shared" si="15"/>
        <v>Brewery1351</v>
      </c>
      <c r="E321" s="40" t="s">
        <v>7990</v>
      </c>
      <c r="F321" s="40" t="s">
        <v>7992</v>
      </c>
      <c r="G321" s="38">
        <v>81630</v>
      </c>
      <c r="H321" s="58" t="s">
        <v>7993</v>
      </c>
      <c r="I321" s="40" t="s">
        <v>7984</v>
      </c>
      <c r="J321" s="58" t="s">
        <v>7994</v>
      </c>
      <c r="K321" s="42" t="s">
        <v>7995</v>
      </c>
      <c r="L321" s="40" t="s">
        <v>7996</v>
      </c>
      <c r="M321" s="40" t="s">
        <v>7997</v>
      </c>
      <c r="N321" s="40" t="s">
        <v>7998</v>
      </c>
      <c r="O321" s="43" t="s">
        <v>18848</v>
      </c>
      <c r="P321" s="44" t="s">
        <v>18506</v>
      </c>
      <c r="Q321" s="44">
        <v>6</v>
      </c>
      <c r="R321" s="44" t="s">
        <v>10050</v>
      </c>
      <c r="S321" s="44" t="s">
        <v>10038</v>
      </c>
    </row>
    <row r="322" spans="1:19" s="40" customFormat="1">
      <c r="A322" s="40">
        <f t="shared" si="12"/>
        <v>321</v>
      </c>
      <c r="B322" s="41">
        <f t="shared" ca="1" si="13"/>
        <v>43369</v>
      </c>
      <c r="C322" s="40" t="s">
        <v>7601</v>
      </c>
      <c r="D322" s="40" t="str">
        <f t="shared" si="15"/>
        <v>Brewery1352</v>
      </c>
      <c r="E322" s="40" t="s">
        <v>7999</v>
      </c>
      <c r="F322" s="40" t="s">
        <v>8001</v>
      </c>
      <c r="G322" s="38">
        <v>31370</v>
      </c>
      <c r="H322" s="58" t="s">
        <v>8002</v>
      </c>
      <c r="I322" s="40" t="s">
        <v>7984</v>
      </c>
      <c r="J322" s="58" t="s">
        <v>8003</v>
      </c>
      <c r="K322" s="42" t="s">
        <v>8004</v>
      </c>
      <c r="L322" s="40" t="s">
        <v>8005</v>
      </c>
      <c r="M322" s="40" t="s">
        <v>8006</v>
      </c>
      <c r="N322" s="40" t="s">
        <v>8007</v>
      </c>
      <c r="O322" s="43" t="s">
        <v>18849</v>
      </c>
      <c r="P322" s="44" t="s">
        <v>18557</v>
      </c>
      <c r="Q322" s="44">
        <v>7</v>
      </c>
      <c r="R322" s="44" t="s">
        <v>10037</v>
      </c>
      <c r="S322" s="44" t="s">
        <v>10038</v>
      </c>
    </row>
    <row r="323" spans="1:19" s="40" customFormat="1">
      <c r="A323" s="40">
        <f t="shared" ref="A323:A386" si="16">ROW()-1</f>
        <v>322</v>
      </c>
      <c r="B323" s="41">
        <f t="shared" ref="B323:B386" ca="1" si="17">TODAY()</f>
        <v>43369</v>
      </c>
      <c r="C323" s="40" t="s">
        <v>7601</v>
      </c>
      <c r="D323" s="40" t="str">
        <f t="shared" si="15"/>
        <v>Brewery1353</v>
      </c>
      <c r="E323" s="40" t="s">
        <v>8008</v>
      </c>
      <c r="F323" s="40" t="s">
        <v>8010</v>
      </c>
      <c r="G323" s="38">
        <v>62410</v>
      </c>
      <c r="H323" s="58" t="s">
        <v>8011</v>
      </c>
      <c r="I323" s="40" t="s">
        <v>8012</v>
      </c>
      <c r="J323" s="58" t="s">
        <v>8013</v>
      </c>
      <c r="K323" s="42" t="s">
        <v>8014</v>
      </c>
      <c r="L323" s="40" t="s">
        <v>8015</v>
      </c>
      <c r="M323" s="40" t="s">
        <v>8016</v>
      </c>
      <c r="N323" s="40" t="s">
        <v>8017</v>
      </c>
      <c r="O323" s="43" t="s">
        <v>18850</v>
      </c>
      <c r="P323" s="44" t="s">
        <v>18721</v>
      </c>
      <c r="Q323" s="44">
        <v>8.3000000000000007</v>
      </c>
      <c r="R323" s="44" t="s">
        <v>18490</v>
      </c>
      <c r="S323" s="44" t="s">
        <v>10038</v>
      </c>
    </row>
    <row r="324" spans="1:19" s="40" customFormat="1">
      <c r="A324" s="40">
        <f t="shared" si="16"/>
        <v>323</v>
      </c>
      <c r="B324" s="41">
        <f t="shared" ca="1" si="17"/>
        <v>43369</v>
      </c>
      <c r="C324" s="40" t="s">
        <v>7601</v>
      </c>
      <c r="D324" s="40" t="str">
        <f t="shared" si="15"/>
        <v>Brewery1354</v>
      </c>
      <c r="E324" s="40" t="s">
        <v>8018</v>
      </c>
      <c r="F324" s="40" t="s">
        <v>8020</v>
      </c>
      <c r="G324" s="38">
        <v>59570</v>
      </c>
      <c r="H324" s="58" t="s">
        <v>8021</v>
      </c>
      <c r="I324" s="40" t="s">
        <v>8012</v>
      </c>
      <c r="J324" s="58" t="s">
        <v>8022</v>
      </c>
      <c r="K324" s="42" t="s">
        <v>8023</v>
      </c>
      <c r="L324" s="40" t="s">
        <v>8024</v>
      </c>
      <c r="M324" s="40" t="s">
        <v>8025</v>
      </c>
      <c r="N324" s="40" t="s">
        <v>8026</v>
      </c>
      <c r="O324" s="43" t="s">
        <v>18851</v>
      </c>
      <c r="P324" s="44" t="s">
        <v>18721</v>
      </c>
      <c r="Q324" s="44">
        <v>7</v>
      </c>
      <c r="R324" s="44" t="s">
        <v>10050</v>
      </c>
      <c r="S324" s="44" t="s">
        <v>10038</v>
      </c>
    </row>
    <row r="325" spans="1:19" s="40" customFormat="1">
      <c r="A325" s="40">
        <f t="shared" si="16"/>
        <v>324</v>
      </c>
      <c r="B325" s="41">
        <f t="shared" ca="1" si="17"/>
        <v>43369</v>
      </c>
      <c r="C325" s="40" t="s">
        <v>7601</v>
      </c>
      <c r="D325" s="40" t="str">
        <f t="shared" si="15"/>
        <v>Brewery1355</v>
      </c>
      <c r="E325" s="40" t="s">
        <v>8027</v>
      </c>
      <c r="F325" s="40" t="s">
        <v>8029</v>
      </c>
      <c r="G325" s="38">
        <v>62138</v>
      </c>
      <c r="H325" s="58" t="s">
        <v>8030</v>
      </c>
      <c r="I325" s="40" t="s">
        <v>8012</v>
      </c>
      <c r="J325" s="58" t="s">
        <v>8031</v>
      </c>
      <c r="K325" s="42" t="s">
        <v>8032</v>
      </c>
      <c r="L325" s="40" t="s">
        <v>8033</v>
      </c>
      <c r="M325" s="40" t="s">
        <v>8034</v>
      </c>
      <c r="N325" s="40" t="s">
        <v>8035</v>
      </c>
      <c r="O325" s="43" t="s">
        <v>18852</v>
      </c>
      <c r="P325" s="44" t="s">
        <v>18721</v>
      </c>
      <c r="Q325" s="44">
        <v>6</v>
      </c>
      <c r="R325" s="44" t="s">
        <v>10045</v>
      </c>
      <c r="S325" s="44" t="s">
        <v>10038</v>
      </c>
    </row>
    <row r="326" spans="1:19" s="40" customFormat="1">
      <c r="A326" s="40">
        <f t="shared" si="16"/>
        <v>325</v>
      </c>
      <c r="B326" s="41">
        <f t="shared" ca="1" si="17"/>
        <v>43369</v>
      </c>
      <c r="C326" s="40" t="s">
        <v>7601</v>
      </c>
      <c r="D326" s="40" t="str">
        <f t="shared" si="15"/>
        <v>Brewery1356</v>
      </c>
      <c r="E326" s="40" t="s">
        <v>8036</v>
      </c>
      <c r="F326" s="40" t="s">
        <v>8038</v>
      </c>
      <c r="G326" s="38">
        <v>72110</v>
      </c>
      <c r="H326" s="58" t="s">
        <v>18724</v>
      </c>
      <c r="I326" s="40" t="s">
        <v>8040</v>
      </c>
      <c r="J326" s="58" t="s">
        <v>8041</v>
      </c>
      <c r="K326" s="58" t="s">
        <v>8042</v>
      </c>
      <c r="L326" s="40" t="s">
        <v>8043</v>
      </c>
      <c r="M326" s="40" t="s">
        <v>8044</v>
      </c>
      <c r="N326" s="40" t="s">
        <v>8045</v>
      </c>
      <c r="O326" s="43"/>
      <c r="P326" s="44"/>
      <c r="Q326" s="44"/>
      <c r="R326" s="44"/>
      <c r="S326" s="44"/>
    </row>
    <row r="327" spans="1:19" s="40" customFormat="1">
      <c r="A327" s="40">
        <f t="shared" si="16"/>
        <v>326</v>
      </c>
      <c r="B327" s="41">
        <f t="shared" ca="1" si="17"/>
        <v>43369</v>
      </c>
      <c r="C327" s="40" t="s">
        <v>7601</v>
      </c>
      <c r="D327" s="40" t="str">
        <f t="shared" si="15"/>
        <v>Brewery1357</v>
      </c>
      <c r="E327" s="40" t="s">
        <v>8046</v>
      </c>
      <c r="F327" s="40" t="s">
        <v>8048</v>
      </c>
      <c r="G327" s="38">
        <v>24470</v>
      </c>
      <c r="H327" s="58" t="s">
        <v>18726</v>
      </c>
      <c r="I327" s="40" t="s">
        <v>8040</v>
      </c>
      <c r="J327" s="58" t="s">
        <v>8050</v>
      </c>
      <c r="K327" s="42" t="s">
        <v>8051</v>
      </c>
      <c r="L327" s="40" t="s">
        <v>8052</v>
      </c>
      <c r="M327" s="40" t="s">
        <v>8053</v>
      </c>
      <c r="N327" s="40" t="s">
        <v>8054</v>
      </c>
      <c r="O327" s="43" t="s">
        <v>18853</v>
      </c>
      <c r="P327" s="44" t="s">
        <v>18489</v>
      </c>
      <c r="Q327" s="44">
        <v>5.2</v>
      </c>
      <c r="R327" s="44" t="s">
        <v>18490</v>
      </c>
      <c r="S327" s="44" t="s">
        <v>10038</v>
      </c>
    </row>
    <row r="328" spans="1:19" s="40" customFormat="1">
      <c r="A328" s="40">
        <f t="shared" si="16"/>
        <v>327</v>
      </c>
      <c r="B328" s="41">
        <f t="shared" ca="1" si="17"/>
        <v>43369</v>
      </c>
      <c r="C328" s="40" t="s">
        <v>7601</v>
      </c>
      <c r="D328" s="40" t="str">
        <f t="shared" si="15"/>
        <v>Brewery1358</v>
      </c>
      <c r="E328" s="40" t="s">
        <v>8055</v>
      </c>
      <c r="F328" s="40" t="s">
        <v>8057</v>
      </c>
      <c r="G328" s="38">
        <v>72000</v>
      </c>
      <c r="H328" s="58" t="s">
        <v>8058</v>
      </c>
      <c r="I328" s="40" t="s">
        <v>8040</v>
      </c>
      <c r="J328" s="58" t="s">
        <v>8059</v>
      </c>
      <c r="K328" s="58" t="s">
        <v>8060</v>
      </c>
      <c r="L328" s="40" t="s">
        <v>8061</v>
      </c>
      <c r="M328" s="40" t="s">
        <v>8062</v>
      </c>
      <c r="N328" s="40" t="s">
        <v>8063</v>
      </c>
      <c r="O328" s="43"/>
      <c r="P328" s="44"/>
      <c r="Q328" s="44"/>
      <c r="R328" s="44"/>
      <c r="S328" s="44"/>
    </row>
    <row r="329" spans="1:19" s="40" customFormat="1">
      <c r="A329" s="40">
        <f t="shared" si="16"/>
        <v>328</v>
      </c>
      <c r="B329" s="41">
        <f t="shared" ca="1" si="17"/>
        <v>43369</v>
      </c>
      <c r="C329" s="40" t="s">
        <v>7601</v>
      </c>
      <c r="D329" s="40" t="str">
        <f t="shared" si="15"/>
        <v>Brewery1359</v>
      </c>
      <c r="E329" s="40" t="s">
        <v>8064</v>
      </c>
      <c r="F329" s="40" t="s">
        <v>8066</v>
      </c>
      <c r="G329" s="38">
        <v>60800</v>
      </c>
      <c r="H329" s="58" t="s">
        <v>8067</v>
      </c>
      <c r="I329" s="40" t="s">
        <v>8068</v>
      </c>
      <c r="J329" s="58" t="s">
        <v>8069</v>
      </c>
      <c r="K329" s="42" t="s">
        <v>8070</v>
      </c>
      <c r="L329" s="40" t="s">
        <v>8071</v>
      </c>
      <c r="M329" s="40" t="s">
        <v>8072</v>
      </c>
      <c r="N329" s="40" t="s">
        <v>8073</v>
      </c>
      <c r="O329" s="43" t="s">
        <v>18854</v>
      </c>
      <c r="P329" s="44" t="s">
        <v>18494</v>
      </c>
      <c r="Q329" s="44">
        <v>8</v>
      </c>
      <c r="R329" s="44" t="s">
        <v>18588</v>
      </c>
      <c r="S329" s="44" t="s">
        <v>10038</v>
      </c>
    </row>
    <row r="330" spans="1:19" s="40" customFormat="1">
      <c r="A330" s="40">
        <f t="shared" si="16"/>
        <v>329</v>
      </c>
      <c r="B330" s="41">
        <f t="shared" ca="1" si="17"/>
        <v>43369</v>
      </c>
      <c r="C330" s="40" t="s">
        <v>7601</v>
      </c>
      <c r="D330" s="40" t="str">
        <f t="shared" si="15"/>
        <v>Brewery1360</v>
      </c>
      <c r="E330" s="40" t="s">
        <v>8074</v>
      </c>
      <c r="F330" s="40" t="s">
        <v>8076</v>
      </c>
      <c r="G330" s="38">
        <v>80500</v>
      </c>
      <c r="H330" s="58" t="s">
        <v>8077</v>
      </c>
      <c r="I330" s="40" t="s">
        <v>8068</v>
      </c>
      <c r="J330" s="58" t="s">
        <v>8078</v>
      </c>
      <c r="K330" s="42" t="s">
        <v>8079</v>
      </c>
      <c r="L330" s="40" t="s">
        <v>8080</v>
      </c>
      <c r="M330" s="40" t="s">
        <v>8081</v>
      </c>
      <c r="N330" s="40" t="s">
        <v>8082</v>
      </c>
      <c r="O330" s="43" t="s">
        <v>10050</v>
      </c>
      <c r="P330" s="44" t="s">
        <v>18529</v>
      </c>
      <c r="Q330" s="44">
        <v>7</v>
      </c>
      <c r="R330" s="44" t="s">
        <v>10050</v>
      </c>
      <c r="S330" s="44" t="s">
        <v>10038</v>
      </c>
    </row>
    <row r="331" spans="1:19" s="40" customFormat="1">
      <c r="A331" s="40">
        <f t="shared" si="16"/>
        <v>330</v>
      </c>
      <c r="B331" s="41">
        <f t="shared" ca="1" si="17"/>
        <v>43369</v>
      </c>
      <c r="C331" s="40" t="s">
        <v>7601</v>
      </c>
      <c r="D331" s="40" t="str">
        <f t="shared" si="15"/>
        <v>Brewery1361</v>
      </c>
      <c r="E331" s="40" t="s">
        <v>8083</v>
      </c>
      <c r="F331" s="40" t="s">
        <v>8085</v>
      </c>
      <c r="G331" s="38">
        <v>60680</v>
      </c>
      <c r="H331" s="58" t="s">
        <v>8086</v>
      </c>
      <c r="I331" s="40" t="s">
        <v>8068</v>
      </c>
      <c r="J331" s="58" t="s">
        <v>8087</v>
      </c>
      <c r="K331" s="42" t="s">
        <v>8088</v>
      </c>
      <c r="L331" s="40" t="s">
        <v>8089</v>
      </c>
      <c r="M331" s="40" t="s">
        <v>8090</v>
      </c>
      <c r="N331" s="40" t="s">
        <v>8091</v>
      </c>
      <c r="O331" s="43" t="s">
        <v>18855</v>
      </c>
      <c r="P331" s="44" t="s">
        <v>18553</v>
      </c>
      <c r="Q331" s="44">
        <v>7</v>
      </c>
      <c r="R331" s="44" t="s">
        <v>18588</v>
      </c>
      <c r="S331" s="44" t="s">
        <v>10038</v>
      </c>
    </row>
    <row r="332" spans="1:19" s="40" customFormat="1">
      <c r="A332" s="40">
        <f t="shared" si="16"/>
        <v>331</v>
      </c>
      <c r="B332" s="41">
        <f t="shared" ca="1" si="17"/>
        <v>43369</v>
      </c>
      <c r="C332" s="40" t="s">
        <v>7601</v>
      </c>
      <c r="D332" s="40" t="str">
        <f t="shared" si="15"/>
        <v>Brewery1362</v>
      </c>
      <c r="E332" s="40" t="s">
        <v>8092</v>
      </c>
      <c r="F332" s="40" t="s">
        <v>8094</v>
      </c>
      <c r="G332" s="38">
        <v>16000</v>
      </c>
      <c r="H332" s="58" t="s">
        <v>8095</v>
      </c>
      <c r="I332" s="40" t="s">
        <v>8096</v>
      </c>
      <c r="J332" s="58" t="s">
        <v>8097</v>
      </c>
      <c r="K332" s="42" t="s">
        <v>8098</v>
      </c>
      <c r="L332" s="40" t="s">
        <v>8099</v>
      </c>
      <c r="M332" s="40" t="s">
        <v>8100</v>
      </c>
      <c r="N332" s="40" t="s">
        <v>8101</v>
      </c>
      <c r="O332" s="43" t="s">
        <v>18856</v>
      </c>
      <c r="P332" s="44" t="s">
        <v>18553</v>
      </c>
      <c r="Q332" s="44">
        <v>10</v>
      </c>
      <c r="R332" s="44" t="s">
        <v>10050</v>
      </c>
      <c r="S332" s="44" t="s">
        <v>10038</v>
      </c>
    </row>
    <row r="333" spans="1:19" s="40" customFormat="1">
      <c r="A333" s="40">
        <f t="shared" si="16"/>
        <v>332</v>
      </c>
      <c r="B333" s="41">
        <f t="shared" ca="1" si="17"/>
        <v>43369</v>
      </c>
      <c r="C333" s="40" t="s">
        <v>7601</v>
      </c>
      <c r="D333" s="40" t="str">
        <f t="shared" si="15"/>
        <v>Brewery1363</v>
      </c>
      <c r="E333" s="40" t="s">
        <v>8102</v>
      </c>
      <c r="F333" s="40" t="s">
        <v>8104</v>
      </c>
      <c r="G333" s="38">
        <v>16200</v>
      </c>
      <c r="H333" s="58" t="s">
        <v>8105</v>
      </c>
      <c r="I333" s="40" t="s">
        <v>8096</v>
      </c>
      <c r="J333" s="58" t="s">
        <v>8106</v>
      </c>
      <c r="K333" s="42" t="s">
        <v>8107</v>
      </c>
      <c r="L333" s="40" t="s">
        <v>8108</v>
      </c>
      <c r="M333" s="40" t="s">
        <v>8109</v>
      </c>
      <c r="N333" s="40" t="s">
        <v>8110</v>
      </c>
      <c r="O333" s="43" t="s">
        <v>18857</v>
      </c>
      <c r="P333" s="44" t="s">
        <v>18557</v>
      </c>
      <c r="Q333" s="44">
        <v>8</v>
      </c>
      <c r="R333" s="44" t="s">
        <v>18490</v>
      </c>
      <c r="S333" s="44" t="s">
        <v>10038</v>
      </c>
    </row>
    <row r="334" spans="1:19" s="40" customFormat="1">
      <c r="A334" s="40">
        <f t="shared" si="16"/>
        <v>333</v>
      </c>
      <c r="B334" s="41">
        <f t="shared" ca="1" si="17"/>
        <v>43369</v>
      </c>
      <c r="C334" s="40" t="s">
        <v>7601</v>
      </c>
      <c r="D334" s="40" t="str">
        <f t="shared" si="15"/>
        <v>Brewery1364</v>
      </c>
      <c r="E334" s="40" t="s">
        <v>8111</v>
      </c>
      <c r="F334" s="40" t="s">
        <v>8113</v>
      </c>
      <c r="G334" s="38">
        <v>17000</v>
      </c>
      <c r="H334" s="58" t="s">
        <v>8114</v>
      </c>
      <c r="I334" s="40" t="s">
        <v>8096</v>
      </c>
      <c r="J334" s="58" t="s">
        <v>8115</v>
      </c>
      <c r="K334" s="42" t="s">
        <v>8116</v>
      </c>
      <c r="M334" s="40" t="s">
        <v>8117</v>
      </c>
      <c r="N334" s="40" t="s">
        <v>8118</v>
      </c>
      <c r="O334" s="43" t="s">
        <v>18858</v>
      </c>
      <c r="P334" s="44" t="s">
        <v>18649</v>
      </c>
      <c r="Q334" s="44">
        <v>7</v>
      </c>
      <c r="R334" s="44" t="s">
        <v>10037</v>
      </c>
      <c r="S334" s="44" t="s">
        <v>10038</v>
      </c>
    </row>
    <row r="335" spans="1:19" s="40" customFormat="1">
      <c r="A335" s="40">
        <f t="shared" si="16"/>
        <v>334</v>
      </c>
      <c r="B335" s="41">
        <f t="shared" ca="1" si="17"/>
        <v>43369</v>
      </c>
      <c r="C335" s="40" t="s">
        <v>7601</v>
      </c>
      <c r="D335" s="40" t="str">
        <f t="shared" si="15"/>
        <v>Brewery1365</v>
      </c>
      <c r="E335" s="40" t="s">
        <v>8119</v>
      </c>
      <c r="F335" s="40" t="s">
        <v>8121</v>
      </c>
      <c r="G335" s="38" t="s">
        <v>8122</v>
      </c>
      <c r="H335" s="58" t="s">
        <v>8123</v>
      </c>
      <c r="I335" s="40" t="s">
        <v>8124</v>
      </c>
      <c r="J335" s="58" t="s">
        <v>8125</v>
      </c>
      <c r="K335" s="42" t="s">
        <v>8126</v>
      </c>
      <c r="L335" s="40" t="s">
        <v>8127</v>
      </c>
      <c r="M335" s="40" t="s">
        <v>8128</v>
      </c>
      <c r="N335" s="40" t="s">
        <v>8129</v>
      </c>
      <c r="O335" s="43" t="s">
        <v>18859</v>
      </c>
      <c r="P335" s="44" t="s">
        <v>18485</v>
      </c>
      <c r="Q335" s="44">
        <v>5.5</v>
      </c>
      <c r="R335" s="44" t="s">
        <v>10045</v>
      </c>
      <c r="S335" s="44" t="s">
        <v>10038</v>
      </c>
    </row>
    <row r="336" spans="1:19" s="40" customFormat="1">
      <c r="A336" s="40">
        <f t="shared" si="16"/>
        <v>335</v>
      </c>
      <c r="B336" s="41">
        <f t="shared" ca="1" si="17"/>
        <v>43369</v>
      </c>
      <c r="C336" s="40" t="s">
        <v>7601</v>
      </c>
      <c r="D336" s="40" t="str">
        <f t="shared" si="15"/>
        <v>Brewery1366</v>
      </c>
      <c r="E336" s="40" t="s">
        <v>8130</v>
      </c>
      <c r="F336" s="40" t="s">
        <v>8132</v>
      </c>
      <c r="G336" s="38">
        <v>13011</v>
      </c>
      <c r="H336" s="58" t="s">
        <v>8133</v>
      </c>
      <c r="I336" s="40" t="s">
        <v>8124</v>
      </c>
      <c r="J336" s="58"/>
      <c r="K336" s="42" t="s">
        <v>8134</v>
      </c>
      <c r="L336" s="40" t="s">
        <v>8135</v>
      </c>
      <c r="M336" s="40" t="s">
        <v>8136</v>
      </c>
      <c r="N336" s="40" t="s">
        <v>8137</v>
      </c>
      <c r="O336" s="43" t="s">
        <v>18860</v>
      </c>
      <c r="P336" s="44" t="s">
        <v>18562</v>
      </c>
      <c r="Q336" s="44">
        <v>4.5</v>
      </c>
      <c r="R336" s="44" t="s">
        <v>18490</v>
      </c>
      <c r="S336" s="44" t="s">
        <v>18536</v>
      </c>
    </row>
    <row r="337" spans="1:19" s="40" customFormat="1">
      <c r="A337" s="40">
        <f t="shared" si="16"/>
        <v>336</v>
      </c>
      <c r="B337" s="41">
        <f t="shared" ca="1" si="17"/>
        <v>43369</v>
      </c>
      <c r="C337" s="40" t="s">
        <v>7601</v>
      </c>
      <c r="D337" s="40" t="str">
        <f t="shared" si="15"/>
        <v>Brewery1367</v>
      </c>
      <c r="E337" s="40" t="s">
        <v>8138</v>
      </c>
      <c r="F337" s="40" t="s">
        <v>8140</v>
      </c>
      <c r="G337" s="38">
        <v>84120</v>
      </c>
      <c r="H337" s="58" t="s">
        <v>8141</v>
      </c>
      <c r="I337" s="40" t="s">
        <v>8124</v>
      </c>
      <c r="J337" s="58" t="s">
        <v>8142</v>
      </c>
      <c r="K337" s="42" t="s">
        <v>8143</v>
      </c>
      <c r="L337" s="40" t="s">
        <v>8144</v>
      </c>
      <c r="M337" s="40" t="s">
        <v>8145</v>
      </c>
      <c r="N337" s="40" t="s">
        <v>8146</v>
      </c>
      <c r="O337" s="43" t="s">
        <v>18861</v>
      </c>
      <c r="P337" s="44" t="s">
        <v>18557</v>
      </c>
      <c r="Q337" s="44">
        <v>7</v>
      </c>
      <c r="R337" s="44" t="s">
        <v>10037</v>
      </c>
      <c r="S337" s="44" t="s">
        <v>10038</v>
      </c>
    </row>
    <row r="338" spans="1:19" s="40" customFormat="1">
      <c r="A338" s="40">
        <f t="shared" si="16"/>
        <v>337</v>
      </c>
      <c r="B338" s="41">
        <f t="shared" ca="1" si="17"/>
        <v>43369</v>
      </c>
      <c r="C338" s="40" t="s">
        <v>7601</v>
      </c>
      <c r="D338" s="40" t="str">
        <f t="shared" si="15"/>
        <v>Brewery1368</v>
      </c>
      <c r="E338" s="40" t="s">
        <v>8147</v>
      </c>
      <c r="F338" s="40" t="s">
        <v>8149</v>
      </c>
      <c r="G338" s="38">
        <v>7440</v>
      </c>
      <c r="H338" s="58" t="s">
        <v>8150</v>
      </c>
      <c r="I338" s="40" t="s">
        <v>8151</v>
      </c>
      <c r="J338" s="58" t="s">
        <v>8152</v>
      </c>
      <c r="K338" s="42" t="s">
        <v>8153</v>
      </c>
      <c r="L338" s="40" t="s">
        <v>8154</v>
      </c>
      <c r="M338" s="40" t="s">
        <v>8155</v>
      </c>
      <c r="N338" s="40" t="s">
        <v>8156</v>
      </c>
      <c r="O338" s="43" t="s">
        <v>18862</v>
      </c>
      <c r="P338" s="44" t="s">
        <v>18506</v>
      </c>
      <c r="Q338" s="44">
        <v>6</v>
      </c>
      <c r="R338" s="44" t="s">
        <v>10050</v>
      </c>
      <c r="S338" s="44" t="s">
        <v>10038</v>
      </c>
    </row>
    <row r="339" spans="1:19" s="40" customFormat="1">
      <c r="A339" s="40">
        <f t="shared" si="16"/>
        <v>338</v>
      </c>
      <c r="B339" s="41">
        <f t="shared" ca="1" si="17"/>
        <v>43369</v>
      </c>
      <c r="C339" s="40" t="s">
        <v>7601</v>
      </c>
      <c r="D339" s="40" t="str">
        <f t="shared" si="15"/>
        <v>Brewery1369</v>
      </c>
      <c r="E339" s="40" t="s">
        <v>8157</v>
      </c>
      <c r="F339" s="40" t="s">
        <v>8159</v>
      </c>
      <c r="G339" s="38">
        <v>38400</v>
      </c>
      <c r="H339" s="58" t="s">
        <v>8160</v>
      </c>
      <c r="I339" s="40" t="s">
        <v>8151</v>
      </c>
      <c r="J339" s="58" t="s">
        <v>8161</v>
      </c>
      <c r="K339" s="42" t="s">
        <v>8162</v>
      </c>
      <c r="L339" s="40" t="s">
        <v>8163</v>
      </c>
      <c r="M339" s="40" t="s">
        <v>8164</v>
      </c>
      <c r="N339" s="40" t="s">
        <v>8165</v>
      </c>
      <c r="O339" s="43" t="s">
        <v>18863</v>
      </c>
      <c r="P339" s="44" t="s">
        <v>18596</v>
      </c>
      <c r="Q339" s="44">
        <v>5</v>
      </c>
      <c r="R339" s="44" t="s">
        <v>10260</v>
      </c>
      <c r="S339" s="44" t="s">
        <v>10038</v>
      </c>
    </row>
    <row r="340" spans="1:19" s="40" customFormat="1">
      <c r="A340" s="40">
        <f t="shared" si="16"/>
        <v>339</v>
      </c>
      <c r="B340" s="41">
        <f t="shared" ca="1" si="17"/>
        <v>43369</v>
      </c>
      <c r="C340" s="40" t="s">
        <v>7601</v>
      </c>
      <c r="D340" s="40" t="str">
        <f t="shared" si="15"/>
        <v>Brewery1370</v>
      </c>
      <c r="E340" s="40" t="s">
        <v>8166</v>
      </c>
      <c r="F340" s="40" t="s">
        <v>8168</v>
      </c>
      <c r="G340" s="38">
        <v>42220</v>
      </c>
      <c r="H340" s="58" t="s">
        <v>8169</v>
      </c>
      <c r="I340" s="40" t="s">
        <v>8151</v>
      </c>
      <c r="J340" s="58" t="s">
        <v>8170</v>
      </c>
      <c r="K340" s="42" t="s">
        <v>8171</v>
      </c>
      <c r="L340" s="40" t="s">
        <v>8172</v>
      </c>
      <c r="M340" s="40" t="s">
        <v>8173</v>
      </c>
      <c r="N340" s="40" t="s">
        <v>8174</v>
      </c>
      <c r="O340" s="43" t="s">
        <v>18864</v>
      </c>
      <c r="P340" s="44" t="s">
        <v>18596</v>
      </c>
      <c r="Q340" s="44">
        <v>5.5</v>
      </c>
      <c r="R340" s="44" t="s">
        <v>10037</v>
      </c>
      <c r="S340" s="44" t="s">
        <v>10038</v>
      </c>
    </row>
    <row r="341" spans="1:19" s="40" customFormat="1">
      <c r="A341" s="40">
        <f t="shared" si="16"/>
        <v>340</v>
      </c>
      <c r="B341" s="41">
        <f t="shared" ca="1" si="17"/>
        <v>43369</v>
      </c>
      <c r="C341" s="40" t="s">
        <v>8175</v>
      </c>
      <c r="D341" s="40" t="s">
        <v>8177</v>
      </c>
      <c r="E341" s="40" t="s">
        <v>8176</v>
      </c>
      <c r="F341" s="40" t="s">
        <v>8178</v>
      </c>
      <c r="G341" s="38">
        <v>66010</v>
      </c>
      <c r="H341" s="58" t="s">
        <v>8179</v>
      </c>
      <c r="I341" s="40" t="s">
        <v>8180</v>
      </c>
      <c r="J341" s="58" t="s">
        <v>8181</v>
      </c>
      <c r="K341" s="42" t="s">
        <v>8182</v>
      </c>
      <c r="L341" s="40" t="s">
        <v>8183</v>
      </c>
      <c r="M341" s="40" t="s">
        <v>8184</v>
      </c>
      <c r="N341" s="40" t="s">
        <v>8185</v>
      </c>
      <c r="O341" s="47" t="s">
        <v>18865</v>
      </c>
      <c r="P341" s="44" t="s">
        <v>10045</v>
      </c>
      <c r="Q341" s="44" t="s">
        <v>18866</v>
      </c>
      <c r="R341" s="44" t="s">
        <v>18490</v>
      </c>
      <c r="S341" s="44" t="s">
        <v>10038</v>
      </c>
    </row>
    <row r="342" spans="1:19" s="40" customFormat="1">
      <c r="A342" s="40">
        <f t="shared" si="16"/>
        <v>341</v>
      </c>
      <c r="B342" s="41">
        <f t="shared" ca="1" si="17"/>
        <v>43369</v>
      </c>
      <c r="C342" s="40" t="s">
        <v>8175</v>
      </c>
      <c r="D342" s="40" t="s">
        <v>8187</v>
      </c>
      <c r="E342" s="40" t="s">
        <v>8186</v>
      </c>
      <c r="F342" s="40" t="s">
        <v>8188</v>
      </c>
      <c r="G342" s="38">
        <v>64024</v>
      </c>
      <c r="H342" s="58" t="s">
        <v>8189</v>
      </c>
      <c r="I342" s="40" t="s">
        <v>8180</v>
      </c>
      <c r="J342" s="58" t="s">
        <v>8190</v>
      </c>
      <c r="K342" s="42" t="s">
        <v>8191</v>
      </c>
      <c r="L342" s="40">
        <v>3200734714</v>
      </c>
      <c r="M342" s="40" t="s">
        <v>8192</v>
      </c>
      <c r="N342" s="40" t="s">
        <v>8193</v>
      </c>
      <c r="O342" s="47" t="s">
        <v>18867</v>
      </c>
      <c r="P342" s="44" t="s">
        <v>18485</v>
      </c>
      <c r="Q342" s="44" t="s">
        <v>18868</v>
      </c>
      <c r="R342" s="44" t="s">
        <v>18490</v>
      </c>
      <c r="S342" s="44" t="s">
        <v>10038</v>
      </c>
    </row>
    <row r="343" spans="1:19" s="40" customFormat="1">
      <c r="A343" s="40">
        <f t="shared" si="16"/>
        <v>342</v>
      </c>
      <c r="B343" s="41">
        <f t="shared" ca="1" si="17"/>
        <v>43369</v>
      </c>
      <c r="C343" s="40" t="s">
        <v>8175</v>
      </c>
      <c r="D343" s="40" t="s">
        <v>8195</v>
      </c>
      <c r="E343" s="40" t="s">
        <v>8194</v>
      </c>
      <c r="F343" s="40" t="s">
        <v>8196</v>
      </c>
      <c r="G343" s="38">
        <v>65023</v>
      </c>
      <c r="H343" s="58" t="s">
        <v>8197</v>
      </c>
      <c r="I343" s="40" t="s">
        <v>8180</v>
      </c>
      <c r="J343" s="58" t="s">
        <v>8198</v>
      </c>
      <c r="K343" s="42" t="s">
        <v>8199</v>
      </c>
      <c r="M343" s="40" t="s">
        <v>8200</v>
      </c>
      <c r="N343" s="40" t="s">
        <v>8201</v>
      </c>
      <c r="O343" s="47" t="s">
        <v>18869</v>
      </c>
      <c r="P343" s="44" t="s">
        <v>10211</v>
      </c>
      <c r="Q343" s="44" t="s">
        <v>18870</v>
      </c>
      <c r="R343" s="44" t="s">
        <v>10211</v>
      </c>
      <c r="S343" s="44" t="s">
        <v>10038</v>
      </c>
    </row>
    <row r="344" spans="1:19" s="40" customFormat="1">
      <c r="A344" s="40">
        <f t="shared" si="16"/>
        <v>343</v>
      </c>
      <c r="B344" s="41">
        <f t="shared" ca="1" si="17"/>
        <v>43369</v>
      </c>
      <c r="C344" s="40" t="s">
        <v>8175</v>
      </c>
      <c r="D344" s="40" t="s">
        <v>8203</v>
      </c>
      <c r="E344" s="40" t="s">
        <v>8202</v>
      </c>
      <c r="F344" s="40" t="s">
        <v>8204</v>
      </c>
      <c r="G344" s="38">
        <v>75012</v>
      </c>
      <c r="H344" s="58" t="s">
        <v>8205</v>
      </c>
      <c r="I344" s="40" t="s">
        <v>8206</v>
      </c>
      <c r="J344" s="58" t="s">
        <v>8207</v>
      </c>
      <c r="K344" s="42" t="s">
        <v>8208</v>
      </c>
      <c r="L344" s="40" t="s">
        <v>8209</v>
      </c>
      <c r="M344" s="40" t="s">
        <v>8210</v>
      </c>
      <c r="N344" s="40" t="s">
        <v>8211</v>
      </c>
      <c r="O344" s="47" t="s">
        <v>18871</v>
      </c>
      <c r="P344" s="44" t="s">
        <v>18557</v>
      </c>
      <c r="Q344" s="44">
        <v>6.5</v>
      </c>
      <c r="R344" s="44" t="s">
        <v>10037</v>
      </c>
      <c r="S344" s="44" t="s">
        <v>10038</v>
      </c>
    </row>
    <row r="345" spans="1:19" s="40" customFormat="1">
      <c r="A345" s="40">
        <f t="shared" si="16"/>
        <v>344</v>
      </c>
      <c r="B345" s="41">
        <f t="shared" ca="1" si="17"/>
        <v>43369</v>
      </c>
      <c r="C345" s="40" t="s">
        <v>8175</v>
      </c>
      <c r="D345" s="40" t="s">
        <v>8213</v>
      </c>
      <c r="E345" s="40" t="s">
        <v>8212</v>
      </c>
      <c r="F345" s="40" t="s">
        <v>8214</v>
      </c>
      <c r="G345" s="38">
        <v>85028</v>
      </c>
      <c r="H345" s="58" t="s">
        <v>8215</v>
      </c>
      <c r="I345" s="40" t="s">
        <v>8206</v>
      </c>
      <c r="J345" s="58"/>
      <c r="K345" s="42" t="s">
        <v>8216</v>
      </c>
      <c r="L345" s="40" t="s">
        <v>8217</v>
      </c>
      <c r="M345" s="40" t="s">
        <v>8218</v>
      </c>
      <c r="N345" s="40" t="s">
        <v>8219</v>
      </c>
      <c r="O345" s="47" t="s">
        <v>18872</v>
      </c>
      <c r="P345" s="44" t="s">
        <v>18485</v>
      </c>
      <c r="Q345" s="44">
        <v>5</v>
      </c>
      <c r="R345" s="44" t="s">
        <v>18501</v>
      </c>
      <c r="S345" s="44" t="s">
        <v>10038</v>
      </c>
    </row>
    <row r="346" spans="1:19" s="40" customFormat="1">
      <c r="A346" s="40">
        <f t="shared" si="16"/>
        <v>345</v>
      </c>
      <c r="B346" s="41">
        <f t="shared" ca="1" si="17"/>
        <v>43369</v>
      </c>
      <c r="C346" s="40" t="s">
        <v>8175</v>
      </c>
      <c r="D346" s="40" t="s">
        <v>8221</v>
      </c>
      <c r="E346" s="40" t="s">
        <v>8220</v>
      </c>
      <c r="F346" s="40" t="s">
        <v>8222</v>
      </c>
      <c r="G346" s="38">
        <v>75013</v>
      </c>
      <c r="H346" s="58" t="s">
        <v>8223</v>
      </c>
      <c r="I346" s="40" t="s">
        <v>8206</v>
      </c>
      <c r="J346" s="58" t="s">
        <v>8224</v>
      </c>
      <c r="K346" s="42" t="s">
        <v>8225</v>
      </c>
      <c r="L346" s="40" t="s">
        <v>8226</v>
      </c>
      <c r="M346" s="40" t="s">
        <v>8227</v>
      </c>
      <c r="N346" s="40" t="s">
        <v>8228</v>
      </c>
      <c r="O346" s="47" t="s">
        <v>18873</v>
      </c>
      <c r="P346" s="44" t="s">
        <v>18506</v>
      </c>
      <c r="Q346" s="44">
        <v>5.2</v>
      </c>
      <c r="R346" s="44" t="s">
        <v>10050</v>
      </c>
      <c r="S346" s="44" t="s">
        <v>10038</v>
      </c>
    </row>
    <row r="347" spans="1:19" s="40" customFormat="1">
      <c r="A347" s="40">
        <f t="shared" si="16"/>
        <v>346</v>
      </c>
      <c r="B347" s="41">
        <f t="shared" ca="1" si="17"/>
        <v>43369</v>
      </c>
      <c r="C347" s="40" t="s">
        <v>8175</v>
      </c>
      <c r="D347" s="40" t="s">
        <v>8230</v>
      </c>
      <c r="E347" s="40" t="s">
        <v>8229</v>
      </c>
      <c r="F347" s="40" t="s">
        <v>8231</v>
      </c>
      <c r="G347" s="38" t="s">
        <v>8232</v>
      </c>
      <c r="H347" s="58" t="s">
        <v>8233</v>
      </c>
      <c r="I347" s="40" t="s">
        <v>8234</v>
      </c>
      <c r="J347" s="58" t="s">
        <v>8235</v>
      </c>
      <c r="K347" s="42" t="s">
        <v>8236</v>
      </c>
      <c r="L347" s="40" t="s">
        <v>8237</v>
      </c>
      <c r="M347" s="40" t="s">
        <v>8238</v>
      </c>
      <c r="N347" s="40" t="s">
        <v>8239</v>
      </c>
      <c r="O347" s="47" t="s">
        <v>18874</v>
      </c>
      <c r="P347" s="44" t="s">
        <v>18489</v>
      </c>
      <c r="Q347" s="44" t="s">
        <v>18875</v>
      </c>
      <c r="R347" s="44" t="s">
        <v>10037</v>
      </c>
      <c r="S347" s="44" t="s">
        <v>10038</v>
      </c>
    </row>
    <row r="348" spans="1:19" s="40" customFormat="1">
      <c r="A348" s="40">
        <f t="shared" si="16"/>
        <v>347</v>
      </c>
      <c r="B348" s="41">
        <f t="shared" ca="1" si="17"/>
        <v>43369</v>
      </c>
      <c r="C348" s="40" t="s">
        <v>8175</v>
      </c>
      <c r="D348" s="40" t="s">
        <v>8241</v>
      </c>
      <c r="E348" s="40" t="s">
        <v>8240</v>
      </c>
      <c r="F348" s="40" t="s">
        <v>8242</v>
      </c>
      <c r="G348" s="38">
        <v>88100</v>
      </c>
      <c r="H348" s="58" t="s">
        <v>8243</v>
      </c>
      <c r="I348" s="40" t="s">
        <v>8234</v>
      </c>
      <c r="J348" s="58" t="s">
        <v>8244</v>
      </c>
      <c r="K348" s="42" t="s">
        <v>8245</v>
      </c>
      <c r="L348" s="40" t="s">
        <v>8246</v>
      </c>
      <c r="M348" s="40" t="s">
        <v>8247</v>
      </c>
      <c r="N348" s="40" t="s">
        <v>8248</v>
      </c>
      <c r="O348" s="47" t="s">
        <v>18876</v>
      </c>
      <c r="P348" s="44" t="s">
        <v>18494</v>
      </c>
      <c r="Q348" s="44">
        <v>0.06</v>
      </c>
      <c r="R348" s="44" t="s">
        <v>10045</v>
      </c>
      <c r="S348" s="44" t="s">
        <v>10038</v>
      </c>
    </row>
    <row r="349" spans="1:19" s="40" customFormat="1">
      <c r="A349" s="40">
        <f t="shared" si="16"/>
        <v>348</v>
      </c>
      <c r="B349" s="41">
        <f t="shared" ca="1" si="17"/>
        <v>43369</v>
      </c>
      <c r="C349" s="40" t="s">
        <v>8175</v>
      </c>
      <c r="D349" s="40" t="s">
        <v>8250</v>
      </c>
      <c r="E349" s="40" t="s">
        <v>8249</v>
      </c>
      <c r="F349" s="40" t="s">
        <v>8251</v>
      </c>
      <c r="G349" s="38">
        <v>85040</v>
      </c>
      <c r="H349" s="58" t="s">
        <v>8252</v>
      </c>
      <c r="I349" s="40" t="s">
        <v>8234</v>
      </c>
      <c r="J349" s="58" t="s">
        <v>8253</v>
      </c>
      <c r="K349" s="42" t="s">
        <v>8254</v>
      </c>
      <c r="L349" s="40" t="s">
        <v>8255</v>
      </c>
      <c r="M349" s="40" t="s">
        <v>8256</v>
      </c>
      <c r="N349" s="40" t="s">
        <v>8257</v>
      </c>
      <c r="O349" s="47" t="s">
        <v>18877</v>
      </c>
      <c r="P349" s="44" t="s">
        <v>18562</v>
      </c>
      <c r="Q349" s="44">
        <v>4.8</v>
      </c>
      <c r="R349" s="44" t="s">
        <v>10045</v>
      </c>
      <c r="S349" s="44" t="s">
        <v>10038</v>
      </c>
    </row>
    <row r="350" spans="1:19" s="40" customFormat="1">
      <c r="A350" s="40">
        <f t="shared" si="16"/>
        <v>349</v>
      </c>
      <c r="B350" s="41">
        <f t="shared" ca="1" si="17"/>
        <v>43369</v>
      </c>
      <c r="C350" s="40" t="s">
        <v>8175</v>
      </c>
      <c r="D350" s="40" t="s">
        <v>8259</v>
      </c>
      <c r="E350" s="40" t="s">
        <v>8258</v>
      </c>
      <c r="F350" s="40" t="s">
        <v>8260</v>
      </c>
      <c r="G350" s="38">
        <v>80071</v>
      </c>
      <c r="H350" s="58" t="s">
        <v>8261</v>
      </c>
      <c r="I350" s="40" t="s">
        <v>8262</v>
      </c>
      <c r="J350" s="42" t="s">
        <v>8263</v>
      </c>
      <c r="K350" s="42" t="s">
        <v>8264</v>
      </c>
      <c r="L350" s="40" t="s">
        <v>8265</v>
      </c>
      <c r="M350" s="40" t="s">
        <v>8266</v>
      </c>
      <c r="N350" s="40" t="s">
        <v>8267</v>
      </c>
      <c r="O350" s="40" t="s">
        <v>18878</v>
      </c>
      <c r="P350" s="44" t="s">
        <v>18518</v>
      </c>
      <c r="Q350" s="48">
        <v>5.1999999999999998E-2</v>
      </c>
      <c r="R350" s="44" t="s">
        <v>10037</v>
      </c>
      <c r="S350" s="44" t="s">
        <v>10157</v>
      </c>
    </row>
    <row r="351" spans="1:19" s="40" customFormat="1">
      <c r="A351" s="40">
        <f t="shared" si="16"/>
        <v>350</v>
      </c>
      <c r="B351" s="41">
        <f t="shared" ca="1" si="17"/>
        <v>43369</v>
      </c>
      <c r="C351" s="40" t="s">
        <v>8175</v>
      </c>
      <c r="D351" s="40" t="s">
        <v>8269</v>
      </c>
      <c r="E351" s="40" t="s">
        <v>8268</v>
      </c>
      <c r="F351" s="40" t="s">
        <v>8270</v>
      </c>
      <c r="G351" s="38">
        <v>80038</v>
      </c>
      <c r="H351" s="58" t="s">
        <v>8271</v>
      </c>
      <c r="I351" s="40" t="s">
        <v>8262</v>
      </c>
      <c r="J351" s="58" t="s">
        <v>8272</v>
      </c>
      <c r="K351" s="58"/>
      <c r="L351" s="40" t="s">
        <v>8273</v>
      </c>
      <c r="M351" s="40" t="s">
        <v>8274</v>
      </c>
      <c r="N351" s="40" t="s">
        <v>8275</v>
      </c>
      <c r="O351" s="40" t="s">
        <v>18879</v>
      </c>
      <c r="P351" s="44" t="s">
        <v>18880</v>
      </c>
      <c r="Q351" s="40">
        <v>9</v>
      </c>
      <c r="R351" s="44" t="s">
        <v>10050</v>
      </c>
      <c r="S351" s="44" t="s">
        <v>10038</v>
      </c>
    </row>
    <row r="352" spans="1:19" s="40" customFormat="1">
      <c r="A352" s="40">
        <f t="shared" si="16"/>
        <v>351</v>
      </c>
      <c r="B352" s="41">
        <f t="shared" ca="1" si="17"/>
        <v>43369</v>
      </c>
      <c r="C352" s="40" t="s">
        <v>8175</v>
      </c>
      <c r="D352" s="40" t="s">
        <v>8277</v>
      </c>
      <c r="E352" s="40" t="s">
        <v>8276</v>
      </c>
      <c r="F352" s="40" t="s">
        <v>8278</v>
      </c>
      <c r="G352" s="38">
        <v>81012</v>
      </c>
      <c r="H352" s="58" t="s">
        <v>8279</v>
      </c>
      <c r="I352" s="40" t="s">
        <v>8262</v>
      </c>
      <c r="J352" s="58" t="s">
        <v>8280</v>
      </c>
      <c r="K352" s="42" t="s">
        <v>8281</v>
      </c>
      <c r="L352" s="40" t="s">
        <v>8282</v>
      </c>
      <c r="M352" s="40" t="s">
        <v>8283</v>
      </c>
      <c r="N352" s="40" t="s">
        <v>8284</v>
      </c>
      <c r="O352" s="40" t="s">
        <v>18881</v>
      </c>
      <c r="P352" s="44" t="s">
        <v>10035</v>
      </c>
      <c r="Q352" s="40">
        <v>6.5</v>
      </c>
      <c r="R352" s="44" t="s">
        <v>10050</v>
      </c>
      <c r="S352" s="44" t="s">
        <v>10038</v>
      </c>
    </row>
    <row r="353" spans="1:19" s="40" customFormat="1">
      <c r="A353" s="40">
        <f t="shared" si="16"/>
        <v>352</v>
      </c>
      <c r="B353" s="41">
        <f t="shared" ca="1" si="17"/>
        <v>43369</v>
      </c>
      <c r="C353" s="40" t="s">
        <v>8175</v>
      </c>
      <c r="D353" s="40" t="s">
        <v>8286</v>
      </c>
      <c r="E353" s="40" t="s">
        <v>8285</v>
      </c>
      <c r="F353" s="40" t="s">
        <v>8287</v>
      </c>
      <c r="G353" s="38">
        <v>47823</v>
      </c>
      <c r="H353" s="58" t="s">
        <v>8288</v>
      </c>
      <c r="I353" s="40" t="s">
        <v>8289</v>
      </c>
      <c r="J353" s="58" t="s">
        <v>8290</v>
      </c>
      <c r="K353" s="42" t="s">
        <v>8291</v>
      </c>
      <c r="L353" s="40" t="s">
        <v>8292</v>
      </c>
      <c r="M353" s="40" t="s">
        <v>8293</v>
      </c>
      <c r="N353" s="40" t="s">
        <v>8294</v>
      </c>
      <c r="O353" s="40" t="s">
        <v>18882</v>
      </c>
      <c r="P353" s="44" t="s">
        <v>18797</v>
      </c>
      <c r="Q353" s="40" t="s">
        <v>18883</v>
      </c>
      <c r="R353" s="44" t="s">
        <v>10045</v>
      </c>
      <c r="S353" s="44" t="s">
        <v>10157</v>
      </c>
    </row>
    <row r="354" spans="1:19" s="40" customFormat="1">
      <c r="A354" s="40">
        <f t="shared" si="16"/>
        <v>353</v>
      </c>
      <c r="B354" s="41">
        <f t="shared" ca="1" si="17"/>
        <v>43369</v>
      </c>
      <c r="C354" s="40" t="s">
        <v>8175</v>
      </c>
      <c r="D354" s="40" t="s">
        <v>8296</v>
      </c>
      <c r="E354" s="40" t="s">
        <v>8295</v>
      </c>
      <c r="F354" s="40" t="s">
        <v>8297</v>
      </c>
      <c r="G354" s="38">
        <v>29027</v>
      </c>
      <c r="H354" s="58" t="s">
        <v>8298</v>
      </c>
      <c r="I354" s="40" t="s">
        <v>8289</v>
      </c>
      <c r="J354" s="58" t="s">
        <v>8299</v>
      </c>
      <c r="K354" s="42" t="s">
        <v>8300</v>
      </c>
      <c r="L354" s="40" t="s">
        <v>8301</v>
      </c>
      <c r="M354" s="40" t="s">
        <v>8302</v>
      </c>
      <c r="N354" s="40" t="s">
        <v>8303</v>
      </c>
      <c r="O354" s="40" t="s">
        <v>18884</v>
      </c>
      <c r="P354" s="44" t="s">
        <v>18492</v>
      </c>
      <c r="Q354" s="48" t="s">
        <v>18885</v>
      </c>
      <c r="R354" s="44" t="s">
        <v>10045</v>
      </c>
      <c r="S354" s="44" t="s">
        <v>10038</v>
      </c>
    </row>
    <row r="355" spans="1:19" s="40" customFormat="1">
      <c r="A355" s="40">
        <f t="shared" si="16"/>
        <v>354</v>
      </c>
      <c r="B355" s="41">
        <f t="shared" ca="1" si="17"/>
        <v>43369</v>
      </c>
      <c r="C355" s="40" t="s">
        <v>8175</v>
      </c>
      <c r="D355" s="40" t="s">
        <v>8305</v>
      </c>
      <c r="E355" s="40" t="s">
        <v>8304</v>
      </c>
      <c r="F355" s="40" t="s">
        <v>8306</v>
      </c>
      <c r="G355" s="38">
        <v>43044</v>
      </c>
      <c r="H355" s="58" t="s">
        <v>8307</v>
      </c>
      <c r="I355" s="40" t="s">
        <v>8289</v>
      </c>
      <c r="J355" s="58" t="s">
        <v>8308</v>
      </c>
      <c r="K355" s="42" t="s">
        <v>8309</v>
      </c>
      <c r="L355" s="40" t="s">
        <v>8310</v>
      </c>
      <c r="M355" s="40" t="s">
        <v>8311</v>
      </c>
      <c r="N355" s="40" t="s">
        <v>8312</v>
      </c>
      <c r="O355" s="40" t="s">
        <v>18886</v>
      </c>
      <c r="P355" s="44" t="s">
        <v>18494</v>
      </c>
      <c r="Q355" s="40" t="s">
        <v>18887</v>
      </c>
      <c r="R355" s="44" t="s">
        <v>10260</v>
      </c>
      <c r="S355" s="44" t="s">
        <v>10038</v>
      </c>
    </row>
    <row r="356" spans="1:19" s="40" customFormat="1">
      <c r="A356" s="40">
        <f t="shared" si="16"/>
        <v>355</v>
      </c>
      <c r="B356" s="41">
        <f t="shared" ca="1" si="17"/>
        <v>43369</v>
      </c>
      <c r="C356" s="40" t="s">
        <v>8175</v>
      </c>
      <c r="D356" s="40" t="s">
        <v>8314</v>
      </c>
      <c r="E356" s="40" t="s">
        <v>8313</v>
      </c>
      <c r="F356" s="40" t="s">
        <v>8315</v>
      </c>
      <c r="G356" s="38">
        <v>33024</v>
      </c>
      <c r="H356" s="58" t="s">
        <v>8316</v>
      </c>
      <c r="I356" s="40" t="s">
        <v>8317</v>
      </c>
      <c r="J356" s="58" t="s">
        <v>8318</v>
      </c>
      <c r="K356" s="42" t="s">
        <v>8319</v>
      </c>
      <c r="L356" s="40" t="s">
        <v>8320</v>
      </c>
      <c r="M356" s="40" t="s">
        <v>8321</v>
      </c>
      <c r="N356" s="40" t="s">
        <v>8322</v>
      </c>
      <c r="O356" s="47" t="s">
        <v>18888</v>
      </c>
      <c r="P356" s="44" t="s">
        <v>18489</v>
      </c>
      <c r="Q356" s="49" t="s">
        <v>18889</v>
      </c>
      <c r="R356" s="44" t="s">
        <v>18534</v>
      </c>
      <c r="S356" s="44" t="s">
        <v>10038</v>
      </c>
    </row>
    <row r="357" spans="1:19" s="40" customFormat="1">
      <c r="A357" s="40">
        <f t="shared" si="16"/>
        <v>356</v>
      </c>
      <c r="B357" s="41">
        <f t="shared" ca="1" si="17"/>
        <v>43369</v>
      </c>
      <c r="C357" s="40" t="s">
        <v>8175</v>
      </c>
      <c r="D357" s="40" t="s">
        <v>8324</v>
      </c>
      <c r="E357" s="40" t="s">
        <v>8323</v>
      </c>
      <c r="F357" s="40" t="s">
        <v>8325</v>
      </c>
      <c r="G357" s="38">
        <v>33030</v>
      </c>
      <c r="H357" s="58" t="s">
        <v>8326</v>
      </c>
      <c r="I357" s="40" t="s">
        <v>8317</v>
      </c>
      <c r="J357" s="58" t="s">
        <v>8327</v>
      </c>
      <c r="K357" s="42" t="s">
        <v>8328</v>
      </c>
      <c r="L357" s="40" t="s">
        <v>8329</v>
      </c>
      <c r="M357" s="40" t="s">
        <v>8330</v>
      </c>
      <c r="N357" s="40" t="s">
        <v>8331</v>
      </c>
      <c r="O357" s="47" t="s">
        <v>18890</v>
      </c>
      <c r="P357" s="44" t="s">
        <v>18485</v>
      </c>
      <c r="Q357" s="49" t="s">
        <v>18891</v>
      </c>
      <c r="R357" s="44" t="s">
        <v>10045</v>
      </c>
      <c r="S357" s="44" t="s">
        <v>10038</v>
      </c>
    </row>
    <row r="358" spans="1:19" s="40" customFormat="1">
      <c r="A358" s="40">
        <f t="shared" si="16"/>
        <v>357</v>
      </c>
      <c r="B358" s="41">
        <f t="shared" ca="1" si="17"/>
        <v>43369</v>
      </c>
      <c r="C358" s="40" t="s">
        <v>8175</v>
      </c>
      <c r="D358" s="40" t="s">
        <v>8333</v>
      </c>
      <c r="E358" s="40" t="s">
        <v>8332</v>
      </c>
      <c r="F358" s="40" t="s">
        <v>8334</v>
      </c>
      <c r="G358" s="38">
        <v>33070</v>
      </c>
      <c r="H358" s="58" t="s">
        <v>8335</v>
      </c>
      <c r="I358" s="40" t="s">
        <v>8317</v>
      </c>
      <c r="J358" s="58" t="s">
        <v>8336</v>
      </c>
      <c r="K358" s="42" t="s">
        <v>8337</v>
      </c>
      <c r="L358" s="40" t="s">
        <v>8338</v>
      </c>
      <c r="M358" s="40" t="s">
        <v>8339</v>
      </c>
      <c r="N358" s="40" t="s">
        <v>8340</v>
      </c>
      <c r="O358" s="47" t="s">
        <v>18892</v>
      </c>
      <c r="P358" s="44" t="s">
        <v>18744</v>
      </c>
      <c r="Q358" s="49" t="s">
        <v>18893</v>
      </c>
      <c r="R358" s="44" t="s">
        <v>18894</v>
      </c>
      <c r="S358" s="44" t="s">
        <v>10038</v>
      </c>
    </row>
    <row r="359" spans="1:19" s="40" customFormat="1">
      <c r="A359" s="40">
        <f t="shared" si="16"/>
        <v>358</v>
      </c>
      <c r="B359" s="41">
        <f t="shared" ca="1" si="17"/>
        <v>43369</v>
      </c>
      <c r="C359" s="40" t="s">
        <v>8175</v>
      </c>
      <c r="D359" s="40" t="s">
        <v>8342</v>
      </c>
      <c r="E359" s="40" t="s">
        <v>8341</v>
      </c>
      <c r="F359" s="40" t="s">
        <v>8343</v>
      </c>
      <c r="G359" s="38">
        <v>198</v>
      </c>
      <c r="H359" s="58" t="s">
        <v>8344</v>
      </c>
      <c r="I359" s="40" t="s">
        <v>8345</v>
      </c>
      <c r="J359" s="58" t="s">
        <v>8346</v>
      </c>
      <c r="K359" s="42" t="s">
        <v>8347</v>
      </c>
      <c r="L359" s="40" t="s">
        <v>8348</v>
      </c>
      <c r="M359" s="40" t="s">
        <v>8349</v>
      </c>
      <c r="N359" s="40" t="s">
        <v>8350</v>
      </c>
      <c r="O359" s="47" t="s">
        <v>18895</v>
      </c>
      <c r="P359" s="44" t="s">
        <v>18518</v>
      </c>
      <c r="Q359" s="44">
        <v>4.7E-2</v>
      </c>
      <c r="R359" s="44" t="s">
        <v>18534</v>
      </c>
      <c r="S359" s="44" t="s">
        <v>10157</v>
      </c>
    </row>
    <row r="360" spans="1:19" s="40" customFormat="1">
      <c r="A360" s="40">
        <f t="shared" si="16"/>
        <v>359</v>
      </c>
      <c r="B360" s="41">
        <f t="shared" ca="1" si="17"/>
        <v>43369</v>
      </c>
      <c r="C360" s="40" t="s">
        <v>8175</v>
      </c>
      <c r="D360" s="40" t="s">
        <v>8352</v>
      </c>
      <c r="E360" s="40" t="s">
        <v>8351</v>
      </c>
      <c r="F360" s="40" t="s">
        <v>8353</v>
      </c>
      <c r="G360" s="38">
        <v>1030</v>
      </c>
      <c r="H360" s="58" t="s">
        <v>8354</v>
      </c>
      <c r="I360" s="40" t="s">
        <v>8345</v>
      </c>
      <c r="J360" s="58" t="s">
        <v>8355</v>
      </c>
      <c r="K360" s="42" t="s">
        <v>8356</v>
      </c>
      <c r="L360" s="40" t="s">
        <v>8357</v>
      </c>
      <c r="M360" s="40" t="s">
        <v>8358</v>
      </c>
      <c r="N360" s="40" t="s">
        <v>8359</v>
      </c>
      <c r="O360" s="47" t="s">
        <v>18896</v>
      </c>
      <c r="P360" s="44" t="s">
        <v>18494</v>
      </c>
      <c r="Q360" s="44">
        <v>6.5000000000000002E-2</v>
      </c>
      <c r="R360" s="44" t="s">
        <v>10045</v>
      </c>
      <c r="S360" s="44" t="s">
        <v>10038</v>
      </c>
    </row>
    <row r="361" spans="1:19" s="40" customFormat="1">
      <c r="A361" s="40">
        <f t="shared" si="16"/>
        <v>360</v>
      </c>
      <c r="B361" s="41">
        <f t="shared" ca="1" si="17"/>
        <v>43369</v>
      </c>
      <c r="C361" s="40" t="s">
        <v>8175</v>
      </c>
      <c r="D361" s="40" t="s">
        <v>8361</v>
      </c>
      <c r="E361" s="40" t="s">
        <v>8360</v>
      </c>
      <c r="F361" s="40" t="s">
        <v>8362</v>
      </c>
      <c r="G361" s="38">
        <v>2021</v>
      </c>
      <c r="H361" s="58" t="s">
        <v>8363</v>
      </c>
      <c r="I361" s="40" t="s">
        <v>8345</v>
      </c>
      <c r="J361" s="58" t="s">
        <v>8364</v>
      </c>
      <c r="K361" s="42" t="s">
        <v>8365</v>
      </c>
      <c r="L361" s="40" t="s">
        <v>8366</v>
      </c>
      <c r="M361" s="40" t="s">
        <v>8367</v>
      </c>
      <c r="N361" s="40" t="s">
        <v>8368</v>
      </c>
      <c r="O361" s="47" t="s">
        <v>18897</v>
      </c>
      <c r="P361" s="44" t="s">
        <v>18518</v>
      </c>
      <c r="Q361" s="44">
        <v>0.05</v>
      </c>
      <c r="R361" s="44" t="s">
        <v>18534</v>
      </c>
      <c r="S361" s="44" t="s">
        <v>10157</v>
      </c>
    </row>
    <row r="362" spans="1:19" s="40" customFormat="1">
      <c r="A362" s="40">
        <f t="shared" si="16"/>
        <v>361</v>
      </c>
      <c r="B362" s="41">
        <f t="shared" ca="1" si="17"/>
        <v>43369</v>
      </c>
      <c r="C362" s="40" t="s">
        <v>8175</v>
      </c>
      <c r="D362" s="40" t="s">
        <v>8370</v>
      </c>
      <c r="E362" s="40" t="s">
        <v>8369</v>
      </c>
      <c r="F362" s="40" t="s">
        <v>8371</v>
      </c>
      <c r="G362" s="38">
        <v>16026</v>
      </c>
      <c r="H362" s="58" t="s">
        <v>8372</v>
      </c>
      <c r="I362" s="40" t="s">
        <v>8373</v>
      </c>
      <c r="J362" s="58" t="s">
        <v>8374</v>
      </c>
      <c r="K362" s="42" t="s">
        <v>8375</v>
      </c>
      <c r="L362" s="40" t="s">
        <v>8376</v>
      </c>
      <c r="M362" s="40" t="s">
        <v>8377</v>
      </c>
      <c r="N362" s="40" t="s">
        <v>8378</v>
      </c>
      <c r="O362" s="47" t="s">
        <v>18898</v>
      </c>
      <c r="P362" s="44" t="s">
        <v>18898</v>
      </c>
      <c r="Q362" s="44">
        <v>5</v>
      </c>
      <c r="R362" s="44" t="s">
        <v>18490</v>
      </c>
      <c r="S362" s="44" t="s">
        <v>10038</v>
      </c>
    </row>
    <row r="363" spans="1:19" s="40" customFormat="1">
      <c r="A363" s="40">
        <f t="shared" si="16"/>
        <v>362</v>
      </c>
      <c r="B363" s="41">
        <f t="shared" ca="1" si="17"/>
        <v>43369</v>
      </c>
      <c r="C363" s="40" t="s">
        <v>8175</v>
      </c>
      <c r="D363" s="40" t="s">
        <v>8380</v>
      </c>
      <c r="E363" s="40" t="s">
        <v>8379</v>
      </c>
      <c r="F363" s="40" t="s">
        <v>8381</v>
      </c>
      <c r="G363" s="38">
        <v>16043</v>
      </c>
      <c r="H363" s="58" t="s">
        <v>8382</v>
      </c>
      <c r="I363" s="40" t="s">
        <v>8373</v>
      </c>
      <c r="J363" s="58" t="s">
        <v>8383</v>
      </c>
      <c r="K363" s="42" t="s">
        <v>8384</v>
      </c>
      <c r="L363" s="40" t="s">
        <v>8385</v>
      </c>
      <c r="M363" s="40" t="s">
        <v>8386</v>
      </c>
      <c r="N363" s="40" t="s">
        <v>8387</v>
      </c>
      <c r="O363" s="47" t="s">
        <v>18899</v>
      </c>
      <c r="P363" s="44" t="s">
        <v>18559</v>
      </c>
      <c r="Q363" s="44">
        <v>6.8</v>
      </c>
      <c r="R363" s="44" t="s">
        <v>18490</v>
      </c>
      <c r="S363" s="44" t="s">
        <v>10157</v>
      </c>
    </row>
    <row r="364" spans="1:19" s="40" customFormat="1">
      <c r="A364" s="40">
        <f t="shared" si="16"/>
        <v>363</v>
      </c>
      <c r="B364" s="41">
        <f t="shared" ca="1" si="17"/>
        <v>43369</v>
      </c>
      <c r="C364" s="40" t="s">
        <v>8175</v>
      </c>
      <c r="D364" s="40" t="s">
        <v>8389</v>
      </c>
      <c r="E364" s="40" t="s">
        <v>8388</v>
      </c>
      <c r="F364" s="40" t="s">
        <v>8390</v>
      </c>
      <c r="G364" s="38">
        <v>19100</v>
      </c>
      <c r="H364" s="58" t="s">
        <v>8391</v>
      </c>
      <c r="I364" s="40" t="s">
        <v>8373</v>
      </c>
      <c r="J364" s="58" t="s">
        <v>8392</v>
      </c>
      <c r="K364" s="42" t="s">
        <v>8393</v>
      </c>
      <c r="L364" s="40" t="s">
        <v>8394</v>
      </c>
      <c r="M364" s="40" t="s">
        <v>8395</v>
      </c>
      <c r="N364" s="40" t="s">
        <v>8396</v>
      </c>
      <c r="O364" s="47" t="s">
        <v>18900</v>
      </c>
      <c r="P364" s="44" t="s">
        <v>18880</v>
      </c>
      <c r="Q364" s="44">
        <v>5</v>
      </c>
      <c r="R364" s="44" t="s">
        <v>18495</v>
      </c>
      <c r="S364" s="44" t="s">
        <v>10038</v>
      </c>
    </row>
    <row r="365" spans="1:19" s="40" customFormat="1">
      <c r="A365" s="40">
        <f t="shared" si="16"/>
        <v>364</v>
      </c>
      <c r="B365" s="41">
        <f t="shared" ca="1" si="17"/>
        <v>43369</v>
      </c>
      <c r="C365" s="40" t="s">
        <v>8175</v>
      </c>
      <c r="D365" s="40" t="s">
        <v>8398</v>
      </c>
      <c r="E365" s="40" t="s">
        <v>8397</v>
      </c>
      <c r="F365" s="40" t="s">
        <v>8399</v>
      </c>
      <c r="G365" s="38">
        <v>20831</v>
      </c>
      <c r="H365" s="58" t="s">
        <v>8400</v>
      </c>
      <c r="I365" s="40" t="s">
        <v>8401</v>
      </c>
      <c r="J365" s="58" t="s">
        <v>8402</v>
      </c>
      <c r="K365" s="42" t="s">
        <v>8403</v>
      </c>
      <c r="M365" s="40" t="s">
        <v>8404</v>
      </c>
      <c r="N365" s="40" t="s">
        <v>8405</v>
      </c>
      <c r="O365" s="47" t="s">
        <v>18901</v>
      </c>
      <c r="P365" s="44" t="s">
        <v>10035</v>
      </c>
      <c r="Q365" s="44">
        <v>4</v>
      </c>
      <c r="R365" s="44" t="s">
        <v>18495</v>
      </c>
      <c r="S365" s="44" t="s">
        <v>10038</v>
      </c>
    </row>
    <row r="366" spans="1:19" s="40" customFormat="1">
      <c r="A366" s="40">
        <f t="shared" si="16"/>
        <v>365</v>
      </c>
      <c r="B366" s="41">
        <f t="shared" ca="1" si="17"/>
        <v>43369</v>
      </c>
      <c r="C366" s="40" t="s">
        <v>8175</v>
      </c>
      <c r="D366" s="40" t="s">
        <v>8407</v>
      </c>
      <c r="E366" s="40" t="s">
        <v>8406</v>
      </c>
      <c r="F366" s="40" t="s">
        <v>8408</v>
      </c>
      <c r="G366" s="38">
        <v>22100</v>
      </c>
      <c r="H366" s="58" t="s">
        <v>8409</v>
      </c>
      <c r="I366" s="40" t="s">
        <v>8401</v>
      </c>
      <c r="J366" s="58" t="s">
        <v>8410</v>
      </c>
      <c r="K366" s="42" t="s">
        <v>8411</v>
      </c>
      <c r="L366" s="40" t="s">
        <v>8412</v>
      </c>
      <c r="M366" s="40" t="s">
        <v>8413</v>
      </c>
      <c r="N366" s="40" t="s">
        <v>8414</v>
      </c>
      <c r="O366" s="47" t="s">
        <v>18902</v>
      </c>
      <c r="P366" s="44" t="s">
        <v>18557</v>
      </c>
      <c r="Q366" s="44">
        <v>5.8</v>
      </c>
      <c r="R366" s="44" t="s">
        <v>10037</v>
      </c>
      <c r="S366" s="44" t="s">
        <v>10038</v>
      </c>
    </row>
    <row r="367" spans="1:19" s="40" customFormat="1">
      <c r="A367" s="40">
        <f t="shared" si="16"/>
        <v>366</v>
      </c>
      <c r="B367" s="41">
        <f t="shared" ca="1" si="17"/>
        <v>43369</v>
      </c>
      <c r="C367" s="40" t="s">
        <v>8175</v>
      </c>
      <c r="D367" s="40" t="s">
        <v>8416</v>
      </c>
      <c r="E367" s="40" t="s">
        <v>8415</v>
      </c>
      <c r="F367" s="40" t="s">
        <v>8417</v>
      </c>
      <c r="G367" s="38">
        <v>26845</v>
      </c>
      <c r="H367" s="58" t="s">
        <v>8418</v>
      </c>
      <c r="I367" s="40" t="s">
        <v>8401</v>
      </c>
      <c r="J367" s="58" t="s">
        <v>8419</v>
      </c>
      <c r="K367" s="42" t="s">
        <v>8420</v>
      </c>
      <c r="L367" s="40" t="s">
        <v>8421</v>
      </c>
      <c r="M367" s="40" t="s">
        <v>8422</v>
      </c>
      <c r="N367" s="40" t="s">
        <v>8423</v>
      </c>
      <c r="O367" s="47" t="s">
        <v>18903</v>
      </c>
      <c r="P367" s="44" t="s">
        <v>18596</v>
      </c>
      <c r="Q367" s="44">
        <v>5.6</v>
      </c>
      <c r="R367" s="44" t="s">
        <v>10260</v>
      </c>
      <c r="S367" s="44" t="s">
        <v>10038</v>
      </c>
    </row>
    <row r="368" spans="1:19" s="40" customFormat="1">
      <c r="A368" s="40">
        <f t="shared" si="16"/>
        <v>367</v>
      </c>
      <c r="B368" s="41">
        <f t="shared" ca="1" si="17"/>
        <v>43369</v>
      </c>
      <c r="C368" s="40" t="s">
        <v>8175</v>
      </c>
      <c r="D368" s="40" t="s">
        <v>8425</v>
      </c>
      <c r="E368" s="40" t="s">
        <v>8424</v>
      </c>
      <c r="F368" s="40" t="s">
        <v>8426</v>
      </c>
      <c r="G368" s="38">
        <v>22077</v>
      </c>
      <c r="H368" s="58" t="s">
        <v>8427</v>
      </c>
      <c r="I368" s="40" t="s">
        <v>8401</v>
      </c>
      <c r="J368" s="58" t="s">
        <v>8428</v>
      </c>
      <c r="K368" s="42" t="s">
        <v>8429</v>
      </c>
      <c r="L368" s="40" t="s">
        <v>8430</v>
      </c>
      <c r="M368" s="40" t="s">
        <v>8431</v>
      </c>
      <c r="N368" s="40" t="s">
        <v>8432</v>
      </c>
      <c r="O368" s="47" t="s">
        <v>18904</v>
      </c>
      <c r="P368" s="44" t="s">
        <v>18494</v>
      </c>
      <c r="Q368" s="44">
        <v>5</v>
      </c>
      <c r="R368" s="44" t="s">
        <v>10045</v>
      </c>
      <c r="S368" s="44" t="s">
        <v>10038</v>
      </c>
    </row>
    <row r="369" spans="1:19" s="40" customFormat="1">
      <c r="A369" s="40">
        <f t="shared" si="16"/>
        <v>368</v>
      </c>
      <c r="B369" s="41">
        <f t="shared" ca="1" si="17"/>
        <v>43369</v>
      </c>
      <c r="C369" s="40" t="s">
        <v>8175</v>
      </c>
      <c r="D369" s="40" t="s">
        <v>8434</v>
      </c>
      <c r="E369" s="40" t="s">
        <v>8433</v>
      </c>
      <c r="F369" s="40" t="s">
        <v>8435</v>
      </c>
      <c r="G369" s="38">
        <v>15050</v>
      </c>
      <c r="H369" s="58" t="s">
        <v>8436</v>
      </c>
      <c r="I369" s="40" t="s">
        <v>8401</v>
      </c>
      <c r="J369" s="58" t="s">
        <v>8437</v>
      </c>
      <c r="K369" s="42" t="s">
        <v>8438</v>
      </c>
      <c r="L369" s="40" t="s">
        <v>8439</v>
      </c>
      <c r="M369" s="40" t="s">
        <v>8440</v>
      </c>
      <c r="N369" s="40" t="s">
        <v>8441</v>
      </c>
      <c r="O369" s="47" t="s">
        <v>18905</v>
      </c>
      <c r="P369" s="44" t="s">
        <v>18494</v>
      </c>
      <c r="Q369" s="44">
        <v>4.8</v>
      </c>
      <c r="R369" s="44" t="s">
        <v>18490</v>
      </c>
      <c r="S369" s="44" t="s">
        <v>10038</v>
      </c>
    </row>
    <row r="370" spans="1:19" s="40" customFormat="1">
      <c r="A370" s="40">
        <f t="shared" si="16"/>
        <v>369</v>
      </c>
      <c r="B370" s="41">
        <f t="shared" ca="1" si="17"/>
        <v>43369</v>
      </c>
      <c r="C370" s="40" t="s">
        <v>8175</v>
      </c>
      <c r="D370" s="40" t="s">
        <v>8443</v>
      </c>
      <c r="E370" s="40" t="s">
        <v>8442</v>
      </c>
      <c r="F370" s="40" t="s">
        <v>8444</v>
      </c>
      <c r="G370" s="38">
        <v>60044</v>
      </c>
      <c r="H370" s="58" t="s">
        <v>8445</v>
      </c>
      <c r="I370" s="40" t="s">
        <v>8446</v>
      </c>
      <c r="J370" s="42" t="s">
        <v>8447</v>
      </c>
      <c r="K370" s="42" t="s">
        <v>8448</v>
      </c>
      <c r="L370" s="40" t="s">
        <v>8449</v>
      </c>
      <c r="M370" s="40" t="s">
        <v>8450</v>
      </c>
      <c r="N370" s="40" t="s">
        <v>8451</v>
      </c>
      <c r="O370" s="47" t="s">
        <v>18906</v>
      </c>
      <c r="P370" s="44" t="s">
        <v>18494</v>
      </c>
      <c r="Q370" s="44">
        <v>5.6</v>
      </c>
      <c r="R370" s="44" t="s">
        <v>10037</v>
      </c>
      <c r="S370" s="44" t="s">
        <v>10038</v>
      </c>
    </row>
    <row r="371" spans="1:19" s="40" customFormat="1">
      <c r="A371" s="40">
        <f t="shared" si="16"/>
        <v>370</v>
      </c>
      <c r="B371" s="41">
        <f t="shared" ca="1" si="17"/>
        <v>43369</v>
      </c>
      <c r="C371" s="40" t="s">
        <v>8175</v>
      </c>
      <c r="D371" s="40" t="s">
        <v>8453</v>
      </c>
      <c r="E371" s="40" t="s">
        <v>8452</v>
      </c>
      <c r="F371" s="40" t="s">
        <v>8454</v>
      </c>
      <c r="G371" s="38">
        <v>562010</v>
      </c>
      <c r="H371" s="58" t="s">
        <v>8455</v>
      </c>
      <c r="I371" s="40" t="s">
        <v>8446</v>
      </c>
      <c r="J371" s="42" t="s">
        <v>8456</v>
      </c>
      <c r="K371" s="42" t="s">
        <v>8457</v>
      </c>
      <c r="L371" s="40" t="s">
        <v>8458</v>
      </c>
      <c r="M371" s="40" t="s">
        <v>8459</v>
      </c>
      <c r="N371" s="40" t="s">
        <v>8460</v>
      </c>
      <c r="O371" s="47" t="s">
        <v>18907</v>
      </c>
      <c r="P371" s="44" t="s">
        <v>18557</v>
      </c>
      <c r="Q371" s="44">
        <v>5.8</v>
      </c>
      <c r="R371" s="44" t="s">
        <v>10037</v>
      </c>
      <c r="S371" s="44" t="s">
        <v>10038</v>
      </c>
    </row>
    <row r="372" spans="1:19" s="40" customFormat="1">
      <c r="A372" s="40">
        <f t="shared" si="16"/>
        <v>371</v>
      </c>
      <c r="B372" s="41">
        <f t="shared" ca="1" si="17"/>
        <v>43369</v>
      </c>
      <c r="C372" s="40" t="s">
        <v>8175</v>
      </c>
      <c r="D372" s="40" t="s">
        <v>8462</v>
      </c>
      <c r="E372" s="40" t="s">
        <v>8461</v>
      </c>
      <c r="F372" s="40" t="s">
        <v>8463</v>
      </c>
      <c r="G372" s="38">
        <v>62020</v>
      </c>
      <c r="H372" s="58" t="s">
        <v>8464</v>
      </c>
      <c r="I372" s="40" t="s">
        <v>8446</v>
      </c>
      <c r="J372" s="58" t="s">
        <v>8465</v>
      </c>
      <c r="K372" s="42" t="s">
        <v>8466</v>
      </c>
      <c r="L372" s="40" t="s">
        <v>8467</v>
      </c>
      <c r="M372" s="40" t="s">
        <v>8468</v>
      </c>
      <c r="N372" s="40" t="s">
        <v>8469</v>
      </c>
      <c r="O372" s="47" t="s">
        <v>18908</v>
      </c>
      <c r="P372" s="44" t="s">
        <v>10211</v>
      </c>
      <c r="Q372" s="44">
        <v>5</v>
      </c>
      <c r="R372" s="44" t="s">
        <v>18909</v>
      </c>
      <c r="S372" s="44" t="s">
        <v>10038</v>
      </c>
    </row>
    <row r="373" spans="1:19" s="40" customFormat="1">
      <c r="A373" s="40">
        <f t="shared" si="16"/>
        <v>372</v>
      </c>
      <c r="B373" s="41">
        <f t="shared" ca="1" si="17"/>
        <v>43369</v>
      </c>
      <c r="C373" s="40" t="s">
        <v>8175</v>
      </c>
      <c r="D373" s="40" t="s">
        <v>8471</v>
      </c>
      <c r="E373" s="40" t="s">
        <v>8470</v>
      </c>
      <c r="F373" s="40" t="s">
        <v>8472</v>
      </c>
      <c r="G373" s="38">
        <v>86074</v>
      </c>
      <c r="H373" s="58" t="s">
        <v>8473</v>
      </c>
      <c r="I373" s="40" t="s">
        <v>8474</v>
      </c>
      <c r="J373" s="58" t="s">
        <v>8475</v>
      </c>
      <c r="K373" s="42" t="s">
        <v>8476</v>
      </c>
      <c r="L373" s="40" t="s">
        <v>8477</v>
      </c>
      <c r="M373" s="40" t="s">
        <v>8478</v>
      </c>
      <c r="N373" s="40" t="s">
        <v>8479</v>
      </c>
      <c r="O373" s="47" t="s">
        <v>18910</v>
      </c>
      <c r="P373" s="44" t="s">
        <v>18649</v>
      </c>
      <c r="Q373" s="44">
        <v>8.6999999999999993</v>
      </c>
      <c r="R373" s="44" t="s">
        <v>10037</v>
      </c>
      <c r="S373" s="44" t="s">
        <v>10038</v>
      </c>
    </row>
    <row r="374" spans="1:19" s="40" customFormat="1">
      <c r="A374" s="40">
        <f t="shared" si="16"/>
        <v>373</v>
      </c>
      <c r="B374" s="41">
        <f t="shared" ca="1" si="17"/>
        <v>43369</v>
      </c>
      <c r="C374" s="40" t="s">
        <v>8175</v>
      </c>
      <c r="D374" s="40" t="s">
        <v>8481</v>
      </c>
      <c r="E374" s="40" t="s">
        <v>8480</v>
      </c>
      <c r="F374" s="40" t="s">
        <v>8482</v>
      </c>
      <c r="G374" s="38">
        <v>82020</v>
      </c>
      <c r="H374" s="58" t="s">
        <v>8483</v>
      </c>
      <c r="I374" s="40" t="s">
        <v>8474</v>
      </c>
      <c r="J374" s="58" t="s">
        <v>8484</v>
      </c>
      <c r="K374" s="42" t="s">
        <v>8485</v>
      </c>
      <c r="L374" s="40" t="s">
        <v>8486</v>
      </c>
      <c r="M374" s="40" t="s">
        <v>8487</v>
      </c>
      <c r="N374" s="40" t="s">
        <v>8488</v>
      </c>
      <c r="O374" s="47"/>
      <c r="P374" s="44"/>
      <c r="R374" s="44"/>
      <c r="S374" s="44"/>
    </row>
    <row r="375" spans="1:19" s="40" customFormat="1">
      <c r="A375" s="40">
        <f t="shared" si="16"/>
        <v>374</v>
      </c>
      <c r="B375" s="41">
        <f t="shared" ca="1" si="17"/>
        <v>43369</v>
      </c>
      <c r="C375" s="40" t="s">
        <v>8175</v>
      </c>
      <c r="D375" s="40" t="s">
        <v>8490</v>
      </c>
      <c r="E375" s="40" t="s">
        <v>8489</v>
      </c>
      <c r="F375" s="40" t="s">
        <v>8491</v>
      </c>
      <c r="G375" s="38">
        <v>86097</v>
      </c>
      <c r="H375" s="58" t="s">
        <v>8492</v>
      </c>
      <c r="I375" s="40" t="s">
        <v>8474</v>
      </c>
      <c r="J375" s="58"/>
      <c r="K375" s="42" t="s">
        <v>8493</v>
      </c>
      <c r="L375" s="40" t="s">
        <v>8494</v>
      </c>
      <c r="M375" s="40" t="s">
        <v>8495</v>
      </c>
      <c r="N375" s="40" t="s">
        <v>8496</v>
      </c>
      <c r="O375" s="47" t="s">
        <v>18911</v>
      </c>
      <c r="P375" s="44" t="s">
        <v>18494</v>
      </c>
      <c r="Q375" s="40">
        <v>8</v>
      </c>
      <c r="R375" s="44" t="s">
        <v>10037</v>
      </c>
      <c r="S375" s="44" t="s">
        <v>10038</v>
      </c>
    </row>
    <row r="376" spans="1:19" s="40" customFormat="1">
      <c r="A376" s="40">
        <f t="shared" si="16"/>
        <v>375</v>
      </c>
      <c r="B376" s="41">
        <f t="shared" ca="1" si="17"/>
        <v>43369</v>
      </c>
      <c r="C376" s="40" t="s">
        <v>8175</v>
      </c>
      <c r="D376" s="40" t="s">
        <v>8498</v>
      </c>
      <c r="E376" s="40" t="s">
        <v>8497</v>
      </c>
      <c r="F376" s="40" t="s">
        <v>8499</v>
      </c>
      <c r="G376" s="38">
        <v>12060</v>
      </c>
      <c r="H376" s="58" t="s">
        <v>8500</v>
      </c>
      <c r="I376" s="40" t="s">
        <v>8501</v>
      </c>
      <c r="J376" s="58"/>
      <c r="K376" s="42" t="s">
        <v>8502</v>
      </c>
      <c r="L376" s="40" t="s">
        <v>8503</v>
      </c>
      <c r="M376" s="40" t="s">
        <v>8504</v>
      </c>
      <c r="N376" s="40" t="s">
        <v>8505</v>
      </c>
      <c r="O376" s="47" t="s">
        <v>18912</v>
      </c>
      <c r="P376" s="44" t="s">
        <v>18557</v>
      </c>
      <c r="Q376" s="40">
        <v>8</v>
      </c>
      <c r="R376" s="44" t="s">
        <v>10037</v>
      </c>
      <c r="S376" s="44" t="s">
        <v>10038</v>
      </c>
    </row>
    <row r="377" spans="1:19" s="40" customFormat="1">
      <c r="A377" s="40">
        <f t="shared" si="16"/>
        <v>376</v>
      </c>
      <c r="B377" s="41">
        <f t="shared" ca="1" si="17"/>
        <v>43369</v>
      </c>
      <c r="C377" s="40" t="s">
        <v>8175</v>
      </c>
      <c r="D377" s="40" t="s">
        <v>8507</v>
      </c>
      <c r="E377" s="40" t="s">
        <v>8506</v>
      </c>
      <c r="F377" s="40" t="s">
        <v>8508</v>
      </c>
      <c r="G377" s="38">
        <v>15122</v>
      </c>
      <c r="H377" s="58" t="s">
        <v>8509</v>
      </c>
      <c r="I377" s="40" t="s">
        <v>8501</v>
      </c>
      <c r="J377" s="58" t="s">
        <v>8510</v>
      </c>
      <c r="K377" s="42" t="s">
        <v>8511</v>
      </c>
      <c r="L377" s="40" t="s">
        <v>8512</v>
      </c>
      <c r="M377" s="40" t="s">
        <v>8513</v>
      </c>
      <c r="N377" s="40" t="s">
        <v>8514</v>
      </c>
      <c r="O377" s="47" t="s">
        <v>18913</v>
      </c>
      <c r="P377" s="44" t="s">
        <v>18494</v>
      </c>
      <c r="Q377" s="40">
        <v>4.7</v>
      </c>
      <c r="R377" s="44" t="s">
        <v>10045</v>
      </c>
      <c r="S377" s="44" t="s">
        <v>10038</v>
      </c>
    </row>
    <row r="378" spans="1:19" s="40" customFormat="1">
      <c r="A378" s="40">
        <f t="shared" si="16"/>
        <v>377</v>
      </c>
      <c r="B378" s="41">
        <f t="shared" ca="1" si="17"/>
        <v>43369</v>
      </c>
      <c r="C378" s="40" t="s">
        <v>8175</v>
      </c>
      <c r="D378" s="40" t="s">
        <v>8516</v>
      </c>
      <c r="E378" s="40" t="s">
        <v>8515</v>
      </c>
      <c r="F378" s="40" t="s">
        <v>8517</v>
      </c>
      <c r="G378" s="38">
        <v>10144</v>
      </c>
      <c r="H378" s="58" t="s">
        <v>8518</v>
      </c>
      <c r="I378" s="40" t="s">
        <v>8501</v>
      </c>
      <c r="J378" s="58" t="s">
        <v>8519</v>
      </c>
      <c r="K378" s="42" t="s">
        <v>8520</v>
      </c>
      <c r="L378" s="40" t="s">
        <v>8521</v>
      </c>
      <c r="M378" s="40" t="s">
        <v>8522</v>
      </c>
      <c r="N378" s="40" t="s">
        <v>8523</v>
      </c>
      <c r="O378" s="47" t="s">
        <v>18914</v>
      </c>
      <c r="P378" s="44" t="s">
        <v>18559</v>
      </c>
      <c r="Q378" s="40">
        <v>7.5</v>
      </c>
      <c r="R378" s="44"/>
      <c r="S378" s="44"/>
    </row>
    <row r="379" spans="1:19" s="40" customFormat="1">
      <c r="A379" s="40">
        <f t="shared" si="16"/>
        <v>378</v>
      </c>
      <c r="B379" s="41">
        <f t="shared" ca="1" si="17"/>
        <v>43369</v>
      </c>
      <c r="C379" s="40" t="s">
        <v>8175</v>
      </c>
      <c r="D379" s="40" t="s">
        <v>8525</v>
      </c>
      <c r="E379" s="40" t="s">
        <v>8524</v>
      </c>
      <c r="F379" s="40" t="s">
        <v>8526</v>
      </c>
      <c r="G379" s="38">
        <v>70020</v>
      </c>
      <c r="H379" s="58" t="s">
        <v>8527</v>
      </c>
      <c r="I379" s="40" t="s">
        <v>8528</v>
      </c>
      <c r="J379" s="58" t="s">
        <v>8529</v>
      </c>
      <c r="K379" s="42" t="s">
        <v>8530</v>
      </c>
      <c r="L379" s="40" t="s">
        <v>8531</v>
      </c>
      <c r="M379" s="40" t="s">
        <v>8532</v>
      </c>
      <c r="N379" s="40" t="s">
        <v>8533</v>
      </c>
      <c r="O379" s="47"/>
      <c r="P379" s="44"/>
      <c r="R379" s="44"/>
      <c r="S379" s="44"/>
    </row>
    <row r="380" spans="1:19" s="40" customFormat="1">
      <c r="A380" s="40">
        <f t="shared" si="16"/>
        <v>379</v>
      </c>
      <c r="B380" s="41">
        <f t="shared" ca="1" si="17"/>
        <v>43369</v>
      </c>
      <c r="C380" s="40" t="s">
        <v>8175</v>
      </c>
      <c r="D380" s="40" t="s">
        <v>8535</v>
      </c>
      <c r="E380" s="40" t="s">
        <v>8534</v>
      </c>
      <c r="F380" s="40" t="s">
        <v>8536</v>
      </c>
      <c r="G380" s="38">
        <v>71022</v>
      </c>
      <c r="H380" s="58" t="s">
        <v>8537</v>
      </c>
      <c r="I380" s="40" t="s">
        <v>8528</v>
      </c>
      <c r="J380" s="58" t="s">
        <v>8538</v>
      </c>
      <c r="K380" s="42" t="s">
        <v>8539</v>
      </c>
      <c r="L380" s="40">
        <v>3935596758</v>
      </c>
      <c r="M380" s="40" t="s">
        <v>8540</v>
      </c>
      <c r="N380" s="40" t="s">
        <v>8541</v>
      </c>
      <c r="O380" s="47" t="s">
        <v>18915</v>
      </c>
      <c r="P380" s="44" t="s">
        <v>18489</v>
      </c>
      <c r="Q380" s="49">
        <v>5.6</v>
      </c>
      <c r="R380" s="44" t="s">
        <v>10037</v>
      </c>
      <c r="S380" s="44" t="s">
        <v>10038</v>
      </c>
    </row>
    <row r="381" spans="1:19" s="40" customFormat="1">
      <c r="A381" s="40">
        <f t="shared" si="16"/>
        <v>380</v>
      </c>
      <c r="B381" s="41">
        <f t="shared" ca="1" si="17"/>
        <v>43369</v>
      </c>
      <c r="C381" s="40" t="s">
        <v>8175</v>
      </c>
      <c r="D381" s="40" t="s">
        <v>8543</v>
      </c>
      <c r="E381" s="40" t="s">
        <v>8542</v>
      </c>
      <c r="F381" s="40" t="s">
        <v>8544</v>
      </c>
      <c r="G381" s="38">
        <v>70124</v>
      </c>
      <c r="H381" s="58" t="s">
        <v>8527</v>
      </c>
      <c r="I381" s="40" t="s">
        <v>8528</v>
      </c>
      <c r="J381" s="58" t="s">
        <v>8545</v>
      </c>
      <c r="K381" s="42" t="s">
        <v>8546</v>
      </c>
      <c r="L381" s="40" t="s">
        <v>8547</v>
      </c>
      <c r="M381" s="40" t="s">
        <v>8548</v>
      </c>
      <c r="N381" s="40" t="s">
        <v>8549</v>
      </c>
      <c r="O381" s="47" t="s">
        <v>18916</v>
      </c>
      <c r="P381" s="44" t="s">
        <v>18494</v>
      </c>
      <c r="Q381" s="49">
        <v>5.2</v>
      </c>
      <c r="R381" s="44" t="s">
        <v>10045</v>
      </c>
      <c r="S381" s="44" t="s">
        <v>10038</v>
      </c>
    </row>
    <row r="382" spans="1:19" s="40" customFormat="1">
      <c r="A382" s="40">
        <f t="shared" si="16"/>
        <v>381</v>
      </c>
      <c r="B382" s="41">
        <f t="shared" ca="1" si="17"/>
        <v>43369</v>
      </c>
      <c r="C382" s="40" t="s">
        <v>8175</v>
      </c>
      <c r="D382" s="40" t="s">
        <v>8551</v>
      </c>
      <c r="E382" s="40" t="s">
        <v>8550</v>
      </c>
      <c r="F382" s="40" t="s">
        <v>8552</v>
      </c>
      <c r="G382" s="38">
        <v>8020</v>
      </c>
      <c r="H382" s="58" t="s">
        <v>8553</v>
      </c>
      <c r="I382" s="40" t="s">
        <v>8554</v>
      </c>
      <c r="J382" s="58" t="s">
        <v>8555</v>
      </c>
      <c r="K382" s="42" t="s">
        <v>8556</v>
      </c>
      <c r="M382" s="40" t="s">
        <v>8557</v>
      </c>
      <c r="N382" s="40" t="s">
        <v>8558</v>
      </c>
      <c r="O382" s="47"/>
      <c r="P382" s="44"/>
      <c r="Q382" s="49"/>
      <c r="R382" s="44"/>
      <c r="S382" s="44"/>
    </row>
    <row r="383" spans="1:19" s="40" customFormat="1">
      <c r="A383" s="40">
        <f t="shared" si="16"/>
        <v>382</v>
      </c>
      <c r="B383" s="41">
        <f t="shared" ca="1" si="17"/>
        <v>43369</v>
      </c>
      <c r="C383" s="40" t="s">
        <v>8175</v>
      </c>
      <c r="D383" s="40" t="s">
        <v>8560</v>
      </c>
      <c r="E383" s="40" t="s">
        <v>8559</v>
      </c>
      <c r="F383" s="40" t="s">
        <v>8561</v>
      </c>
      <c r="G383" s="38">
        <v>9017</v>
      </c>
      <c r="H383" s="58" t="s">
        <v>8562</v>
      </c>
      <c r="I383" s="40" t="s">
        <v>8554</v>
      </c>
      <c r="J383" s="58" t="s">
        <v>8563</v>
      </c>
      <c r="K383" s="42" t="s">
        <v>8564</v>
      </c>
      <c r="L383" s="40" t="s">
        <v>8565</v>
      </c>
      <c r="M383" s="40" t="s">
        <v>8566</v>
      </c>
      <c r="N383" s="40" t="s">
        <v>8567</v>
      </c>
      <c r="O383" s="47"/>
      <c r="P383" s="44"/>
      <c r="Q383" s="44"/>
      <c r="R383" s="44"/>
      <c r="S383" s="44"/>
    </row>
    <row r="384" spans="1:19" s="40" customFormat="1">
      <c r="A384" s="40">
        <f t="shared" si="16"/>
        <v>383</v>
      </c>
      <c r="B384" s="41">
        <f t="shared" ca="1" si="17"/>
        <v>43369</v>
      </c>
      <c r="C384" s="40" t="s">
        <v>8175</v>
      </c>
      <c r="D384" s="40" t="s">
        <v>8569</v>
      </c>
      <c r="E384" s="40" t="s">
        <v>8568</v>
      </c>
      <c r="F384" s="40" t="s">
        <v>8570</v>
      </c>
      <c r="G384" s="38">
        <v>9040</v>
      </c>
      <c r="H384" s="58" t="s">
        <v>8571</v>
      </c>
      <c r="I384" s="40" t="s">
        <v>8554</v>
      </c>
      <c r="J384" s="58" t="s">
        <v>8572</v>
      </c>
      <c r="K384" s="42" t="s">
        <v>8573</v>
      </c>
      <c r="L384" s="40" t="s">
        <v>8574</v>
      </c>
      <c r="M384" s="40" t="s">
        <v>8575</v>
      </c>
      <c r="N384" s="40" t="s">
        <v>8576</v>
      </c>
      <c r="O384" s="47"/>
      <c r="P384" s="44"/>
      <c r="Q384" s="44"/>
      <c r="R384" s="44"/>
      <c r="S384" s="44"/>
    </row>
    <row r="385" spans="1:19" s="40" customFormat="1">
      <c r="A385" s="40">
        <f t="shared" si="16"/>
        <v>384</v>
      </c>
      <c r="B385" s="41">
        <f t="shared" ca="1" si="17"/>
        <v>43369</v>
      </c>
      <c r="C385" s="40" t="s">
        <v>8175</v>
      </c>
      <c r="D385" s="40" t="s">
        <v>8578</v>
      </c>
      <c r="E385" s="40" t="s">
        <v>8577</v>
      </c>
      <c r="F385" s="40" t="s">
        <v>8579</v>
      </c>
      <c r="G385" s="38" t="s">
        <v>8580</v>
      </c>
      <c r="H385" s="58" t="s">
        <v>8581</v>
      </c>
      <c r="I385" s="40" t="s">
        <v>8582</v>
      </c>
      <c r="J385" s="58" t="s">
        <v>8583</v>
      </c>
      <c r="K385" s="42" t="s">
        <v>8584</v>
      </c>
      <c r="L385" s="40" t="s">
        <v>8585</v>
      </c>
      <c r="M385" s="40" t="s">
        <v>8586</v>
      </c>
      <c r="N385" s="40" t="s">
        <v>8587</v>
      </c>
      <c r="O385" s="47"/>
      <c r="P385" s="44"/>
      <c r="Q385" s="44"/>
      <c r="R385" s="44"/>
      <c r="S385" s="44"/>
    </row>
    <row r="386" spans="1:19" s="40" customFormat="1">
      <c r="A386" s="40">
        <f t="shared" si="16"/>
        <v>385</v>
      </c>
      <c r="B386" s="41">
        <f t="shared" ca="1" si="17"/>
        <v>43369</v>
      </c>
      <c r="C386" s="40" t="s">
        <v>8175</v>
      </c>
      <c r="D386" s="40" t="s">
        <v>8589</v>
      </c>
      <c r="E386" s="40" t="s">
        <v>8588</v>
      </c>
      <c r="F386" s="40" t="s">
        <v>8590</v>
      </c>
      <c r="G386" s="38">
        <v>97016</v>
      </c>
      <c r="H386" s="58" t="s">
        <v>8591</v>
      </c>
      <c r="I386" s="40" t="s">
        <v>8582</v>
      </c>
      <c r="J386" s="58" t="s">
        <v>8592</v>
      </c>
      <c r="K386" s="42" t="s">
        <v>8593</v>
      </c>
      <c r="L386" s="40" t="s">
        <v>8594</v>
      </c>
      <c r="M386" s="40" t="s">
        <v>8595</v>
      </c>
      <c r="N386" s="40" t="s">
        <v>8596</v>
      </c>
      <c r="O386" s="47"/>
      <c r="P386" s="44"/>
      <c r="Q386" s="44"/>
      <c r="R386" s="44"/>
      <c r="S386" s="44"/>
    </row>
    <row r="387" spans="1:19" s="40" customFormat="1">
      <c r="A387" s="40">
        <f t="shared" ref="A387:A450" si="18">ROW()-1</f>
        <v>386</v>
      </c>
      <c r="B387" s="41">
        <f t="shared" ref="B387:B450" ca="1" si="19">TODAY()</f>
        <v>43369</v>
      </c>
      <c r="C387" s="40" t="s">
        <v>8175</v>
      </c>
      <c r="D387" s="40" t="s">
        <v>8598</v>
      </c>
      <c r="E387" s="40" t="s">
        <v>8597</v>
      </c>
      <c r="F387" s="40" t="s">
        <v>8599</v>
      </c>
      <c r="G387" s="38" t="s">
        <v>8600</v>
      </c>
      <c r="H387" s="58" t="s">
        <v>8601</v>
      </c>
      <c r="I387" s="40" t="s">
        <v>8582</v>
      </c>
      <c r="J387" s="58" t="s">
        <v>8602</v>
      </c>
      <c r="K387" s="42" t="s">
        <v>8603</v>
      </c>
      <c r="L387" s="40" t="s">
        <v>8604</v>
      </c>
      <c r="M387" s="40" t="s">
        <v>8605</v>
      </c>
      <c r="N387" s="40" t="s">
        <v>8606</v>
      </c>
      <c r="O387" s="47"/>
      <c r="P387" s="44"/>
      <c r="Q387" s="44"/>
      <c r="R387" s="44"/>
      <c r="S387" s="44"/>
    </row>
    <row r="388" spans="1:19" s="40" customFormat="1">
      <c r="A388" s="40">
        <f t="shared" si="18"/>
        <v>387</v>
      </c>
      <c r="B388" s="41">
        <f t="shared" ca="1" si="19"/>
        <v>43369</v>
      </c>
      <c r="C388" s="40" t="s">
        <v>8175</v>
      </c>
      <c r="D388" s="40" t="s">
        <v>8608</v>
      </c>
      <c r="E388" s="40" t="s">
        <v>8607</v>
      </c>
      <c r="F388" s="40" t="s">
        <v>8609</v>
      </c>
      <c r="G388" s="38">
        <v>55035</v>
      </c>
      <c r="H388" s="58" t="s">
        <v>8610</v>
      </c>
      <c r="I388" s="40" t="s">
        <v>8611</v>
      </c>
      <c r="J388" s="58" t="s">
        <v>8612</v>
      </c>
      <c r="K388" s="42" t="s">
        <v>8613</v>
      </c>
      <c r="L388" s="40" t="s">
        <v>8614</v>
      </c>
      <c r="M388" s="40" t="s">
        <v>8615</v>
      </c>
      <c r="N388" s="40" t="s">
        <v>8616</v>
      </c>
      <c r="O388" s="47"/>
      <c r="P388" s="44"/>
      <c r="Q388" s="44"/>
      <c r="R388" s="44"/>
      <c r="S388" s="44"/>
    </row>
    <row r="389" spans="1:19" s="40" customFormat="1">
      <c r="A389" s="40">
        <f t="shared" si="18"/>
        <v>388</v>
      </c>
      <c r="B389" s="41">
        <f t="shared" ca="1" si="19"/>
        <v>43369</v>
      </c>
      <c r="C389" s="40" t="s">
        <v>8175</v>
      </c>
      <c r="D389" s="40" t="s">
        <v>8618</v>
      </c>
      <c r="E389" s="40" t="s">
        <v>8617</v>
      </c>
      <c r="F389" s="40" t="s">
        <v>8619</v>
      </c>
      <c r="G389" s="38">
        <v>56028</v>
      </c>
      <c r="H389" s="58" t="s">
        <v>8620</v>
      </c>
      <c r="I389" s="40" t="s">
        <v>8611</v>
      </c>
      <c r="J389" s="58" t="s">
        <v>8621</v>
      </c>
      <c r="K389" s="42" t="s">
        <v>8622</v>
      </c>
      <c r="L389" s="40" t="s">
        <v>8623</v>
      </c>
      <c r="M389" s="40" t="s">
        <v>8624</v>
      </c>
      <c r="N389" s="40" t="s">
        <v>8625</v>
      </c>
      <c r="O389" s="47"/>
      <c r="P389" s="44"/>
      <c r="Q389" s="44"/>
      <c r="R389" s="44"/>
      <c r="S389" s="44"/>
    </row>
    <row r="390" spans="1:19" s="40" customFormat="1">
      <c r="A390" s="40">
        <f t="shared" si="18"/>
        <v>389</v>
      </c>
      <c r="B390" s="41">
        <f t="shared" ca="1" si="19"/>
        <v>43369</v>
      </c>
      <c r="C390" s="40" t="s">
        <v>8175</v>
      </c>
      <c r="D390" s="40" t="s">
        <v>8627</v>
      </c>
      <c r="E390" s="40" t="s">
        <v>8626</v>
      </c>
      <c r="F390" s="40" t="s">
        <v>8628</v>
      </c>
      <c r="G390" s="38">
        <v>59100</v>
      </c>
      <c r="H390" s="58" t="s">
        <v>8629</v>
      </c>
      <c r="I390" s="40" t="s">
        <v>8611</v>
      </c>
      <c r="J390" s="58" t="s">
        <v>8630</v>
      </c>
      <c r="K390" s="42" t="s">
        <v>8631</v>
      </c>
      <c r="L390" s="40" t="s">
        <v>8632</v>
      </c>
      <c r="M390" s="40" t="s">
        <v>8633</v>
      </c>
      <c r="N390" s="40" t="s">
        <v>8634</v>
      </c>
      <c r="O390" s="47"/>
      <c r="P390" s="44"/>
      <c r="Q390" s="44"/>
      <c r="R390" s="44"/>
      <c r="S390" s="44"/>
    </row>
    <row r="391" spans="1:19" s="40" customFormat="1">
      <c r="A391" s="40">
        <f t="shared" si="18"/>
        <v>390</v>
      </c>
      <c r="B391" s="41">
        <f t="shared" ca="1" si="19"/>
        <v>43369</v>
      </c>
      <c r="C391" s="40" t="s">
        <v>8175</v>
      </c>
      <c r="D391" s="40" t="s">
        <v>8636</v>
      </c>
      <c r="E391" s="40" t="s">
        <v>8635</v>
      </c>
      <c r="F391" s="40" t="s">
        <v>8637</v>
      </c>
      <c r="G391" s="38">
        <v>39022</v>
      </c>
      <c r="H391" s="58" t="s">
        <v>8638</v>
      </c>
      <c r="I391" s="40" t="s">
        <v>8639</v>
      </c>
      <c r="J391" s="42" t="s">
        <v>8640</v>
      </c>
      <c r="K391" s="42" t="s">
        <v>8641</v>
      </c>
      <c r="L391" s="40" t="s">
        <v>8642</v>
      </c>
      <c r="M391" s="40" t="s">
        <v>8643</v>
      </c>
      <c r="N391" s="40" t="s">
        <v>8644</v>
      </c>
      <c r="O391" s="47"/>
      <c r="P391" s="44"/>
      <c r="Q391" s="44"/>
      <c r="R391" s="44"/>
      <c r="S391" s="44"/>
    </row>
    <row r="392" spans="1:19" s="40" customFormat="1">
      <c r="A392" s="40">
        <f t="shared" si="18"/>
        <v>391</v>
      </c>
      <c r="B392" s="41">
        <f t="shared" ca="1" si="19"/>
        <v>43369</v>
      </c>
      <c r="C392" s="40" t="s">
        <v>8175</v>
      </c>
      <c r="D392" s="40" t="s">
        <v>8646</v>
      </c>
      <c r="E392" s="40" t="s">
        <v>8645</v>
      </c>
      <c r="F392" s="40" t="s">
        <v>8647</v>
      </c>
      <c r="G392" s="38">
        <v>38067</v>
      </c>
      <c r="H392" s="58" t="s">
        <v>8648</v>
      </c>
      <c r="I392" s="40" t="s">
        <v>8639</v>
      </c>
      <c r="J392" s="42" t="s">
        <v>8649</v>
      </c>
      <c r="K392" s="42" t="s">
        <v>8650</v>
      </c>
      <c r="L392" s="40" t="s">
        <v>8651</v>
      </c>
      <c r="M392" s="40" t="s">
        <v>8652</v>
      </c>
      <c r="N392" s="40" t="s">
        <v>8653</v>
      </c>
      <c r="O392" s="47"/>
      <c r="P392" s="44"/>
      <c r="Q392" s="44"/>
      <c r="R392" s="44"/>
      <c r="S392" s="44"/>
    </row>
    <row r="393" spans="1:19" s="40" customFormat="1">
      <c r="A393" s="40">
        <f t="shared" si="18"/>
        <v>392</v>
      </c>
      <c r="B393" s="41">
        <f t="shared" ca="1" si="19"/>
        <v>43369</v>
      </c>
      <c r="C393" s="40" t="s">
        <v>8175</v>
      </c>
      <c r="D393" s="40" t="s">
        <v>8655</v>
      </c>
      <c r="E393" s="40" t="s">
        <v>8654</v>
      </c>
      <c r="F393" s="40" t="s">
        <v>19561</v>
      </c>
      <c r="G393" s="38">
        <v>38123</v>
      </c>
      <c r="H393" s="58" t="s">
        <v>8657</v>
      </c>
      <c r="I393" s="40" t="s">
        <v>8639</v>
      </c>
      <c r="J393" s="42" t="s">
        <v>8658</v>
      </c>
      <c r="K393" s="42" t="s">
        <v>8659</v>
      </c>
      <c r="L393" s="40" t="s">
        <v>8660</v>
      </c>
      <c r="M393" s="40" t="s">
        <v>8661</v>
      </c>
      <c r="N393" s="40" t="s">
        <v>8662</v>
      </c>
      <c r="O393" s="47"/>
      <c r="P393" s="44"/>
      <c r="Q393" s="44"/>
      <c r="R393" s="44"/>
      <c r="S393" s="44"/>
    </row>
    <row r="394" spans="1:19" s="40" customFormat="1">
      <c r="A394" s="40">
        <f t="shared" si="18"/>
        <v>393</v>
      </c>
      <c r="B394" s="41">
        <f t="shared" ca="1" si="19"/>
        <v>43369</v>
      </c>
      <c r="C394" s="40" t="s">
        <v>8175</v>
      </c>
      <c r="D394" s="40" t="s">
        <v>8664</v>
      </c>
      <c r="E394" s="40" t="s">
        <v>8663</v>
      </c>
      <c r="F394" s="40" t="s">
        <v>8665</v>
      </c>
      <c r="G394" s="38">
        <v>6036</v>
      </c>
      <c r="H394" s="58" t="s">
        <v>8666</v>
      </c>
      <c r="I394" s="40" t="s">
        <v>8667</v>
      </c>
      <c r="J394" s="58" t="s">
        <v>8668</v>
      </c>
      <c r="K394" s="42" t="s">
        <v>8669</v>
      </c>
      <c r="L394" s="40" t="s">
        <v>8670</v>
      </c>
      <c r="M394" s="40" t="s">
        <v>8671</v>
      </c>
      <c r="N394" s="40" t="s">
        <v>8672</v>
      </c>
      <c r="O394" s="47"/>
      <c r="P394" s="44"/>
      <c r="Q394" s="50"/>
      <c r="R394" s="44"/>
      <c r="S394" s="44"/>
    </row>
    <row r="395" spans="1:19" s="40" customFormat="1">
      <c r="A395" s="40">
        <f t="shared" si="18"/>
        <v>394</v>
      </c>
      <c r="B395" s="41">
        <f t="shared" ca="1" si="19"/>
        <v>43369</v>
      </c>
      <c r="C395" s="40" t="s">
        <v>8175</v>
      </c>
      <c r="D395" s="40" t="s">
        <v>8674</v>
      </c>
      <c r="E395" s="40" t="s">
        <v>8673</v>
      </c>
      <c r="F395" s="40" t="s">
        <v>8675</v>
      </c>
      <c r="G395" s="38">
        <v>6030</v>
      </c>
      <c r="H395" s="58" t="s">
        <v>8676</v>
      </c>
      <c r="I395" s="40" t="s">
        <v>8667</v>
      </c>
      <c r="J395" s="58" t="s">
        <v>8677</v>
      </c>
      <c r="K395" s="42" t="s">
        <v>8678</v>
      </c>
      <c r="L395" s="40">
        <v>39800210722</v>
      </c>
      <c r="M395" s="40" t="s">
        <v>8679</v>
      </c>
      <c r="N395" s="40" t="s">
        <v>8680</v>
      </c>
      <c r="O395" s="47"/>
      <c r="P395" s="44"/>
      <c r="Q395" s="50"/>
      <c r="R395" s="44"/>
      <c r="S395" s="44"/>
    </row>
    <row r="396" spans="1:19" s="40" customFormat="1">
      <c r="A396" s="40">
        <f t="shared" si="18"/>
        <v>395</v>
      </c>
      <c r="B396" s="41">
        <f t="shared" ca="1" si="19"/>
        <v>43369</v>
      </c>
      <c r="C396" s="40" t="s">
        <v>8175</v>
      </c>
      <c r="D396" s="40" t="s">
        <v>8682</v>
      </c>
      <c r="E396" s="40" t="s">
        <v>8681</v>
      </c>
      <c r="F396" s="40" t="s">
        <v>8683</v>
      </c>
      <c r="G396" s="38">
        <v>6023</v>
      </c>
      <c r="H396" s="58" t="s">
        <v>8684</v>
      </c>
      <c r="I396" s="40" t="s">
        <v>8667</v>
      </c>
      <c r="J396" s="58" t="s">
        <v>8685</v>
      </c>
      <c r="K396" s="58" t="s">
        <v>8686</v>
      </c>
      <c r="L396" s="40" t="s">
        <v>8687</v>
      </c>
      <c r="M396" s="40" t="s">
        <v>8688</v>
      </c>
      <c r="N396" s="40" t="s">
        <v>8689</v>
      </c>
      <c r="O396" s="47"/>
      <c r="P396" s="44"/>
      <c r="Q396" s="50"/>
      <c r="R396" s="44"/>
      <c r="S396" s="44"/>
    </row>
    <row r="397" spans="1:19" s="40" customFormat="1">
      <c r="A397" s="40">
        <f t="shared" si="18"/>
        <v>396</v>
      </c>
      <c r="B397" s="41">
        <f t="shared" ca="1" si="19"/>
        <v>43369</v>
      </c>
      <c r="C397" s="40" t="s">
        <v>8175</v>
      </c>
      <c r="D397" s="40" t="s">
        <v>8691</v>
      </c>
      <c r="E397" s="40" t="s">
        <v>8690</v>
      </c>
      <c r="F397" s="40" t="s">
        <v>8692</v>
      </c>
      <c r="G397" s="38">
        <v>11010</v>
      </c>
      <c r="H397" s="58" t="s">
        <v>8693</v>
      </c>
      <c r="I397" s="40" t="s">
        <v>8694</v>
      </c>
      <c r="J397" s="58" t="s">
        <v>8695</v>
      </c>
      <c r="K397" s="42" t="s">
        <v>8696</v>
      </c>
      <c r="M397" s="40" t="s">
        <v>8697</v>
      </c>
      <c r="N397" s="40" t="s">
        <v>8698</v>
      </c>
      <c r="O397" s="47"/>
      <c r="P397" s="44"/>
      <c r="Q397" s="44"/>
      <c r="R397" s="44"/>
      <c r="S397" s="44"/>
    </row>
    <row r="398" spans="1:19" s="40" customFormat="1">
      <c r="A398" s="40">
        <f t="shared" si="18"/>
        <v>397</v>
      </c>
      <c r="B398" s="41">
        <f t="shared" ca="1" si="19"/>
        <v>43369</v>
      </c>
      <c r="C398" s="40" t="s">
        <v>8175</v>
      </c>
      <c r="D398" s="40" t="s">
        <v>8700</v>
      </c>
      <c r="E398" s="40" t="s">
        <v>8699</v>
      </c>
      <c r="F398" s="40" t="s">
        <v>8701</v>
      </c>
      <c r="G398" s="38">
        <v>11020</v>
      </c>
      <c r="H398" s="58" t="s">
        <v>8702</v>
      </c>
      <c r="I398" s="40" t="s">
        <v>8694</v>
      </c>
      <c r="J398" s="58" t="s">
        <v>8703</v>
      </c>
      <c r="K398" s="42" t="s">
        <v>8704</v>
      </c>
      <c r="L398" s="40">
        <v>39016531604</v>
      </c>
      <c r="M398" s="40" t="s">
        <v>8705</v>
      </c>
      <c r="N398" s="40" t="s">
        <v>8706</v>
      </c>
      <c r="O398" s="47"/>
      <c r="P398" s="44"/>
      <c r="Q398" s="44"/>
      <c r="R398" s="44"/>
      <c r="S398" s="44"/>
    </row>
    <row r="399" spans="1:19" s="40" customFormat="1">
      <c r="A399" s="40">
        <f t="shared" si="18"/>
        <v>398</v>
      </c>
      <c r="B399" s="41">
        <f t="shared" ca="1" si="19"/>
        <v>43369</v>
      </c>
      <c r="C399" s="40" t="s">
        <v>8175</v>
      </c>
      <c r="D399" s="40" t="s">
        <v>8708</v>
      </c>
      <c r="E399" s="40" t="s">
        <v>8707</v>
      </c>
      <c r="F399" s="40" t="s">
        <v>8709</v>
      </c>
      <c r="G399" s="38">
        <v>11100</v>
      </c>
      <c r="H399" s="58" t="s">
        <v>8710</v>
      </c>
      <c r="I399" s="40" t="s">
        <v>8694</v>
      </c>
      <c r="J399" s="58" t="s">
        <v>8711</v>
      </c>
      <c r="K399" s="42" t="s">
        <v>8712</v>
      </c>
      <c r="L399" s="40" t="s">
        <v>8713</v>
      </c>
      <c r="M399" s="40" t="s">
        <v>8714</v>
      </c>
      <c r="N399" s="40" t="s">
        <v>8715</v>
      </c>
      <c r="O399" s="47"/>
      <c r="P399" s="44"/>
      <c r="Q399" s="44"/>
      <c r="R399" s="44"/>
      <c r="S399" s="44"/>
    </row>
    <row r="400" spans="1:19" s="40" customFormat="1">
      <c r="A400" s="40">
        <f t="shared" si="18"/>
        <v>399</v>
      </c>
      <c r="B400" s="41">
        <f t="shared" ca="1" si="19"/>
        <v>43369</v>
      </c>
      <c r="C400" s="40" t="s">
        <v>8175</v>
      </c>
      <c r="D400" s="40" t="s">
        <v>8717</v>
      </c>
      <c r="E400" s="40" t="s">
        <v>8716</v>
      </c>
      <c r="F400" s="40" t="s">
        <v>8718</v>
      </c>
      <c r="G400" s="38">
        <v>30030</v>
      </c>
      <c r="H400" s="58" t="s">
        <v>8719</v>
      </c>
      <c r="I400" s="40" t="s">
        <v>8720</v>
      </c>
      <c r="J400" s="58" t="s">
        <v>8721</v>
      </c>
      <c r="K400" s="42" t="s">
        <v>8722</v>
      </c>
      <c r="L400" s="40" t="s">
        <v>8723</v>
      </c>
      <c r="M400" s="40" t="s">
        <v>8724</v>
      </c>
      <c r="N400" s="40" t="s">
        <v>8725</v>
      </c>
      <c r="O400" s="47"/>
      <c r="P400" s="44"/>
      <c r="R400" s="44"/>
      <c r="S400" s="44"/>
    </row>
    <row r="401" spans="1:19" s="40" customFormat="1">
      <c r="A401" s="40">
        <f t="shared" si="18"/>
        <v>400</v>
      </c>
      <c r="B401" s="41">
        <f t="shared" ca="1" si="19"/>
        <v>43369</v>
      </c>
      <c r="C401" s="40" t="s">
        <v>8175</v>
      </c>
      <c r="D401" s="40" t="s">
        <v>8727</v>
      </c>
      <c r="E401" s="40" t="s">
        <v>8726</v>
      </c>
      <c r="F401" s="40" t="s">
        <v>8728</v>
      </c>
      <c r="G401" s="38">
        <v>36070</v>
      </c>
      <c r="H401" s="58" t="s">
        <v>8729</v>
      </c>
      <c r="I401" s="40" t="s">
        <v>8720</v>
      </c>
      <c r="J401" s="58" t="s">
        <v>8730</v>
      </c>
      <c r="K401" s="42" t="s">
        <v>8731</v>
      </c>
      <c r="L401" s="40" t="s">
        <v>8732</v>
      </c>
      <c r="M401" s="40" t="s">
        <v>8733</v>
      </c>
      <c r="N401" s="40" t="s">
        <v>8734</v>
      </c>
      <c r="O401" s="47"/>
      <c r="P401" s="44"/>
      <c r="R401" s="44"/>
      <c r="S401" s="44"/>
    </row>
    <row r="402" spans="1:19" s="40" customFormat="1">
      <c r="A402" s="40">
        <f t="shared" si="18"/>
        <v>401</v>
      </c>
      <c r="B402" s="41">
        <f t="shared" ca="1" si="19"/>
        <v>43369</v>
      </c>
      <c r="C402" s="40" t="s">
        <v>8175</v>
      </c>
      <c r="D402" s="40" t="s">
        <v>8736</v>
      </c>
      <c r="E402" s="40" t="s">
        <v>8735</v>
      </c>
      <c r="F402" s="40" t="s">
        <v>8737</v>
      </c>
      <c r="G402" s="38">
        <v>31047</v>
      </c>
      <c r="H402" s="58" t="s">
        <v>8738</v>
      </c>
      <c r="I402" s="40" t="s">
        <v>8720</v>
      </c>
      <c r="J402" s="58" t="s">
        <v>8739</v>
      </c>
      <c r="K402" s="42" t="s">
        <v>8740</v>
      </c>
      <c r="L402" s="40" t="s">
        <v>8741</v>
      </c>
      <c r="M402" s="40" t="s">
        <v>8742</v>
      </c>
      <c r="N402" s="40" t="s">
        <v>8743</v>
      </c>
      <c r="O402" s="47"/>
      <c r="P402" s="44"/>
      <c r="R402" s="44"/>
      <c r="S402" s="44"/>
    </row>
    <row r="403" spans="1:19" s="40" customFormat="1">
      <c r="A403" s="40">
        <f t="shared" si="18"/>
        <v>402</v>
      </c>
      <c r="B403" s="41">
        <f t="shared" ca="1" si="19"/>
        <v>43369</v>
      </c>
      <c r="C403" s="40" t="s">
        <v>8175</v>
      </c>
      <c r="D403" s="40" t="s">
        <v>8177</v>
      </c>
      <c r="E403" s="40" t="s">
        <v>8176</v>
      </c>
      <c r="F403" s="40" t="s">
        <v>8178</v>
      </c>
      <c r="G403" s="38">
        <v>66010</v>
      </c>
      <c r="H403" s="58" t="s">
        <v>8179</v>
      </c>
      <c r="I403" s="40" t="s">
        <v>8180</v>
      </c>
      <c r="J403" s="58" t="s">
        <v>8181</v>
      </c>
      <c r="K403" s="42" t="s">
        <v>8182</v>
      </c>
      <c r="L403" s="40" t="s">
        <v>8183</v>
      </c>
      <c r="M403" s="40" t="s">
        <v>8184</v>
      </c>
      <c r="N403" s="40" t="s">
        <v>8185</v>
      </c>
      <c r="O403" s="47" t="s">
        <v>18917</v>
      </c>
      <c r="P403" s="44" t="s">
        <v>10035</v>
      </c>
      <c r="Q403" s="44">
        <v>0.09</v>
      </c>
      <c r="R403" s="44" t="s">
        <v>10050</v>
      </c>
      <c r="S403" s="44" t="s">
        <v>10038</v>
      </c>
    </row>
    <row r="404" spans="1:19" s="40" customFormat="1">
      <c r="A404" s="40">
        <f t="shared" si="18"/>
        <v>403</v>
      </c>
      <c r="B404" s="41">
        <f t="shared" ca="1" si="19"/>
        <v>43369</v>
      </c>
      <c r="C404" s="40" t="s">
        <v>8175</v>
      </c>
      <c r="D404" s="40" t="s">
        <v>8187</v>
      </c>
      <c r="E404" s="40" t="s">
        <v>8186</v>
      </c>
      <c r="F404" s="40" t="s">
        <v>8188</v>
      </c>
      <c r="G404" s="38">
        <v>64024</v>
      </c>
      <c r="H404" s="58" t="s">
        <v>8189</v>
      </c>
      <c r="I404" s="40" t="s">
        <v>8180</v>
      </c>
      <c r="J404" s="58" t="s">
        <v>8190</v>
      </c>
      <c r="K404" s="42" t="s">
        <v>8191</v>
      </c>
      <c r="L404" s="40">
        <v>3200734714</v>
      </c>
      <c r="M404" s="40" t="s">
        <v>8192</v>
      </c>
      <c r="N404" s="40" t="s">
        <v>8193</v>
      </c>
      <c r="O404" s="47" t="s">
        <v>18918</v>
      </c>
      <c r="P404" s="44" t="s">
        <v>18649</v>
      </c>
      <c r="Q404" s="44" t="s">
        <v>18919</v>
      </c>
      <c r="R404" s="44" t="s">
        <v>10050</v>
      </c>
      <c r="S404" s="44" t="s">
        <v>10038</v>
      </c>
    </row>
    <row r="405" spans="1:19" s="40" customFormat="1">
      <c r="A405" s="40">
        <f t="shared" si="18"/>
        <v>404</v>
      </c>
      <c r="B405" s="41">
        <f t="shared" ca="1" si="19"/>
        <v>43369</v>
      </c>
      <c r="C405" s="40" t="s">
        <v>8175</v>
      </c>
      <c r="D405" s="40" t="s">
        <v>8195</v>
      </c>
      <c r="E405" s="40" t="s">
        <v>8194</v>
      </c>
      <c r="F405" s="40" t="s">
        <v>8196</v>
      </c>
      <c r="G405" s="38">
        <v>65023</v>
      </c>
      <c r="H405" s="58" t="s">
        <v>8197</v>
      </c>
      <c r="I405" s="40" t="s">
        <v>8180</v>
      </c>
      <c r="J405" s="58" t="s">
        <v>8198</v>
      </c>
      <c r="K405" s="42" t="s">
        <v>8199</v>
      </c>
      <c r="M405" s="40" t="s">
        <v>8200</v>
      </c>
      <c r="N405" s="40" t="s">
        <v>8201</v>
      </c>
      <c r="O405" s="47" t="s">
        <v>18920</v>
      </c>
      <c r="P405" s="44" t="s">
        <v>18557</v>
      </c>
      <c r="Q405" s="44" t="s">
        <v>18921</v>
      </c>
      <c r="R405" s="44" t="s">
        <v>10045</v>
      </c>
      <c r="S405" s="44" t="s">
        <v>10038</v>
      </c>
    </row>
    <row r="406" spans="1:19" s="40" customFormat="1">
      <c r="A406" s="40">
        <f t="shared" si="18"/>
        <v>405</v>
      </c>
      <c r="B406" s="41">
        <f t="shared" ca="1" si="19"/>
        <v>43369</v>
      </c>
      <c r="C406" s="40" t="s">
        <v>8175</v>
      </c>
      <c r="D406" s="40" t="s">
        <v>8203</v>
      </c>
      <c r="E406" s="40" t="s">
        <v>8202</v>
      </c>
      <c r="F406" s="40" t="s">
        <v>8204</v>
      </c>
      <c r="G406" s="38">
        <v>75012</v>
      </c>
      <c r="H406" s="58" t="s">
        <v>8205</v>
      </c>
      <c r="I406" s="40" t="s">
        <v>8206</v>
      </c>
      <c r="J406" s="58" t="s">
        <v>8207</v>
      </c>
      <c r="K406" s="42" t="s">
        <v>8208</v>
      </c>
      <c r="L406" s="40" t="s">
        <v>8209</v>
      </c>
      <c r="M406" s="40" t="s">
        <v>8210</v>
      </c>
      <c r="N406" s="40" t="s">
        <v>8211</v>
      </c>
      <c r="O406" s="47" t="s">
        <v>18922</v>
      </c>
      <c r="P406" s="44" t="s">
        <v>10035</v>
      </c>
      <c r="Q406" s="44">
        <v>5.2</v>
      </c>
      <c r="R406" s="44" t="s">
        <v>18495</v>
      </c>
      <c r="S406" s="44" t="s">
        <v>10038</v>
      </c>
    </row>
    <row r="407" spans="1:19" s="40" customFormat="1">
      <c r="A407" s="40">
        <f t="shared" si="18"/>
        <v>406</v>
      </c>
      <c r="B407" s="41">
        <f t="shared" ca="1" si="19"/>
        <v>43369</v>
      </c>
      <c r="C407" s="40" t="s">
        <v>8175</v>
      </c>
      <c r="D407" s="40" t="s">
        <v>8213</v>
      </c>
      <c r="E407" s="40" t="s">
        <v>8212</v>
      </c>
      <c r="F407" s="40" t="s">
        <v>8214</v>
      </c>
      <c r="G407" s="38">
        <v>85028</v>
      </c>
      <c r="H407" s="58" t="s">
        <v>8215</v>
      </c>
      <c r="I407" s="40" t="s">
        <v>8206</v>
      </c>
      <c r="J407" s="58"/>
      <c r="K407" s="42" t="s">
        <v>8216</v>
      </c>
      <c r="L407" s="40" t="s">
        <v>8217</v>
      </c>
      <c r="M407" s="40" t="s">
        <v>8218</v>
      </c>
      <c r="N407" s="40" t="s">
        <v>8219</v>
      </c>
      <c r="O407" s="47" t="s">
        <v>18923</v>
      </c>
      <c r="P407" s="44" t="s">
        <v>18562</v>
      </c>
      <c r="Q407" s="44">
        <v>5.5</v>
      </c>
      <c r="R407" s="44" t="s">
        <v>10045</v>
      </c>
      <c r="S407" s="44" t="s">
        <v>18536</v>
      </c>
    </row>
    <row r="408" spans="1:19" s="40" customFormat="1">
      <c r="A408" s="40">
        <f t="shared" si="18"/>
        <v>407</v>
      </c>
      <c r="B408" s="41">
        <f t="shared" ca="1" si="19"/>
        <v>43369</v>
      </c>
      <c r="C408" s="40" t="s">
        <v>8175</v>
      </c>
      <c r="D408" s="40" t="s">
        <v>8221</v>
      </c>
      <c r="E408" s="40" t="s">
        <v>8220</v>
      </c>
      <c r="F408" s="40" t="s">
        <v>8222</v>
      </c>
      <c r="G408" s="38">
        <v>75013</v>
      </c>
      <c r="H408" s="58" t="s">
        <v>8223</v>
      </c>
      <c r="I408" s="40" t="s">
        <v>8206</v>
      </c>
      <c r="J408" s="58" t="s">
        <v>8224</v>
      </c>
      <c r="K408" s="42" t="s">
        <v>8225</v>
      </c>
      <c r="L408" s="40" t="s">
        <v>8226</v>
      </c>
      <c r="M408" s="40" t="s">
        <v>8227</v>
      </c>
      <c r="N408" s="40" t="s">
        <v>8228</v>
      </c>
      <c r="O408" s="47" t="s">
        <v>18924</v>
      </c>
      <c r="P408" s="44" t="s">
        <v>18492</v>
      </c>
      <c r="Q408" s="44">
        <v>5.4</v>
      </c>
      <c r="R408" s="44" t="s">
        <v>10037</v>
      </c>
      <c r="S408" s="44" t="s">
        <v>10038</v>
      </c>
    </row>
    <row r="409" spans="1:19" s="40" customFormat="1">
      <c r="A409" s="40">
        <f t="shared" si="18"/>
        <v>408</v>
      </c>
      <c r="B409" s="41">
        <f t="shared" ca="1" si="19"/>
        <v>43369</v>
      </c>
      <c r="C409" s="40" t="s">
        <v>8175</v>
      </c>
      <c r="D409" s="40" t="s">
        <v>8230</v>
      </c>
      <c r="E409" s="40" t="s">
        <v>8229</v>
      </c>
      <c r="F409" s="40" t="s">
        <v>8231</v>
      </c>
      <c r="G409" s="38" t="s">
        <v>8232</v>
      </c>
      <c r="H409" s="58" t="s">
        <v>8233</v>
      </c>
      <c r="I409" s="40" t="s">
        <v>8234</v>
      </c>
      <c r="J409" s="58" t="s">
        <v>8235</v>
      </c>
      <c r="K409" s="42" t="s">
        <v>8236</v>
      </c>
      <c r="L409" s="40" t="s">
        <v>8237</v>
      </c>
      <c r="M409" s="40" t="s">
        <v>8238</v>
      </c>
      <c r="N409" s="40" t="s">
        <v>8239</v>
      </c>
      <c r="O409" s="47" t="s">
        <v>18925</v>
      </c>
      <c r="P409" s="44" t="s">
        <v>10211</v>
      </c>
      <c r="Q409" s="44" t="s">
        <v>18926</v>
      </c>
      <c r="R409" s="44" t="s">
        <v>10211</v>
      </c>
      <c r="S409" s="44" t="s">
        <v>10038</v>
      </c>
    </row>
    <row r="410" spans="1:19" s="40" customFormat="1">
      <c r="A410" s="40">
        <f t="shared" si="18"/>
        <v>409</v>
      </c>
      <c r="B410" s="41">
        <f t="shared" ca="1" si="19"/>
        <v>43369</v>
      </c>
      <c r="C410" s="40" t="s">
        <v>8175</v>
      </c>
      <c r="D410" s="40" t="s">
        <v>8241</v>
      </c>
      <c r="E410" s="40" t="s">
        <v>8240</v>
      </c>
      <c r="F410" s="40" t="s">
        <v>8242</v>
      </c>
      <c r="G410" s="38">
        <v>88100</v>
      </c>
      <c r="H410" s="58" t="s">
        <v>8243</v>
      </c>
      <c r="I410" s="40" t="s">
        <v>8234</v>
      </c>
      <c r="J410" s="58" t="s">
        <v>8244</v>
      </c>
      <c r="K410" s="42" t="s">
        <v>8245</v>
      </c>
      <c r="L410" s="40" t="s">
        <v>8246</v>
      </c>
      <c r="M410" s="40" t="s">
        <v>8247</v>
      </c>
      <c r="N410" s="40" t="s">
        <v>8248</v>
      </c>
      <c r="O410" s="47" t="s">
        <v>18927</v>
      </c>
      <c r="P410" s="44" t="s">
        <v>18494</v>
      </c>
      <c r="Q410" s="44" t="s">
        <v>18928</v>
      </c>
      <c r="R410" s="44" t="s">
        <v>10045</v>
      </c>
      <c r="S410" s="44" t="s">
        <v>10038</v>
      </c>
    </row>
    <row r="411" spans="1:19" s="40" customFormat="1">
      <c r="A411" s="40">
        <f t="shared" si="18"/>
        <v>410</v>
      </c>
      <c r="B411" s="41">
        <f t="shared" ca="1" si="19"/>
        <v>43369</v>
      </c>
      <c r="C411" s="40" t="s">
        <v>8175</v>
      </c>
      <c r="D411" s="40" t="s">
        <v>8250</v>
      </c>
      <c r="E411" s="40" t="s">
        <v>8249</v>
      </c>
      <c r="F411" s="40" t="s">
        <v>8251</v>
      </c>
      <c r="G411" s="38">
        <v>85040</v>
      </c>
      <c r="H411" s="58" t="s">
        <v>8252</v>
      </c>
      <c r="I411" s="40" t="s">
        <v>8234</v>
      </c>
      <c r="J411" s="58" t="s">
        <v>8253</v>
      </c>
      <c r="K411" s="42" t="s">
        <v>8254</v>
      </c>
      <c r="L411" s="40" t="s">
        <v>8255</v>
      </c>
      <c r="M411" s="40" t="s">
        <v>8256</v>
      </c>
      <c r="N411" s="40" t="s">
        <v>8257</v>
      </c>
      <c r="O411" s="47" t="s">
        <v>18929</v>
      </c>
      <c r="P411" s="44" t="s">
        <v>18557</v>
      </c>
      <c r="Q411" s="44">
        <v>6.3</v>
      </c>
      <c r="R411" s="44" t="s">
        <v>10037</v>
      </c>
      <c r="S411" s="44" t="s">
        <v>10038</v>
      </c>
    </row>
    <row r="412" spans="1:19" s="40" customFormat="1">
      <c r="A412" s="40">
        <f t="shared" si="18"/>
        <v>411</v>
      </c>
      <c r="B412" s="41">
        <f t="shared" ca="1" si="19"/>
        <v>43369</v>
      </c>
      <c r="C412" s="40" t="s">
        <v>8175</v>
      </c>
      <c r="D412" s="40" t="s">
        <v>8259</v>
      </c>
      <c r="E412" s="40" t="s">
        <v>8258</v>
      </c>
      <c r="F412" s="40" t="s">
        <v>8260</v>
      </c>
      <c r="G412" s="38">
        <v>80071</v>
      </c>
      <c r="H412" s="58" t="s">
        <v>8261</v>
      </c>
      <c r="I412" s="40" t="s">
        <v>8262</v>
      </c>
      <c r="J412" s="42" t="s">
        <v>8263</v>
      </c>
      <c r="K412" s="42" t="s">
        <v>8264</v>
      </c>
      <c r="L412" s="40" t="s">
        <v>8265</v>
      </c>
      <c r="M412" s="40" t="s">
        <v>8266</v>
      </c>
      <c r="N412" s="40" t="s">
        <v>8267</v>
      </c>
      <c r="O412" s="40" t="s">
        <v>18930</v>
      </c>
      <c r="P412" s="44" t="s">
        <v>18485</v>
      </c>
      <c r="Q412" s="40">
        <v>5</v>
      </c>
      <c r="R412" s="44" t="s">
        <v>10045</v>
      </c>
      <c r="S412" s="44" t="s">
        <v>10038</v>
      </c>
    </row>
    <row r="413" spans="1:19" s="40" customFormat="1">
      <c r="A413" s="40">
        <f t="shared" si="18"/>
        <v>412</v>
      </c>
      <c r="B413" s="41">
        <f t="shared" ca="1" si="19"/>
        <v>43369</v>
      </c>
      <c r="C413" s="40" t="s">
        <v>8175</v>
      </c>
      <c r="D413" s="40" t="s">
        <v>8269</v>
      </c>
      <c r="E413" s="40" t="s">
        <v>8268</v>
      </c>
      <c r="F413" s="40" t="s">
        <v>8270</v>
      </c>
      <c r="G413" s="38">
        <v>80038</v>
      </c>
      <c r="H413" s="58" t="s">
        <v>8271</v>
      </c>
      <c r="I413" s="40" t="s">
        <v>8262</v>
      </c>
      <c r="J413" s="58" t="s">
        <v>8272</v>
      </c>
      <c r="K413" s="58"/>
      <c r="L413" s="40" t="s">
        <v>8273</v>
      </c>
      <c r="M413" s="40" t="s">
        <v>8274</v>
      </c>
      <c r="N413" s="40" t="s">
        <v>8275</v>
      </c>
      <c r="O413" s="40" t="s">
        <v>18931</v>
      </c>
      <c r="P413" s="44" t="s">
        <v>18489</v>
      </c>
      <c r="Q413" s="40">
        <v>6</v>
      </c>
      <c r="R413" s="44" t="s">
        <v>10045</v>
      </c>
      <c r="S413" s="44" t="s">
        <v>10038</v>
      </c>
    </row>
    <row r="414" spans="1:19" s="40" customFormat="1">
      <c r="A414" s="40">
        <f t="shared" si="18"/>
        <v>413</v>
      </c>
      <c r="B414" s="41">
        <f t="shared" ca="1" si="19"/>
        <v>43369</v>
      </c>
      <c r="C414" s="40" t="s">
        <v>8175</v>
      </c>
      <c r="D414" s="40" t="s">
        <v>8277</v>
      </c>
      <c r="E414" s="40" t="s">
        <v>8276</v>
      </c>
      <c r="F414" s="40" t="s">
        <v>8278</v>
      </c>
      <c r="G414" s="38">
        <v>81012</v>
      </c>
      <c r="H414" s="58" t="s">
        <v>8279</v>
      </c>
      <c r="I414" s="40" t="s">
        <v>8262</v>
      </c>
      <c r="J414" s="58" t="s">
        <v>8280</v>
      </c>
      <c r="K414" s="42" t="s">
        <v>8281</v>
      </c>
      <c r="L414" s="40" t="s">
        <v>8282</v>
      </c>
      <c r="M414" s="40" t="s">
        <v>8283</v>
      </c>
      <c r="N414" s="40" t="s">
        <v>8284</v>
      </c>
      <c r="O414" s="40" t="s">
        <v>18932</v>
      </c>
      <c r="P414" s="44" t="s">
        <v>18485</v>
      </c>
      <c r="Q414" s="40">
        <v>8</v>
      </c>
      <c r="R414" s="44" t="s">
        <v>18761</v>
      </c>
      <c r="S414" s="44" t="s">
        <v>10038</v>
      </c>
    </row>
    <row r="415" spans="1:19" s="40" customFormat="1">
      <c r="A415" s="40">
        <f t="shared" si="18"/>
        <v>414</v>
      </c>
      <c r="B415" s="41">
        <f t="shared" ca="1" si="19"/>
        <v>43369</v>
      </c>
      <c r="C415" s="40" t="s">
        <v>8175</v>
      </c>
      <c r="D415" s="40" t="s">
        <v>8286</v>
      </c>
      <c r="E415" s="40" t="s">
        <v>8285</v>
      </c>
      <c r="F415" s="40" t="s">
        <v>8287</v>
      </c>
      <c r="G415" s="38">
        <v>47823</v>
      </c>
      <c r="H415" s="58" t="s">
        <v>8288</v>
      </c>
      <c r="I415" s="40" t="s">
        <v>8289</v>
      </c>
      <c r="J415" s="58" t="s">
        <v>8290</v>
      </c>
      <c r="K415" s="42" t="s">
        <v>8291</v>
      </c>
      <c r="L415" s="40" t="s">
        <v>8292</v>
      </c>
      <c r="M415" s="40" t="s">
        <v>8293</v>
      </c>
      <c r="N415" s="40" t="s">
        <v>8294</v>
      </c>
      <c r="O415" s="40" t="s">
        <v>18933</v>
      </c>
      <c r="P415" s="44" t="s">
        <v>18485</v>
      </c>
      <c r="Q415" s="40" t="s">
        <v>18934</v>
      </c>
      <c r="R415" s="44" t="s">
        <v>18490</v>
      </c>
      <c r="S415" s="44" t="s">
        <v>18536</v>
      </c>
    </row>
    <row r="416" spans="1:19" s="40" customFormat="1">
      <c r="A416" s="40">
        <f t="shared" si="18"/>
        <v>415</v>
      </c>
      <c r="B416" s="41">
        <f t="shared" ca="1" si="19"/>
        <v>43369</v>
      </c>
      <c r="C416" s="40" t="s">
        <v>8175</v>
      </c>
      <c r="D416" s="40" t="s">
        <v>8296</v>
      </c>
      <c r="E416" s="40" t="s">
        <v>8295</v>
      </c>
      <c r="F416" s="40" t="s">
        <v>8297</v>
      </c>
      <c r="G416" s="38">
        <v>29027</v>
      </c>
      <c r="H416" s="58" t="s">
        <v>8298</v>
      </c>
      <c r="I416" s="40" t="s">
        <v>8289</v>
      </c>
      <c r="J416" s="58" t="s">
        <v>8299</v>
      </c>
      <c r="K416" s="42" t="s">
        <v>8300</v>
      </c>
      <c r="L416" s="40" t="s">
        <v>8301</v>
      </c>
      <c r="M416" s="40" t="s">
        <v>8302</v>
      </c>
      <c r="N416" s="40" t="s">
        <v>8303</v>
      </c>
      <c r="O416" s="40" t="s">
        <v>18935</v>
      </c>
      <c r="P416" s="44" t="s">
        <v>18936</v>
      </c>
      <c r="Q416" s="40" t="s">
        <v>18893</v>
      </c>
      <c r="R416" s="44" t="s">
        <v>10037</v>
      </c>
      <c r="S416" s="44" t="s">
        <v>18536</v>
      </c>
    </row>
    <row r="417" spans="1:19" s="40" customFormat="1">
      <c r="A417" s="40">
        <f t="shared" si="18"/>
        <v>416</v>
      </c>
      <c r="B417" s="41">
        <f t="shared" ca="1" si="19"/>
        <v>43369</v>
      </c>
      <c r="C417" s="40" t="s">
        <v>8175</v>
      </c>
      <c r="D417" s="40" t="s">
        <v>8305</v>
      </c>
      <c r="E417" s="40" t="s">
        <v>8304</v>
      </c>
      <c r="F417" s="40" t="s">
        <v>8306</v>
      </c>
      <c r="G417" s="38">
        <v>43044</v>
      </c>
      <c r="H417" s="58" t="s">
        <v>8307</v>
      </c>
      <c r="I417" s="40" t="s">
        <v>8289</v>
      </c>
      <c r="J417" s="58" t="s">
        <v>8308</v>
      </c>
      <c r="K417" s="42" t="s">
        <v>8309</v>
      </c>
      <c r="L417" s="40" t="s">
        <v>8310</v>
      </c>
      <c r="M417" s="40" t="s">
        <v>8311</v>
      </c>
      <c r="N417" s="40" t="s">
        <v>8312</v>
      </c>
      <c r="O417" s="40" t="s">
        <v>18937</v>
      </c>
      <c r="P417" s="44" t="s">
        <v>18518</v>
      </c>
      <c r="Q417" s="40" t="s">
        <v>18938</v>
      </c>
      <c r="R417" s="44" t="s">
        <v>10037</v>
      </c>
      <c r="S417" s="44" t="s">
        <v>10157</v>
      </c>
    </row>
    <row r="418" spans="1:19" s="40" customFormat="1">
      <c r="A418" s="40">
        <f t="shared" si="18"/>
        <v>417</v>
      </c>
      <c r="B418" s="41">
        <f t="shared" ca="1" si="19"/>
        <v>43369</v>
      </c>
      <c r="C418" s="40" t="s">
        <v>8175</v>
      </c>
      <c r="D418" s="40" t="s">
        <v>8314</v>
      </c>
      <c r="E418" s="40" t="s">
        <v>8313</v>
      </c>
      <c r="F418" s="40" t="s">
        <v>8315</v>
      </c>
      <c r="G418" s="38">
        <v>33024</v>
      </c>
      <c r="H418" s="58" t="s">
        <v>8316</v>
      </c>
      <c r="I418" s="40" t="s">
        <v>8317</v>
      </c>
      <c r="J418" s="58" t="s">
        <v>8318</v>
      </c>
      <c r="K418" s="42" t="s">
        <v>8319</v>
      </c>
      <c r="L418" s="40" t="s">
        <v>8320</v>
      </c>
      <c r="M418" s="40" t="s">
        <v>8321</v>
      </c>
      <c r="N418" s="40" t="s">
        <v>8322</v>
      </c>
      <c r="O418" s="47" t="s">
        <v>18939</v>
      </c>
      <c r="P418" s="44" t="s">
        <v>18494</v>
      </c>
      <c r="Q418" s="49" t="s">
        <v>18938</v>
      </c>
      <c r="R418" s="44" t="s">
        <v>18495</v>
      </c>
      <c r="S418" s="44" t="s">
        <v>10038</v>
      </c>
    </row>
    <row r="419" spans="1:19" s="40" customFormat="1">
      <c r="A419" s="40">
        <f t="shared" si="18"/>
        <v>418</v>
      </c>
      <c r="B419" s="41">
        <f t="shared" ca="1" si="19"/>
        <v>43369</v>
      </c>
      <c r="C419" s="40" t="s">
        <v>8175</v>
      </c>
      <c r="D419" s="40" t="s">
        <v>8324</v>
      </c>
      <c r="E419" s="40" t="s">
        <v>8323</v>
      </c>
      <c r="F419" s="40" t="s">
        <v>8325</v>
      </c>
      <c r="G419" s="38">
        <v>33030</v>
      </c>
      <c r="H419" s="58" t="s">
        <v>8326</v>
      </c>
      <c r="I419" s="40" t="s">
        <v>8317</v>
      </c>
      <c r="J419" s="58" t="s">
        <v>8327</v>
      </c>
      <c r="K419" s="42" t="s">
        <v>8328</v>
      </c>
      <c r="L419" s="40" t="s">
        <v>8329</v>
      </c>
      <c r="M419" s="40" t="s">
        <v>8330</v>
      </c>
      <c r="N419" s="40" t="s">
        <v>8331</v>
      </c>
      <c r="O419" s="47" t="s">
        <v>18940</v>
      </c>
      <c r="P419" s="44" t="s">
        <v>18489</v>
      </c>
      <c r="Q419" s="49" t="s">
        <v>18941</v>
      </c>
      <c r="R419" s="44" t="s">
        <v>10037</v>
      </c>
      <c r="S419" s="44" t="s">
        <v>10038</v>
      </c>
    </row>
    <row r="420" spans="1:19" s="40" customFormat="1">
      <c r="A420" s="40">
        <f t="shared" si="18"/>
        <v>419</v>
      </c>
      <c r="B420" s="41">
        <f t="shared" ca="1" si="19"/>
        <v>43369</v>
      </c>
      <c r="C420" s="40" t="s">
        <v>8175</v>
      </c>
      <c r="D420" s="40" t="s">
        <v>8333</v>
      </c>
      <c r="E420" s="40" t="s">
        <v>8332</v>
      </c>
      <c r="F420" s="40" t="s">
        <v>8334</v>
      </c>
      <c r="G420" s="38">
        <v>33070</v>
      </c>
      <c r="H420" s="58" t="s">
        <v>8335</v>
      </c>
      <c r="I420" s="40" t="s">
        <v>8317</v>
      </c>
      <c r="J420" s="58" t="s">
        <v>8336</v>
      </c>
      <c r="K420" s="42" t="s">
        <v>8337</v>
      </c>
      <c r="L420" s="40" t="s">
        <v>8338</v>
      </c>
      <c r="M420" s="40" t="s">
        <v>8339</v>
      </c>
      <c r="N420" s="40" t="s">
        <v>8340</v>
      </c>
      <c r="O420" s="47" t="s">
        <v>18942</v>
      </c>
      <c r="P420" s="44" t="s">
        <v>18557</v>
      </c>
      <c r="Q420" s="49" t="s">
        <v>18943</v>
      </c>
      <c r="R420" s="44" t="s">
        <v>10260</v>
      </c>
      <c r="S420" s="44" t="s">
        <v>10038</v>
      </c>
    </row>
    <row r="421" spans="1:19" s="40" customFormat="1">
      <c r="A421" s="40">
        <f t="shared" si="18"/>
        <v>420</v>
      </c>
      <c r="B421" s="41">
        <f t="shared" ca="1" si="19"/>
        <v>43369</v>
      </c>
      <c r="C421" s="40" t="s">
        <v>8175</v>
      </c>
      <c r="D421" s="40" t="s">
        <v>8342</v>
      </c>
      <c r="E421" s="40" t="s">
        <v>8341</v>
      </c>
      <c r="F421" s="40" t="s">
        <v>8343</v>
      </c>
      <c r="G421" s="38">
        <v>198</v>
      </c>
      <c r="H421" s="58" t="s">
        <v>8344</v>
      </c>
      <c r="I421" s="40" t="s">
        <v>8345</v>
      </c>
      <c r="J421" s="58" t="s">
        <v>8346</v>
      </c>
      <c r="K421" s="42" t="s">
        <v>8347</v>
      </c>
      <c r="L421" s="40" t="s">
        <v>8348</v>
      </c>
      <c r="M421" s="40" t="s">
        <v>8349</v>
      </c>
      <c r="N421" s="40" t="s">
        <v>8350</v>
      </c>
      <c r="O421" s="47" t="s">
        <v>18944</v>
      </c>
      <c r="P421" s="44" t="s">
        <v>18518</v>
      </c>
      <c r="Q421" s="44">
        <v>5.0999999999999997E-2</v>
      </c>
      <c r="R421" s="44" t="s">
        <v>10045</v>
      </c>
      <c r="S421" s="44" t="s">
        <v>10157</v>
      </c>
    </row>
    <row r="422" spans="1:19" s="40" customFormat="1">
      <c r="A422" s="40">
        <f t="shared" si="18"/>
        <v>421</v>
      </c>
      <c r="B422" s="41">
        <f t="shared" ca="1" si="19"/>
        <v>43369</v>
      </c>
      <c r="C422" s="40" t="s">
        <v>8175</v>
      </c>
      <c r="D422" s="40" t="s">
        <v>8352</v>
      </c>
      <c r="E422" s="40" t="s">
        <v>8351</v>
      </c>
      <c r="F422" s="40" t="s">
        <v>8353</v>
      </c>
      <c r="G422" s="38">
        <v>1030</v>
      </c>
      <c r="H422" s="58" t="s">
        <v>8354</v>
      </c>
      <c r="I422" s="40" t="s">
        <v>8345</v>
      </c>
      <c r="J422" s="58" t="s">
        <v>8355</v>
      </c>
      <c r="K422" s="42" t="s">
        <v>8356</v>
      </c>
      <c r="L422" s="40" t="s">
        <v>8357</v>
      </c>
      <c r="M422" s="40" t="s">
        <v>8358</v>
      </c>
      <c r="N422" s="40" t="s">
        <v>8359</v>
      </c>
      <c r="O422" s="47" t="s">
        <v>18945</v>
      </c>
      <c r="P422" s="44" t="s">
        <v>18489</v>
      </c>
      <c r="Q422" s="44">
        <v>6.5000000000000002E-2</v>
      </c>
      <c r="R422" s="44" t="s">
        <v>10045</v>
      </c>
      <c r="S422" s="44" t="s">
        <v>10038</v>
      </c>
    </row>
    <row r="423" spans="1:19" s="40" customFormat="1">
      <c r="A423" s="40">
        <f t="shared" si="18"/>
        <v>422</v>
      </c>
      <c r="B423" s="41">
        <f t="shared" ca="1" si="19"/>
        <v>43369</v>
      </c>
      <c r="C423" s="40" t="s">
        <v>8175</v>
      </c>
      <c r="D423" s="40" t="s">
        <v>8361</v>
      </c>
      <c r="E423" s="40" t="s">
        <v>8360</v>
      </c>
      <c r="F423" s="40" t="s">
        <v>8362</v>
      </c>
      <c r="G423" s="38">
        <v>2021</v>
      </c>
      <c r="H423" s="58" t="s">
        <v>8363</v>
      </c>
      <c r="I423" s="40" t="s">
        <v>8345</v>
      </c>
      <c r="J423" s="58" t="s">
        <v>8364</v>
      </c>
      <c r="K423" s="42" t="s">
        <v>8365</v>
      </c>
      <c r="L423" s="40" t="s">
        <v>8366</v>
      </c>
      <c r="M423" s="40" t="s">
        <v>8367</v>
      </c>
      <c r="N423" s="40" t="s">
        <v>8368</v>
      </c>
      <c r="O423" s="47" t="s">
        <v>18946</v>
      </c>
      <c r="P423" s="44" t="s">
        <v>18494</v>
      </c>
      <c r="Q423" s="44">
        <v>0.05</v>
      </c>
      <c r="R423" s="44" t="s">
        <v>18534</v>
      </c>
      <c r="S423" s="44" t="s">
        <v>10038</v>
      </c>
    </row>
    <row r="424" spans="1:19" s="40" customFormat="1">
      <c r="A424" s="40">
        <f t="shared" si="18"/>
        <v>423</v>
      </c>
      <c r="B424" s="41">
        <f t="shared" ca="1" si="19"/>
        <v>43369</v>
      </c>
      <c r="C424" s="40" t="s">
        <v>8175</v>
      </c>
      <c r="D424" s="40" t="s">
        <v>8370</v>
      </c>
      <c r="E424" s="40" t="s">
        <v>8369</v>
      </c>
      <c r="F424" s="40" t="s">
        <v>8371</v>
      </c>
      <c r="G424" s="38">
        <v>16026</v>
      </c>
      <c r="H424" s="58" t="s">
        <v>8372</v>
      </c>
      <c r="I424" s="40" t="s">
        <v>8373</v>
      </c>
      <c r="J424" s="58" t="s">
        <v>8374</v>
      </c>
      <c r="K424" s="42" t="s">
        <v>8375</v>
      </c>
      <c r="L424" s="40" t="s">
        <v>8376</v>
      </c>
      <c r="M424" s="40" t="s">
        <v>8377</v>
      </c>
      <c r="N424" s="40" t="s">
        <v>8378</v>
      </c>
      <c r="O424" s="47" t="s">
        <v>18853</v>
      </c>
      <c r="P424" s="44" t="s">
        <v>18489</v>
      </c>
      <c r="Q424" s="44">
        <v>7</v>
      </c>
      <c r="R424" s="44" t="s">
        <v>10037</v>
      </c>
      <c r="S424" s="44" t="s">
        <v>10038</v>
      </c>
    </row>
    <row r="425" spans="1:19" s="40" customFormat="1">
      <c r="A425" s="40">
        <f t="shared" si="18"/>
        <v>424</v>
      </c>
      <c r="B425" s="41">
        <f t="shared" ca="1" si="19"/>
        <v>43369</v>
      </c>
      <c r="C425" s="40" t="s">
        <v>8175</v>
      </c>
      <c r="D425" s="40" t="s">
        <v>8380</v>
      </c>
      <c r="E425" s="40" t="s">
        <v>8379</v>
      </c>
      <c r="F425" s="40" t="s">
        <v>8381</v>
      </c>
      <c r="G425" s="38">
        <v>16043</v>
      </c>
      <c r="H425" s="58" t="s">
        <v>8382</v>
      </c>
      <c r="I425" s="40" t="s">
        <v>8373</v>
      </c>
      <c r="J425" s="58" t="s">
        <v>8383</v>
      </c>
      <c r="K425" s="42" t="s">
        <v>8384</v>
      </c>
      <c r="L425" s="40" t="s">
        <v>8385</v>
      </c>
      <c r="M425" s="40" t="s">
        <v>8386</v>
      </c>
      <c r="N425" s="40" t="s">
        <v>8387</v>
      </c>
      <c r="O425" s="47" t="s">
        <v>18947</v>
      </c>
      <c r="P425" s="44" t="s">
        <v>18562</v>
      </c>
      <c r="Q425" s="44">
        <v>5.5</v>
      </c>
      <c r="R425" s="44" t="s">
        <v>10050</v>
      </c>
      <c r="S425" s="44" t="s">
        <v>10038</v>
      </c>
    </row>
    <row r="426" spans="1:19" s="40" customFormat="1">
      <c r="A426" s="40">
        <f t="shared" si="18"/>
        <v>425</v>
      </c>
      <c r="B426" s="41">
        <f t="shared" ca="1" si="19"/>
        <v>43369</v>
      </c>
      <c r="C426" s="40" t="s">
        <v>8175</v>
      </c>
      <c r="D426" s="40" t="s">
        <v>8389</v>
      </c>
      <c r="E426" s="40" t="s">
        <v>8388</v>
      </c>
      <c r="F426" s="40" t="s">
        <v>8390</v>
      </c>
      <c r="G426" s="38">
        <v>19100</v>
      </c>
      <c r="H426" s="58" t="s">
        <v>8391</v>
      </c>
      <c r="I426" s="40" t="s">
        <v>8373</v>
      </c>
      <c r="J426" s="58" t="s">
        <v>8392</v>
      </c>
      <c r="K426" s="42" t="s">
        <v>8393</v>
      </c>
      <c r="L426" s="40" t="s">
        <v>8394</v>
      </c>
      <c r="M426" s="40" t="s">
        <v>8395</v>
      </c>
      <c r="N426" s="40" t="s">
        <v>8396</v>
      </c>
      <c r="O426" s="47" t="s">
        <v>18948</v>
      </c>
      <c r="P426" s="44" t="s">
        <v>18485</v>
      </c>
      <c r="Q426" s="44">
        <v>5</v>
      </c>
      <c r="R426" s="44" t="s">
        <v>10045</v>
      </c>
      <c r="S426" s="44" t="s">
        <v>10038</v>
      </c>
    </row>
    <row r="427" spans="1:19" s="40" customFormat="1">
      <c r="A427" s="40">
        <f t="shared" si="18"/>
        <v>426</v>
      </c>
      <c r="B427" s="41">
        <f t="shared" ca="1" si="19"/>
        <v>43369</v>
      </c>
      <c r="C427" s="40" t="s">
        <v>8175</v>
      </c>
      <c r="D427" s="40" t="s">
        <v>8398</v>
      </c>
      <c r="E427" s="40" t="s">
        <v>8397</v>
      </c>
      <c r="F427" s="40" t="s">
        <v>8399</v>
      </c>
      <c r="G427" s="38">
        <v>20831</v>
      </c>
      <c r="H427" s="58" t="s">
        <v>8400</v>
      </c>
      <c r="I427" s="40" t="s">
        <v>8401</v>
      </c>
      <c r="J427" s="58" t="s">
        <v>8402</v>
      </c>
      <c r="K427" s="42" t="s">
        <v>8403</v>
      </c>
      <c r="M427" s="40" t="s">
        <v>8404</v>
      </c>
      <c r="N427" s="40" t="s">
        <v>8405</v>
      </c>
      <c r="O427" s="47" t="s">
        <v>18949</v>
      </c>
      <c r="P427" s="44" t="s">
        <v>18807</v>
      </c>
      <c r="Q427" s="44" t="s">
        <v>18950</v>
      </c>
      <c r="R427" s="44" t="s">
        <v>18951</v>
      </c>
      <c r="S427" s="44" t="s">
        <v>10038</v>
      </c>
    </row>
    <row r="428" spans="1:19" s="40" customFormat="1">
      <c r="A428" s="40">
        <f t="shared" si="18"/>
        <v>427</v>
      </c>
      <c r="B428" s="41">
        <f t="shared" ca="1" si="19"/>
        <v>43369</v>
      </c>
      <c r="C428" s="40" t="s">
        <v>8175</v>
      </c>
      <c r="D428" s="40" t="s">
        <v>8407</v>
      </c>
      <c r="E428" s="40" t="s">
        <v>8406</v>
      </c>
      <c r="F428" s="40" t="s">
        <v>8408</v>
      </c>
      <c r="G428" s="38">
        <v>22100</v>
      </c>
      <c r="H428" s="58" t="s">
        <v>8409</v>
      </c>
      <c r="I428" s="40" t="s">
        <v>8401</v>
      </c>
      <c r="J428" s="58" t="s">
        <v>8410</v>
      </c>
      <c r="K428" s="42" t="s">
        <v>8411</v>
      </c>
      <c r="L428" s="40" t="s">
        <v>8412</v>
      </c>
      <c r="M428" s="40" t="s">
        <v>8413</v>
      </c>
      <c r="N428" s="40" t="s">
        <v>8414</v>
      </c>
      <c r="O428" s="47" t="s">
        <v>18952</v>
      </c>
      <c r="P428" s="44" t="s">
        <v>10035</v>
      </c>
      <c r="Q428" s="44" t="s">
        <v>18953</v>
      </c>
      <c r="R428" s="44" t="s">
        <v>10050</v>
      </c>
      <c r="S428" s="44" t="s">
        <v>10038</v>
      </c>
    </row>
    <row r="429" spans="1:19" s="40" customFormat="1">
      <c r="A429" s="40">
        <f t="shared" si="18"/>
        <v>428</v>
      </c>
      <c r="B429" s="41">
        <f t="shared" ca="1" si="19"/>
        <v>43369</v>
      </c>
      <c r="C429" s="40" t="s">
        <v>8175</v>
      </c>
      <c r="D429" s="40" t="s">
        <v>8416</v>
      </c>
      <c r="E429" s="40" t="s">
        <v>8415</v>
      </c>
      <c r="F429" s="40" t="s">
        <v>8417</v>
      </c>
      <c r="G429" s="38">
        <v>26845</v>
      </c>
      <c r="H429" s="58" t="s">
        <v>8418</v>
      </c>
      <c r="I429" s="40" t="s">
        <v>8401</v>
      </c>
      <c r="J429" s="58" t="s">
        <v>8419</v>
      </c>
      <c r="K429" s="42" t="s">
        <v>8420</v>
      </c>
      <c r="L429" s="40" t="s">
        <v>8421</v>
      </c>
      <c r="M429" s="40" t="s">
        <v>8422</v>
      </c>
      <c r="N429" s="40" t="s">
        <v>8423</v>
      </c>
      <c r="O429" s="47" t="s">
        <v>18954</v>
      </c>
      <c r="P429" s="44" t="s">
        <v>10156</v>
      </c>
      <c r="Q429" s="44">
        <v>6.7</v>
      </c>
      <c r="R429" s="44" t="s">
        <v>18606</v>
      </c>
      <c r="S429" s="44" t="s">
        <v>10157</v>
      </c>
    </row>
    <row r="430" spans="1:19" s="40" customFormat="1">
      <c r="A430" s="40">
        <f t="shared" si="18"/>
        <v>429</v>
      </c>
      <c r="B430" s="41">
        <f t="shared" ca="1" si="19"/>
        <v>43369</v>
      </c>
      <c r="C430" s="40" t="s">
        <v>8175</v>
      </c>
      <c r="D430" s="40" t="s">
        <v>8425</v>
      </c>
      <c r="E430" s="40" t="s">
        <v>8424</v>
      </c>
      <c r="F430" s="40" t="s">
        <v>8426</v>
      </c>
      <c r="G430" s="38">
        <v>22077</v>
      </c>
      <c r="H430" s="58" t="s">
        <v>8427</v>
      </c>
      <c r="I430" s="40" t="s">
        <v>8401</v>
      </c>
      <c r="J430" s="58" t="s">
        <v>8428</v>
      </c>
      <c r="K430" s="42" t="s">
        <v>8429</v>
      </c>
      <c r="L430" s="40" t="s">
        <v>8430</v>
      </c>
      <c r="M430" s="40" t="s">
        <v>8431</v>
      </c>
      <c r="N430" s="40" t="s">
        <v>8432</v>
      </c>
      <c r="O430" s="47" t="s">
        <v>18955</v>
      </c>
      <c r="P430" s="44" t="s">
        <v>18494</v>
      </c>
      <c r="Q430" s="44">
        <v>9.5</v>
      </c>
      <c r="R430" s="44" t="s">
        <v>10037</v>
      </c>
      <c r="S430" s="44" t="s">
        <v>10038</v>
      </c>
    </row>
    <row r="431" spans="1:19" s="40" customFormat="1">
      <c r="A431" s="40">
        <f t="shared" si="18"/>
        <v>430</v>
      </c>
      <c r="B431" s="41">
        <f t="shared" ca="1" si="19"/>
        <v>43369</v>
      </c>
      <c r="C431" s="40" t="s">
        <v>8175</v>
      </c>
      <c r="D431" s="40" t="s">
        <v>8434</v>
      </c>
      <c r="E431" s="40" t="s">
        <v>8433</v>
      </c>
      <c r="F431" s="40" t="s">
        <v>8435</v>
      </c>
      <c r="G431" s="38">
        <v>15050</v>
      </c>
      <c r="H431" s="58" t="s">
        <v>8436</v>
      </c>
      <c r="I431" s="40" t="s">
        <v>8401</v>
      </c>
      <c r="J431" s="58" t="s">
        <v>8437</v>
      </c>
      <c r="K431" s="42" t="s">
        <v>8438</v>
      </c>
      <c r="L431" s="40" t="s">
        <v>8439</v>
      </c>
      <c r="M431" s="40" t="s">
        <v>8440</v>
      </c>
      <c r="N431" s="40" t="s">
        <v>8441</v>
      </c>
      <c r="O431" s="47" t="s">
        <v>18956</v>
      </c>
      <c r="P431" s="44" t="s">
        <v>18957</v>
      </c>
      <c r="Q431" s="44">
        <v>8.5</v>
      </c>
      <c r="R431" s="44" t="s">
        <v>18958</v>
      </c>
      <c r="S431" s="44" t="s">
        <v>10038</v>
      </c>
    </row>
    <row r="432" spans="1:19" s="40" customFormat="1">
      <c r="A432" s="40">
        <f t="shared" si="18"/>
        <v>431</v>
      </c>
      <c r="B432" s="41">
        <f t="shared" ca="1" si="19"/>
        <v>43369</v>
      </c>
      <c r="C432" s="40" t="s">
        <v>8175</v>
      </c>
      <c r="D432" s="40" t="s">
        <v>8443</v>
      </c>
      <c r="E432" s="40" t="s">
        <v>8442</v>
      </c>
      <c r="F432" s="40" t="s">
        <v>8444</v>
      </c>
      <c r="G432" s="38">
        <v>60044</v>
      </c>
      <c r="H432" s="58" t="s">
        <v>8445</v>
      </c>
      <c r="I432" s="40" t="s">
        <v>8446</v>
      </c>
      <c r="J432" s="42" t="s">
        <v>8447</v>
      </c>
      <c r="K432" s="42" t="s">
        <v>8448</v>
      </c>
      <c r="L432" s="40" t="s">
        <v>8449</v>
      </c>
      <c r="M432" s="40" t="s">
        <v>8450</v>
      </c>
      <c r="N432" s="40" t="s">
        <v>8451</v>
      </c>
      <c r="O432" s="51" t="s">
        <v>18959</v>
      </c>
      <c r="P432" s="44" t="s">
        <v>18494</v>
      </c>
      <c r="Q432" s="50">
        <v>5.5999999999999987E-2</v>
      </c>
      <c r="R432" s="44" t="s">
        <v>10037</v>
      </c>
      <c r="S432" s="44" t="s">
        <v>10038</v>
      </c>
    </row>
    <row r="433" spans="1:19" s="40" customFormat="1">
      <c r="A433" s="40">
        <f t="shared" si="18"/>
        <v>432</v>
      </c>
      <c r="B433" s="41">
        <f t="shared" ca="1" si="19"/>
        <v>43369</v>
      </c>
      <c r="C433" s="40" t="s">
        <v>8175</v>
      </c>
      <c r="D433" s="40" t="s">
        <v>8453</v>
      </c>
      <c r="E433" s="40" t="s">
        <v>8452</v>
      </c>
      <c r="F433" s="40" t="s">
        <v>8454</v>
      </c>
      <c r="G433" s="38">
        <v>562010</v>
      </c>
      <c r="H433" s="58" t="s">
        <v>8455</v>
      </c>
      <c r="I433" s="40" t="s">
        <v>8446</v>
      </c>
      <c r="J433" s="42" t="s">
        <v>8456</v>
      </c>
      <c r="K433" s="42" t="s">
        <v>8457</v>
      </c>
      <c r="L433" s="40" t="s">
        <v>8458</v>
      </c>
      <c r="M433" s="40" t="s">
        <v>8459</v>
      </c>
      <c r="N433" s="40" t="s">
        <v>8460</v>
      </c>
      <c r="O433" s="51" t="s">
        <v>18960</v>
      </c>
      <c r="P433" s="44" t="s">
        <v>18529</v>
      </c>
      <c r="Q433" s="50">
        <v>7.8E-2</v>
      </c>
      <c r="R433" s="44" t="s">
        <v>10050</v>
      </c>
      <c r="S433" s="44" t="s">
        <v>10038</v>
      </c>
    </row>
    <row r="434" spans="1:19" s="40" customFormat="1">
      <c r="A434" s="40">
        <f t="shared" si="18"/>
        <v>433</v>
      </c>
      <c r="B434" s="41">
        <f t="shared" ca="1" si="19"/>
        <v>43369</v>
      </c>
      <c r="C434" s="40" t="s">
        <v>8175</v>
      </c>
      <c r="D434" s="40" t="s">
        <v>8462</v>
      </c>
      <c r="E434" s="40" t="s">
        <v>8461</v>
      </c>
      <c r="F434" s="40" t="s">
        <v>8463</v>
      </c>
      <c r="G434" s="38">
        <v>62020</v>
      </c>
      <c r="H434" s="58" t="s">
        <v>8464</v>
      </c>
      <c r="I434" s="40" t="s">
        <v>8446</v>
      </c>
      <c r="J434" s="58" t="s">
        <v>8465</v>
      </c>
      <c r="K434" s="42" t="s">
        <v>8466</v>
      </c>
      <c r="L434" s="40" t="s">
        <v>8467</v>
      </c>
      <c r="M434" s="40" t="s">
        <v>8468</v>
      </c>
      <c r="N434" s="40" t="s">
        <v>8469</v>
      </c>
      <c r="O434" s="51" t="s">
        <v>18961</v>
      </c>
      <c r="P434" s="44" t="s">
        <v>10211</v>
      </c>
      <c r="Q434" s="50">
        <v>5.1999999999999998E-2</v>
      </c>
      <c r="R434" s="44" t="s">
        <v>10045</v>
      </c>
      <c r="S434" s="44" t="s">
        <v>10038</v>
      </c>
    </row>
    <row r="435" spans="1:19" s="40" customFormat="1">
      <c r="A435" s="40">
        <f t="shared" si="18"/>
        <v>434</v>
      </c>
      <c r="B435" s="41">
        <f t="shared" ca="1" si="19"/>
        <v>43369</v>
      </c>
      <c r="C435" s="40" t="s">
        <v>8175</v>
      </c>
      <c r="D435" s="40" t="s">
        <v>8471</v>
      </c>
      <c r="E435" s="40" t="s">
        <v>8470</v>
      </c>
      <c r="F435" s="40" t="s">
        <v>8472</v>
      </c>
      <c r="G435" s="38">
        <v>86074</v>
      </c>
      <c r="H435" s="58" t="s">
        <v>8473</v>
      </c>
      <c r="I435" s="40" t="s">
        <v>8474</v>
      </c>
      <c r="J435" s="58" t="s">
        <v>8475</v>
      </c>
      <c r="K435" s="42" t="s">
        <v>8476</v>
      </c>
      <c r="L435" s="40" t="s">
        <v>8477</v>
      </c>
      <c r="M435" s="40" t="s">
        <v>8478</v>
      </c>
      <c r="N435" s="40" t="s">
        <v>8479</v>
      </c>
      <c r="O435" s="47" t="s">
        <v>18962</v>
      </c>
      <c r="P435" s="44" t="s">
        <v>18494</v>
      </c>
      <c r="Q435" s="44">
        <v>7.8</v>
      </c>
      <c r="R435" s="44" t="s">
        <v>18701</v>
      </c>
      <c r="S435" s="44" t="s">
        <v>10038</v>
      </c>
    </row>
    <row r="436" spans="1:19" s="40" customFormat="1">
      <c r="A436" s="40">
        <f t="shared" si="18"/>
        <v>435</v>
      </c>
      <c r="B436" s="41">
        <f t="shared" ca="1" si="19"/>
        <v>43369</v>
      </c>
      <c r="C436" s="40" t="s">
        <v>8175</v>
      </c>
      <c r="D436" s="40" t="s">
        <v>8481</v>
      </c>
      <c r="E436" s="40" t="s">
        <v>8480</v>
      </c>
      <c r="F436" s="40" t="s">
        <v>8482</v>
      </c>
      <c r="G436" s="38">
        <v>82020</v>
      </c>
      <c r="H436" s="58" t="s">
        <v>8483</v>
      </c>
      <c r="I436" s="40" t="s">
        <v>8474</v>
      </c>
      <c r="J436" s="58" t="s">
        <v>8484</v>
      </c>
      <c r="K436" s="42" t="s">
        <v>8485</v>
      </c>
      <c r="L436" s="40" t="s">
        <v>8486</v>
      </c>
      <c r="M436" s="40" t="s">
        <v>8487</v>
      </c>
      <c r="N436" s="40" t="s">
        <v>8488</v>
      </c>
      <c r="O436" s="47" t="s">
        <v>18963</v>
      </c>
      <c r="P436" s="44" t="s">
        <v>10035</v>
      </c>
      <c r="Q436" s="44">
        <v>6.7</v>
      </c>
      <c r="R436" s="44" t="s">
        <v>18495</v>
      </c>
      <c r="S436" s="44" t="s">
        <v>10038</v>
      </c>
    </row>
    <row r="437" spans="1:19" s="40" customFormat="1">
      <c r="A437" s="40">
        <f t="shared" si="18"/>
        <v>436</v>
      </c>
      <c r="B437" s="41">
        <f t="shared" ca="1" si="19"/>
        <v>43369</v>
      </c>
      <c r="C437" s="40" t="s">
        <v>8175</v>
      </c>
      <c r="D437" s="40" t="s">
        <v>8490</v>
      </c>
      <c r="E437" s="40" t="s">
        <v>8489</v>
      </c>
      <c r="F437" s="40" t="s">
        <v>8491</v>
      </c>
      <c r="G437" s="38">
        <v>86097</v>
      </c>
      <c r="H437" s="58" t="s">
        <v>8492</v>
      </c>
      <c r="I437" s="40" t="s">
        <v>8474</v>
      </c>
      <c r="J437" s="58"/>
      <c r="K437" s="42" t="s">
        <v>8493</v>
      </c>
      <c r="L437" s="40" t="s">
        <v>8494</v>
      </c>
      <c r="M437" s="40" t="s">
        <v>8495</v>
      </c>
      <c r="N437" s="40" t="s">
        <v>8496</v>
      </c>
      <c r="O437" s="47" t="s">
        <v>18964</v>
      </c>
      <c r="P437" s="44" t="s">
        <v>18489</v>
      </c>
      <c r="Q437" s="44">
        <v>8.8000000000000007</v>
      </c>
      <c r="R437" s="44" t="s">
        <v>18534</v>
      </c>
      <c r="S437" s="44" t="s">
        <v>10038</v>
      </c>
    </row>
    <row r="438" spans="1:19" s="40" customFormat="1">
      <c r="A438" s="40">
        <f t="shared" si="18"/>
        <v>437</v>
      </c>
      <c r="B438" s="41">
        <f t="shared" ca="1" si="19"/>
        <v>43369</v>
      </c>
      <c r="C438" s="40" t="s">
        <v>8175</v>
      </c>
      <c r="D438" s="40" t="s">
        <v>8498</v>
      </c>
      <c r="E438" s="40" t="s">
        <v>8497</v>
      </c>
      <c r="F438" s="40" t="s">
        <v>8499</v>
      </c>
      <c r="G438" s="38">
        <v>12060</v>
      </c>
      <c r="H438" s="58" t="s">
        <v>8500</v>
      </c>
      <c r="I438" s="40" t="s">
        <v>8501</v>
      </c>
      <c r="J438" s="58"/>
      <c r="K438" s="42" t="s">
        <v>8502</v>
      </c>
      <c r="L438" s="40" t="s">
        <v>8503</v>
      </c>
      <c r="M438" s="40" t="s">
        <v>8504</v>
      </c>
      <c r="N438" s="40" t="s">
        <v>8505</v>
      </c>
      <c r="O438" s="40" t="s">
        <v>18965</v>
      </c>
      <c r="P438" s="44" t="s">
        <v>18734</v>
      </c>
      <c r="Q438" s="40" t="s">
        <v>18938</v>
      </c>
      <c r="R438" s="44" t="s">
        <v>18534</v>
      </c>
      <c r="S438" s="44" t="s">
        <v>10038</v>
      </c>
    </row>
    <row r="439" spans="1:19" s="40" customFormat="1">
      <c r="A439" s="40">
        <f t="shared" si="18"/>
        <v>438</v>
      </c>
      <c r="B439" s="41">
        <f t="shared" ca="1" si="19"/>
        <v>43369</v>
      </c>
      <c r="C439" s="40" t="s">
        <v>8175</v>
      </c>
      <c r="D439" s="40" t="s">
        <v>8507</v>
      </c>
      <c r="E439" s="40" t="s">
        <v>8506</v>
      </c>
      <c r="F439" s="40" t="s">
        <v>8508</v>
      </c>
      <c r="G439" s="38">
        <v>15122</v>
      </c>
      <c r="H439" s="58" t="s">
        <v>8509</v>
      </c>
      <c r="I439" s="40" t="s">
        <v>8501</v>
      </c>
      <c r="J439" s="58" t="s">
        <v>8510</v>
      </c>
      <c r="K439" s="42" t="s">
        <v>8511</v>
      </c>
      <c r="L439" s="40" t="s">
        <v>8512</v>
      </c>
      <c r="M439" s="40" t="s">
        <v>8513</v>
      </c>
      <c r="N439" s="40" t="s">
        <v>8514</v>
      </c>
      <c r="O439" s="40" t="s">
        <v>18966</v>
      </c>
      <c r="P439" s="44" t="s">
        <v>18492</v>
      </c>
      <c r="Q439" s="40" t="s">
        <v>18885</v>
      </c>
      <c r="R439" s="44" t="s">
        <v>18701</v>
      </c>
      <c r="S439" s="44" t="s">
        <v>18536</v>
      </c>
    </row>
    <row r="440" spans="1:19" s="40" customFormat="1">
      <c r="A440" s="40">
        <f t="shared" si="18"/>
        <v>439</v>
      </c>
      <c r="B440" s="41">
        <f t="shared" ca="1" si="19"/>
        <v>43369</v>
      </c>
      <c r="C440" s="40" t="s">
        <v>8175</v>
      </c>
      <c r="D440" s="40" t="s">
        <v>8516</v>
      </c>
      <c r="E440" s="40" t="s">
        <v>8515</v>
      </c>
      <c r="F440" s="40" t="s">
        <v>8517</v>
      </c>
      <c r="G440" s="38">
        <v>10144</v>
      </c>
      <c r="H440" s="58" t="s">
        <v>8518</v>
      </c>
      <c r="I440" s="40" t="s">
        <v>8501</v>
      </c>
      <c r="J440" s="58" t="s">
        <v>8519</v>
      </c>
      <c r="K440" s="42" t="s">
        <v>8520</v>
      </c>
      <c r="L440" s="40" t="s">
        <v>8521</v>
      </c>
      <c r="M440" s="40" t="s">
        <v>8522</v>
      </c>
      <c r="N440" s="40" t="s">
        <v>8523</v>
      </c>
      <c r="O440" s="40" t="s">
        <v>18967</v>
      </c>
      <c r="P440" s="44" t="s">
        <v>18968</v>
      </c>
      <c r="Q440" s="40" t="s">
        <v>18938</v>
      </c>
      <c r="R440" s="44" t="s">
        <v>10045</v>
      </c>
      <c r="S440" s="44" t="s">
        <v>18536</v>
      </c>
    </row>
    <row r="441" spans="1:19" s="40" customFormat="1">
      <c r="A441" s="40">
        <f t="shared" si="18"/>
        <v>440</v>
      </c>
      <c r="B441" s="41">
        <f t="shared" ca="1" si="19"/>
        <v>43369</v>
      </c>
      <c r="C441" s="40" t="s">
        <v>8175</v>
      </c>
      <c r="D441" s="40" t="s">
        <v>8525</v>
      </c>
      <c r="E441" s="40" t="s">
        <v>8524</v>
      </c>
      <c r="F441" s="40" t="s">
        <v>8526</v>
      </c>
      <c r="G441" s="38">
        <v>70020</v>
      </c>
      <c r="H441" s="58" t="s">
        <v>8527</v>
      </c>
      <c r="I441" s="40" t="s">
        <v>8528</v>
      </c>
      <c r="J441" s="58" t="s">
        <v>8529</v>
      </c>
      <c r="K441" s="42" t="s">
        <v>8530</v>
      </c>
      <c r="L441" s="40" t="s">
        <v>8531</v>
      </c>
      <c r="M441" s="40" t="s">
        <v>8532</v>
      </c>
      <c r="N441" s="40" t="s">
        <v>8533</v>
      </c>
      <c r="O441" s="47" t="s">
        <v>18969</v>
      </c>
      <c r="P441" s="44" t="s">
        <v>18970</v>
      </c>
      <c r="Q441" s="44" t="s">
        <v>18938</v>
      </c>
      <c r="R441" s="44" t="s">
        <v>18971</v>
      </c>
      <c r="S441" s="44" t="s">
        <v>10157</v>
      </c>
    </row>
    <row r="442" spans="1:19" s="40" customFormat="1">
      <c r="A442" s="40">
        <f t="shared" si="18"/>
        <v>441</v>
      </c>
      <c r="B442" s="41">
        <f t="shared" ca="1" si="19"/>
        <v>43369</v>
      </c>
      <c r="C442" s="40" t="s">
        <v>8175</v>
      </c>
      <c r="D442" s="40" t="s">
        <v>8535</v>
      </c>
      <c r="E442" s="40" t="s">
        <v>8534</v>
      </c>
      <c r="F442" s="40" t="s">
        <v>8536</v>
      </c>
      <c r="G442" s="38">
        <v>71022</v>
      </c>
      <c r="H442" s="58" t="s">
        <v>8537</v>
      </c>
      <c r="I442" s="40" t="s">
        <v>8528</v>
      </c>
      <c r="J442" s="58" t="s">
        <v>8538</v>
      </c>
      <c r="K442" s="42" t="s">
        <v>8539</v>
      </c>
      <c r="L442" s="40">
        <v>3935596758</v>
      </c>
      <c r="M442" s="40" t="s">
        <v>8540</v>
      </c>
      <c r="N442" s="40" t="s">
        <v>8541</v>
      </c>
      <c r="O442" s="47" t="s">
        <v>18972</v>
      </c>
      <c r="P442" s="44" t="s">
        <v>18559</v>
      </c>
      <c r="Q442" s="44" t="s">
        <v>18973</v>
      </c>
      <c r="R442" s="44" t="s">
        <v>10260</v>
      </c>
      <c r="S442" s="44" t="s">
        <v>10038</v>
      </c>
    </row>
    <row r="443" spans="1:19" s="40" customFormat="1">
      <c r="A443" s="40">
        <f t="shared" si="18"/>
        <v>442</v>
      </c>
      <c r="B443" s="41">
        <f t="shared" ca="1" si="19"/>
        <v>43369</v>
      </c>
      <c r="C443" s="40" t="s">
        <v>8175</v>
      </c>
      <c r="D443" s="40" t="s">
        <v>8543</v>
      </c>
      <c r="E443" s="40" t="s">
        <v>8542</v>
      </c>
      <c r="F443" s="40" t="s">
        <v>8544</v>
      </c>
      <c r="G443" s="38">
        <v>70124</v>
      </c>
      <c r="H443" s="58" t="s">
        <v>8527</v>
      </c>
      <c r="I443" s="40" t="s">
        <v>8528</v>
      </c>
      <c r="J443" s="58" t="s">
        <v>8545</v>
      </c>
      <c r="K443" s="42" t="s">
        <v>8546</v>
      </c>
      <c r="L443" s="40" t="s">
        <v>8547</v>
      </c>
      <c r="M443" s="40" t="s">
        <v>8548</v>
      </c>
      <c r="N443" s="40" t="s">
        <v>8549</v>
      </c>
      <c r="O443" s="47" t="s">
        <v>18974</v>
      </c>
      <c r="P443" s="44" t="s">
        <v>18975</v>
      </c>
      <c r="Q443" s="44" t="s">
        <v>18976</v>
      </c>
      <c r="R443" s="44" t="s">
        <v>18894</v>
      </c>
      <c r="S443" s="44" t="s">
        <v>10038</v>
      </c>
    </row>
    <row r="444" spans="1:19" s="40" customFormat="1">
      <c r="A444" s="40">
        <f t="shared" si="18"/>
        <v>443</v>
      </c>
      <c r="B444" s="41">
        <f t="shared" ca="1" si="19"/>
        <v>43369</v>
      </c>
      <c r="C444" s="40" t="s">
        <v>8175</v>
      </c>
      <c r="D444" s="40" t="s">
        <v>8551</v>
      </c>
      <c r="E444" s="40" t="s">
        <v>8550</v>
      </c>
      <c r="F444" s="40" t="s">
        <v>8552</v>
      </c>
      <c r="G444" s="38">
        <v>8020</v>
      </c>
      <c r="H444" s="58" t="s">
        <v>8553</v>
      </c>
      <c r="I444" s="40" t="s">
        <v>8554</v>
      </c>
      <c r="J444" s="58" t="s">
        <v>8555</v>
      </c>
      <c r="K444" s="42" t="s">
        <v>8556</v>
      </c>
      <c r="M444" s="40" t="s">
        <v>8557</v>
      </c>
      <c r="N444" s="40" t="s">
        <v>8558</v>
      </c>
      <c r="O444" s="47" t="s">
        <v>18977</v>
      </c>
      <c r="P444" s="44" t="s">
        <v>18492</v>
      </c>
      <c r="Q444" s="44" t="s">
        <v>18941</v>
      </c>
      <c r="R444" s="44" t="s">
        <v>10037</v>
      </c>
      <c r="S444" s="44" t="s">
        <v>10038</v>
      </c>
    </row>
    <row r="445" spans="1:19" s="40" customFormat="1">
      <c r="A445" s="40">
        <f t="shared" si="18"/>
        <v>444</v>
      </c>
      <c r="B445" s="41">
        <f t="shared" ca="1" si="19"/>
        <v>43369</v>
      </c>
      <c r="C445" s="40" t="s">
        <v>8175</v>
      </c>
      <c r="D445" s="40" t="s">
        <v>8560</v>
      </c>
      <c r="E445" s="40" t="s">
        <v>8559</v>
      </c>
      <c r="F445" s="40" t="s">
        <v>8561</v>
      </c>
      <c r="G445" s="38">
        <v>9017</v>
      </c>
      <c r="H445" s="58" t="s">
        <v>8562</v>
      </c>
      <c r="I445" s="40" t="s">
        <v>8554</v>
      </c>
      <c r="J445" s="58" t="s">
        <v>8563</v>
      </c>
      <c r="K445" s="42" t="s">
        <v>8564</v>
      </c>
      <c r="L445" s="40" t="s">
        <v>8565</v>
      </c>
      <c r="M445" s="40" t="s">
        <v>8566</v>
      </c>
      <c r="N445" s="40" t="s">
        <v>8567</v>
      </c>
      <c r="O445" s="47" t="s">
        <v>18978</v>
      </c>
      <c r="P445" s="44" t="s">
        <v>18979</v>
      </c>
      <c r="Q445" s="44" t="s">
        <v>18980</v>
      </c>
      <c r="R445" s="44" t="s">
        <v>18898</v>
      </c>
      <c r="S445" s="44" t="s">
        <v>10038</v>
      </c>
    </row>
    <row r="446" spans="1:19" s="40" customFormat="1">
      <c r="A446" s="40">
        <f t="shared" si="18"/>
        <v>445</v>
      </c>
      <c r="B446" s="41">
        <f t="shared" ca="1" si="19"/>
        <v>43369</v>
      </c>
      <c r="C446" s="40" t="s">
        <v>8175</v>
      </c>
      <c r="D446" s="40" t="s">
        <v>8569</v>
      </c>
      <c r="E446" s="40" t="s">
        <v>8568</v>
      </c>
      <c r="F446" s="40" t="s">
        <v>8570</v>
      </c>
      <c r="G446" s="38">
        <v>9040</v>
      </c>
      <c r="H446" s="58" t="s">
        <v>8571</v>
      </c>
      <c r="I446" s="40" t="s">
        <v>8554</v>
      </c>
      <c r="J446" s="58" t="s">
        <v>8572</v>
      </c>
      <c r="K446" s="42" t="s">
        <v>8573</v>
      </c>
      <c r="L446" s="40" t="s">
        <v>8574</v>
      </c>
      <c r="M446" s="40" t="s">
        <v>8575</v>
      </c>
      <c r="N446" s="40" t="s">
        <v>8576</v>
      </c>
      <c r="O446" s="47" t="s">
        <v>18981</v>
      </c>
      <c r="P446" s="44" t="s">
        <v>18982</v>
      </c>
      <c r="Q446" s="44" t="s">
        <v>18983</v>
      </c>
      <c r="R446" s="44" t="s">
        <v>18701</v>
      </c>
      <c r="S446" s="44" t="s">
        <v>10038</v>
      </c>
    </row>
    <row r="447" spans="1:19" s="40" customFormat="1">
      <c r="A447" s="40">
        <f t="shared" si="18"/>
        <v>446</v>
      </c>
      <c r="B447" s="41">
        <f t="shared" ca="1" si="19"/>
        <v>43369</v>
      </c>
      <c r="C447" s="40" t="s">
        <v>8175</v>
      </c>
      <c r="D447" s="40" t="s">
        <v>8578</v>
      </c>
      <c r="E447" s="40" t="s">
        <v>8577</v>
      </c>
      <c r="F447" s="40" t="s">
        <v>8579</v>
      </c>
      <c r="G447" s="38" t="s">
        <v>8580</v>
      </c>
      <c r="H447" s="58" t="s">
        <v>8581</v>
      </c>
      <c r="I447" s="40" t="s">
        <v>8582</v>
      </c>
      <c r="J447" s="58" t="s">
        <v>8583</v>
      </c>
      <c r="K447" s="42" t="s">
        <v>8584</v>
      </c>
      <c r="L447" s="40" t="s">
        <v>8585</v>
      </c>
      <c r="M447" s="40" t="s">
        <v>8586</v>
      </c>
      <c r="N447" s="40" t="s">
        <v>8587</v>
      </c>
      <c r="O447" s="47" t="s">
        <v>18984</v>
      </c>
      <c r="P447" s="44" t="s">
        <v>18492</v>
      </c>
      <c r="Q447" s="38">
        <v>6</v>
      </c>
      <c r="R447" s="44" t="s">
        <v>18985</v>
      </c>
      <c r="S447" s="44" t="s">
        <v>10038</v>
      </c>
    </row>
    <row r="448" spans="1:19" s="40" customFormat="1">
      <c r="A448" s="40">
        <f t="shared" si="18"/>
        <v>447</v>
      </c>
      <c r="B448" s="41">
        <f t="shared" ca="1" si="19"/>
        <v>43369</v>
      </c>
      <c r="C448" s="40" t="s">
        <v>8175</v>
      </c>
      <c r="D448" s="40" t="s">
        <v>8589</v>
      </c>
      <c r="E448" s="40" t="s">
        <v>8588</v>
      </c>
      <c r="F448" s="40" t="s">
        <v>8590</v>
      </c>
      <c r="G448" s="38">
        <v>97016</v>
      </c>
      <c r="H448" s="58" t="s">
        <v>8591</v>
      </c>
      <c r="I448" s="40" t="s">
        <v>8582</v>
      </c>
      <c r="J448" s="58" t="s">
        <v>8592</v>
      </c>
      <c r="K448" s="42" t="s">
        <v>8593</v>
      </c>
      <c r="L448" s="40" t="s">
        <v>8594</v>
      </c>
      <c r="M448" s="40" t="s">
        <v>8595</v>
      </c>
      <c r="N448" s="40" t="s">
        <v>8596</v>
      </c>
      <c r="O448" s="47" t="s">
        <v>18986</v>
      </c>
      <c r="P448" s="44" t="s">
        <v>18494</v>
      </c>
      <c r="Q448" s="38" t="s">
        <v>18987</v>
      </c>
      <c r="R448" s="44" t="s">
        <v>10045</v>
      </c>
      <c r="S448" s="44" t="s">
        <v>10038</v>
      </c>
    </row>
    <row r="449" spans="1:19" s="40" customFormat="1">
      <c r="A449" s="40">
        <f t="shared" si="18"/>
        <v>448</v>
      </c>
      <c r="B449" s="41">
        <f t="shared" ca="1" si="19"/>
        <v>43369</v>
      </c>
      <c r="C449" s="40" t="s">
        <v>8175</v>
      </c>
      <c r="D449" s="40" t="s">
        <v>8598</v>
      </c>
      <c r="E449" s="40" t="s">
        <v>8597</v>
      </c>
      <c r="F449" s="40" t="s">
        <v>8599</v>
      </c>
      <c r="G449" s="38" t="s">
        <v>8600</v>
      </c>
      <c r="H449" s="58" t="s">
        <v>8601</v>
      </c>
      <c r="I449" s="40" t="s">
        <v>8582</v>
      </c>
      <c r="J449" s="58" t="s">
        <v>8602</v>
      </c>
      <c r="K449" s="42" t="s">
        <v>8603</v>
      </c>
      <c r="L449" s="40" t="s">
        <v>8604</v>
      </c>
      <c r="M449" s="40" t="s">
        <v>8605</v>
      </c>
      <c r="N449" s="40" t="s">
        <v>8606</v>
      </c>
      <c r="O449" s="47" t="s">
        <v>18988</v>
      </c>
      <c r="P449" s="44" t="s">
        <v>18494</v>
      </c>
      <c r="Q449" s="38">
        <v>7</v>
      </c>
      <c r="R449" s="44" t="s">
        <v>10037</v>
      </c>
      <c r="S449" s="44" t="s">
        <v>10038</v>
      </c>
    </row>
    <row r="450" spans="1:19" s="40" customFormat="1">
      <c r="A450" s="40">
        <f t="shared" si="18"/>
        <v>449</v>
      </c>
      <c r="B450" s="41">
        <f t="shared" ca="1" si="19"/>
        <v>43369</v>
      </c>
      <c r="C450" s="40" t="s">
        <v>8175</v>
      </c>
      <c r="D450" s="40" t="s">
        <v>8608</v>
      </c>
      <c r="E450" s="40" t="s">
        <v>8607</v>
      </c>
      <c r="F450" s="40" t="s">
        <v>8609</v>
      </c>
      <c r="G450" s="38">
        <v>55035</v>
      </c>
      <c r="H450" s="58" t="s">
        <v>8610</v>
      </c>
      <c r="I450" s="40" t="s">
        <v>8611</v>
      </c>
      <c r="J450" s="58" t="s">
        <v>8612</v>
      </c>
      <c r="K450" s="42" t="s">
        <v>8613</v>
      </c>
      <c r="L450" s="40" t="s">
        <v>8614</v>
      </c>
      <c r="M450" s="40" t="s">
        <v>8615</v>
      </c>
      <c r="N450" s="40" t="s">
        <v>8616</v>
      </c>
      <c r="O450" s="47" t="s">
        <v>18989</v>
      </c>
      <c r="P450" s="44" t="s">
        <v>18557</v>
      </c>
      <c r="Q450" s="44">
        <v>0.08</v>
      </c>
      <c r="R450" s="44" t="s">
        <v>18990</v>
      </c>
      <c r="S450" s="44" t="s">
        <v>10038</v>
      </c>
    </row>
    <row r="451" spans="1:19" s="40" customFormat="1">
      <c r="A451" s="40">
        <f t="shared" ref="A451:A514" si="20">ROW()-1</f>
        <v>450</v>
      </c>
      <c r="B451" s="41">
        <f t="shared" ref="B451:B514" ca="1" si="21">TODAY()</f>
        <v>43369</v>
      </c>
      <c r="C451" s="40" t="s">
        <v>8175</v>
      </c>
      <c r="D451" s="40" t="s">
        <v>8618</v>
      </c>
      <c r="E451" s="40" t="s">
        <v>8617</v>
      </c>
      <c r="F451" s="40" t="s">
        <v>8619</v>
      </c>
      <c r="G451" s="38">
        <v>56028</v>
      </c>
      <c r="H451" s="58" t="s">
        <v>8620</v>
      </c>
      <c r="I451" s="40" t="s">
        <v>8611</v>
      </c>
      <c r="J451" s="58" t="s">
        <v>8621</v>
      </c>
      <c r="K451" s="42" t="s">
        <v>8622</v>
      </c>
      <c r="L451" s="40" t="s">
        <v>8623</v>
      </c>
      <c r="M451" s="40" t="s">
        <v>8624</v>
      </c>
      <c r="N451" s="40" t="s">
        <v>8625</v>
      </c>
      <c r="O451" s="47" t="s">
        <v>18991</v>
      </c>
      <c r="P451" s="44" t="s">
        <v>18485</v>
      </c>
      <c r="Q451" s="44">
        <v>5.5</v>
      </c>
      <c r="R451" s="44" t="s">
        <v>10045</v>
      </c>
      <c r="S451" s="44" t="s">
        <v>10038</v>
      </c>
    </row>
    <row r="452" spans="1:19" s="40" customFormat="1">
      <c r="A452" s="40">
        <f t="shared" si="20"/>
        <v>451</v>
      </c>
      <c r="B452" s="41">
        <f t="shared" ca="1" si="21"/>
        <v>43369</v>
      </c>
      <c r="C452" s="40" t="s">
        <v>8175</v>
      </c>
      <c r="D452" s="40" t="s">
        <v>8627</v>
      </c>
      <c r="E452" s="40" t="s">
        <v>8626</v>
      </c>
      <c r="F452" s="40" t="s">
        <v>8628</v>
      </c>
      <c r="G452" s="38">
        <v>59100</v>
      </c>
      <c r="H452" s="58" t="s">
        <v>8629</v>
      </c>
      <c r="I452" s="40" t="s">
        <v>8611</v>
      </c>
      <c r="J452" s="58" t="s">
        <v>8630</v>
      </c>
      <c r="K452" s="42" t="s">
        <v>8631</v>
      </c>
      <c r="L452" s="40" t="s">
        <v>8632</v>
      </c>
      <c r="M452" s="40" t="s">
        <v>8633</v>
      </c>
      <c r="N452" s="40" t="s">
        <v>8634</v>
      </c>
      <c r="O452" s="47" t="s">
        <v>18992</v>
      </c>
      <c r="P452" s="44" t="s">
        <v>18494</v>
      </c>
      <c r="Q452" s="44">
        <v>4.5</v>
      </c>
      <c r="R452" s="44" t="s">
        <v>18701</v>
      </c>
      <c r="S452" s="44" t="s">
        <v>10038</v>
      </c>
    </row>
    <row r="453" spans="1:19" s="40" customFormat="1">
      <c r="A453" s="40">
        <f t="shared" si="20"/>
        <v>452</v>
      </c>
      <c r="B453" s="41">
        <f t="shared" ca="1" si="21"/>
        <v>43369</v>
      </c>
      <c r="C453" s="40" t="s">
        <v>8175</v>
      </c>
      <c r="D453" s="40" t="s">
        <v>8636</v>
      </c>
      <c r="E453" s="40" t="s">
        <v>8635</v>
      </c>
      <c r="F453" s="40" t="s">
        <v>8637</v>
      </c>
      <c r="G453" s="38">
        <v>39022</v>
      </c>
      <c r="H453" s="58" t="s">
        <v>8638</v>
      </c>
      <c r="I453" s="40" t="s">
        <v>8639</v>
      </c>
      <c r="J453" s="42" t="s">
        <v>8640</v>
      </c>
      <c r="K453" s="42" t="s">
        <v>8641</v>
      </c>
      <c r="L453" s="40" t="s">
        <v>8642</v>
      </c>
      <c r="M453" s="40" t="s">
        <v>8643</v>
      </c>
      <c r="N453" s="40" t="s">
        <v>8644</v>
      </c>
      <c r="O453" s="47" t="s">
        <v>18993</v>
      </c>
      <c r="P453" s="44" t="s">
        <v>18518</v>
      </c>
      <c r="Q453" s="44" t="s">
        <v>18994</v>
      </c>
      <c r="R453" s="44" t="s">
        <v>10045</v>
      </c>
      <c r="S453" s="44" t="s">
        <v>10157</v>
      </c>
    </row>
    <row r="454" spans="1:19" s="40" customFormat="1">
      <c r="A454" s="40">
        <f t="shared" si="20"/>
        <v>453</v>
      </c>
      <c r="B454" s="41">
        <f t="shared" ca="1" si="21"/>
        <v>43369</v>
      </c>
      <c r="C454" s="40" t="s">
        <v>8175</v>
      </c>
      <c r="D454" s="40" t="s">
        <v>8646</v>
      </c>
      <c r="E454" s="40" t="s">
        <v>8645</v>
      </c>
      <c r="F454" s="40" t="s">
        <v>8647</v>
      </c>
      <c r="G454" s="38">
        <v>38067</v>
      </c>
      <c r="H454" s="58" t="s">
        <v>8648</v>
      </c>
      <c r="I454" s="40" t="s">
        <v>8639</v>
      </c>
      <c r="J454" s="42" t="s">
        <v>8649</v>
      </c>
      <c r="K454" s="42" t="s">
        <v>8650</v>
      </c>
      <c r="L454" s="40" t="s">
        <v>8651</v>
      </c>
      <c r="M454" s="40" t="s">
        <v>8652</v>
      </c>
      <c r="N454" s="40" t="s">
        <v>8653</v>
      </c>
      <c r="O454" s="47" t="s">
        <v>18995</v>
      </c>
      <c r="P454" s="44" t="s">
        <v>18845</v>
      </c>
      <c r="Q454" s="44" t="s">
        <v>18938</v>
      </c>
      <c r="R454" s="44" t="s">
        <v>18534</v>
      </c>
      <c r="S454" s="44" t="s">
        <v>10157</v>
      </c>
    </row>
    <row r="455" spans="1:19" s="40" customFormat="1">
      <c r="A455" s="40">
        <f t="shared" si="20"/>
        <v>454</v>
      </c>
      <c r="B455" s="41">
        <f t="shared" ca="1" si="21"/>
        <v>43369</v>
      </c>
      <c r="C455" s="40" t="s">
        <v>8175</v>
      </c>
      <c r="D455" s="40" t="s">
        <v>8655</v>
      </c>
      <c r="E455" s="40" t="s">
        <v>8654</v>
      </c>
      <c r="F455" s="40" t="s">
        <v>19561</v>
      </c>
      <c r="G455" s="38">
        <v>38123</v>
      </c>
      <c r="H455" s="58" t="s">
        <v>8657</v>
      </c>
      <c r="I455" s="40" t="s">
        <v>8639</v>
      </c>
      <c r="J455" s="42" t="s">
        <v>8658</v>
      </c>
      <c r="K455" s="42" t="s">
        <v>8659</v>
      </c>
      <c r="L455" s="40" t="s">
        <v>8660</v>
      </c>
      <c r="M455" s="40" t="s">
        <v>8661</v>
      </c>
      <c r="N455" s="40" t="s">
        <v>8662</v>
      </c>
      <c r="O455" s="47" t="s">
        <v>18996</v>
      </c>
      <c r="P455" s="44" t="s">
        <v>18494</v>
      </c>
      <c r="Q455" s="44" t="s">
        <v>18997</v>
      </c>
      <c r="R455" s="44" t="s">
        <v>18534</v>
      </c>
      <c r="S455" s="44" t="s">
        <v>10038</v>
      </c>
    </row>
    <row r="456" spans="1:19" s="40" customFormat="1">
      <c r="A456" s="40">
        <f t="shared" si="20"/>
        <v>455</v>
      </c>
      <c r="B456" s="41">
        <f t="shared" ca="1" si="21"/>
        <v>43369</v>
      </c>
      <c r="C456" s="40" t="s">
        <v>8175</v>
      </c>
      <c r="D456" s="40" t="s">
        <v>8664</v>
      </c>
      <c r="E456" s="40" t="s">
        <v>8663</v>
      </c>
      <c r="F456" s="40" t="s">
        <v>8665</v>
      </c>
      <c r="G456" s="38">
        <v>6036</v>
      </c>
      <c r="H456" s="58" t="s">
        <v>8666</v>
      </c>
      <c r="I456" s="40" t="s">
        <v>8667</v>
      </c>
      <c r="J456" s="58" t="s">
        <v>8668</v>
      </c>
      <c r="K456" s="42" t="s">
        <v>8669</v>
      </c>
      <c r="L456" s="40" t="s">
        <v>8670</v>
      </c>
      <c r="M456" s="40" t="s">
        <v>8671</v>
      </c>
      <c r="N456" s="40" t="s">
        <v>8672</v>
      </c>
      <c r="O456" s="47" t="s">
        <v>18998</v>
      </c>
      <c r="P456" s="44" t="s">
        <v>18494</v>
      </c>
      <c r="Q456" s="44" t="s">
        <v>18870</v>
      </c>
      <c r="R456" s="44" t="s">
        <v>10050</v>
      </c>
      <c r="S456" s="44" t="s">
        <v>10038</v>
      </c>
    </row>
    <row r="457" spans="1:19" s="40" customFormat="1">
      <c r="A457" s="40">
        <f t="shared" si="20"/>
        <v>456</v>
      </c>
      <c r="B457" s="41">
        <f t="shared" ca="1" si="21"/>
        <v>43369</v>
      </c>
      <c r="C457" s="40" t="s">
        <v>8175</v>
      </c>
      <c r="D457" s="40" t="s">
        <v>8674</v>
      </c>
      <c r="E457" s="40" t="s">
        <v>8673</v>
      </c>
      <c r="F457" s="40" t="s">
        <v>8675</v>
      </c>
      <c r="G457" s="38">
        <v>6030</v>
      </c>
      <c r="H457" s="58" t="s">
        <v>8676</v>
      </c>
      <c r="I457" s="40" t="s">
        <v>8667</v>
      </c>
      <c r="J457" s="58" t="s">
        <v>8677</v>
      </c>
      <c r="K457" s="42" t="s">
        <v>8678</v>
      </c>
      <c r="L457" s="40">
        <v>39800210722</v>
      </c>
      <c r="M457" s="40" t="s">
        <v>8679</v>
      </c>
      <c r="N457" s="40" t="s">
        <v>8680</v>
      </c>
      <c r="O457" s="47" t="s">
        <v>18999</v>
      </c>
      <c r="P457" s="44" t="s">
        <v>18494</v>
      </c>
      <c r="Q457" s="44" t="s">
        <v>19000</v>
      </c>
      <c r="R457" s="44" t="s">
        <v>10260</v>
      </c>
      <c r="S457" s="44" t="s">
        <v>10038</v>
      </c>
    </row>
    <row r="458" spans="1:19" s="40" customFormat="1">
      <c r="A458" s="40">
        <f t="shared" si="20"/>
        <v>457</v>
      </c>
      <c r="B458" s="41">
        <f t="shared" ca="1" si="21"/>
        <v>43369</v>
      </c>
      <c r="C458" s="40" t="s">
        <v>8175</v>
      </c>
      <c r="D458" s="40" t="s">
        <v>8682</v>
      </c>
      <c r="E458" s="40" t="s">
        <v>8681</v>
      </c>
      <c r="F458" s="40" t="s">
        <v>8683</v>
      </c>
      <c r="G458" s="38">
        <v>6023</v>
      </c>
      <c r="H458" s="58" t="s">
        <v>8684</v>
      </c>
      <c r="I458" s="40" t="s">
        <v>8667</v>
      </c>
      <c r="J458" s="58" t="s">
        <v>8685</v>
      </c>
      <c r="K458" s="58" t="s">
        <v>8686</v>
      </c>
      <c r="L458" s="40" t="s">
        <v>8687</v>
      </c>
      <c r="M458" s="40" t="s">
        <v>8688</v>
      </c>
      <c r="N458" s="40" t="s">
        <v>8689</v>
      </c>
      <c r="O458" s="47" t="s">
        <v>19001</v>
      </c>
      <c r="P458" s="44" t="s">
        <v>18485</v>
      </c>
      <c r="Q458" s="44" t="s">
        <v>19002</v>
      </c>
      <c r="R458" s="44" t="s">
        <v>10045</v>
      </c>
      <c r="S458" s="44" t="s">
        <v>10038</v>
      </c>
    </row>
    <row r="459" spans="1:19" s="40" customFormat="1">
      <c r="A459" s="40">
        <f t="shared" si="20"/>
        <v>458</v>
      </c>
      <c r="B459" s="41">
        <f t="shared" ca="1" si="21"/>
        <v>43369</v>
      </c>
      <c r="C459" s="40" t="s">
        <v>8175</v>
      </c>
      <c r="D459" s="40" t="s">
        <v>8691</v>
      </c>
      <c r="E459" s="40" t="s">
        <v>8690</v>
      </c>
      <c r="F459" s="40" t="s">
        <v>8692</v>
      </c>
      <c r="G459" s="38">
        <v>11010</v>
      </c>
      <c r="H459" s="58" t="s">
        <v>8693</v>
      </c>
      <c r="I459" s="40" t="s">
        <v>8694</v>
      </c>
      <c r="J459" s="58" t="s">
        <v>8695</v>
      </c>
      <c r="K459" s="42" t="s">
        <v>8696</v>
      </c>
      <c r="M459" s="40" t="s">
        <v>8697</v>
      </c>
      <c r="N459" s="40" t="s">
        <v>8698</v>
      </c>
      <c r="O459" s="47" t="s">
        <v>19003</v>
      </c>
      <c r="P459" s="44" t="s">
        <v>19004</v>
      </c>
      <c r="Q459" s="44" t="s">
        <v>10093</v>
      </c>
      <c r="R459" s="44" t="s">
        <v>10045</v>
      </c>
      <c r="S459" s="44" t="s">
        <v>10157</v>
      </c>
    </row>
    <row r="460" spans="1:19" s="40" customFormat="1">
      <c r="A460" s="40">
        <f t="shared" si="20"/>
        <v>459</v>
      </c>
      <c r="B460" s="41">
        <f t="shared" ca="1" si="21"/>
        <v>43369</v>
      </c>
      <c r="C460" s="40" t="s">
        <v>8175</v>
      </c>
      <c r="D460" s="40" t="s">
        <v>8700</v>
      </c>
      <c r="E460" s="40" t="s">
        <v>8699</v>
      </c>
      <c r="F460" s="40" t="s">
        <v>8701</v>
      </c>
      <c r="G460" s="38">
        <v>11020</v>
      </c>
      <c r="H460" s="58" t="s">
        <v>8702</v>
      </c>
      <c r="I460" s="40" t="s">
        <v>8694</v>
      </c>
      <c r="J460" s="58" t="s">
        <v>8703</v>
      </c>
      <c r="K460" s="42" t="s">
        <v>8704</v>
      </c>
      <c r="L460" s="40">
        <v>39016531604</v>
      </c>
      <c r="M460" s="40" t="s">
        <v>8705</v>
      </c>
      <c r="N460" s="40" t="s">
        <v>8706</v>
      </c>
      <c r="O460" s="47" t="s">
        <v>19005</v>
      </c>
      <c r="P460" s="44" t="s">
        <v>10211</v>
      </c>
      <c r="Q460" s="44" t="s">
        <v>11775</v>
      </c>
      <c r="R460" s="44" t="s">
        <v>10211</v>
      </c>
      <c r="S460" s="44" t="s">
        <v>10038</v>
      </c>
    </row>
    <row r="461" spans="1:19" s="40" customFormat="1">
      <c r="A461" s="40">
        <f t="shared" si="20"/>
        <v>460</v>
      </c>
      <c r="B461" s="41">
        <f t="shared" ca="1" si="21"/>
        <v>43369</v>
      </c>
      <c r="C461" s="40" t="s">
        <v>8175</v>
      </c>
      <c r="D461" s="40" t="s">
        <v>8708</v>
      </c>
      <c r="E461" s="40" t="s">
        <v>8707</v>
      </c>
      <c r="F461" s="40" t="s">
        <v>8709</v>
      </c>
      <c r="G461" s="38">
        <v>11100</v>
      </c>
      <c r="H461" s="58" t="s">
        <v>8710</v>
      </c>
      <c r="I461" s="40" t="s">
        <v>8694</v>
      </c>
      <c r="J461" s="58" t="s">
        <v>8711</v>
      </c>
      <c r="K461" s="42" t="s">
        <v>8712</v>
      </c>
      <c r="L461" s="40" t="s">
        <v>8713</v>
      </c>
      <c r="M461" s="40" t="s">
        <v>8714</v>
      </c>
      <c r="N461" s="40" t="s">
        <v>8715</v>
      </c>
      <c r="O461" s="47" t="s">
        <v>19006</v>
      </c>
      <c r="P461" s="44" t="s">
        <v>10035</v>
      </c>
      <c r="Q461" s="44">
        <v>6</v>
      </c>
      <c r="R461" s="44" t="s">
        <v>10050</v>
      </c>
      <c r="S461" s="44" t="s">
        <v>10038</v>
      </c>
    </row>
    <row r="462" spans="1:19" s="40" customFormat="1">
      <c r="A462" s="40">
        <f t="shared" si="20"/>
        <v>461</v>
      </c>
      <c r="B462" s="41">
        <f t="shared" ca="1" si="21"/>
        <v>43369</v>
      </c>
      <c r="C462" s="40" t="s">
        <v>8175</v>
      </c>
      <c r="D462" s="40" t="s">
        <v>8717</v>
      </c>
      <c r="E462" s="40" t="s">
        <v>8716</v>
      </c>
      <c r="F462" s="40" t="s">
        <v>8718</v>
      </c>
      <c r="G462" s="38">
        <v>30030</v>
      </c>
      <c r="H462" s="58" t="s">
        <v>8719</v>
      </c>
      <c r="I462" s="40" t="s">
        <v>8720</v>
      </c>
      <c r="J462" s="58" t="s">
        <v>8721</v>
      </c>
      <c r="K462" s="42" t="s">
        <v>8722</v>
      </c>
      <c r="L462" s="40" t="s">
        <v>8723</v>
      </c>
      <c r="M462" s="40" t="s">
        <v>8724</v>
      </c>
      <c r="N462" s="40" t="s">
        <v>8725</v>
      </c>
      <c r="O462" s="47" t="s">
        <v>19007</v>
      </c>
      <c r="P462" s="44" t="s">
        <v>18596</v>
      </c>
      <c r="Q462" s="44" t="s">
        <v>19008</v>
      </c>
      <c r="R462" s="44" t="s">
        <v>10037</v>
      </c>
      <c r="S462" s="44" t="s">
        <v>10038</v>
      </c>
    </row>
    <row r="463" spans="1:19" s="40" customFormat="1">
      <c r="A463" s="40">
        <f t="shared" si="20"/>
        <v>462</v>
      </c>
      <c r="B463" s="41">
        <f t="shared" ca="1" si="21"/>
        <v>43369</v>
      </c>
      <c r="C463" s="40" t="s">
        <v>8175</v>
      </c>
      <c r="D463" s="40" t="s">
        <v>8727</v>
      </c>
      <c r="E463" s="40" t="s">
        <v>8726</v>
      </c>
      <c r="F463" s="40" t="s">
        <v>8728</v>
      </c>
      <c r="G463" s="38">
        <v>36070</v>
      </c>
      <c r="H463" s="58" t="s">
        <v>8729</v>
      </c>
      <c r="I463" s="40" t="s">
        <v>8720</v>
      </c>
      <c r="J463" s="58" t="s">
        <v>8730</v>
      </c>
      <c r="K463" s="42" t="s">
        <v>8731</v>
      </c>
      <c r="L463" s="40" t="s">
        <v>8732</v>
      </c>
      <c r="M463" s="40" t="s">
        <v>8733</v>
      </c>
      <c r="N463" s="40" t="s">
        <v>8734</v>
      </c>
      <c r="O463" s="47" t="s">
        <v>19009</v>
      </c>
      <c r="P463" s="44" t="s">
        <v>18489</v>
      </c>
      <c r="Q463" s="44" t="s">
        <v>18934</v>
      </c>
      <c r="R463" s="44" t="s">
        <v>19010</v>
      </c>
      <c r="S463" s="44" t="s">
        <v>10038</v>
      </c>
    </row>
    <row r="464" spans="1:19" s="40" customFormat="1">
      <c r="A464" s="40">
        <f t="shared" si="20"/>
        <v>463</v>
      </c>
      <c r="B464" s="41">
        <f t="shared" ca="1" si="21"/>
        <v>43369</v>
      </c>
      <c r="C464" s="40" t="s">
        <v>8175</v>
      </c>
      <c r="D464" s="40" t="s">
        <v>8736</v>
      </c>
      <c r="E464" s="40" t="s">
        <v>8735</v>
      </c>
      <c r="F464" s="40" t="s">
        <v>8737</v>
      </c>
      <c r="G464" s="38">
        <v>31047</v>
      </c>
      <c r="H464" s="58" t="s">
        <v>8738</v>
      </c>
      <c r="I464" s="40" t="s">
        <v>8720</v>
      </c>
      <c r="J464" s="58" t="s">
        <v>8739</v>
      </c>
      <c r="K464" s="42" t="s">
        <v>8740</v>
      </c>
      <c r="L464" s="40" t="s">
        <v>8741</v>
      </c>
      <c r="M464" s="40" t="s">
        <v>8742</v>
      </c>
      <c r="N464" s="40" t="s">
        <v>8743</v>
      </c>
      <c r="O464" s="47" t="s">
        <v>19011</v>
      </c>
      <c r="P464" s="44" t="s">
        <v>19012</v>
      </c>
      <c r="Q464" s="44" t="s">
        <v>19013</v>
      </c>
      <c r="R464" s="44" t="s">
        <v>18495</v>
      </c>
      <c r="S464" s="44" t="s">
        <v>10038</v>
      </c>
    </row>
    <row r="465" spans="1:19" s="40" customFormat="1">
      <c r="A465" s="40">
        <f t="shared" si="20"/>
        <v>464</v>
      </c>
      <c r="B465" s="41">
        <f t="shared" ca="1" si="21"/>
        <v>43369</v>
      </c>
      <c r="C465" s="40" t="s">
        <v>8175</v>
      </c>
      <c r="D465" s="40" t="s">
        <v>8177</v>
      </c>
      <c r="E465" s="40" t="s">
        <v>8176</v>
      </c>
      <c r="F465" s="40" t="s">
        <v>8178</v>
      </c>
      <c r="G465" s="38">
        <v>66010</v>
      </c>
      <c r="H465" s="58" t="s">
        <v>8179</v>
      </c>
      <c r="I465" s="40" t="s">
        <v>8180</v>
      </c>
      <c r="J465" s="58" t="s">
        <v>8181</v>
      </c>
      <c r="K465" s="42" t="s">
        <v>8182</v>
      </c>
      <c r="L465" s="40" t="s">
        <v>8183</v>
      </c>
      <c r="M465" s="40" t="s">
        <v>8184</v>
      </c>
      <c r="N465" s="40" t="s">
        <v>8185</v>
      </c>
      <c r="O465" s="47" t="s">
        <v>19014</v>
      </c>
      <c r="P465" s="44" t="s">
        <v>18485</v>
      </c>
      <c r="Q465" s="44">
        <v>4.5</v>
      </c>
      <c r="R465" s="44" t="s">
        <v>10045</v>
      </c>
      <c r="S465" s="44" t="s">
        <v>10038</v>
      </c>
    </row>
    <row r="466" spans="1:19" s="40" customFormat="1">
      <c r="A466" s="40">
        <f t="shared" si="20"/>
        <v>465</v>
      </c>
      <c r="B466" s="41">
        <f t="shared" ca="1" si="21"/>
        <v>43369</v>
      </c>
      <c r="C466" s="40" t="s">
        <v>8175</v>
      </c>
      <c r="D466" s="40" t="s">
        <v>8187</v>
      </c>
      <c r="E466" s="40" t="s">
        <v>8186</v>
      </c>
      <c r="F466" s="40" t="s">
        <v>8188</v>
      </c>
      <c r="G466" s="38">
        <v>64024</v>
      </c>
      <c r="H466" s="58" t="s">
        <v>8189</v>
      </c>
      <c r="I466" s="40" t="s">
        <v>8180</v>
      </c>
      <c r="J466" s="58" t="s">
        <v>8190</v>
      </c>
      <c r="K466" s="42" t="s">
        <v>8191</v>
      </c>
      <c r="L466" s="40">
        <v>3200734714</v>
      </c>
      <c r="M466" s="40" t="s">
        <v>8192</v>
      </c>
      <c r="N466" s="40" t="s">
        <v>8193</v>
      </c>
      <c r="O466" s="47" t="s">
        <v>19015</v>
      </c>
      <c r="P466" s="44" t="s">
        <v>10211</v>
      </c>
      <c r="Q466" s="44">
        <v>4.5999999999999996</v>
      </c>
      <c r="R466" s="44" t="s">
        <v>10211</v>
      </c>
      <c r="S466" s="44" t="s">
        <v>10038</v>
      </c>
    </row>
    <row r="467" spans="1:19" s="40" customFormat="1">
      <c r="A467" s="40">
        <f t="shared" si="20"/>
        <v>466</v>
      </c>
      <c r="B467" s="41">
        <f t="shared" ca="1" si="21"/>
        <v>43369</v>
      </c>
      <c r="C467" s="40" t="s">
        <v>8175</v>
      </c>
      <c r="D467" s="40" t="s">
        <v>8195</v>
      </c>
      <c r="E467" s="40" t="s">
        <v>8194</v>
      </c>
      <c r="F467" s="40" t="s">
        <v>8196</v>
      </c>
      <c r="G467" s="38">
        <v>65023</v>
      </c>
      <c r="H467" s="58" t="s">
        <v>8197</v>
      </c>
      <c r="I467" s="40" t="s">
        <v>8180</v>
      </c>
      <c r="J467" s="58" t="s">
        <v>8198</v>
      </c>
      <c r="K467" s="42" t="s">
        <v>8199</v>
      </c>
      <c r="M467" s="40" t="s">
        <v>8200</v>
      </c>
      <c r="N467" s="40" t="s">
        <v>8201</v>
      </c>
      <c r="O467" s="47" t="s">
        <v>19016</v>
      </c>
      <c r="P467" s="44" t="s">
        <v>10260</v>
      </c>
      <c r="Q467" s="44">
        <v>7</v>
      </c>
      <c r="R467" s="44" t="s">
        <v>10260</v>
      </c>
      <c r="S467" s="44" t="s">
        <v>10038</v>
      </c>
    </row>
    <row r="468" spans="1:19" s="40" customFormat="1">
      <c r="A468" s="40">
        <f t="shared" si="20"/>
        <v>467</v>
      </c>
      <c r="B468" s="41">
        <f t="shared" ca="1" si="21"/>
        <v>43369</v>
      </c>
      <c r="C468" s="40" t="s">
        <v>8175</v>
      </c>
      <c r="D468" s="40" t="s">
        <v>8203</v>
      </c>
      <c r="E468" s="40" t="s">
        <v>8202</v>
      </c>
      <c r="F468" s="40" t="s">
        <v>8204</v>
      </c>
      <c r="G468" s="38">
        <v>75012</v>
      </c>
      <c r="H468" s="58" t="s">
        <v>8205</v>
      </c>
      <c r="I468" s="40" t="s">
        <v>8206</v>
      </c>
      <c r="J468" s="58" t="s">
        <v>8207</v>
      </c>
      <c r="K468" s="42" t="s">
        <v>8208</v>
      </c>
      <c r="L468" s="40" t="s">
        <v>8209</v>
      </c>
      <c r="M468" s="40" t="s">
        <v>8210</v>
      </c>
      <c r="N468" s="40" t="s">
        <v>8211</v>
      </c>
      <c r="O468" s="47" t="s">
        <v>19017</v>
      </c>
      <c r="P468" s="44" t="s">
        <v>18485</v>
      </c>
      <c r="Q468" s="44">
        <v>5.6</v>
      </c>
      <c r="R468" s="44" t="s">
        <v>10045</v>
      </c>
      <c r="S468" s="44" t="s">
        <v>10038</v>
      </c>
    </row>
    <row r="469" spans="1:19" s="40" customFormat="1">
      <c r="A469" s="40">
        <f t="shared" si="20"/>
        <v>468</v>
      </c>
      <c r="B469" s="41">
        <f t="shared" ca="1" si="21"/>
        <v>43369</v>
      </c>
      <c r="C469" s="40" t="s">
        <v>8175</v>
      </c>
      <c r="D469" s="40" t="s">
        <v>8213</v>
      </c>
      <c r="E469" s="40" t="s">
        <v>8212</v>
      </c>
      <c r="F469" s="40" t="s">
        <v>8214</v>
      </c>
      <c r="G469" s="38">
        <v>85028</v>
      </c>
      <c r="H469" s="58" t="s">
        <v>8215</v>
      </c>
      <c r="I469" s="40" t="s">
        <v>8206</v>
      </c>
      <c r="J469" s="58"/>
      <c r="K469" s="42" t="s">
        <v>8216</v>
      </c>
      <c r="L469" s="40" t="s">
        <v>8217</v>
      </c>
      <c r="M469" s="40" t="s">
        <v>8218</v>
      </c>
      <c r="N469" s="40" t="s">
        <v>8219</v>
      </c>
      <c r="O469" s="47" t="s">
        <v>19018</v>
      </c>
      <c r="P469" s="44" t="s">
        <v>10035</v>
      </c>
      <c r="Q469" s="44">
        <v>5.5</v>
      </c>
      <c r="R469" s="44" t="s">
        <v>18495</v>
      </c>
      <c r="S469" s="44" t="s">
        <v>10038</v>
      </c>
    </row>
    <row r="470" spans="1:19" s="40" customFormat="1">
      <c r="A470" s="40">
        <f t="shared" si="20"/>
        <v>469</v>
      </c>
      <c r="B470" s="41">
        <f t="shared" ca="1" si="21"/>
        <v>43369</v>
      </c>
      <c r="C470" s="40" t="s">
        <v>8175</v>
      </c>
      <c r="D470" s="40" t="s">
        <v>8221</v>
      </c>
      <c r="E470" s="40" t="s">
        <v>8220</v>
      </c>
      <c r="F470" s="40" t="s">
        <v>8222</v>
      </c>
      <c r="G470" s="38">
        <v>75013</v>
      </c>
      <c r="H470" s="58" t="s">
        <v>8223</v>
      </c>
      <c r="I470" s="40" t="s">
        <v>8206</v>
      </c>
      <c r="J470" s="58" t="s">
        <v>8224</v>
      </c>
      <c r="K470" s="42" t="s">
        <v>8225</v>
      </c>
      <c r="L470" s="40" t="s">
        <v>8226</v>
      </c>
      <c r="M470" s="40" t="s">
        <v>8227</v>
      </c>
      <c r="N470" s="40" t="s">
        <v>8228</v>
      </c>
      <c r="O470" s="47" t="s">
        <v>19019</v>
      </c>
      <c r="P470" s="44" t="s">
        <v>18529</v>
      </c>
      <c r="Q470" s="44">
        <v>7.5</v>
      </c>
      <c r="R470" s="44" t="s">
        <v>10037</v>
      </c>
      <c r="S470" s="44" t="s">
        <v>10038</v>
      </c>
    </row>
    <row r="471" spans="1:19" s="40" customFormat="1">
      <c r="A471" s="40">
        <f t="shared" si="20"/>
        <v>470</v>
      </c>
      <c r="B471" s="41">
        <f t="shared" ca="1" si="21"/>
        <v>43369</v>
      </c>
      <c r="C471" s="40" t="s">
        <v>8175</v>
      </c>
      <c r="D471" s="40" t="s">
        <v>8230</v>
      </c>
      <c r="E471" s="40" t="s">
        <v>8229</v>
      </c>
      <c r="F471" s="40" t="s">
        <v>8231</v>
      </c>
      <c r="G471" s="38" t="s">
        <v>8232</v>
      </c>
      <c r="H471" s="58" t="s">
        <v>8233</v>
      </c>
      <c r="I471" s="40" t="s">
        <v>8234</v>
      </c>
      <c r="J471" s="58" t="s">
        <v>8235</v>
      </c>
      <c r="K471" s="42" t="s">
        <v>8236</v>
      </c>
      <c r="L471" s="40" t="s">
        <v>8237</v>
      </c>
      <c r="M471" s="40" t="s">
        <v>8238</v>
      </c>
      <c r="N471" s="40" t="s">
        <v>8239</v>
      </c>
      <c r="O471" s="47" t="s">
        <v>19020</v>
      </c>
      <c r="P471" s="44" t="s">
        <v>18485</v>
      </c>
      <c r="Q471" s="44">
        <v>5</v>
      </c>
      <c r="R471" s="44" t="s">
        <v>18490</v>
      </c>
      <c r="S471" s="44" t="s">
        <v>10038</v>
      </c>
    </row>
    <row r="472" spans="1:19" s="40" customFormat="1">
      <c r="A472" s="40">
        <f t="shared" si="20"/>
        <v>471</v>
      </c>
      <c r="B472" s="41">
        <f t="shared" ca="1" si="21"/>
        <v>43369</v>
      </c>
      <c r="C472" s="40" t="s">
        <v>8175</v>
      </c>
      <c r="D472" s="40" t="s">
        <v>8241</v>
      </c>
      <c r="E472" s="40" t="s">
        <v>8240</v>
      </c>
      <c r="F472" s="40" t="s">
        <v>8242</v>
      </c>
      <c r="G472" s="38">
        <v>88100</v>
      </c>
      <c r="H472" s="58" t="s">
        <v>8243</v>
      </c>
      <c r="I472" s="40" t="s">
        <v>8234</v>
      </c>
      <c r="J472" s="58" t="s">
        <v>8244</v>
      </c>
      <c r="K472" s="42" t="s">
        <v>8245</v>
      </c>
      <c r="L472" s="40" t="s">
        <v>8246</v>
      </c>
      <c r="M472" s="40" t="s">
        <v>8247</v>
      </c>
      <c r="N472" s="40" t="s">
        <v>8248</v>
      </c>
      <c r="O472" s="47" t="s">
        <v>19021</v>
      </c>
      <c r="P472" s="44" t="s">
        <v>18489</v>
      </c>
      <c r="Q472" s="44">
        <v>5.4</v>
      </c>
      <c r="R472" s="44" t="s">
        <v>10045</v>
      </c>
      <c r="S472" s="44" t="s">
        <v>10038</v>
      </c>
    </row>
    <row r="473" spans="1:19" s="40" customFormat="1">
      <c r="A473" s="40">
        <f t="shared" si="20"/>
        <v>472</v>
      </c>
      <c r="B473" s="41">
        <f t="shared" ca="1" si="21"/>
        <v>43369</v>
      </c>
      <c r="C473" s="40" t="s">
        <v>8175</v>
      </c>
      <c r="D473" s="40" t="s">
        <v>8250</v>
      </c>
      <c r="E473" s="40" t="s">
        <v>8249</v>
      </c>
      <c r="F473" s="40" t="s">
        <v>8251</v>
      </c>
      <c r="G473" s="38">
        <v>85040</v>
      </c>
      <c r="H473" s="58" t="s">
        <v>8252</v>
      </c>
      <c r="I473" s="40" t="s">
        <v>8234</v>
      </c>
      <c r="J473" s="58" t="s">
        <v>8253</v>
      </c>
      <c r="K473" s="42" t="s">
        <v>8254</v>
      </c>
      <c r="L473" s="40" t="s">
        <v>8255</v>
      </c>
      <c r="M473" s="40" t="s">
        <v>8256</v>
      </c>
      <c r="N473" s="40" t="s">
        <v>8257</v>
      </c>
      <c r="O473" s="47" t="s">
        <v>19022</v>
      </c>
      <c r="P473" s="44" t="s">
        <v>18529</v>
      </c>
      <c r="Q473" s="44">
        <v>6.3</v>
      </c>
      <c r="R473" s="44" t="s">
        <v>10050</v>
      </c>
      <c r="S473" s="44" t="s">
        <v>10038</v>
      </c>
    </row>
    <row r="474" spans="1:19" s="40" customFormat="1">
      <c r="A474" s="40">
        <f t="shared" si="20"/>
        <v>473</v>
      </c>
      <c r="B474" s="41">
        <f t="shared" ca="1" si="21"/>
        <v>43369</v>
      </c>
      <c r="C474" s="40" t="s">
        <v>8175</v>
      </c>
      <c r="D474" s="40" t="s">
        <v>8259</v>
      </c>
      <c r="E474" s="40" t="s">
        <v>8258</v>
      </c>
      <c r="F474" s="40" t="s">
        <v>8260</v>
      </c>
      <c r="G474" s="38">
        <v>80071</v>
      </c>
      <c r="H474" s="58" t="s">
        <v>8261</v>
      </c>
      <c r="I474" s="40" t="s">
        <v>8262</v>
      </c>
      <c r="J474" s="42" t="s">
        <v>8263</v>
      </c>
      <c r="K474" s="42" t="s">
        <v>8264</v>
      </c>
      <c r="L474" s="40" t="s">
        <v>8265</v>
      </c>
      <c r="M474" s="40" t="s">
        <v>8266</v>
      </c>
      <c r="N474" s="40" t="s">
        <v>8267</v>
      </c>
      <c r="O474" s="47" t="s">
        <v>18845</v>
      </c>
      <c r="P474" s="44" t="s">
        <v>10156</v>
      </c>
      <c r="Q474" s="44">
        <v>5.2</v>
      </c>
      <c r="R474" s="44" t="s">
        <v>10045</v>
      </c>
      <c r="S474" s="44" t="s">
        <v>10157</v>
      </c>
    </row>
    <row r="475" spans="1:19" s="40" customFormat="1">
      <c r="A475" s="40">
        <f t="shared" si="20"/>
        <v>474</v>
      </c>
      <c r="B475" s="41">
        <f t="shared" ca="1" si="21"/>
        <v>43369</v>
      </c>
      <c r="C475" s="40" t="s">
        <v>8175</v>
      </c>
      <c r="D475" s="40" t="s">
        <v>8269</v>
      </c>
      <c r="E475" s="40" t="s">
        <v>8268</v>
      </c>
      <c r="F475" s="40" t="s">
        <v>8270</v>
      </c>
      <c r="G475" s="38">
        <v>80038</v>
      </c>
      <c r="H475" s="58" t="s">
        <v>8271</v>
      </c>
      <c r="I475" s="40" t="s">
        <v>8262</v>
      </c>
      <c r="J475" s="58" t="s">
        <v>8272</v>
      </c>
      <c r="K475" s="58"/>
      <c r="L475" s="40" t="s">
        <v>8273</v>
      </c>
      <c r="M475" s="40" t="s">
        <v>8274</v>
      </c>
      <c r="N475" s="40" t="s">
        <v>8275</v>
      </c>
      <c r="O475" s="47" t="s">
        <v>19023</v>
      </c>
      <c r="P475" s="44" t="s">
        <v>18485</v>
      </c>
      <c r="Q475" s="44">
        <v>7</v>
      </c>
      <c r="R475" s="44" t="s">
        <v>18490</v>
      </c>
      <c r="S475" s="44" t="s">
        <v>10038</v>
      </c>
    </row>
    <row r="476" spans="1:19" s="40" customFormat="1">
      <c r="A476" s="40">
        <f t="shared" si="20"/>
        <v>475</v>
      </c>
      <c r="B476" s="41">
        <f t="shared" ca="1" si="21"/>
        <v>43369</v>
      </c>
      <c r="C476" s="40" t="s">
        <v>8175</v>
      </c>
      <c r="D476" s="40" t="s">
        <v>8277</v>
      </c>
      <c r="E476" s="40" t="s">
        <v>8276</v>
      </c>
      <c r="F476" s="40" t="s">
        <v>8278</v>
      </c>
      <c r="G476" s="38">
        <v>81012</v>
      </c>
      <c r="H476" s="58" t="s">
        <v>8279</v>
      </c>
      <c r="I476" s="40" t="s">
        <v>8262</v>
      </c>
      <c r="J476" s="58" t="s">
        <v>8280</v>
      </c>
      <c r="K476" s="42" t="s">
        <v>8281</v>
      </c>
      <c r="L476" s="40" t="s">
        <v>8282</v>
      </c>
      <c r="M476" s="40" t="s">
        <v>8283</v>
      </c>
      <c r="N476" s="40" t="s">
        <v>8284</v>
      </c>
      <c r="O476" s="47" t="s">
        <v>19024</v>
      </c>
      <c r="P476" s="44" t="s">
        <v>18485</v>
      </c>
      <c r="Q476" s="44">
        <v>5.5</v>
      </c>
      <c r="R476" s="44" t="s">
        <v>10045</v>
      </c>
      <c r="S476" s="44" t="s">
        <v>10038</v>
      </c>
    </row>
    <row r="477" spans="1:19" s="40" customFormat="1">
      <c r="A477" s="40">
        <f t="shared" si="20"/>
        <v>476</v>
      </c>
      <c r="B477" s="41">
        <f t="shared" ca="1" si="21"/>
        <v>43369</v>
      </c>
      <c r="C477" s="40" t="s">
        <v>8175</v>
      </c>
      <c r="D477" s="40" t="s">
        <v>8286</v>
      </c>
      <c r="E477" s="40" t="s">
        <v>8285</v>
      </c>
      <c r="F477" s="40" t="s">
        <v>8287</v>
      </c>
      <c r="G477" s="38">
        <v>47823</v>
      </c>
      <c r="H477" s="58" t="s">
        <v>8288</v>
      </c>
      <c r="I477" s="40" t="s">
        <v>8289</v>
      </c>
      <c r="J477" s="58" t="s">
        <v>8290</v>
      </c>
      <c r="K477" s="42" t="s">
        <v>8291</v>
      </c>
      <c r="L477" s="40" t="s">
        <v>8292</v>
      </c>
      <c r="M477" s="40" t="s">
        <v>8293</v>
      </c>
      <c r="N477" s="40" t="s">
        <v>8294</v>
      </c>
      <c r="O477" s="47" t="s">
        <v>19025</v>
      </c>
      <c r="P477" s="44" t="s">
        <v>18494</v>
      </c>
      <c r="Q477" s="44">
        <v>7.5</v>
      </c>
      <c r="R477" s="44" t="s">
        <v>10037</v>
      </c>
      <c r="S477" s="44" t="s">
        <v>10038</v>
      </c>
    </row>
    <row r="478" spans="1:19" s="40" customFormat="1">
      <c r="A478" s="40">
        <f t="shared" si="20"/>
        <v>477</v>
      </c>
      <c r="B478" s="41">
        <f t="shared" ca="1" si="21"/>
        <v>43369</v>
      </c>
      <c r="C478" s="40" t="s">
        <v>8175</v>
      </c>
      <c r="D478" s="40" t="s">
        <v>8296</v>
      </c>
      <c r="E478" s="40" t="s">
        <v>8295</v>
      </c>
      <c r="F478" s="40" t="s">
        <v>8297</v>
      </c>
      <c r="G478" s="38">
        <v>29027</v>
      </c>
      <c r="H478" s="58" t="s">
        <v>8298</v>
      </c>
      <c r="I478" s="40" t="s">
        <v>8289</v>
      </c>
      <c r="J478" s="58" t="s">
        <v>8299</v>
      </c>
      <c r="K478" s="42" t="s">
        <v>8300</v>
      </c>
      <c r="L478" s="40" t="s">
        <v>8301</v>
      </c>
      <c r="M478" s="40" t="s">
        <v>8302</v>
      </c>
      <c r="N478" s="40" t="s">
        <v>8303</v>
      </c>
      <c r="O478" s="47" t="s">
        <v>19026</v>
      </c>
      <c r="P478" s="44" t="s">
        <v>18734</v>
      </c>
      <c r="Q478" s="44">
        <v>4.8</v>
      </c>
      <c r="R478" s="44" t="s">
        <v>18534</v>
      </c>
      <c r="S478" s="44" t="s">
        <v>10038</v>
      </c>
    </row>
    <row r="479" spans="1:19" s="40" customFormat="1">
      <c r="A479" s="40">
        <f t="shared" si="20"/>
        <v>478</v>
      </c>
      <c r="B479" s="41">
        <f t="shared" ca="1" si="21"/>
        <v>43369</v>
      </c>
      <c r="C479" s="40" t="s">
        <v>8175</v>
      </c>
      <c r="D479" s="40" t="s">
        <v>8305</v>
      </c>
      <c r="E479" s="40" t="s">
        <v>8304</v>
      </c>
      <c r="F479" s="40" t="s">
        <v>8306</v>
      </c>
      <c r="G479" s="38">
        <v>43044</v>
      </c>
      <c r="H479" s="58" t="s">
        <v>8307</v>
      </c>
      <c r="I479" s="40" t="s">
        <v>8289</v>
      </c>
      <c r="J479" s="58" t="s">
        <v>8308</v>
      </c>
      <c r="K479" s="42" t="s">
        <v>8309</v>
      </c>
      <c r="L479" s="40" t="s">
        <v>8310</v>
      </c>
      <c r="M479" s="40" t="s">
        <v>8311</v>
      </c>
      <c r="N479" s="40" t="s">
        <v>8312</v>
      </c>
      <c r="O479" s="47" t="s">
        <v>19027</v>
      </c>
      <c r="P479" s="44" t="s">
        <v>10035</v>
      </c>
      <c r="Q479" s="44">
        <v>4.5</v>
      </c>
      <c r="R479" s="44" t="s">
        <v>18495</v>
      </c>
      <c r="S479" s="44" t="s">
        <v>10038</v>
      </c>
    </row>
    <row r="480" spans="1:19" s="40" customFormat="1">
      <c r="A480" s="40">
        <f t="shared" si="20"/>
        <v>479</v>
      </c>
      <c r="B480" s="41">
        <f t="shared" ca="1" si="21"/>
        <v>43369</v>
      </c>
      <c r="C480" s="40" t="s">
        <v>8175</v>
      </c>
      <c r="D480" s="40" t="s">
        <v>8314</v>
      </c>
      <c r="E480" s="40" t="s">
        <v>8313</v>
      </c>
      <c r="F480" s="40" t="s">
        <v>8315</v>
      </c>
      <c r="G480" s="38">
        <v>33024</v>
      </c>
      <c r="H480" s="58" t="s">
        <v>8316</v>
      </c>
      <c r="I480" s="40" t="s">
        <v>8317</v>
      </c>
      <c r="J480" s="58" t="s">
        <v>8318</v>
      </c>
      <c r="K480" s="42" t="s">
        <v>8319</v>
      </c>
      <c r="L480" s="40" t="s">
        <v>8320</v>
      </c>
      <c r="M480" s="40" t="s">
        <v>8321</v>
      </c>
      <c r="N480" s="40" t="s">
        <v>8322</v>
      </c>
      <c r="O480" s="47" t="s">
        <v>19028</v>
      </c>
      <c r="P480" s="44" t="s">
        <v>18492</v>
      </c>
      <c r="Q480" s="44">
        <v>4.8</v>
      </c>
      <c r="R480" s="44" t="s">
        <v>18534</v>
      </c>
      <c r="S480" s="44" t="s">
        <v>10038</v>
      </c>
    </row>
    <row r="481" spans="1:19" s="40" customFormat="1">
      <c r="A481" s="40">
        <f t="shared" si="20"/>
        <v>480</v>
      </c>
      <c r="B481" s="41">
        <f t="shared" ca="1" si="21"/>
        <v>43369</v>
      </c>
      <c r="C481" s="40" t="s">
        <v>8175</v>
      </c>
      <c r="D481" s="40" t="s">
        <v>8324</v>
      </c>
      <c r="E481" s="40" t="s">
        <v>8323</v>
      </c>
      <c r="F481" s="40" t="s">
        <v>8325</v>
      </c>
      <c r="G481" s="38">
        <v>33030</v>
      </c>
      <c r="H481" s="58" t="s">
        <v>8326</v>
      </c>
      <c r="I481" s="40" t="s">
        <v>8317</v>
      </c>
      <c r="J481" s="58" t="s">
        <v>8327</v>
      </c>
      <c r="K481" s="42" t="s">
        <v>8328</v>
      </c>
      <c r="L481" s="40" t="s">
        <v>8329</v>
      </c>
      <c r="M481" s="40" t="s">
        <v>8330</v>
      </c>
      <c r="N481" s="40" t="s">
        <v>8331</v>
      </c>
      <c r="O481" s="47" t="s">
        <v>19029</v>
      </c>
      <c r="P481" s="44" t="s">
        <v>18783</v>
      </c>
      <c r="Q481" s="44">
        <v>9</v>
      </c>
      <c r="R481" s="44" t="s">
        <v>18701</v>
      </c>
      <c r="S481" s="44" t="s">
        <v>10038</v>
      </c>
    </row>
    <row r="482" spans="1:19" s="40" customFormat="1">
      <c r="A482" s="40">
        <f t="shared" si="20"/>
        <v>481</v>
      </c>
      <c r="B482" s="41">
        <f t="shared" ca="1" si="21"/>
        <v>43369</v>
      </c>
      <c r="C482" s="40" t="s">
        <v>8175</v>
      </c>
      <c r="D482" s="40" t="s">
        <v>8333</v>
      </c>
      <c r="E482" s="40" t="s">
        <v>8332</v>
      </c>
      <c r="F482" s="40" t="s">
        <v>8334</v>
      </c>
      <c r="G482" s="38">
        <v>33070</v>
      </c>
      <c r="H482" s="58" t="s">
        <v>8335</v>
      </c>
      <c r="I482" s="40" t="s">
        <v>8317</v>
      </c>
      <c r="J482" s="58" t="s">
        <v>8336</v>
      </c>
      <c r="K482" s="42" t="s">
        <v>8337</v>
      </c>
      <c r="L482" s="40" t="s">
        <v>8338</v>
      </c>
      <c r="M482" s="40" t="s">
        <v>8339</v>
      </c>
      <c r="N482" s="40" t="s">
        <v>8340</v>
      </c>
      <c r="O482" s="47" t="s">
        <v>19030</v>
      </c>
      <c r="P482" s="44" t="s">
        <v>18845</v>
      </c>
      <c r="Q482" s="44">
        <v>5.6</v>
      </c>
      <c r="R482" s="44" t="s">
        <v>18490</v>
      </c>
      <c r="S482" s="44" t="s">
        <v>10157</v>
      </c>
    </row>
    <row r="483" spans="1:19" s="40" customFormat="1">
      <c r="A483" s="40">
        <f t="shared" si="20"/>
        <v>482</v>
      </c>
      <c r="B483" s="41">
        <f t="shared" ca="1" si="21"/>
        <v>43369</v>
      </c>
      <c r="C483" s="40" t="s">
        <v>8175</v>
      </c>
      <c r="D483" s="40" t="s">
        <v>8342</v>
      </c>
      <c r="E483" s="40" t="s">
        <v>8341</v>
      </c>
      <c r="F483" s="40" t="s">
        <v>8343</v>
      </c>
      <c r="G483" s="38">
        <v>198</v>
      </c>
      <c r="H483" s="58" t="s">
        <v>8344</v>
      </c>
      <c r="I483" s="40" t="s">
        <v>8345</v>
      </c>
      <c r="J483" s="58" t="s">
        <v>8346</v>
      </c>
      <c r="K483" s="42" t="s">
        <v>8347</v>
      </c>
      <c r="L483" s="40" t="s">
        <v>8348</v>
      </c>
      <c r="M483" s="40" t="s">
        <v>8349</v>
      </c>
      <c r="N483" s="40" t="s">
        <v>8350</v>
      </c>
      <c r="O483" s="47" t="s">
        <v>19031</v>
      </c>
      <c r="P483" s="44" t="s">
        <v>18518</v>
      </c>
      <c r="Q483" s="44">
        <v>3.5</v>
      </c>
      <c r="R483" s="44" t="s">
        <v>10045</v>
      </c>
      <c r="S483" s="44" t="s">
        <v>10157</v>
      </c>
    </row>
    <row r="484" spans="1:19" s="40" customFormat="1">
      <c r="A484" s="40">
        <f t="shared" si="20"/>
        <v>483</v>
      </c>
      <c r="B484" s="41">
        <f t="shared" ca="1" si="21"/>
        <v>43369</v>
      </c>
      <c r="C484" s="40" t="s">
        <v>8175</v>
      </c>
      <c r="D484" s="40" t="s">
        <v>8352</v>
      </c>
      <c r="E484" s="40" t="s">
        <v>8351</v>
      </c>
      <c r="F484" s="40" t="s">
        <v>8353</v>
      </c>
      <c r="G484" s="38">
        <v>1030</v>
      </c>
      <c r="H484" s="58" t="s">
        <v>8354</v>
      </c>
      <c r="I484" s="40" t="s">
        <v>8345</v>
      </c>
      <c r="J484" s="58" t="s">
        <v>8355</v>
      </c>
      <c r="K484" s="42" t="s">
        <v>8356</v>
      </c>
      <c r="L484" s="40" t="s">
        <v>8357</v>
      </c>
      <c r="M484" s="40" t="s">
        <v>8358</v>
      </c>
      <c r="N484" s="40" t="s">
        <v>8359</v>
      </c>
      <c r="O484" s="47" t="s">
        <v>19032</v>
      </c>
      <c r="P484" s="44" t="s">
        <v>18485</v>
      </c>
      <c r="Q484" s="44">
        <v>8.5</v>
      </c>
      <c r="R484" s="44" t="s">
        <v>18490</v>
      </c>
      <c r="S484" s="44" t="s">
        <v>10038</v>
      </c>
    </row>
    <row r="485" spans="1:19" s="40" customFormat="1">
      <c r="A485" s="40">
        <f t="shared" si="20"/>
        <v>484</v>
      </c>
      <c r="B485" s="41">
        <f t="shared" ca="1" si="21"/>
        <v>43369</v>
      </c>
      <c r="C485" s="40" t="s">
        <v>8175</v>
      </c>
      <c r="D485" s="40" t="s">
        <v>8361</v>
      </c>
      <c r="E485" s="40" t="s">
        <v>8360</v>
      </c>
      <c r="F485" s="40" t="s">
        <v>8362</v>
      </c>
      <c r="G485" s="38">
        <v>2021</v>
      </c>
      <c r="H485" s="58" t="s">
        <v>8363</v>
      </c>
      <c r="I485" s="40" t="s">
        <v>8345</v>
      </c>
      <c r="J485" s="58" t="s">
        <v>8364</v>
      </c>
      <c r="K485" s="42" t="s">
        <v>8365</v>
      </c>
      <c r="L485" s="40" t="s">
        <v>8366</v>
      </c>
      <c r="M485" s="40" t="s">
        <v>8367</v>
      </c>
      <c r="N485" s="40" t="s">
        <v>8368</v>
      </c>
      <c r="O485" s="47" t="s">
        <v>19033</v>
      </c>
      <c r="P485" s="44" t="s">
        <v>18494</v>
      </c>
      <c r="Q485" s="44">
        <v>8.5</v>
      </c>
      <c r="R485" s="44" t="s">
        <v>19034</v>
      </c>
      <c r="S485" s="44" t="s">
        <v>10038</v>
      </c>
    </row>
    <row r="486" spans="1:19" s="40" customFormat="1">
      <c r="A486" s="40">
        <f t="shared" si="20"/>
        <v>485</v>
      </c>
      <c r="B486" s="41">
        <f t="shared" ca="1" si="21"/>
        <v>43369</v>
      </c>
      <c r="C486" s="40" t="s">
        <v>8175</v>
      </c>
      <c r="D486" s="40" t="s">
        <v>8370</v>
      </c>
      <c r="E486" s="40" t="s">
        <v>8369</v>
      </c>
      <c r="F486" s="40" t="s">
        <v>8371</v>
      </c>
      <c r="G486" s="38">
        <v>16026</v>
      </c>
      <c r="H486" s="58" t="s">
        <v>8372</v>
      </c>
      <c r="I486" s="40" t="s">
        <v>8373</v>
      </c>
      <c r="J486" s="58" t="s">
        <v>8374</v>
      </c>
      <c r="K486" s="42" t="s">
        <v>8375</v>
      </c>
      <c r="L486" s="40" t="s">
        <v>8376</v>
      </c>
      <c r="M486" s="40" t="s">
        <v>8377</v>
      </c>
      <c r="N486" s="40" t="s">
        <v>8378</v>
      </c>
      <c r="O486" s="47" t="s">
        <v>19035</v>
      </c>
      <c r="P486" s="44" t="s">
        <v>18557</v>
      </c>
      <c r="Q486" s="44">
        <v>3.8</v>
      </c>
      <c r="R486" s="44" t="s">
        <v>18701</v>
      </c>
      <c r="S486" s="44" t="s">
        <v>10038</v>
      </c>
    </row>
    <row r="487" spans="1:19" s="40" customFormat="1">
      <c r="A487" s="40">
        <f t="shared" si="20"/>
        <v>486</v>
      </c>
      <c r="B487" s="41">
        <f t="shared" ca="1" si="21"/>
        <v>43369</v>
      </c>
      <c r="C487" s="40" t="s">
        <v>8175</v>
      </c>
      <c r="D487" s="40" t="s">
        <v>8380</v>
      </c>
      <c r="E487" s="40" t="s">
        <v>8379</v>
      </c>
      <c r="F487" s="40" t="s">
        <v>8381</v>
      </c>
      <c r="G487" s="38">
        <v>16043</v>
      </c>
      <c r="H487" s="58" t="s">
        <v>8382</v>
      </c>
      <c r="I487" s="40" t="s">
        <v>8373</v>
      </c>
      <c r="J487" s="58" t="s">
        <v>8383</v>
      </c>
      <c r="K487" s="42" t="s">
        <v>8384</v>
      </c>
      <c r="L487" s="40" t="s">
        <v>8385</v>
      </c>
      <c r="M487" s="40" t="s">
        <v>8386</v>
      </c>
      <c r="N487" s="40" t="s">
        <v>8387</v>
      </c>
      <c r="O487" s="47" t="s">
        <v>19036</v>
      </c>
      <c r="P487" s="44" t="s">
        <v>10035</v>
      </c>
      <c r="Q487" s="44">
        <v>4</v>
      </c>
      <c r="R487" s="44" t="s">
        <v>18495</v>
      </c>
      <c r="S487" s="44" t="s">
        <v>10038</v>
      </c>
    </row>
    <row r="488" spans="1:19" s="40" customFormat="1">
      <c r="A488" s="40">
        <f t="shared" si="20"/>
        <v>487</v>
      </c>
      <c r="B488" s="41">
        <f t="shared" ca="1" si="21"/>
        <v>43369</v>
      </c>
      <c r="C488" s="40" t="s">
        <v>8175</v>
      </c>
      <c r="D488" s="40" t="s">
        <v>8389</v>
      </c>
      <c r="E488" s="40" t="s">
        <v>8388</v>
      </c>
      <c r="F488" s="40" t="s">
        <v>8390</v>
      </c>
      <c r="G488" s="38">
        <v>19100</v>
      </c>
      <c r="H488" s="58" t="s">
        <v>8391</v>
      </c>
      <c r="I488" s="40" t="s">
        <v>8373</v>
      </c>
      <c r="J488" s="58" t="s">
        <v>8392</v>
      </c>
      <c r="K488" s="42" t="s">
        <v>8393</v>
      </c>
      <c r="L488" s="40" t="s">
        <v>8394</v>
      </c>
      <c r="M488" s="40" t="s">
        <v>8395</v>
      </c>
      <c r="N488" s="40" t="s">
        <v>8396</v>
      </c>
      <c r="O488" s="47" t="s">
        <v>19037</v>
      </c>
      <c r="P488" s="44" t="s">
        <v>18489</v>
      </c>
      <c r="Q488" s="44">
        <v>5.5</v>
      </c>
      <c r="R488" s="44" t="s">
        <v>10037</v>
      </c>
      <c r="S488" s="44" t="s">
        <v>10038</v>
      </c>
    </row>
    <row r="489" spans="1:19" s="40" customFormat="1">
      <c r="A489" s="40">
        <f t="shared" si="20"/>
        <v>488</v>
      </c>
      <c r="B489" s="41">
        <f t="shared" ca="1" si="21"/>
        <v>43369</v>
      </c>
      <c r="C489" s="40" t="s">
        <v>8175</v>
      </c>
      <c r="D489" s="40" t="s">
        <v>8398</v>
      </c>
      <c r="E489" s="40" t="s">
        <v>8397</v>
      </c>
      <c r="F489" s="40" t="s">
        <v>8399</v>
      </c>
      <c r="G489" s="38">
        <v>20831</v>
      </c>
      <c r="H489" s="58" t="s">
        <v>8400</v>
      </c>
      <c r="I489" s="40" t="s">
        <v>8401</v>
      </c>
      <c r="J489" s="58" t="s">
        <v>8402</v>
      </c>
      <c r="K489" s="42" t="s">
        <v>8403</v>
      </c>
      <c r="M489" s="40" t="s">
        <v>8404</v>
      </c>
      <c r="N489" s="40" t="s">
        <v>8405</v>
      </c>
      <c r="O489" s="47" t="s">
        <v>19038</v>
      </c>
      <c r="P489" s="44" t="s">
        <v>18485</v>
      </c>
      <c r="Q489" s="44">
        <v>5</v>
      </c>
      <c r="R489" s="44" t="s">
        <v>10045</v>
      </c>
      <c r="S489" s="44" t="s">
        <v>10038</v>
      </c>
    </row>
    <row r="490" spans="1:19" s="40" customFormat="1">
      <c r="A490" s="40">
        <f t="shared" si="20"/>
        <v>489</v>
      </c>
      <c r="B490" s="41">
        <f t="shared" ca="1" si="21"/>
        <v>43369</v>
      </c>
      <c r="C490" s="40" t="s">
        <v>8175</v>
      </c>
      <c r="D490" s="40" t="s">
        <v>8407</v>
      </c>
      <c r="E490" s="40" t="s">
        <v>8406</v>
      </c>
      <c r="F490" s="40" t="s">
        <v>8408</v>
      </c>
      <c r="G490" s="38">
        <v>22100</v>
      </c>
      <c r="H490" s="58" t="s">
        <v>8409</v>
      </c>
      <c r="I490" s="40" t="s">
        <v>8401</v>
      </c>
      <c r="J490" s="58" t="s">
        <v>8410</v>
      </c>
      <c r="K490" s="42" t="s">
        <v>8411</v>
      </c>
      <c r="L490" s="40" t="s">
        <v>8412</v>
      </c>
      <c r="M490" s="40" t="s">
        <v>8413</v>
      </c>
      <c r="N490" s="40" t="s">
        <v>8414</v>
      </c>
      <c r="O490" s="47" t="s">
        <v>19039</v>
      </c>
      <c r="P490" s="44" t="s">
        <v>18494</v>
      </c>
      <c r="Q490" s="44">
        <v>6.4</v>
      </c>
      <c r="R490" s="44" t="s">
        <v>10045</v>
      </c>
      <c r="S490" s="44" t="s">
        <v>10038</v>
      </c>
    </row>
    <row r="491" spans="1:19" s="40" customFormat="1">
      <c r="A491" s="40">
        <f t="shared" si="20"/>
        <v>490</v>
      </c>
      <c r="B491" s="41">
        <f t="shared" ca="1" si="21"/>
        <v>43369</v>
      </c>
      <c r="C491" s="40" t="s">
        <v>8175</v>
      </c>
      <c r="D491" s="40" t="s">
        <v>8416</v>
      </c>
      <c r="E491" s="40" t="s">
        <v>8415</v>
      </c>
      <c r="F491" s="40" t="s">
        <v>8417</v>
      </c>
      <c r="G491" s="38">
        <v>26845</v>
      </c>
      <c r="H491" s="58" t="s">
        <v>8418</v>
      </c>
      <c r="I491" s="40" t="s">
        <v>8401</v>
      </c>
      <c r="J491" s="58" t="s">
        <v>8419</v>
      </c>
      <c r="K491" s="42" t="s">
        <v>8420</v>
      </c>
      <c r="L491" s="40" t="s">
        <v>8421</v>
      </c>
      <c r="M491" s="40" t="s">
        <v>8422</v>
      </c>
      <c r="N491" s="40" t="s">
        <v>8423</v>
      </c>
      <c r="O491" s="47" t="s">
        <v>19040</v>
      </c>
      <c r="P491" s="44" t="s">
        <v>18553</v>
      </c>
      <c r="Q491" s="44">
        <v>8.5</v>
      </c>
      <c r="R491" s="44" t="s">
        <v>19041</v>
      </c>
      <c r="S491" s="44" t="s">
        <v>10038</v>
      </c>
    </row>
    <row r="492" spans="1:19" s="40" customFormat="1">
      <c r="A492" s="40">
        <f t="shared" si="20"/>
        <v>491</v>
      </c>
      <c r="B492" s="41">
        <f t="shared" ca="1" si="21"/>
        <v>43369</v>
      </c>
      <c r="C492" s="40" t="s">
        <v>8175</v>
      </c>
      <c r="D492" s="40" t="s">
        <v>8425</v>
      </c>
      <c r="E492" s="40" t="s">
        <v>8424</v>
      </c>
      <c r="F492" s="40" t="s">
        <v>8426</v>
      </c>
      <c r="G492" s="38">
        <v>22077</v>
      </c>
      <c r="H492" s="58" t="s">
        <v>8427</v>
      </c>
      <c r="I492" s="40" t="s">
        <v>8401</v>
      </c>
      <c r="J492" s="58" t="s">
        <v>8428</v>
      </c>
      <c r="K492" s="42" t="s">
        <v>8429</v>
      </c>
      <c r="L492" s="40" t="s">
        <v>8430</v>
      </c>
      <c r="M492" s="40" t="s">
        <v>8431</v>
      </c>
      <c r="N492" s="40" t="s">
        <v>8432</v>
      </c>
      <c r="O492" s="47" t="s">
        <v>19042</v>
      </c>
      <c r="P492" s="44" t="s">
        <v>10035</v>
      </c>
      <c r="Q492" s="44">
        <v>8.5</v>
      </c>
      <c r="R492" s="44" t="s">
        <v>18495</v>
      </c>
      <c r="S492" s="44" t="s">
        <v>10038</v>
      </c>
    </row>
    <row r="493" spans="1:19" s="40" customFormat="1">
      <c r="A493" s="40">
        <f t="shared" si="20"/>
        <v>492</v>
      </c>
      <c r="B493" s="41">
        <f t="shared" ca="1" si="21"/>
        <v>43369</v>
      </c>
      <c r="C493" s="40" t="s">
        <v>8175</v>
      </c>
      <c r="D493" s="40" t="s">
        <v>8434</v>
      </c>
      <c r="E493" s="40" t="s">
        <v>8433</v>
      </c>
      <c r="F493" s="40" t="s">
        <v>8435</v>
      </c>
      <c r="G493" s="38">
        <v>15050</v>
      </c>
      <c r="H493" s="58" t="s">
        <v>8436</v>
      </c>
      <c r="I493" s="40" t="s">
        <v>8401</v>
      </c>
      <c r="J493" s="58" t="s">
        <v>8437</v>
      </c>
      <c r="K493" s="42" t="s">
        <v>8438</v>
      </c>
      <c r="L493" s="40" t="s">
        <v>8439</v>
      </c>
      <c r="M493" s="40" t="s">
        <v>8440</v>
      </c>
      <c r="N493" s="40" t="s">
        <v>8441</v>
      </c>
      <c r="O493" s="47" t="s">
        <v>19043</v>
      </c>
      <c r="P493" s="44" t="s">
        <v>18557</v>
      </c>
      <c r="Q493" s="44">
        <v>7.2</v>
      </c>
      <c r="R493" s="44" t="s">
        <v>10037</v>
      </c>
      <c r="S493" s="44" t="s">
        <v>10038</v>
      </c>
    </row>
    <row r="494" spans="1:19" s="40" customFormat="1">
      <c r="A494" s="40">
        <f t="shared" si="20"/>
        <v>493</v>
      </c>
      <c r="B494" s="41">
        <f t="shared" ca="1" si="21"/>
        <v>43369</v>
      </c>
      <c r="C494" s="40" t="s">
        <v>8175</v>
      </c>
      <c r="D494" s="40" t="s">
        <v>8443</v>
      </c>
      <c r="E494" s="40" t="s">
        <v>8442</v>
      </c>
      <c r="F494" s="40" t="s">
        <v>8444</v>
      </c>
      <c r="G494" s="38">
        <v>60044</v>
      </c>
      <c r="H494" s="58" t="s">
        <v>8445</v>
      </c>
      <c r="I494" s="40" t="s">
        <v>8446</v>
      </c>
      <c r="J494" s="42" t="s">
        <v>8447</v>
      </c>
      <c r="K494" s="42" t="s">
        <v>8448</v>
      </c>
      <c r="L494" s="40" t="s">
        <v>8449</v>
      </c>
      <c r="M494" s="40" t="s">
        <v>8450</v>
      </c>
      <c r="N494" s="40" t="s">
        <v>8451</v>
      </c>
      <c r="O494" s="47" t="s">
        <v>19044</v>
      </c>
      <c r="P494" s="44" t="s">
        <v>18553</v>
      </c>
      <c r="Q494" s="44">
        <v>6</v>
      </c>
      <c r="R494" s="44" t="s">
        <v>10050</v>
      </c>
      <c r="S494" s="44" t="s">
        <v>10038</v>
      </c>
    </row>
    <row r="495" spans="1:19" s="40" customFormat="1">
      <c r="A495" s="40">
        <f t="shared" si="20"/>
        <v>494</v>
      </c>
      <c r="B495" s="41">
        <f t="shared" ca="1" si="21"/>
        <v>43369</v>
      </c>
      <c r="C495" s="40" t="s">
        <v>8175</v>
      </c>
      <c r="D495" s="40" t="s">
        <v>8453</v>
      </c>
      <c r="E495" s="40" t="s">
        <v>8452</v>
      </c>
      <c r="F495" s="40" t="s">
        <v>8454</v>
      </c>
      <c r="G495" s="38">
        <v>562010</v>
      </c>
      <c r="H495" s="58" t="s">
        <v>8455</v>
      </c>
      <c r="I495" s="40" t="s">
        <v>8446</v>
      </c>
      <c r="J495" s="42" t="s">
        <v>8456</v>
      </c>
      <c r="K495" s="42" t="s">
        <v>8457</v>
      </c>
      <c r="L495" s="40" t="s">
        <v>8458</v>
      </c>
      <c r="M495" s="40" t="s">
        <v>8459</v>
      </c>
      <c r="N495" s="40" t="s">
        <v>8460</v>
      </c>
      <c r="O495" s="47" t="s">
        <v>19045</v>
      </c>
      <c r="P495" s="44" t="s">
        <v>18492</v>
      </c>
      <c r="Q495" s="44">
        <v>5.5</v>
      </c>
      <c r="R495" s="44" t="s">
        <v>18490</v>
      </c>
      <c r="S495" s="44" t="s">
        <v>10038</v>
      </c>
    </row>
    <row r="496" spans="1:19" s="40" customFormat="1">
      <c r="A496" s="40">
        <f t="shared" si="20"/>
        <v>495</v>
      </c>
      <c r="B496" s="41">
        <f t="shared" ca="1" si="21"/>
        <v>43369</v>
      </c>
      <c r="C496" s="40" t="s">
        <v>8175</v>
      </c>
      <c r="D496" s="40" t="s">
        <v>8462</v>
      </c>
      <c r="E496" s="40" t="s">
        <v>8461</v>
      </c>
      <c r="F496" s="40" t="s">
        <v>8463</v>
      </c>
      <c r="G496" s="38">
        <v>62020</v>
      </c>
      <c r="H496" s="58" t="s">
        <v>8464</v>
      </c>
      <c r="I496" s="40" t="s">
        <v>8446</v>
      </c>
      <c r="J496" s="58" t="s">
        <v>8465</v>
      </c>
      <c r="K496" s="42" t="s">
        <v>8466</v>
      </c>
      <c r="L496" s="40" t="s">
        <v>8467</v>
      </c>
      <c r="M496" s="40" t="s">
        <v>8468</v>
      </c>
      <c r="N496" s="40" t="s">
        <v>8469</v>
      </c>
      <c r="O496" s="47" t="s">
        <v>19046</v>
      </c>
      <c r="P496" s="44" t="s">
        <v>18494</v>
      </c>
      <c r="Q496" s="44">
        <v>6.9</v>
      </c>
      <c r="R496" s="44" t="s">
        <v>18490</v>
      </c>
      <c r="S496" s="44" t="s">
        <v>10038</v>
      </c>
    </row>
    <row r="497" spans="1:19" s="40" customFormat="1">
      <c r="A497" s="40">
        <f t="shared" si="20"/>
        <v>496</v>
      </c>
      <c r="B497" s="41">
        <f t="shared" ca="1" si="21"/>
        <v>43369</v>
      </c>
      <c r="C497" s="40" t="s">
        <v>8175</v>
      </c>
      <c r="D497" s="40" t="s">
        <v>8471</v>
      </c>
      <c r="E497" s="40" t="s">
        <v>8470</v>
      </c>
      <c r="F497" s="40" t="s">
        <v>8472</v>
      </c>
      <c r="G497" s="38">
        <v>86074</v>
      </c>
      <c r="H497" s="58" t="s">
        <v>8473</v>
      </c>
      <c r="I497" s="40" t="s">
        <v>8474</v>
      </c>
      <c r="J497" s="58" t="s">
        <v>8475</v>
      </c>
      <c r="K497" s="42" t="s">
        <v>8476</v>
      </c>
      <c r="L497" s="40" t="s">
        <v>8477</v>
      </c>
      <c r="M497" s="40" t="s">
        <v>8478</v>
      </c>
      <c r="N497" s="40" t="s">
        <v>8479</v>
      </c>
      <c r="O497" s="47" t="s">
        <v>19047</v>
      </c>
      <c r="P497" s="44" t="s">
        <v>10211</v>
      </c>
      <c r="Q497" s="44">
        <v>5.2</v>
      </c>
      <c r="R497" s="44" t="s">
        <v>18761</v>
      </c>
      <c r="S497" s="44" t="s">
        <v>10038</v>
      </c>
    </row>
    <row r="498" spans="1:19" s="40" customFormat="1">
      <c r="A498" s="40">
        <f t="shared" si="20"/>
        <v>497</v>
      </c>
      <c r="B498" s="41">
        <f t="shared" ca="1" si="21"/>
        <v>43369</v>
      </c>
      <c r="C498" s="40" t="s">
        <v>8175</v>
      </c>
      <c r="D498" s="40" t="s">
        <v>8481</v>
      </c>
      <c r="E498" s="40" t="s">
        <v>8480</v>
      </c>
      <c r="F498" s="40" t="s">
        <v>8482</v>
      </c>
      <c r="G498" s="38">
        <v>82020</v>
      </c>
      <c r="H498" s="58" t="s">
        <v>8483</v>
      </c>
      <c r="I498" s="40" t="s">
        <v>8474</v>
      </c>
      <c r="J498" s="58" t="s">
        <v>8484</v>
      </c>
      <c r="K498" s="42" t="s">
        <v>8485</v>
      </c>
      <c r="L498" s="40" t="s">
        <v>8486</v>
      </c>
      <c r="M498" s="40" t="s">
        <v>8487</v>
      </c>
      <c r="N498" s="40" t="s">
        <v>8488</v>
      </c>
      <c r="O498" s="47" t="s">
        <v>8483</v>
      </c>
      <c r="P498" s="44" t="s">
        <v>18494</v>
      </c>
      <c r="Q498" s="44">
        <v>4.4000000000000004</v>
      </c>
      <c r="R498" s="44" t="s">
        <v>10045</v>
      </c>
      <c r="S498" s="44" t="s">
        <v>10038</v>
      </c>
    </row>
    <row r="499" spans="1:19" s="40" customFormat="1">
      <c r="A499" s="40">
        <f t="shared" si="20"/>
        <v>498</v>
      </c>
      <c r="B499" s="41">
        <f t="shared" ca="1" si="21"/>
        <v>43369</v>
      </c>
      <c r="C499" s="40" t="s">
        <v>8175</v>
      </c>
      <c r="D499" s="40" t="s">
        <v>8490</v>
      </c>
      <c r="E499" s="40" t="s">
        <v>8489</v>
      </c>
      <c r="F499" s="40" t="s">
        <v>8491</v>
      </c>
      <c r="G499" s="38">
        <v>86097</v>
      </c>
      <c r="H499" s="58" t="s">
        <v>8492</v>
      </c>
      <c r="I499" s="40" t="s">
        <v>8474</v>
      </c>
      <c r="J499" s="58"/>
      <c r="K499" s="42" t="s">
        <v>8493</v>
      </c>
      <c r="L499" s="40" t="s">
        <v>8494</v>
      </c>
      <c r="M499" s="40" t="s">
        <v>8495</v>
      </c>
      <c r="N499" s="40" t="s">
        <v>8496</v>
      </c>
      <c r="O499" s="47" t="s">
        <v>19048</v>
      </c>
      <c r="P499" s="44" t="s">
        <v>18494</v>
      </c>
      <c r="Q499" s="44" t="s">
        <v>19049</v>
      </c>
      <c r="R499" s="44" t="s">
        <v>10045</v>
      </c>
      <c r="S499" s="44" t="s">
        <v>10038</v>
      </c>
    </row>
    <row r="500" spans="1:19" s="40" customFormat="1">
      <c r="A500" s="40">
        <f t="shared" si="20"/>
        <v>499</v>
      </c>
      <c r="B500" s="41">
        <f t="shared" ca="1" si="21"/>
        <v>43369</v>
      </c>
      <c r="C500" s="40" t="s">
        <v>8175</v>
      </c>
      <c r="D500" s="40" t="s">
        <v>8498</v>
      </c>
      <c r="E500" s="40" t="s">
        <v>8497</v>
      </c>
      <c r="F500" s="40" t="s">
        <v>8499</v>
      </c>
      <c r="G500" s="38">
        <v>12060</v>
      </c>
      <c r="H500" s="58" t="s">
        <v>8500</v>
      </c>
      <c r="I500" s="40" t="s">
        <v>8501</v>
      </c>
      <c r="J500" s="58"/>
      <c r="K500" s="42" t="s">
        <v>8502</v>
      </c>
      <c r="L500" s="40" t="s">
        <v>8503</v>
      </c>
      <c r="M500" s="40" t="s">
        <v>8504</v>
      </c>
      <c r="N500" s="40" t="s">
        <v>8505</v>
      </c>
      <c r="O500" s="47" t="s">
        <v>19050</v>
      </c>
      <c r="P500" s="44" t="s">
        <v>18492</v>
      </c>
      <c r="Q500" s="44">
        <v>7.5</v>
      </c>
      <c r="R500" s="44" t="s">
        <v>10045</v>
      </c>
      <c r="S500" s="44" t="s">
        <v>10038</v>
      </c>
    </row>
    <row r="501" spans="1:19" s="40" customFormat="1">
      <c r="A501" s="40">
        <f t="shared" si="20"/>
        <v>500</v>
      </c>
      <c r="B501" s="41">
        <f t="shared" ca="1" si="21"/>
        <v>43369</v>
      </c>
      <c r="C501" s="40" t="s">
        <v>8175</v>
      </c>
      <c r="D501" s="40" t="s">
        <v>8507</v>
      </c>
      <c r="E501" s="40" t="s">
        <v>8506</v>
      </c>
      <c r="F501" s="40" t="s">
        <v>8508</v>
      </c>
      <c r="G501" s="38">
        <v>15122</v>
      </c>
      <c r="H501" s="58" t="s">
        <v>8509</v>
      </c>
      <c r="I501" s="40" t="s">
        <v>8501</v>
      </c>
      <c r="J501" s="58" t="s">
        <v>8510</v>
      </c>
      <c r="K501" s="42" t="s">
        <v>8511</v>
      </c>
      <c r="L501" s="40" t="s">
        <v>8512</v>
      </c>
      <c r="M501" s="40" t="s">
        <v>8513</v>
      </c>
      <c r="N501" s="40" t="s">
        <v>8514</v>
      </c>
      <c r="O501" s="47" t="s">
        <v>19051</v>
      </c>
      <c r="P501" s="44" t="s">
        <v>18649</v>
      </c>
      <c r="Q501" s="44">
        <v>8.5</v>
      </c>
      <c r="R501" s="44" t="s">
        <v>10045</v>
      </c>
      <c r="S501" s="44" t="s">
        <v>10038</v>
      </c>
    </row>
    <row r="502" spans="1:19" s="40" customFormat="1">
      <c r="A502" s="40">
        <f t="shared" si="20"/>
        <v>501</v>
      </c>
      <c r="B502" s="41">
        <f t="shared" ca="1" si="21"/>
        <v>43369</v>
      </c>
      <c r="C502" s="40" t="s">
        <v>8175</v>
      </c>
      <c r="D502" s="40" t="s">
        <v>8516</v>
      </c>
      <c r="E502" s="40" t="s">
        <v>8515</v>
      </c>
      <c r="F502" s="40" t="s">
        <v>8517</v>
      </c>
      <c r="G502" s="38">
        <v>10144</v>
      </c>
      <c r="H502" s="58" t="s">
        <v>8518</v>
      </c>
      <c r="I502" s="40" t="s">
        <v>8501</v>
      </c>
      <c r="J502" s="58" t="s">
        <v>8519</v>
      </c>
      <c r="K502" s="42" t="s">
        <v>8520</v>
      </c>
      <c r="L502" s="40" t="s">
        <v>8521</v>
      </c>
      <c r="M502" s="40" t="s">
        <v>8522</v>
      </c>
      <c r="N502" s="40" t="s">
        <v>8523</v>
      </c>
      <c r="O502" s="47" t="s">
        <v>19052</v>
      </c>
      <c r="P502" s="44" t="s">
        <v>18596</v>
      </c>
      <c r="Q502" s="44">
        <v>5.5</v>
      </c>
      <c r="R502" s="44" t="s">
        <v>10037</v>
      </c>
      <c r="S502" s="44" t="s">
        <v>10038</v>
      </c>
    </row>
    <row r="503" spans="1:19" s="40" customFormat="1">
      <c r="A503" s="40">
        <f t="shared" si="20"/>
        <v>502</v>
      </c>
      <c r="B503" s="41">
        <f t="shared" ca="1" si="21"/>
        <v>43369</v>
      </c>
      <c r="C503" s="40" t="s">
        <v>8175</v>
      </c>
      <c r="D503" s="40" t="s">
        <v>8525</v>
      </c>
      <c r="E503" s="40" t="s">
        <v>8524</v>
      </c>
      <c r="F503" s="40" t="s">
        <v>8526</v>
      </c>
      <c r="G503" s="38">
        <v>70020</v>
      </c>
      <c r="H503" s="58" t="s">
        <v>8527</v>
      </c>
      <c r="I503" s="40" t="s">
        <v>8528</v>
      </c>
      <c r="J503" s="58" t="s">
        <v>8529</v>
      </c>
      <c r="K503" s="42" t="s">
        <v>8530</v>
      </c>
      <c r="L503" s="40" t="s">
        <v>8531</v>
      </c>
      <c r="M503" s="40" t="s">
        <v>8532</v>
      </c>
      <c r="N503" s="40" t="s">
        <v>8533</v>
      </c>
      <c r="O503" s="47" t="s">
        <v>19053</v>
      </c>
      <c r="P503" s="44" t="s">
        <v>18489</v>
      </c>
      <c r="Q503" s="44">
        <v>5.7</v>
      </c>
      <c r="R503" s="44" t="s">
        <v>10037</v>
      </c>
      <c r="S503" s="44" t="s">
        <v>10038</v>
      </c>
    </row>
    <row r="504" spans="1:19" s="40" customFormat="1">
      <c r="A504" s="40">
        <f t="shared" si="20"/>
        <v>503</v>
      </c>
      <c r="B504" s="41">
        <f t="shared" ca="1" si="21"/>
        <v>43369</v>
      </c>
      <c r="C504" s="40" t="s">
        <v>8175</v>
      </c>
      <c r="D504" s="40" t="s">
        <v>8535</v>
      </c>
      <c r="E504" s="40" t="s">
        <v>8534</v>
      </c>
      <c r="F504" s="40" t="s">
        <v>8536</v>
      </c>
      <c r="G504" s="38">
        <v>71022</v>
      </c>
      <c r="H504" s="58" t="s">
        <v>8537</v>
      </c>
      <c r="I504" s="40" t="s">
        <v>8528</v>
      </c>
      <c r="J504" s="58" t="s">
        <v>8538</v>
      </c>
      <c r="K504" s="42" t="s">
        <v>8539</v>
      </c>
      <c r="L504" s="40">
        <v>3935596758</v>
      </c>
      <c r="M504" s="40" t="s">
        <v>8540</v>
      </c>
      <c r="N504" s="40" t="s">
        <v>8541</v>
      </c>
      <c r="O504" s="47" t="s">
        <v>19054</v>
      </c>
      <c r="P504" s="44" t="s">
        <v>18515</v>
      </c>
      <c r="Q504" s="44">
        <v>4.8</v>
      </c>
      <c r="R504" s="44" t="s">
        <v>10045</v>
      </c>
      <c r="S504" s="44" t="s">
        <v>10038</v>
      </c>
    </row>
    <row r="505" spans="1:19" s="40" customFormat="1">
      <c r="A505" s="40">
        <f t="shared" si="20"/>
        <v>504</v>
      </c>
      <c r="B505" s="41">
        <f t="shared" ca="1" si="21"/>
        <v>43369</v>
      </c>
      <c r="C505" s="40" t="s">
        <v>8175</v>
      </c>
      <c r="D505" s="40" t="s">
        <v>8543</v>
      </c>
      <c r="E505" s="40" t="s">
        <v>8542</v>
      </c>
      <c r="F505" s="40" t="s">
        <v>8544</v>
      </c>
      <c r="G505" s="38">
        <v>70124</v>
      </c>
      <c r="H505" s="58" t="s">
        <v>8527</v>
      </c>
      <c r="I505" s="40" t="s">
        <v>8528</v>
      </c>
      <c r="J505" s="58" t="s">
        <v>8545</v>
      </c>
      <c r="K505" s="42" t="s">
        <v>8546</v>
      </c>
      <c r="L505" s="40" t="s">
        <v>8547</v>
      </c>
      <c r="M505" s="40" t="s">
        <v>8548</v>
      </c>
      <c r="N505" s="40" t="s">
        <v>8549</v>
      </c>
      <c r="O505" s="47" t="s">
        <v>19055</v>
      </c>
      <c r="P505" s="44" t="s">
        <v>10035</v>
      </c>
      <c r="Q505" s="44">
        <v>5</v>
      </c>
      <c r="R505" s="44" t="s">
        <v>18495</v>
      </c>
      <c r="S505" s="44" t="s">
        <v>10038</v>
      </c>
    </row>
    <row r="506" spans="1:19" s="40" customFormat="1">
      <c r="A506" s="40">
        <f t="shared" si="20"/>
        <v>505</v>
      </c>
      <c r="B506" s="41">
        <f t="shared" ca="1" si="21"/>
        <v>43369</v>
      </c>
      <c r="C506" s="40" t="s">
        <v>8175</v>
      </c>
      <c r="D506" s="40" t="s">
        <v>8551</v>
      </c>
      <c r="E506" s="40" t="s">
        <v>8550</v>
      </c>
      <c r="F506" s="40" t="s">
        <v>8552</v>
      </c>
      <c r="G506" s="38">
        <v>8020</v>
      </c>
      <c r="H506" s="58" t="s">
        <v>8553</v>
      </c>
      <c r="I506" s="40" t="s">
        <v>8554</v>
      </c>
      <c r="J506" s="58" t="s">
        <v>8555</v>
      </c>
      <c r="K506" s="42" t="s">
        <v>8556</v>
      </c>
      <c r="M506" s="40" t="s">
        <v>8557</v>
      </c>
      <c r="N506" s="40" t="s">
        <v>8558</v>
      </c>
      <c r="O506" s="47" t="s">
        <v>19056</v>
      </c>
      <c r="P506" s="44" t="s">
        <v>18799</v>
      </c>
      <c r="Q506" s="44">
        <v>6</v>
      </c>
      <c r="R506" s="44" t="s">
        <v>10037</v>
      </c>
      <c r="S506" s="44" t="s">
        <v>10038</v>
      </c>
    </row>
    <row r="507" spans="1:19" s="40" customFormat="1">
      <c r="A507" s="40">
        <f t="shared" si="20"/>
        <v>506</v>
      </c>
      <c r="B507" s="41">
        <f t="shared" ca="1" si="21"/>
        <v>43369</v>
      </c>
      <c r="C507" s="40" t="s">
        <v>8175</v>
      </c>
      <c r="D507" s="40" t="s">
        <v>8560</v>
      </c>
      <c r="E507" s="40" t="s">
        <v>8559</v>
      </c>
      <c r="F507" s="40" t="s">
        <v>8561</v>
      </c>
      <c r="G507" s="38">
        <v>9017</v>
      </c>
      <c r="H507" s="58" t="s">
        <v>8562</v>
      </c>
      <c r="I507" s="40" t="s">
        <v>8554</v>
      </c>
      <c r="J507" s="58" t="s">
        <v>8563</v>
      </c>
      <c r="K507" s="42" t="s">
        <v>8564</v>
      </c>
      <c r="L507" s="40" t="s">
        <v>8565</v>
      </c>
      <c r="M507" s="40" t="s">
        <v>8566</v>
      </c>
      <c r="N507" s="40" t="s">
        <v>8567</v>
      </c>
      <c r="O507" s="47" t="s">
        <v>19057</v>
      </c>
      <c r="P507" s="44" t="s">
        <v>18494</v>
      </c>
      <c r="Q507" s="44">
        <v>7.9</v>
      </c>
      <c r="R507" s="44" t="s">
        <v>10050</v>
      </c>
      <c r="S507" s="44" t="s">
        <v>10038</v>
      </c>
    </row>
    <row r="508" spans="1:19" s="40" customFormat="1">
      <c r="A508" s="40">
        <f t="shared" si="20"/>
        <v>507</v>
      </c>
      <c r="B508" s="41">
        <f t="shared" ca="1" si="21"/>
        <v>43369</v>
      </c>
      <c r="C508" s="40" t="s">
        <v>8175</v>
      </c>
      <c r="D508" s="40" t="s">
        <v>8569</v>
      </c>
      <c r="E508" s="40" t="s">
        <v>8568</v>
      </c>
      <c r="F508" s="40" t="s">
        <v>8570</v>
      </c>
      <c r="G508" s="38">
        <v>9040</v>
      </c>
      <c r="H508" s="58" t="s">
        <v>8571</v>
      </c>
      <c r="I508" s="40" t="s">
        <v>8554</v>
      </c>
      <c r="J508" s="58" t="s">
        <v>8572</v>
      </c>
      <c r="K508" s="42" t="s">
        <v>8573</v>
      </c>
      <c r="L508" s="40" t="s">
        <v>8574</v>
      </c>
      <c r="M508" s="40" t="s">
        <v>8575</v>
      </c>
      <c r="N508" s="40" t="s">
        <v>8576</v>
      </c>
      <c r="O508" s="47" t="s">
        <v>19058</v>
      </c>
      <c r="P508" s="44" t="s">
        <v>10035</v>
      </c>
      <c r="Q508" s="44">
        <v>10</v>
      </c>
      <c r="R508" s="44" t="s">
        <v>18495</v>
      </c>
      <c r="S508" s="44" t="s">
        <v>10038</v>
      </c>
    </row>
    <row r="509" spans="1:19" s="40" customFormat="1">
      <c r="A509" s="40">
        <f t="shared" si="20"/>
        <v>508</v>
      </c>
      <c r="B509" s="41">
        <f t="shared" ca="1" si="21"/>
        <v>43369</v>
      </c>
      <c r="C509" s="40" t="s">
        <v>8175</v>
      </c>
      <c r="D509" s="40" t="s">
        <v>8578</v>
      </c>
      <c r="E509" s="40" t="s">
        <v>8577</v>
      </c>
      <c r="F509" s="40" t="s">
        <v>8579</v>
      </c>
      <c r="G509" s="38" t="s">
        <v>8580</v>
      </c>
      <c r="H509" s="58" t="s">
        <v>8581</v>
      </c>
      <c r="I509" s="40" t="s">
        <v>8582</v>
      </c>
      <c r="J509" s="58" t="s">
        <v>8583</v>
      </c>
      <c r="K509" s="42" t="s">
        <v>8584</v>
      </c>
      <c r="L509" s="40" t="s">
        <v>8585</v>
      </c>
      <c r="M509" s="40" t="s">
        <v>8586</v>
      </c>
      <c r="N509" s="40" t="s">
        <v>8587</v>
      </c>
      <c r="O509" s="47" t="s">
        <v>19059</v>
      </c>
      <c r="P509" s="44" t="s">
        <v>18489</v>
      </c>
      <c r="Q509" s="44" t="s">
        <v>18987</v>
      </c>
      <c r="R509" s="44" t="s">
        <v>18534</v>
      </c>
      <c r="S509" s="44" t="s">
        <v>10038</v>
      </c>
    </row>
    <row r="510" spans="1:19" s="40" customFormat="1">
      <c r="A510" s="40">
        <f t="shared" si="20"/>
        <v>509</v>
      </c>
      <c r="B510" s="41">
        <f t="shared" ca="1" si="21"/>
        <v>43369</v>
      </c>
      <c r="C510" s="40" t="s">
        <v>8175</v>
      </c>
      <c r="D510" s="40" t="s">
        <v>8589</v>
      </c>
      <c r="E510" s="40" t="s">
        <v>8588</v>
      </c>
      <c r="F510" s="40" t="s">
        <v>8590</v>
      </c>
      <c r="G510" s="38">
        <v>97016</v>
      </c>
      <c r="H510" s="58" t="s">
        <v>8591</v>
      </c>
      <c r="I510" s="40" t="s">
        <v>8582</v>
      </c>
      <c r="J510" s="58" t="s">
        <v>8592</v>
      </c>
      <c r="K510" s="42" t="s">
        <v>8593</v>
      </c>
      <c r="L510" s="40" t="s">
        <v>8594</v>
      </c>
      <c r="M510" s="40" t="s">
        <v>8595</v>
      </c>
      <c r="N510" s="40" t="s">
        <v>8596</v>
      </c>
      <c r="O510" s="47" t="s">
        <v>19060</v>
      </c>
      <c r="P510" s="44" t="s">
        <v>18515</v>
      </c>
      <c r="Q510" s="44" t="s">
        <v>18521</v>
      </c>
      <c r="R510" s="44" t="s">
        <v>19061</v>
      </c>
      <c r="S510" s="44" t="s">
        <v>10038</v>
      </c>
    </row>
    <row r="511" spans="1:19" s="40" customFormat="1">
      <c r="A511" s="40">
        <f t="shared" si="20"/>
        <v>510</v>
      </c>
      <c r="B511" s="41">
        <f t="shared" ca="1" si="21"/>
        <v>43369</v>
      </c>
      <c r="C511" s="40" t="s">
        <v>8175</v>
      </c>
      <c r="D511" s="40" t="s">
        <v>8598</v>
      </c>
      <c r="E511" s="40" t="s">
        <v>8597</v>
      </c>
      <c r="F511" s="40" t="s">
        <v>8599</v>
      </c>
      <c r="G511" s="38" t="s">
        <v>8600</v>
      </c>
      <c r="H511" s="58" t="s">
        <v>8601</v>
      </c>
      <c r="I511" s="40" t="s">
        <v>8582</v>
      </c>
      <c r="J511" s="58" t="s">
        <v>8602</v>
      </c>
      <c r="K511" s="42" t="s">
        <v>8603</v>
      </c>
      <c r="L511" s="40" t="s">
        <v>8604</v>
      </c>
      <c r="M511" s="40" t="s">
        <v>8605</v>
      </c>
      <c r="N511" s="40" t="s">
        <v>8606</v>
      </c>
      <c r="O511" s="47" t="s">
        <v>19062</v>
      </c>
      <c r="P511" s="44" t="s">
        <v>18494</v>
      </c>
      <c r="Q511" s="44">
        <v>7</v>
      </c>
      <c r="R511" s="44" t="s">
        <v>18495</v>
      </c>
      <c r="S511" s="44" t="s">
        <v>10038</v>
      </c>
    </row>
    <row r="512" spans="1:19" s="40" customFormat="1">
      <c r="A512" s="40">
        <f t="shared" si="20"/>
        <v>511</v>
      </c>
      <c r="B512" s="41">
        <f t="shared" ca="1" si="21"/>
        <v>43369</v>
      </c>
      <c r="C512" s="40" t="s">
        <v>8175</v>
      </c>
      <c r="D512" s="40" t="s">
        <v>8608</v>
      </c>
      <c r="E512" s="40" t="s">
        <v>8607</v>
      </c>
      <c r="F512" s="40" t="s">
        <v>8609</v>
      </c>
      <c r="G512" s="38">
        <v>55035</v>
      </c>
      <c r="H512" s="58" t="s">
        <v>8610</v>
      </c>
      <c r="I512" s="40" t="s">
        <v>8611</v>
      </c>
      <c r="J512" s="58" t="s">
        <v>8612</v>
      </c>
      <c r="K512" s="42" t="s">
        <v>8613</v>
      </c>
      <c r="L512" s="40" t="s">
        <v>8614</v>
      </c>
      <c r="M512" s="40" t="s">
        <v>8615</v>
      </c>
      <c r="N512" s="40" t="s">
        <v>8616</v>
      </c>
      <c r="O512" s="47" t="s">
        <v>19063</v>
      </c>
      <c r="P512" s="44" t="s">
        <v>18489</v>
      </c>
      <c r="Q512" s="44">
        <v>6.2</v>
      </c>
      <c r="R512" s="44" t="s">
        <v>10037</v>
      </c>
      <c r="S512" s="44" t="s">
        <v>10038</v>
      </c>
    </row>
    <row r="513" spans="1:19" s="40" customFormat="1">
      <c r="A513" s="40">
        <f t="shared" si="20"/>
        <v>512</v>
      </c>
      <c r="B513" s="41">
        <f t="shared" ca="1" si="21"/>
        <v>43369</v>
      </c>
      <c r="C513" s="40" t="s">
        <v>8175</v>
      </c>
      <c r="D513" s="40" t="s">
        <v>8618</v>
      </c>
      <c r="E513" s="40" t="s">
        <v>8617</v>
      </c>
      <c r="F513" s="40" t="s">
        <v>8619</v>
      </c>
      <c r="G513" s="38">
        <v>56028</v>
      </c>
      <c r="H513" s="58" t="s">
        <v>8620</v>
      </c>
      <c r="I513" s="40" t="s">
        <v>8611</v>
      </c>
      <c r="J513" s="58" t="s">
        <v>8621</v>
      </c>
      <c r="K513" s="42" t="s">
        <v>8622</v>
      </c>
      <c r="L513" s="40" t="s">
        <v>8623</v>
      </c>
      <c r="M513" s="40" t="s">
        <v>8624</v>
      </c>
      <c r="N513" s="40" t="s">
        <v>8625</v>
      </c>
      <c r="O513" s="47" t="s">
        <v>19064</v>
      </c>
      <c r="P513" s="44" t="s">
        <v>18529</v>
      </c>
      <c r="Q513" s="44">
        <v>8</v>
      </c>
      <c r="R513" s="44" t="s">
        <v>19010</v>
      </c>
      <c r="S513" s="44" t="s">
        <v>10038</v>
      </c>
    </row>
    <row r="514" spans="1:19" s="40" customFormat="1">
      <c r="A514" s="40">
        <f t="shared" si="20"/>
        <v>513</v>
      </c>
      <c r="B514" s="41">
        <f t="shared" ca="1" si="21"/>
        <v>43369</v>
      </c>
      <c r="C514" s="40" t="s">
        <v>8175</v>
      </c>
      <c r="D514" s="40" t="s">
        <v>8627</v>
      </c>
      <c r="E514" s="40" t="s">
        <v>8626</v>
      </c>
      <c r="F514" s="40" t="s">
        <v>8628</v>
      </c>
      <c r="G514" s="38">
        <v>59100</v>
      </c>
      <c r="H514" s="58" t="s">
        <v>8629</v>
      </c>
      <c r="I514" s="40" t="s">
        <v>8611</v>
      </c>
      <c r="J514" s="58" t="s">
        <v>8630</v>
      </c>
      <c r="K514" s="42" t="s">
        <v>8631</v>
      </c>
      <c r="L514" s="40" t="s">
        <v>8632</v>
      </c>
      <c r="M514" s="40" t="s">
        <v>8633</v>
      </c>
      <c r="N514" s="40" t="s">
        <v>8634</v>
      </c>
      <c r="O514" s="47" t="s">
        <v>19065</v>
      </c>
      <c r="P514" s="44" t="s">
        <v>18494</v>
      </c>
      <c r="Q514" s="44">
        <v>7.2</v>
      </c>
      <c r="R514" s="44" t="s">
        <v>10037</v>
      </c>
      <c r="S514" s="44" t="s">
        <v>10038</v>
      </c>
    </row>
    <row r="515" spans="1:19" s="40" customFormat="1">
      <c r="A515" s="40">
        <f t="shared" ref="A515:A578" si="22">ROW()-1</f>
        <v>514</v>
      </c>
      <c r="B515" s="41">
        <f t="shared" ref="B515:B578" ca="1" si="23">TODAY()</f>
        <v>43369</v>
      </c>
      <c r="C515" s="40" t="s">
        <v>8175</v>
      </c>
      <c r="D515" s="40" t="s">
        <v>8636</v>
      </c>
      <c r="E515" s="40" t="s">
        <v>8635</v>
      </c>
      <c r="F515" s="40" t="s">
        <v>8637</v>
      </c>
      <c r="G515" s="38">
        <v>39022</v>
      </c>
      <c r="H515" s="58" t="s">
        <v>8638</v>
      </c>
      <c r="I515" s="40" t="s">
        <v>8639</v>
      </c>
      <c r="J515" s="42" t="s">
        <v>8640</v>
      </c>
      <c r="K515" s="42" t="s">
        <v>8641</v>
      </c>
      <c r="L515" s="40" t="s">
        <v>8642</v>
      </c>
      <c r="M515" s="40" t="s">
        <v>8643</v>
      </c>
      <c r="N515" s="40" t="s">
        <v>8644</v>
      </c>
      <c r="O515" s="47" t="s">
        <v>19066</v>
      </c>
      <c r="P515" s="44" t="s">
        <v>18518</v>
      </c>
      <c r="Q515" s="44">
        <v>4.8</v>
      </c>
      <c r="R515" s="44" t="s">
        <v>18534</v>
      </c>
      <c r="S515" s="44" t="s">
        <v>10157</v>
      </c>
    </row>
    <row r="516" spans="1:19" s="40" customFormat="1">
      <c r="A516" s="40">
        <f t="shared" si="22"/>
        <v>515</v>
      </c>
      <c r="B516" s="41">
        <f t="shared" ca="1" si="23"/>
        <v>43369</v>
      </c>
      <c r="C516" s="40" t="s">
        <v>8175</v>
      </c>
      <c r="D516" s="40" t="s">
        <v>8646</v>
      </c>
      <c r="E516" s="40" t="s">
        <v>8645</v>
      </c>
      <c r="F516" s="40" t="s">
        <v>8647</v>
      </c>
      <c r="G516" s="38">
        <v>38067</v>
      </c>
      <c r="H516" s="58" t="s">
        <v>8648</v>
      </c>
      <c r="I516" s="40" t="s">
        <v>8639</v>
      </c>
      <c r="J516" s="42" t="s">
        <v>8649</v>
      </c>
      <c r="K516" s="42" t="s">
        <v>8650</v>
      </c>
      <c r="L516" s="40" t="s">
        <v>8651</v>
      </c>
      <c r="M516" s="40" t="s">
        <v>8652</v>
      </c>
      <c r="N516" s="40" t="s">
        <v>8653</v>
      </c>
      <c r="O516" s="47" t="s">
        <v>19067</v>
      </c>
      <c r="P516" s="44" t="s">
        <v>18518</v>
      </c>
      <c r="Q516" s="44">
        <v>5</v>
      </c>
      <c r="R516" s="44" t="s">
        <v>18495</v>
      </c>
      <c r="S516" s="44" t="s">
        <v>10157</v>
      </c>
    </row>
    <row r="517" spans="1:19" s="40" customFormat="1">
      <c r="A517" s="40">
        <f t="shared" si="22"/>
        <v>516</v>
      </c>
      <c r="B517" s="41">
        <f t="shared" ca="1" si="23"/>
        <v>43369</v>
      </c>
      <c r="C517" s="40" t="s">
        <v>8175</v>
      </c>
      <c r="D517" s="40" t="s">
        <v>8655</v>
      </c>
      <c r="E517" s="40" t="s">
        <v>8654</v>
      </c>
      <c r="F517" s="40" t="s">
        <v>19561</v>
      </c>
      <c r="G517" s="38">
        <v>38123</v>
      </c>
      <c r="H517" s="58" t="s">
        <v>8657</v>
      </c>
      <c r="I517" s="40" t="s">
        <v>8639</v>
      </c>
      <c r="J517" s="42" t="s">
        <v>8658</v>
      </c>
      <c r="K517" s="42" t="s">
        <v>8659</v>
      </c>
      <c r="L517" s="40" t="s">
        <v>8660</v>
      </c>
      <c r="M517" s="40" t="s">
        <v>8661</v>
      </c>
      <c r="N517" s="40" t="s">
        <v>8662</v>
      </c>
      <c r="O517" s="47" t="s">
        <v>18533</v>
      </c>
      <c r="P517" s="44" t="s">
        <v>18533</v>
      </c>
      <c r="Q517" s="44">
        <v>6.5</v>
      </c>
      <c r="R517" s="44" t="s">
        <v>18534</v>
      </c>
      <c r="S517" s="44" t="s">
        <v>10038</v>
      </c>
    </row>
    <row r="518" spans="1:19" s="40" customFormat="1">
      <c r="A518" s="40">
        <f t="shared" si="22"/>
        <v>517</v>
      </c>
      <c r="B518" s="41">
        <f t="shared" ca="1" si="23"/>
        <v>43369</v>
      </c>
      <c r="C518" s="40" t="s">
        <v>8175</v>
      </c>
      <c r="D518" s="40" t="s">
        <v>8664</v>
      </c>
      <c r="E518" s="40" t="s">
        <v>8663</v>
      </c>
      <c r="F518" s="40" t="s">
        <v>8665</v>
      </c>
      <c r="G518" s="38">
        <v>6036</v>
      </c>
      <c r="H518" s="58" t="s">
        <v>8666</v>
      </c>
      <c r="I518" s="40" t="s">
        <v>8667</v>
      </c>
      <c r="J518" s="58" t="s">
        <v>8668</v>
      </c>
      <c r="K518" s="42" t="s">
        <v>8669</v>
      </c>
      <c r="L518" s="40" t="s">
        <v>8670</v>
      </c>
      <c r="M518" s="40" t="s">
        <v>8671</v>
      </c>
      <c r="N518" s="40" t="s">
        <v>8672</v>
      </c>
      <c r="O518" s="47" t="s">
        <v>19068</v>
      </c>
      <c r="P518" s="44" t="s">
        <v>18489</v>
      </c>
      <c r="Q518" s="44">
        <v>5</v>
      </c>
      <c r="R518" s="44" t="s">
        <v>10037</v>
      </c>
      <c r="S518" s="44" t="s">
        <v>10038</v>
      </c>
    </row>
    <row r="519" spans="1:19" s="40" customFormat="1">
      <c r="A519" s="40">
        <f t="shared" si="22"/>
        <v>518</v>
      </c>
      <c r="B519" s="41">
        <f t="shared" ca="1" si="23"/>
        <v>43369</v>
      </c>
      <c r="C519" s="40" t="s">
        <v>8175</v>
      </c>
      <c r="D519" s="40" t="s">
        <v>8674</v>
      </c>
      <c r="E519" s="40" t="s">
        <v>8673</v>
      </c>
      <c r="F519" s="40" t="s">
        <v>8675</v>
      </c>
      <c r="G519" s="38">
        <v>6030</v>
      </c>
      <c r="H519" s="58" t="s">
        <v>8676</v>
      </c>
      <c r="I519" s="40" t="s">
        <v>8667</v>
      </c>
      <c r="J519" s="58" t="s">
        <v>8677</v>
      </c>
      <c r="K519" s="42" t="s">
        <v>8678</v>
      </c>
      <c r="L519" s="40">
        <v>39800210722</v>
      </c>
      <c r="M519" s="40" t="s">
        <v>8679</v>
      </c>
      <c r="N519" s="40" t="s">
        <v>8680</v>
      </c>
      <c r="O519" s="47" t="s">
        <v>19069</v>
      </c>
      <c r="P519" s="44" t="s">
        <v>18677</v>
      </c>
      <c r="Q519" s="44">
        <v>5.5</v>
      </c>
      <c r="R519" s="44" t="s">
        <v>10045</v>
      </c>
      <c r="S519" s="44" t="s">
        <v>10038</v>
      </c>
    </row>
    <row r="520" spans="1:19" s="40" customFormat="1">
      <c r="A520" s="40">
        <f t="shared" si="22"/>
        <v>519</v>
      </c>
      <c r="B520" s="41">
        <f t="shared" ca="1" si="23"/>
        <v>43369</v>
      </c>
      <c r="C520" s="40" t="s">
        <v>8175</v>
      </c>
      <c r="D520" s="40" t="s">
        <v>8682</v>
      </c>
      <c r="E520" s="40" t="s">
        <v>8681</v>
      </c>
      <c r="F520" s="40" t="s">
        <v>8683</v>
      </c>
      <c r="G520" s="38">
        <v>6023</v>
      </c>
      <c r="H520" s="58" t="s">
        <v>8684</v>
      </c>
      <c r="I520" s="40" t="s">
        <v>8667</v>
      </c>
      <c r="J520" s="58" t="s">
        <v>8685</v>
      </c>
      <c r="K520" s="58" t="s">
        <v>8686</v>
      </c>
      <c r="L520" s="40" t="s">
        <v>8687</v>
      </c>
      <c r="M520" s="40" t="s">
        <v>8688</v>
      </c>
      <c r="N520" s="40" t="s">
        <v>8689</v>
      </c>
      <c r="O520" s="47" t="s">
        <v>19070</v>
      </c>
      <c r="P520" s="44" t="s">
        <v>18494</v>
      </c>
      <c r="Q520" s="44">
        <v>5.2</v>
      </c>
      <c r="R520" s="44" t="s">
        <v>10045</v>
      </c>
      <c r="S520" s="44" t="s">
        <v>10038</v>
      </c>
    </row>
    <row r="521" spans="1:19" s="40" customFormat="1">
      <c r="A521" s="40">
        <f t="shared" si="22"/>
        <v>520</v>
      </c>
      <c r="B521" s="41">
        <f t="shared" ca="1" si="23"/>
        <v>43369</v>
      </c>
      <c r="C521" s="40" t="s">
        <v>8175</v>
      </c>
      <c r="D521" s="40" t="s">
        <v>8691</v>
      </c>
      <c r="E521" s="40" t="s">
        <v>8690</v>
      </c>
      <c r="F521" s="40" t="s">
        <v>8692</v>
      </c>
      <c r="G521" s="38">
        <v>11010</v>
      </c>
      <c r="H521" s="58" t="s">
        <v>8693</v>
      </c>
      <c r="I521" s="40" t="s">
        <v>8694</v>
      </c>
      <c r="J521" s="58" t="s">
        <v>8695</v>
      </c>
      <c r="K521" s="42" t="s">
        <v>8696</v>
      </c>
      <c r="M521" s="40" t="s">
        <v>8697</v>
      </c>
      <c r="N521" s="40" t="s">
        <v>8698</v>
      </c>
      <c r="O521" s="47" t="s">
        <v>19071</v>
      </c>
      <c r="P521" s="44" t="s">
        <v>18596</v>
      </c>
      <c r="Q521" s="44">
        <v>3.7</v>
      </c>
      <c r="R521" s="44" t="s">
        <v>19072</v>
      </c>
      <c r="S521" s="44" t="s">
        <v>10038</v>
      </c>
    </row>
    <row r="522" spans="1:19" s="40" customFormat="1">
      <c r="A522" s="40">
        <f t="shared" si="22"/>
        <v>521</v>
      </c>
      <c r="B522" s="41">
        <f t="shared" ca="1" si="23"/>
        <v>43369</v>
      </c>
      <c r="C522" s="40" t="s">
        <v>8175</v>
      </c>
      <c r="D522" s="40" t="s">
        <v>8700</v>
      </c>
      <c r="E522" s="40" t="s">
        <v>8699</v>
      </c>
      <c r="F522" s="40" t="s">
        <v>8701</v>
      </c>
      <c r="G522" s="38">
        <v>11020</v>
      </c>
      <c r="H522" s="58" t="s">
        <v>8702</v>
      </c>
      <c r="I522" s="40" t="s">
        <v>8694</v>
      </c>
      <c r="J522" s="58" t="s">
        <v>8703</v>
      </c>
      <c r="K522" s="42" t="s">
        <v>8704</v>
      </c>
      <c r="L522" s="40">
        <v>39016531604</v>
      </c>
      <c r="M522" s="40" t="s">
        <v>8705</v>
      </c>
      <c r="N522" s="40" t="s">
        <v>8706</v>
      </c>
      <c r="O522" s="47" t="s">
        <v>19073</v>
      </c>
      <c r="P522" s="44" t="s">
        <v>18492</v>
      </c>
      <c r="Q522" s="44">
        <v>5</v>
      </c>
      <c r="R522" s="44" t="s">
        <v>18701</v>
      </c>
      <c r="S522" s="44" t="s">
        <v>10038</v>
      </c>
    </row>
    <row r="523" spans="1:19" s="40" customFormat="1">
      <c r="A523" s="40">
        <f t="shared" si="22"/>
        <v>522</v>
      </c>
      <c r="B523" s="41">
        <f t="shared" ca="1" si="23"/>
        <v>43369</v>
      </c>
      <c r="C523" s="40" t="s">
        <v>8175</v>
      </c>
      <c r="D523" s="40" t="s">
        <v>8708</v>
      </c>
      <c r="E523" s="40" t="s">
        <v>8707</v>
      </c>
      <c r="F523" s="40" t="s">
        <v>8709</v>
      </c>
      <c r="G523" s="38">
        <v>11100</v>
      </c>
      <c r="H523" s="58" t="s">
        <v>8710</v>
      </c>
      <c r="I523" s="40" t="s">
        <v>8694</v>
      </c>
      <c r="J523" s="58" t="s">
        <v>8711</v>
      </c>
      <c r="K523" s="42" t="s">
        <v>8712</v>
      </c>
      <c r="L523" s="40" t="s">
        <v>8713</v>
      </c>
      <c r="M523" s="40" t="s">
        <v>8714</v>
      </c>
      <c r="N523" s="40" t="s">
        <v>8715</v>
      </c>
      <c r="O523" s="47" t="s">
        <v>19074</v>
      </c>
      <c r="P523" s="44" t="s">
        <v>18562</v>
      </c>
      <c r="Q523" s="44">
        <v>5.5</v>
      </c>
      <c r="R523" s="44" t="s">
        <v>10037</v>
      </c>
      <c r="S523" s="44" t="s">
        <v>10038</v>
      </c>
    </row>
    <row r="524" spans="1:19" s="40" customFormat="1">
      <c r="A524" s="40">
        <f t="shared" si="22"/>
        <v>523</v>
      </c>
      <c r="B524" s="41">
        <f t="shared" ca="1" si="23"/>
        <v>43369</v>
      </c>
      <c r="C524" s="40" t="s">
        <v>8175</v>
      </c>
      <c r="D524" s="40" t="s">
        <v>8717</v>
      </c>
      <c r="E524" s="40" t="s">
        <v>8716</v>
      </c>
      <c r="F524" s="40" t="s">
        <v>8718</v>
      </c>
      <c r="G524" s="38">
        <v>30030</v>
      </c>
      <c r="H524" s="58" t="s">
        <v>8719</v>
      </c>
      <c r="I524" s="40" t="s">
        <v>8720</v>
      </c>
      <c r="J524" s="58" t="s">
        <v>8721</v>
      </c>
      <c r="K524" s="42" t="s">
        <v>8722</v>
      </c>
      <c r="L524" s="40" t="s">
        <v>8723</v>
      </c>
      <c r="M524" s="40" t="s">
        <v>8724</v>
      </c>
      <c r="N524" s="40" t="s">
        <v>8725</v>
      </c>
      <c r="O524" s="47" t="s">
        <v>19075</v>
      </c>
      <c r="P524" s="44" t="s">
        <v>10322</v>
      </c>
      <c r="Q524" s="44">
        <v>6</v>
      </c>
      <c r="R524" s="44" t="s">
        <v>10045</v>
      </c>
      <c r="S524" s="44" t="s">
        <v>10038</v>
      </c>
    </row>
    <row r="525" spans="1:19" s="40" customFormat="1">
      <c r="A525" s="40">
        <f t="shared" si="22"/>
        <v>524</v>
      </c>
      <c r="B525" s="41">
        <f t="shared" ca="1" si="23"/>
        <v>43369</v>
      </c>
      <c r="C525" s="40" t="s">
        <v>8175</v>
      </c>
      <c r="D525" s="40" t="s">
        <v>8727</v>
      </c>
      <c r="E525" s="40" t="s">
        <v>8726</v>
      </c>
      <c r="F525" s="40" t="s">
        <v>8728</v>
      </c>
      <c r="G525" s="38">
        <v>36070</v>
      </c>
      <c r="H525" s="58" t="s">
        <v>8729</v>
      </c>
      <c r="I525" s="40" t="s">
        <v>8720</v>
      </c>
      <c r="J525" s="58" t="s">
        <v>8730</v>
      </c>
      <c r="K525" s="42" t="s">
        <v>8731</v>
      </c>
      <c r="L525" s="40" t="s">
        <v>8732</v>
      </c>
      <c r="M525" s="40" t="s">
        <v>8733</v>
      </c>
      <c r="N525" s="40" t="s">
        <v>8734</v>
      </c>
      <c r="O525" s="47" t="s">
        <v>18562</v>
      </c>
      <c r="P525" s="44" t="s">
        <v>18562</v>
      </c>
      <c r="Q525" s="44">
        <v>5.4</v>
      </c>
      <c r="R525" s="44" t="s">
        <v>10037</v>
      </c>
      <c r="S525" s="44" t="s">
        <v>10038</v>
      </c>
    </row>
    <row r="526" spans="1:19" s="40" customFormat="1">
      <c r="A526" s="40">
        <f t="shared" si="22"/>
        <v>525</v>
      </c>
      <c r="B526" s="41">
        <f t="shared" ca="1" si="23"/>
        <v>43369</v>
      </c>
      <c r="C526" s="40" t="s">
        <v>8175</v>
      </c>
      <c r="D526" s="40" t="s">
        <v>8736</v>
      </c>
      <c r="E526" s="40" t="s">
        <v>8735</v>
      </c>
      <c r="F526" s="40" t="s">
        <v>8737</v>
      </c>
      <c r="G526" s="38">
        <v>31047</v>
      </c>
      <c r="H526" s="58" t="s">
        <v>8738</v>
      </c>
      <c r="I526" s="40" t="s">
        <v>8720</v>
      </c>
      <c r="J526" s="58" t="s">
        <v>8739</v>
      </c>
      <c r="K526" s="42" t="s">
        <v>8740</v>
      </c>
      <c r="L526" s="40" t="s">
        <v>8741</v>
      </c>
      <c r="M526" s="40" t="s">
        <v>8742</v>
      </c>
      <c r="N526" s="40" t="s">
        <v>8743</v>
      </c>
      <c r="O526" s="47" t="s">
        <v>19076</v>
      </c>
      <c r="P526" s="44" t="s">
        <v>18562</v>
      </c>
      <c r="Q526" s="44">
        <v>5</v>
      </c>
      <c r="R526" s="44" t="s">
        <v>18701</v>
      </c>
      <c r="S526" s="44" t="s">
        <v>10038</v>
      </c>
    </row>
    <row r="527" spans="1:19" s="40" customFormat="1">
      <c r="A527" s="40">
        <f t="shared" si="22"/>
        <v>526</v>
      </c>
      <c r="B527" s="41">
        <f t="shared" ca="1" si="23"/>
        <v>43369</v>
      </c>
      <c r="C527" s="40" t="s">
        <v>8744</v>
      </c>
      <c r="D527" s="40" t="s">
        <v>8746</v>
      </c>
      <c r="E527" s="40" t="s">
        <v>8745</v>
      </c>
      <c r="F527" s="40" t="s">
        <v>8747</v>
      </c>
      <c r="G527" s="38" t="s">
        <v>8748</v>
      </c>
      <c r="H527" s="58" t="s">
        <v>8749</v>
      </c>
      <c r="I527" s="40" t="s">
        <v>8750</v>
      </c>
      <c r="J527" s="58" t="s">
        <v>8751</v>
      </c>
      <c r="K527" s="42" t="s">
        <v>8752</v>
      </c>
      <c r="L527" s="40" t="s">
        <v>8753</v>
      </c>
      <c r="M527" s="40" t="s">
        <v>8754</v>
      </c>
      <c r="N527" s="40" t="s">
        <v>8755</v>
      </c>
      <c r="O527" s="47" t="s">
        <v>19077</v>
      </c>
      <c r="P527" s="44" t="s">
        <v>19078</v>
      </c>
      <c r="Q527" s="44">
        <v>0.1</v>
      </c>
      <c r="R527" s="44" t="s">
        <v>10050</v>
      </c>
      <c r="S527" s="44" t="s">
        <v>10038</v>
      </c>
    </row>
    <row r="528" spans="1:19" s="40" customFormat="1">
      <c r="A528" s="40">
        <f t="shared" si="22"/>
        <v>527</v>
      </c>
      <c r="B528" s="41">
        <f t="shared" ca="1" si="23"/>
        <v>43369</v>
      </c>
      <c r="C528" s="40" t="s">
        <v>8744</v>
      </c>
      <c r="D528" s="40" t="s">
        <v>8757</v>
      </c>
      <c r="E528" s="40" t="s">
        <v>8756</v>
      </c>
      <c r="F528" s="40" t="s">
        <v>8758</v>
      </c>
      <c r="G528" s="38" t="s">
        <v>8759</v>
      </c>
      <c r="H528" s="58" t="s">
        <v>8760</v>
      </c>
      <c r="I528" s="40" t="s">
        <v>8750</v>
      </c>
      <c r="J528" s="58"/>
      <c r="K528" s="42" t="s">
        <v>8761</v>
      </c>
      <c r="L528" s="40" t="s">
        <v>8762</v>
      </c>
      <c r="M528" s="40" t="s">
        <v>8763</v>
      </c>
      <c r="N528" s="40" t="s">
        <v>8764</v>
      </c>
      <c r="O528" s="47" t="s">
        <v>19079</v>
      </c>
      <c r="P528" s="44" t="s">
        <v>18982</v>
      </c>
      <c r="Q528" s="44">
        <v>0.1</v>
      </c>
      <c r="R528" s="44" t="s">
        <v>10050</v>
      </c>
      <c r="S528" s="44" t="s">
        <v>10038</v>
      </c>
    </row>
    <row r="529" spans="1:19" s="40" customFormat="1">
      <c r="A529" s="40">
        <f t="shared" si="22"/>
        <v>528</v>
      </c>
      <c r="B529" s="41">
        <f t="shared" ca="1" si="23"/>
        <v>43369</v>
      </c>
      <c r="C529" s="40" t="s">
        <v>8744</v>
      </c>
      <c r="D529" s="40" t="s">
        <v>8766</v>
      </c>
      <c r="E529" s="40" t="s">
        <v>8765</v>
      </c>
      <c r="F529" s="40" t="s">
        <v>8767</v>
      </c>
      <c r="G529" s="38" t="s">
        <v>8768</v>
      </c>
      <c r="H529" s="58" t="s">
        <v>8769</v>
      </c>
      <c r="I529" s="40" t="s">
        <v>8750</v>
      </c>
      <c r="J529" s="58" t="s">
        <v>8770</v>
      </c>
      <c r="K529" s="42" t="s">
        <v>8771</v>
      </c>
      <c r="M529" s="40" t="s">
        <v>8772</v>
      </c>
      <c r="N529" s="40" t="s">
        <v>8773</v>
      </c>
      <c r="O529" s="47" t="s">
        <v>19080</v>
      </c>
      <c r="P529" s="44" t="s">
        <v>10045</v>
      </c>
      <c r="Q529" s="44" t="s">
        <v>18926</v>
      </c>
      <c r="R529" s="44" t="s">
        <v>10045</v>
      </c>
      <c r="S529" s="44" t="s">
        <v>10038</v>
      </c>
    </row>
    <row r="530" spans="1:19" s="40" customFormat="1">
      <c r="A530" s="40">
        <f t="shared" si="22"/>
        <v>529</v>
      </c>
      <c r="B530" s="41">
        <f t="shared" ca="1" si="23"/>
        <v>43369</v>
      </c>
      <c r="C530" s="40" t="s">
        <v>8744</v>
      </c>
      <c r="D530" s="40" t="s">
        <v>8775</v>
      </c>
      <c r="E530" s="40" t="s">
        <v>8774</v>
      </c>
      <c r="F530" s="40" t="s">
        <v>19562</v>
      </c>
      <c r="G530" s="38" t="s">
        <v>8777</v>
      </c>
      <c r="H530" s="58" t="s">
        <v>8778</v>
      </c>
      <c r="I530" s="40" t="s">
        <v>8779</v>
      </c>
      <c r="J530" s="42" t="s">
        <v>8780</v>
      </c>
      <c r="K530" s="42" t="s">
        <v>8781</v>
      </c>
      <c r="L530" s="40" t="s">
        <v>8782</v>
      </c>
      <c r="M530" s="40" t="s">
        <v>8783</v>
      </c>
      <c r="N530" s="40" t="s">
        <v>8784</v>
      </c>
      <c r="O530" s="47" t="s">
        <v>19081</v>
      </c>
      <c r="P530" s="44" t="s">
        <v>18734</v>
      </c>
      <c r="Q530" s="44" t="s">
        <v>18938</v>
      </c>
      <c r="R530" s="44" t="s">
        <v>18534</v>
      </c>
      <c r="S530" s="44" t="s">
        <v>10038</v>
      </c>
    </row>
    <row r="531" spans="1:19" s="40" customFormat="1">
      <c r="A531" s="40">
        <f t="shared" si="22"/>
        <v>530</v>
      </c>
      <c r="B531" s="41">
        <f t="shared" ca="1" si="23"/>
        <v>43369</v>
      </c>
      <c r="C531" s="40" t="s">
        <v>8744</v>
      </c>
      <c r="D531" s="40" t="s">
        <v>8786</v>
      </c>
      <c r="E531" s="40" t="s">
        <v>8785</v>
      </c>
      <c r="F531" s="40" t="s">
        <v>8787</v>
      </c>
      <c r="G531" s="38" t="s">
        <v>8788</v>
      </c>
      <c r="H531" s="58" t="s">
        <v>8789</v>
      </c>
      <c r="I531" s="40" t="s">
        <v>8779</v>
      </c>
      <c r="J531" s="42" t="s">
        <v>8790</v>
      </c>
      <c r="K531" s="42" t="s">
        <v>8791</v>
      </c>
      <c r="L531" s="40" t="s">
        <v>8792</v>
      </c>
      <c r="M531" s="40" t="s">
        <v>8793</v>
      </c>
      <c r="N531" s="40" t="s">
        <v>8794</v>
      </c>
      <c r="O531" s="47" t="s">
        <v>19082</v>
      </c>
      <c r="P531" s="44" t="s">
        <v>10035</v>
      </c>
      <c r="Q531" s="44" t="s">
        <v>19083</v>
      </c>
      <c r="R531" s="44" t="s">
        <v>19084</v>
      </c>
      <c r="S531" s="44" t="s">
        <v>10038</v>
      </c>
    </row>
    <row r="532" spans="1:19" s="40" customFormat="1">
      <c r="A532" s="40">
        <f t="shared" si="22"/>
        <v>531</v>
      </c>
      <c r="B532" s="41">
        <f t="shared" ca="1" si="23"/>
        <v>43369</v>
      </c>
      <c r="C532" s="40" t="s">
        <v>8744</v>
      </c>
      <c r="D532" s="40" t="s">
        <v>8796</v>
      </c>
      <c r="E532" s="40" t="s">
        <v>8795</v>
      </c>
      <c r="F532" s="40" t="s">
        <v>8797</v>
      </c>
      <c r="G532" s="38" t="s">
        <v>8798</v>
      </c>
      <c r="H532" s="58" t="s">
        <v>8778</v>
      </c>
      <c r="I532" s="40" t="s">
        <v>8779</v>
      </c>
      <c r="J532" s="42" t="s">
        <v>8799</v>
      </c>
      <c r="K532" s="42" t="s">
        <v>8800</v>
      </c>
      <c r="L532" s="40" t="s">
        <v>8801</v>
      </c>
      <c r="M532" s="40" t="s">
        <v>8802</v>
      </c>
      <c r="N532" s="40" t="s">
        <v>8803</v>
      </c>
      <c r="O532" s="47" t="s">
        <v>12800</v>
      </c>
      <c r="P532" s="44" t="s">
        <v>18494</v>
      </c>
      <c r="Q532" s="44" t="s">
        <v>18934</v>
      </c>
      <c r="R532" s="44" t="s">
        <v>18534</v>
      </c>
      <c r="S532" s="44" t="s">
        <v>10038</v>
      </c>
    </row>
    <row r="533" spans="1:19" s="40" customFormat="1">
      <c r="A533" s="40">
        <f t="shared" si="22"/>
        <v>532</v>
      </c>
      <c r="B533" s="41">
        <f t="shared" ca="1" si="23"/>
        <v>43369</v>
      </c>
      <c r="C533" s="40" t="s">
        <v>8744</v>
      </c>
      <c r="D533" s="40" t="s">
        <v>8805</v>
      </c>
      <c r="E533" s="40" t="s">
        <v>8804</v>
      </c>
      <c r="F533" s="40" t="s">
        <v>8806</v>
      </c>
      <c r="G533" s="38">
        <v>8912</v>
      </c>
      <c r="H533" s="58" t="s">
        <v>8807</v>
      </c>
      <c r="I533" s="40" t="s">
        <v>8808</v>
      </c>
      <c r="J533" s="58" t="s">
        <v>8809</v>
      </c>
      <c r="K533" s="42" t="s">
        <v>8810</v>
      </c>
      <c r="L533" s="40" t="s">
        <v>8811</v>
      </c>
      <c r="M533" s="40" t="s">
        <v>8812</v>
      </c>
      <c r="N533" s="40" t="s">
        <v>8813</v>
      </c>
      <c r="O533" s="47" t="s">
        <v>19085</v>
      </c>
      <c r="P533" s="44" t="s">
        <v>18494</v>
      </c>
      <c r="Q533" s="44" t="s">
        <v>19086</v>
      </c>
      <c r="R533" s="44" t="s">
        <v>10045</v>
      </c>
      <c r="S533" s="44" t="s">
        <v>19087</v>
      </c>
    </row>
    <row r="534" spans="1:19" s="40" customFormat="1">
      <c r="A534" s="40">
        <f t="shared" si="22"/>
        <v>533</v>
      </c>
      <c r="B534" s="41">
        <f t="shared" ca="1" si="23"/>
        <v>43369</v>
      </c>
      <c r="C534" s="40" t="s">
        <v>8744</v>
      </c>
      <c r="D534" s="40" t="s">
        <v>8815</v>
      </c>
      <c r="E534" s="40" t="s">
        <v>8814</v>
      </c>
      <c r="F534" s="40" t="s">
        <v>8816</v>
      </c>
      <c r="G534" s="38">
        <v>8701</v>
      </c>
      <c r="H534" s="58" t="s">
        <v>8817</v>
      </c>
      <c r="I534" s="40" t="s">
        <v>8808</v>
      </c>
      <c r="J534" s="58" t="s">
        <v>8818</v>
      </c>
      <c r="K534" s="58" t="s">
        <v>8819</v>
      </c>
      <c r="L534" s="40" t="s">
        <v>8820</v>
      </c>
      <c r="M534" s="40" t="s">
        <v>8821</v>
      </c>
      <c r="N534" s="40" t="s">
        <v>8822</v>
      </c>
      <c r="O534" s="47" t="s">
        <v>19088</v>
      </c>
      <c r="P534" s="44" t="s">
        <v>19089</v>
      </c>
      <c r="Q534" s="44">
        <v>6</v>
      </c>
      <c r="R534" s="44" t="s">
        <v>10045</v>
      </c>
      <c r="S534" s="44" t="s">
        <v>10038</v>
      </c>
    </row>
    <row r="535" spans="1:19" s="40" customFormat="1">
      <c r="A535" s="40">
        <f t="shared" si="22"/>
        <v>534</v>
      </c>
      <c r="B535" s="41">
        <f t="shared" ca="1" si="23"/>
        <v>43369</v>
      </c>
      <c r="C535" s="40" t="s">
        <v>8744</v>
      </c>
      <c r="D535" s="40" t="s">
        <v>8824</v>
      </c>
      <c r="E535" s="40" t="s">
        <v>8823</v>
      </c>
      <c r="F535" s="40" t="s">
        <v>8825</v>
      </c>
      <c r="G535" s="38" t="s">
        <v>8826</v>
      </c>
      <c r="H535" s="58" t="s">
        <v>8827</v>
      </c>
      <c r="I535" s="40" t="s">
        <v>8828</v>
      </c>
      <c r="J535" s="42" t="s">
        <v>8829</v>
      </c>
      <c r="K535" s="42" t="s">
        <v>8830</v>
      </c>
      <c r="L535" s="40" t="s">
        <v>8831</v>
      </c>
      <c r="M535" s="40" t="s">
        <v>8832</v>
      </c>
      <c r="N535" s="40" t="s">
        <v>8833</v>
      </c>
      <c r="O535" s="52" t="s">
        <v>19090</v>
      </c>
      <c r="P535" s="44" t="s">
        <v>10156</v>
      </c>
      <c r="Q535" s="53">
        <v>0.05</v>
      </c>
      <c r="R535" s="44" t="s">
        <v>18701</v>
      </c>
      <c r="S535" s="44" t="s">
        <v>10157</v>
      </c>
    </row>
    <row r="536" spans="1:19" s="40" customFormat="1">
      <c r="A536" s="40">
        <f t="shared" si="22"/>
        <v>535</v>
      </c>
      <c r="B536" s="41">
        <f t="shared" ca="1" si="23"/>
        <v>43369</v>
      </c>
      <c r="C536" s="40" t="s">
        <v>8744</v>
      </c>
      <c r="D536" s="40" t="s">
        <v>8835</v>
      </c>
      <c r="E536" s="40" t="s">
        <v>8834</v>
      </c>
      <c r="F536" s="40" t="s">
        <v>8836</v>
      </c>
      <c r="G536" s="38">
        <v>6541</v>
      </c>
      <c r="H536" s="58" t="s">
        <v>8837</v>
      </c>
      <c r="I536" s="40" t="s">
        <v>8828</v>
      </c>
      <c r="J536" s="42" t="s">
        <v>8838</v>
      </c>
      <c r="K536" s="42" t="s">
        <v>8839</v>
      </c>
      <c r="L536" s="40" t="s">
        <v>8840</v>
      </c>
      <c r="M536" s="40" t="s">
        <v>8841</v>
      </c>
      <c r="N536" s="40" t="s">
        <v>8842</v>
      </c>
      <c r="O536" s="52" t="s">
        <v>19091</v>
      </c>
      <c r="P536" s="44" t="s">
        <v>18533</v>
      </c>
      <c r="Q536" s="54">
        <v>5.8999999999999997E-2</v>
      </c>
      <c r="R536" s="44" t="s">
        <v>10045</v>
      </c>
      <c r="S536" s="44" t="s">
        <v>10038</v>
      </c>
    </row>
    <row r="537" spans="1:19" s="40" customFormat="1">
      <c r="A537" s="40">
        <f t="shared" si="22"/>
        <v>536</v>
      </c>
      <c r="B537" s="41">
        <f t="shared" ca="1" si="23"/>
        <v>43369</v>
      </c>
      <c r="C537" s="40" t="s">
        <v>8744</v>
      </c>
      <c r="D537" s="40" t="s">
        <v>8844</v>
      </c>
      <c r="E537" s="40" t="s">
        <v>8843</v>
      </c>
      <c r="F537" s="40" t="s">
        <v>8845</v>
      </c>
      <c r="G537" s="38">
        <v>6511</v>
      </c>
      <c r="H537" s="58" t="s">
        <v>8846</v>
      </c>
      <c r="I537" s="40" t="s">
        <v>8828</v>
      </c>
      <c r="J537" s="58" t="s">
        <v>8847</v>
      </c>
      <c r="K537" s="42" t="s">
        <v>8848</v>
      </c>
      <c r="L537" s="40" t="s">
        <v>8849</v>
      </c>
      <c r="M537" s="40" t="s">
        <v>8850</v>
      </c>
      <c r="N537" s="40" t="s">
        <v>8851</v>
      </c>
      <c r="O537" s="52" t="s">
        <v>19092</v>
      </c>
      <c r="P537" s="44" t="s">
        <v>18797</v>
      </c>
      <c r="Q537" s="53">
        <v>0.05</v>
      </c>
      <c r="R537" s="44" t="s">
        <v>10045</v>
      </c>
      <c r="S537" s="44" t="s">
        <v>10157</v>
      </c>
    </row>
    <row r="538" spans="1:19" s="40" customFormat="1">
      <c r="A538" s="40">
        <f t="shared" si="22"/>
        <v>537</v>
      </c>
      <c r="B538" s="41">
        <f t="shared" ca="1" si="23"/>
        <v>43369</v>
      </c>
      <c r="C538" s="40" t="s">
        <v>8744</v>
      </c>
      <c r="D538" s="40" t="s">
        <v>8853</v>
      </c>
      <c r="E538" s="40" t="s">
        <v>8852</v>
      </c>
      <c r="F538" s="40" t="s">
        <v>8854</v>
      </c>
      <c r="G538" s="38" t="s">
        <v>8855</v>
      </c>
      <c r="H538" s="58" t="s">
        <v>8817</v>
      </c>
      <c r="I538" s="40" t="s">
        <v>8856</v>
      </c>
      <c r="J538" s="58" t="s">
        <v>8857</v>
      </c>
      <c r="K538" s="42" t="s">
        <v>8858</v>
      </c>
      <c r="L538" s="40" t="s">
        <v>8859</v>
      </c>
      <c r="M538" s="40" t="s">
        <v>8860</v>
      </c>
      <c r="N538" s="40" t="s">
        <v>8861</v>
      </c>
      <c r="O538" s="47" t="s">
        <v>19093</v>
      </c>
      <c r="P538" s="44" t="s">
        <v>18559</v>
      </c>
      <c r="Q538" s="44" t="s">
        <v>18934</v>
      </c>
      <c r="R538" s="44" t="s">
        <v>19034</v>
      </c>
      <c r="S538" s="44" t="s">
        <v>10038</v>
      </c>
    </row>
    <row r="539" spans="1:19" s="40" customFormat="1">
      <c r="A539" s="40">
        <f t="shared" si="22"/>
        <v>538</v>
      </c>
      <c r="B539" s="41">
        <f t="shared" ca="1" si="23"/>
        <v>43369</v>
      </c>
      <c r="C539" s="40" t="s">
        <v>8744</v>
      </c>
      <c r="D539" s="40" t="s">
        <v>8863</v>
      </c>
      <c r="E539" s="40" t="s">
        <v>8862</v>
      </c>
      <c r="F539" s="40" t="s">
        <v>8864</v>
      </c>
      <c r="G539" s="38" t="s">
        <v>8865</v>
      </c>
      <c r="H539" s="58" t="s">
        <v>8856</v>
      </c>
      <c r="I539" s="40" t="s">
        <v>8856</v>
      </c>
      <c r="J539" s="58" t="s">
        <v>8866</v>
      </c>
      <c r="K539" s="42" t="s">
        <v>8867</v>
      </c>
      <c r="L539" s="40" t="s">
        <v>8868</v>
      </c>
      <c r="M539" s="40" t="s">
        <v>8869</v>
      </c>
      <c r="N539" s="40" t="s">
        <v>8870</v>
      </c>
      <c r="O539" s="47" t="s">
        <v>19094</v>
      </c>
      <c r="P539" s="44" t="s">
        <v>18492</v>
      </c>
      <c r="Q539" s="44" t="s">
        <v>19095</v>
      </c>
      <c r="R539" s="44" t="s">
        <v>18534</v>
      </c>
      <c r="S539" s="44" t="s">
        <v>10038</v>
      </c>
    </row>
    <row r="540" spans="1:19" s="40" customFormat="1">
      <c r="A540" s="40">
        <f t="shared" si="22"/>
        <v>539</v>
      </c>
      <c r="B540" s="41">
        <f t="shared" ca="1" si="23"/>
        <v>43369</v>
      </c>
      <c r="C540" s="40" t="s">
        <v>8744</v>
      </c>
      <c r="D540" s="40" t="s">
        <v>8872</v>
      </c>
      <c r="E540" s="40" t="s">
        <v>8871</v>
      </c>
      <c r="F540" s="40" t="s">
        <v>8873</v>
      </c>
      <c r="G540" s="38" t="s">
        <v>8874</v>
      </c>
      <c r="H540" s="58" t="s">
        <v>8856</v>
      </c>
      <c r="I540" s="40" t="s">
        <v>8856</v>
      </c>
      <c r="J540" s="58" t="s">
        <v>8875</v>
      </c>
      <c r="K540" s="42" t="s">
        <v>8876</v>
      </c>
      <c r="L540" s="40" t="s">
        <v>8877</v>
      </c>
      <c r="M540" s="40" t="s">
        <v>8878</v>
      </c>
      <c r="N540" s="40" t="s">
        <v>8879</v>
      </c>
      <c r="O540" s="47" t="s">
        <v>19096</v>
      </c>
      <c r="P540" s="44" t="s">
        <v>10035</v>
      </c>
      <c r="Q540" s="44" t="s">
        <v>18934</v>
      </c>
      <c r="R540" s="44" t="s">
        <v>10050</v>
      </c>
      <c r="S540" s="44" t="s">
        <v>10038</v>
      </c>
    </row>
    <row r="541" spans="1:19" s="40" customFormat="1">
      <c r="A541" s="40">
        <f t="shared" si="22"/>
        <v>540</v>
      </c>
      <c r="B541" s="41">
        <f t="shared" ca="1" si="23"/>
        <v>43369</v>
      </c>
      <c r="C541" s="40" t="s">
        <v>8744</v>
      </c>
      <c r="D541" s="40" t="s">
        <v>8881</v>
      </c>
      <c r="E541" s="40" t="s">
        <v>8880</v>
      </c>
      <c r="F541" s="40" t="s">
        <v>8882</v>
      </c>
      <c r="G541" s="38">
        <v>6365</v>
      </c>
      <c r="H541" s="58" t="s">
        <v>8883</v>
      </c>
      <c r="I541" s="40" t="s">
        <v>8884</v>
      </c>
      <c r="J541" s="58"/>
      <c r="K541" s="42" t="s">
        <v>8885</v>
      </c>
      <c r="L541" s="40" t="s">
        <v>8886</v>
      </c>
      <c r="M541" s="40" t="s">
        <v>8887</v>
      </c>
      <c r="N541" s="40" t="s">
        <v>8888</v>
      </c>
      <c r="O541" s="47" t="s">
        <v>19097</v>
      </c>
      <c r="P541" s="44" t="s">
        <v>10156</v>
      </c>
      <c r="Q541" s="44" t="s">
        <v>18938</v>
      </c>
      <c r="R541" s="44" t="s">
        <v>10045</v>
      </c>
      <c r="S541" s="44" t="s">
        <v>10157</v>
      </c>
    </row>
    <row r="542" spans="1:19" s="40" customFormat="1">
      <c r="A542" s="40">
        <f t="shared" si="22"/>
        <v>541</v>
      </c>
      <c r="B542" s="41">
        <f t="shared" ca="1" si="23"/>
        <v>43369</v>
      </c>
      <c r="C542" s="40" t="s">
        <v>8744</v>
      </c>
      <c r="D542" s="40" t="s">
        <v>8890</v>
      </c>
      <c r="E542" s="40" t="s">
        <v>8889</v>
      </c>
      <c r="F542" s="40" t="s">
        <v>8891</v>
      </c>
      <c r="G542" s="38">
        <v>6321</v>
      </c>
      <c r="H542" s="58" t="s">
        <v>8892</v>
      </c>
      <c r="I542" s="40" t="s">
        <v>8884</v>
      </c>
      <c r="J542" s="58"/>
      <c r="K542" s="42" t="s">
        <v>8893</v>
      </c>
      <c r="L542" s="40" t="s">
        <v>8894</v>
      </c>
      <c r="M542" s="40" t="s">
        <v>8895</v>
      </c>
      <c r="N542" s="40" t="s">
        <v>8896</v>
      </c>
      <c r="O542" s="47" t="s">
        <v>19098</v>
      </c>
      <c r="P542" s="44" t="s">
        <v>10156</v>
      </c>
      <c r="Q542" s="44" t="s">
        <v>18938</v>
      </c>
      <c r="R542" s="44" t="s">
        <v>10045</v>
      </c>
      <c r="S542" s="44" t="s">
        <v>10157</v>
      </c>
    </row>
    <row r="543" spans="1:19" s="40" customFormat="1">
      <c r="A543" s="40">
        <f t="shared" si="22"/>
        <v>542</v>
      </c>
      <c r="B543" s="41">
        <f t="shared" ca="1" si="23"/>
        <v>43369</v>
      </c>
      <c r="C543" s="40" t="s">
        <v>8744</v>
      </c>
      <c r="D543" s="40" t="s">
        <v>8898</v>
      </c>
      <c r="E543" s="40" t="s">
        <v>8897</v>
      </c>
      <c r="F543" s="40" t="s">
        <v>8899</v>
      </c>
      <c r="G543" s="38">
        <v>6271</v>
      </c>
      <c r="H543" s="58" t="s">
        <v>8900</v>
      </c>
      <c r="I543" s="40" t="s">
        <v>8884</v>
      </c>
      <c r="J543" s="58" t="s">
        <v>8901</v>
      </c>
      <c r="K543" s="42" t="s">
        <v>8902</v>
      </c>
      <c r="L543" s="40" t="s">
        <v>8903</v>
      </c>
      <c r="M543" s="40" t="s">
        <v>8904</v>
      </c>
      <c r="N543" s="40" t="s">
        <v>8905</v>
      </c>
      <c r="O543" s="47" t="s">
        <v>19099</v>
      </c>
      <c r="P543" s="44" t="s">
        <v>18559</v>
      </c>
      <c r="Q543" s="44" t="s">
        <v>19100</v>
      </c>
      <c r="R543" s="44" t="s">
        <v>10050</v>
      </c>
      <c r="S543" s="44" t="s">
        <v>10157</v>
      </c>
    </row>
    <row r="544" spans="1:19" s="40" customFormat="1">
      <c r="A544" s="40">
        <f t="shared" si="22"/>
        <v>543</v>
      </c>
      <c r="B544" s="41">
        <f t="shared" ca="1" si="23"/>
        <v>43369</v>
      </c>
      <c r="C544" s="40" t="s">
        <v>8744</v>
      </c>
      <c r="D544" s="40" t="s">
        <v>8907</v>
      </c>
      <c r="E544" s="40" t="s">
        <v>8906</v>
      </c>
      <c r="F544" s="40" t="s">
        <v>8908</v>
      </c>
      <c r="G544" s="38">
        <v>5737</v>
      </c>
      <c r="H544" s="58" t="s">
        <v>8909</v>
      </c>
      <c r="I544" s="40" t="s">
        <v>8910</v>
      </c>
      <c r="J544" s="58" t="s">
        <v>8911</v>
      </c>
      <c r="K544" s="42" t="s">
        <v>8912</v>
      </c>
      <c r="L544" s="40" t="s">
        <v>8913</v>
      </c>
      <c r="M544" s="40" t="s">
        <v>8914</v>
      </c>
      <c r="N544" s="40" t="s">
        <v>8915</v>
      </c>
      <c r="O544" s="47" t="s">
        <v>19101</v>
      </c>
      <c r="P544" s="44" t="s">
        <v>18518</v>
      </c>
      <c r="Q544" s="44">
        <v>8.6</v>
      </c>
      <c r="R544" s="44" t="s">
        <v>18534</v>
      </c>
      <c r="S544" s="44" t="s">
        <v>10157</v>
      </c>
    </row>
    <row r="545" spans="1:19" s="40" customFormat="1">
      <c r="A545" s="40">
        <f t="shared" si="22"/>
        <v>544</v>
      </c>
      <c r="B545" s="41">
        <f t="shared" ca="1" si="23"/>
        <v>43369</v>
      </c>
      <c r="C545" s="40" t="s">
        <v>8744</v>
      </c>
      <c r="D545" s="40" t="s">
        <v>8917</v>
      </c>
      <c r="E545" s="40" t="s">
        <v>8916</v>
      </c>
      <c r="F545" s="40" t="s">
        <v>8918</v>
      </c>
      <c r="G545" s="38">
        <v>4561</v>
      </c>
      <c r="H545" s="58" t="s">
        <v>8919</v>
      </c>
      <c r="I545" s="40" t="s">
        <v>8910</v>
      </c>
      <c r="J545" s="58" t="s">
        <v>8920</v>
      </c>
      <c r="K545" s="42" t="s">
        <v>8921</v>
      </c>
      <c r="L545" s="40" t="s">
        <v>8922</v>
      </c>
      <c r="M545" s="40" t="s">
        <v>8923</v>
      </c>
      <c r="N545" s="40" t="s">
        <v>8924</v>
      </c>
      <c r="O545" s="47" t="s">
        <v>19102</v>
      </c>
      <c r="P545" s="44" t="s">
        <v>10035</v>
      </c>
      <c r="Q545" s="44">
        <v>4.5</v>
      </c>
      <c r="R545" s="44" t="s">
        <v>10050</v>
      </c>
      <c r="S545" s="44" t="s">
        <v>18536</v>
      </c>
    </row>
    <row r="546" spans="1:19" s="40" customFormat="1">
      <c r="A546" s="40">
        <f t="shared" si="22"/>
        <v>545</v>
      </c>
      <c r="B546" s="41">
        <f t="shared" ca="1" si="23"/>
        <v>43369</v>
      </c>
      <c r="C546" s="40" t="s">
        <v>8744</v>
      </c>
      <c r="D546" s="40" t="s">
        <v>8926</v>
      </c>
      <c r="E546" s="40" t="s">
        <v>8925</v>
      </c>
      <c r="F546" s="40" t="s">
        <v>8927</v>
      </c>
      <c r="G546" s="38">
        <v>3260</v>
      </c>
      <c r="H546" s="58" t="s">
        <v>8928</v>
      </c>
      <c r="I546" s="40" t="s">
        <v>8910</v>
      </c>
      <c r="J546" s="58" t="s">
        <v>8929</v>
      </c>
      <c r="K546" s="42" t="s">
        <v>8930</v>
      </c>
      <c r="L546" s="40" t="s">
        <v>8931</v>
      </c>
      <c r="M546" s="40" t="s">
        <v>8932</v>
      </c>
      <c r="N546" s="40" t="s">
        <v>8933</v>
      </c>
      <c r="O546" s="47" t="s">
        <v>19103</v>
      </c>
      <c r="P546" s="44" t="s">
        <v>19104</v>
      </c>
      <c r="Q546" s="44">
        <v>6.2</v>
      </c>
      <c r="R546" s="44" t="s">
        <v>19105</v>
      </c>
      <c r="S546" s="44" t="s">
        <v>18536</v>
      </c>
    </row>
    <row r="547" spans="1:19" s="40" customFormat="1">
      <c r="A547" s="40">
        <f t="shared" si="22"/>
        <v>546</v>
      </c>
      <c r="B547" s="41">
        <f t="shared" ca="1" si="23"/>
        <v>43369</v>
      </c>
      <c r="C547" s="40" t="s">
        <v>8744</v>
      </c>
      <c r="D547" s="40" t="s">
        <v>8935</v>
      </c>
      <c r="E547" s="40" t="s">
        <v>8934</v>
      </c>
      <c r="F547" s="40" t="s">
        <v>8936</v>
      </c>
      <c r="G547" s="38" t="s">
        <v>8937</v>
      </c>
      <c r="H547" s="58" t="s">
        <v>8938</v>
      </c>
      <c r="I547" s="40" t="s">
        <v>8939</v>
      </c>
      <c r="J547" s="58" t="s">
        <v>8940</v>
      </c>
      <c r="K547" s="42" t="s">
        <v>8941</v>
      </c>
      <c r="M547" s="40" t="s">
        <v>8942</v>
      </c>
      <c r="N547" s="40" t="s">
        <v>8943</v>
      </c>
      <c r="O547" s="47" t="s">
        <v>19106</v>
      </c>
      <c r="P547" s="44" t="s">
        <v>18489</v>
      </c>
      <c r="Q547" s="44">
        <v>7</v>
      </c>
      <c r="R547" s="44" t="s">
        <v>10045</v>
      </c>
      <c r="S547" s="44" t="s">
        <v>10038</v>
      </c>
    </row>
    <row r="548" spans="1:19" s="40" customFormat="1">
      <c r="A548" s="40">
        <f t="shared" si="22"/>
        <v>547</v>
      </c>
      <c r="B548" s="41">
        <f t="shared" ca="1" si="23"/>
        <v>43369</v>
      </c>
      <c r="C548" s="40" t="s">
        <v>8744</v>
      </c>
      <c r="D548" s="40" t="s">
        <v>8945</v>
      </c>
      <c r="E548" s="40" t="s">
        <v>8944</v>
      </c>
      <c r="F548" s="40" t="s">
        <v>8946</v>
      </c>
      <c r="G548" s="38" t="s">
        <v>8947</v>
      </c>
      <c r="H548" s="58" t="s">
        <v>8948</v>
      </c>
      <c r="I548" s="40" t="s">
        <v>8939</v>
      </c>
      <c r="J548" s="58" t="s">
        <v>8949</v>
      </c>
      <c r="K548" s="42" t="s">
        <v>8950</v>
      </c>
      <c r="L548" s="40" t="s">
        <v>8951</v>
      </c>
      <c r="M548" s="40" t="s">
        <v>8952</v>
      </c>
      <c r="N548" s="40" t="s">
        <v>8953</v>
      </c>
      <c r="O548" s="47" t="s">
        <v>19107</v>
      </c>
      <c r="P548" s="44" t="s">
        <v>18700</v>
      </c>
      <c r="Q548" s="44" t="s">
        <v>19108</v>
      </c>
      <c r="R548" s="44" t="s">
        <v>10045</v>
      </c>
      <c r="S548" s="44" t="s">
        <v>10038</v>
      </c>
    </row>
    <row r="549" spans="1:19" s="40" customFormat="1">
      <c r="A549" s="40">
        <f t="shared" si="22"/>
        <v>548</v>
      </c>
      <c r="B549" s="41">
        <f t="shared" ca="1" si="23"/>
        <v>43369</v>
      </c>
      <c r="C549" s="40" t="s">
        <v>8744</v>
      </c>
      <c r="D549" s="40" t="s">
        <v>8955</v>
      </c>
      <c r="E549" s="40" t="s">
        <v>8954</v>
      </c>
      <c r="F549" s="40" t="s">
        <v>8956</v>
      </c>
      <c r="G549" s="38" t="s">
        <v>8957</v>
      </c>
      <c r="H549" s="58" t="s">
        <v>8958</v>
      </c>
      <c r="I549" s="40" t="s">
        <v>8939</v>
      </c>
      <c r="J549" s="58" t="s">
        <v>8959</v>
      </c>
      <c r="K549" s="42" t="s">
        <v>8960</v>
      </c>
      <c r="L549" s="40" t="s">
        <v>8961</v>
      </c>
      <c r="M549" s="40" t="s">
        <v>8962</v>
      </c>
      <c r="N549" s="40" t="s">
        <v>8963</v>
      </c>
      <c r="O549" s="47" t="s">
        <v>19109</v>
      </c>
      <c r="P549" s="44" t="s">
        <v>18489</v>
      </c>
      <c r="Q549" s="44" t="s">
        <v>19110</v>
      </c>
      <c r="R549" s="44" t="s">
        <v>18761</v>
      </c>
      <c r="S549" s="44" t="s">
        <v>10038</v>
      </c>
    </row>
    <row r="550" spans="1:19" s="40" customFormat="1">
      <c r="A550" s="40">
        <f t="shared" si="22"/>
        <v>549</v>
      </c>
      <c r="B550" s="41">
        <f t="shared" ca="1" si="23"/>
        <v>43369</v>
      </c>
      <c r="C550" s="40" t="s">
        <v>8744</v>
      </c>
      <c r="D550" s="40" t="s">
        <v>8965</v>
      </c>
      <c r="E550" s="40" t="s">
        <v>8964</v>
      </c>
      <c r="F550" s="40" t="s">
        <v>8966</v>
      </c>
      <c r="G550" s="38" t="s">
        <v>8967</v>
      </c>
      <c r="H550" s="58" t="s">
        <v>8968</v>
      </c>
      <c r="I550" s="40" t="s">
        <v>8969</v>
      </c>
      <c r="J550" s="58" t="s">
        <v>8970</v>
      </c>
      <c r="K550" s="42" t="s">
        <v>8971</v>
      </c>
      <c r="L550" s="40" t="s">
        <v>8972</v>
      </c>
      <c r="M550" s="40" t="s">
        <v>8973</v>
      </c>
      <c r="N550" s="40" t="s">
        <v>8974</v>
      </c>
      <c r="O550" s="47" t="s">
        <v>19111</v>
      </c>
      <c r="P550" s="44" t="s">
        <v>18562</v>
      </c>
      <c r="Q550" s="44" t="s">
        <v>13672</v>
      </c>
      <c r="R550" s="44" t="s">
        <v>18490</v>
      </c>
      <c r="S550" s="44" t="s">
        <v>10038</v>
      </c>
    </row>
    <row r="551" spans="1:19" s="40" customFormat="1">
      <c r="A551" s="40">
        <f t="shared" si="22"/>
        <v>550</v>
      </c>
      <c r="B551" s="41">
        <f t="shared" ca="1" si="23"/>
        <v>43369</v>
      </c>
      <c r="C551" s="40" t="s">
        <v>8744</v>
      </c>
      <c r="D551" s="40" t="s">
        <v>8976</v>
      </c>
      <c r="E551" s="40" t="s">
        <v>8975</v>
      </c>
      <c r="F551" s="40" t="s">
        <v>8977</v>
      </c>
      <c r="G551" s="38" t="s">
        <v>8978</v>
      </c>
      <c r="H551" s="58" t="s">
        <v>8979</v>
      </c>
      <c r="I551" s="40" t="s">
        <v>8969</v>
      </c>
      <c r="J551" s="58" t="s">
        <v>8152</v>
      </c>
      <c r="K551" s="42" t="s">
        <v>8980</v>
      </c>
      <c r="L551" s="40">
        <v>524562511</v>
      </c>
      <c r="M551" s="40" t="s">
        <v>8981</v>
      </c>
      <c r="N551" s="40" t="s">
        <v>8982</v>
      </c>
      <c r="O551" s="47" t="s">
        <v>19112</v>
      </c>
      <c r="P551" s="44" t="s">
        <v>19004</v>
      </c>
      <c r="Q551" s="44" t="s">
        <v>10297</v>
      </c>
      <c r="R551" s="44" t="s">
        <v>10045</v>
      </c>
      <c r="S551" s="44" t="s">
        <v>10157</v>
      </c>
    </row>
    <row r="552" spans="1:19" s="40" customFormat="1">
      <c r="A552" s="40">
        <f t="shared" si="22"/>
        <v>551</v>
      </c>
      <c r="B552" s="41">
        <f t="shared" ca="1" si="23"/>
        <v>43369</v>
      </c>
      <c r="C552" s="40" t="s">
        <v>8744</v>
      </c>
      <c r="D552" s="40" t="s">
        <v>8984</v>
      </c>
      <c r="E552" s="40" t="s">
        <v>8983</v>
      </c>
      <c r="F552" s="40" t="s">
        <v>8985</v>
      </c>
      <c r="G552" s="38" t="s">
        <v>8986</v>
      </c>
      <c r="H552" s="58" t="s">
        <v>8987</v>
      </c>
      <c r="I552" s="40" t="s">
        <v>8969</v>
      </c>
      <c r="J552" s="58" t="s">
        <v>8988</v>
      </c>
      <c r="K552" s="42" t="s">
        <v>8989</v>
      </c>
      <c r="L552" s="40">
        <v>570866431</v>
      </c>
      <c r="M552" s="40" t="s">
        <v>8990</v>
      </c>
      <c r="N552" s="40" t="s">
        <v>8991</v>
      </c>
      <c r="O552" s="47" t="s">
        <v>13729</v>
      </c>
      <c r="P552" s="44" t="s">
        <v>10156</v>
      </c>
      <c r="Q552" s="44" t="s">
        <v>10372</v>
      </c>
      <c r="R552" s="44" t="s">
        <v>10045</v>
      </c>
      <c r="S552" s="44" t="s">
        <v>10157</v>
      </c>
    </row>
    <row r="553" spans="1:19" s="40" customFormat="1" ht="16" customHeight="1">
      <c r="A553" s="40">
        <f t="shared" si="22"/>
        <v>552</v>
      </c>
      <c r="B553" s="41">
        <f t="shared" ca="1" si="23"/>
        <v>43369</v>
      </c>
      <c r="C553" s="40" t="s">
        <v>8744</v>
      </c>
      <c r="D553" s="40" t="s">
        <v>8993</v>
      </c>
      <c r="E553" s="40" t="s">
        <v>8992</v>
      </c>
      <c r="F553" s="40" t="s">
        <v>8994</v>
      </c>
      <c r="G553" s="38" t="s">
        <v>8995</v>
      </c>
      <c r="H553" s="58" t="s">
        <v>8996</v>
      </c>
      <c r="I553" s="40" t="s">
        <v>8996</v>
      </c>
      <c r="J553" s="42" t="s">
        <v>8997</v>
      </c>
      <c r="K553" s="42" t="s">
        <v>8998</v>
      </c>
      <c r="L553" s="40" t="s">
        <v>8999</v>
      </c>
      <c r="M553" s="40" t="s">
        <v>9000</v>
      </c>
      <c r="N553" s="40" t="s">
        <v>9001</v>
      </c>
      <c r="O553" s="46" t="s">
        <v>19113</v>
      </c>
      <c r="P553" s="44" t="s">
        <v>18646</v>
      </c>
      <c r="Q553" s="55">
        <v>0.08</v>
      </c>
      <c r="R553" s="44" t="s">
        <v>10050</v>
      </c>
      <c r="S553" s="44" t="s">
        <v>10157</v>
      </c>
    </row>
    <row r="554" spans="1:19" s="40" customFormat="1">
      <c r="A554" s="40">
        <f t="shared" si="22"/>
        <v>553</v>
      </c>
      <c r="B554" s="41">
        <f t="shared" ca="1" si="23"/>
        <v>43369</v>
      </c>
      <c r="C554" s="40" t="s">
        <v>8744</v>
      </c>
      <c r="D554" s="40" t="s">
        <v>9003</v>
      </c>
      <c r="E554" s="40" t="s">
        <v>9002</v>
      </c>
      <c r="F554" s="40" t="s">
        <v>9004</v>
      </c>
      <c r="G554" s="38">
        <v>3454</v>
      </c>
      <c r="H554" s="58" t="s">
        <v>8996</v>
      </c>
      <c r="I554" s="40" t="s">
        <v>8996</v>
      </c>
      <c r="J554" s="58" t="s">
        <v>9005</v>
      </c>
      <c r="K554" s="42" t="s">
        <v>9006</v>
      </c>
      <c r="L554" s="40" t="s">
        <v>9007</v>
      </c>
      <c r="M554" s="40" t="s">
        <v>9008</v>
      </c>
      <c r="N554" s="40" t="s">
        <v>9009</v>
      </c>
      <c r="O554" s="40" t="s">
        <v>19114</v>
      </c>
      <c r="P554" s="44" t="s">
        <v>18489</v>
      </c>
      <c r="Q554" s="55">
        <v>0.06</v>
      </c>
      <c r="R554" s="44" t="s">
        <v>10037</v>
      </c>
      <c r="S554" s="44" t="s">
        <v>18536</v>
      </c>
    </row>
    <row r="555" spans="1:19" s="40" customFormat="1">
      <c r="A555" s="40">
        <f t="shared" si="22"/>
        <v>554</v>
      </c>
      <c r="B555" s="41">
        <f t="shared" ca="1" si="23"/>
        <v>43369</v>
      </c>
      <c r="C555" s="40" t="s">
        <v>8744</v>
      </c>
      <c r="D555" s="40" t="s">
        <v>9011</v>
      </c>
      <c r="E555" s="40" t="s">
        <v>9010</v>
      </c>
      <c r="F555" s="40" t="s">
        <v>9012</v>
      </c>
      <c r="G555" s="38">
        <v>3542</v>
      </c>
      <c r="H555" s="58" t="s">
        <v>8996</v>
      </c>
      <c r="I555" s="40" t="s">
        <v>8996</v>
      </c>
      <c r="J555" s="58" t="s">
        <v>9013</v>
      </c>
      <c r="K555" s="42" t="s">
        <v>9014</v>
      </c>
      <c r="L555" s="40" t="s">
        <v>9015</v>
      </c>
      <c r="M555" s="40" t="s">
        <v>9016</v>
      </c>
      <c r="N555" s="40" t="s">
        <v>9017</v>
      </c>
      <c r="O555" s="40" t="s">
        <v>19115</v>
      </c>
      <c r="P555" s="44" t="s">
        <v>18489</v>
      </c>
      <c r="Q555" s="40" t="s">
        <v>19116</v>
      </c>
      <c r="R555" s="44" t="s">
        <v>10045</v>
      </c>
      <c r="S555" s="44" t="s">
        <v>10038</v>
      </c>
    </row>
    <row r="556" spans="1:19" s="40" customFormat="1">
      <c r="A556" s="40">
        <f t="shared" si="22"/>
        <v>555</v>
      </c>
      <c r="B556" s="41">
        <f t="shared" ca="1" si="23"/>
        <v>43369</v>
      </c>
      <c r="C556" s="40" t="s">
        <v>8744</v>
      </c>
      <c r="D556" s="40" t="s">
        <v>9019</v>
      </c>
      <c r="E556" s="40" t="s">
        <v>9018</v>
      </c>
      <c r="F556" s="40" t="s">
        <v>9020</v>
      </c>
      <c r="G556" s="38">
        <v>4461</v>
      </c>
      <c r="H556" s="58" t="s">
        <v>9021</v>
      </c>
      <c r="I556" s="40" t="s">
        <v>9022</v>
      </c>
      <c r="J556" s="58" t="s">
        <v>9023</v>
      </c>
      <c r="K556" s="42" t="s">
        <v>9024</v>
      </c>
      <c r="L556" s="40" t="s">
        <v>9025</v>
      </c>
      <c r="M556" s="40" t="s">
        <v>9026</v>
      </c>
      <c r="N556" s="40" t="s">
        <v>9027</v>
      </c>
      <c r="O556" s="47" t="s">
        <v>19117</v>
      </c>
      <c r="P556" s="44" t="s">
        <v>19118</v>
      </c>
      <c r="Q556" s="44" t="s">
        <v>19119</v>
      </c>
      <c r="R556" s="44" t="s">
        <v>10045</v>
      </c>
      <c r="S556" s="44" t="s">
        <v>10038</v>
      </c>
    </row>
    <row r="557" spans="1:19" s="40" customFormat="1">
      <c r="A557" s="40">
        <f t="shared" si="22"/>
        <v>556</v>
      </c>
      <c r="B557" s="41">
        <f t="shared" ca="1" si="23"/>
        <v>43369</v>
      </c>
      <c r="C557" s="40" t="s">
        <v>8744</v>
      </c>
      <c r="D557" s="40" t="s">
        <v>9029</v>
      </c>
      <c r="E557" s="40" t="s">
        <v>9028</v>
      </c>
      <c r="F557" s="40" t="s">
        <v>9030</v>
      </c>
      <c r="G557" s="38">
        <v>4338</v>
      </c>
      <c r="H557" s="58" t="s">
        <v>9031</v>
      </c>
      <c r="I557" s="40" t="s">
        <v>9022</v>
      </c>
      <c r="J557" s="58" t="s">
        <v>9032</v>
      </c>
      <c r="K557" s="42" t="s">
        <v>9033</v>
      </c>
      <c r="L557" s="40" t="s">
        <v>9034</v>
      </c>
      <c r="M557" s="40" t="s">
        <v>9035</v>
      </c>
      <c r="N557" s="40" t="s">
        <v>9036</v>
      </c>
      <c r="O557" s="47" t="s">
        <v>19120</v>
      </c>
      <c r="P557" s="44" t="s">
        <v>18982</v>
      </c>
      <c r="Q557" s="44">
        <v>0.115</v>
      </c>
      <c r="R557" s="44" t="s">
        <v>18990</v>
      </c>
      <c r="S557" s="44" t="s">
        <v>10038</v>
      </c>
    </row>
    <row r="558" spans="1:19" s="40" customFormat="1">
      <c r="A558" s="40">
        <f t="shared" si="22"/>
        <v>557</v>
      </c>
      <c r="B558" s="41">
        <f t="shared" ca="1" si="23"/>
        <v>43369</v>
      </c>
      <c r="C558" s="40" t="s">
        <v>8744</v>
      </c>
      <c r="D558" s="40" t="s">
        <v>9038</v>
      </c>
      <c r="E558" s="40" t="s">
        <v>9037</v>
      </c>
      <c r="F558" s="40" t="s">
        <v>9039</v>
      </c>
      <c r="G558" s="38">
        <v>4331</v>
      </c>
      <c r="H558" s="58" t="s">
        <v>9040</v>
      </c>
      <c r="I558" s="40" t="s">
        <v>9022</v>
      </c>
      <c r="J558" s="58"/>
      <c r="K558" s="42" t="s">
        <v>9041</v>
      </c>
      <c r="L558" s="40" t="s">
        <v>9042</v>
      </c>
      <c r="M558" s="40" t="s">
        <v>9043</v>
      </c>
      <c r="N558" s="40" t="s">
        <v>9044</v>
      </c>
      <c r="O558" s="47" t="s">
        <v>19121</v>
      </c>
      <c r="P558" s="44" t="s">
        <v>18485</v>
      </c>
      <c r="Q558" s="44">
        <v>6.5000000000000002E-2</v>
      </c>
      <c r="R558" s="44" t="s">
        <v>19122</v>
      </c>
      <c r="S558" s="44" t="s">
        <v>10038</v>
      </c>
    </row>
    <row r="559" spans="1:19" s="40" customFormat="1">
      <c r="A559" s="40">
        <f t="shared" si="22"/>
        <v>558</v>
      </c>
      <c r="B559" s="41">
        <f t="shared" ca="1" si="23"/>
        <v>43369</v>
      </c>
      <c r="C559" s="40" t="s">
        <v>8744</v>
      </c>
      <c r="D559" s="40" t="s">
        <v>9046</v>
      </c>
      <c r="E559" s="40" t="s">
        <v>9045</v>
      </c>
      <c r="F559" s="40" t="s">
        <v>9047</v>
      </c>
      <c r="G559" s="38" t="s">
        <v>9048</v>
      </c>
      <c r="H559" s="58" t="s">
        <v>9049</v>
      </c>
      <c r="I559" s="40" t="s">
        <v>9050</v>
      </c>
      <c r="J559" s="42" t="s">
        <v>9051</v>
      </c>
      <c r="K559" s="42" t="s">
        <v>9052</v>
      </c>
      <c r="L559" s="40" t="s">
        <v>9053</v>
      </c>
      <c r="M559" s="40" t="s">
        <v>9054</v>
      </c>
      <c r="N559" s="40" t="s">
        <v>9055</v>
      </c>
      <c r="O559" s="47" t="s">
        <v>9045</v>
      </c>
      <c r="P559" s="44" t="s">
        <v>18518</v>
      </c>
      <c r="Q559" s="44">
        <v>0.05</v>
      </c>
      <c r="R559" s="44" t="s">
        <v>10045</v>
      </c>
      <c r="S559" s="44" t="s">
        <v>10157</v>
      </c>
    </row>
    <row r="560" spans="1:19" s="40" customFormat="1">
      <c r="A560" s="40">
        <f t="shared" si="22"/>
        <v>559</v>
      </c>
      <c r="B560" s="41">
        <f t="shared" ca="1" si="23"/>
        <v>43369</v>
      </c>
      <c r="C560" s="40" t="s">
        <v>8744</v>
      </c>
      <c r="D560" s="40" t="s">
        <v>9057</v>
      </c>
      <c r="E560" s="40" t="s">
        <v>9056</v>
      </c>
      <c r="F560" s="40" t="s">
        <v>9058</v>
      </c>
      <c r="G560" s="38" t="s">
        <v>9059</v>
      </c>
      <c r="H560" s="58" t="s">
        <v>9060</v>
      </c>
      <c r="I560" s="40" t="s">
        <v>9050</v>
      </c>
      <c r="J560" s="58" t="s">
        <v>9061</v>
      </c>
      <c r="K560" s="42" t="s">
        <v>9062</v>
      </c>
      <c r="L560" s="40" t="s">
        <v>9063</v>
      </c>
      <c r="M560" s="40" t="s">
        <v>9064</v>
      </c>
      <c r="N560" s="40" t="s">
        <v>9065</v>
      </c>
      <c r="O560" s="47" t="s">
        <v>19123</v>
      </c>
      <c r="P560" s="44" t="s">
        <v>19124</v>
      </c>
      <c r="Q560" s="44">
        <v>0.10199999999999999</v>
      </c>
      <c r="R560" s="44" t="s">
        <v>19125</v>
      </c>
      <c r="S560" s="44" t="s">
        <v>10038</v>
      </c>
    </row>
    <row r="561" spans="1:19" s="40" customFormat="1">
      <c r="A561" s="40">
        <f t="shared" si="22"/>
        <v>560</v>
      </c>
      <c r="B561" s="41">
        <f t="shared" ca="1" si="23"/>
        <v>43369</v>
      </c>
      <c r="C561" s="40" t="s">
        <v>8744</v>
      </c>
      <c r="D561" s="40" t="s">
        <v>9067</v>
      </c>
      <c r="E561" s="40" t="s">
        <v>9066</v>
      </c>
      <c r="F561" s="40" t="s">
        <v>9068</v>
      </c>
      <c r="G561" s="38" t="s">
        <v>9069</v>
      </c>
      <c r="H561" s="58" t="s">
        <v>9070</v>
      </c>
      <c r="I561" s="40" t="s">
        <v>9050</v>
      </c>
      <c r="J561" s="58" t="s">
        <v>9071</v>
      </c>
      <c r="K561" s="42" t="s">
        <v>9072</v>
      </c>
      <c r="L561" s="40" t="s">
        <v>9073</v>
      </c>
      <c r="M561" s="40" t="s">
        <v>9074</v>
      </c>
      <c r="N561" s="40" t="s">
        <v>9075</v>
      </c>
      <c r="O561" s="47" t="s">
        <v>19126</v>
      </c>
      <c r="P561" s="44" t="s">
        <v>18533</v>
      </c>
      <c r="Q561" s="44">
        <v>6.0999999999999999E-2</v>
      </c>
      <c r="R561" s="44" t="s">
        <v>10045</v>
      </c>
      <c r="S561" s="44" t="s">
        <v>10038</v>
      </c>
    </row>
    <row r="562" spans="1:19" s="40" customFormat="1">
      <c r="A562" s="40">
        <f t="shared" si="22"/>
        <v>561</v>
      </c>
      <c r="B562" s="41">
        <f t="shared" ca="1" si="23"/>
        <v>43369</v>
      </c>
      <c r="C562" s="40" t="s">
        <v>8744</v>
      </c>
      <c r="D562" s="40" t="s">
        <v>8746</v>
      </c>
      <c r="E562" s="40" t="s">
        <v>8745</v>
      </c>
      <c r="F562" s="40" t="s">
        <v>8747</v>
      </c>
      <c r="G562" s="38" t="s">
        <v>8748</v>
      </c>
      <c r="H562" s="58" t="s">
        <v>8749</v>
      </c>
      <c r="I562" s="40" t="s">
        <v>8750</v>
      </c>
      <c r="J562" s="58" t="s">
        <v>8751</v>
      </c>
      <c r="K562" s="42" t="s">
        <v>8752</v>
      </c>
      <c r="L562" s="40" t="s">
        <v>8753</v>
      </c>
      <c r="M562" s="40" t="s">
        <v>8754</v>
      </c>
      <c r="N562" s="40" t="s">
        <v>8755</v>
      </c>
      <c r="O562" s="47" t="s">
        <v>19127</v>
      </c>
      <c r="P562" s="44" t="s">
        <v>18649</v>
      </c>
      <c r="Q562" s="44" t="s">
        <v>19128</v>
      </c>
      <c r="R562" s="44" t="s">
        <v>10050</v>
      </c>
      <c r="S562" s="44" t="s">
        <v>10038</v>
      </c>
    </row>
    <row r="563" spans="1:19" s="40" customFormat="1">
      <c r="A563" s="40">
        <f t="shared" si="22"/>
        <v>562</v>
      </c>
      <c r="B563" s="41">
        <f t="shared" ca="1" si="23"/>
        <v>43369</v>
      </c>
      <c r="C563" s="40" t="s">
        <v>8744</v>
      </c>
      <c r="D563" s="40" t="s">
        <v>8757</v>
      </c>
      <c r="E563" s="40" t="s">
        <v>8756</v>
      </c>
      <c r="F563" s="40" t="s">
        <v>8758</v>
      </c>
      <c r="G563" s="38" t="s">
        <v>8759</v>
      </c>
      <c r="H563" s="58" t="s">
        <v>8760</v>
      </c>
      <c r="I563" s="40" t="s">
        <v>8750</v>
      </c>
      <c r="J563" s="58"/>
      <c r="K563" s="42" t="s">
        <v>8761</v>
      </c>
      <c r="L563" s="40" t="s">
        <v>8762</v>
      </c>
      <c r="M563" s="40" t="s">
        <v>8763</v>
      </c>
      <c r="N563" s="40" t="s">
        <v>8764</v>
      </c>
      <c r="O563" s="47" t="s">
        <v>19129</v>
      </c>
      <c r="P563" s="44" t="s">
        <v>10260</v>
      </c>
      <c r="Q563" s="44">
        <v>0.08</v>
      </c>
      <c r="R563" s="44" t="s">
        <v>10050</v>
      </c>
      <c r="S563" s="44" t="s">
        <v>10038</v>
      </c>
    </row>
    <row r="564" spans="1:19" s="40" customFormat="1">
      <c r="A564" s="40">
        <f t="shared" si="22"/>
        <v>563</v>
      </c>
      <c r="B564" s="41">
        <f t="shared" ca="1" si="23"/>
        <v>43369</v>
      </c>
      <c r="C564" s="40" t="s">
        <v>8744</v>
      </c>
      <c r="D564" s="40" t="s">
        <v>8766</v>
      </c>
      <c r="E564" s="40" t="s">
        <v>8765</v>
      </c>
      <c r="F564" s="40" t="s">
        <v>8767</v>
      </c>
      <c r="G564" s="38" t="s">
        <v>8768</v>
      </c>
      <c r="H564" s="58" t="s">
        <v>8769</v>
      </c>
      <c r="I564" s="40" t="s">
        <v>8750</v>
      </c>
      <c r="J564" s="58" t="s">
        <v>8770</v>
      </c>
      <c r="K564" s="42" t="s">
        <v>8771</v>
      </c>
      <c r="M564" s="40" t="s">
        <v>8772</v>
      </c>
      <c r="N564" s="40" t="s">
        <v>8773</v>
      </c>
      <c r="O564" s="47" t="s">
        <v>19130</v>
      </c>
      <c r="P564" s="44" t="s">
        <v>18649</v>
      </c>
      <c r="Q564" s="44">
        <v>0.09</v>
      </c>
      <c r="R564" s="44" t="s">
        <v>10050</v>
      </c>
      <c r="S564" s="44" t="s">
        <v>10038</v>
      </c>
    </row>
    <row r="565" spans="1:19" s="40" customFormat="1">
      <c r="A565" s="40">
        <f t="shared" si="22"/>
        <v>564</v>
      </c>
      <c r="B565" s="41">
        <f t="shared" ca="1" si="23"/>
        <v>43369</v>
      </c>
      <c r="C565" s="40" t="s">
        <v>8744</v>
      </c>
      <c r="D565" s="40" t="s">
        <v>8775</v>
      </c>
      <c r="E565" s="40" t="s">
        <v>8774</v>
      </c>
      <c r="F565" s="40" t="s">
        <v>19562</v>
      </c>
      <c r="G565" s="38" t="s">
        <v>8777</v>
      </c>
      <c r="H565" s="58" t="s">
        <v>8778</v>
      </c>
      <c r="I565" s="40" t="s">
        <v>8779</v>
      </c>
      <c r="J565" s="42" t="s">
        <v>8780</v>
      </c>
      <c r="K565" s="42" t="s">
        <v>8781</v>
      </c>
      <c r="L565" s="40" t="s">
        <v>8782</v>
      </c>
      <c r="M565" s="40" t="s">
        <v>8783</v>
      </c>
      <c r="N565" s="40" t="s">
        <v>8784</v>
      </c>
      <c r="O565" s="47" t="s">
        <v>19131</v>
      </c>
      <c r="P565" s="44" t="s">
        <v>18518</v>
      </c>
      <c r="Q565" s="44" t="s">
        <v>18941</v>
      </c>
      <c r="R565" s="44" t="s">
        <v>10045</v>
      </c>
      <c r="S565" s="44" t="s">
        <v>10157</v>
      </c>
    </row>
    <row r="566" spans="1:19" s="40" customFormat="1">
      <c r="A566" s="40">
        <f t="shared" si="22"/>
        <v>565</v>
      </c>
      <c r="B566" s="41">
        <f t="shared" ca="1" si="23"/>
        <v>43369</v>
      </c>
      <c r="C566" s="40" t="s">
        <v>8744</v>
      </c>
      <c r="D566" s="40" t="s">
        <v>8786</v>
      </c>
      <c r="E566" s="40" t="s">
        <v>8785</v>
      </c>
      <c r="F566" s="40" t="s">
        <v>8787</v>
      </c>
      <c r="G566" s="38" t="s">
        <v>8788</v>
      </c>
      <c r="H566" s="58" t="s">
        <v>8789</v>
      </c>
      <c r="I566" s="40" t="s">
        <v>8779</v>
      </c>
      <c r="J566" s="42" t="s">
        <v>8790</v>
      </c>
      <c r="K566" s="42" t="s">
        <v>8791</v>
      </c>
      <c r="L566" s="40" t="s">
        <v>8792</v>
      </c>
      <c r="M566" s="40" t="s">
        <v>8793</v>
      </c>
      <c r="N566" s="40" t="s">
        <v>8794</v>
      </c>
      <c r="O566" s="47" t="s">
        <v>18936</v>
      </c>
      <c r="P566" s="44" t="s">
        <v>18518</v>
      </c>
      <c r="Q566" s="44" t="s">
        <v>19132</v>
      </c>
      <c r="R566" s="44" t="s">
        <v>19133</v>
      </c>
      <c r="S566" s="44" t="s">
        <v>10157</v>
      </c>
    </row>
    <row r="567" spans="1:19" s="40" customFormat="1">
      <c r="A567" s="40">
        <f t="shared" si="22"/>
        <v>566</v>
      </c>
      <c r="B567" s="41">
        <f t="shared" ca="1" si="23"/>
        <v>43369</v>
      </c>
      <c r="C567" s="40" t="s">
        <v>8744</v>
      </c>
      <c r="D567" s="40" t="s">
        <v>8796</v>
      </c>
      <c r="E567" s="40" t="s">
        <v>8795</v>
      </c>
      <c r="F567" s="40" t="s">
        <v>8797</v>
      </c>
      <c r="G567" s="38" t="s">
        <v>8798</v>
      </c>
      <c r="H567" s="58" t="s">
        <v>8778</v>
      </c>
      <c r="I567" s="40" t="s">
        <v>8779</v>
      </c>
      <c r="J567" s="42" t="s">
        <v>8799</v>
      </c>
      <c r="K567" s="42" t="s">
        <v>8800</v>
      </c>
      <c r="L567" s="40" t="s">
        <v>8801</v>
      </c>
      <c r="M567" s="40" t="s">
        <v>8802</v>
      </c>
      <c r="N567" s="40" t="s">
        <v>8803</v>
      </c>
      <c r="O567" s="47" t="s">
        <v>19134</v>
      </c>
      <c r="P567" s="44" t="s">
        <v>18494</v>
      </c>
      <c r="Q567" s="44" t="s">
        <v>18934</v>
      </c>
      <c r="R567" s="44" t="s">
        <v>19084</v>
      </c>
      <c r="S567" s="44" t="s">
        <v>10038</v>
      </c>
    </row>
    <row r="568" spans="1:19" s="40" customFormat="1">
      <c r="A568" s="40">
        <f t="shared" si="22"/>
        <v>567</v>
      </c>
      <c r="B568" s="41">
        <f t="shared" ca="1" si="23"/>
        <v>43369</v>
      </c>
      <c r="C568" s="40" t="s">
        <v>8744</v>
      </c>
      <c r="D568" s="40" t="s">
        <v>8805</v>
      </c>
      <c r="E568" s="40" t="s">
        <v>8804</v>
      </c>
      <c r="F568" s="40" t="s">
        <v>8806</v>
      </c>
      <c r="G568" s="38">
        <v>8912</v>
      </c>
      <c r="H568" s="58" t="s">
        <v>8807</v>
      </c>
      <c r="I568" s="40" t="s">
        <v>8808</v>
      </c>
      <c r="J568" s="58" t="s">
        <v>8809</v>
      </c>
      <c r="K568" s="42" t="s">
        <v>8810</v>
      </c>
      <c r="L568" s="40" t="s">
        <v>8811</v>
      </c>
      <c r="M568" s="40" t="s">
        <v>8812</v>
      </c>
      <c r="N568" s="40" t="s">
        <v>8813</v>
      </c>
      <c r="O568" s="47" t="s">
        <v>19135</v>
      </c>
      <c r="P568" s="44" t="s">
        <v>18649</v>
      </c>
      <c r="Q568" s="44" t="s">
        <v>19136</v>
      </c>
      <c r="R568" s="44" t="s">
        <v>10045</v>
      </c>
      <c r="S568" s="44" t="s">
        <v>10038</v>
      </c>
    </row>
    <row r="569" spans="1:19" s="40" customFormat="1">
      <c r="A569" s="40">
        <f t="shared" si="22"/>
        <v>568</v>
      </c>
      <c r="B569" s="41">
        <f t="shared" ca="1" si="23"/>
        <v>43369</v>
      </c>
      <c r="C569" s="40" t="s">
        <v>8744</v>
      </c>
      <c r="D569" s="40" t="s">
        <v>8815</v>
      </c>
      <c r="E569" s="40" t="s">
        <v>8814</v>
      </c>
      <c r="F569" s="40" t="s">
        <v>8816</v>
      </c>
      <c r="G569" s="38">
        <v>8701</v>
      </c>
      <c r="H569" s="58" t="s">
        <v>8817</v>
      </c>
      <c r="I569" s="40" t="s">
        <v>8808</v>
      </c>
      <c r="J569" s="58" t="s">
        <v>8818</v>
      </c>
      <c r="K569" s="58" t="s">
        <v>8819</v>
      </c>
      <c r="L569" s="40" t="s">
        <v>8820</v>
      </c>
      <c r="M569" s="40" t="s">
        <v>8821</v>
      </c>
      <c r="N569" s="40" t="s">
        <v>8822</v>
      </c>
      <c r="O569" s="47" t="s">
        <v>19137</v>
      </c>
      <c r="P569" s="44" t="s">
        <v>18494</v>
      </c>
      <c r="Q569" s="44">
        <v>0.05</v>
      </c>
      <c r="R569" s="44" t="s">
        <v>10037</v>
      </c>
      <c r="S569" s="44" t="s">
        <v>10038</v>
      </c>
    </row>
    <row r="570" spans="1:19" s="40" customFormat="1">
      <c r="A570" s="40">
        <f t="shared" si="22"/>
        <v>569</v>
      </c>
      <c r="B570" s="41">
        <f t="shared" ca="1" si="23"/>
        <v>43369</v>
      </c>
      <c r="C570" s="40" t="s">
        <v>8744</v>
      </c>
      <c r="D570" s="40" t="s">
        <v>8824</v>
      </c>
      <c r="E570" s="40" t="s">
        <v>8823</v>
      </c>
      <c r="F570" s="40" t="s">
        <v>8825</v>
      </c>
      <c r="G570" s="38" t="s">
        <v>8826</v>
      </c>
      <c r="H570" s="58" t="s">
        <v>8827</v>
      </c>
      <c r="I570" s="40" t="s">
        <v>8828</v>
      </c>
      <c r="J570" s="42" t="s">
        <v>8829</v>
      </c>
      <c r="K570" s="42" t="s">
        <v>8830</v>
      </c>
      <c r="L570" s="40" t="s">
        <v>8831</v>
      </c>
      <c r="M570" s="40" t="s">
        <v>8832</v>
      </c>
      <c r="N570" s="40" t="s">
        <v>8833</v>
      </c>
      <c r="O570" s="52" t="s">
        <v>19138</v>
      </c>
      <c r="P570" s="44" t="s">
        <v>18489</v>
      </c>
      <c r="Q570" s="53">
        <v>0.06</v>
      </c>
      <c r="R570" s="44" t="s">
        <v>18490</v>
      </c>
      <c r="S570" s="44" t="s">
        <v>10038</v>
      </c>
    </row>
    <row r="571" spans="1:19" s="40" customFormat="1">
      <c r="A571" s="40">
        <f t="shared" si="22"/>
        <v>570</v>
      </c>
      <c r="B571" s="41">
        <f t="shared" ca="1" si="23"/>
        <v>43369</v>
      </c>
      <c r="C571" s="40" t="s">
        <v>8744</v>
      </c>
      <c r="D571" s="40" t="s">
        <v>8835</v>
      </c>
      <c r="E571" s="40" t="s">
        <v>8834</v>
      </c>
      <c r="F571" s="40" t="s">
        <v>8836</v>
      </c>
      <c r="G571" s="38">
        <v>6541</v>
      </c>
      <c r="H571" s="58" t="s">
        <v>8837</v>
      </c>
      <c r="I571" s="40" t="s">
        <v>8828</v>
      </c>
      <c r="J571" s="42" t="s">
        <v>8838</v>
      </c>
      <c r="K571" s="42" t="s">
        <v>8839</v>
      </c>
      <c r="L571" s="40" t="s">
        <v>8840</v>
      </c>
      <c r="M571" s="40" t="s">
        <v>8841</v>
      </c>
      <c r="N571" s="40" t="s">
        <v>8842</v>
      </c>
      <c r="O571" s="52" t="s">
        <v>19139</v>
      </c>
      <c r="P571" s="44" t="s">
        <v>18494</v>
      </c>
      <c r="Q571" s="54">
        <v>5.5E-2</v>
      </c>
      <c r="R571" s="44" t="s">
        <v>10045</v>
      </c>
      <c r="S571" s="44" t="s">
        <v>10038</v>
      </c>
    </row>
    <row r="572" spans="1:19" s="40" customFormat="1">
      <c r="A572" s="40">
        <f t="shared" si="22"/>
        <v>571</v>
      </c>
      <c r="B572" s="41">
        <f t="shared" ca="1" si="23"/>
        <v>43369</v>
      </c>
      <c r="C572" s="40" t="s">
        <v>8744</v>
      </c>
      <c r="D572" s="40" t="s">
        <v>8844</v>
      </c>
      <c r="E572" s="40" t="s">
        <v>8843</v>
      </c>
      <c r="F572" s="40" t="s">
        <v>8845</v>
      </c>
      <c r="G572" s="38">
        <v>6511</v>
      </c>
      <c r="H572" s="58" t="s">
        <v>8846</v>
      </c>
      <c r="I572" s="40" t="s">
        <v>8828</v>
      </c>
      <c r="J572" s="58" t="s">
        <v>8847</v>
      </c>
      <c r="K572" s="42" t="s">
        <v>8848</v>
      </c>
      <c r="L572" s="40" t="s">
        <v>8849</v>
      </c>
      <c r="M572" s="40" t="s">
        <v>8850</v>
      </c>
      <c r="N572" s="40" t="s">
        <v>8851</v>
      </c>
      <c r="O572" s="52" t="s">
        <v>19140</v>
      </c>
      <c r="P572" s="44" t="s">
        <v>18494</v>
      </c>
      <c r="Q572" s="53">
        <v>0.05</v>
      </c>
      <c r="R572" s="44" t="s">
        <v>18701</v>
      </c>
      <c r="S572" s="44" t="s">
        <v>10038</v>
      </c>
    </row>
    <row r="573" spans="1:19" s="40" customFormat="1">
      <c r="A573" s="40">
        <f t="shared" si="22"/>
        <v>572</v>
      </c>
      <c r="B573" s="41">
        <f t="shared" ca="1" si="23"/>
        <v>43369</v>
      </c>
      <c r="C573" s="40" t="s">
        <v>8744</v>
      </c>
      <c r="D573" s="40" t="s">
        <v>8853</v>
      </c>
      <c r="E573" s="40" t="s">
        <v>8852</v>
      </c>
      <c r="F573" s="40" t="s">
        <v>8854</v>
      </c>
      <c r="G573" s="38" t="s">
        <v>8855</v>
      </c>
      <c r="H573" s="58" t="s">
        <v>8817</v>
      </c>
      <c r="I573" s="40" t="s">
        <v>8856</v>
      </c>
      <c r="J573" s="58" t="s">
        <v>8857</v>
      </c>
      <c r="K573" s="42" t="s">
        <v>8858</v>
      </c>
      <c r="L573" s="40" t="s">
        <v>8859</v>
      </c>
      <c r="M573" s="40" t="s">
        <v>8860</v>
      </c>
      <c r="N573" s="40" t="s">
        <v>8861</v>
      </c>
      <c r="O573" s="47" t="s">
        <v>19141</v>
      </c>
      <c r="P573" s="44" t="s">
        <v>18845</v>
      </c>
      <c r="Q573" s="44" t="s">
        <v>18938</v>
      </c>
      <c r="R573" s="44" t="s">
        <v>18534</v>
      </c>
      <c r="S573" s="44" t="s">
        <v>10157</v>
      </c>
    </row>
    <row r="574" spans="1:19" s="40" customFormat="1">
      <c r="A574" s="40">
        <f t="shared" si="22"/>
        <v>573</v>
      </c>
      <c r="B574" s="41">
        <f t="shared" ca="1" si="23"/>
        <v>43369</v>
      </c>
      <c r="C574" s="40" t="s">
        <v>8744</v>
      </c>
      <c r="D574" s="40" t="s">
        <v>8863</v>
      </c>
      <c r="E574" s="40" t="s">
        <v>8862</v>
      </c>
      <c r="F574" s="40" t="s">
        <v>8864</v>
      </c>
      <c r="G574" s="38" t="s">
        <v>8865</v>
      </c>
      <c r="H574" s="58" t="s">
        <v>8856</v>
      </c>
      <c r="I574" s="40" t="s">
        <v>8856</v>
      </c>
      <c r="J574" s="58" t="s">
        <v>8866</v>
      </c>
      <c r="K574" s="42" t="s">
        <v>8867</v>
      </c>
      <c r="L574" s="40" t="s">
        <v>8868</v>
      </c>
      <c r="M574" s="40" t="s">
        <v>8869</v>
      </c>
      <c r="N574" s="40" t="s">
        <v>8870</v>
      </c>
      <c r="O574" s="47" t="s">
        <v>19142</v>
      </c>
      <c r="P574" s="44" t="s">
        <v>18559</v>
      </c>
      <c r="Q574" s="44" t="s">
        <v>18887</v>
      </c>
      <c r="R574" s="44" t="s">
        <v>19143</v>
      </c>
      <c r="S574" s="44" t="s">
        <v>10038</v>
      </c>
    </row>
    <row r="575" spans="1:19" s="40" customFormat="1">
      <c r="A575" s="40">
        <f t="shared" si="22"/>
        <v>574</v>
      </c>
      <c r="B575" s="41">
        <f t="shared" ca="1" si="23"/>
        <v>43369</v>
      </c>
      <c r="C575" s="40" t="s">
        <v>8744</v>
      </c>
      <c r="D575" s="40" t="s">
        <v>8872</v>
      </c>
      <c r="E575" s="40" t="s">
        <v>8871</v>
      </c>
      <c r="F575" s="40" t="s">
        <v>8873</v>
      </c>
      <c r="G575" s="38" t="s">
        <v>8874</v>
      </c>
      <c r="H575" s="58" t="s">
        <v>8856</v>
      </c>
      <c r="I575" s="40" t="s">
        <v>8856</v>
      </c>
      <c r="J575" s="58" t="s">
        <v>8875</v>
      </c>
      <c r="K575" s="42" t="s">
        <v>8876</v>
      </c>
      <c r="L575" s="40" t="s">
        <v>8877</v>
      </c>
      <c r="M575" s="40" t="s">
        <v>8878</v>
      </c>
      <c r="N575" s="40" t="s">
        <v>8879</v>
      </c>
      <c r="O575" s="47" t="s">
        <v>19144</v>
      </c>
      <c r="P575" s="44" t="s">
        <v>18559</v>
      </c>
      <c r="Q575" s="44" t="s">
        <v>18893</v>
      </c>
      <c r="R575" s="44" t="s">
        <v>19145</v>
      </c>
      <c r="S575" s="44" t="s">
        <v>10038</v>
      </c>
    </row>
    <row r="576" spans="1:19" s="40" customFormat="1">
      <c r="A576" s="40">
        <f t="shared" si="22"/>
        <v>575</v>
      </c>
      <c r="B576" s="41">
        <f t="shared" ca="1" si="23"/>
        <v>43369</v>
      </c>
      <c r="C576" s="40" t="s">
        <v>8744</v>
      </c>
      <c r="D576" s="40" t="s">
        <v>8881</v>
      </c>
      <c r="E576" s="40" t="s">
        <v>8880</v>
      </c>
      <c r="F576" s="40" t="s">
        <v>8882</v>
      </c>
      <c r="G576" s="38">
        <v>6365</v>
      </c>
      <c r="H576" s="58" t="s">
        <v>8883</v>
      </c>
      <c r="I576" s="40" t="s">
        <v>8884</v>
      </c>
      <c r="J576" s="58"/>
      <c r="K576" s="42" t="s">
        <v>8885</v>
      </c>
      <c r="L576" s="40" t="s">
        <v>8886</v>
      </c>
      <c r="M576" s="40" t="s">
        <v>8887</v>
      </c>
      <c r="N576" s="40" t="s">
        <v>8888</v>
      </c>
      <c r="O576" s="47" t="s">
        <v>19146</v>
      </c>
      <c r="P576" s="44" t="s">
        <v>10045</v>
      </c>
      <c r="Q576" s="44" t="s">
        <v>19147</v>
      </c>
      <c r="R576" s="44" t="s">
        <v>10045</v>
      </c>
      <c r="S576" s="44" t="s">
        <v>10157</v>
      </c>
    </row>
    <row r="577" spans="1:19" s="40" customFormat="1">
      <c r="A577" s="40">
        <f t="shared" si="22"/>
        <v>576</v>
      </c>
      <c r="B577" s="41">
        <f t="shared" ca="1" si="23"/>
        <v>43369</v>
      </c>
      <c r="C577" s="40" t="s">
        <v>8744</v>
      </c>
      <c r="D577" s="40" t="s">
        <v>8890</v>
      </c>
      <c r="E577" s="40" t="s">
        <v>8889</v>
      </c>
      <c r="F577" s="40" t="s">
        <v>8891</v>
      </c>
      <c r="G577" s="38">
        <v>6321</v>
      </c>
      <c r="H577" s="58" t="s">
        <v>8892</v>
      </c>
      <c r="I577" s="40" t="s">
        <v>8884</v>
      </c>
      <c r="J577" s="58"/>
      <c r="K577" s="42" t="s">
        <v>8893</v>
      </c>
      <c r="L577" s="40" t="s">
        <v>8894</v>
      </c>
      <c r="M577" s="40" t="s">
        <v>8895</v>
      </c>
      <c r="N577" s="40" t="s">
        <v>8896</v>
      </c>
      <c r="O577" s="47" t="s">
        <v>19148</v>
      </c>
      <c r="P577" s="44" t="s">
        <v>18559</v>
      </c>
      <c r="Q577" s="44" t="s">
        <v>18943</v>
      </c>
      <c r="R577" s="44" t="s">
        <v>10050</v>
      </c>
      <c r="S577" s="44" t="s">
        <v>10157</v>
      </c>
    </row>
    <row r="578" spans="1:19" s="40" customFormat="1">
      <c r="A578" s="40">
        <f t="shared" si="22"/>
        <v>577</v>
      </c>
      <c r="B578" s="41">
        <f t="shared" ca="1" si="23"/>
        <v>43369</v>
      </c>
      <c r="C578" s="40" t="s">
        <v>8744</v>
      </c>
      <c r="D578" s="40" t="s">
        <v>8898</v>
      </c>
      <c r="E578" s="40" t="s">
        <v>8897</v>
      </c>
      <c r="F578" s="40" t="s">
        <v>8899</v>
      </c>
      <c r="G578" s="38">
        <v>6271</v>
      </c>
      <c r="H578" s="58" t="s">
        <v>8900</v>
      </c>
      <c r="I578" s="40" t="s">
        <v>8884</v>
      </c>
      <c r="J578" s="58" t="s">
        <v>8901</v>
      </c>
      <c r="K578" s="42" t="s">
        <v>8902</v>
      </c>
      <c r="L578" s="40" t="s">
        <v>8903</v>
      </c>
      <c r="M578" s="40" t="s">
        <v>8904</v>
      </c>
      <c r="N578" s="40" t="s">
        <v>8905</v>
      </c>
      <c r="O578" s="47" t="s">
        <v>19149</v>
      </c>
      <c r="P578" s="44" t="s">
        <v>18518</v>
      </c>
      <c r="Q578" s="44" t="s">
        <v>19150</v>
      </c>
      <c r="R578" s="44" t="s">
        <v>18490</v>
      </c>
      <c r="S578" s="44" t="s">
        <v>10038</v>
      </c>
    </row>
    <row r="579" spans="1:19" s="40" customFormat="1">
      <c r="A579" s="40">
        <f t="shared" ref="A579:A642" si="24">ROW()-1</f>
        <v>578</v>
      </c>
      <c r="B579" s="41">
        <f t="shared" ref="B579:B642" ca="1" si="25">TODAY()</f>
        <v>43369</v>
      </c>
      <c r="C579" s="40" t="s">
        <v>8744</v>
      </c>
      <c r="D579" s="40" t="s">
        <v>8907</v>
      </c>
      <c r="E579" s="40" t="s">
        <v>8906</v>
      </c>
      <c r="F579" s="40" t="s">
        <v>8908</v>
      </c>
      <c r="G579" s="38">
        <v>5737</v>
      </c>
      <c r="H579" s="58" t="s">
        <v>8909</v>
      </c>
      <c r="I579" s="40" t="s">
        <v>8910</v>
      </c>
      <c r="J579" s="58" t="s">
        <v>8911</v>
      </c>
      <c r="K579" s="42" t="s">
        <v>8912</v>
      </c>
      <c r="L579" s="40" t="s">
        <v>8913</v>
      </c>
      <c r="M579" s="40" t="s">
        <v>8914</v>
      </c>
      <c r="N579" s="40" t="s">
        <v>8915</v>
      </c>
      <c r="O579" s="47" t="s">
        <v>19151</v>
      </c>
      <c r="P579" s="44" t="s">
        <v>18845</v>
      </c>
      <c r="Q579" s="44">
        <v>7.9</v>
      </c>
      <c r="R579" s="44" t="s">
        <v>10260</v>
      </c>
      <c r="S579" s="44" t="s">
        <v>10157</v>
      </c>
    </row>
    <row r="580" spans="1:19" s="40" customFormat="1">
      <c r="A580" s="40">
        <f t="shared" si="24"/>
        <v>579</v>
      </c>
      <c r="B580" s="41">
        <f t="shared" ca="1" si="25"/>
        <v>43369</v>
      </c>
      <c r="C580" s="40" t="s">
        <v>8744</v>
      </c>
      <c r="D580" s="40" t="s">
        <v>8917</v>
      </c>
      <c r="E580" s="40" t="s">
        <v>8916</v>
      </c>
      <c r="F580" s="40" t="s">
        <v>8918</v>
      </c>
      <c r="G580" s="38">
        <v>4561</v>
      </c>
      <c r="H580" s="58" t="s">
        <v>8919</v>
      </c>
      <c r="I580" s="40" t="s">
        <v>8910</v>
      </c>
      <c r="J580" s="58" t="s">
        <v>8920</v>
      </c>
      <c r="K580" s="42" t="s">
        <v>8921</v>
      </c>
      <c r="L580" s="40" t="s">
        <v>8922</v>
      </c>
      <c r="M580" s="40" t="s">
        <v>8923</v>
      </c>
      <c r="N580" s="40" t="s">
        <v>8924</v>
      </c>
      <c r="O580" s="47" t="s">
        <v>19152</v>
      </c>
      <c r="P580" s="44" t="s">
        <v>18494</v>
      </c>
      <c r="Q580" s="44">
        <v>8</v>
      </c>
      <c r="R580" s="44" t="s">
        <v>10050</v>
      </c>
      <c r="S580" s="44" t="s">
        <v>10038</v>
      </c>
    </row>
    <row r="581" spans="1:19" s="40" customFormat="1">
      <c r="A581" s="40">
        <f t="shared" si="24"/>
        <v>580</v>
      </c>
      <c r="B581" s="41">
        <f t="shared" ca="1" si="25"/>
        <v>43369</v>
      </c>
      <c r="C581" s="40" t="s">
        <v>8744</v>
      </c>
      <c r="D581" s="40" t="s">
        <v>8926</v>
      </c>
      <c r="E581" s="40" t="s">
        <v>8925</v>
      </c>
      <c r="F581" s="40" t="s">
        <v>8927</v>
      </c>
      <c r="G581" s="38">
        <v>3260</v>
      </c>
      <c r="H581" s="58" t="s">
        <v>8928</v>
      </c>
      <c r="I581" s="40" t="s">
        <v>8910</v>
      </c>
      <c r="J581" s="58" t="s">
        <v>8929</v>
      </c>
      <c r="K581" s="42" t="s">
        <v>8930</v>
      </c>
      <c r="L581" s="40" t="s">
        <v>8931</v>
      </c>
      <c r="M581" s="40" t="s">
        <v>8932</v>
      </c>
      <c r="N581" s="40" t="s">
        <v>8933</v>
      </c>
      <c r="O581" s="47" t="s">
        <v>19153</v>
      </c>
      <c r="P581" s="44" t="s">
        <v>18807</v>
      </c>
      <c r="Q581" s="44">
        <v>6.5</v>
      </c>
      <c r="R581" s="44" t="s">
        <v>10050</v>
      </c>
      <c r="S581" s="44" t="s">
        <v>10038</v>
      </c>
    </row>
    <row r="582" spans="1:19" s="40" customFormat="1">
      <c r="A582" s="40">
        <f t="shared" si="24"/>
        <v>581</v>
      </c>
      <c r="B582" s="41">
        <f t="shared" ca="1" si="25"/>
        <v>43369</v>
      </c>
      <c r="C582" s="40" t="s">
        <v>8744</v>
      </c>
      <c r="D582" s="40" t="s">
        <v>8935</v>
      </c>
      <c r="E582" s="40" t="s">
        <v>8934</v>
      </c>
      <c r="F582" s="40" t="s">
        <v>8936</v>
      </c>
      <c r="G582" s="38" t="s">
        <v>8937</v>
      </c>
      <c r="H582" s="58" t="s">
        <v>8938</v>
      </c>
      <c r="I582" s="40" t="s">
        <v>8939</v>
      </c>
      <c r="J582" s="58" t="s">
        <v>8940</v>
      </c>
      <c r="K582" s="42" t="s">
        <v>8941</v>
      </c>
      <c r="M582" s="40" t="s">
        <v>8942</v>
      </c>
      <c r="N582" s="40" t="s">
        <v>8943</v>
      </c>
      <c r="O582" s="47" t="s">
        <v>19154</v>
      </c>
      <c r="P582" s="44" t="s">
        <v>18494</v>
      </c>
      <c r="Q582" s="44" t="s">
        <v>19116</v>
      </c>
      <c r="R582" s="44" t="s">
        <v>18761</v>
      </c>
      <c r="S582" s="44" t="s">
        <v>10038</v>
      </c>
    </row>
    <row r="583" spans="1:19" s="40" customFormat="1">
      <c r="A583" s="40">
        <f t="shared" si="24"/>
        <v>582</v>
      </c>
      <c r="B583" s="41">
        <f t="shared" ca="1" si="25"/>
        <v>43369</v>
      </c>
      <c r="C583" s="40" t="s">
        <v>8744</v>
      </c>
      <c r="D583" s="40" t="s">
        <v>8945</v>
      </c>
      <c r="E583" s="40" t="s">
        <v>8944</v>
      </c>
      <c r="F583" s="40" t="s">
        <v>8946</v>
      </c>
      <c r="G583" s="38" t="s">
        <v>8947</v>
      </c>
      <c r="H583" s="58" t="s">
        <v>8948</v>
      </c>
      <c r="I583" s="40" t="s">
        <v>8939</v>
      </c>
      <c r="J583" s="58" t="s">
        <v>8949</v>
      </c>
      <c r="K583" s="42" t="s">
        <v>8950</v>
      </c>
      <c r="L583" s="40" t="s">
        <v>8951</v>
      </c>
      <c r="M583" s="40" t="s">
        <v>8952</v>
      </c>
      <c r="N583" s="40" t="s">
        <v>8953</v>
      </c>
      <c r="O583" s="47" t="s">
        <v>19155</v>
      </c>
      <c r="P583" s="44" t="s">
        <v>18936</v>
      </c>
      <c r="Q583" s="44">
        <v>8</v>
      </c>
      <c r="R583" s="44" t="s">
        <v>18951</v>
      </c>
      <c r="S583" s="44" t="s">
        <v>10038</v>
      </c>
    </row>
    <row r="584" spans="1:19" s="40" customFormat="1">
      <c r="A584" s="40">
        <f t="shared" si="24"/>
        <v>583</v>
      </c>
      <c r="B584" s="41">
        <f t="shared" ca="1" si="25"/>
        <v>43369</v>
      </c>
      <c r="C584" s="40" t="s">
        <v>8744</v>
      </c>
      <c r="D584" s="40" t="s">
        <v>8955</v>
      </c>
      <c r="E584" s="40" t="s">
        <v>8954</v>
      </c>
      <c r="F584" s="40" t="s">
        <v>8956</v>
      </c>
      <c r="G584" s="38" t="s">
        <v>8957</v>
      </c>
      <c r="H584" s="58" t="s">
        <v>8958</v>
      </c>
      <c r="I584" s="40" t="s">
        <v>8939</v>
      </c>
      <c r="J584" s="58" t="s">
        <v>8959</v>
      </c>
      <c r="K584" s="42" t="s">
        <v>8960</v>
      </c>
      <c r="L584" s="40" t="s">
        <v>8961</v>
      </c>
      <c r="M584" s="40" t="s">
        <v>8962</v>
      </c>
      <c r="N584" s="40" t="s">
        <v>8963</v>
      </c>
      <c r="O584" s="47" t="s">
        <v>19156</v>
      </c>
      <c r="P584" s="44" t="s">
        <v>19157</v>
      </c>
      <c r="Q584" s="44">
        <v>6</v>
      </c>
      <c r="R584" s="44" t="s">
        <v>10037</v>
      </c>
      <c r="S584" s="44" t="s">
        <v>10038</v>
      </c>
    </row>
    <row r="585" spans="1:19" s="40" customFormat="1">
      <c r="A585" s="40">
        <f t="shared" si="24"/>
        <v>584</v>
      </c>
      <c r="B585" s="41">
        <f t="shared" ca="1" si="25"/>
        <v>43369</v>
      </c>
      <c r="C585" s="40" t="s">
        <v>8744</v>
      </c>
      <c r="D585" s="40" t="s">
        <v>8965</v>
      </c>
      <c r="E585" s="40" t="s">
        <v>8964</v>
      </c>
      <c r="F585" s="40" t="s">
        <v>8966</v>
      </c>
      <c r="G585" s="38" t="s">
        <v>8967</v>
      </c>
      <c r="H585" s="58" t="s">
        <v>8968</v>
      </c>
      <c r="I585" s="40" t="s">
        <v>8969</v>
      </c>
      <c r="J585" s="58" t="s">
        <v>8970</v>
      </c>
      <c r="K585" s="42" t="s">
        <v>8971</v>
      </c>
      <c r="L585" s="40" t="s">
        <v>8972</v>
      </c>
      <c r="M585" s="40" t="s">
        <v>8973</v>
      </c>
      <c r="N585" s="40" t="s">
        <v>8974</v>
      </c>
      <c r="O585" s="47" t="s">
        <v>19158</v>
      </c>
      <c r="P585" s="44" t="s">
        <v>18559</v>
      </c>
      <c r="Q585" s="44" t="s">
        <v>10234</v>
      </c>
      <c r="R585" s="44" t="s">
        <v>10037</v>
      </c>
      <c r="S585" s="44" t="s">
        <v>10038</v>
      </c>
    </row>
    <row r="586" spans="1:19" s="40" customFormat="1">
      <c r="A586" s="40">
        <f t="shared" si="24"/>
        <v>585</v>
      </c>
      <c r="B586" s="41">
        <f t="shared" ca="1" si="25"/>
        <v>43369</v>
      </c>
      <c r="C586" s="40" t="s">
        <v>8744</v>
      </c>
      <c r="D586" s="40" t="s">
        <v>8976</v>
      </c>
      <c r="E586" s="40" t="s">
        <v>8975</v>
      </c>
      <c r="F586" s="40" t="s">
        <v>8977</v>
      </c>
      <c r="G586" s="38" t="s">
        <v>8978</v>
      </c>
      <c r="H586" s="58" t="s">
        <v>8979</v>
      </c>
      <c r="I586" s="40" t="s">
        <v>8969</v>
      </c>
      <c r="J586" s="58" t="s">
        <v>8152</v>
      </c>
      <c r="K586" s="42" t="s">
        <v>8980</v>
      </c>
      <c r="L586" s="40">
        <v>524562511</v>
      </c>
      <c r="M586" s="40" t="s">
        <v>8981</v>
      </c>
      <c r="N586" s="40" t="s">
        <v>8982</v>
      </c>
      <c r="O586" s="47" t="s">
        <v>19159</v>
      </c>
      <c r="P586" s="44" t="s">
        <v>18559</v>
      </c>
      <c r="Q586" s="44">
        <v>7</v>
      </c>
      <c r="R586" s="44" t="s">
        <v>10045</v>
      </c>
      <c r="S586" s="44" t="s">
        <v>10038</v>
      </c>
    </row>
    <row r="587" spans="1:19" s="40" customFormat="1">
      <c r="A587" s="40">
        <f t="shared" si="24"/>
        <v>586</v>
      </c>
      <c r="B587" s="41">
        <f t="shared" ca="1" si="25"/>
        <v>43369</v>
      </c>
      <c r="C587" s="40" t="s">
        <v>8744</v>
      </c>
      <c r="D587" s="40" t="s">
        <v>8984</v>
      </c>
      <c r="E587" s="40" t="s">
        <v>8983</v>
      </c>
      <c r="F587" s="40" t="s">
        <v>8985</v>
      </c>
      <c r="G587" s="38" t="s">
        <v>8986</v>
      </c>
      <c r="H587" s="58" t="s">
        <v>8987</v>
      </c>
      <c r="I587" s="40" t="s">
        <v>8969</v>
      </c>
      <c r="J587" s="58" t="s">
        <v>8988</v>
      </c>
      <c r="K587" s="42" t="s">
        <v>8989</v>
      </c>
      <c r="L587" s="40">
        <v>570866431</v>
      </c>
      <c r="M587" s="40" t="s">
        <v>8990</v>
      </c>
      <c r="N587" s="40" t="s">
        <v>8991</v>
      </c>
      <c r="O587" s="47" t="s">
        <v>19160</v>
      </c>
      <c r="P587" s="44" t="s">
        <v>10035</v>
      </c>
      <c r="Q587" s="44">
        <v>10</v>
      </c>
      <c r="R587" s="44" t="s">
        <v>18495</v>
      </c>
      <c r="S587" s="44" t="s">
        <v>10038</v>
      </c>
    </row>
    <row r="588" spans="1:19" s="40" customFormat="1">
      <c r="A588" s="40">
        <f t="shared" si="24"/>
        <v>587</v>
      </c>
      <c r="B588" s="41">
        <f t="shared" ca="1" si="25"/>
        <v>43369</v>
      </c>
      <c r="C588" s="40" t="s">
        <v>8744</v>
      </c>
      <c r="D588" s="40" t="s">
        <v>8993</v>
      </c>
      <c r="E588" s="40" t="s">
        <v>8992</v>
      </c>
      <c r="F588" s="40" t="s">
        <v>8994</v>
      </c>
      <c r="G588" s="38" t="s">
        <v>8995</v>
      </c>
      <c r="H588" s="58" t="s">
        <v>8996</v>
      </c>
      <c r="I588" s="40" t="s">
        <v>8996</v>
      </c>
      <c r="J588" s="42" t="s">
        <v>8997</v>
      </c>
      <c r="K588" s="42" t="s">
        <v>8998</v>
      </c>
      <c r="L588" s="40" t="s">
        <v>8999</v>
      </c>
      <c r="M588" s="40" t="s">
        <v>9000</v>
      </c>
      <c r="N588" s="40" t="s">
        <v>9001</v>
      </c>
      <c r="O588" s="40" t="s">
        <v>19161</v>
      </c>
      <c r="P588" s="44" t="s">
        <v>18533</v>
      </c>
      <c r="Q588" s="48">
        <v>9.4E-2</v>
      </c>
      <c r="R588" s="44" t="s">
        <v>18534</v>
      </c>
      <c r="S588" s="44" t="s">
        <v>10038</v>
      </c>
    </row>
    <row r="589" spans="1:19" s="40" customFormat="1">
      <c r="A589" s="40">
        <f t="shared" si="24"/>
        <v>588</v>
      </c>
      <c r="B589" s="41">
        <f t="shared" ca="1" si="25"/>
        <v>43369</v>
      </c>
      <c r="C589" s="40" t="s">
        <v>8744</v>
      </c>
      <c r="D589" s="40" t="s">
        <v>9003</v>
      </c>
      <c r="E589" s="40" t="s">
        <v>9002</v>
      </c>
      <c r="F589" s="40" t="s">
        <v>9004</v>
      </c>
      <c r="G589" s="38">
        <v>3454</v>
      </c>
      <c r="H589" s="58" t="s">
        <v>8996</v>
      </c>
      <c r="I589" s="40" t="s">
        <v>8996</v>
      </c>
      <c r="J589" s="58" t="s">
        <v>9005</v>
      </c>
      <c r="K589" s="42" t="s">
        <v>9006</v>
      </c>
      <c r="L589" s="40" t="s">
        <v>9007</v>
      </c>
      <c r="M589" s="40" t="s">
        <v>9008</v>
      </c>
      <c r="N589" s="40" t="s">
        <v>9009</v>
      </c>
      <c r="O589" s="40" t="s">
        <v>19162</v>
      </c>
      <c r="P589" s="44" t="s">
        <v>10035</v>
      </c>
      <c r="Q589" s="55">
        <v>0.08</v>
      </c>
      <c r="R589" s="44" t="s">
        <v>18495</v>
      </c>
      <c r="S589" s="44" t="s">
        <v>10038</v>
      </c>
    </row>
    <row r="590" spans="1:19" s="40" customFormat="1">
      <c r="A590" s="40">
        <f t="shared" si="24"/>
        <v>589</v>
      </c>
      <c r="B590" s="41">
        <f t="shared" ca="1" si="25"/>
        <v>43369</v>
      </c>
      <c r="C590" s="40" t="s">
        <v>8744</v>
      </c>
      <c r="D590" s="40" t="s">
        <v>9011</v>
      </c>
      <c r="E590" s="40" t="s">
        <v>9010</v>
      </c>
      <c r="F590" s="40" t="s">
        <v>9012</v>
      </c>
      <c r="G590" s="38">
        <v>3542</v>
      </c>
      <c r="H590" s="58" t="s">
        <v>8996</v>
      </c>
      <c r="I590" s="40" t="s">
        <v>8996</v>
      </c>
      <c r="J590" s="58" t="s">
        <v>9013</v>
      </c>
      <c r="K590" s="42" t="s">
        <v>9014</v>
      </c>
      <c r="L590" s="40" t="s">
        <v>9015</v>
      </c>
      <c r="M590" s="40" t="s">
        <v>9016</v>
      </c>
      <c r="N590" s="40" t="s">
        <v>9017</v>
      </c>
      <c r="O590" s="40" t="s">
        <v>19163</v>
      </c>
      <c r="P590" s="44" t="s">
        <v>18489</v>
      </c>
      <c r="Q590" s="40" t="s">
        <v>19164</v>
      </c>
      <c r="R590" s="44" t="s">
        <v>10045</v>
      </c>
      <c r="S590" s="44" t="s">
        <v>10038</v>
      </c>
    </row>
    <row r="591" spans="1:19" s="40" customFormat="1">
      <c r="A591" s="40">
        <f t="shared" si="24"/>
        <v>590</v>
      </c>
      <c r="B591" s="41">
        <f t="shared" ca="1" si="25"/>
        <v>43369</v>
      </c>
      <c r="C591" s="40" t="s">
        <v>8744</v>
      </c>
      <c r="D591" s="40" t="s">
        <v>9019</v>
      </c>
      <c r="E591" s="40" t="s">
        <v>9018</v>
      </c>
      <c r="F591" s="40" t="s">
        <v>9020</v>
      </c>
      <c r="G591" s="38">
        <v>4461</v>
      </c>
      <c r="H591" s="58" t="s">
        <v>9021</v>
      </c>
      <c r="I591" s="40" t="s">
        <v>9022</v>
      </c>
      <c r="J591" s="58" t="s">
        <v>9023</v>
      </c>
      <c r="K591" s="42" t="s">
        <v>9024</v>
      </c>
      <c r="L591" s="40" t="s">
        <v>9025</v>
      </c>
      <c r="M591" s="40" t="s">
        <v>9026</v>
      </c>
      <c r="N591" s="40" t="s">
        <v>9027</v>
      </c>
      <c r="O591" s="47" t="s">
        <v>19165</v>
      </c>
      <c r="P591" s="44" t="s">
        <v>18489</v>
      </c>
      <c r="Q591" s="44">
        <v>0.08</v>
      </c>
      <c r="R591" s="44" t="s">
        <v>18495</v>
      </c>
      <c r="S591" s="44" t="s">
        <v>10038</v>
      </c>
    </row>
    <row r="592" spans="1:19" s="40" customFormat="1">
      <c r="A592" s="40">
        <f t="shared" si="24"/>
        <v>591</v>
      </c>
      <c r="B592" s="41">
        <f t="shared" ca="1" si="25"/>
        <v>43369</v>
      </c>
      <c r="C592" s="40" t="s">
        <v>8744</v>
      </c>
      <c r="D592" s="40" t="s">
        <v>9029</v>
      </c>
      <c r="E592" s="40" t="s">
        <v>9028</v>
      </c>
      <c r="F592" s="40" t="s">
        <v>9030</v>
      </c>
      <c r="G592" s="38">
        <v>4338</v>
      </c>
      <c r="H592" s="58" t="s">
        <v>9031</v>
      </c>
      <c r="I592" s="40" t="s">
        <v>9022</v>
      </c>
      <c r="J592" s="58" t="s">
        <v>9032</v>
      </c>
      <c r="K592" s="42" t="s">
        <v>9033</v>
      </c>
      <c r="L592" s="40" t="s">
        <v>9034</v>
      </c>
      <c r="M592" s="40" t="s">
        <v>9035</v>
      </c>
      <c r="N592" s="40" t="s">
        <v>9036</v>
      </c>
      <c r="O592" s="47" t="s">
        <v>19166</v>
      </c>
      <c r="P592" s="44" t="s">
        <v>10035</v>
      </c>
      <c r="Q592" s="44">
        <v>0.105</v>
      </c>
      <c r="R592" s="44" t="s">
        <v>18495</v>
      </c>
      <c r="S592" s="44" t="s">
        <v>10038</v>
      </c>
    </row>
    <row r="593" spans="1:19" s="40" customFormat="1">
      <c r="A593" s="40">
        <f t="shared" si="24"/>
        <v>592</v>
      </c>
      <c r="B593" s="41">
        <f t="shared" ca="1" si="25"/>
        <v>43369</v>
      </c>
      <c r="C593" s="40" t="s">
        <v>8744</v>
      </c>
      <c r="D593" s="40" t="s">
        <v>9038</v>
      </c>
      <c r="E593" s="40" t="s">
        <v>9037</v>
      </c>
      <c r="F593" s="40" t="s">
        <v>9039</v>
      </c>
      <c r="G593" s="38">
        <v>4331</v>
      </c>
      <c r="H593" s="58" t="s">
        <v>9040</v>
      </c>
      <c r="I593" s="40" t="s">
        <v>9022</v>
      </c>
      <c r="J593" s="58"/>
      <c r="K593" s="42" t="s">
        <v>9041</v>
      </c>
      <c r="L593" s="40" t="s">
        <v>9042</v>
      </c>
      <c r="M593" s="40" t="s">
        <v>9043</v>
      </c>
      <c r="N593" s="40" t="s">
        <v>9044</v>
      </c>
      <c r="O593" s="47" t="s">
        <v>19167</v>
      </c>
      <c r="P593" s="44" t="s">
        <v>18489</v>
      </c>
      <c r="Q593" s="44">
        <v>5.5E-2</v>
      </c>
      <c r="R593" s="44" t="s">
        <v>10045</v>
      </c>
      <c r="S593" s="44" t="s">
        <v>10038</v>
      </c>
    </row>
    <row r="594" spans="1:19" s="40" customFormat="1">
      <c r="A594" s="40">
        <f t="shared" si="24"/>
        <v>593</v>
      </c>
      <c r="B594" s="41">
        <f t="shared" ca="1" si="25"/>
        <v>43369</v>
      </c>
      <c r="C594" s="40" t="s">
        <v>8744</v>
      </c>
      <c r="D594" s="40" t="s">
        <v>9046</v>
      </c>
      <c r="E594" s="40" t="s">
        <v>9045</v>
      </c>
      <c r="F594" s="40" t="s">
        <v>9047</v>
      </c>
      <c r="G594" s="38" t="s">
        <v>9048</v>
      </c>
      <c r="H594" s="58" t="s">
        <v>9049</v>
      </c>
      <c r="I594" s="40" t="s">
        <v>9050</v>
      </c>
      <c r="J594" s="42" t="s">
        <v>9051</v>
      </c>
      <c r="K594" s="42" t="s">
        <v>9052</v>
      </c>
      <c r="L594" s="40" t="s">
        <v>9053</v>
      </c>
      <c r="M594" s="40" t="s">
        <v>9054</v>
      </c>
      <c r="N594" s="40" t="s">
        <v>9055</v>
      </c>
      <c r="O594" s="47" t="s">
        <v>19168</v>
      </c>
      <c r="P594" s="44" t="s">
        <v>18518</v>
      </c>
      <c r="Q594" s="44">
        <v>0</v>
      </c>
      <c r="R594" s="44" t="s">
        <v>10045</v>
      </c>
      <c r="S594" s="44" t="s">
        <v>19169</v>
      </c>
    </row>
    <row r="595" spans="1:19" s="40" customFormat="1">
      <c r="A595" s="40">
        <f t="shared" si="24"/>
        <v>594</v>
      </c>
      <c r="B595" s="41">
        <f t="shared" ca="1" si="25"/>
        <v>43369</v>
      </c>
      <c r="C595" s="40" t="s">
        <v>8744</v>
      </c>
      <c r="D595" s="40" t="s">
        <v>9057</v>
      </c>
      <c r="E595" s="40" t="s">
        <v>9056</v>
      </c>
      <c r="F595" s="40" t="s">
        <v>9058</v>
      </c>
      <c r="G595" s="38" t="s">
        <v>9059</v>
      </c>
      <c r="H595" s="58" t="s">
        <v>9060</v>
      </c>
      <c r="I595" s="40" t="s">
        <v>9050</v>
      </c>
      <c r="J595" s="58" t="s">
        <v>9061</v>
      </c>
      <c r="K595" s="42" t="s">
        <v>9062</v>
      </c>
      <c r="L595" s="40" t="s">
        <v>9063</v>
      </c>
      <c r="M595" s="40" t="s">
        <v>9064</v>
      </c>
      <c r="N595" s="40" t="s">
        <v>9065</v>
      </c>
      <c r="O595" s="47" t="s">
        <v>19170</v>
      </c>
      <c r="P595" s="44" t="s">
        <v>10035</v>
      </c>
      <c r="Q595" s="44">
        <v>8.2000000000000003E-2</v>
      </c>
      <c r="R595" s="44" t="s">
        <v>19084</v>
      </c>
      <c r="S595" s="44" t="s">
        <v>10038</v>
      </c>
    </row>
    <row r="596" spans="1:19" s="40" customFormat="1">
      <c r="A596" s="40">
        <f t="shared" si="24"/>
        <v>595</v>
      </c>
      <c r="B596" s="41">
        <f t="shared" ca="1" si="25"/>
        <v>43369</v>
      </c>
      <c r="C596" s="40" t="s">
        <v>8744</v>
      </c>
      <c r="D596" s="40" t="s">
        <v>9067</v>
      </c>
      <c r="E596" s="40" t="s">
        <v>9066</v>
      </c>
      <c r="F596" s="40" t="s">
        <v>9068</v>
      </c>
      <c r="G596" s="38" t="s">
        <v>9069</v>
      </c>
      <c r="H596" s="58" t="s">
        <v>9070</v>
      </c>
      <c r="I596" s="40" t="s">
        <v>9050</v>
      </c>
      <c r="J596" s="58" t="s">
        <v>9071</v>
      </c>
      <c r="K596" s="42" t="s">
        <v>9072</v>
      </c>
      <c r="L596" s="40" t="s">
        <v>9073</v>
      </c>
      <c r="M596" s="40" t="s">
        <v>9074</v>
      </c>
      <c r="N596" s="40" t="s">
        <v>9075</v>
      </c>
      <c r="O596" s="47" t="s">
        <v>19171</v>
      </c>
      <c r="P596" s="44" t="s">
        <v>18489</v>
      </c>
      <c r="Q596" s="44">
        <v>0.06</v>
      </c>
      <c r="R596" s="44" t="s">
        <v>19084</v>
      </c>
      <c r="S596" s="44" t="s">
        <v>10038</v>
      </c>
    </row>
    <row r="597" spans="1:19" s="40" customFormat="1">
      <c r="A597" s="40">
        <f t="shared" si="24"/>
        <v>596</v>
      </c>
      <c r="B597" s="41">
        <f t="shared" ca="1" si="25"/>
        <v>43369</v>
      </c>
      <c r="C597" s="40" t="s">
        <v>8744</v>
      </c>
      <c r="D597" s="40" t="s">
        <v>8746</v>
      </c>
      <c r="E597" s="40" t="s">
        <v>8745</v>
      </c>
      <c r="F597" s="40" t="s">
        <v>8747</v>
      </c>
      <c r="G597" s="38" t="s">
        <v>8748</v>
      </c>
      <c r="H597" s="58" t="s">
        <v>8749</v>
      </c>
      <c r="I597" s="40" t="s">
        <v>8750</v>
      </c>
      <c r="J597" s="58" t="s">
        <v>8751</v>
      </c>
      <c r="K597" s="42" t="s">
        <v>8752</v>
      </c>
      <c r="L597" s="40" t="s">
        <v>8753</v>
      </c>
      <c r="M597" s="40" t="s">
        <v>8754</v>
      </c>
      <c r="N597" s="40" t="s">
        <v>8755</v>
      </c>
      <c r="O597" s="47" t="s">
        <v>19172</v>
      </c>
      <c r="P597" s="44" t="s">
        <v>10045</v>
      </c>
      <c r="Q597" s="44" t="s">
        <v>19173</v>
      </c>
      <c r="R597" s="44" t="s">
        <v>10045</v>
      </c>
      <c r="S597" s="44" t="s">
        <v>10038</v>
      </c>
    </row>
    <row r="598" spans="1:19" s="40" customFormat="1">
      <c r="A598" s="40">
        <f t="shared" si="24"/>
        <v>597</v>
      </c>
      <c r="B598" s="41">
        <f t="shared" ca="1" si="25"/>
        <v>43369</v>
      </c>
      <c r="C598" s="40" t="s">
        <v>8744</v>
      </c>
      <c r="D598" s="40" t="s">
        <v>8757</v>
      </c>
      <c r="E598" s="40" t="s">
        <v>8756</v>
      </c>
      <c r="F598" s="40" t="s">
        <v>8758</v>
      </c>
      <c r="G598" s="38" t="s">
        <v>8759</v>
      </c>
      <c r="H598" s="58" t="s">
        <v>8760</v>
      </c>
      <c r="I598" s="40" t="s">
        <v>8750</v>
      </c>
      <c r="J598" s="58"/>
      <c r="K598" s="42" t="s">
        <v>8761</v>
      </c>
      <c r="L598" s="40" t="s">
        <v>8762</v>
      </c>
      <c r="M598" s="40" t="s">
        <v>8763</v>
      </c>
      <c r="N598" s="40" t="s">
        <v>8764</v>
      </c>
      <c r="O598" s="47" t="s">
        <v>19174</v>
      </c>
      <c r="P598" s="44" t="s">
        <v>18957</v>
      </c>
      <c r="Q598" s="44" t="s">
        <v>19175</v>
      </c>
      <c r="R598" s="44" t="s">
        <v>10045</v>
      </c>
      <c r="S598" s="44" t="s">
        <v>10038</v>
      </c>
    </row>
    <row r="599" spans="1:19" s="40" customFormat="1">
      <c r="A599" s="40">
        <f t="shared" si="24"/>
        <v>598</v>
      </c>
      <c r="B599" s="41">
        <f t="shared" ca="1" si="25"/>
        <v>43369</v>
      </c>
      <c r="C599" s="40" t="s">
        <v>8744</v>
      </c>
      <c r="D599" s="40" t="s">
        <v>8766</v>
      </c>
      <c r="E599" s="40" t="s">
        <v>8765</v>
      </c>
      <c r="F599" s="40" t="s">
        <v>8767</v>
      </c>
      <c r="G599" s="38" t="s">
        <v>8768</v>
      </c>
      <c r="H599" s="58" t="s">
        <v>8769</v>
      </c>
      <c r="I599" s="40" t="s">
        <v>8750</v>
      </c>
      <c r="J599" s="58" t="s">
        <v>8770</v>
      </c>
      <c r="K599" s="42" t="s">
        <v>8771</v>
      </c>
      <c r="M599" s="40" t="s">
        <v>8772</v>
      </c>
      <c r="N599" s="40" t="s">
        <v>8773</v>
      </c>
      <c r="O599" s="47" t="s">
        <v>19176</v>
      </c>
      <c r="P599" s="44" t="s">
        <v>10211</v>
      </c>
      <c r="Q599" s="44" t="s">
        <v>19177</v>
      </c>
      <c r="R599" s="44" t="s">
        <v>10211</v>
      </c>
      <c r="S599" s="44" t="s">
        <v>10038</v>
      </c>
    </row>
    <row r="600" spans="1:19" s="40" customFormat="1">
      <c r="A600" s="40">
        <f t="shared" si="24"/>
        <v>599</v>
      </c>
      <c r="B600" s="41">
        <f t="shared" ca="1" si="25"/>
        <v>43369</v>
      </c>
      <c r="C600" s="40" t="s">
        <v>8744</v>
      </c>
      <c r="D600" s="40" t="s">
        <v>8775</v>
      </c>
      <c r="E600" s="40" t="s">
        <v>8774</v>
      </c>
      <c r="F600" s="40" t="s">
        <v>19562</v>
      </c>
      <c r="G600" s="38" t="s">
        <v>8777</v>
      </c>
      <c r="H600" s="58" t="s">
        <v>8778</v>
      </c>
      <c r="I600" s="40" t="s">
        <v>8779</v>
      </c>
      <c r="J600" s="42" t="s">
        <v>8780</v>
      </c>
      <c r="K600" s="42" t="s">
        <v>8781</v>
      </c>
      <c r="L600" s="40" t="s">
        <v>8782</v>
      </c>
      <c r="M600" s="40" t="s">
        <v>8783</v>
      </c>
      <c r="N600" s="40" t="s">
        <v>8784</v>
      </c>
      <c r="O600" s="47" t="s">
        <v>19178</v>
      </c>
      <c r="P600" s="44" t="s">
        <v>18553</v>
      </c>
      <c r="Q600" s="44" t="s">
        <v>18893</v>
      </c>
      <c r="R600" s="44" t="s">
        <v>18495</v>
      </c>
      <c r="S600" s="44" t="s">
        <v>10038</v>
      </c>
    </row>
    <row r="601" spans="1:19" s="40" customFormat="1">
      <c r="A601" s="40">
        <f t="shared" si="24"/>
        <v>600</v>
      </c>
      <c r="B601" s="41">
        <f t="shared" ca="1" si="25"/>
        <v>43369</v>
      </c>
      <c r="C601" s="40" t="s">
        <v>8744</v>
      </c>
      <c r="D601" s="40" t="s">
        <v>8786</v>
      </c>
      <c r="E601" s="40" t="s">
        <v>8785</v>
      </c>
      <c r="F601" s="40" t="s">
        <v>8787</v>
      </c>
      <c r="G601" s="38" t="s">
        <v>8788</v>
      </c>
      <c r="H601" s="58" t="s">
        <v>8789</v>
      </c>
      <c r="I601" s="40" t="s">
        <v>8779</v>
      </c>
      <c r="J601" s="42" t="s">
        <v>8790</v>
      </c>
      <c r="K601" s="42" t="s">
        <v>8791</v>
      </c>
      <c r="L601" s="40" t="s">
        <v>8792</v>
      </c>
      <c r="M601" s="40" t="s">
        <v>8793</v>
      </c>
      <c r="N601" s="40" t="s">
        <v>8794</v>
      </c>
      <c r="O601" s="47" t="s">
        <v>19179</v>
      </c>
      <c r="P601" s="44" t="s">
        <v>10035</v>
      </c>
      <c r="Q601" s="44" t="s">
        <v>19180</v>
      </c>
      <c r="R601" s="44" t="s">
        <v>18495</v>
      </c>
      <c r="S601" s="44" t="s">
        <v>10038</v>
      </c>
    </row>
    <row r="602" spans="1:19" s="40" customFormat="1">
      <c r="A602" s="40">
        <f t="shared" si="24"/>
        <v>601</v>
      </c>
      <c r="B602" s="41">
        <f t="shared" ca="1" si="25"/>
        <v>43369</v>
      </c>
      <c r="C602" s="40" t="s">
        <v>8744</v>
      </c>
      <c r="D602" s="40" t="s">
        <v>8796</v>
      </c>
      <c r="E602" s="40" t="s">
        <v>8795</v>
      </c>
      <c r="F602" s="40" t="s">
        <v>8797</v>
      </c>
      <c r="G602" s="38" t="s">
        <v>8798</v>
      </c>
      <c r="H602" s="58" t="s">
        <v>8778</v>
      </c>
      <c r="I602" s="40" t="s">
        <v>8779</v>
      </c>
      <c r="J602" s="42" t="s">
        <v>8799</v>
      </c>
      <c r="K602" s="42" t="s">
        <v>8800</v>
      </c>
      <c r="L602" s="40" t="s">
        <v>8801</v>
      </c>
      <c r="M602" s="40" t="s">
        <v>8802</v>
      </c>
      <c r="N602" s="40" t="s">
        <v>8803</v>
      </c>
      <c r="O602" s="47" t="s">
        <v>19181</v>
      </c>
      <c r="P602" s="44" t="s">
        <v>18845</v>
      </c>
      <c r="Q602" s="44" t="s">
        <v>18938</v>
      </c>
      <c r="R602" s="44" t="s">
        <v>18490</v>
      </c>
      <c r="S602" s="44" t="s">
        <v>10157</v>
      </c>
    </row>
    <row r="603" spans="1:19" s="40" customFormat="1">
      <c r="A603" s="40">
        <f t="shared" si="24"/>
        <v>602</v>
      </c>
      <c r="B603" s="41">
        <f t="shared" ca="1" si="25"/>
        <v>43369</v>
      </c>
      <c r="C603" s="40" t="s">
        <v>8744</v>
      </c>
      <c r="D603" s="40" t="s">
        <v>8805</v>
      </c>
      <c r="E603" s="40" t="s">
        <v>8804</v>
      </c>
      <c r="F603" s="40" t="s">
        <v>8806</v>
      </c>
      <c r="G603" s="38">
        <v>8912</v>
      </c>
      <c r="H603" s="58" t="s">
        <v>8807</v>
      </c>
      <c r="I603" s="40" t="s">
        <v>8808</v>
      </c>
      <c r="J603" s="58" t="s">
        <v>8809</v>
      </c>
      <c r="K603" s="42" t="s">
        <v>8810</v>
      </c>
      <c r="L603" s="40" t="s">
        <v>8811</v>
      </c>
      <c r="M603" s="40" t="s">
        <v>8812</v>
      </c>
      <c r="N603" s="40" t="s">
        <v>8813</v>
      </c>
      <c r="O603" s="47" t="s">
        <v>19182</v>
      </c>
      <c r="P603" s="44" t="s">
        <v>19183</v>
      </c>
      <c r="Q603" s="44">
        <v>8</v>
      </c>
      <c r="R603" s="44" t="s">
        <v>19184</v>
      </c>
      <c r="S603" s="44" t="s">
        <v>10038</v>
      </c>
    </row>
    <row r="604" spans="1:19" s="40" customFormat="1">
      <c r="A604" s="40">
        <f t="shared" si="24"/>
        <v>603</v>
      </c>
      <c r="B604" s="41">
        <f t="shared" ca="1" si="25"/>
        <v>43369</v>
      </c>
      <c r="C604" s="40" t="s">
        <v>8744</v>
      </c>
      <c r="D604" s="40" t="s">
        <v>8815</v>
      </c>
      <c r="E604" s="40" t="s">
        <v>8814</v>
      </c>
      <c r="F604" s="40" t="s">
        <v>8816</v>
      </c>
      <c r="G604" s="38">
        <v>8701</v>
      </c>
      <c r="H604" s="58" t="s">
        <v>8817</v>
      </c>
      <c r="I604" s="40" t="s">
        <v>8808</v>
      </c>
      <c r="J604" s="58" t="s">
        <v>8818</v>
      </c>
      <c r="K604" s="58" t="s">
        <v>8819</v>
      </c>
      <c r="L604" s="40" t="s">
        <v>8820</v>
      </c>
      <c r="M604" s="40" t="s">
        <v>8821</v>
      </c>
      <c r="N604" s="40" t="s">
        <v>8822</v>
      </c>
      <c r="O604" s="47" t="s">
        <v>19185</v>
      </c>
      <c r="P604" s="44" t="s">
        <v>19186</v>
      </c>
      <c r="Q604" s="44" t="s">
        <v>19187</v>
      </c>
      <c r="R604" s="44" t="s">
        <v>18490</v>
      </c>
      <c r="S604" s="44" t="s">
        <v>10157</v>
      </c>
    </row>
    <row r="605" spans="1:19" s="40" customFormat="1">
      <c r="A605" s="40">
        <f t="shared" si="24"/>
        <v>604</v>
      </c>
      <c r="B605" s="41">
        <f t="shared" ca="1" si="25"/>
        <v>43369</v>
      </c>
      <c r="C605" s="40" t="s">
        <v>8744</v>
      </c>
      <c r="D605" s="40" t="s">
        <v>8824</v>
      </c>
      <c r="E605" s="40" t="s">
        <v>8823</v>
      </c>
      <c r="F605" s="40" t="s">
        <v>8825</v>
      </c>
      <c r="G605" s="38" t="s">
        <v>8826</v>
      </c>
      <c r="H605" s="58" t="s">
        <v>8827</v>
      </c>
      <c r="I605" s="40" t="s">
        <v>8828</v>
      </c>
      <c r="J605" s="42" t="s">
        <v>8829</v>
      </c>
      <c r="K605" s="42" t="s">
        <v>8830</v>
      </c>
      <c r="L605" s="40" t="s">
        <v>8831</v>
      </c>
      <c r="M605" s="40" t="s">
        <v>8832</v>
      </c>
      <c r="N605" s="40" t="s">
        <v>8833</v>
      </c>
      <c r="O605" s="52" t="s">
        <v>19188</v>
      </c>
      <c r="P605" s="44" t="s">
        <v>18553</v>
      </c>
      <c r="Q605" s="53">
        <v>0.08</v>
      </c>
      <c r="R605" s="44" t="s">
        <v>19041</v>
      </c>
      <c r="S605" s="44" t="s">
        <v>10038</v>
      </c>
    </row>
    <row r="606" spans="1:19" s="40" customFormat="1">
      <c r="A606" s="40">
        <f t="shared" si="24"/>
        <v>605</v>
      </c>
      <c r="B606" s="41">
        <f t="shared" ca="1" si="25"/>
        <v>43369</v>
      </c>
      <c r="C606" s="40" t="s">
        <v>8744</v>
      </c>
      <c r="D606" s="40" t="s">
        <v>8835</v>
      </c>
      <c r="E606" s="40" t="s">
        <v>8834</v>
      </c>
      <c r="F606" s="40" t="s">
        <v>8836</v>
      </c>
      <c r="G606" s="38">
        <v>6541</v>
      </c>
      <c r="H606" s="58" t="s">
        <v>8837</v>
      </c>
      <c r="I606" s="40" t="s">
        <v>8828</v>
      </c>
      <c r="J606" s="42" t="s">
        <v>8838</v>
      </c>
      <c r="K606" s="42" t="s">
        <v>8839</v>
      </c>
      <c r="L606" s="40" t="s">
        <v>8840</v>
      </c>
      <c r="M606" s="40" t="s">
        <v>8841</v>
      </c>
      <c r="N606" s="40" t="s">
        <v>8842</v>
      </c>
      <c r="O606" s="52" t="s">
        <v>19189</v>
      </c>
      <c r="P606" s="44" t="s">
        <v>18494</v>
      </c>
      <c r="Q606" s="54">
        <v>5.5999999999999987E-2</v>
      </c>
      <c r="R606" s="44" t="s">
        <v>19190</v>
      </c>
      <c r="S606" s="44" t="s">
        <v>10038</v>
      </c>
    </row>
    <row r="607" spans="1:19" s="40" customFormat="1">
      <c r="A607" s="40">
        <f t="shared" si="24"/>
        <v>606</v>
      </c>
      <c r="B607" s="41">
        <f t="shared" ca="1" si="25"/>
        <v>43369</v>
      </c>
      <c r="C607" s="40" t="s">
        <v>8744</v>
      </c>
      <c r="D607" s="40" t="s">
        <v>8844</v>
      </c>
      <c r="E607" s="40" t="s">
        <v>8843</v>
      </c>
      <c r="F607" s="40" t="s">
        <v>8845</v>
      </c>
      <c r="G607" s="38">
        <v>6511</v>
      </c>
      <c r="H607" s="58" t="s">
        <v>8846</v>
      </c>
      <c r="I607" s="40" t="s">
        <v>8828</v>
      </c>
      <c r="J607" s="58" t="s">
        <v>8847</v>
      </c>
      <c r="K607" s="42" t="s">
        <v>8848</v>
      </c>
      <c r="L607" s="40" t="s">
        <v>8849</v>
      </c>
      <c r="M607" s="40" t="s">
        <v>8850</v>
      </c>
      <c r="N607" s="40" t="s">
        <v>8851</v>
      </c>
      <c r="O607" s="52" t="s">
        <v>19191</v>
      </c>
      <c r="P607" s="44" t="s">
        <v>19192</v>
      </c>
      <c r="Q607" s="54">
        <v>6.5000000000000002E-2</v>
      </c>
      <c r="R607" s="44" t="s">
        <v>19193</v>
      </c>
      <c r="S607" s="44" t="s">
        <v>10157</v>
      </c>
    </row>
    <row r="608" spans="1:19" s="40" customFormat="1">
      <c r="A608" s="40">
        <f t="shared" si="24"/>
        <v>607</v>
      </c>
      <c r="B608" s="41">
        <f t="shared" ca="1" si="25"/>
        <v>43369</v>
      </c>
      <c r="C608" s="40" t="s">
        <v>8744</v>
      </c>
      <c r="D608" s="40" t="s">
        <v>8853</v>
      </c>
      <c r="E608" s="40" t="s">
        <v>8852</v>
      </c>
      <c r="F608" s="40" t="s">
        <v>8854</v>
      </c>
      <c r="G608" s="38" t="s">
        <v>8855</v>
      </c>
      <c r="H608" s="58" t="s">
        <v>8817</v>
      </c>
      <c r="I608" s="40" t="s">
        <v>8856</v>
      </c>
      <c r="J608" s="58" t="s">
        <v>8857</v>
      </c>
      <c r="K608" s="42" t="s">
        <v>8858</v>
      </c>
      <c r="L608" s="40" t="s">
        <v>8859</v>
      </c>
      <c r="M608" s="40" t="s">
        <v>8860</v>
      </c>
      <c r="N608" s="40" t="s">
        <v>8861</v>
      </c>
      <c r="O608" s="47" t="s">
        <v>19194</v>
      </c>
      <c r="P608" s="44" t="s">
        <v>18845</v>
      </c>
      <c r="Q608" s="44" t="s">
        <v>18934</v>
      </c>
      <c r="R608" s="44" t="s">
        <v>10050</v>
      </c>
      <c r="S608" s="44" t="s">
        <v>10157</v>
      </c>
    </row>
    <row r="609" spans="1:19" s="40" customFormat="1">
      <c r="A609" s="40">
        <f t="shared" si="24"/>
        <v>608</v>
      </c>
      <c r="B609" s="41">
        <f t="shared" ca="1" si="25"/>
        <v>43369</v>
      </c>
      <c r="C609" s="40" t="s">
        <v>8744</v>
      </c>
      <c r="D609" s="40" t="s">
        <v>8863</v>
      </c>
      <c r="E609" s="40" t="s">
        <v>8862</v>
      </c>
      <c r="F609" s="40" t="s">
        <v>8864</v>
      </c>
      <c r="G609" s="38" t="s">
        <v>8865</v>
      </c>
      <c r="H609" s="58" t="s">
        <v>8856</v>
      </c>
      <c r="I609" s="40" t="s">
        <v>8856</v>
      </c>
      <c r="J609" s="58" t="s">
        <v>8866</v>
      </c>
      <c r="K609" s="42" t="s">
        <v>8867</v>
      </c>
      <c r="L609" s="40" t="s">
        <v>8868</v>
      </c>
      <c r="M609" s="40" t="s">
        <v>8869</v>
      </c>
      <c r="N609" s="40" t="s">
        <v>8870</v>
      </c>
      <c r="O609" s="47" t="s">
        <v>19195</v>
      </c>
      <c r="P609" s="44" t="s">
        <v>10035</v>
      </c>
      <c r="Q609" s="44" t="s">
        <v>19196</v>
      </c>
      <c r="R609" s="44" t="s">
        <v>10050</v>
      </c>
      <c r="S609" s="44" t="s">
        <v>10038</v>
      </c>
    </row>
    <row r="610" spans="1:19" s="40" customFormat="1">
      <c r="A610" s="40">
        <f t="shared" si="24"/>
        <v>609</v>
      </c>
      <c r="B610" s="41">
        <f t="shared" ca="1" si="25"/>
        <v>43369</v>
      </c>
      <c r="C610" s="40" t="s">
        <v>8744</v>
      </c>
      <c r="D610" s="40" t="s">
        <v>8872</v>
      </c>
      <c r="E610" s="40" t="s">
        <v>8871</v>
      </c>
      <c r="F610" s="40" t="s">
        <v>8873</v>
      </c>
      <c r="G610" s="38" t="s">
        <v>8874</v>
      </c>
      <c r="H610" s="58" t="s">
        <v>8856</v>
      </c>
      <c r="I610" s="40" t="s">
        <v>8856</v>
      </c>
      <c r="J610" s="58" t="s">
        <v>8875</v>
      </c>
      <c r="K610" s="42" t="s">
        <v>8876</v>
      </c>
      <c r="L610" s="40" t="s">
        <v>8877</v>
      </c>
      <c r="M610" s="40" t="s">
        <v>8878</v>
      </c>
      <c r="N610" s="40" t="s">
        <v>8879</v>
      </c>
      <c r="O610" s="47" t="s">
        <v>19197</v>
      </c>
      <c r="P610" s="44" t="s">
        <v>18559</v>
      </c>
      <c r="Q610" s="44" t="s">
        <v>18976</v>
      </c>
      <c r="R610" s="44" t="s">
        <v>18534</v>
      </c>
      <c r="S610" s="44" t="s">
        <v>10038</v>
      </c>
    </row>
    <row r="611" spans="1:19" s="40" customFormat="1">
      <c r="A611" s="40">
        <f t="shared" si="24"/>
        <v>610</v>
      </c>
      <c r="B611" s="41">
        <f t="shared" ca="1" si="25"/>
        <v>43369</v>
      </c>
      <c r="C611" s="40" t="s">
        <v>8744</v>
      </c>
      <c r="D611" s="40" t="s">
        <v>8881</v>
      </c>
      <c r="E611" s="40" t="s">
        <v>8880</v>
      </c>
      <c r="F611" s="40" t="s">
        <v>8882</v>
      </c>
      <c r="G611" s="38">
        <v>6365</v>
      </c>
      <c r="H611" s="58" t="s">
        <v>8883</v>
      </c>
      <c r="I611" s="40" t="s">
        <v>8884</v>
      </c>
      <c r="J611" s="58"/>
      <c r="K611" s="42" t="s">
        <v>8885</v>
      </c>
      <c r="L611" s="40" t="s">
        <v>8886</v>
      </c>
      <c r="M611" s="40" t="s">
        <v>8887</v>
      </c>
      <c r="N611" s="40" t="s">
        <v>8888</v>
      </c>
      <c r="O611" s="47" t="s">
        <v>19198</v>
      </c>
      <c r="P611" s="44" t="s">
        <v>18559</v>
      </c>
      <c r="Q611" s="44" t="s">
        <v>18943</v>
      </c>
      <c r="R611" s="44" t="s">
        <v>19034</v>
      </c>
      <c r="S611" s="44" t="s">
        <v>10157</v>
      </c>
    </row>
    <row r="612" spans="1:19" s="40" customFormat="1">
      <c r="A612" s="40">
        <f t="shared" si="24"/>
        <v>611</v>
      </c>
      <c r="B612" s="41">
        <f t="shared" ca="1" si="25"/>
        <v>43369</v>
      </c>
      <c r="C612" s="40" t="s">
        <v>8744</v>
      </c>
      <c r="D612" s="40" t="s">
        <v>8890</v>
      </c>
      <c r="E612" s="40" t="s">
        <v>8889</v>
      </c>
      <c r="F612" s="40" t="s">
        <v>8891</v>
      </c>
      <c r="G612" s="38">
        <v>6321</v>
      </c>
      <c r="H612" s="58" t="s">
        <v>8892</v>
      </c>
      <c r="I612" s="40" t="s">
        <v>8884</v>
      </c>
      <c r="J612" s="58"/>
      <c r="K612" s="42" t="s">
        <v>8893</v>
      </c>
      <c r="L612" s="40" t="s">
        <v>8894</v>
      </c>
      <c r="M612" s="40" t="s">
        <v>8895</v>
      </c>
      <c r="N612" s="40" t="s">
        <v>8896</v>
      </c>
      <c r="O612" s="47" t="s">
        <v>19199</v>
      </c>
      <c r="P612" s="44" t="s">
        <v>18489</v>
      </c>
      <c r="Q612" s="44" t="s">
        <v>19119</v>
      </c>
      <c r="R612" s="44" t="s">
        <v>10037</v>
      </c>
      <c r="S612" s="44" t="s">
        <v>10038</v>
      </c>
    </row>
    <row r="613" spans="1:19" s="40" customFormat="1">
      <c r="A613" s="40">
        <f t="shared" si="24"/>
        <v>612</v>
      </c>
      <c r="B613" s="41">
        <f t="shared" ca="1" si="25"/>
        <v>43369</v>
      </c>
      <c r="C613" s="40" t="s">
        <v>8744</v>
      </c>
      <c r="D613" s="40" t="s">
        <v>8898</v>
      </c>
      <c r="E613" s="40" t="s">
        <v>8897</v>
      </c>
      <c r="F613" s="40" t="s">
        <v>8899</v>
      </c>
      <c r="G613" s="38">
        <v>6271</v>
      </c>
      <c r="H613" s="58" t="s">
        <v>8900</v>
      </c>
      <c r="I613" s="40" t="s">
        <v>8884</v>
      </c>
      <c r="J613" s="58" t="s">
        <v>8901</v>
      </c>
      <c r="K613" s="42" t="s">
        <v>8902</v>
      </c>
      <c r="L613" s="40" t="s">
        <v>8903</v>
      </c>
      <c r="M613" s="40" t="s">
        <v>8904</v>
      </c>
      <c r="N613" s="40" t="s">
        <v>8905</v>
      </c>
      <c r="O613" s="47" t="s">
        <v>19200</v>
      </c>
      <c r="P613" s="44" t="s">
        <v>10156</v>
      </c>
      <c r="Q613" s="44" t="s">
        <v>18976</v>
      </c>
      <c r="R613" s="44" t="s">
        <v>10037</v>
      </c>
      <c r="S613" s="44" t="s">
        <v>10157</v>
      </c>
    </row>
    <row r="614" spans="1:19" s="40" customFormat="1">
      <c r="A614" s="40">
        <f t="shared" si="24"/>
        <v>613</v>
      </c>
      <c r="B614" s="41">
        <f t="shared" ca="1" si="25"/>
        <v>43369</v>
      </c>
      <c r="C614" s="40" t="s">
        <v>8744</v>
      </c>
      <c r="D614" s="40" t="s">
        <v>8907</v>
      </c>
      <c r="E614" s="40" t="s">
        <v>8906</v>
      </c>
      <c r="F614" s="40" t="s">
        <v>8908</v>
      </c>
      <c r="G614" s="38">
        <v>5737</v>
      </c>
      <c r="H614" s="58" t="s">
        <v>8909</v>
      </c>
      <c r="I614" s="40" t="s">
        <v>8910</v>
      </c>
      <c r="J614" s="58" t="s">
        <v>8911</v>
      </c>
      <c r="K614" s="42" t="s">
        <v>8912</v>
      </c>
      <c r="L614" s="40" t="s">
        <v>8913</v>
      </c>
      <c r="M614" s="40" t="s">
        <v>8914</v>
      </c>
      <c r="N614" s="40" t="s">
        <v>8915</v>
      </c>
      <c r="O614" s="47" t="s">
        <v>19201</v>
      </c>
      <c r="P614" s="44" t="s">
        <v>18559</v>
      </c>
      <c r="Q614" s="44">
        <v>6.5</v>
      </c>
      <c r="R614" s="44" t="s">
        <v>19041</v>
      </c>
      <c r="S614" s="44" t="s">
        <v>10038</v>
      </c>
    </row>
    <row r="615" spans="1:19" s="40" customFormat="1">
      <c r="A615" s="40">
        <f t="shared" si="24"/>
        <v>614</v>
      </c>
      <c r="B615" s="41">
        <f t="shared" ca="1" si="25"/>
        <v>43369</v>
      </c>
      <c r="C615" s="40" t="s">
        <v>8744</v>
      </c>
      <c r="D615" s="40" t="s">
        <v>8917</v>
      </c>
      <c r="E615" s="40" t="s">
        <v>8916</v>
      </c>
      <c r="F615" s="40" t="s">
        <v>8918</v>
      </c>
      <c r="G615" s="38">
        <v>4561</v>
      </c>
      <c r="H615" s="58" t="s">
        <v>8919</v>
      </c>
      <c r="I615" s="40" t="s">
        <v>8910</v>
      </c>
      <c r="J615" s="58" t="s">
        <v>8920</v>
      </c>
      <c r="K615" s="42" t="s">
        <v>8921</v>
      </c>
      <c r="L615" s="40" t="s">
        <v>8922</v>
      </c>
      <c r="M615" s="40" t="s">
        <v>8923</v>
      </c>
      <c r="N615" s="40" t="s">
        <v>8924</v>
      </c>
      <c r="O615" s="47" t="s">
        <v>19202</v>
      </c>
      <c r="P615" s="44" t="s">
        <v>18494</v>
      </c>
      <c r="Q615" s="44">
        <v>8</v>
      </c>
      <c r="R615" s="44" t="s">
        <v>10037</v>
      </c>
      <c r="S615" s="44" t="s">
        <v>10038</v>
      </c>
    </row>
    <row r="616" spans="1:19" s="40" customFormat="1">
      <c r="A616" s="40">
        <f t="shared" si="24"/>
        <v>615</v>
      </c>
      <c r="B616" s="41">
        <f t="shared" ca="1" si="25"/>
        <v>43369</v>
      </c>
      <c r="C616" s="40" t="s">
        <v>8744</v>
      </c>
      <c r="D616" s="40" t="s">
        <v>8926</v>
      </c>
      <c r="E616" s="40" t="s">
        <v>8925</v>
      </c>
      <c r="F616" s="40" t="s">
        <v>8927</v>
      </c>
      <c r="G616" s="38">
        <v>3260</v>
      </c>
      <c r="H616" s="58" t="s">
        <v>8928</v>
      </c>
      <c r="I616" s="40" t="s">
        <v>8910</v>
      </c>
      <c r="J616" s="58" t="s">
        <v>8929</v>
      </c>
      <c r="K616" s="42" t="s">
        <v>8930</v>
      </c>
      <c r="L616" s="40" t="s">
        <v>8931</v>
      </c>
      <c r="M616" s="40" t="s">
        <v>8932</v>
      </c>
      <c r="N616" s="40" t="s">
        <v>8933</v>
      </c>
      <c r="O616" s="47" t="s">
        <v>19203</v>
      </c>
      <c r="P616" s="44" t="s">
        <v>18559</v>
      </c>
      <c r="Q616" s="44">
        <v>6.6</v>
      </c>
      <c r="R616" s="44" t="s">
        <v>19204</v>
      </c>
      <c r="S616" s="44" t="s">
        <v>10038</v>
      </c>
    </row>
    <row r="617" spans="1:19" s="40" customFormat="1">
      <c r="A617" s="40">
        <f t="shared" si="24"/>
        <v>616</v>
      </c>
      <c r="B617" s="41">
        <f t="shared" ca="1" si="25"/>
        <v>43369</v>
      </c>
      <c r="C617" s="40" t="s">
        <v>8744</v>
      </c>
      <c r="D617" s="40" t="s">
        <v>8935</v>
      </c>
      <c r="E617" s="40" t="s">
        <v>8934</v>
      </c>
      <c r="F617" s="40" t="s">
        <v>8936</v>
      </c>
      <c r="G617" s="38" t="s">
        <v>8937</v>
      </c>
      <c r="H617" s="58" t="s">
        <v>8938</v>
      </c>
      <c r="I617" s="40" t="s">
        <v>8939</v>
      </c>
      <c r="J617" s="58" t="s">
        <v>8940</v>
      </c>
      <c r="K617" s="42" t="s">
        <v>8941</v>
      </c>
      <c r="M617" s="40" t="s">
        <v>8942</v>
      </c>
      <c r="N617" s="40" t="s">
        <v>8943</v>
      </c>
      <c r="O617" s="47" t="s">
        <v>19205</v>
      </c>
      <c r="P617" s="44" t="s">
        <v>18936</v>
      </c>
      <c r="Q617" s="44">
        <v>8</v>
      </c>
      <c r="R617" s="44" t="s">
        <v>10037</v>
      </c>
      <c r="S617" s="44" t="s">
        <v>10038</v>
      </c>
    </row>
    <row r="618" spans="1:19" s="40" customFormat="1">
      <c r="A618" s="40">
        <f t="shared" si="24"/>
        <v>617</v>
      </c>
      <c r="B618" s="41">
        <f t="shared" ca="1" si="25"/>
        <v>43369</v>
      </c>
      <c r="C618" s="40" t="s">
        <v>8744</v>
      </c>
      <c r="D618" s="40" t="s">
        <v>8945</v>
      </c>
      <c r="E618" s="40" t="s">
        <v>8944</v>
      </c>
      <c r="F618" s="40" t="s">
        <v>8946</v>
      </c>
      <c r="G618" s="38" t="s">
        <v>8947</v>
      </c>
      <c r="H618" s="58" t="s">
        <v>8948</v>
      </c>
      <c r="I618" s="40" t="s">
        <v>8939</v>
      </c>
      <c r="J618" s="58" t="s">
        <v>8949</v>
      </c>
      <c r="K618" s="42" t="s">
        <v>8950</v>
      </c>
      <c r="L618" s="40" t="s">
        <v>8951</v>
      </c>
      <c r="M618" s="40" t="s">
        <v>8952</v>
      </c>
      <c r="N618" s="40" t="s">
        <v>8953</v>
      </c>
      <c r="O618" s="47" t="s">
        <v>19206</v>
      </c>
      <c r="P618" s="44" t="s">
        <v>18807</v>
      </c>
      <c r="Q618" s="44" t="s">
        <v>19207</v>
      </c>
      <c r="R618" s="44" t="s">
        <v>10050</v>
      </c>
      <c r="S618" s="44" t="s">
        <v>10038</v>
      </c>
    </row>
    <row r="619" spans="1:19" s="40" customFormat="1">
      <c r="A619" s="40">
        <f t="shared" si="24"/>
        <v>618</v>
      </c>
      <c r="B619" s="41">
        <f t="shared" ca="1" si="25"/>
        <v>43369</v>
      </c>
      <c r="C619" s="40" t="s">
        <v>8744</v>
      </c>
      <c r="D619" s="40" t="s">
        <v>8955</v>
      </c>
      <c r="E619" s="40" t="s">
        <v>8954</v>
      </c>
      <c r="F619" s="40" t="s">
        <v>8956</v>
      </c>
      <c r="G619" s="38" t="s">
        <v>8957</v>
      </c>
      <c r="H619" s="58" t="s">
        <v>8958</v>
      </c>
      <c r="I619" s="40" t="s">
        <v>8939</v>
      </c>
      <c r="J619" s="58" t="s">
        <v>8959</v>
      </c>
      <c r="K619" s="42" t="s">
        <v>8960</v>
      </c>
      <c r="L619" s="40" t="s">
        <v>8961</v>
      </c>
      <c r="M619" s="40" t="s">
        <v>8962</v>
      </c>
      <c r="N619" s="40" t="s">
        <v>8963</v>
      </c>
      <c r="O619" s="47" t="s">
        <v>19208</v>
      </c>
      <c r="P619" s="44" t="s">
        <v>18494</v>
      </c>
      <c r="Q619" s="44">
        <v>7</v>
      </c>
      <c r="R619" s="44" t="s">
        <v>10045</v>
      </c>
      <c r="S619" s="44" t="s">
        <v>10038</v>
      </c>
    </row>
    <row r="620" spans="1:19" s="40" customFormat="1">
      <c r="A620" s="40">
        <f t="shared" si="24"/>
        <v>619</v>
      </c>
      <c r="B620" s="41">
        <f t="shared" ca="1" si="25"/>
        <v>43369</v>
      </c>
      <c r="C620" s="40" t="s">
        <v>8744</v>
      </c>
      <c r="D620" s="40" t="s">
        <v>8965</v>
      </c>
      <c r="E620" s="40" t="s">
        <v>8964</v>
      </c>
      <c r="F620" s="40" t="s">
        <v>8966</v>
      </c>
      <c r="G620" s="38" t="s">
        <v>8967</v>
      </c>
      <c r="H620" s="58" t="s">
        <v>8968</v>
      </c>
      <c r="I620" s="40" t="s">
        <v>8969</v>
      </c>
      <c r="J620" s="58" t="s">
        <v>8970</v>
      </c>
      <c r="K620" s="42" t="s">
        <v>8971</v>
      </c>
      <c r="L620" s="40" t="s">
        <v>8972</v>
      </c>
      <c r="M620" s="40" t="s">
        <v>8973</v>
      </c>
      <c r="N620" s="40" t="s">
        <v>8974</v>
      </c>
      <c r="O620" s="47" t="s">
        <v>19209</v>
      </c>
      <c r="P620" s="44" t="s">
        <v>18845</v>
      </c>
      <c r="Q620" s="44">
        <v>5</v>
      </c>
      <c r="R620" s="44" t="s">
        <v>10045</v>
      </c>
      <c r="S620" s="44" t="s">
        <v>10157</v>
      </c>
    </row>
    <row r="621" spans="1:19" s="40" customFormat="1">
      <c r="A621" s="40">
        <f t="shared" si="24"/>
        <v>620</v>
      </c>
      <c r="B621" s="41">
        <f t="shared" ca="1" si="25"/>
        <v>43369</v>
      </c>
      <c r="C621" s="40" t="s">
        <v>8744</v>
      </c>
      <c r="D621" s="40" t="s">
        <v>8976</v>
      </c>
      <c r="E621" s="40" t="s">
        <v>8975</v>
      </c>
      <c r="F621" s="40" t="s">
        <v>8977</v>
      </c>
      <c r="G621" s="38" t="s">
        <v>8978</v>
      </c>
      <c r="H621" s="58" t="s">
        <v>8979</v>
      </c>
      <c r="I621" s="40" t="s">
        <v>8969</v>
      </c>
      <c r="J621" s="58" t="s">
        <v>8152</v>
      </c>
      <c r="K621" s="42" t="s">
        <v>8980</v>
      </c>
      <c r="L621" s="40">
        <v>524562511</v>
      </c>
      <c r="M621" s="40" t="s">
        <v>8981</v>
      </c>
      <c r="N621" s="40" t="s">
        <v>8982</v>
      </c>
      <c r="O621" s="47" t="s">
        <v>19210</v>
      </c>
      <c r="P621" s="44" t="s">
        <v>18649</v>
      </c>
      <c r="Q621" s="44" t="s">
        <v>10132</v>
      </c>
      <c r="R621" s="44" t="s">
        <v>10045</v>
      </c>
      <c r="S621" s="44" t="s">
        <v>10038</v>
      </c>
    </row>
    <row r="622" spans="1:19" s="40" customFormat="1">
      <c r="A622" s="40">
        <f t="shared" si="24"/>
        <v>621</v>
      </c>
      <c r="B622" s="41">
        <f t="shared" ca="1" si="25"/>
        <v>43369</v>
      </c>
      <c r="C622" s="40" t="s">
        <v>8744</v>
      </c>
      <c r="D622" s="40" t="s">
        <v>8984</v>
      </c>
      <c r="E622" s="40" t="s">
        <v>8983</v>
      </c>
      <c r="F622" s="40" t="s">
        <v>8985</v>
      </c>
      <c r="G622" s="38" t="s">
        <v>8986</v>
      </c>
      <c r="H622" s="58" t="s">
        <v>8987</v>
      </c>
      <c r="I622" s="40" t="s">
        <v>8969</v>
      </c>
      <c r="J622" s="58" t="s">
        <v>8988</v>
      </c>
      <c r="K622" s="42" t="s">
        <v>8989</v>
      </c>
      <c r="L622" s="40">
        <v>570866431</v>
      </c>
      <c r="M622" s="40" t="s">
        <v>8990</v>
      </c>
      <c r="N622" s="40" t="s">
        <v>8991</v>
      </c>
      <c r="O622" s="47" t="s">
        <v>18847</v>
      </c>
      <c r="P622" s="44" t="s">
        <v>18559</v>
      </c>
      <c r="Q622" s="44" t="s">
        <v>12737</v>
      </c>
      <c r="R622" s="44" t="s">
        <v>10045</v>
      </c>
      <c r="S622" s="44" t="s">
        <v>10038</v>
      </c>
    </row>
    <row r="623" spans="1:19" s="40" customFormat="1">
      <c r="A623" s="40">
        <f t="shared" si="24"/>
        <v>622</v>
      </c>
      <c r="B623" s="41">
        <f t="shared" ca="1" si="25"/>
        <v>43369</v>
      </c>
      <c r="C623" s="40" t="s">
        <v>8744</v>
      </c>
      <c r="D623" s="40" t="s">
        <v>8993</v>
      </c>
      <c r="E623" s="40" t="s">
        <v>8992</v>
      </c>
      <c r="F623" s="40" t="s">
        <v>8994</v>
      </c>
      <c r="G623" s="38" t="s">
        <v>8995</v>
      </c>
      <c r="H623" s="58" t="s">
        <v>8996</v>
      </c>
      <c r="I623" s="40" t="s">
        <v>8996</v>
      </c>
      <c r="J623" s="42" t="s">
        <v>8997</v>
      </c>
      <c r="K623" s="42" t="s">
        <v>8998</v>
      </c>
      <c r="L623" s="40" t="s">
        <v>8999</v>
      </c>
      <c r="M623" s="40" t="s">
        <v>9000</v>
      </c>
      <c r="N623" s="40" t="s">
        <v>9001</v>
      </c>
      <c r="O623" s="40" t="s">
        <v>19211</v>
      </c>
      <c r="P623" s="44" t="s">
        <v>19192</v>
      </c>
      <c r="Q623" s="48">
        <v>5.3999999999999999E-2</v>
      </c>
      <c r="R623" s="44" t="s">
        <v>19212</v>
      </c>
      <c r="S623" s="44" t="s">
        <v>10038</v>
      </c>
    </row>
    <row r="624" spans="1:19" s="40" customFormat="1">
      <c r="A624" s="40">
        <f t="shared" si="24"/>
        <v>623</v>
      </c>
      <c r="B624" s="41">
        <f t="shared" ca="1" si="25"/>
        <v>43369</v>
      </c>
      <c r="C624" s="40" t="s">
        <v>8744</v>
      </c>
      <c r="D624" s="40" t="s">
        <v>9003</v>
      </c>
      <c r="E624" s="40" t="s">
        <v>9002</v>
      </c>
      <c r="F624" s="40" t="s">
        <v>9004</v>
      </c>
      <c r="G624" s="38">
        <v>3454</v>
      </c>
      <c r="H624" s="58" t="s">
        <v>8996</v>
      </c>
      <c r="I624" s="40" t="s">
        <v>8996</v>
      </c>
      <c r="J624" s="58" t="s">
        <v>9005</v>
      </c>
      <c r="K624" s="42" t="s">
        <v>9006</v>
      </c>
      <c r="L624" s="40" t="s">
        <v>9007</v>
      </c>
      <c r="M624" s="40" t="s">
        <v>9008</v>
      </c>
      <c r="N624" s="40" t="s">
        <v>9009</v>
      </c>
      <c r="O624" s="40" t="s">
        <v>19213</v>
      </c>
      <c r="P624" s="44" t="s">
        <v>18651</v>
      </c>
      <c r="Q624" s="55">
        <v>0.06</v>
      </c>
      <c r="R624" s="44" t="s">
        <v>10037</v>
      </c>
      <c r="S624" s="44" t="s">
        <v>10157</v>
      </c>
    </row>
    <row r="625" spans="1:19" s="40" customFormat="1">
      <c r="A625" s="40">
        <f t="shared" si="24"/>
        <v>624</v>
      </c>
      <c r="B625" s="41">
        <f t="shared" ca="1" si="25"/>
        <v>43369</v>
      </c>
      <c r="C625" s="40" t="s">
        <v>8744</v>
      </c>
      <c r="D625" s="40" t="s">
        <v>9011</v>
      </c>
      <c r="E625" s="40" t="s">
        <v>9010</v>
      </c>
      <c r="F625" s="40" t="s">
        <v>9012</v>
      </c>
      <c r="G625" s="38">
        <v>3542</v>
      </c>
      <c r="H625" s="58" t="s">
        <v>8996</v>
      </c>
      <c r="I625" s="40" t="s">
        <v>8996</v>
      </c>
      <c r="J625" s="58" t="s">
        <v>9013</v>
      </c>
      <c r="K625" s="42" t="s">
        <v>9014</v>
      </c>
      <c r="L625" s="40" t="s">
        <v>9015</v>
      </c>
      <c r="M625" s="40" t="s">
        <v>9016</v>
      </c>
      <c r="N625" s="40" t="s">
        <v>9017</v>
      </c>
      <c r="O625" s="40" t="s">
        <v>19214</v>
      </c>
      <c r="P625" s="44" t="s">
        <v>19215</v>
      </c>
      <c r="Q625" s="40" t="s">
        <v>19216</v>
      </c>
      <c r="R625" s="44" t="s">
        <v>18495</v>
      </c>
      <c r="S625" s="44" t="s">
        <v>10038</v>
      </c>
    </row>
    <row r="626" spans="1:19" s="40" customFormat="1">
      <c r="A626" s="40">
        <f t="shared" si="24"/>
        <v>625</v>
      </c>
      <c r="B626" s="41">
        <f t="shared" ca="1" si="25"/>
        <v>43369</v>
      </c>
      <c r="C626" s="40" t="s">
        <v>8744</v>
      </c>
      <c r="D626" s="40" t="s">
        <v>9019</v>
      </c>
      <c r="E626" s="40" t="s">
        <v>9018</v>
      </c>
      <c r="F626" s="40" t="s">
        <v>9020</v>
      </c>
      <c r="G626" s="38">
        <v>4461</v>
      </c>
      <c r="H626" s="58" t="s">
        <v>9021</v>
      </c>
      <c r="I626" s="40" t="s">
        <v>9022</v>
      </c>
      <c r="J626" s="58" t="s">
        <v>9023</v>
      </c>
      <c r="K626" s="42" t="s">
        <v>9024</v>
      </c>
      <c r="L626" s="40" t="s">
        <v>9025</v>
      </c>
      <c r="M626" s="40" t="s">
        <v>9026</v>
      </c>
      <c r="N626" s="40" t="s">
        <v>9027</v>
      </c>
      <c r="O626" s="47" t="s">
        <v>18807</v>
      </c>
      <c r="P626" s="44" t="s">
        <v>18529</v>
      </c>
      <c r="Q626" s="44" t="s">
        <v>19147</v>
      </c>
      <c r="R626" s="44" t="s">
        <v>10050</v>
      </c>
      <c r="S626" s="44" t="s">
        <v>10038</v>
      </c>
    </row>
    <row r="627" spans="1:19" s="40" customFormat="1">
      <c r="A627" s="40">
        <f t="shared" si="24"/>
        <v>626</v>
      </c>
      <c r="B627" s="41">
        <f t="shared" ca="1" si="25"/>
        <v>43369</v>
      </c>
      <c r="C627" s="40" t="s">
        <v>8744</v>
      </c>
      <c r="D627" s="40" t="s">
        <v>9029</v>
      </c>
      <c r="E627" s="40" t="s">
        <v>9028</v>
      </c>
      <c r="F627" s="40" t="s">
        <v>9030</v>
      </c>
      <c r="G627" s="38">
        <v>4338</v>
      </c>
      <c r="H627" s="58" t="s">
        <v>9031</v>
      </c>
      <c r="I627" s="40" t="s">
        <v>9022</v>
      </c>
      <c r="J627" s="58" t="s">
        <v>9032</v>
      </c>
      <c r="K627" s="42" t="s">
        <v>9033</v>
      </c>
      <c r="L627" s="40" t="s">
        <v>9034</v>
      </c>
      <c r="M627" s="40" t="s">
        <v>9035</v>
      </c>
      <c r="N627" s="40" t="s">
        <v>9036</v>
      </c>
      <c r="O627" s="47" t="s">
        <v>19217</v>
      </c>
      <c r="P627" s="44" t="s">
        <v>19118</v>
      </c>
      <c r="Q627" s="44">
        <v>0.06</v>
      </c>
      <c r="R627" s="44" t="s">
        <v>18490</v>
      </c>
      <c r="S627" s="44" t="s">
        <v>10038</v>
      </c>
    </row>
    <row r="628" spans="1:19" s="40" customFormat="1">
      <c r="A628" s="40">
        <f t="shared" si="24"/>
        <v>627</v>
      </c>
      <c r="B628" s="41">
        <f t="shared" ca="1" si="25"/>
        <v>43369</v>
      </c>
      <c r="C628" s="40" t="s">
        <v>8744</v>
      </c>
      <c r="D628" s="40" t="s">
        <v>9038</v>
      </c>
      <c r="E628" s="40" t="s">
        <v>9037</v>
      </c>
      <c r="F628" s="40" t="s">
        <v>9039</v>
      </c>
      <c r="G628" s="38">
        <v>4331</v>
      </c>
      <c r="H628" s="58" t="s">
        <v>9040</v>
      </c>
      <c r="I628" s="40" t="s">
        <v>9022</v>
      </c>
      <c r="J628" s="58"/>
      <c r="K628" s="42" t="s">
        <v>9041</v>
      </c>
      <c r="L628" s="40" t="s">
        <v>9042</v>
      </c>
      <c r="M628" s="40" t="s">
        <v>9043</v>
      </c>
      <c r="N628" s="40" t="s">
        <v>9044</v>
      </c>
      <c r="O628" s="47" t="s">
        <v>19218</v>
      </c>
      <c r="P628" s="44" t="s">
        <v>18649</v>
      </c>
      <c r="Q628" s="44">
        <v>7.0000000000000007E-2</v>
      </c>
      <c r="R628" s="44" t="s">
        <v>18701</v>
      </c>
      <c r="S628" s="44" t="s">
        <v>10038</v>
      </c>
    </row>
    <row r="629" spans="1:19" s="40" customFormat="1">
      <c r="A629" s="40">
        <f t="shared" si="24"/>
        <v>628</v>
      </c>
      <c r="B629" s="41">
        <f t="shared" ca="1" si="25"/>
        <v>43369</v>
      </c>
      <c r="C629" s="40" t="s">
        <v>8744</v>
      </c>
      <c r="D629" s="40" t="s">
        <v>9046</v>
      </c>
      <c r="E629" s="40" t="s">
        <v>9045</v>
      </c>
      <c r="F629" s="40" t="s">
        <v>9047</v>
      </c>
      <c r="G629" s="38" t="s">
        <v>9048</v>
      </c>
      <c r="H629" s="58" t="s">
        <v>9049</v>
      </c>
      <c r="I629" s="40" t="s">
        <v>9050</v>
      </c>
      <c r="J629" s="42" t="s">
        <v>9051</v>
      </c>
      <c r="K629" s="42" t="s">
        <v>9052</v>
      </c>
      <c r="L629" s="40" t="s">
        <v>9053</v>
      </c>
      <c r="M629" s="40" t="s">
        <v>9054</v>
      </c>
      <c r="N629" s="40" t="s">
        <v>9055</v>
      </c>
      <c r="O629" s="47" t="s">
        <v>19219</v>
      </c>
      <c r="P629" s="44" t="s">
        <v>18518</v>
      </c>
      <c r="Q629" s="44">
        <v>0.05</v>
      </c>
      <c r="R629" s="44" t="s">
        <v>10045</v>
      </c>
      <c r="S629" s="44" t="s">
        <v>10157</v>
      </c>
    </row>
    <row r="630" spans="1:19" s="40" customFormat="1">
      <c r="A630" s="40">
        <f t="shared" si="24"/>
        <v>629</v>
      </c>
      <c r="B630" s="41">
        <f t="shared" ca="1" si="25"/>
        <v>43369</v>
      </c>
      <c r="C630" s="40" t="s">
        <v>8744</v>
      </c>
      <c r="D630" s="40" t="s">
        <v>9057</v>
      </c>
      <c r="E630" s="40" t="s">
        <v>9056</v>
      </c>
      <c r="F630" s="40" t="s">
        <v>9058</v>
      </c>
      <c r="G630" s="38" t="s">
        <v>9059</v>
      </c>
      <c r="H630" s="58" t="s">
        <v>9060</v>
      </c>
      <c r="I630" s="40" t="s">
        <v>9050</v>
      </c>
      <c r="J630" s="58" t="s">
        <v>9061</v>
      </c>
      <c r="K630" s="42" t="s">
        <v>9062</v>
      </c>
      <c r="L630" s="40" t="s">
        <v>9063</v>
      </c>
      <c r="M630" s="40" t="s">
        <v>9064</v>
      </c>
      <c r="N630" s="40" t="s">
        <v>9065</v>
      </c>
      <c r="O630" s="47" t="s">
        <v>19220</v>
      </c>
      <c r="P630" s="44" t="s">
        <v>18489</v>
      </c>
      <c r="Q630" s="44">
        <v>9.2999999999999999E-2</v>
      </c>
      <c r="R630" s="44" t="s">
        <v>10037</v>
      </c>
      <c r="S630" s="44" t="s">
        <v>10038</v>
      </c>
    </row>
    <row r="631" spans="1:19" s="40" customFormat="1">
      <c r="A631" s="40">
        <f t="shared" si="24"/>
        <v>630</v>
      </c>
      <c r="B631" s="41">
        <f t="shared" ca="1" si="25"/>
        <v>43369</v>
      </c>
      <c r="C631" s="40" t="s">
        <v>8744</v>
      </c>
      <c r="D631" s="40" t="s">
        <v>9067</v>
      </c>
      <c r="E631" s="40" t="s">
        <v>9066</v>
      </c>
      <c r="F631" s="40" t="s">
        <v>9068</v>
      </c>
      <c r="G631" s="38" t="s">
        <v>9069</v>
      </c>
      <c r="H631" s="58" t="s">
        <v>9070</v>
      </c>
      <c r="I631" s="40" t="s">
        <v>9050</v>
      </c>
      <c r="J631" s="58" t="s">
        <v>9071</v>
      </c>
      <c r="K631" s="42" t="s">
        <v>9072</v>
      </c>
      <c r="L631" s="40" t="s">
        <v>9073</v>
      </c>
      <c r="M631" s="40" t="s">
        <v>9074</v>
      </c>
      <c r="N631" s="40" t="s">
        <v>9075</v>
      </c>
      <c r="O631" s="47" t="s">
        <v>19221</v>
      </c>
      <c r="P631" s="44" t="s">
        <v>10035</v>
      </c>
      <c r="Q631" s="44">
        <v>9.8000000000000004E-2</v>
      </c>
      <c r="R631" s="44" t="s">
        <v>18495</v>
      </c>
      <c r="S631" s="44" t="s">
        <v>10038</v>
      </c>
    </row>
    <row r="632" spans="1:19" s="40" customFormat="1">
      <c r="A632" s="40">
        <f t="shared" si="24"/>
        <v>631</v>
      </c>
      <c r="B632" s="41">
        <f t="shared" ca="1" si="25"/>
        <v>43369</v>
      </c>
      <c r="C632" s="40" t="s">
        <v>9076</v>
      </c>
      <c r="D632" s="40" t="s">
        <v>9078</v>
      </c>
      <c r="E632" s="40" t="s">
        <v>9077</v>
      </c>
      <c r="F632" s="40" t="s">
        <v>9079</v>
      </c>
      <c r="G632" s="38" t="s">
        <v>9080</v>
      </c>
      <c r="H632" s="58" t="s">
        <v>9081</v>
      </c>
      <c r="I632" s="40" t="s">
        <v>9082</v>
      </c>
      <c r="J632" s="58" t="s">
        <v>9083</v>
      </c>
      <c r="K632" s="42" t="s">
        <v>9084</v>
      </c>
      <c r="L632" s="40">
        <v>7538903753</v>
      </c>
      <c r="M632" s="40" t="s">
        <v>9085</v>
      </c>
      <c r="N632" s="40" t="s">
        <v>9086</v>
      </c>
      <c r="O632" s="47" t="s">
        <v>19222</v>
      </c>
      <c r="P632" s="44" t="s">
        <v>18596</v>
      </c>
      <c r="Q632" s="44" t="s">
        <v>19223</v>
      </c>
      <c r="R632" s="44" t="s">
        <v>10037</v>
      </c>
      <c r="S632" s="44" t="s">
        <v>10038</v>
      </c>
    </row>
    <row r="633" spans="1:19" s="40" customFormat="1">
      <c r="A633" s="40">
        <f t="shared" si="24"/>
        <v>632</v>
      </c>
      <c r="B633" s="41">
        <f t="shared" ca="1" si="25"/>
        <v>43369</v>
      </c>
      <c r="C633" s="40" t="s">
        <v>9076</v>
      </c>
      <c r="D633" s="40" t="s">
        <v>9088</v>
      </c>
      <c r="E633" s="40" t="s">
        <v>9087</v>
      </c>
      <c r="F633" s="40" t="s">
        <v>9089</v>
      </c>
      <c r="G633" s="38" t="s">
        <v>9090</v>
      </c>
      <c r="H633" s="58" t="s">
        <v>9091</v>
      </c>
      <c r="I633" s="40" t="s">
        <v>9082</v>
      </c>
      <c r="J633" s="58" t="s">
        <v>9092</v>
      </c>
      <c r="K633" s="42" t="s">
        <v>9093</v>
      </c>
      <c r="L633" s="40" t="s">
        <v>9094</v>
      </c>
      <c r="M633" s="40" t="s">
        <v>9095</v>
      </c>
      <c r="N633" s="40" t="s">
        <v>9096</v>
      </c>
      <c r="O633" s="47" t="s">
        <v>19224</v>
      </c>
      <c r="P633" s="44" t="s">
        <v>18494</v>
      </c>
      <c r="Q633" s="44" t="s">
        <v>19225</v>
      </c>
      <c r="R633" s="44" t="s">
        <v>10045</v>
      </c>
      <c r="S633" s="44" t="s">
        <v>10038</v>
      </c>
    </row>
    <row r="634" spans="1:19" s="40" customFormat="1">
      <c r="A634" s="40">
        <f t="shared" si="24"/>
        <v>633</v>
      </c>
      <c r="B634" s="41">
        <f t="shared" ca="1" si="25"/>
        <v>43369</v>
      </c>
      <c r="C634" s="40" t="s">
        <v>9076</v>
      </c>
      <c r="D634" s="40" t="s">
        <v>9098</v>
      </c>
      <c r="E634" s="40" t="s">
        <v>9097</v>
      </c>
      <c r="F634" s="40" t="s">
        <v>9099</v>
      </c>
      <c r="G634" s="38" t="s">
        <v>9100</v>
      </c>
      <c r="H634" s="58" t="s">
        <v>9101</v>
      </c>
      <c r="I634" s="40" t="s">
        <v>9082</v>
      </c>
      <c r="J634" s="58" t="s">
        <v>9102</v>
      </c>
      <c r="K634" s="58" t="s">
        <v>9103</v>
      </c>
      <c r="L634" s="40">
        <v>7879810558</v>
      </c>
      <c r="M634" s="40" t="s">
        <v>9104</v>
      </c>
      <c r="N634" s="40" t="s">
        <v>9105</v>
      </c>
      <c r="O634" s="47" t="s">
        <v>19226</v>
      </c>
      <c r="P634" s="44" t="s">
        <v>19125</v>
      </c>
      <c r="Q634" s="44" t="s">
        <v>19227</v>
      </c>
      <c r="R634" s="44" t="s">
        <v>10037</v>
      </c>
      <c r="S634" s="44" t="s">
        <v>10038</v>
      </c>
    </row>
    <row r="635" spans="1:19" s="40" customFormat="1">
      <c r="A635" s="40">
        <f t="shared" si="24"/>
        <v>634</v>
      </c>
      <c r="B635" s="41">
        <f t="shared" ca="1" si="25"/>
        <v>43369</v>
      </c>
      <c r="C635" s="40" t="s">
        <v>9076</v>
      </c>
      <c r="D635" s="40" t="s">
        <v>9107</v>
      </c>
      <c r="E635" s="40" t="s">
        <v>9106</v>
      </c>
      <c r="F635" s="40" t="s">
        <v>9108</v>
      </c>
      <c r="G635" s="38" t="s">
        <v>9109</v>
      </c>
      <c r="H635" s="58" t="s">
        <v>9110</v>
      </c>
      <c r="I635" s="40" t="s">
        <v>9111</v>
      </c>
      <c r="J635" s="58" t="s">
        <v>9112</v>
      </c>
      <c r="K635" s="42" t="s">
        <v>9113</v>
      </c>
      <c r="L635" s="40" t="s">
        <v>9114</v>
      </c>
      <c r="M635" s="40" t="s">
        <v>9115</v>
      </c>
      <c r="N635" s="40" t="s">
        <v>9116</v>
      </c>
      <c r="O635" s="47" t="s">
        <v>19228</v>
      </c>
      <c r="P635" s="44" t="s">
        <v>18494</v>
      </c>
      <c r="Q635" s="44">
        <v>4.4999999999999998E-2</v>
      </c>
      <c r="R635" s="44" t="s">
        <v>18534</v>
      </c>
      <c r="S635" s="44" t="s">
        <v>10038</v>
      </c>
    </row>
    <row r="636" spans="1:19" s="40" customFormat="1">
      <c r="A636" s="40">
        <f t="shared" si="24"/>
        <v>635</v>
      </c>
      <c r="B636" s="41">
        <f t="shared" ca="1" si="25"/>
        <v>43369</v>
      </c>
      <c r="C636" s="40" t="s">
        <v>9076</v>
      </c>
      <c r="D636" s="40" t="s">
        <v>9118</v>
      </c>
      <c r="E636" s="40" t="s">
        <v>9117</v>
      </c>
      <c r="F636" s="40" t="s">
        <v>9119</v>
      </c>
      <c r="G636" s="38" t="s">
        <v>9120</v>
      </c>
      <c r="H636" s="58" t="s">
        <v>9111</v>
      </c>
      <c r="I636" s="40" t="s">
        <v>9111</v>
      </c>
      <c r="J636" s="58" t="s">
        <v>9121</v>
      </c>
      <c r="K636" s="42" t="s">
        <v>9122</v>
      </c>
      <c r="L636" s="40" t="s">
        <v>9123</v>
      </c>
      <c r="M636" s="40" t="s">
        <v>9124</v>
      </c>
      <c r="N636" s="40" t="s">
        <v>9125</v>
      </c>
      <c r="O636" s="47" t="s">
        <v>19229</v>
      </c>
      <c r="P636" s="44" t="s">
        <v>18596</v>
      </c>
      <c r="Q636" s="44">
        <v>0.04</v>
      </c>
      <c r="R636" s="44" t="s">
        <v>10037</v>
      </c>
      <c r="S636" s="44" t="s">
        <v>10038</v>
      </c>
    </row>
    <row r="637" spans="1:19" s="40" customFormat="1">
      <c r="A637" s="40">
        <f t="shared" si="24"/>
        <v>636</v>
      </c>
      <c r="B637" s="41">
        <f t="shared" ca="1" si="25"/>
        <v>43369</v>
      </c>
      <c r="C637" s="40" t="s">
        <v>9076</v>
      </c>
      <c r="D637" s="40" t="s">
        <v>9127</v>
      </c>
      <c r="E637" s="40" t="s">
        <v>9126</v>
      </c>
      <c r="F637" s="40" t="s">
        <v>9128</v>
      </c>
      <c r="G637" s="38" t="s">
        <v>9129</v>
      </c>
      <c r="H637" s="58" t="s">
        <v>9130</v>
      </c>
      <c r="I637" s="40" t="s">
        <v>9111</v>
      </c>
      <c r="J637" s="58" t="s">
        <v>9131</v>
      </c>
      <c r="K637" s="42" t="s">
        <v>9132</v>
      </c>
      <c r="L637" s="40" t="s">
        <v>9133</v>
      </c>
      <c r="M637" s="40" t="s">
        <v>9134</v>
      </c>
      <c r="N637" s="40" t="s">
        <v>9135</v>
      </c>
      <c r="O637" s="47" t="s">
        <v>19230</v>
      </c>
      <c r="P637" s="44" t="s">
        <v>18596</v>
      </c>
      <c r="Q637" s="44">
        <v>4.2000000000000003E-2</v>
      </c>
      <c r="R637" s="44" t="s">
        <v>10037</v>
      </c>
      <c r="S637" s="44" t="s">
        <v>19231</v>
      </c>
    </row>
    <row r="638" spans="1:19" s="40" customFormat="1">
      <c r="A638" s="40">
        <f t="shared" si="24"/>
        <v>637</v>
      </c>
      <c r="B638" s="41">
        <f t="shared" ca="1" si="25"/>
        <v>43369</v>
      </c>
      <c r="C638" s="40" t="s">
        <v>9076</v>
      </c>
      <c r="D638" s="40" t="s">
        <v>9137</v>
      </c>
      <c r="E638" s="40" t="s">
        <v>9136</v>
      </c>
      <c r="F638" s="40" t="s">
        <v>9138</v>
      </c>
      <c r="G638" s="38" t="s">
        <v>9139</v>
      </c>
      <c r="H638" s="58" t="s">
        <v>9140</v>
      </c>
      <c r="I638" s="40" t="s">
        <v>9141</v>
      </c>
      <c r="J638" s="58" t="s">
        <v>9142</v>
      </c>
      <c r="K638" s="42" t="s">
        <v>9143</v>
      </c>
      <c r="L638" s="40" t="s">
        <v>9144</v>
      </c>
      <c r="M638" s="40" t="s">
        <v>9145</v>
      </c>
      <c r="N638" s="40" t="s">
        <v>9146</v>
      </c>
      <c r="O638" s="47" t="s">
        <v>19232</v>
      </c>
      <c r="P638" s="44" t="s">
        <v>18494</v>
      </c>
      <c r="Q638" s="44" t="s">
        <v>19233</v>
      </c>
      <c r="R638" s="44" t="s">
        <v>10045</v>
      </c>
      <c r="S638" s="44" t="s">
        <v>10038</v>
      </c>
    </row>
    <row r="639" spans="1:19" s="40" customFormat="1">
      <c r="A639" s="40">
        <f t="shared" si="24"/>
        <v>638</v>
      </c>
      <c r="B639" s="41">
        <f t="shared" ca="1" si="25"/>
        <v>43369</v>
      </c>
      <c r="C639" s="40" t="s">
        <v>9076</v>
      </c>
      <c r="D639" s="40" t="s">
        <v>9148</v>
      </c>
      <c r="E639" s="40" t="s">
        <v>9147</v>
      </c>
      <c r="F639" s="40" t="s">
        <v>9149</v>
      </c>
      <c r="G639" s="38" t="s">
        <v>9150</v>
      </c>
      <c r="H639" s="58" t="s">
        <v>9151</v>
      </c>
      <c r="I639" s="40" t="s">
        <v>9141</v>
      </c>
      <c r="J639" s="58" t="s">
        <v>9152</v>
      </c>
      <c r="K639" s="42" t="s">
        <v>9153</v>
      </c>
      <c r="L639" s="40" t="s">
        <v>9154</v>
      </c>
      <c r="M639" s="40" t="s">
        <v>9155</v>
      </c>
      <c r="N639" s="40" t="s">
        <v>9156</v>
      </c>
      <c r="O639" s="47" t="s">
        <v>19234</v>
      </c>
      <c r="P639" s="44" t="s">
        <v>18596</v>
      </c>
      <c r="Q639" s="44" t="s">
        <v>19235</v>
      </c>
      <c r="R639" s="44" t="s">
        <v>10037</v>
      </c>
      <c r="S639" s="44" t="s">
        <v>10038</v>
      </c>
    </row>
    <row r="640" spans="1:19" s="40" customFormat="1">
      <c r="A640" s="40">
        <f t="shared" si="24"/>
        <v>639</v>
      </c>
      <c r="B640" s="41">
        <f t="shared" ca="1" si="25"/>
        <v>43369</v>
      </c>
      <c r="C640" s="40" t="s">
        <v>9076</v>
      </c>
      <c r="D640" s="40" t="s">
        <v>9158</v>
      </c>
      <c r="E640" s="40" t="s">
        <v>9157</v>
      </c>
      <c r="F640" s="40" t="s">
        <v>9159</v>
      </c>
      <c r="G640" s="38" t="s">
        <v>9160</v>
      </c>
      <c r="H640" s="58" t="s">
        <v>9161</v>
      </c>
      <c r="I640" s="40" t="s">
        <v>9141</v>
      </c>
      <c r="J640" s="58" t="s">
        <v>9162</v>
      </c>
      <c r="K640" s="42" t="s">
        <v>9163</v>
      </c>
      <c r="L640" s="40" t="s">
        <v>9164</v>
      </c>
      <c r="M640" s="40" t="s">
        <v>9165</v>
      </c>
      <c r="N640" s="40" t="s">
        <v>9166</v>
      </c>
      <c r="O640" s="47" t="s">
        <v>9141</v>
      </c>
      <c r="P640" s="44" t="s">
        <v>18596</v>
      </c>
      <c r="Q640" s="44">
        <v>4.2</v>
      </c>
      <c r="R640" s="44" t="s">
        <v>10050</v>
      </c>
      <c r="S640" s="44" t="s">
        <v>10038</v>
      </c>
    </row>
    <row r="641" spans="1:19" s="40" customFormat="1">
      <c r="A641" s="40">
        <f t="shared" si="24"/>
        <v>640</v>
      </c>
      <c r="B641" s="41">
        <f t="shared" ca="1" si="25"/>
        <v>43369</v>
      </c>
      <c r="C641" s="40" t="s">
        <v>9076</v>
      </c>
      <c r="D641" s="40" t="s">
        <v>9168</v>
      </c>
      <c r="E641" s="40" t="s">
        <v>9167</v>
      </c>
      <c r="F641" s="40" t="s">
        <v>9169</v>
      </c>
      <c r="G641" s="38"/>
      <c r="H641" s="58" t="s">
        <v>9170</v>
      </c>
      <c r="I641" s="40" t="s">
        <v>9171</v>
      </c>
      <c r="J641" s="58" t="s">
        <v>9172</v>
      </c>
      <c r="K641" s="42" t="s">
        <v>9173</v>
      </c>
      <c r="L641" s="40" t="s">
        <v>9174</v>
      </c>
      <c r="M641" s="40" t="s">
        <v>9175</v>
      </c>
      <c r="N641" s="40" t="s">
        <v>9176</v>
      </c>
      <c r="O641" s="47" t="s">
        <v>19236</v>
      </c>
      <c r="P641" s="44" t="s">
        <v>10035</v>
      </c>
      <c r="Q641" s="44">
        <v>4.0999999999999996</v>
      </c>
      <c r="R641" s="44" t="s">
        <v>18495</v>
      </c>
      <c r="S641" s="44" t="s">
        <v>10038</v>
      </c>
    </row>
    <row r="642" spans="1:19" s="40" customFormat="1">
      <c r="A642" s="40">
        <f t="shared" si="24"/>
        <v>641</v>
      </c>
      <c r="B642" s="41">
        <f t="shared" ca="1" si="25"/>
        <v>43369</v>
      </c>
      <c r="C642" s="40" t="s">
        <v>9076</v>
      </c>
      <c r="D642" s="40" t="s">
        <v>9178</v>
      </c>
      <c r="E642" s="40" t="s">
        <v>9177</v>
      </c>
      <c r="F642" s="40" t="s">
        <v>9179</v>
      </c>
      <c r="G642" s="38"/>
      <c r="H642" s="58" t="s">
        <v>9180</v>
      </c>
      <c r="I642" s="40" t="s">
        <v>9171</v>
      </c>
      <c r="J642" s="58" t="s">
        <v>9181</v>
      </c>
      <c r="K642" s="42" t="s">
        <v>9182</v>
      </c>
      <c r="L642" s="40" t="s">
        <v>9183</v>
      </c>
      <c r="M642" s="40" t="s">
        <v>9184</v>
      </c>
      <c r="N642" s="40" t="s">
        <v>9185</v>
      </c>
      <c r="O642" s="47" t="s">
        <v>19237</v>
      </c>
      <c r="P642" s="44" t="s">
        <v>18494</v>
      </c>
      <c r="Q642" s="44">
        <v>3.9</v>
      </c>
      <c r="R642" s="44" t="s">
        <v>19238</v>
      </c>
      <c r="S642" s="44" t="s">
        <v>10038</v>
      </c>
    </row>
    <row r="643" spans="1:19" s="40" customFormat="1">
      <c r="A643" s="40">
        <f t="shared" ref="A643:A706" si="26">ROW()-1</f>
        <v>642</v>
      </c>
      <c r="B643" s="41">
        <f t="shared" ref="B643:B706" ca="1" si="27">TODAY()</f>
        <v>43369</v>
      </c>
      <c r="C643" s="40" t="s">
        <v>9076</v>
      </c>
      <c r="D643" s="40" t="s">
        <v>9187</v>
      </c>
      <c r="E643" s="40" t="s">
        <v>9186</v>
      </c>
      <c r="F643" s="40" t="s">
        <v>9188</v>
      </c>
      <c r="G643" s="38" t="s">
        <v>9189</v>
      </c>
      <c r="H643" s="58" t="s">
        <v>9190</v>
      </c>
      <c r="I643" s="40" t="s">
        <v>9171</v>
      </c>
      <c r="J643" s="58" t="s">
        <v>9191</v>
      </c>
      <c r="K643" s="42" t="s">
        <v>9192</v>
      </c>
      <c r="L643" s="40" t="s">
        <v>9193</v>
      </c>
      <c r="M643" s="40" t="s">
        <v>9194</v>
      </c>
      <c r="N643" s="40" t="s">
        <v>9195</v>
      </c>
      <c r="O643" s="47" t="s">
        <v>18489</v>
      </c>
      <c r="P643" s="44" t="s">
        <v>18492</v>
      </c>
      <c r="Q643" s="44">
        <v>4.2</v>
      </c>
      <c r="R643" s="44" t="s">
        <v>19239</v>
      </c>
      <c r="S643" s="44" t="s">
        <v>10038</v>
      </c>
    </row>
    <row r="644" spans="1:19" s="40" customFormat="1">
      <c r="A644" s="40">
        <f t="shared" si="26"/>
        <v>643</v>
      </c>
      <c r="B644" s="41">
        <f t="shared" ca="1" si="27"/>
        <v>43369</v>
      </c>
      <c r="C644" s="40" t="s">
        <v>9076</v>
      </c>
      <c r="D644" s="40" t="s">
        <v>9197</v>
      </c>
      <c r="E644" s="40" t="s">
        <v>9196</v>
      </c>
      <c r="F644" s="40" t="s">
        <v>9198</v>
      </c>
      <c r="G644" s="38" t="s">
        <v>9199</v>
      </c>
      <c r="H644" s="58" t="s">
        <v>9200</v>
      </c>
      <c r="I644" s="40" t="s">
        <v>9201</v>
      </c>
      <c r="J644" s="58" t="s">
        <v>9202</v>
      </c>
      <c r="K644" s="42" t="s">
        <v>9203</v>
      </c>
      <c r="L644" s="40" t="s">
        <v>9204</v>
      </c>
      <c r="M644" s="40" t="s">
        <v>9205</v>
      </c>
      <c r="N644" s="40" t="s">
        <v>9206</v>
      </c>
      <c r="O644" s="47" t="s">
        <v>19240</v>
      </c>
      <c r="P644" s="44" t="s">
        <v>18596</v>
      </c>
      <c r="Q644" s="44" t="s">
        <v>19241</v>
      </c>
      <c r="R644" s="44" t="s">
        <v>10037</v>
      </c>
      <c r="S644" s="44" t="s">
        <v>10038</v>
      </c>
    </row>
    <row r="645" spans="1:19" s="40" customFormat="1">
      <c r="A645" s="40">
        <f t="shared" si="26"/>
        <v>644</v>
      </c>
      <c r="B645" s="41">
        <f t="shared" ca="1" si="27"/>
        <v>43369</v>
      </c>
      <c r="C645" s="40" t="s">
        <v>9076</v>
      </c>
      <c r="D645" s="40" t="s">
        <v>9208</v>
      </c>
      <c r="E645" s="40" t="s">
        <v>9207</v>
      </c>
      <c r="F645" s="40" t="s">
        <v>9209</v>
      </c>
      <c r="G645" s="38" t="s">
        <v>9210</v>
      </c>
      <c r="H645" s="58" t="s">
        <v>9211</v>
      </c>
      <c r="I645" s="40" t="s">
        <v>9201</v>
      </c>
      <c r="J645" s="58"/>
      <c r="K645" s="42" t="s">
        <v>9212</v>
      </c>
      <c r="L645" s="40" t="s">
        <v>9213</v>
      </c>
      <c r="M645" s="40" t="s">
        <v>9214</v>
      </c>
      <c r="N645" s="40" t="s">
        <v>9215</v>
      </c>
      <c r="O645" s="47" t="s">
        <v>19242</v>
      </c>
      <c r="P645" s="44" t="s">
        <v>18596</v>
      </c>
      <c r="Q645" s="44" t="s">
        <v>18997</v>
      </c>
      <c r="R645" s="44" t="s">
        <v>10045</v>
      </c>
      <c r="S645" s="44" t="s">
        <v>10038</v>
      </c>
    </row>
    <row r="646" spans="1:19" s="40" customFormat="1">
      <c r="A646" s="40">
        <f t="shared" si="26"/>
        <v>645</v>
      </c>
      <c r="B646" s="41">
        <f t="shared" ca="1" si="27"/>
        <v>43369</v>
      </c>
      <c r="C646" s="40" t="s">
        <v>9076</v>
      </c>
      <c r="D646" s="40" t="s">
        <v>9217</v>
      </c>
      <c r="E646" s="40" t="s">
        <v>9216</v>
      </c>
      <c r="F646" s="40" t="s">
        <v>9218</v>
      </c>
      <c r="G646" s="38" t="s">
        <v>9219</v>
      </c>
      <c r="H646" s="58" t="s">
        <v>9220</v>
      </c>
      <c r="I646" s="40" t="s">
        <v>9201</v>
      </c>
      <c r="J646" s="58" t="s">
        <v>9221</v>
      </c>
      <c r="K646" s="42" t="s">
        <v>9222</v>
      </c>
      <c r="L646" s="40" t="s">
        <v>9223</v>
      </c>
      <c r="M646" s="40" t="s">
        <v>9224</v>
      </c>
      <c r="N646" s="40" t="s">
        <v>9225</v>
      </c>
      <c r="O646" s="47" t="s">
        <v>19243</v>
      </c>
      <c r="P646" s="44" t="s">
        <v>19157</v>
      </c>
      <c r="Q646" s="44" t="s">
        <v>18891</v>
      </c>
      <c r="R646" s="44" t="s">
        <v>10037</v>
      </c>
      <c r="S646" s="44" t="s">
        <v>10038</v>
      </c>
    </row>
    <row r="647" spans="1:19" s="40" customFormat="1">
      <c r="A647" s="40">
        <f t="shared" si="26"/>
        <v>646</v>
      </c>
      <c r="B647" s="41">
        <f t="shared" ca="1" si="27"/>
        <v>43369</v>
      </c>
      <c r="C647" s="40" t="s">
        <v>9076</v>
      </c>
      <c r="D647" s="40" t="s">
        <v>9227</v>
      </c>
      <c r="E647" s="40" t="s">
        <v>9226</v>
      </c>
      <c r="F647" s="40" t="s">
        <v>9228</v>
      </c>
      <c r="G647" s="38" t="s">
        <v>9229</v>
      </c>
      <c r="H647" s="58" t="s">
        <v>9230</v>
      </c>
      <c r="I647" s="40" t="s">
        <v>9231</v>
      </c>
      <c r="J647" s="58" t="s">
        <v>9232</v>
      </c>
      <c r="K647" s="42" t="s">
        <v>9233</v>
      </c>
      <c r="L647" s="40" t="s">
        <v>9234</v>
      </c>
      <c r="M647" s="40" t="s">
        <v>9235</v>
      </c>
      <c r="N647" s="40" t="s">
        <v>9236</v>
      </c>
      <c r="O647" s="47" t="s">
        <v>19244</v>
      </c>
      <c r="P647" s="44" t="s">
        <v>18494</v>
      </c>
      <c r="Q647" s="44" t="s">
        <v>19245</v>
      </c>
      <c r="R647" s="44" t="s">
        <v>10037</v>
      </c>
      <c r="S647" s="44" t="s">
        <v>10038</v>
      </c>
    </row>
    <row r="648" spans="1:19" s="40" customFormat="1">
      <c r="A648" s="40">
        <f t="shared" si="26"/>
        <v>647</v>
      </c>
      <c r="B648" s="41">
        <f t="shared" ca="1" si="27"/>
        <v>43369</v>
      </c>
      <c r="C648" s="40" t="s">
        <v>9076</v>
      </c>
      <c r="D648" s="40" t="s">
        <v>9238</v>
      </c>
      <c r="E648" s="40" t="s">
        <v>9237</v>
      </c>
      <c r="F648" s="40" t="s">
        <v>9239</v>
      </c>
      <c r="G648" s="38" t="s">
        <v>9240</v>
      </c>
      <c r="H648" s="58" t="s">
        <v>9241</v>
      </c>
      <c r="I648" s="40" t="s">
        <v>9231</v>
      </c>
      <c r="J648" s="58" t="s">
        <v>9242</v>
      </c>
      <c r="K648" s="42" t="s">
        <v>9243</v>
      </c>
      <c r="L648" s="40" t="s">
        <v>9244</v>
      </c>
      <c r="M648" s="40" t="s">
        <v>9245</v>
      </c>
      <c r="N648" s="40" t="s">
        <v>9246</v>
      </c>
      <c r="O648" s="47" t="s">
        <v>19246</v>
      </c>
      <c r="P648" s="44" t="s">
        <v>18485</v>
      </c>
      <c r="Q648" s="44" t="s">
        <v>19247</v>
      </c>
      <c r="R648" s="44" t="s">
        <v>18606</v>
      </c>
      <c r="S648" s="44" t="s">
        <v>10038</v>
      </c>
    </row>
    <row r="649" spans="1:19" s="40" customFormat="1">
      <c r="A649" s="40">
        <f t="shared" si="26"/>
        <v>648</v>
      </c>
      <c r="B649" s="41">
        <f t="shared" ca="1" si="27"/>
        <v>43369</v>
      </c>
      <c r="C649" s="40" t="s">
        <v>9076</v>
      </c>
      <c r="D649" s="40" t="s">
        <v>9248</v>
      </c>
      <c r="E649" s="40" t="s">
        <v>9247</v>
      </c>
      <c r="F649" s="40" t="s">
        <v>9249</v>
      </c>
      <c r="G649" s="38" t="s">
        <v>9250</v>
      </c>
      <c r="H649" s="58" t="s">
        <v>9251</v>
      </c>
      <c r="I649" s="40" t="s">
        <v>9231</v>
      </c>
      <c r="J649" s="58" t="s">
        <v>9252</v>
      </c>
      <c r="K649" s="42" t="s">
        <v>9253</v>
      </c>
      <c r="L649" s="40" t="s">
        <v>9254</v>
      </c>
      <c r="M649" s="40" t="s">
        <v>9255</v>
      </c>
      <c r="N649" s="40" t="s">
        <v>9256</v>
      </c>
      <c r="O649" s="47" t="s">
        <v>19248</v>
      </c>
      <c r="P649" s="44" t="s">
        <v>18492</v>
      </c>
      <c r="Q649" s="44" t="s">
        <v>19249</v>
      </c>
      <c r="R649" s="44" t="s">
        <v>18606</v>
      </c>
      <c r="S649" s="44" t="s">
        <v>10038</v>
      </c>
    </row>
    <row r="650" spans="1:19" s="40" customFormat="1">
      <c r="A650" s="40">
        <f t="shared" si="26"/>
        <v>649</v>
      </c>
      <c r="B650" s="41">
        <f t="shared" ca="1" si="27"/>
        <v>43369</v>
      </c>
      <c r="C650" s="40" t="s">
        <v>9076</v>
      </c>
      <c r="D650" s="40" t="s">
        <v>9258</v>
      </c>
      <c r="E650" s="40" t="s">
        <v>9257</v>
      </c>
      <c r="F650" s="40" t="s">
        <v>9259</v>
      </c>
      <c r="G650" s="38">
        <v>177</v>
      </c>
      <c r="H650" s="58" t="s">
        <v>9260</v>
      </c>
      <c r="I650" s="40" t="s">
        <v>9261</v>
      </c>
      <c r="J650" s="58" t="s">
        <v>9262</v>
      </c>
      <c r="K650" s="58" t="s">
        <v>9263</v>
      </c>
      <c r="L650" s="40" t="s">
        <v>9264</v>
      </c>
      <c r="M650" s="40" t="s">
        <v>9265</v>
      </c>
      <c r="N650" s="40" t="s">
        <v>9266</v>
      </c>
      <c r="O650" s="47" t="s">
        <v>19250</v>
      </c>
      <c r="P650" s="44" t="s">
        <v>18485</v>
      </c>
      <c r="Q650" s="44" t="s">
        <v>18926</v>
      </c>
      <c r="R650" s="44" t="s">
        <v>18490</v>
      </c>
      <c r="S650" s="44" t="s">
        <v>10038</v>
      </c>
    </row>
    <row r="651" spans="1:19" s="40" customFormat="1">
      <c r="A651" s="40">
        <f t="shared" si="26"/>
        <v>650</v>
      </c>
      <c r="B651" s="41">
        <f t="shared" ca="1" si="27"/>
        <v>43369</v>
      </c>
      <c r="C651" s="40" t="s">
        <v>9076</v>
      </c>
      <c r="D651" s="40" t="s">
        <v>9268</v>
      </c>
      <c r="E651" s="40" t="s">
        <v>9267</v>
      </c>
      <c r="F651" s="40" t="s">
        <v>9269</v>
      </c>
      <c r="G651" s="38" t="s">
        <v>9270</v>
      </c>
      <c r="H651" s="58" t="s">
        <v>9271</v>
      </c>
      <c r="I651" s="40" t="s">
        <v>9261</v>
      </c>
      <c r="J651" s="58" t="s">
        <v>9272</v>
      </c>
      <c r="K651" s="58" t="s">
        <v>9273</v>
      </c>
      <c r="L651" s="40" t="s">
        <v>9274</v>
      </c>
      <c r="M651" s="40" t="s">
        <v>9275</v>
      </c>
      <c r="N651" s="40" t="s">
        <v>9276</v>
      </c>
      <c r="O651" s="47" t="s">
        <v>19251</v>
      </c>
      <c r="P651" s="44" t="s">
        <v>10156</v>
      </c>
      <c r="Q651" s="44">
        <v>4.4000000000000004</v>
      </c>
      <c r="R651" s="44" t="s">
        <v>10045</v>
      </c>
      <c r="S651" s="44" t="s">
        <v>10157</v>
      </c>
    </row>
    <row r="652" spans="1:19" s="40" customFormat="1">
      <c r="A652" s="40">
        <f t="shared" si="26"/>
        <v>651</v>
      </c>
      <c r="B652" s="41">
        <f t="shared" ca="1" si="27"/>
        <v>43369</v>
      </c>
      <c r="C652" s="40" t="s">
        <v>9076</v>
      </c>
      <c r="D652" s="40" t="s">
        <v>9278</v>
      </c>
      <c r="E652" s="40" t="s">
        <v>9277</v>
      </c>
      <c r="F652" s="40" t="s">
        <v>9279</v>
      </c>
      <c r="G652" s="38" t="s">
        <v>9280</v>
      </c>
      <c r="H652" s="58" t="s">
        <v>9281</v>
      </c>
      <c r="I652" s="40" t="s">
        <v>9261</v>
      </c>
      <c r="J652" s="58" t="s">
        <v>9282</v>
      </c>
      <c r="K652" s="42" t="s">
        <v>9283</v>
      </c>
      <c r="L652" s="40" t="s">
        <v>9284</v>
      </c>
      <c r="M652" s="40" t="s">
        <v>9285</v>
      </c>
      <c r="N652" s="40" t="s">
        <v>9286</v>
      </c>
      <c r="O652" s="47" t="s">
        <v>19252</v>
      </c>
      <c r="P652" s="44" t="s">
        <v>18492</v>
      </c>
      <c r="Q652" s="44" t="s">
        <v>19253</v>
      </c>
      <c r="R652" s="44" t="s">
        <v>18490</v>
      </c>
      <c r="S652" s="44" t="s">
        <v>10038</v>
      </c>
    </row>
    <row r="653" spans="1:19" s="40" customFormat="1">
      <c r="A653" s="40">
        <f t="shared" si="26"/>
        <v>652</v>
      </c>
      <c r="B653" s="41">
        <f t="shared" ca="1" si="27"/>
        <v>43369</v>
      </c>
      <c r="C653" s="40" t="s">
        <v>9076</v>
      </c>
      <c r="D653" s="40" t="s">
        <v>9288</v>
      </c>
      <c r="E653" s="40" t="s">
        <v>9287</v>
      </c>
      <c r="F653" s="40" t="s">
        <v>9289</v>
      </c>
      <c r="G653" s="38" t="s">
        <v>9290</v>
      </c>
      <c r="H653" s="58" t="s">
        <v>9291</v>
      </c>
      <c r="I653" s="40" t="s">
        <v>9292</v>
      </c>
      <c r="J653" s="58" t="s">
        <v>9293</v>
      </c>
      <c r="K653" s="42" t="s">
        <v>9294</v>
      </c>
      <c r="L653" s="40" t="s">
        <v>9295</v>
      </c>
      <c r="M653" s="40" t="s">
        <v>9296</v>
      </c>
      <c r="N653" s="40" t="s">
        <v>9297</v>
      </c>
      <c r="O653" s="47" t="s">
        <v>19254</v>
      </c>
      <c r="P653" s="44" t="s">
        <v>18596</v>
      </c>
      <c r="Q653" s="44" t="s">
        <v>19255</v>
      </c>
      <c r="R653" s="44" t="s">
        <v>10050</v>
      </c>
      <c r="S653" s="44" t="s">
        <v>10038</v>
      </c>
    </row>
    <row r="654" spans="1:19" s="40" customFormat="1">
      <c r="A654" s="40">
        <f t="shared" si="26"/>
        <v>653</v>
      </c>
      <c r="B654" s="41">
        <f t="shared" ca="1" si="27"/>
        <v>43369</v>
      </c>
      <c r="C654" s="40" t="s">
        <v>9076</v>
      </c>
      <c r="D654" s="40" t="s">
        <v>9299</v>
      </c>
      <c r="E654" s="40" t="s">
        <v>9298</v>
      </c>
      <c r="F654" s="40" t="s">
        <v>9300</v>
      </c>
      <c r="G654" s="38" t="s">
        <v>9301</v>
      </c>
      <c r="H654" s="58" t="s">
        <v>9302</v>
      </c>
      <c r="I654" s="40" t="s">
        <v>9292</v>
      </c>
      <c r="J654" s="58" t="s">
        <v>9303</v>
      </c>
      <c r="K654" s="42" t="s">
        <v>9304</v>
      </c>
      <c r="L654" s="40" t="s">
        <v>9305</v>
      </c>
      <c r="M654" s="40" t="s">
        <v>9306</v>
      </c>
      <c r="N654" s="40" t="s">
        <v>9307</v>
      </c>
      <c r="O654" s="47" t="s">
        <v>18492</v>
      </c>
      <c r="P654" s="44" t="s">
        <v>18898</v>
      </c>
      <c r="Q654" s="44" t="s">
        <v>19256</v>
      </c>
      <c r="R654" s="44" t="s">
        <v>18606</v>
      </c>
      <c r="S654" s="44" t="s">
        <v>10038</v>
      </c>
    </row>
    <row r="655" spans="1:19" s="40" customFormat="1">
      <c r="A655" s="40">
        <f t="shared" si="26"/>
        <v>654</v>
      </c>
      <c r="B655" s="41">
        <f t="shared" ca="1" si="27"/>
        <v>43369</v>
      </c>
      <c r="C655" s="40" t="s">
        <v>9076</v>
      </c>
      <c r="D655" s="40" t="s">
        <v>9309</v>
      </c>
      <c r="E655" s="40" t="s">
        <v>9308</v>
      </c>
      <c r="F655" s="40" t="s">
        <v>9310</v>
      </c>
      <c r="G655" s="38" t="s">
        <v>9311</v>
      </c>
      <c r="H655" s="58" t="s">
        <v>9302</v>
      </c>
      <c r="I655" s="40" t="s">
        <v>9292</v>
      </c>
      <c r="J655" s="58" t="s">
        <v>9312</v>
      </c>
      <c r="K655" s="42" t="s">
        <v>9313</v>
      </c>
      <c r="L655" s="40" t="s">
        <v>9314</v>
      </c>
      <c r="M655" s="40" t="s">
        <v>9315</v>
      </c>
      <c r="N655" s="40" t="s">
        <v>9316</v>
      </c>
      <c r="O655" s="47" t="s">
        <v>19257</v>
      </c>
      <c r="P655" s="44" t="s">
        <v>18596</v>
      </c>
      <c r="Q655" s="44" t="s">
        <v>19255</v>
      </c>
      <c r="R655" s="44" t="s">
        <v>10037</v>
      </c>
      <c r="S655" s="44" t="s">
        <v>10038</v>
      </c>
    </row>
    <row r="656" spans="1:19" s="40" customFormat="1">
      <c r="A656" s="40">
        <f t="shared" si="26"/>
        <v>655</v>
      </c>
      <c r="B656" s="41">
        <f t="shared" ca="1" si="27"/>
        <v>43369</v>
      </c>
      <c r="C656" s="40" t="s">
        <v>9076</v>
      </c>
      <c r="D656" s="40" t="s">
        <v>9318</v>
      </c>
      <c r="E656" s="40" t="s">
        <v>9317</v>
      </c>
      <c r="F656" s="40" t="s">
        <v>9319</v>
      </c>
      <c r="G656" s="38" t="s">
        <v>9320</v>
      </c>
      <c r="H656" s="58" t="s">
        <v>9321</v>
      </c>
      <c r="I656" s="40" t="s">
        <v>9322</v>
      </c>
      <c r="J656" s="58" t="s">
        <v>9323</v>
      </c>
      <c r="K656" s="42" t="s">
        <v>9324</v>
      </c>
      <c r="L656" s="40" t="s">
        <v>9325</v>
      </c>
      <c r="M656" s="40" t="s">
        <v>9326</v>
      </c>
      <c r="N656" s="40" t="s">
        <v>9327</v>
      </c>
      <c r="O656" s="47" t="s">
        <v>19258</v>
      </c>
      <c r="P656" s="44" t="s">
        <v>18518</v>
      </c>
      <c r="Q656" s="44" t="s">
        <v>18938</v>
      </c>
      <c r="R656" s="44" t="s">
        <v>10045</v>
      </c>
      <c r="S656" s="44" t="s">
        <v>10157</v>
      </c>
    </row>
    <row r="657" spans="1:19" s="40" customFormat="1">
      <c r="A657" s="40">
        <f t="shared" si="26"/>
        <v>656</v>
      </c>
      <c r="B657" s="41">
        <f t="shared" ca="1" si="27"/>
        <v>43369</v>
      </c>
      <c r="C657" s="40" t="s">
        <v>9076</v>
      </c>
      <c r="D657" s="40" t="s">
        <v>9329</v>
      </c>
      <c r="E657" s="40" t="s">
        <v>9328</v>
      </c>
      <c r="F657" s="40" t="s">
        <v>9330</v>
      </c>
      <c r="G657" s="38" t="s">
        <v>9331</v>
      </c>
      <c r="H657" s="58" t="s">
        <v>9332</v>
      </c>
      <c r="I657" s="40" t="s">
        <v>9322</v>
      </c>
      <c r="J657" s="58" t="s">
        <v>9333</v>
      </c>
      <c r="K657" s="42" t="s">
        <v>9334</v>
      </c>
      <c r="L657" s="40" t="s">
        <v>9335</v>
      </c>
      <c r="M657" s="40" t="s">
        <v>9336</v>
      </c>
      <c r="N657" s="40" t="s">
        <v>9337</v>
      </c>
      <c r="O657" s="47" t="s">
        <v>19259</v>
      </c>
      <c r="P657" s="44" t="s">
        <v>18494</v>
      </c>
      <c r="Q657" s="44" t="s">
        <v>19241</v>
      </c>
      <c r="R657" s="44" t="s">
        <v>19010</v>
      </c>
      <c r="S657" s="44" t="s">
        <v>10038</v>
      </c>
    </row>
    <row r="658" spans="1:19" s="40" customFormat="1">
      <c r="A658" s="40">
        <f t="shared" si="26"/>
        <v>657</v>
      </c>
      <c r="B658" s="41">
        <f t="shared" ca="1" si="27"/>
        <v>43369</v>
      </c>
      <c r="C658" s="40" t="s">
        <v>9076</v>
      </c>
      <c r="D658" s="40" t="s">
        <v>9339</v>
      </c>
      <c r="E658" s="40" t="s">
        <v>9338</v>
      </c>
      <c r="F658" s="40" t="s">
        <v>9340</v>
      </c>
      <c r="G658" s="38" t="s">
        <v>9341</v>
      </c>
      <c r="H658" s="58" t="s">
        <v>9342</v>
      </c>
      <c r="I658" s="40" t="s">
        <v>9322</v>
      </c>
      <c r="J658" s="58" t="s">
        <v>9343</v>
      </c>
      <c r="K658" s="42" t="s">
        <v>9344</v>
      </c>
      <c r="L658" s="40" t="s">
        <v>9345</v>
      </c>
      <c r="M658" s="40" t="s">
        <v>9346</v>
      </c>
      <c r="N658" s="40" t="s">
        <v>9347</v>
      </c>
      <c r="O658" s="47" t="s">
        <v>18898</v>
      </c>
      <c r="P658" s="44" t="s">
        <v>18485</v>
      </c>
      <c r="Q658" s="44">
        <v>7.0000000000000007E-2</v>
      </c>
      <c r="R658" s="44" t="s">
        <v>19260</v>
      </c>
      <c r="S658" s="44" t="s">
        <v>10038</v>
      </c>
    </row>
    <row r="659" spans="1:19" s="40" customFormat="1">
      <c r="A659" s="40">
        <f t="shared" si="26"/>
        <v>658</v>
      </c>
      <c r="B659" s="41">
        <f t="shared" ca="1" si="27"/>
        <v>43369</v>
      </c>
      <c r="C659" s="40" t="s">
        <v>9076</v>
      </c>
      <c r="D659" s="40" t="s">
        <v>9349</v>
      </c>
      <c r="E659" s="40" t="s">
        <v>9348</v>
      </c>
      <c r="F659" s="40" t="s">
        <v>9350</v>
      </c>
      <c r="G659" s="38" t="s">
        <v>9351</v>
      </c>
      <c r="H659" s="58" t="s">
        <v>9352</v>
      </c>
      <c r="I659" s="40" t="s">
        <v>9353</v>
      </c>
      <c r="J659" s="58" t="s">
        <v>9354</v>
      </c>
      <c r="K659" s="42" t="s">
        <v>9355</v>
      </c>
      <c r="L659" s="40" t="s">
        <v>9356</v>
      </c>
      <c r="M659" s="40" t="s">
        <v>9357</v>
      </c>
      <c r="N659" s="40" t="s">
        <v>9358</v>
      </c>
      <c r="O659" s="47" t="s">
        <v>19261</v>
      </c>
      <c r="P659" s="44" t="s">
        <v>18596</v>
      </c>
      <c r="Q659" s="44" t="s">
        <v>19262</v>
      </c>
      <c r="R659" s="44" t="s">
        <v>10050</v>
      </c>
      <c r="S659" s="44" t="s">
        <v>10038</v>
      </c>
    </row>
    <row r="660" spans="1:19" s="40" customFormat="1">
      <c r="A660" s="40">
        <f t="shared" si="26"/>
        <v>659</v>
      </c>
      <c r="B660" s="41">
        <f t="shared" ca="1" si="27"/>
        <v>43369</v>
      </c>
      <c r="C660" s="40" t="s">
        <v>9076</v>
      </c>
      <c r="D660" s="40" t="s">
        <v>9360</v>
      </c>
      <c r="E660" s="40" t="s">
        <v>9359</v>
      </c>
      <c r="F660" s="40" t="s">
        <v>9361</v>
      </c>
      <c r="G660" s="38" t="s">
        <v>9362</v>
      </c>
      <c r="H660" s="58" t="s">
        <v>9363</v>
      </c>
      <c r="I660" s="40" t="s">
        <v>9353</v>
      </c>
      <c r="J660" s="58" t="s">
        <v>9364</v>
      </c>
      <c r="K660" s="42" t="s">
        <v>9365</v>
      </c>
      <c r="L660" s="40" t="s">
        <v>9366</v>
      </c>
      <c r="M660" s="40" t="s">
        <v>9367</v>
      </c>
      <c r="N660" s="40" t="s">
        <v>9368</v>
      </c>
      <c r="O660" s="47" t="s">
        <v>19263</v>
      </c>
      <c r="P660" s="44" t="s">
        <v>18494</v>
      </c>
      <c r="Q660" s="44">
        <v>4</v>
      </c>
      <c r="R660" s="44" t="s">
        <v>10050</v>
      </c>
      <c r="S660" s="44" t="s">
        <v>10038</v>
      </c>
    </row>
    <row r="661" spans="1:19" s="40" customFormat="1">
      <c r="A661" s="40">
        <f t="shared" si="26"/>
        <v>660</v>
      </c>
      <c r="B661" s="41">
        <f t="shared" ca="1" si="27"/>
        <v>43369</v>
      </c>
      <c r="C661" s="40" t="s">
        <v>9076</v>
      </c>
      <c r="D661" s="40" t="s">
        <v>9370</v>
      </c>
      <c r="E661" s="40" t="s">
        <v>9369</v>
      </c>
      <c r="F661" s="40" t="s">
        <v>9371</v>
      </c>
      <c r="G661" s="38" t="s">
        <v>9372</v>
      </c>
      <c r="H661" s="58" t="s">
        <v>9373</v>
      </c>
      <c r="I661" s="40" t="s">
        <v>9353</v>
      </c>
      <c r="J661" s="58" t="s">
        <v>9374</v>
      </c>
      <c r="K661" s="42" t="s">
        <v>9375</v>
      </c>
      <c r="L661" s="40" t="s">
        <v>9376</v>
      </c>
      <c r="M661" s="40" t="s">
        <v>9377</v>
      </c>
      <c r="N661" s="40" t="s">
        <v>9378</v>
      </c>
      <c r="O661" s="47" t="s">
        <v>19264</v>
      </c>
      <c r="P661" s="44" t="s">
        <v>19265</v>
      </c>
      <c r="Q661" s="44" t="s">
        <v>19247</v>
      </c>
      <c r="R661" s="44" t="s">
        <v>10037</v>
      </c>
      <c r="S661" s="44" t="s">
        <v>10038</v>
      </c>
    </row>
    <row r="662" spans="1:19" s="40" customFormat="1">
      <c r="A662" s="40">
        <f t="shared" si="26"/>
        <v>661</v>
      </c>
      <c r="B662" s="41">
        <f t="shared" ca="1" si="27"/>
        <v>43369</v>
      </c>
      <c r="C662" s="40" t="s">
        <v>9076</v>
      </c>
      <c r="D662" s="40" t="s">
        <v>9380</v>
      </c>
      <c r="E662" s="40" t="s">
        <v>9379</v>
      </c>
      <c r="F662" s="40" t="s">
        <v>9381</v>
      </c>
      <c r="G662" s="38" t="s">
        <v>9382</v>
      </c>
      <c r="H662" s="58" t="s">
        <v>9383</v>
      </c>
      <c r="I662" s="40" t="s">
        <v>9384</v>
      </c>
      <c r="J662" s="58" t="s">
        <v>9385</v>
      </c>
      <c r="K662" s="42" t="s">
        <v>9386</v>
      </c>
      <c r="L662" s="40">
        <v>1992584911</v>
      </c>
      <c r="M662" s="40" t="s">
        <v>9387</v>
      </c>
      <c r="N662" s="40" t="s">
        <v>9388</v>
      </c>
      <c r="O662" s="47" t="s">
        <v>19266</v>
      </c>
      <c r="P662" s="44" t="s">
        <v>18492</v>
      </c>
      <c r="Q662" s="44" t="s">
        <v>10902</v>
      </c>
      <c r="R662" s="44" t="s">
        <v>18490</v>
      </c>
      <c r="S662" s="44" t="s">
        <v>10038</v>
      </c>
    </row>
    <row r="663" spans="1:19" s="40" customFormat="1">
      <c r="A663" s="40">
        <f t="shared" si="26"/>
        <v>662</v>
      </c>
      <c r="B663" s="41">
        <f t="shared" ca="1" si="27"/>
        <v>43369</v>
      </c>
      <c r="C663" s="40" t="s">
        <v>9076</v>
      </c>
      <c r="D663" s="40" t="s">
        <v>9390</v>
      </c>
      <c r="E663" s="40" t="s">
        <v>9389</v>
      </c>
      <c r="F663" s="40" t="s">
        <v>9391</v>
      </c>
      <c r="G663" s="38" t="s">
        <v>9392</v>
      </c>
      <c r="H663" s="58" t="s">
        <v>9393</v>
      </c>
      <c r="I663" s="40" t="s">
        <v>9384</v>
      </c>
      <c r="J663" s="58" t="s">
        <v>9394</v>
      </c>
      <c r="K663" s="42" t="s">
        <v>9395</v>
      </c>
      <c r="L663" s="40">
        <v>7967998820</v>
      </c>
      <c r="M663" s="40" t="s">
        <v>9396</v>
      </c>
      <c r="N663" s="40" t="s">
        <v>9397</v>
      </c>
      <c r="O663" s="47" t="s">
        <v>19267</v>
      </c>
      <c r="P663" s="44" t="s">
        <v>18485</v>
      </c>
      <c r="Q663" s="44" t="s">
        <v>10902</v>
      </c>
      <c r="R663" s="44" t="s">
        <v>18490</v>
      </c>
      <c r="S663" s="44" t="s">
        <v>10038</v>
      </c>
    </row>
    <row r="664" spans="1:19" s="40" customFormat="1">
      <c r="A664" s="40">
        <f t="shared" si="26"/>
        <v>663</v>
      </c>
      <c r="B664" s="41">
        <f t="shared" ca="1" si="27"/>
        <v>43369</v>
      </c>
      <c r="C664" s="40" t="s">
        <v>9076</v>
      </c>
      <c r="D664" s="40" t="s">
        <v>9399</v>
      </c>
      <c r="E664" s="40" t="s">
        <v>9398</v>
      </c>
      <c r="F664" s="40" t="s">
        <v>9400</v>
      </c>
      <c r="G664" s="38" t="s">
        <v>9401</v>
      </c>
      <c r="H664" s="58" t="s">
        <v>9402</v>
      </c>
      <c r="I664" s="40" t="s">
        <v>9384</v>
      </c>
      <c r="J664" s="58" t="s">
        <v>9403</v>
      </c>
      <c r="K664" s="42" t="s">
        <v>9404</v>
      </c>
      <c r="L664" s="40">
        <v>7932739558</v>
      </c>
      <c r="M664" s="40" t="s">
        <v>9405</v>
      </c>
      <c r="N664" s="40" t="s">
        <v>9406</v>
      </c>
      <c r="O664" s="47" t="s">
        <v>19268</v>
      </c>
      <c r="P664" s="44" t="s">
        <v>18485</v>
      </c>
      <c r="Q664" s="44" t="s">
        <v>15693</v>
      </c>
      <c r="R664" s="44" t="s">
        <v>10045</v>
      </c>
      <c r="S664" s="44" t="s">
        <v>10038</v>
      </c>
    </row>
    <row r="665" spans="1:19" s="40" customFormat="1">
      <c r="A665" s="40">
        <f t="shared" si="26"/>
        <v>664</v>
      </c>
      <c r="B665" s="41">
        <f t="shared" ca="1" si="27"/>
        <v>43369</v>
      </c>
      <c r="C665" s="40" t="s">
        <v>9076</v>
      </c>
      <c r="D665" s="40" t="s">
        <v>9408</v>
      </c>
      <c r="E665" s="40" t="s">
        <v>9407</v>
      </c>
      <c r="F665" s="40" t="s">
        <v>9409</v>
      </c>
      <c r="G665" s="38" t="s">
        <v>9410</v>
      </c>
      <c r="H665" s="58" t="s">
        <v>9411</v>
      </c>
      <c r="I665" s="40" t="s">
        <v>9412</v>
      </c>
      <c r="J665" s="58" t="s">
        <v>9413</v>
      </c>
      <c r="K665" s="42" t="s">
        <v>9414</v>
      </c>
      <c r="L665" s="40" t="s">
        <v>9415</v>
      </c>
      <c r="M665" s="40" t="s">
        <v>9416</v>
      </c>
      <c r="N665" s="40" t="s">
        <v>9417</v>
      </c>
      <c r="O665" s="47" t="s">
        <v>19269</v>
      </c>
      <c r="P665" s="44" t="s">
        <v>18494</v>
      </c>
      <c r="Q665" s="44" t="s">
        <v>19270</v>
      </c>
      <c r="R665" s="44" t="s">
        <v>10045</v>
      </c>
      <c r="S665" s="44" t="s">
        <v>10038</v>
      </c>
    </row>
    <row r="666" spans="1:19" s="40" customFormat="1">
      <c r="A666" s="40">
        <f t="shared" si="26"/>
        <v>665</v>
      </c>
      <c r="B666" s="41">
        <f t="shared" ca="1" si="27"/>
        <v>43369</v>
      </c>
      <c r="C666" s="40" t="s">
        <v>9076</v>
      </c>
      <c r="D666" s="40" t="s">
        <v>9419</v>
      </c>
      <c r="E666" s="40" t="s">
        <v>9418</v>
      </c>
      <c r="F666" s="40" t="s">
        <v>9420</v>
      </c>
      <c r="G666" s="38" t="s">
        <v>9421</v>
      </c>
      <c r="H666" s="58" t="s">
        <v>9422</v>
      </c>
      <c r="I666" s="40" t="s">
        <v>9412</v>
      </c>
      <c r="J666" s="58" t="s">
        <v>9423</v>
      </c>
      <c r="K666" s="42" t="s">
        <v>9424</v>
      </c>
      <c r="L666" s="40" t="s">
        <v>9425</v>
      </c>
      <c r="M666" s="40" t="s">
        <v>9426</v>
      </c>
      <c r="N666" s="40" t="s">
        <v>9427</v>
      </c>
      <c r="O666" s="47" t="s">
        <v>19271</v>
      </c>
      <c r="P666" s="44" t="s">
        <v>18489</v>
      </c>
      <c r="Q666" s="44" t="s">
        <v>19116</v>
      </c>
      <c r="R666" s="44" t="s">
        <v>18490</v>
      </c>
      <c r="S666" s="44" t="s">
        <v>10038</v>
      </c>
    </row>
    <row r="667" spans="1:19" s="40" customFormat="1">
      <c r="A667" s="40">
        <f t="shared" si="26"/>
        <v>666</v>
      </c>
      <c r="B667" s="41">
        <f t="shared" ca="1" si="27"/>
        <v>43369</v>
      </c>
      <c r="C667" s="40" t="s">
        <v>9076</v>
      </c>
      <c r="D667" s="40" t="s">
        <v>9429</v>
      </c>
      <c r="E667" s="40" t="s">
        <v>9428</v>
      </c>
      <c r="F667" s="40" t="s">
        <v>9430</v>
      </c>
      <c r="G667" s="38" t="s">
        <v>9431</v>
      </c>
      <c r="H667" s="58" t="s">
        <v>9432</v>
      </c>
      <c r="I667" s="40" t="s">
        <v>9412</v>
      </c>
      <c r="J667" s="58" t="s">
        <v>9433</v>
      </c>
      <c r="K667" s="42" t="s">
        <v>9434</v>
      </c>
      <c r="L667" s="40">
        <v>1624612464</v>
      </c>
      <c r="M667" s="40" t="s">
        <v>9435</v>
      </c>
      <c r="N667" s="40" t="s">
        <v>9436</v>
      </c>
      <c r="O667" s="47" t="s">
        <v>19272</v>
      </c>
      <c r="P667" s="44" t="s">
        <v>19157</v>
      </c>
      <c r="Q667" s="44" t="s">
        <v>19273</v>
      </c>
      <c r="R667" s="44" t="s">
        <v>10037</v>
      </c>
      <c r="S667" s="44" t="s">
        <v>10038</v>
      </c>
    </row>
    <row r="668" spans="1:19" s="40" customFormat="1">
      <c r="A668" s="40">
        <f t="shared" si="26"/>
        <v>667</v>
      </c>
      <c r="B668" s="41">
        <f t="shared" ca="1" si="27"/>
        <v>43369</v>
      </c>
      <c r="C668" s="40" t="s">
        <v>9076</v>
      </c>
      <c r="D668" s="40" t="s">
        <v>9438</v>
      </c>
      <c r="E668" s="40" t="s">
        <v>9437</v>
      </c>
      <c r="F668" s="40" t="s">
        <v>9439</v>
      </c>
      <c r="G668" s="38" t="s">
        <v>9440</v>
      </c>
      <c r="H668" s="58" t="s">
        <v>9441</v>
      </c>
      <c r="I668" s="40" t="s">
        <v>9442</v>
      </c>
      <c r="J668" s="58" t="s">
        <v>9443</v>
      </c>
      <c r="K668" s="42" t="s">
        <v>9444</v>
      </c>
      <c r="L668" s="40" t="s">
        <v>9445</v>
      </c>
      <c r="M668" s="40" t="s">
        <v>9446</v>
      </c>
      <c r="N668" s="40" t="s">
        <v>9447</v>
      </c>
      <c r="O668" s="47" t="s">
        <v>19274</v>
      </c>
      <c r="P668" s="44" t="s">
        <v>18518</v>
      </c>
      <c r="Q668" s="44">
        <v>4.8</v>
      </c>
      <c r="R668" s="44" t="s">
        <v>18490</v>
      </c>
      <c r="S668" s="44" t="s">
        <v>18647</v>
      </c>
    </row>
    <row r="669" spans="1:19" s="40" customFormat="1">
      <c r="A669" s="40">
        <f t="shared" si="26"/>
        <v>668</v>
      </c>
      <c r="B669" s="41">
        <f t="shared" ca="1" si="27"/>
        <v>43369</v>
      </c>
      <c r="C669" s="40" t="s">
        <v>9076</v>
      </c>
      <c r="D669" s="40" t="s">
        <v>9449</v>
      </c>
      <c r="E669" s="40" t="s">
        <v>9448</v>
      </c>
      <c r="F669" s="40" t="s">
        <v>9450</v>
      </c>
      <c r="G669" s="38" t="s">
        <v>9451</v>
      </c>
      <c r="H669" s="58" t="s">
        <v>9452</v>
      </c>
      <c r="I669" s="40" t="s">
        <v>9442</v>
      </c>
      <c r="J669" s="58" t="s">
        <v>9453</v>
      </c>
      <c r="K669" s="42" t="s">
        <v>9454</v>
      </c>
      <c r="L669" s="40" t="s">
        <v>9455</v>
      </c>
      <c r="M669" s="40" t="s">
        <v>9456</v>
      </c>
      <c r="N669" s="40" t="s">
        <v>9457</v>
      </c>
      <c r="O669" s="47" t="s">
        <v>19275</v>
      </c>
      <c r="P669" s="44" t="s">
        <v>18596</v>
      </c>
      <c r="Q669" s="44">
        <v>3.8</v>
      </c>
      <c r="R669" s="44" t="s">
        <v>18490</v>
      </c>
      <c r="S669" s="44" t="s">
        <v>10038</v>
      </c>
    </row>
    <row r="670" spans="1:19" s="40" customFormat="1">
      <c r="A670" s="40">
        <f t="shared" si="26"/>
        <v>669</v>
      </c>
      <c r="B670" s="41">
        <f t="shared" ca="1" si="27"/>
        <v>43369</v>
      </c>
      <c r="C670" s="40" t="s">
        <v>9076</v>
      </c>
      <c r="D670" s="40" t="s">
        <v>9459</v>
      </c>
      <c r="E670" s="40" t="s">
        <v>9458</v>
      </c>
      <c r="F670" s="40" t="s">
        <v>9460</v>
      </c>
      <c r="G670" s="38" t="s">
        <v>9461</v>
      </c>
      <c r="H670" s="58" t="s">
        <v>9462</v>
      </c>
      <c r="I670" s="40" t="s">
        <v>9442</v>
      </c>
      <c r="J670" s="58" t="s">
        <v>9463</v>
      </c>
      <c r="K670" s="42" t="s">
        <v>9464</v>
      </c>
      <c r="L670" s="40" t="s">
        <v>9465</v>
      </c>
      <c r="M670" s="40" t="s">
        <v>9466</v>
      </c>
      <c r="N670" s="40" t="s">
        <v>9467</v>
      </c>
      <c r="O670" s="47" t="s">
        <v>19276</v>
      </c>
      <c r="P670" s="44" t="s">
        <v>18643</v>
      </c>
      <c r="Q670" s="44">
        <v>7.2</v>
      </c>
      <c r="R670" s="44" t="s">
        <v>10050</v>
      </c>
      <c r="S670" s="44" t="s">
        <v>10038</v>
      </c>
    </row>
    <row r="671" spans="1:19" s="40" customFormat="1">
      <c r="A671" s="40">
        <f t="shared" si="26"/>
        <v>670</v>
      </c>
      <c r="B671" s="41">
        <f t="shared" ca="1" si="27"/>
        <v>43369</v>
      </c>
      <c r="C671" s="40" t="s">
        <v>9076</v>
      </c>
      <c r="D671" s="40" t="s">
        <v>9469</v>
      </c>
      <c r="E671" s="40" t="s">
        <v>9468</v>
      </c>
      <c r="F671" s="40" t="s">
        <v>9470</v>
      </c>
      <c r="G671" s="38" t="s">
        <v>9471</v>
      </c>
      <c r="H671" s="58" t="s">
        <v>9472</v>
      </c>
      <c r="I671" s="40" t="s">
        <v>9472</v>
      </c>
      <c r="J671" s="58" t="s">
        <v>9473</v>
      </c>
      <c r="K671" s="42" t="s">
        <v>9474</v>
      </c>
      <c r="L671" s="40" t="s">
        <v>9475</v>
      </c>
      <c r="M671" s="40" t="s">
        <v>9476</v>
      </c>
      <c r="N671" s="40" t="s">
        <v>9477</v>
      </c>
      <c r="O671" s="47" t="s">
        <v>19277</v>
      </c>
      <c r="P671" s="44" t="s">
        <v>18494</v>
      </c>
      <c r="Q671" s="44" t="s">
        <v>18997</v>
      </c>
      <c r="R671" s="44" t="s">
        <v>18534</v>
      </c>
      <c r="S671" s="44" t="s">
        <v>10038</v>
      </c>
    </row>
    <row r="672" spans="1:19" s="40" customFormat="1">
      <c r="A672" s="40">
        <f t="shared" si="26"/>
        <v>671</v>
      </c>
      <c r="B672" s="41">
        <f t="shared" ca="1" si="27"/>
        <v>43369</v>
      </c>
      <c r="C672" s="40" t="s">
        <v>9076</v>
      </c>
      <c r="D672" s="40" t="s">
        <v>9479</v>
      </c>
      <c r="E672" s="40" t="s">
        <v>9478</v>
      </c>
      <c r="F672" s="40" t="s">
        <v>9480</v>
      </c>
      <c r="G672" s="38" t="s">
        <v>9481</v>
      </c>
      <c r="H672" s="58" t="s">
        <v>9482</v>
      </c>
      <c r="I672" s="40" t="s">
        <v>9483</v>
      </c>
      <c r="J672" s="58" t="s">
        <v>9484</v>
      </c>
      <c r="K672" s="42" t="s">
        <v>9485</v>
      </c>
      <c r="L672" s="40" t="s">
        <v>9486</v>
      </c>
      <c r="M672" s="40" t="s">
        <v>9487</v>
      </c>
      <c r="N672" s="40" t="s">
        <v>9488</v>
      </c>
      <c r="O672" s="47" t="s">
        <v>19278</v>
      </c>
      <c r="P672" s="44" t="s">
        <v>18523</v>
      </c>
      <c r="Q672" s="44">
        <v>4.7</v>
      </c>
      <c r="R672" s="44" t="s">
        <v>10045</v>
      </c>
      <c r="S672" s="44" t="s">
        <v>10157</v>
      </c>
    </row>
    <row r="673" spans="1:19" s="40" customFormat="1">
      <c r="A673" s="40">
        <f t="shared" si="26"/>
        <v>672</v>
      </c>
      <c r="B673" s="41">
        <f t="shared" ca="1" si="27"/>
        <v>43369</v>
      </c>
      <c r="C673" s="40" t="s">
        <v>9076</v>
      </c>
      <c r="D673" s="40" t="s">
        <v>9490</v>
      </c>
      <c r="E673" s="40" t="s">
        <v>9489</v>
      </c>
      <c r="F673" s="40" t="s">
        <v>9491</v>
      </c>
      <c r="G673" s="38" t="s">
        <v>9492</v>
      </c>
      <c r="H673" s="58" t="s">
        <v>9482</v>
      </c>
      <c r="I673" s="40" t="s">
        <v>9483</v>
      </c>
      <c r="J673" s="58" t="s">
        <v>9493</v>
      </c>
      <c r="K673" s="42" t="s">
        <v>9494</v>
      </c>
      <c r="L673" s="40" t="s">
        <v>9495</v>
      </c>
      <c r="M673" s="40" t="s">
        <v>9496</v>
      </c>
      <c r="N673" s="40" t="s">
        <v>9497</v>
      </c>
      <c r="O673" s="47" t="s">
        <v>19279</v>
      </c>
      <c r="P673" s="44" t="s">
        <v>18485</v>
      </c>
      <c r="Q673" s="44">
        <v>3.8</v>
      </c>
      <c r="R673" s="44" t="s">
        <v>10045</v>
      </c>
      <c r="S673" s="44" t="s">
        <v>10038</v>
      </c>
    </row>
    <row r="674" spans="1:19" s="40" customFormat="1">
      <c r="A674" s="40">
        <f t="shared" si="26"/>
        <v>673</v>
      </c>
      <c r="B674" s="41">
        <f t="shared" ca="1" si="27"/>
        <v>43369</v>
      </c>
      <c r="C674" s="40" t="s">
        <v>9076</v>
      </c>
      <c r="D674" s="40" t="s">
        <v>9499</v>
      </c>
      <c r="E674" s="40" t="s">
        <v>9498</v>
      </c>
      <c r="F674" s="40" t="s">
        <v>9500</v>
      </c>
      <c r="G674" s="38" t="s">
        <v>9501</v>
      </c>
      <c r="H674" s="58" t="s">
        <v>9502</v>
      </c>
      <c r="I674" s="40" t="s">
        <v>9483</v>
      </c>
      <c r="J674" s="58" t="s">
        <v>9503</v>
      </c>
      <c r="K674" s="42" t="s">
        <v>9504</v>
      </c>
      <c r="L674" s="40" t="s">
        <v>9505</v>
      </c>
      <c r="M674" s="40" t="s">
        <v>9506</v>
      </c>
      <c r="N674" s="40" t="s">
        <v>9507</v>
      </c>
      <c r="O674" s="47" t="s">
        <v>19280</v>
      </c>
      <c r="P674" s="44" t="s">
        <v>18515</v>
      </c>
      <c r="Q674" s="44">
        <v>3.7</v>
      </c>
      <c r="R674" s="44" t="s">
        <v>10045</v>
      </c>
      <c r="S674" s="44" t="s">
        <v>10038</v>
      </c>
    </row>
    <row r="675" spans="1:19" s="40" customFormat="1">
      <c r="A675" s="40">
        <f t="shared" si="26"/>
        <v>674</v>
      </c>
      <c r="B675" s="41">
        <f t="shared" ca="1" si="27"/>
        <v>43369</v>
      </c>
      <c r="C675" s="40" t="s">
        <v>9076</v>
      </c>
      <c r="D675" s="40" t="s">
        <v>9509</v>
      </c>
      <c r="E675" s="40" t="s">
        <v>9508</v>
      </c>
      <c r="F675" s="40" t="s">
        <v>9510</v>
      </c>
      <c r="G675" s="38" t="s">
        <v>9511</v>
      </c>
      <c r="H675" s="58" t="s">
        <v>9512</v>
      </c>
      <c r="I675" s="40" t="s">
        <v>9513</v>
      </c>
      <c r="J675" s="58" t="s">
        <v>9514</v>
      </c>
      <c r="K675" s="42" t="s">
        <v>9515</v>
      </c>
      <c r="L675" s="40" t="s">
        <v>9516</v>
      </c>
      <c r="M675" s="40" t="s">
        <v>9517</v>
      </c>
      <c r="N675" s="40" t="s">
        <v>9518</v>
      </c>
      <c r="O675" s="47" t="s">
        <v>19281</v>
      </c>
      <c r="P675" s="44" t="s">
        <v>18485</v>
      </c>
      <c r="Q675" s="44">
        <v>5.5</v>
      </c>
      <c r="R675" s="44" t="s">
        <v>10037</v>
      </c>
      <c r="S675" s="44" t="s">
        <v>10038</v>
      </c>
    </row>
    <row r="676" spans="1:19" s="40" customFormat="1">
      <c r="A676" s="40">
        <f t="shared" si="26"/>
        <v>675</v>
      </c>
      <c r="B676" s="41">
        <f t="shared" ca="1" si="27"/>
        <v>43369</v>
      </c>
      <c r="C676" s="40" t="s">
        <v>9076</v>
      </c>
      <c r="D676" s="40" t="s">
        <v>9520</v>
      </c>
      <c r="E676" s="40" t="s">
        <v>9519</v>
      </c>
      <c r="F676" s="40" t="s">
        <v>9521</v>
      </c>
      <c r="G676" s="38" t="s">
        <v>9522</v>
      </c>
      <c r="H676" s="58" t="s">
        <v>9523</v>
      </c>
      <c r="I676" s="40" t="s">
        <v>9513</v>
      </c>
      <c r="J676" s="58"/>
      <c r="K676" s="42" t="s">
        <v>9524</v>
      </c>
      <c r="L676" s="40" t="s">
        <v>9525</v>
      </c>
      <c r="M676" s="40" t="s">
        <v>9526</v>
      </c>
      <c r="N676" s="40" t="s">
        <v>9527</v>
      </c>
      <c r="O676" s="47" t="s">
        <v>19282</v>
      </c>
      <c r="P676" s="44" t="s">
        <v>18880</v>
      </c>
      <c r="Q676" s="44">
        <v>4.2</v>
      </c>
      <c r="R676" s="44" t="s">
        <v>18495</v>
      </c>
      <c r="S676" s="44" t="s">
        <v>10038</v>
      </c>
    </row>
    <row r="677" spans="1:19" s="40" customFormat="1">
      <c r="A677" s="40">
        <f t="shared" si="26"/>
        <v>676</v>
      </c>
      <c r="B677" s="41">
        <f t="shared" ca="1" si="27"/>
        <v>43369</v>
      </c>
      <c r="C677" s="40" t="s">
        <v>9076</v>
      </c>
      <c r="D677" s="40" t="s">
        <v>9529</v>
      </c>
      <c r="E677" s="40" t="s">
        <v>9528</v>
      </c>
      <c r="F677" s="40" t="s">
        <v>9530</v>
      </c>
      <c r="G677" s="38" t="s">
        <v>9531</v>
      </c>
      <c r="H677" s="58" t="s">
        <v>9532</v>
      </c>
      <c r="I677" s="40" t="s">
        <v>9513</v>
      </c>
      <c r="J677" s="58" t="s">
        <v>9533</v>
      </c>
      <c r="K677" s="42" t="s">
        <v>9534</v>
      </c>
      <c r="L677" s="40" t="s">
        <v>9535</v>
      </c>
      <c r="M677" s="40" t="s">
        <v>9536</v>
      </c>
      <c r="N677" s="40" t="s">
        <v>9537</v>
      </c>
      <c r="O677" s="47" t="s">
        <v>19283</v>
      </c>
      <c r="P677" s="44" t="s">
        <v>18494</v>
      </c>
      <c r="Q677" s="44">
        <v>3.8</v>
      </c>
      <c r="R677" s="44" t="s">
        <v>10037</v>
      </c>
      <c r="S677" s="44" t="s">
        <v>10038</v>
      </c>
    </row>
    <row r="678" spans="1:19" s="40" customFormat="1">
      <c r="A678" s="40">
        <f t="shared" si="26"/>
        <v>677</v>
      </c>
      <c r="B678" s="41">
        <f t="shared" ca="1" si="27"/>
        <v>43369</v>
      </c>
      <c r="C678" s="40" t="s">
        <v>9076</v>
      </c>
      <c r="D678" s="40" t="s">
        <v>9539</v>
      </c>
      <c r="E678" s="40" t="s">
        <v>9538</v>
      </c>
      <c r="F678" s="40" t="s">
        <v>9540</v>
      </c>
      <c r="G678" s="38" t="s">
        <v>9541</v>
      </c>
      <c r="H678" s="58" t="s">
        <v>9542</v>
      </c>
      <c r="I678" s="40" t="s">
        <v>9543</v>
      </c>
      <c r="J678" s="58" t="s">
        <v>9544</v>
      </c>
      <c r="K678" s="42" t="s">
        <v>9545</v>
      </c>
      <c r="L678" s="40" t="s">
        <v>9546</v>
      </c>
      <c r="M678" s="40" t="s">
        <v>9547</v>
      </c>
      <c r="N678" s="40" t="s">
        <v>9548</v>
      </c>
      <c r="O678" s="47" t="s">
        <v>19284</v>
      </c>
      <c r="P678" s="44" t="s">
        <v>18523</v>
      </c>
      <c r="Q678" s="44" t="s">
        <v>18926</v>
      </c>
      <c r="R678" s="44" t="s">
        <v>10045</v>
      </c>
      <c r="S678" s="44" t="s">
        <v>10157</v>
      </c>
    </row>
    <row r="679" spans="1:19" s="40" customFormat="1">
      <c r="A679" s="40">
        <f t="shared" si="26"/>
        <v>678</v>
      </c>
      <c r="B679" s="41">
        <f t="shared" ca="1" si="27"/>
        <v>43369</v>
      </c>
      <c r="C679" s="40" t="s">
        <v>9076</v>
      </c>
      <c r="D679" s="40" t="s">
        <v>9550</v>
      </c>
      <c r="E679" s="40" t="s">
        <v>9549</v>
      </c>
      <c r="F679" s="40" t="s">
        <v>9551</v>
      </c>
      <c r="G679" s="38" t="s">
        <v>9552</v>
      </c>
      <c r="H679" s="58" t="s">
        <v>9553</v>
      </c>
      <c r="I679" s="40" t="s">
        <v>9543</v>
      </c>
      <c r="J679" s="58" t="s">
        <v>9554</v>
      </c>
      <c r="K679" s="42" t="s">
        <v>9555</v>
      </c>
      <c r="L679" s="40" t="s">
        <v>9556</v>
      </c>
      <c r="M679" s="40" t="s">
        <v>9557</v>
      </c>
      <c r="N679" s="40" t="s">
        <v>9558</v>
      </c>
      <c r="O679" s="47" t="s">
        <v>19285</v>
      </c>
      <c r="P679" s="44" t="s">
        <v>18485</v>
      </c>
      <c r="Q679" s="44" t="s">
        <v>18926</v>
      </c>
      <c r="R679" s="44" t="s">
        <v>10045</v>
      </c>
      <c r="S679" s="44" t="s">
        <v>10038</v>
      </c>
    </row>
    <row r="680" spans="1:19" s="40" customFormat="1">
      <c r="A680" s="40">
        <f t="shared" si="26"/>
        <v>679</v>
      </c>
      <c r="B680" s="41">
        <f t="shared" ca="1" si="27"/>
        <v>43369</v>
      </c>
      <c r="C680" s="40" t="s">
        <v>9076</v>
      </c>
      <c r="D680" s="40" t="s">
        <v>9560</v>
      </c>
      <c r="E680" s="40" t="s">
        <v>9559</v>
      </c>
      <c r="F680" s="40" t="s">
        <v>9561</v>
      </c>
      <c r="G680" s="38" t="s">
        <v>9562</v>
      </c>
      <c r="H680" s="58" t="s">
        <v>9563</v>
      </c>
      <c r="I680" s="40" t="s">
        <v>9543</v>
      </c>
      <c r="J680" s="58" t="s">
        <v>9564</v>
      </c>
      <c r="K680" s="42" t="s">
        <v>9565</v>
      </c>
      <c r="M680" s="40" t="s">
        <v>9566</v>
      </c>
      <c r="N680" s="40" t="s">
        <v>9567</v>
      </c>
      <c r="O680" s="47" t="s">
        <v>19117</v>
      </c>
      <c r="P680" s="44" t="s">
        <v>18485</v>
      </c>
      <c r="Q680" s="44" t="s">
        <v>19286</v>
      </c>
      <c r="R680" s="44" t="s">
        <v>10045</v>
      </c>
      <c r="S680" s="44" t="s">
        <v>10038</v>
      </c>
    </row>
    <row r="681" spans="1:19" s="40" customFormat="1">
      <c r="A681" s="40">
        <f t="shared" si="26"/>
        <v>680</v>
      </c>
      <c r="B681" s="41">
        <f t="shared" ca="1" si="27"/>
        <v>43369</v>
      </c>
      <c r="C681" s="40" t="s">
        <v>9076</v>
      </c>
      <c r="D681" s="40" t="s">
        <v>9569</v>
      </c>
      <c r="E681" s="40" t="s">
        <v>9568</v>
      </c>
      <c r="F681" s="40" t="s">
        <v>9570</v>
      </c>
      <c r="G681" s="38" t="s">
        <v>9571</v>
      </c>
      <c r="H681" s="58" t="s">
        <v>9572</v>
      </c>
      <c r="I681" s="40" t="s">
        <v>9573</v>
      </c>
      <c r="J681" s="58"/>
      <c r="K681" s="42" t="s">
        <v>9574</v>
      </c>
      <c r="L681" s="40" t="s">
        <v>9575</v>
      </c>
      <c r="M681" s="40" t="s">
        <v>9576</v>
      </c>
      <c r="N681" s="40" t="s">
        <v>9577</v>
      </c>
      <c r="O681" s="47" t="s">
        <v>19287</v>
      </c>
      <c r="P681" s="44" t="s">
        <v>18518</v>
      </c>
      <c r="Q681" s="44">
        <v>4</v>
      </c>
      <c r="R681" s="44" t="s">
        <v>19288</v>
      </c>
      <c r="S681" s="44" t="s">
        <v>10157</v>
      </c>
    </row>
    <row r="682" spans="1:19" s="40" customFormat="1">
      <c r="A682" s="40">
        <f t="shared" si="26"/>
        <v>681</v>
      </c>
      <c r="B682" s="41">
        <f t="shared" ca="1" si="27"/>
        <v>43369</v>
      </c>
      <c r="C682" s="40" t="s">
        <v>9076</v>
      </c>
      <c r="D682" s="40" t="s">
        <v>9579</v>
      </c>
      <c r="E682" s="40" t="s">
        <v>9578</v>
      </c>
      <c r="F682" s="40" t="s">
        <v>9580</v>
      </c>
      <c r="G682" s="38" t="s">
        <v>9581</v>
      </c>
      <c r="H682" s="58" t="s">
        <v>9572</v>
      </c>
      <c r="I682" s="40" t="s">
        <v>9573</v>
      </c>
      <c r="J682" s="58" t="s">
        <v>9582</v>
      </c>
      <c r="K682" s="42" t="s">
        <v>9583</v>
      </c>
      <c r="L682" s="40" t="s">
        <v>9584</v>
      </c>
      <c r="M682" s="40" t="s">
        <v>9585</v>
      </c>
      <c r="N682" s="40" t="s">
        <v>9586</v>
      </c>
      <c r="O682" s="47" t="s">
        <v>19289</v>
      </c>
      <c r="P682" s="44" t="s">
        <v>18518</v>
      </c>
      <c r="Q682" s="44">
        <v>4.4000000000000004</v>
      </c>
      <c r="R682" s="44" t="s">
        <v>18490</v>
      </c>
      <c r="S682" s="44" t="s">
        <v>10157</v>
      </c>
    </row>
    <row r="683" spans="1:19" s="40" customFormat="1">
      <c r="A683" s="40">
        <f t="shared" si="26"/>
        <v>682</v>
      </c>
      <c r="B683" s="41">
        <f t="shared" ca="1" si="27"/>
        <v>43369</v>
      </c>
      <c r="C683" s="40" t="s">
        <v>9076</v>
      </c>
      <c r="D683" s="40" t="s">
        <v>9588</v>
      </c>
      <c r="E683" s="40" t="s">
        <v>9587</v>
      </c>
      <c r="F683" s="40" t="s">
        <v>9589</v>
      </c>
      <c r="G683" s="38" t="s">
        <v>9590</v>
      </c>
      <c r="H683" s="58" t="s">
        <v>9591</v>
      </c>
      <c r="I683" s="40" t="s">
        <v>9573</v>
      </c>
      <c r="J683" s="58" t="s">
        <v>9592</v>
      </c>
      <c r="K683" s="42" t="s">
        <v>9593</v>
      </c>
      <c r="L683" s="40" t="s">
        <v>9594</v>
      </c>
      <c r="M683" s="40" t="s">
        <v>9595</v>
      </c>
      <c r="N683" s="40" t="s">
        <v>9596</v>
      </c>
      <c r="O683" s="47" t="s">
        <v>19290</v>
      </c>
      <c r="P683" s="44" t="s">
        <v>18489</v>
      </c>
      <c r="Q683" s="44">
        <v>4.5999999999999996</v>
      </c>
      <c r="R683" s="44" t="s">
        <v>10045</v>
      </c>
      <c r="S683" s="44" t="s">
        <v>10038</v>
      </c>
    </row>
    <row r="684" spans="1:19" s="40" customFormat="1">
      <c r="A684" s="40">
        <f t="shared" si="26"/>
        <v>683</v>
      </c>
      <c r="B684" s="41">
        <f t="shared" ca="1" si="27"/>
        <v>43369</v>
      </c>
      <c r="C684" s="40" t="s">
        <v>9076</v>
      </c>
      <c r="D684" s="40" t="s">
        <v>9598</v>
      </c>
      <c r="E684" s="40" t="s">
        <v>9597</v>
      </c>
      <c r="F684" s="40" t="s">
        <v>9599</v>
      </c>
      <c r="G684" s="38" t="s">
        <v>9600</v>
      </c>
      <c r="H684" s="58" t="s">
        <v>9601</v>
      </c>
      <c r="I684" s="40" t="s">
        <v>9602</v>
      </c>
      <c r="J684" s="58" t="s">
        <v>9603</v>
      </c>
      <c r="K684" s="42" t="s">
        <v>9604</v>
      </c>
      <c r="L684" s="40" t="s">
        <v>9605</v>
      </c>
      <c r="M684" s="40" t="s">
        <v>9606</v>
      </c>
      <c r="N684" s="40" t="s">
        <v>9607</v>
      </c>
      <c r="O684" s="47" t="s">
        <v>19291</v>
      </c>
      <c r="P684" s="44" t="s">
        <v>19157</v>
      </c>
      <c r="Q684" s="44">
        <v>4.2</v>
      </c>
      <c r="R684" s="44" t="s">
        <v>10037</v>
      </c>
      <c r="S684" s="44" t="s">
        <v>10038</v>
      </c>
    </row>
    <row r="685" spans="1:19" s="40" customFormat="1">
      <c r="A685" s="40">
        <f t="shared" si="26"/>
        <v>684</v>
      </c>
      <c r="B685" s="41">
        <f t="shared" ca="1" si="27"/>
        <v>43369</v>
      </c>
      <c r="C685" s="40" t="s">
        <v>9076</v>
      </c>
      <c r="D685" s="40" t="s">
        <v>9609</v>
      </c>
      <c r="E685" s="40" t="s">
        <v>9608</v>
      </c>
      <c r="F685" s="40" t="s">
        <v>9610</v>
      </c>
      <c r="G685" s="38" t="s">
        <v>9611</v>
      </c>
      <c r="H685" s="58" t="s">
        <v>9612</v>
      </c>
      <c r="I685" s="40" t="s">
        <v>9602</v>
      </c>
      <c r="J685" s="58" t="s">
        <v>9613</v>
      </c>
      <c r="K685" s="42" t="s">
        <v>9614</v>
      </c>
      <c r="L685" s="40" t="s">
        <v>9615</v>
      </c>
      <c r="M685" s="40" t="s">
        <v>9616</v>
      </c>
      <c r="N685" s="40" t="s">
        <v>9617</v>
      </c>
      <c r="O685" s="47" t="s">
        <v>19292</v>
      </c>
      <c r="P685" s="44" t="s">
        <v>18596</v>
      </c>
      <c r="Q685" s="44">
        <v>4.3</v>
      </c>
      <c r="R685" s="44" t="s">
        <v>10037</v>
      </c>
      <c r="S685" s="44" t="s">
        <v>10038</v>
      </c>
    </row>
    <row r="686" spans="1:19" s="40" customFormat="1">
      <c r="A686" s="40">
        <f t="shared" si="26"/>
        <v>685</v>
      </c>
      <c r="B686" s="41">
        <f t="shared" ca="1" si="27"/>
        <v>43369</v>
      </c>
      <c r="C686" s="40" t="s">
        <v>9076</v>
      </c>
      <c r="D686" s="40" t="s">
        <v>9619</v>
      </c>
      <c r="E686" s="40" t="s">
        <v>9618</v>
      </c>
      <c r="F686" s="40" t="s">
        <v>9620</v>
      </c>
      <c r="G686" s="38" t="s">
        <v>9621</v>
      </c>
      <c r="H686" s="58" t="s">
        <v>9622</v>
      </c>
      <c r="I686" s="40" t="s">
        <v>9602</v>
      </c>
      <c r="J686" s="58" t="s">
        <v>9623</v>
      </c>
      <c r="K686" s="42" t="s">
        <v>9624</v>
      </c>
      <c r="L686" s="40" t="s">
        <v>9625</v>
      </c>
      <c r="M686" s="40" t="s">
        <v>9626</v>
      </c>
      <c r="N686" s="40" t="s">
        <v>9627</v>
      </c>
      <c r="O686" s="47" t="s">
        <v>19293</v>
      </c>
      <c r="P686" s="44" t="s">
        <v>18596</v>
      </c>
      <c r="Q686" s="44">
        <v>3.8</v>
      </c>
      <c r="R686" s="44" t="s">
        <v>10037</v>
      </c>
      <c r="S686" s="44" t="s">
        <v>10038</v>
      </c>
    </row>
    <row r="687" spans="1:19" s="40" customFormat="1">
      <c r="A687" s="40">
        <f t="shared" si="26"/>
        <v>686</v>
      </c>
      <c r="B687" s="41">
        <f t="shared" ca="1" si="27"/>
        <v>43369</v>
      </c>
      <c r="C687" s="40" t="s">
        <v>9076</v>
      </c>
      <c r="D687" s="40" t="s">
        <v>9629</v>
      </c>
      <c r="E687" s="40" t="s">
        <v>9628</v>
      </c>
      <c r="F687" s="40" t="s">
        <v>9630</v>
      </c>
      <c r="G687" s="38" t="s">
        <v>9631</v>
      </c>
      <c r="H687" s="58" t="s">
        <v>9632</v>
      </c>
      <c r="I687" s="40" t="s">
        <v>9633</v>
      </c>
      <c r="J687" s="58" t="s">
        <v>9634</v>
      </c>
      <c r="K687" s="42" t="s">
        <v>9635</v>
      </c>
      <c r="L687" s="40" t="s">
        <v>9636</v>
      </c>
      <c r="M687" s="40" t="s">
        <v>9637</v>
      </c>
      <c r="N687" s="40" t="s">
        <v>9638</v>
      </c>
      <c r="O687" s="47" t="s">
        <v>19294</v>
      </c>
      <c r="P687" s="44" t="s">
        <v>18489</v>
      </c>
      <c r="Q687" s="44" t="s">
        <v>19295</v>
      </c>
      <c r="R687" s="44" t="s">
        <v>18701</v>
      </c>
      <c r="S687" s="44" t="s">
        <v>10038</v>
      </c>
    </row>
    <row r="688" spans="1:19" s="40" customFormat="1">
      <c r="A688" s="40">
        <f t="shared" si="26"/>
        <v>687</v>
      </c>
      <c r="B688" s="41">
        <f t="shared" ca="1" si="27"/>
        <v>43369</v>
      </c>
      <c r="C688" s="40" t="s">
        <v>9076</v>
      </c>
      <c r="D688" s="40" t="s">
        <v>9640</v>
      </c>
      <c r="E688" s="40" t="s">
        <v>9639</v>
      </c>
      <c r="F688" s="40" t="s">
        <v>9641</v>
      </c>
      <c r="G688" s="38" t="s">
        <v>9642</v>
      </c>
      <c r="H688" s="58" t="s">
        <v>9643</v>
      </c>
      <c r="I688" s="40" t="s">
        <v>9633</v>
      </c>
      <c r="J688" s="58" t="s">
        <v>9644</v>
      </c>
      <c r="K688" s="42" t="s">
        <v>9645</v>
      </c>
      <c r="L688" s="40" t="s">
        <v>9646</v>
      </c>
      <c r="M688" s="40" t="s">
        <v>9647</v>
      </c>
      <c r="N688" s="40" t="s">
        <v>9648</v>
      </c>
      <c r="O688" s="47" t="s">
        <v>19296</v>
      </c>
      <c r="P688" s="44" t="s">
        <v>18494</v>
      </c>
      <c r="Q688" s="44" t="s">
        <v>18997</v>
      </c>
      <c r="R688" s="44" t="s">
        <v>18490</v>
      </c>
      <c r="S688" s="44" t="s">
        <v>10038</v>
      </c>
    </row>
    <row r="689" spans="1:19" s="40" customFormat="1">
      <c r="A689" s="40">
        <f t="shared" si="26"/>
        <v>688</v>
      </c>
      <c r="B689" s="41">
        <f t="shared" ca="1" si="27"/>
        <v>43369</v>
      </c>
      <c r="C689" s="40" t="s">
        <v>9076</v>
      </c>
      <c r="D689" s="40" t="s">
        <v>9650</v>
      </c>
      <c r="E689" s="40" t="s">
        <v>9649</v>
      </c>
      <c r="F689" s="40" t="s">
        <v>9651</v>
      </c>
      <c r="G689" s="38" t="s">
        <v>9652</v>
      </c>
      <c r="H689" s="58" t="s">
        <v>9653</v>
      </c>
      <c r="I689" s="40" t="s">
        <v>9633</v>
      </c>
      <c r="J689" s="58" t="s">
        <v>9654</v>
      </c>
      <c r="K689" s="42" t="s">
        <v>9655</v>
      </c>
      <c r="L689" s="40" t="s">
        <v>9656</v>
      </c>
      <c r="M689" s="40" t="s">
        <v>9657</v>
      </c>
      <c r="N689" s="40" t="s">
        <v>9658</v>
      </c>
      <c r="O689" s="47" t="s">
        <v>19297</v>
      </c>
      <c r="P689" s="44" t="s">
        <v>18494</v>
      </c>
      <c r="Q689" s="44" t="s">
        <v>19241</v>
      </c>
      <c r="R689" s="44" t="s">
        <v>18490</v>
      </c>
      <c r="S689" s="44" t="s">
        <v>10038</v>
      </c>
    </row>
    <row r="690" spans="1:19" s="40" customFormat="1">
      <c r="A690" s="40">
        <f t="shared" si="26"/>
        <v>689</v>
      </c>
      <c r="B690" s="41">
        <f t="shared" ca="1" si="27"/>
        <v>43369</v>
      </c>
      <c r="C690" s="40" t="s">
        <v>9076</v>
      </c>
      <c r="D690" s="40" t="s">
        <v>9660</v>
      </c>
      <c r="E690" s="40" t="s">
        <v>9659</v>
      </c>
      <c r="F690" s="40" t="s">
        <v>9661</v>
      </c>
      <c r="G690" s="38" t="s">
        <v>9662</v>
      </c>
      <c r="H690" s="58" t="s">
        <v>9663</v>
      </c>
      <c r="I690" s="40" t="s">
        <v>9664</v>
      </c>
      <c r="J690" s="42" t="s">
        <v>9665</v>
      </c>
      <c r="K690" s="42" t="s">
        <v>9666</v>
      </c>
      <c r="L690" s="40" t="s">
        <v>9667</v>
      </c>
      <c r="M690" s="40" t="s">
        <v>9668</v>
      </c>
      <c r="N690" s="40" t="s">
        <v>9669</v>
      </c>
      <c r="O690" s="47" t="s">
        <v>19298</v>
      </c>
      <c r="P690" s="44" t="s">
        <v>18494</v>
      </c>
      <c r="Q690" s="44" t="s">
        <v>19255</v>
      </c>
      <c r="R690" s="44" t="s">
        <v>10037</v>
      </c>
      <c r="S690" s="44" t="s">
        <v>10038</v>
      </c>
    </row>
    <row r="691" spans="1:19" s="40" customFormat="1">
      <c r="A691" s="40">
        <f t="shared" si="26"/>
        <v>690</v>
      </c>
      <c r="B691" s="41">
        <f t="shared" ca="1" si="27"/>
        <v>43369</v>
      </c>
      <c r="C691" s="40" t="s">
        <v>9076</v>
      </c>
      <c r="D691" s="40" t="s">
        <v>9671</v>
      </c>
      <c r="E691" s="40" t="s">
        <v>9670</v>
      </c>
      <c r="F691" s="40" t="s">
        <v>9672</v>
      </c>
      <c r="G691" s="38" t="s">
        <v>9673</v>
      </c>
      <c r="H691" s="58" t="s">
        <v>9674</v>
      </c>
      <c r="I691" s="40" t="s">
        <v>9664</v>
      </c>
      <c r="J691" s="42" t="s">
        <v>9675</v>
      </c>
      <c r="K691" s="42" t="s">
        <v>9676</v>
      </c>
      <c r="L691" s="40" t="s">
        <v>9677</v>
      </c>
      <c r="M691" s="40" t="s">
        <v>9678</v>
      </c>
      <c r="N691" s="40" t="s">
        <v>9679</v>
      </c>
      <c r="O691" s="47" t="s">
        <v>19299</v>
      </c>
      <c r="P691" s="44" t="s">
        <v>18753</v>
      </c>
      <c r="Q691" s="44" t="s">
        <v>19300</v>
      </c>
      <c r="R691" s="44" t="s">
        <v>19301</v>
      </c>
      <c r="S691" s="44" t="s">
        <v>10038</v>
      </c>
    </row>
    <row r="692" spans="1:19" s="40" customFormat="1">
      <c r="A692" s="40">
        <f t="shared" si="26"/>
        <v>691</v>
      </c>
      <c r="B692" s="41">
        <f t="shared" ca="1" si="27"/>
        <v>43369</v>
      </c>
      <c r="C692" s="40" t="s">
        <v>9076</v>
      </c>
      <c r="D692" s="40" t="s">
        <v>9681</v>
      </c>
      <c r="E692" s="40" t="s">
        <v>9680</v>
      </c>
      <c r="F692" s="40" t="s">
        <v>9682</v>
      </c>
      <c r="G692" s="38" t="s">
        <v>9683</v>
      </c>
      <c r="H692" s="58" t="s">
        <v>9684</v>
      </c>
      <c r="I692" s="40" t="s">
        <v>9664</v>
      </c>
      <c r="J692" s="42" t="s">
        <v>9685</v>
      </c>
      <c r="K692" s="42" t="s">
        <v>9686</v>
      </c>
      <c r="L692" s="40" t="s">
        <v>9687</v>
      </c>
      <c r="M692" s="40" t="s">
        <v>9688</v>
      </c>
      <c r="N692" s="40" t="s">
        <v>9689</v>
      </c>
      <c r="O692" s="47" t="s">
        <v>19302</v>
      </c>
      <c r="P692" s="44" t="s">
        <v>18494</v>
      </c>
      <c r="Q692" s="44" t="s">
        <v>19303</v>
      </c>
      <c r="R692" s="44" t="s">
        <v>10037</v>
      </c>
      <c r="S692" s="44" t="s">
        <v>10038</v>
      </c>
    </row>
    <row r="693" spans="1:19" s="40" customFormat="1">
      <c r="A693" s="40">
        <f t="shared" si="26"/>
        <v>692</v>
      </c>
      <c r="B693" s="41">
        <f t="shared" ca="1" si="27"/>
        <v>43369</v>
      </c>
      <c r="C693" s="40" t="s">
        <v>9076</v>
      </c>
      <c r="D693" s="40" t="s">
        <v>9691</v>
      </c>
      <c r="E693" s="40" t="s">
        <v>9690</v>
      </c>
      <c r="F693" s="40" t="s">
        <v>9692</v>
      </c>
      <c r="G693" s="38" t="s">
        <v>9693</v>
      </c>
      <c r="H693" s="58" t="s">
        <v>9694</v>
      </c>
      <c r="I693" s="40" t="s">
        <v>9695</v>
      </c>
      <c r="J693" s="58" t="s">
        <v>9696</v>
      </c>
      <c r="K693" s="42" t="s">
        <v>9697</v>
      </c>
      <c r="L693" s="40" t="s">
        <v>9698</v>
      </c>
      <c r="M693" s="40" t="s">
        <v>9699</v>
      </c>
      <c r="N693" s="40" t="s">
        <v>9700</v>
      </c>
      <c r="O693" s="47" t="s">
        <v>19304</v>
      </c>
      <c r="P693" s="44" t="s">
        <v>18489</v>
      </c>
      <c r="Q693" s="44" t="s">
        <v>19132</v>
      </c>
      <c r="R693" s="44" t="s">
        <v>18701</v>
      </c>
      <c r="S693" s="44" t="s">
        <v>10038</v>
      </c>
    </row>
    <row r="694" spans="1:19" s="40" customFormat="1">
      <c r="A694" s="40">
        <f t="shared" si="26"/>
        <v>693</v>
      </c>
      <c r="B694" s="41">
        <f t="shared" ca="1" si="27"/>
        <v>43369</v>
      </c>
      <c r="C694" s="40" t="s">
        <v>9076</v>
      </c>
      <c r="D694" s="40" t="s">
        <v>9702</v>
      </c>
      <c r="E694" s="40" t="s">
        <v>9701</v>
      </c>
      <c r="F694" s="40" t="s">
        <v>9703</v>
      </c>
      <c r="G694" s="38" t="s">
        <v>9704</v>
      </c>
      <c r="H694" s="58" t="s">
        <v>9694</v>
      </c>
      <c r="I694" s="40" t="s">
        <v>9695</v>
      </c>
      <c r="J694" s="58" t="s">
        <v>9705</v>
      </c>
      <c r="K694" s="42" t="s">
        <v>9706</v>
      </c>
      <c r="L694" s="40" t="s">
        <v>9707</v>
      </c>
      <c r="M694" s="40" t="s">
        <v>9708</v>
      </c>
      <c r="N694" s="40" t="s">
        <v>9709</v>
      </c>
      <c r="O694" s="47" t="s">
        <v>19305</v>
      </c>
      <c r="P694" s="44" t="s">
        <v>18492</v>
      </c>
      <c r="Q694" s="44" t="s">
        <v>18980</v>
      </c>
      <c r="R694" s="44" t="s">
        <v>18534</v>
      </c>
      <c r="S694" s="44" t="s">
        <v>10038</v>
      </c>
    </row>
    <row r="695" spans="1:19" s="40" customFormat="1">
      <c r="A695" s="40">
        <f t="shared" si="26"/>
        <v>694</v>
      </c>
      <c r="B695" s="41">
        <f t="shared" ca="1" si="27"/>
        <v>43369</v>
      </c>
      <c r="C695" s="40" t="s">
        <v>9076</v>
      </c>
      <c r="D695" s="40" t="s">
        <v>9711</v>
      </c>
      <c r="E695" s="40" t="s">
        <v>9710</v>
      </c>
      <c r="F695" s="40" t="s">
        <v>9712</v>
      </c>
      <c r="G695" s="38" t="s">
        <v>9713</v>
      </c>
      <c r="H695" s="58" t="s">
        <v>9714</v>
      </c>
      <c r="I695" s="40" t="s">
        <v>9695</v>
      </c>
      <c r="J695" s="58" t="s">
        <v>9715</v>
      </c>
      <c r="K695" s="42" t="s">
        <v>9716</v>
      </c>
      <c r="L695" s="40" t="s">
        <v>9717</v>
      </c>
      <c r="M695" s="40" t="s">
        <v>9718</v>
      </c>
      <c r="N695" s="40" t="s">
        <v>9719</v>
      </c>
      <c r="O695" s="47" t="s">
        <v>19306</v>
      </c>
      <c r="P695" s="44" t="s">
        <v>18596</v>
      </c>
      <c r="Q695" s="44" t="s">
        <v>19307</v>
      </c>
      <c r="R695" s="44" t="s">
        <v>10037</v>
      </c>
      <c r="S695" s="44" t="s">
        <v>10038</v>
      </c>
    </row>
    <row r="696" spans="1:19" s="40" customFormat="1">
      <c r="A696" s="40">
        <f t="shared" si="26"/>
        <v>695</v>
      </c>
      <c r="B696" s="41">
        <f t="shared" ca="1" si="27"/>
        <v>43369</v>
      </c>
      <c r="C696" s="40" t="s">
        <v>9076</v>
      </c>
      <c r="D696" s="40" t="s">
        <v>9721</v>
      </c>
      <c r="E696" s="40" t="s">
        <v>9720</v>
      </c>
      <c r="F696" s="40" t="s">
        <v>9722</v>
      </c>
      <c r="G696" s="38" t="s">
        <v>9723</v>
      </c>
      <c r="H696" s="58" t="s">
        <v>9724</v>
      </c>
      <c r="I696" s="40" t="s">
        <v>9725</v>
      </c>
      <c r="J696" s="58" t="s">
        <v>9726</v>
      </c>
      <c r="K696" s="42" t="s">
        <v>9727</v>
      </c>
      <c r="L696" s="40" t="s">
        <v>9728</v>
      </c>
      <c r="M696" s="40" t="s">
        <v>9729</v>
      </c>
      <c r="N696" s="40" t="s">
        <v>9730</v>
      </c>
      <c r="O696" s="47" t="s">
        <v>19308</v>
      </c>
      <c r="P696" s="44" t="s">
        <v>18489</v>
      </c>
      <c r="Q696" s="44">
        <v>0.04</v>
      </c>
      <c r="R696" s="44" t="s">
        <v>10050</v>
      </c>
      <c r="S696" s="44" t="s">
        <v>10038</v>
      </c>
    </row>
    <row r="697" spans="1:19" s="40" customFormat="1">
      <c r="A697" s="40">
        <f t="shared" si="26"/>
        <v>696</v>
      </c>
      <c r="B697" s="41">
        <f t="shared" ca="1" si="27"/>
        <v>43369</v>
      </c>
      <c r="C697" s="40" t="s">
        <v>9076</v>
      </c>
      <c r="D697" s="40" t="s">
        <v>9732</v>
      </c>
      <c r="E697" s="40" t="s">
        <v>9731</v>
      </c>
      <c r="F697" s="40" t="s">
        <v>9733</v>
      </c>
      <c r="G697" s="38" t="s">
        <v>9734</v>
      </c>
      <c r="H697" s="58" t="s">
        <v>9735</v>
      </c>
      <c r="I697" s="40" t="s">
        <v>9725</v>
      </c>
      <c r="J697" s="58" t="s">
        <v>9736</v>
      </c>
      <c r="K697" s="42" t="s">
        <v>9737</v>
      </c>
      <c r="L697" s="40" t="s">
        <v>9738</v>
      </c>
      <c r="M697" s="40" t="s">
        <v>9739</v>
      </c>
      <c r="N697" s="40" t="s">
        <v>9740</v>
      </c>
      <c r="O697" s="47" t="s">
        <v>19309</v>
      </c>
      <c r="P697" s="44" t="s">
        <v>10045</v>
      </c>
      <c r="Q697" s="44" t="s">
        <v>18928</v>
      </c>
      <c r="R697" s="44" t="s">
        <v>10045</v>
      </c>
      <c r="S697" s="44" t="s">
        <v>10038</v>
      </c>
    </row>
    <row r="698" spans="1:19" s="40" customFormat="1">
      <c r="A698" s="40">
        <f t="shared" si="26"/>
        <v>697</v>
      </c>
      <c r="B698" s="41">
        <f t="shared" ca="1" si="27"/>
        <v>43369</v>
      </c>
      <c r="C698" s="40" t="s">
        <v>9076</v>
      </c>
      <c r="D698" s="40" t="s">
        <v>9742</v>
      </c>
      <c r="E698" s="40" t="s">
        <v>9741</v>
      </c>
      <c r="F698" s="40" t="s">
        <v>9743</v>
      </c>
      <c r="G698" s="38" t="s">
        <v>9744</v>
      </c>
      <c r="H698" s="58" t="s">
        <v>9745</v>
      </c>
      <c r="I698" s="40" t="s">
        <v>9725</v>
      </c>
      <c r="J698" s="58" t="s">
        <v>9746</v>
      </c>
      <c r="K698" s="42" t="s">
        <v>9747</v>
      </c>
      <c r="L698" s="40" t="s">
        <v>9748</v>
      </c>
      <c r="M698" s="40" t="s">
        <v>9749</v>
      </c>
      <c r="N698" s="40" t="s">
        <v>9750</v>
      </c>
      <c r="O698" s="47" t="s">
        <v>19310</v>
      </c>
      <c r="P698" s="44" t="s">
        <v>10045</v>
      </c>
      <c r="Q698" s="44" t="s">
        <v>19311</v>
      </c>
      <c r="R698" s="44" t="s">
        <v>10211</v>
      </c>
      <c r="S698" s="44" t="s">
        <v>10038</v>
      </c>
    </row>
    <row r="699" spans="1:19" s="40" customFormat="1">
      <c r="A699" s="40">
        <f t="shared" si="26"/>
        <v>698</v>
      </c>
      <c r="B699" s="41">
        <f t="shared" ca="1" si="27"/>
        <v>43369</v>
      </c>
      <c r="C699" s="40" t="s">
        <v>9076</v>
      </c>
      <c r="D699" s="40" t="s">
        <v>9752</v>
      </c>
      <c r="E699" s="40" t="s">
        <v>9751</v>
      </c>
      <c r="F699" s="40" t="s">
        <v>9753</v>
      </c>
      <c r="G699" s="38" t="s">
        <v>9754</v>
      </c>
      <c r="H699" s="58" t="s">
        <v>9755</v>
      </c>
      <c r="I699" s="40" t="s">
        <v>9756</v>
      </c>
      <c r="J699" s="58" t="s">
        <v>9757</v>
      </c>
      <c r="K699" s="42" t="s">
        <v>9758</v>
      </c>
      <c r="L699" s="40" t="s">
        <v>9759</v>
      </c>
      <c r="M699" s="40" t="s">
        <v>9760</v>
      </c>
      <c r="N699" s="40" t="s">
        <v>9761</v>
      </c>
      <c r="O699" s="47" t="s">
        <v>19312</v>
      </c>
      <c r="P699" s="44" t="s">
        <v>18494</v>
      </c>
      <c r="Q699" s="44" t="s">
        <v>19241</v>
      </c>
      <c r="R699" s="44" t="s">
        <v>18490</v>
      </c>
      <c r="S699" s="44" t="s">
        <v>10038</v>
      </c>
    </row>
    <row r="700" spans="1:19" s="40" customFormat="1">
      <c r="A700" s="40">
        <f t="shared" si="26"/>
        <v>699</v>
      </c>
      <c r="B700" s="41">
        <f t="shared" ca="1" si="27"/>
        <v>43369</v>
      </c>
      <c r="C700" s="40" t="s">
        <v>9076</v>
      </c>
      <c r="D700" s="40" t="s">
        <v>9763</v>
      </c>
      <c r="E700" s="40" t="s">
        <v>9762</v>
      </c>
      <c r="F700" s="40" t="s">
        <v>9764</v>
      </c>
      <c r="G700" s="38" t="s">
        <v>9765</v>
      </c>
      <c r="H700" s="58" t="s">
        <v>9766</v>
      </c>
      <c r="I700" s="40" t="s">
        <v>9756</v>
      </c>
      <c r="J700" s="58" t="s">
        <v>9767</v>
      </c>
      <c r="K700" s="42" t="s">
        <v>9768</v>
      </c>
      <c r="L700" s="40" t="s">
        <v>9769</v>
      </c>
      <c r="M700" s="40" t="s">
        <v>9770</v>
      </c>
      <c r="N700" s="40" t="s">
        <v>9771</v>
      </c>
      <c r="O700" s="47" t="s">
        <v>19313</v>
      </c>
      <c r="P700" s="44" t="s">
        <v>18489</v>
      </c>
      <c r="Q700" s="44" t="s">
        <v>19314</v>
      </c>
      <c r="R700" s="44" t="s">
        <v>18495</v>
      </c>
      <c r="S700" s="44" t="s">
        <v>10038</v>
      </c>
    </row>
    <row r="701" spans="1:19" s="40" customFormat="1">
      <c r="A701" s="40">
        <f t="shared" si="26"/>
        <v>700</v>
      </c>
      <c r="B701" s="41">
        <f t="shared" ca="1" si="27"/>
        <v>43369</v>
      </c>
      <c r="C701" s="40" t="s">
        <v>9076</v>
      </c>
      <c r="D701" s="40" t="s">
        <v>9773</v>
      </c>
      <c r="E701" s="40" t="s">
        <v>9772</v>
      </c>
      <c r="F701" s="40" t="s">
        <v>9774</v>
      </c>
      <c r="G701" s="38" t="s">
        <v>9775</v>
      </c>
      <c r="H701" s="58" t="s">
        <v>9776</v>
      </c>
      <c r="I701" s="40" t="s">
        <v>9756</v>
      </c>
      <c r="J701" s="58" t="s">
        <v>9777</v>
      </c>
      <c r="K701" s="42" t="s">
        <v>9778</v>
      </c>
      <c r="L701" s="40" t="s">
        <v>9779</v>
      </c>
      <c r="M701" s="40" t="s">
        <v>9780</v>
      </c>
      <c r="N701" s="40" t="s">
        <v>9781</v>
      </c>
      <c r="O701" s="47" t="s">
        <v>19315</v>
      </c>
      <c r="P701" s="44" t="s">
        <v>18494</v>
      </c>
      <c r="Q701" s="44" t="s">
        <v>18997</v>
      </c>
      <c r="R701" s="44" t="s">
        <v>19316</v>
      </c>
      <c r="S701" s="44" t="s">
        <v>10038</v>
      </c>
    </row>
    <row r="702" spans="1:19" s="40" customFormat="1">
      <c r="A702" s="40">
        <f t="shared" si="26"/>
        <v>701</v>
      </c>
      <c r="B702" s="41">
        <f t="shared" ca="1" si="27"/>
        <v>43369</v>
      </c>
      <c r="C702" s="40" t="s">
        <v>9076</v>
      </c>
      <c r="D702" s="40" t="s">
        <v>9783</v>
      </c>
      <c r="E702" s="40" t="s">
        <v>9782</v>
      </c>
      <c r="F702" s="40" t="s">
        <v>9784</v>
      </c>
      <c r="G702" s="38" t="s">
        <v>9785</v>
      </c>
      <c r="H702" s="58" t="s">
        <v>9786</v>
      </c>
      <c r="I702" s="40" t="s">
        <v>9787</v>
      </c>
      <c r="J702" s="58" t="s">
        <v>9788</v>
      </c>
      <c r="K702" s="42" t="s">
        <v>9789</v>
      </c>
      <c r="L702" s="40" t="s">
        <v>9790</v>
      </c>
      <c r="M702" s="40" t="s">
        <v>9791</v>
      </c>
      <c r="N702" s="40" t="s">
        <v>9792</v>
      </c>
      <c r="O702" s="47" t="s">
        <v>19317</v>
      </c>
      <c r="P702" s="44" t="s">
        <v>18492</v>
      </c>
      <c r="Q702" s="44">
        <v>4.8</v>
      </c>
      <c r="R702" s="44" t="s">
        <v>18490</v>
      </c>
      <c r="S702" s="44" t="s">
        <v>10038</v>
      </c>
    </row>
    <row r="703" spans="1:19" s="40" customFormat="1">
      <c r="A703" s="40">
        <f t="shared" si="26"/>
        <v>702</v>
      </c>
      <c r="B703" s="41">
        <f t="shared" ca="1" si="27"/>
        <v>43369</v>
      </c>
      <c r="C703" s="40" t="s">
        <v>9076</v>
      </c>
      <c r="D703" s="40" t="s">
        <v>9794</v>
      </c>
      <c r="E703" s="40" t="s">
        <v>9793</v>
      </c>
      <c r="F703" s="40" t="s">
        <v>9795</v>
      </c>
      <c r="G703" s="38" t="s">
        <v>9796</v>
      </c>
      <c r="H703" s="58" t="s">
        <v>9797</v>
      </c>
      <c r="I703" s="40" t="s">
        <v>9787</v>
      </c>
      <c r="J703" s="58" t="s">
        <v>9798</v>
      </c>
      <c r="K703" s="42" t="s">
        <v>9799</v>
      </c>
      <c r="L703" s="40" t="s">
        <v>9800</v>
      </c>
      <c r="M703" s="40" t="s">
        <v>9801</v>
      </c>
      <c r="N703" s="40" t="s">
        <v>9802</v>
      </c>
      <c r="O703" s="47" t="s">
        <v>19318</v>
      </c>
      <c r="P703" s="44" t="s">
        <v>10035</v>
      </c>
      <c r="Q703" s="44">
        <v>5</v>
      </c>
      <c r="R703" s="44" t="s">
        <v>18495</v>
      </c>
      <c r="S703" s="44" t="s">
        <v>10038</v>
      </c>
    </row>
    <row r="704" spans="1:19" s="40" customFormat="1">
      <c r="A704" s="40">
        <f t="shared" si="26"/>
        <v>703</v>
      </c>
      <c r="B704" s="41">
        <f t="shared" ca="1" si="27"/>
        <v>43369</v>
      </c>
      <c r="C704" s="40" t="s">
        <v>9076</v>
      </c>
      <c r="D704" s="40" t="s">
        <v>9804</v>
      </c>
      <c r="E704" s="40" t="s">
        <v>9803</v>
      </c>
      <c r="F704" s="40" t="s">
        <v>9805</v>
      </c>
      <c r="G704" s="38" t="s">
        <v>9806</v>
      </c>
      <c r="H704" s="58" t="s">
        <v>9807</v>
      </c>
      <c r="I704" s="40" t="s">
        <v>9787</v>
      </c>
      <c r="J704" s="58"/>
      <c r="K704" s="42" t="s">
        <v>9808</v>
      </c>
      <c r="L704" s="40" t="s">
        <v>9809</v>
      </c>
      <c r="M704" s="40" t="s">
        <v>9810</v>
      </c>
      <c r="N704" s="40" t="s">
        <v>9811</v>
      </c>
      <c r="O704" s="47" t="s">
        <v>19319</v>
      </c>
      <c r="P704" s="44" t="s">
        <v>18489</v>
      </c>
      <c r="Q704" s="44">
        <v>4</v>
      </c>
      <c r="R704" s="44" t="s">
        <v>18701</v>
      </c>
      <c r="S704" s="44" t="s">
        <v>10038</v>
      </c>
    </row>
    <row r="705" spans="1:19" s="40" customFormat="1">
      <c r="A705" s="40">
        <f t="shared" si="26"/>
        <v>704</v>
      </c>
      <c r="B705" s="41">
        <f t="shared" ca="1" si="27"/>
        <v>43369</v>
      </c>
      <c r="C705" s="40" t="s">
        <v>9076</v>
      </c>
      <c r="D705" s="40" t="s">
        <v>9813</v>
      </c>
      <c r="E705" s="40" t="s">
        <v>9812</v>
      </c>
      <c r="F705" s="40" t="s">
        <v>9814</v>
      </c>
      <c r="G705" s="38" t="s">
        <v>9815</v>
      </c>
      <c r="H705" s="58" t="s">
        <v>9816</v>
      </c>
      <c r="I705" s="40" t="s">
        <v>9817</v>
      </c>
      <c r="J705" s="58" t="s">
        <v>9818</v>
      </c>
      <c r="K705" s="42" t="s">
        <v>9819</v>
      </c>
      <c r="L705" s="40" t="s">
        <v>9820</v>
      </c>
      <c r="M705" s="40" t="s">
        <v>9821</v>
      </c>
      <c r="N705" s="40" t="s">
        <v>9822</v>
      </c>
      <c r="O705" s="47" t="s">
        <v>19320</v>
      </c>
      <c r="P705" s="44" t="s">
        <v>18489</v>
      </c>
      <c r="Q705" s="44">
        <v>6.3</v>
      </c>
      <c r="R705" s="44" t="s">
        <v>10045</v>
      </c>
      <c r="S705" s="44" t="s">
        <v>10038</v>
      </c>
    </row>
    <row r="706" spans="1:19" s="40" customFormat="1">
      <c r="A706" s="40">
        <f t="shared" si="26"/>
        <v>705</v>
      </c>
      <c r="B706" s="41">
        <f t="shared" ca="1" si="27"/>
        <v>43369</v>
      </c>
      <c r="C706" s="40" t="s">
        <v>9076</v>
      </c>
      <c r="D706" s="40" t="s">
        <v>9824</v>
      </c>
      <c r="E706" s="40" t="s">
        <v>9823</v>
      </c>
      <c r="F706" s="40" t="s">
        <v>9825</v>
      </c>
      <c r="G706" s="38" t="s">
        <v>9826</v>
      </c>
      <c r="H706" s="58" t="s">
        <v>9827</v>
      </c>
      <c r="I706" s="40" t="s">
        <v>9817</v>
      </c>
      <c r="J706" s="58" t="s">
        <v>9828</v>
      </c>
      <c r="K706" s="42" t="s">
        <v>9829</v>
      </c>
      <c r="L706" s="40" t="s">
        <v>9830</v>
      </c>
      <c r="M706" s="40" t="s">
        <v>9831</v>
      </c>
      <c r="N706" s="40" t="s">
        <v>9832</v>
      </c>
      <c r="O706" s="47" t="s">
        <v>19321</v>
      </c>
      <c r="P706" s="44" t="s">
        <v>18489</v>
      </c>
      <c r="Q706" s="44">
        <v>4</v>
      </c>
      <c r="R706" s="44" t="s">
        <v>10045</v>
      </c>
      <c r="S706" s="44" t="s">
        <v>10038</v>
      </c>
    </row>
    <row r="707" spans="1:19" s="40" customFormat="1">
      <c r="A707" s="40">
        <f t="shared" ref="A707:A770" si="28">ROW()-1</f>
        <v>706</v>
      </c>
      <c r="B707" s="41">
        <f t="shared" ref="B707:B770" ca="1" si="29">TODAY()</f>
        <v>43369</v>
      </c>
      <c r="C707" s="40" t="s">
        <v>9076</v>
      </c>
      <c r="D707" s="40" t="s">
        <v>9834</v>
      </c>
      <c r="E707" s="40" t="s">
        <v>9833</v>
      </c>
      <c r="F707" s="40" t="s">
        <v>9835</v>
      </c>
      <c r="G707" s="38" t="s">
        <v>9836</v>
      </c>
      <c r="H707" s="58" t="s">
        <v>9572</v>
      </c>
      <c r="I707" s="40" t="s">
        <v>9817</v>
      </c>
      <c r="J707" s="58" t="s">
        <v>9837</v>
      </c>
      <c r="K707" s="42" t="s">
        <v>9838</v>
      </c>
      <c r="L707" s="40">
        <v>1415500135</v>
      </c>
      <c r="M707" s="40" t="s">
        <v>9839</v>
      </c>
      <c r="N707" s="40" t="s">
        <v>9840</v>
      </c>
      <c r="O707" s="47" t="s">
        <v>19322</v>
      </c>
      <c r="P707" s="44" t="s">
        <v>18518</v>
      </c>
      <c r="Q707" s="44" t="s">
        <v>18883</v>
      </c>
      <c r="R707" s="44" t="s">
        <v>10045</v>
      </c>
      <c r="S707" s="44" t="s">
        <v>10157</v>
      </c>
    </row>
    <row r="708" spans="1:19" s="40" customFormat="1">
      <c r="A708" s="40">
        <f t="shared" si="28"/>
        <v>707</v>
      </c>
      <c r="B708" s="41">
        <f t="shared" ca="1" si="29"/>
        <v>43369</v>
      </c>
      <c r="C708" s="40" t="s">
        <v>9076</v>
      </c>
      <c r="D708" s="40" t="s">
        <v>9842</v>
      </c>
      <c r="E708" s="40" t="s">
        <v>9841</v>
      </c>
      <c r="F708" s="40" t="s">
        <v>9843</v>
      </c>
      <c r="G708" s="38" t="s">
        <v>9844</v>
      </c>
      <c r="H708" s="58" t="s">
        <v>9572</v>
      </c>
      <c r="I708" s="40" t="s">
        <v>9817</v>
      </c>
      <c r="J708" s="58" t="s">
        <v>9845</v>
      </c>
      <c r="K708" s="42" t="s">
        <v>9846</v>
      </c>
      <c r="L708" s="40">
        <v>1413531654</v>
      </c>
      <c r="M708" s="40" t="s">
        <v>9847</v>
      </c>
      <c r="N708" s="40" t="s">
        <v>9848</v>
      </c>
      <c r="O708" s="47" t="s">
        <v>19323</v>
      </c>
      <c r="P708" s="44" t="s">
        <v>18489</v>
      </c>
      <c r="Q708" s="44" t="s">
        <v>18973</v>
      </c>
      <c r="R708" s="44" t="s">
        <v>10045</v>
      </c>
      <c r="S708" s="44" t="s">
        <v>10038</v>
      </c>
    </row>
    <row r="709" spans="1:19" s="40" customFormat="1">
      <c r="A709" s="40">
        <f t="shared" si="28"/>
        <v>708</v>
      </c>
      <c r="B709" s="41">
        <f t="shared" ca="1" si="29"/>
        <v>43369</v>
      </c>
      <c r="C709" s="40" t="s">
        <v>9076</v>
      </c>
      <c r="D709" s="40" t="s">
        <v>9850</v>
      </c>
      <c r="E709" s="40" t="s">
        <v>9849</v>
      </c>
      <c r="F709" s="40" t="s">
        <v>9851</v>
      </c>
      <c r="G709" s="38" t="s">
        <v>9852</v>
      </c>
      <c r="H709" s="58" t="s">
        <v>9853</v>
      </c>
      <c r="I709" s="40" t="s">
        <v>9817</v>
      </c>
      <c r="J709" s="58" t="s">
        <v>9854</v>
      </c>
      <c r="K709" s="42" t="s">
        <v>9855</v>
      </c>
      <c r="L709" s="40" t="s">
        <v>9856</v>
      </c>
      <c r="M709" s="40" t="s">
        <v>9857</v>
      </c>
      <c r="N709" s="40" t="s">
        <v>9858</v>
      </c>
      <c r="O709" s="47" t="s">
        <v>19324</v>
      </c>
      <c r="P709" s="44" t="s">
        <v>10035</v>
      </c>
      <c r="Q709" s="44" t="s">
        <v>18938</v>
      </c>
      <c r="R709" s="44" t="s">
        <v>18495</v>
      </c>
      <c r="S709" s="44" t="s">
        <v>10038</v>
      </c>
    </row>
    <row r="710" spans="1:19" s="40" customFormat="1">
      <c r="A710" s="40">
        <f t="shared" si="28"/>
        <v>709</v>
      </c>
      <c r="B710" s="41">
        <f t="shared" ca="1" si="29"/>
        <v>43369</v>
      </c>
      <c r="C710" s="40" t="s">
        <v>9076</v>
      </c>
      <c r="D710" s="40" t="s">
        <v>9860</v>
      </c>
      <c r="E710" s="40" t="s">
        <v>9859</v>
      </c>
      <c r="F710" s="40" t="s">
        <v>9861</v>
      </c>
      <c r="G710" s="38" t="s">
        <v>9862</v>
      </c>
      <c r="H710" s="58" t="s">
        <v>9863</v>
      </c>
      <c r="I710" s="40" t="s">
        <v>9864</v>
      </c>
      <c r="J710" s="58" t="s">
        <v>9865</v>
      </c>
      <c r="K710" s="42" t="s">
        <v>9866</v>
      </c>
      <c r="L710" s="40">
        <v>441903733111</v>
      </c>
      <c r="M710" s="40" t="s">
        <v>9867</v>
      </c>
      <c r="N710" s="40" t="s">
        <v>9868</v>
      </c>
      <c r="O710" s="47" t="s">
        <v>19325</v>
      </c>
      <c r="P710" s="44" t="s">
        <v>18494</v>
      </c>
      <c r="Q710" s="44" t="s">
        <v>19326</v>
      </c>
      <c r="R710" s="44" t="s">
        <v>18495</v>
      </c>
      <c r="S710" s="44" t="s">
        <v>10038</v>
      </c>
    </row>
    <row r="711" spans="1:19" s="40" customFormat="1">
      <c r="A711" s="40">
        <f t="shared" si="28"/>
        <v>710</v>
      </c>
      <c r="B711" s="41">
        <f t="shared" ca="1" si="29"/>
        <v>43369</v>
      </c>
      <c r="C711" s="40" t="s">
        <v>9076</v>
      </c>
      <c r="D711" s="40" t="s">
        <v>9870</v>
      </c>
      <c r="E711" s="40" t="s">
        <v>9869</v>
      </c>
      <c r="F711" s="40" t="s">
        <v>9871</v>
      </c>
      <c r="G711" s="38" t="s">
        <v>9872</v>
      </c>
      <c r="H711" s="58" t="s">
        <v>9873</v>
      </c>
      <c r="I711" s="40" t="s">
        <v>9864</v>
      </c>
      <c r="J711" s="58" t="s">
        <v>9874</v>
      </c>
      <c r="K711" s="58" t="s">
        <v>9875</v>
      </c>
      <c r="L711" s="40">
        <v>441403713085</v>
      </c>
      <c r="M711" s="40" t="s">
        <v>9876</v>
      </c>
      <c r="N711" s="40" t="s">
        <v>9877</v>
      </c>
      <c r="O711" s="47" t="s">
        <v>19327</v>
      </c>
      <c r="P711" s="44" t="s">
        <v>19157</v>
      </c>
      <c r="Q711" s="44" t="s">
        <v>18921</v>
      </c>
      <c r="R711" s="44" t="s">
        <v>10260</v>
      </c>
      <c r="S711" s="44" t="s">
        <v>10038</v>
      </c>
    </row>
    <row r="712" spans="1:19" s="40" customFormat="1">
      <c r="A712" s="40">
        <f t="shared" si="28"/>
        <v>711</v>
      </c>
      <c r="B712" s="41">
        <f t="shared" ca="1" si="29"/>
        <v>43369</v>
      </c>
      <c r="C712" s="40" t="s">
        <v>9076</v>
      </c>
      <c r="D712" s="40" t="s">
        <v>9879</v>
      </c>
      <c r="E712" s="40" t="s">
        <v>9878</v>
      </c>
      <c r="F712" s="40" t="s">
        <v>9880</v>
      </c>
      <c r="G712" s="38" t="s">
        <v>9881</v>
      </c>
      <c r="H712" s="58" t="s">
        <v>9882</v>
      </c>
      <c r="I712" s="40" t="s">
        <v>9864</v>
      </c>
      <c r="J712" s="58" t="s">
        <v>9883</v>
      </c>
      <c r="K712" s="58" t="s">
        <v>9884</v>
      </c>
      <c r="L712" s="40">
        <v>441798860861</v>
      </c>
      <c r="M712" s="40" t="s">
        <v>9885</v>
      </c>
      <c r="N712" s="40" t="s">
        <v>9886</v>
      </c>
      <c r="O712" s="47" t="s">
        <v>19328</v>
      </c>
      <c r="P712" s="44" t="s">
        <v>18494</v>
      </c>
      <c r="Q712" s="44" t="s">
        <v>19329</v>
      </c>
      <c r="R712" s="44" t="s">
        <v>18490</v>
      </c>
      <c r="S712" s="44" t="s">
        <v>10038</v>
      </c>
    </row>
    <row r="713" spans="1:19" s="40" customFormat="1">
      <c r="A713" s="40">
        <f t="shared" si="28"/>
        <v>712</v>
      </c>
      <c r="B713" s="41">
        <f t="shared" ca="1" si="29"/>
        <v>43369</v>
      </c>
      <c r="C713" s="40" t="s">
        <v>9076</v>
      </c>
      <c r="D713" s="40" t="s">
        <v>9888</v>
      </c>
      <c r="E713" s="40" t="s">
        <v>9887</v>
      </c>
      <c r="F713" s="40" t="s">
        <v>9889</v>
      </c>
      <c r="G713" s="38">
        <v>11</v>
      </c>
      <c r="H713" s="58" t="s">
        <v>9890</v>
      </c>
      <c r="I713" s="40" t="s">
        <v>9891</v>
      </c>
      <c r="J713" s="58"/>
      <c r="K713" s="58" t="s">
        <v>9892</v>
      </c>
      <c r="L713" s="40" t="s">
        <v>9893</v>
      </c>
      <c r="M713" s="40" t="s">
        <v>9894</v>
      </c>
      <c r="N713" s="40" t="s">
        <v>9895</v>
      </c>
      <c r="O713" s="47" t="s">
        <v>19330</v>
      </c>
      <c r="P713" s="44" t="s">
        <v>18489</v>
      </c>
      <c r="Q713" s="44" t="s">
        <v>18938</v>
      </c>
      <c r="R713" s="44" t="s">
        <v>18495</v>
      </c>
      <c r="S713" s="44" t="s">
        <v>10038</v>
      </c>
    </row>
    <row r="714" spans="1:19" s="40" customFormat="1">
      <c r="A714" s="40">
        <f t="shared" si="28"/>
        <v>713</v>
      </c>
      <c r="B714" s="41">
        <f t="shared" ca="1" si="29"/>
        <v>43369</v>
      </c>
      <c r="C714" s="40" t="s">
        <v>9076</v>
      </c>
      <c r="D714" s="40" t="s">
        <v>9897</v>
      </c>
      <c r="E714" s="40" t="s">
        <v>9896</v>
      </c>
      <c r="F714" s="40" t="s">
        <v>9898</v>
      </c>
      <c r="G714" s="38">
        <v>2</v>
      </c>
      <c r="H714" s="58" t="s">
        <v>9899</v>
      </c>
      <c r="I714" s="40" t="s">
        <v>9891</v>
      </c>
      <c r="J714" s="58" t="s">
        <v>9900</v>
      </c>
      <c r="K714" s="42" t="s">
        <v>9901</v>
      </c>
      <c r="L714" s="40" t="s">
        <v>9902</v>
      </c>
      <c r="M714" s="40" t="s">
        <v>9903</v>
      </c>
      <c r="N714" s="40" t="s">
        <v>9904</v>
      </c>
      <c r="O714" s="47">
        <v>1848</v>
      </c>
      <c r="P714" s="44" t="s">
        <v>10035</v>
      </c>
      <c r="Q714" s="44" t="s">
        <v>18994</v>
      </c>
      <c r="R714" s="44" t="s">
        <v>10050</v>
      </c>
      <c r="S714" s="44" t="s">
        <v>10038</v>
      </c>
    </row>
    <row r="715" spans="1:19" s="40" customFormat="1">
      <c r="A715" s="40">
        <f t="shared" si="28"/>
        <v>714</v>
      </c>
      <c r="B715" s="41">
        <f t="shared" ca="1" si="29"/>
        <v>43369</v>
      </c>
      <c r="C715" s="40" t="s">
        <v>9076</v>
      </c>
      <c r="D715" s="40" t="s">
        <v>9906</v>
      </c>
      <c r="E715" s="40" t="s">
        <v>9905</v>
      </c>
      <c r="F715" s="40" t="s">
        <v>9907</v>
      </c>
      <c r="G715" s="38" t="s">
        <v>9908</v>
      </c>
      <c r="H715" s="58" t="s">
        <v>9909</v>
      </c>
      <c r="I715" s="40" t="s">
        <v>9891</v>
      </c>
      <c r="J715" s="58" t="s">
        <v>9910</v>
      </c>
      <c r="K715" s="58" t="s">
        <v>9911</v>
      </c>
      <c r="L715" s="40" t="s">
        <v>9912</v>
      </c>
      <c r="M715" s="40" t="s">
        <v>9913</v>
      </c>
      <c r="N715" s="40" t="s">
        <v>9914</v>
      </c>
      <c r="O715" s="47" t="s">
        <v>19331</v>
      </c>
      <c r="P715" s="44" t="s">
        <v>18596</v>
      </c>
      <c r="Q715" s="44" t="s">
        <v>19255</v>
      </c>
      <c r="R715" s="44" t="s">
        <v>10037</v>
      </c>
      <c r="S715" s="44" t="s">
        <v>10038</v>
      </c>
    </row>
    <row r="716" spans="1:19" s="40" customFormat="1">
      <c r="A716" s="40">
        <f t="shared" si="28"/>
        <v>715</v>
      </c>
      <c r="B716" s="41">
        <f t="shared" ca="1" si="29"/>
        <v>43369</v>
      </c>
      <c r="C716" s="40" t="s">
        <v>9076</v>
      </c>
      <c r="D716" s="40" t="s">
        <v>9078</v>
      </c>
      <c r="E716" s="40" t="s">
        <v>9077</v>
      </c>
      <c r="F716" s="40" t="s">
        <v>9079</v>
      </c>
      <c r="G716" s="38" t="s">
        <v>9080</v>
      </c>
      <c r="H716" s="58" t="s">
        <v>9081</v>
      </c>
      <c r="I716" s="40" t="s">
        <v>9082</v>
      </c>
      <c r="J716" s="58" t="s">
        <v>9083</v>
      </c>
      <c r="K716" s="42" t="s">
        <v>9084</v>
      </c>
      <c r="L716" s="40">
        <v>7538903753</v>
      </c>
      <c r="M716" s="40" t="s">
        <v>9085</v>
      </c>
      <c r="N716" s="40" t="s">
        <v>9086</v>
      </c>
      <c r="O716" s="47" t="s">
        <v>19332</v>
      </c>
      <c r="P716" s="44" t="s">
        <v>18489</v>
      </c>
      <c r="Q716" s="44" t="s">
        <v>18938</v>
      </c>
      <c r="R716" s="44" t="s">
        <v>18495</v>
      </c>
      <c r="S716" s="44" t="s">
        <v>10038</v>
      </c>
    </row>
    <row r="717" spans="1:19" s="40" customFormat="1">
      <c r="A717" s="40">
        <f t="shared" si="28"/>
        <v>716</v>
      </c>
      <c r="B717" s="41">
        <f t="shared" ca="1" si="29"/>
        <v>43369</v>
      </c>
      <c r="C717" s="40" t="s">
        <v>9076</v>
      </c>
      <c r="D717" s="40" t="s">
        <v>9088</v>
      </c>
      <c r="E717" s="40" t="s">
        <v>9087</v>
      </c>
      <c r="F717" s="40" t="s">
        <v>9089</v>
      </c>
      <c r="G717" s="38" t="s">
        <v>9090</v>
      </c>
      <c r="H717" s="58" t="s">
        <v>9091</v>
      </c>
      <c r="I717" s="40" t="s">
        <v>9082</v>
      </c>
      <c r="J717" s="58" t="s">
        <v>9092</v>
      </c>
      <c r="K717" s="42" t="s">
        <v>9093</v>
      </c>
      <c r="L717" s="40" t="s">
        <v>9094</v>
      </c>
      <c r="M717" s="40" t="s">
        <v>9095</v>
      </c>
      <c r="N717" s="40" t="s">
        <v>9096</v>
      </c>
      <c r="O717" s="47" t="s">
        <v>19333</v>
      </c>
      <c r="P717" s="44" t="s">
        <v>18553</v>
      </c>
      <c r="Q717" s="44" t="s">
        <v>19334</v>
      </c>
      <c r="R717" s="44" t="s">
        <v>18990</v>
      </c>
      <c r="S717" s="44" t="s">
        <v>10038</v>
      </c>
    </row>
    <row r="718" spans="1:19" s="40" customFormat="1">
      <c r="A718" s="40">
        <f t="shared" si="28"/>
        <v>717</v>
      </c>
      <c r="B718" s="41">
        <f t="shared" ca="1" si="29"/>
        <v>43369</v>
      </c>
      <c r="C718" s="40" t="s">
        <v>9076</v>
      </c>
      <c r="D718" s="40" t="s">
        <v>9098</v>
      </c>
      <c r="E718" s="40" t="s">
        <v>9097</v>
      </c>
      <c r="F718" s="40" t="s">
        <v>9099</v>
      </c>
      <c r="G718" s="38" t="s">
        <v>9100</v>
      </c>
      <c r="H718" s="58" t="s">
        <v>9101</v>
      </c>
      <c r="I718" s="40" t="s">
        <v>9082</v>
      </c>
      <c r="J718" s="58" t="s">
        <v>9102</v>
      </c>
      <c r="K718" s="58" t="s">
        <v>9103</v>
      </c>
      <c r="L718" s="40">
        <v>7879810558</v>
      </c>
      <c r="M718" s="40" t="s">
        <v>9104</v>
      </c>
      <c r="N718" s="40" t="s">
        <v>9105</v>
      </c>
      <c r="O718" s="47" t="s">
        <v>19335</v>
      </c>
      <c r="P718" s="44" t="s">
        <v>18533</v>
      </c>
      <c r="Q718" s="44" t="s">
        <v>18934</v>
      </c>
      <c r="R718" s="44" t="s">
        <v>10037</v>
      </c>
      <c r="S718" s="44" t="s">
        <v>10038</v>
      </c>
    </row>
    <row r="719" spans="1:19" s="40" customFormat="1">
      <c r="A719" s="40">
        <f t="shared" si="28"/>
        <v>718</v>
      </c>
      <c r="B719" s="41">
        <f t="shared" ca="1" si="29"/>
        <v>43369</v>
      </c>
      <c r="C719" s="40" t="s">
        <v>9076</v>
      </c>
      <c r="D719" s="40" t="s">
        <v>9107</v>
      </c>
      <c r="E719" s="40" t="s">
        <v>9106</v>
      </c>
      <c r="F719" s="40" t="s">
        <v>9108</v>
      </c>
      <c r="G719" s="38" t="s">
        <v>9109</v>
      </c>
      <c r="H719" s="58" t="s">
        <v>9110</v>
      </c>
      <c r="I719" s="40" t="s">
        <v>9111</v>
      </c>
      <c r="J719" s="58" t="s">
        <v>9112</v>
      </c>
      <c r="K719" s="42" t="s">
        <v>9113</v>
      </c>
      <c r="L719" s="40" t="s">
        <v>9114</v>
      </c>
      <c r="M719" s="40" t="s">
        <v>9115</v>
      </c>
      <c r="N719" s="40" t="s">
        <v>9116</v>
      </c>
      <c r="O719" s="47" t="s">
        <v>19336</v>
      </c>
      <c r="P719" s="44" t="s">
        <v>18596</v>
      </c>
      <c r="Q719" s="44">
        <v>3.9E-2</v>
      </c>
      <c r="R719" s="44" t="s">
        <v>18894</v>
      </c>
      <c r="S719" s="44" t="s">
        <v>10038</v>
      </c>
    </row>
    <row r="720" spans="1:19" s="40" customFormat="1">
      <c r="A720" s="40">
        <f t="shared" si="28"/>
        <v>719</v>
      </c>
      <c r="B720" s="41">
        <f t="shared" ca="1" si="29"/>
        <v>43369</v>
      </c>
      <c r="C720" s="40" t="s">
        <v>9076</v>
      </c>
      <c r="D720" s="40" t="s">
        <v>9118</v>
      </c>
      <c r="E720" s="40" t="s">
        <v>9117</v>
      </c>
      <c r="F720" s="40" t="s">
        <v>9119</v>
      </c>
      <c r="G720" s="38" t="s">
        <v>9120</v>
      </c>
      <c r="H720" s="58" t="s">
        <v>9111</v>
      </c>
      <c r="I720" s="40" t="s">
        <v>9111</v>
      </c>
      <c r="J720" s="58" t="s">
        <v>9121</v>
      </c>
      <c r="K720" s="42" t="s">
        <v>9122</v>
      </c>
      <c r="L720" s="40" t="s">
        <v>9123</v>
      </c>
      <c r="M720" s="40" t="s">
        <v>9124</v>
      </c>
      <c r="N720" s="40" t="s">
        <v>9125</v>
      </c>
      <c r="O720" s="47" t="s">
        <v>19337</v>
      </c>
      <c r="P720" s="44" t="s">
        <v>19157</v>
      </c>
      <c r="Q720" s="44">
        <v>4.8000000000000001E-2</v>
      </c>
      <c r="R720" s="44" t="s">
        <v>19193</v>
      </c>
      <c r="S720" s="44" t="s">
        <v>10038</v>
      </c>
    </row>
    <row r="721" spans="1:19" s="40" customFormat="1">
      <c r="A721" s="40">
        <f t="shared" si="28"/>
        <v>720</v>
      </c>
      <c r="B721" s="41">
        <f t="shared" ca="1" si="29"/>
        <v>43369</v>
      </c>
      <c r="C721" s="40" t="s">
        <v>9076</v>
      </c>
      <c r="D721" s="40" t="s">
        <v>9127</v>
      </c>
      <c r="E721" s="40" t="s">
        <v>9126</v>
      </c>
      <c r="F721" s="40" t="s">
        <v>9128</v>
      </c>
      <c r="G721" s="38" t="s">
        <v>9129</v>
      </c>
      <c r="H721" s="58" t="s">
        <v>9130</v>
      </c>
      <c r="I721" s="40" t="s">
        <v>9111</v>
      </c>
      <c r="J721" s="58" t="s">
        <v>9131</v>
      </c>
      <c r="K721" s="42" t="s">
        <v>9132</v>
      </c>
      <c r="L721" s="40" t="s">
        <v>9133</v>
      </c>
      <c r="M721" s="40" t="s">
        <v>9134</v>
      </c>
      <c r="N721" s="40" t="s">
        <v>9135</v>
      </c>
      <c r="O721" s="47" t="s">
        <v>19338</v>
      </c>
      <c r="P721" s="44" t="s">
        <v>18596</v>
      </c>
      <c r="Q721" s="44">
        <v>3.4000000000000002E-2</v>
      </c>
      <c r="R721" s="44" t="s">
        <v>10037</v>
      </c>
      <c r="S721" s="44" t="s">
        <v>10038</v>
      </c>
    </row>
    <row r="722" spans="1:19" s="40" customFormat="1">
      <c r="A722" s="40">
        <f t="shared" si="28"/>
        <v>721</v>
      </c>
      <c r="B722" s="41">
        <f t="shared" ca="1" si="29"/>
        <v>43369</v>
      </c>
      <c r="C722" s="40" t="s">
        <v>9076</v>
      </c>
      <c r="D722" s="40" t="s">
        <v>9137</v>
      </c>
      <c r="E722" s="40" t="s">
        <v>9136</v>
      </c>
      <c r="F722" s="40" t="s">
        <v>9138</v>
      </c>
      <c r="G722" s="38" t="s">
        <v>9139</v>
      </c>
      <c r="H722" s="58" t="s">
        <v>9140</v>
      </c>
      <c r="I722" s="40" t="s">
        <v>9141</v>
      </c>
      <c r="J722" s="58" t="s">
        <v>9142</v>
      </c>
      <c r="K722" s="42" t="s">
        <v>9143</v>
      </c>
      <c r="L722" s="40" t="s">
        <v>9144</v>
      </c>
      <c r="M722" s="40" t="s">
        <v>9145</v>
      </c>
      <c r="N722" s="40" t="s">
        <v>9146</v>
      </c>
      <c r="O722" s="47" t="s">
        <v>19339</v>
      </c>
      <c r="P722" s="44" t="s">
        <v>10035</v>
      </c>
      <c r="Q722" s="44" t="s">
        <v>19340</v>
      </c>
      <c r="R722" s="44" t="s">
        <v>19341</v>
      </c>
      <c r="S722" s="44" t="s">
        <v>18536</v>
      </c>
    </row>
    <row r="723" spans="1:19" s="40" customFormat="1">
      <c r="A723" s="40">
        <f t="shared" si="28"/>
        <v>722</v>
      </c>
      <c r="B723" s="41">
        <f t="shared" ca="1" si="29"/>
        <v>43369</v>
      </c>
      <c r="C723" s="40" t="s">
        <v>9076</v>
      </c>
      <c r="D723" s="40" t="s">
        <v>9148</v>
      </c>
      <c r="E723" s="40" t="s">
        <v>9147</v>
      </c>
      <c r="F723" s="40" t="s">
        <v>9149</v>
      </c>
      <c r="G723" s="38" t="s">
        <v>9150</v>
      </c>
      <c r="H723" s="58" t="s">
        <v>9151</v>
      </c>
      <c r="I723" s="40" t="s">
        <v>9141</v>
      </c>
      <c r="J723" s="58" t="s">
        <v>9152</v>
      </c>
      <c r="K723" s="42" t="s">
        <v>9153</v>
      </c>
      <c r="L723" s="40" t="s">
        <v>9154</v>
      </c>
      <c r="M723" s="40" t="s">
        <v>9155</v>
      </c>
      <c r="N723" s="40" t="s">
        <v>9156</v>
      </c>
      <c r="O723" s="47" t="s">
        <v>19342</v>
      </c>
      <c r="P723" s="44" t="s">
        <v>18485</v>
      </c>
      <c r="Q723" s="44" t="s">
        <v>19343</v>
      </c>
      <c r="R723" s="44" t="s">
        <v>10037</v>
      </c>
      <c r="S723" s="44" t="s">
        <v>10038</v>
      </c>
    </row>
    <row r="724" spans="1:19" s="40" customFormat="1">
      <c r="A724" s="40">
        <f t="shared" si="28"/>
        <v>723</v>
      </c>
      <c r="B724" s="41">
        <f t="shared" ca="1" si="29"/>
        <v>43369</v>
      </c>
      <c r="C724" s="40" t="s">
        <v>9076</v>
      </c>
      <c r="D724" s="40" t="s">
        <v>9158</v>
      </c>
      <c r="E724" s="40" t="s">
        <v>9157</v>
      </c>
      <c r="F724" s="40" t="s">
        <v>9159</v>
      </c>
      <c r="G724" s="38" t="s">
        <v>9160</v>
      </c>
      <c r="H724" s="58" t="s">
        <v>9161</v>
      </c>
      <c r="I724" s="40" t="s">
        <v>9141</v>
      </c>
      <c r="J724" s="58" t="s">
        <v>9162</v>
      </c>
      <c r="K724" s="42" t="s">
        <v>9163</v>
      </c>
      <c r="L724" s="40" t="s">
        <v>9164</v>
      </c>
      <c r="M724" s="40" t="s">
        <v>9165</v>
      </c>
      <c r="N724" s="40" t="s">
        <v>9166</v>
      </c>
      <c r="O724" s="47" t="s">
        <v>19344</v>
      </c>
      <c r="P724" s="44" t="s">
        <v>18553</v>
      </c>
      <c r="Q724" s="44" t="s">
        <v>19334</v>
      </c>
      <c r="R724" s="44" t="s">
        <v>18495</v>
      </c>
      <c r="S724" s="44" t="s">
        <v>10038</v>
      </c>
    </row>
    <row r="725" spans="1:19" s="40" customFormat="1">
      <c r="A725" s="40">
        <f t="shared" si="28"/>
        <v>724</v>
      </c>
      <c r="B725" s="41">
        <f t="shared" ca="1" si="29"/>
        <v>43369</v>
      </c>
      <c r="C725" s="40" t="s">
        <v>9076</v>
      </c>
      <c r="D725" s="40" t="s">
        <v>9168</v>
      </c>
      <c r="E725" s="40" t="s">
        <v>9167</v>
      </c>
      <c r="F725" s="40" t="s">
        <v>9169</v>
      </c>
      <c r="G725" s="38"/>
      <c r="H725" s="58" t="s">
        <v>9170</v>
      </c>
      <c r="I725" s="40" t="s">
        <v>9171</v>
      </c>
      <c r="J725" s="58" t="s">
        <v>9172</v>
      </c>
      <c r="K725" s="42" t="s">
        <v>9173</v>
      </c>
      <c r="L725" s="40" t="s">
        <v>9174</v>
      </c>
      <c r="M725" s="40" t="s">
        <v>9175</v>
      </c>
      <c r="N725" s="40" t="s">
        <v>9176</v>
      </c>
      <c r="O725" s="47" t="s">
        <v>19345</v>
      </c>
      <c r="P725" s="44" t="s">
        <v>18494</v>
      </c>
      <c r="Q725" s="44">
        <v>5.0999999999999996</v>
      </c>
      <c r="R725" s="44" t="s">
        <v>10045</v>
      </c>
      <c r="S725" s="44" t="s">
        <v>10038</v>
      </c>
    </row>
    <row r="726" spans="1:19" s="40" customFormat="1">
      <c r="A726" s="40">
        <f t="shared" si="28"/>
        <v>725</v>
      </c>
      <c r="B726" s="41">
        <f t="shared" ca="1" si="29"/>
        <v>43369</v>
      </c>
      <c r="C726" s="40" t="s">
        <v>9076</v>
      </c>
      <c r="D726" s="40" t="s">
        <v>9178</v>
      </c>
      <c r="E726" s="40" t="s">
        <v>9177</v>
      </c>
      <c r="F726" s="40" t="s">
        <v>9179</v>
      </c>
      <c r="G726" s="38"/>
      <c r="H726" s="58" t="s">
        <v>9180</v>
      </c>
      <c r="I726" s="40" t="s">
        <v>9171</v>
      </c>
      <c r="J726" s="58" t="s">
        <v>9181</v>
      </c>
      <c r="K726" s="42" t="s">
        <v>9182</v>
      </c>
      <c r="L726" s="40" t="s">
        <v>9183</v>
      </c>
      <c r="M726" s="40" t="s">
        <v>9184</v>
      </c>
      <c r="N726" s="40" t="s">
        <v>9185</v>
      </c>
      <c r="O726" s="47" t="s">
        <v>19346</v>
      </c>
      <c r="P726" s="44" t="s">
        <v>18596</v>
      </c>
      <c r="Q726" s="44">
        <v>4.5</v>
      </c>
      <c r="R726" s="44" t="s">
        <v>18894</v>
      </c>
      <c r="S726" s="44" t="s">
        <v>10038</v>
      </c>
    </row>
    <row r="727" spans="1:19" s="40" customFormat="1">
      <c r="A727" s="40">
        <f t="shared" si="28"/>
        <v>726</v>
      </c>
      <c r="B727" s="41">
        <f t="shared" ca="1" si="29"/>
        <v>43369</v>
      </c>
      <c r="C727" s="40" t="s">
        <v>9076</v>
      </c>
      <c r="D727" s="40" t="s">
        <v>9187</v>
      </c>
      <c r="E727" s="40" t="s">
        <v>9186</v>
      </c>
      <c r="F727" s="40" t="s">
        <v>9188</v>
      </c>
      <c r="G727" s="38" t="s">
        <v>9189</v>
      </c>
      <c r="H727" s="58" t="s">
        <v>9190</v>
      </c>
      <c r="I727" s="40" t="s">
        <v>9171</v>
      </c>
      <c r="J727" s="58" t="s">
        <v>9191</v>
      </c>
      <c r="K727" s="42" t="s">
        <v>9192</v>
      </c>
      <c r="L727" s="40" t="s">
        <v>9193</v>
      </c>
      <c r="M727" s="40" t="s">
        <v>9194</v>
      </c>
      <c r="N727" s="40" t="s">
        <v>9195</v>
      </c>
      <c r="O727" s="47" t="s">
        <v>19347</v>
      </c>
      <c r="P727" s="44" t="s">
        <v>18898</v>
      </c>
      <c r="Q727" s="44">
        <v>4.5</v>
      </c>
      <c r="R727" s="44" t="s">
        <v>18534</v>
      </c>
      <c r="S727" s="44" t="s">
        <v>10038</v>
      </c>
    </row>
    <row r="728" spans="1:19" s="40" customFormat="1">
      <c r="A728" s="40">
        <f t="shared" si="28"/>
        <v>727</v>
      </c>
      <c r="B728" s="41">
        <f t="shared" ca="1" si="29"/>
        <v>43369</v>
      </c>
      <c r="C728" s="40" t="s">
        <v>9076</v>
      </c>
      <c r="D728" s="40" t="s">
        <v>9197</v>
      </c>
      <c r="E728" s="40" t="s">
        <v>9196</v>
      </c>
      <c r="F728" s="40" t="s">
        <v>9198</v>
      </c>
      <c r="G728" s="38" t="s">
        <v>9199</v>
      </c>
      <c r="H728" s="58" t="s">
        <v>9200</v>
      </c>
      <c r="I728" s="40" t="s">
        <v>9201</v>
      </c>
      <c r="J728" s="58" t="s">
        <v>9202</v>
      </c>
      <c r="K728" s="42" t="s">
        <v>9203</v>
      </c>
      <c r="L728" s="40" t="s">
        <v>9204</v>
      </c>
      <c r="M728" s="40" t="s">
        <v>9205</v>
      </c>
      <c r="N728" s="40" t="s">
        <v>9206</v>
      </c>
      <c r="O728" s="47" t="s">
        <v>19348</v>
      </c>
      <c r="P728" s="44" t="s">
        <v>18485</v>
      </c>
      <c r="Q728" s="44" t="s">
        <v>19256</v>
      </c>
      <c r="R728" s="44" t="s">
        <v>18490</v>
      </c>
      <c r="S728" s="44" t="s">
        <v>10038</v>
      </c>
    </row>
    <row r="729" spans="1:19" s="40" customFormat="1">
      <c r="A729" s="40">
        <f t="shared" si="28"/>
        <v>728</v>
      </c>
      <c r="B729" s="41">
        <f t="shared" ca="1" si="29"/>
        <v>43369</v>
      </c>
      <c r="C729" s="40" t="s">
        <v>9076</v>
      </c>
      <c r="D729" s="40" t="s">
        <v>9208</v>
      </c>
      <c r="E729" s="40" t="s">
        <v>9207</v>
      </c>
      <c r="F729" s="40" t="s">
        <v>9209</v>
      </c>
      <c r="G729" s="38" t="s">
        <v>9210</v>
      </c>
      <c r="H729" s="58" t="s">
        <v>9211</v>
      </c>
      <c r="I729" s="40" t="s">
        <v>9201</v>
      </c>
      <c r="J729" s="58"/>
      <c r="K729" s="42" t="s">
        <v>9212</v>
      </c>
      <c r="L729" s="40" t="s">
        <v>9213</v>
      </c>
      <c r="M729" s="40" t="s">
        <v>9214</v>
      </c>
      <c r="N729" s="40" t="s">
        <v>9215</v>
      </c>
      <c r="O729" s="47" t="s">
        <v>19349</v>
      </c>
      <c r="P729" s="44" t="s">
        <v>18553</v>
      </c>
      <c r="Q729" s="44" t="s">
        <v>19350</v>
      </c>
      <c r="R729" s="44" t="s">
        <v>10050</v>
      </c>
      <c r="S729" s="44" t="s">
        <v>10038</v>
      </c>
    </row>
    <row r="730" spans="1:19" s="40" customFormat="1">
      <c r="A730" s="40">
        <f t="shared" si="28"/>
        <v>729</v>
      </c>
      <c r="B730" s="41">
        <f t="shared" ca="1" si="29"/>
        <v>43369</v>
      </c>
      <c r="C730" s="40" t="s">
        <v>9076</v>
      </c>
      <c r="D730" s="40" t="s">
        <v>9217</v>
      </c>
      <c r="E730" s="40" t="s">
        <v>9216</v>
      </c>
      <c r="F730" s="40" t="s">
        <v>9218</v>
      </c>
      <c r="G730" s="38" t="s">
        <v>9219</v>
      </c>
      <c r="H730" s="58" t="s">
        <v>9220</v>
      </c>
      <c r="I730" s="40" t="s">
        <v>9201</v>
      </c>
      <c r="J730" s="58" t="s">
        <v>9221</v>
      </c>
      <c r="K730" s="42" t="s">
        <v>9222</v>
      </c>
      <c r="L730" s="40" t="s">
        <v>9223</v>
      </c>
      <c r="M730" s="40" t="s">
        <v>9224</v>
      </c>
      <c r="N730" s="40" t="s">
        <v>9225</v>
      </c>
      <c r="O730" s="47" t="s">
        <v>19351</v>
      </c>
      <c r="P730" s="44" t="s">
        <v>18489</v>
      </c>
      <c r="Q730" s="44" t="s">
        <v>19352</v>
      </c>
      <c r="R730" s="44" t="s">
        <v>10050</v>
      </c>
      <c r="S730" s="44" t="s">
        <v>10038</v>
      </c>
    </row>
    <row r="731" spans="1:19" s="40" customFormat="1">
      <c r="A731" s="40">
        <f t="shared" si="28"/>
        <v>730</v>
      </c>
      <c r="B731" s="41">
        <f t="shared" ca="1" si="29"/>
        <v>43369</v>
      </c>
      <c r="C731" s="40" t="s">
        <v>9076</v>
      </c>
      <c r="D731" s="40" t="s">
        <v>9227</v>
      </c>
      <c r="E731" s="40" t="s">
        <v>9226</v>
      </c>
      <c r="F731" s="40" t="s">
        <v>9228</v>
      </c>
      <c r="G731" s="38" t="s">
        <v>9229</v>
      </c>
      <c r="H731" s="58" t="s">
        <v>9230</v>
      </c>
      <c r="I731" s="40" t="s">
        <v>9231</v>
      </c>
      <c r="J731" s="58" t="s">
        <v>9232</v>
      </c>
      <c r="K731" s="42" t="s">
        <v>9233</v>
      </c>
      <c r="L731" s="40" t="s">
        <v>9234</v>
      </c>
      <c r="M731" s="40" t="s">
        <v>9235</v>
      </c>
      <c r="N731" s="40" t="s">
        <v>9236</v>
      </c>
      <c r="O731" s="47" t="s">
        <v>19353</v>
      </c>
      <c r="P731" s="44" t="s">
        <v>18494</v>
      </c>
      <c r="Q731" s="44" t="s">
        <v>19247</v>
      </c>
      <c r="R731" s="44" t="s">
        <v>19084</v>
      </c>
      <c r="S731" s="44" t="s">
        <v>10038</v>
      </c>
    </row>
    <row r="732" spans="1:19" s="40" customFormat="1">
      <c r="A732" s="40">
        <f t="shared" si="28"/>
        <v>731</v>
      </c>
      <c r="B732" s="41">
        <f t="shared" ca="1" si="29"/>
        <v>43369</v>
      </c>
      <c r="C732" s="40" t="s">
        <v>9076</v>
      </c>
      <c r="D732" s="40" t="s">
        <v>9238</v>
      </c>
      <c r="E732" s="40" t="s">
        <v>9237</v>
      </c>
      <c r="F732" s="40" t="s">
        <v>9239</v>
      </c>
      <c r="G732" s="38" t="s">
        <v>9240</v>
      </c>
      <c r="H732" s="58" t="s">
        <v>9241</v>
      </c>
      <c r="I732" s="40" t="s">
        <v>9231</v>
      </c>
      <c r="J732" s="58" t="s">
        <v>9242</v>
      </c>
      <c r="K732" s="42" t="s">
        <v>9243</v>
      </c>
      <c r="L732" s="40" t="s">
        <v>9244</v>
      </c>
      <c r="M732" s="40" t="s">
        <v>9245</v>
      </c>
      <c r="N732" s="40" t="s">
        <v>9246</v>
      </c>
      <c r="O732" s="47" t="s">
        <v>19354</v>
      </c>
      <c r="P732" s="44" t="s">
        <v>19157</v>
      </c>
      <c r="Q732" s="44" t="s">
        <v>19247</v>
      </c>
      <c r="R732" s="44" t="s">
        <v>10037</v>
      </c>
      <c r="S732" s="44" t="s">
        <v>10038</v>
      </c>
    </row>
    <row r="733" spans="1:19" s="40" customFormat="1">
      <c r="A733" s="40">
        <f t="shared" si="28"/>
        <v>732</v>
      </c>
      <c r="B733" s="41">
        <f t="shared" ca="1" si="29"/>
        <v>43369</v>
      </c>
      <c r="C733" s="40" t="s">
        <v>9076</v>
      </c>
      <c r="D733" s="40" t="s">
        <v>9248</v>
      </c>
      <c r="E733" s="40" t="s">
        <v>9247</v>
      </c>
      <c r="F733" s="40" t="s">
        <v>9249</v>
      </c>
      <c r="G733" s="38" t="s">
        <v>9250</v>
      </c>
      <c r="H733" s="58" t="s">
        <v>9251</v>
      </c>
      <c r="I733" s="40" t="s">
        <v>9231</v>
      </c>
      <c r="J733" s="58" t="s">
        <v>9252</v>
      </c>
      <c r="K733" s="42" t="s">
        <v>9253</v>
      </c>
      <c r="L733" s="40" t="s">
        <v>9254</v>
      </c>
      <c r="M733" s="40" t="s">
        <v>9255</v>
      </c>
      <c r="N733" s="40" t="s">
        <v>9256</v>
      </c>
      <c r="O733" s="47" t="s">
        <v>19355</v>
      </c>
      <c r="P733" s="44" t="s">
        <v>18485</v>
      </c>
      <c r="Q733" s="44">
        <v>4</v>
      </c>
      <c r="R733" s="44" t="s">
        <v>18606</v>
      </c>
      <c r="S733" s="44" t="s">
        <v>10038</v>
      </c>
    </row>
    <row r="734" spans="1:19" s="40" customFormat="1">
      <c r="A734" s="40">
        <f t="shared" si="28"/>
        <v>733</v>
      </c>
      <c r="B734" s="41">
        <f t="shared" ca="1" si="29"/>
        <v>43369</v>
      </c>
      <c r="C734" s="40" t="s">
        <v>9076</v>
      </c>
      <c r="D734" s="40" t="s">
        <v>9258</v>
      </c>
      <c r="E734" s="40" t="s">
        <v>9257</v>
      </c>
      <c r="F734" s="40" t="s">
        <v>9259</v>
      </c>
      <c r="G734" s="38">
        <v>177</v>
      </c>
      <c r="H734" s="58" t="s">
        <v>9260</v>
      </c>
      <c r="I734" s="40" t="s">
        <v>9261</v>
      </c>
      <c r="J734" s="58" t="s">
        <v>9262</v>
      </c>
      <c r="K734" s="58" t="s">
        <v>9263</v>
      </c>
      <c r="L734" s="40" t="s">
        <v>9264</v>
      </c>
      <c r="M734" s="40" t="s">
        <v>9265</v>
      </c>
      <c r="N734" s="40" t="s">
        <v>9266</v>
      </c>
      <c r="O734" s="47" t="s">
        <v>19356</v>
      </c>
      <c r="P734" s="44" t="s">
        <v>18489</v>
      </c>
      <c r="Q734" s="44">
        <v>0.05</v>
      </c>
      <c r="R734" s="44" t="s">
        <v>18701</v>
      </c>
      <c r="S734" s="44" t="s">
        <v>10038</v>
      </c>
    </row>
    <row r="735" spans="1:19" s="40" customFormat="1">
      <c r="A735" s="40">
        <f t="shared" si="28"/>
        <v>734</v>
      </c>
      <c r="B735" s="41">
        <f t="shared" ca="1" si="29"/>
        <v>43369</v>
      </c>
      <c r="C735" s="40" t="s">
        <v>9076</v>
      </c>
      <c r="D735" s="40" t="s">
        <v>9268</v>
      </c>
      <c r="E735" s="40" t="s">
        <v>9267</v>
      </c>
      <c r="F735" s="40" t="s">
        <v>9269</v>
      </c>
      <c r="G735" s="38" t="s">
        <v>9270</v>
      </c>
      <c r="H735" s="58" t="s">
        <v>9271</v>
      </c>
      <c r="I735" s="40" t="s">
        <v>9261</v>
      </c>
      <c r="J735" s="58" t="s">
        <v>9272</v>
      </c>
      <c r="K735" s="58" t="s">
        <v>9273</v>
      </c>
      <c r="L735" s="40" t="s">
        <v>9274</v>
      </c>
      <c r="M735" s="40" t="s">
        <v>9275</v>
      </c>
      <c r="N735" s="40" t="s">
        <v>9276</v>
      </c>
      <c r="O735" s="47" t="s">
        <v>19357</v>
      </c>
      <c r="P735" s="44" t="s">
        <v>18553</v>
      </c>
      <c r="Q735" s="44">
        <v>5.8</v>
      </c>
      <c r="R735" s="44" t="s">
        <v>18495</v>
      </c>
      <c r="S735" s="44" t="s">
        <v>10038</v>
      </c>
    </row>
    <row r="736" spans="1:19" s="40" customFormat="1">
      <c r="A736" s="40">
        <f t="shared" si="28"/>
        <v>735</v>
      </c>
      <c r="B736" s="41">
        <f t="shared" ca="1" si="29"/>
        <v>43369</v>
      </c>
      <c r="C736" s="40" t="s">
        <v>9076</v>
      </c>
      <c r="D736" s="40" t="s">
        <v>9278</v>
      </c>
      <c r="E736" s="40" t="s">
        <v>9277</v>
      </c>
      <c r="F736" s="40" t="s">
        <v>9279</v>
      </c>
      <c r="G736" s="38" t="s">
        <v>9280</v>
      </c>
      <c r="H736" s="58" t="s">
        <v>9281</v>
      </c>
      <c r="I736" s="40" t="s">
        <v>9261</v>
      </c>
      <c r="J736" s="58" t="s">
        <v>9282</v>
      </c>
      <c r="K736" s="42" t="s">
        <v>9283</v>
      </c>
      <c r="L736" s="40" t="s">
        <v>9284</v>
      </c>
      <c r="M736" s="40" t="s">
        <v>9285</v>
      </c>
      <c r="N736" s="40" t="s">
        <v>9286</v>
      </c>
      <c r="O736" s="47" t="s">
        <v>19358</v>
      </c>
      <c r="P736" s="44" t="s">
        <v>18492</v>
      </c>
      <c r="Q736" s="44" t="s">
        <v>19359</v>
      </c>
      <c r="R736" s="44" t="s">
        <v>10045</v>
      </c>
      <c r="S736" s="44" t="s">
        <v>10038</v>
      </c>
    </row>
    <row r="737" spans="1:19" s="40" customFormat="1">
      <c r="A737" s="40">
        <f t="shared" si="28"/>
        <v>736</v>
      </c>
      <c r="B737" s="41">
        <f t="shared" ca="1" si="29"/>
        <v>43369</v>
      </c>
      <c r="C737" s="40" t="s">
        <v>9076</v>
      </c>
      <c r="D737" s="40" t="s">
        <v>9288</v>
      </c>
      <c r="E737" s="40" t="s">
        <v>9287</v>
      </c>
      <c r="F737" s="40" t="s">
        <v>9289</v>
      </c>
      <c r="G737" s="38" t="s">
        <v>9290</v>
      </c>
      <c r="H737" s="58" t="s">
        <v>9291</v>
      </c>
      <c r="I737" s="40" t="s">
        <v>9292</v>
      </c>
      <c r="J737" s="58" t="s">
        <v>9293</v>
      </c>
      <c r="K737" s="42" t="s">
        <v>9294</v>
      </c>
      <c r="L737" s="40" t="s">
        <v>9295</v>
      </c>
      <c r="M737" s="40" t="s">
        <v>9296</v>
      </c>
      <c r="N737" s="40" t="s">
        <v>9297</v>
      </c>
      <c r="O737" s="47" t="s">
        <v>19360</v>
      </c>
      <c r="P737" s="44" t="s">
        <v>19157</v>
      </c>
      <c r="Q737" s="44" t="s">
        <v>18891</v>
      </c>
      <c r="R737" s="44" t="s">
        <v>10037</v>
      </c>
      <c r="S737" s="44" t="s">
        <v>10038</v>
      </c>
    </row>
    <row r="738" spans="1:19" s="40" customFormat="1">
      <c r="A738" s="40">
        <f t="shared" si="28"/>
        <v>737</v>
      </c>
      <c r="B738" s="41">
        <f t="shared" ca="1" si="29"/>
        <v>43369</v>
      </c>
      <c r="C738" s="40" t="s">
        <v>9076</v>
      </c>
      <c r="D738" s="40" t="s">
        <v>9299</v>
      </c>
      <c r="E738" s="40" t="s">
        <v>9298</v>
      </c>
      <c r="F738" s="40" t="s">
        <v>9300</v>
      </c>
      <c r="G738" s="38" t="s">
        <v>9301</v>
      </c>
      <c r="H738" s="58" t="s">
        <v>9302</v>
      </c>
      <c r="I738" s="40" t="s">
        <v>9292</v>
      </c>
      <c r="J738" s="58" t="s">
        <v>9303</v>
      </c>
      <c r="K738" s="42" t="s">
        <v>9304</v>
      </c>
      <c r="L738" s="40" t="s">
        <v>9305</v>
      </c>
      <c r="M738" s="40" t="s">
        <v>9306</v>
      </c>
      <c r="N738" s="40" t="s">
        <v>9307</v>
      </c>
      <c r="O738" s="47" t="s">
        <v>18727</v>
      </c>
      <c r="P738" s="44" t="s">
        <v>18596</v>
      </c>
      <c r="Q738" s="44" t="s">
        <v>19350</v>
      </c>
      <c r="R738" s="44" t="s">
        <v>10037</v>
      </c>
      <c r="S738" s="44" t="s">
        <v>10038</v>
      </c>
    </row>
    <row r="739" spans="1:19" s="40" customFormat="1">
      <c r="A739" s="40">
        <f t="shared" si="28"/>
        <v>738</v>
      </c>
      <c r="B739" s="41">
        <f t="shared" ca="1" si="29"/>
        <v>43369</v>
      </c>
      <c r="C739" s="40" t="s">
        <v>9076</v>
      </c>
      <c r="D739" s="40" t="s">
        <v>9309</v>
      </c>
      <c r="E739" s="40" t="s">
        <v>9308</v>
      </c>
      <c r="F739" s="40" t="s">
        <v>9310</v>
      </c>
      <c r="G739" s="38" t="s">
        <v>9311</v>
      </c>
      <c r="H739" s="58" t="s">
        <v>9302</v>
      </c>
      <c r="I739" s="40" t="s">
        <v>9292</v>
      </c>
      <c r="J739" s="58" t="s">
        <v>9312</v>
      </c>
      <c r="K739" s="42" t="s">
        <v>9313</v>
      </c>
      <c r="L739" s="40" t="s">
        <v>9314</v>
      </c>
      <c r="M739" s="40" t="s">
        <v>9315</v>
      </c>
      <c r="N739" s="40" t="s">
        <v>9316</v>
      </c>
      <c r="O739" s="47" t="s">
        <v>19361</v>
      </c>
      <c r="P739" s="44" t="s">
        <v>18485</v>
      </c>
      <c r="Q739" s="44" t="s">
        <v>19307</v>
      </c>
      <c r="R739" s="44" t="s">
        <v>18490</v>
      </c>
      <c r="S739" s="44" t="s">
        <v>18536</v>
      </c>
    </row>
    <row r="740" spans="1:19" s="40" customFormat="1">
      <c r="A740" s="40">
        <f t="shared" si="28"/>
        <v>739</v>
      </c>
      <c r="B740" s="41">
        <f t="shared" ca="1" si="29"/>
        <v>43369</v>
      </c>
      <c r="C740" s="40" t="s">
        <v>9076</v>
      </c>
      <c r="D740" s="40" t="s">
        <v>9318</v>
      </c>
      <c r="E740" s="40" t="s">
        <v>9317</v>
      </c>
      <c r="F740" s="40" t="s">
        <v>9319</v>
      </c>
      <c r="G740" s="38" t="s">
        <v>9320</v>
      </c>
      <c r="H740" s="58" t="s">
        <v>9321</v>
      </c>
      <c r="I740" s="40" t="s">
        <v>9322</v>
      </c>
      <c r="J740" s="58" t="s">
        <v>9323</v>
      </c>
      <c r="K740" s="42" t="s">
        <v>9324</v>
      </c>
      <c r="L740" s="40" t="s">
        <v>9325</v>
      </c>
      <c r="M740" s="40" t="s">
        <v>9326</v>
      </c>
      <c r="N740" s="40" t="s">
        <v>9327</v>
      </c>
      <c r="O740" s="47" t="s">
        <v>19362</v>
      </c>
      <c r="P740" s="44" t="s">
        <v>18596</v>
      </c>
      <c r="Q740" s="44" t="s">
        <v>18938</v>
      </c>
      <c r="R740" s="44" t="s">
        <v>10037</v>
      </c>
      <c r="S740" s="44" t="s">
        <v>10038</v>
      </c>
    </row>
    <row r="741" spans="1:19" s="40" customFormat="1">
      <c r="A741" s="40">
        <f t="shared" si="28"/>
        <v>740</v>
      </c>
      <c r="B741" s="41">
        <f t="shared" ca="1" si="29"/>
        <v>43369</v>
      </c>
      <c r="C741" s="40" t="s">
        <v>9076</v>
      </c>
      <c r="D741" s="40" t="s">
        <v>9329</v>
      </c>
      <c r="E741" s="40" t="s">
        <v>9328</v>
      </c>
      <c r="F741" s="40" t="s">
        <v>9330</v>
      </c>
      <c r="G741" s="38" t="s">
        <v>9331</v>
      </c>
      <c r="H741" s="58" t="s">
        <v>9332</v>
      </c>
      <c r="I741" s="40" t="s">
        <v>9322</v>
      </c>
      <c r="J741" s="58" t="s">
        <v>9333</v>
      </c>
      <c r="K741" s="42" t="s">
        <v>9334</v>
      </c>
      <c r="L741" s="40" t="s">
        <v>9335</v>
      </c>
      <c r="M741" s="40" t="s">
        <v>9336</v>
      </c>
      <c r="N741" s="40" t="s">
        <v>9337</v>
      </c>
      <c r="O741" s="47" t="s">
        <v>19363</v>
      </c>
      <c r="P741" s="44" t="s">
        <v>18596</v>
      </c>
      <c r="Q741" s="44" t="s">
        <v>18980</v>
      </c>
      <c r="R741" s="44" t="s">
        <v>10037</v>
      </c>
      <c r="S741" s="44" t="s">
        <v>10038</v>
      </c>
    </row>
    <row r="742" spans="1:19" s="40" customFormat="1">
      <c r="A742" s="40">
        <f t="shared" si="28"/>
        <v>741</v>
      </c>
      <c r="B742" s="41">
        <f t="shared" ca="1" si="29"/>
        <v>43369</v>
      </c>
      <c r="C742" s="40" t="s">
        <v>9076</v>
      </c>
      <c r="D742" s="40" t="s">
        <v>9339</v>
      </c>
      <c r="E742" s="40" t="s">
        <v>9338</v>
      </c>
      <c r="F742" s="40" t="s">
        <v>9340</v>
      </c>
      <c r="G742" s="38" t="s">
        <v>9341</v>
      </c>
      <c r="H742" s="58" t="s">
        <v>9342</v>
      </c>
      <c r="I742" s="40" t="s">
        <v>9322</v>
      </c>
      <c r="J742" s="58" t="s">
        <v>9343</v>
      </c>
      <c r="K742" s="42" t="s">
        <v>9344</v>
      </c>
      <c r="L742" s="40" t="s">
        <v>9345</v>
      </c>
      <c r="M742" s="40" t="s">
        <v>9346</v>
      </c>
      <c r="N742" s="40" t="s">
        <v>9347</v>
      </c>
      <c r="O742" s="47" t="s">
        <v>19364</v>
      </c>
      <c r="P742" s="44" t="s">
        <v>18494</v>
      </c>
      <c r="Q742" s="44">
        <v>0.08</v>
      </c>
      <c r="R742" s="44" t="s">
        <v>19212</v>
      </c>
      <c r="S742" s="44" t="s">
        <v>10038</v>
      </c>
    </row>
    <row r="743" spans="1:19" s="40" customFormat="1">
      <c r="A743" s="40">
        <f t="shared" si="28"/>
        <v>742</v>
      </c>
      <c r="B743" s="41">
        <f t="shared" ca="1" si="29"/>
        <v>43369</v>
      </c>
      <c r="C743" s="40" t="s">
        <v>9076</v>
      </c>
      <c r="D743" s="40" t="s">
        <v>9349</v>
      </c>
      <c r="E743" s="40" t="s">
        <v>9348</v>
      </c>
      <c r="F743" s="40" t="s">
        <v>9350</v>
      </c>
      <c r="G743" s="38" t="s">
        <v>9351</v>
      </c>
      <c r="H743" s="58" t="s">
        <v>9352</v>
      </c>
      <c r="I743" s="40" t="s">
        <v>9353</v>
      </c>
      <c r="J743" s="58" t="s">
        <v>9354</v>
      </c>
      <c r="K743" s="42" t="s">
        <v>9355</v>
      </c>
      <c r="L743" s="40" t="s">
        <v>9356</v>
      </c>
      <c r="M743" s="40" t="s">
        <v>9357</v>
      </c>
      <c r="N743" s="40" t="s">
        <v>9358</v>
      </c>
      <c r="O743" s="47" t="s">
        <v>19365</v>
      </c>
      <c r="P743" s="44" t="s">
        <v>18968</v>
      </c>
      <c r="Q743" s="44" t="s">
        <v>19366</v>
      </c>
      <c r="R743" s="44" t="s">
        <v>19367</v>
      </c>
      <c r="S743" s="44" t="s">
        <v>10038</v>
      </c>
    </row>
    <row r="744" spans="1:19" s="40" customFormat="1">
      <c r="A744" s="40">
        <f t="shared" si="28"/>
        <v>743</v>
      </c>
      <c r="B744" s="41">
        <f t="shared" ca="1" si="29"/>
        <v>43369</v>
      </c>
      <c r="C744" s="40" t="s">
        <v>9076</v>
      </c>
      <c r="D744" s="40" t="s">
        <v>9360</v>
      </c>
      <c r="E744" s="40" t="s">
        <v>9359</v>
      </c>
      <c r="F744" s="40" t="s">
        <v>9361</v>
      </c>
      <c r="G744" s="38" t="s">
        <v>9362</v>
      </c>
      <c r="H744" s="58" t="s">
        <v>9363</v>
      </c>
      <c r="I744" s="40" t="s">
        <v>9353</v>
      </c>
      <c r="J744" s="58" t="s">
        <v>9364</v>
      </c>
      <c r="K744" s="42" t="s">
        <v>9365</v>
      </c>
      <c r="L744" s="40" t="s">
        <v>9366</v>
      </c>
      <c r="M744" s="40" t="s">
        <v>9367</v>
      </c>
      <c r="N744" s="40" t="s">
        <v>9368</v>
      </c>
      <c r="O744" s="47" t="s">
        <v>19368</v>
      </c>
      <c r="P744" s="44" t="s">
        <v>18485</v>
      </c>
      <c r="Q744" s="44" t="s">
        <v>19247</v>
      </c>
      <c r="R744" s="44" t="s">
        <v>18534</v>
      </c>
      <c r="S744" s="44" t="s">
        <v>10038</v>
      </c>
    </row>
    <row r="745" spans="1:19" s="40" customFormat="1">
      <c r="A745" s="40">
        <f t="shared" si="28"/>
        <v>744</v>
      </c>
      <c r="B745" s="41">
        <f t="shared" ca="1" si="29"/>
        <v>43369</v>
      </c>
      <c r="C745" s="40" t="s">
        <v>9076</v>
      </c>
      <c r="D745" s="40" t="s">
        <v>9370</v>
      </c>
      <c r="E745" s="40" t="s">
        <v>9369</v>
      </c>
      <c r="F745" s="40" t="s">
        <v>9371</v>
      </c>
      <c r="G745" s="38" t="s">
        <v>9372</v>
      </c>
      <c r="H745" s="58" t="s">
        <v>9373</v>
      </c>
      <c r="I745" s="40" t="s">
        <v>9353</v>
      </c>
      <c r="J745" s="58" t="s">
        <v>9374</v>
      </c>
      <c r="K745" s="42" t="s">
        <v>9375</v>
      </c>
      <c r="L745" s="40" t="s">
        <v>9376</v>
      </c>
      <c r="M745" s="40" t="s">
        <v>9377</v>
      </c>
      <c r="N745" s="40" t="s">
        <v>9378</v>
      </c>
      <c r="O745" s="47" t="s">
        <v>19369</v>
      </c>
      <c r="P745" s="44" t="s">
        <v>18968</v>
      </c>
      <c r="Q745" s="44" t="s">
        <v>19245</v>
      </c>
      <c r="R745" s="44" t="s">
        <v>18606</v>
      </c>
      <c r="S745" s="44" t="s">
        <v>10038</v>
      </c>
    </row>
    <row r="746" spans="1:19" s="40" customFormat="1">
      <c r="A746" s="40">
        <f t="shared" si="28"/>
        <v>745</v>
      </c>
      <c r="B746" s="41">
        <f t="shared" ca="1" si="29"/>
        <v>43369</v>
      </c>
      <c r="C746" s="40" t="s">
        <v>9076</v>
      </c>
      <c r="D746" s="40" t="s">
        <v>9380</v>
      </c>
      <c r="E746" s="40" t="s">
        <v>9379</v>
      </c>
      <c r="F746" s="40" t="s">
        <v>9381</v>
      </c>
      <c r="G746" s="38" t="s">
        <v>9382</v>
      </c>
      <c r="H746" s="58" t="s">
        <v>9383</v>
      </c>
      <c r="I746" s="40" t="s">
        <v>9384</v>
      </c>
      <c r="J746" s="58" t="s">
        <v>9385</v>
      </c>
      <c r="K746" s="42" t="s">
        <v>9386</v>
      </c>
      <c r="L746" s="40">
        <v>1992584911</v>
      </c>
      <c r="M746" s="40" t="s">
        <v>9387</v>
      </c>
      <c r="N746" s="40" t="s">
        <v>9388</v>
      </c>
      <c r="O746" s="47" t="s">
        <v>19370</v>
      </c>
      <c r="P746" s="44" t="s">
        <v>18596</v>
      </c>
      <c r="Q746" s="44">
        <v>5</v>
      </c>
      <c r="R746" s="44" t="s">
        <v>18490</v>
      </c>
      <c r="S746" s="44" t="s">
        <v>10038</v>
      </c>
    </row>
    <row r="747" spans="1:19" s="40" customFormat="1">
      <c r="A747" s="40">
        <f t="shared" si="28"/>
        <v>746</v>
      </c>
      <c r="B747" s="41">
        <f t="shared" ca="1" si="29"/>
        <v>43369</v>
      </c>
      <c r="C747" s="40" t="s">
        <v>9076</v>
      </c>
      <c r="D747" s="40" t="s">
        <v>9390</v>
      </c>
      <c r="E747" s="40" t="s">
        <v>9389</v>
      </c>
      <c r="F747" s="40" t="s">
        <v>9391</v>
      </c>
      <c r="G747" s="38" t="s">
        <v>9392</v>
      </c>
      <c r="H747" s="58" t="s">
        <v>9393</v>
      </c>
      <c r="I747" s="40" t="s">
        <v>9384</v>
      </c>
      <c r="J747" s="58" t="s">
        <v>9394</v>
      </c>
      <c r="K747" s="42" t="s">
        <v>9395</v>
      </c>
      <c r="L747" s="40">
        <v>7967998820</v>
      </c>
      <c r="M747" s="40" t="s">
        <v>9396</v>
      </c>
      <c r="N747" s="40" t="s">
        <v>9397</v>
      </c>
      <c r="O747" s="47" t="s">
        <v>19371</v>
      </c>
      <c r="P747" s="44" t="s">
        <v>18492</v>
      </c>
      <c r="Q747" s="44" t="s">
        <v>10259</v>
      </c>
      <c r="R747" s="44" t="s">
        <v>19372</v>
      </c>
      <c r="S747" s="44" t="s">
        <v>10038</v>
      </c>
    </row>
    <row r="748" spans="1:19" s="40" customFormat="1">
      <c r="A748" s="40">
        <f t="shared" si="28"/>
        <v>747</v>
      </c>
      <c r="B748" s="41">
        <f t="shared" ca="1" si="29"/>
        <v>43369</v>
      </c>
      <c r="C748" s="40" t="s">
        <v>9076</v>
      </c>
      <c r="D748" s="40" t="s">
        <v>9399</v>
      </c>
      <c r="E748" s="40" t="s">
        <v>9398</v>
      </c>
      <c r="F748" s="40" t="s">
        <v>9400</v>
      </c>
      <c r="G748" s="38" t="s">
        <v>9401</v>
      </c>
      <c r="H748" s="58" t="s">
        <v>9402</v>
      </c>
      <c r="I748" s="40" t="s">
        <v>9384</v>
      </c>
      <c r="J748" s="58" t="s">
        <v>9403</v>
      </c>
      <c r="K748" s="42" t="s">
        <v>9404</v>
      </c>
      <c r="L748" s="40">
        <v>7932739558</v>
      </c>
      <c r="M748" s="40" t="s">
        <v>9405</v>
      </c>
      <c r="N748" s="40" t="s">
        <v>9406</v>
      </c>
      <c r="O748" s="47" t="s">
        <v>19373</v>
      </c>
      <c r="P748" s="44" t="s">
        <v>18489</v>
      </c>
      <c r="Q748" s="44" t="s">
        <v>10372</v>
      </c>
      <c r="R748" s="44" t="s">
        <v>18490</v>
      </c>
      <c r="S748" s="44" t="s">
        <v>10038</v>
      </c>
    </row>
    <row r="749" spans="1:19" s="40" customFormat="1">
      <c r="A749" s="40">
        <f t="shared" si="28"/>
        <v>748</v>
      </c>
      <c r="B749" s="41">
        <f t="shared" ca="1" si="29"/>
        <v>43369</v>
      </c>
      <c r="C749" s="40" t="s">
        <v>9076</v>
      </c>
      <c r="D749" s="40" t="s">
        <v>9408</v>
      </c>
      <c r="E749" s="40" t="s">
        <v>9407</v>
      </c>
      <c r="F749" s="40" t="s">
        <v>9409</v>
      </c>
      <c r="G749" s="38" t="s">
        <v>9410</v>
      </c>
      <c r="H749" s="58" t="s">
        <v>9411</v>
      </c>
      <c r="I749" s="40" t="s">
        <v>9412</v>
      </c>
      <c r="J749" s="58" t="s">
        <v>9413</v>
      </c>
      <c r="K749" s="42" t="s">
        <v>9414</v>
      </c>
      <c r="L749" s="40" t="s">
        <v>9415</v>
      </c>
      <c r="M749" s="40" t="s">
        <v>9416</v>
      </c>
      <c r="N749" s="40" t="s">
        <v>9417</v>
      </c>
      <c r="O749" s="47" t="s">
        <v>19374</v>
      </c>
      <c r="P749" s="44" t="s">
        <v>10035</v>
      </c>
      <c r="Q749" s="44" t="s">
        <v>19375</v>
      </c>
      <c r="R749" s="44" t="s">
        <v>10037</v>
      </c>
      <c r="S749" s="44" t="s">
        <v>10038</v>
      </c>
    </row>
    <row r="750" spans="1:19" s="40" customFormat="1">
      <c r="A750" s="40">
        <f t="shared" si="28"/>
        <v>749</v>
      </c>
      <c r="B750" s="41">
        <f t="shared" ca="1" si="29"/>
        <v>43369</v>
      </c>
      <c r="C750" s="40" t="s">
        <v>9076</v>
      </c>
      <c r="D750" s="40" t="s">
        <v>9419</v>
      </c>
      <c r="E750" s="40" t="s">
        <v>9418</v>
      </c>
      <c r="F750" s="40" t="s">
        <v>9420</v>
      </c>
      <c r="G750" s="38" t="s">
        <v>9421</v>
      </c>
      <c r="H750" s="58" t="s">
        <v>9422</v>
      </c>
      <c r="I750" s="40" t="s">
        <v>9412</v>
      </c>
      <c r="J750" s="58" t="s">
        <v>9423</v>
      </c>
      <c r="K750" s="42" t="s">
        <v>9424</v>
      </c>
      <c r="L750" s="40" t="s">
        <v>9425</v>
      </c>
      <c r="M750" s="40" t="s">
        <v>9426</v>
      </c>
      <c r="N750" s="40" t="s">
        <v>9427</v>
      </c>
      <c r="O750" s="47" t="s">
        <v>19376</v>
      </c>
      <c r="P750" s="44" t="s">
        <v>18515</v>
      </c>
      <c r="Q750" s="44" t="s">
        <v>19377</v>
      </c>
      <c r="R750" s="44" t="s">
        <v>10037</v>
      </c>
      <c r="S750" s="44" t="s">
        <v>10038</v>
      </c>
    </row>
    <row r="751" spans="1:19" s="40" customFormat="1">
      <c r="A751" s="40">
        <f t="shared" si="28"/>
        <v>750</v>
      </c>
      <c r="B751" s="41">
        <f t="shared" ca="1" si="29"/>
        <v>43369</v>
      </c>
      <c r="C751" s="40" t="s">
        <v>9076</v>
      </c>
      <c r="D751" s="40" t="s">
        <v>9429</v>
      </c>
      <c r="E751" s="40" t="s">
        <v>9428</v>
      </c>
      <c r="F751" s="40" t="s">
        <v>9430</v>
      </c>
      <c r="G751" s="38" t="s">
        <v>9431</v>
      </c>
      <c r="H751" s="58" t="s">
        <v>9432</v>
      </c>
      <c r="I751" s="40" t="s">
        <v>9412</v>
      </c>
      <c r="J751" s="58" t="s">
        <v>9433</v>
      </c>
      <c r="K751" s="42" t="s">
        <v>9434</v>
      </c>
      <c r="L751" s="40">
        <v>1624612464</v>
      </c>
      <c r="M751" s="40" t="s">
        <v>9435</v>
      </c>
      <c r="N751" s="40" t="s">
        <v>9436</v>
      </c>
      <c r="O751" s="47" t="s">
        <v>19378</v>
      </c>
      <c r="P751" s="44" t="s">
        <v>10035</v>
      </c>
      <c r="Q751" s="44" t="s">
        <v>19108</v>
      </c>
      <c r="R751" s="44" t="s">
        <v>10050</v>
      </c>
      <c r="S751" s="44" t="s">
        <v>10038</v>
      </c>
    </row>
    <row r="752" spans="1:19" s="40" customFormat="1">
      <c r="A752" s="40">
        <f t="shared" si="28"/>
        <v>751</v>
      </c>
      <c r="B752" s="41">
        <f t="shared" ca="1" si="29"/>
        <v>43369</v>
      </c>
      <c r="C752" s="40" t="s">
        <v>9076</v>
      </c>
      <c r="D752" s="40" t="s">
        <v>9438</v>
      </c>
      <c r="E752" s="40" t="s">
        <v>9437</v>
      </c>
      <c r="F752" s="40" t="s">
        <v>9439</v>
      </c>
      <c r="G752" s="38" t="s">
        <v>9440</v>
      </c>
      <c r="H752" s="58" t="s">
        <v>9441</v>
      </c>
      <c r="I752" s="40" t="s">
        <v>9442</v>
      </c>
      <c r="J752" s="58" t="s">
        <v>9443</v>
      </c>
      <c r="K752" s="42" t="s">
        <v>9444</v>
      </c>
      <c r="L752" s="40" t="s">
        <v>9445</v>
      </c>
      <c r="M752" s="40" t="s">
        <v>9446</v>
      </c>
      <c r="N752" s="40" t="s">
        <v>9447</v>
      </c>
      <c r="O752" s="47" t="s">
        <v>19379</v>
      </c>
      <c r="P752" s="44" t="s">
        <v>18596</v>
      </c>
      <c r="Q752" s="44">
        <v>5</v>
      </c>
      <c r="R752" s="44" t="s">
        <v>10037</v>
      </c>
      <c r="S752" s="44" t="s">
        <v>10038</v>
      </c>
    </row>
    <row r="753" spans="1:19" s="40" customFormat="1">
      <c r="A753" s="40">
        <f t="shared" si="28"/>
        <v>752</v>
      </c>
      <c r="B753" s="41">
        <f t="shared" ca="1" si="29"/>
        <v>43369</v>
      </c>
      <c r="C753" s="40" t="s">
        <v>9076</v>
      </c>
      <c r="D753" s="40" t="s">
        <v>9449</v>
      </c>
      <c r="E753" s="40" t="s">
        <v>9448</v>
      </c>
      <c r="F753" s="40" t="s">
        <v>9450</v>
      </c>
      <c r="G753" s="38" t="s">
        <v>9451</v>
      </c>
      <c r="H753" s="58" t="s">
        <v>9452</v>
      </c>
      <c r="I753" s="40" t="s">
        <v>9442</v>
      </c>
      <c r="J753" s="58" t="s">
        <v>9453</v>
      </c>
      <c r="K753" s="42" t="s">
        <v>9454</v>
      </c>
      <c r="L753" s="40" t="s">
        <v>9455</v>
      </c>
      <c r="M753" s="40" t="s">
        <v>9456</v>
      </c>
      <c r="N753" s="40" t="s">
        <v>9457</v>
      </c>
      <c r="O753" s="47" t="s">
        <v>19380</v>
      </c>
      <c r="P753" s="44" t="s">
        <v>18485</v>
      </c>
      <c r="Q753" s="44">
        <v>4</v>
      </c>
      <c r="R753" s="44" t="s">
        <v>18490</v>
      </c>
      <c r="S753" s="44" t="s">
        <v>10038</v>
      </c>
    </row>
    <row r="754" spans="1:19" s="40" customFormat="1">
      <c r="A754" s="40">
        <f t="shared" si="28"/>
        <v>753</v>
      </c>
      <c r="B754" s="41">
        <f t="shared" ca="1" si="29"/>
        <v>43369</v>
      </c>
      <c r="C754" s="40" t="s">
        <v>9076</v>
      </c>
      <c r="D754" s="40" t="s">
        <v>9459</v>
      </c>
      <c r="E754" s="40" t="s">
        <v>9458</v>
      </c>
      <c r="F754" s="40" t="s">
        <v>9460</v>
      </c>
      <c r="G754" s="38" t="s">
        <v>9461</v>
      </c>
      <c r="H754" s="58" t="s">
        <v>9462</v>
      </c>
      <c r="I754" s="40" t="s">
        <v>9442</v>
      </c>
      <c r="J754" s="58" t="s">
        <v>9463</v>
      </c>
      <c r="K754" s="42" t="s">
        <v>9464</v>
      </c>
      <c r="L754" s="40" t="s">
        <v>9465</v>
      </c>
      <c r="M754" s="40" t="s">
        <v>9466</v>
      </c>
      <c r="N754" s="40" t="s">
        <v>9467</v>
      </c>
      <c r="O754" s="47" t="s">
        <v>19381</v>
      </c>
      <c r="P754" s="44" t="s">
        <v>10035</v>
      </c>
      <c r="Q754" s="44">
        <v>5</v>
      </c>
      <c r="R754" s="44" t="s">
        <v>10050</v>
      </c>
      <c r="S754" s="44" t="s">
        <v>10038</v>
      </c>
    </row>
    <row r="755" spans="1:19" s="40" customFormat="1">
      <c r="A755" s="40">
        <f t="shared" si="28"/>
        <v>754</v>
      </c>
      <c r="B755" s="41">
        <f t="shared" ca="1" si="29"/>
        <v>43369</v>
      </c>
      <c r="C755" s="40" t="s">
        <v>9076</v>
      </c>
      <c r="D755" s="40" t="s">
        <v>9469</v>
      </c>
      <c r="E755" s="40" t="s">
        <v>9468</v>
      </c>
      <c r="F755" s="40" t="s">
        <v>9470</v>
      </c>
      <c r="G755" s="38" t="s">
        <v>9471</v>
      </c>
      <c r="H755" s="58" t="s">
        <v>9472</v>
      </c>
      <c r="I755" s="40" t="s">
        <v>9472</v>
      </c>
      <c r="J755" s="58" t="s">
        <v>9473</v>
      </c>
      <c r="K755" s="42" t="s">
        <v>9474</v>
      </c>
      <c r="L755" s="40" t="s">
        <v>9475</v>
      </c>
      <c r="M755" s="40" t="s">
        <v>9476</v>
      </c>
      <c r="N755" s="40" t="s">
        <v>9477</v>
      </c>
      <c r="O755" s="47" t="s">
        <v>19382</v>
      </c>
      <c r="P755" s="44" t="s">
        <v>18489</v>
      </c>
      <c r="Q755" s="44" t="s">
        <v>18994</v>
      </c>
      <c r="R755" s="44" t="s">
        <v>18534</v>
      </c>
      <c r="S755" s="44" t="s">
        <v>10038</v>
      </c>
    </row>
    <row r="756" spans="1:19" s="40" customFormat="1">
      <c r="A756" s="40">
        <f t="shared" si="28"/>
        <v>755</v>
      </c>
      <c r="B756" s="41">
        <f t="shared" ca="1" si="29"/>
        <v>43369</v>
      </c>
      <c r="C756" s="40" t="s">
        <v>9076</v>
      </c>
      <c r="D756" s="40" t="s">
        <v>9479</v>
      </c>
      <c r="E756" s="40" t="s">
        <v>9478</v>
      </c>
      <c r="F756" s="40" t="s">
        <v>9480</v>
      </c>
      <c r="G756" s="38" t="s">
        <v>9481</v>
      </c>
      <c r="H756" s="58" t="s">
        <v>9482</v>
      </c>
      <c r="I756" s="40" t="s">
        <v>9483</v>
      </c>
      <c r="J756" s="58" t="s">
        <v>9484</v>
      </c>
      <c r="K756" s="42" t="s">
        <v>9485</v>
      </c>
      <c r="L756" s="40" t="s">
        <v>9486</v>
      </c>
      <c r="M756" s="40" t="s">
        <v>9487</v>
      </c>
      <c r="N756" s="40" t="s">
        <v>9488</v>
      </c>
      <c r="O756" s="47" t="s">
        <v>19383</v>
      </c>
      <c r="P756" s="44" t="s">
        <v>18489</v>
      </c>
      <c r="Q756" s="44">
        <v>4.4000000000000004</v>
      </c>
      <c r="R756" s="44" t="s">
        <v>18490</v>
      </c>
      <c r="S756" s="44" t="s">
        <v>10038</v>
      </c>
    </row>
    <row r="757" spans="1:19" s="40" customFormat="1">
      <c r="A757" s="40">
        <f t="shared" si="28"/>
        <v>756</v>
      </c>
      <c r="B757" s="41">
        <f t="shared" ca="1" si="29"/>
        <v>43369</v>
      </c>
      <c r="C757" s="40" t="s">
        <v>9076</v>
      </c>
      <c r="D757" s="40" t="s">
        <v>9490</v>
      </c>
      <c r="E757" s="40" t="s">
        <v>9489</v>
      </c>
      <c r="F757" s="40" t="s">
        <v>9491</v>
      </c>
      <c r="G757" s="38" t="s">
        <v>9492</v>
      </c>
      <c r="H757" s="58" t="s">
        <v>9482</v>
      </c>
      <c r="I757" s="40" t="s">
        <v>9483</v>
      </c>
      <c r="J757" s="58" t="s">
        <v>9493</v>
      </c>
      <c r="K757" s="42" t="s">
        <v>9494</v>
      </c>
      <c r="L757" s="40" t="s">
        <v>9495</v>
      </c>
      <c r="M757" s="40" t="s">
        <v>9496</v>
      </c>
      <c r="N757" s="40" t="s">
        <v>9497</v>
      </c>
      <c r="O757" s="47" t="s">
        <v>19384</v>
      </c>
      <c r="P757" s="44" t="s">
        <v>18596</v>
      </c>
      <c r="Q757" s="44">
        <v>3.8</v>
      </c>
      <c r="R757" s="44" t="s">
        <v>10037</v>
      </c>
      <c r="S757" s="44" t="s">
        <v>10038</v>
      </c>
    </row>
    <row r="758" spans="1:19" s="40" customFormat="1">
      <c r="A758" s="40">
        <f t="shared" si="28"/>
        <v>757</v>
      </c>
      <c r="B758" s="41">
        <f t="shared" ca="1" si="29"/>
        <v>43369</v>
      </c>
      <c r="C758" s="40" t="s">
        <v>9076</v>
      </c>
      <c r="D758" s="40" t="s">
        <v>9499</v>
      </c>
      <c r="E758" s="40" t="s">
        <v>9498</v>
      </c>
      <c r="F758" s="40" t="s">
        <v>9500</v>
      </c>
      <c r="G758" s="38" t="s">
        <v>9501</v>
      </c>
      <c r="H758" s="58" t="s">
        <v>9502</v>
      </c>
      <c r="I758" s="40" t="s">
        <v>9483</v>
      </c>
      <c r="J758" s="58" t="s">
        <v>9503</v>
      </c>
      <c r="K758" s="42" t="s">
        <v>9504</v>
      </c>
      <c r="L758" s="40" t="s">
        <v>9505</v>
      </c>
      <c r="M758" s="40" t="s">
        <v>9506</v>
      </c>
      <c r="N758" s="40" t="s">
        <v>9507</v>
      </c>
      <c r="O758" s="47" t="s">
        <v>19385</v>
      </c>
      <c r="P758" s="44" t="s">
        <v>18596</v>
      </c>
      <c r="Q758" s="44">
        <v>4</v>
      </c>
      <c r="R758" s="44" t="s">
        <v>10050</v>
      </c>
      <c r="S758" s="44" t="s">
        <v>10038</v>
      </c>
    </row>
    <row r="759" spans="1:19" s="40" customFormat="1">
      <c r="A759" s="40">
        <f t="shared" si="28"/>
        <v>758</v>
      </c>
      <c r="B759" s="41">
        <f t="shared" ca="1" si="29"/>
        <v>43369</v>
      </c>
      <c r="C759" s="40" t="s">
        <v>9076</v>
      </c>
      <c r="D759" s="40" t="s">
        <v>9509</v>
      </c>
      <c r="E759" s="40" t="s">
        <v>9508</v>
      </c>
      <c r="F759" s="40" t="s">
        <v>9510</v>
      </c>
      <c r="G759" s="38" t="s">
        <v>9511</v>
      </c>
      <c r="H759" s="58" t="s">
        <v>9512</v>
      </c>
      <c r="I759" s="40" t="s">
        <v>9513</v>
      </c>
      <c r="J759" s="58" t="s">
        <v>9514</v>
      </c>
      <c r="K759" s="42" t="s">
        <v>9515</v>
      </c>
      <c r="L759" s="40" t="s">
        <v>9516</v>
      </c>
      <c r="M759" s="40" t="s">
        <v>9517</v>
      </c>
      <c r="N759" s="40" t="s">
        <v>9518</v>
      </c>
      <c r="O759" s="47" t="s">
        <v>19386</v>
      </c>
      <c r="P759" s="44" t="s">
        <v>18596</v>
      </c>
      <c r="Q759" s="44">
        <v>4</v>
      </c>
      <c r="R759" s="44" t="s">
        <v>18490</v>
      </c>
      <c r="S759" s="44" t="s">
        <v>10038</v>
      </c>
    </row>
    <row r="760" spans="1:19" s="40" customFormat="1">
      <c r="A760" s="40">
        <f t="shared" si="28"/>
        <v>759</v>
      </c>
      <c r="B760" s="41">
        <f t="shared" ca="1" si="29"/>
        <v>43369</v>
      </c>
      <c r="C760" s="40" t="s">
        <v>9076</v>
      </c>
      <c r="D760" s="40" t="s">
        <v>9520</v>
      </c>
      <c r="E760" s="40" t="s">
        <v>9519</v>
      </c>
      <c r="F760" s="40" t="s">
        <v>9521</v>
      </c>
      <c r="G760" s="38" t="s">
        <v>9522</v>
      </c>
      <c r="H760" s="58" t="s">
        <v>9523</v>
      </c>
      <c r="I760" s="40" t="s">
        <v>9513</v>
      </c>
      <c r="J760" s="58"/>
      <c r="K760" s="42" t="s">
        <v>9524</v>
      </c>
      <c r="L760" s="40" t="s">
        <v>9525</v>
      </c>
      <c r="M760" s="40" t="s">
        <v>9526</v>
      </c>
      <c r="N760" s="40" t="s">
        <v>9527</v>
      </c>
      <c r="O760" s="47" t="s">
        <v>19387</v>
      </c>
      <c r="P760" s="44" t="s">
        <v>18596</v>
      </c>
      <c r="Q760" s="44">
        <v>4</v>
      </c>
      <c r="R760" s="44" t="s">
        <v>19388</v>
      </c>
      <c r="S760" s="44" t="s">
        <v>10038</v>
      </c>
    </row>
    <row r="761" spans="1:19" s="40" customFormat="1">
      <c r="A761" s="40">
        <f t="shared" si="28"/>
        <v>760</v>
      </c>
      <c r="B761" s="41">
        <f t="shared" ca="1" si="29"/>
        <v>43369</v>
      </c>
      <c r="C761" s="40" t="s">
        <v>9076</v>
      </c>
      <c r="D761" s="40" t="s">
        <v>9529</v>
      </c>
      <c r="E761" s="40" t="s">
        <v>9528</v>
      </c>
      <c r="F761" s="40" t="s">
        <v>9530</v>
      </c>
      <c r="G761" s="38" t="s">
        <v>9531</v>
      </c>
      <c r="H761" s="58" t="s">
        <v>9532</v>
      </c>
      <c r="I761" s="40" t="s">
        <v>9513</v>
      </c>
      <c r="J761" s="58" t="s">
        <v>9533</v>
      </c>
      <c r="K761" s="42" t="s">
        <v>9534</v>
      </c>
      <c r="L761" s="40" t="s">
        <v>9535</v>
      </c>
      <c r="M761" s="40" t="s">
        <v>9536</v>
      </c>
      <c r="N761" s="40" t="s">
        <v>9537</v>
      </c>
      <c r="O761" s="47" t="s">
        <v>19389</v>
      </c>
      <c r="P761" s="44" t="s">
        <v>18596</v>
      </c>
      <c r="Q761" s="44">
        <v>3.5</v>
      </c>
      <c r="R761" s="44" t="s">
        <v>10037</v>
      </c>
      <c r="S761" s="44" t="s">
        <v>10038</v>
      </c>
    </row>
    <row r="762" spans="1:19" s="40" customFormat="1">
      <c r="A762" s="40">
        <f t="shared" si="28"/>
        <v>761</v>
      </c>
      <c r="B762" s="41">
        <f t="shared" ca="1" si="29"/>
        <v>43369</v>
      </c>
      <c r="C762" s="40" t="s">
        <v>9076</v>
      </c>
      <c r="D762" s="40" t="s">
        <v>9539</v>
      </c>
      <c r="E762" s="40" t="s">
        <v>9538</v>
      </c>
      <c r="F762" s="40" t="s">
        <v>9540</v>
      </c>
      <c r="G762" s="38" t="s">
        <v>9541</v>
      </c>
      <c r="H762" s="58" t="s">
        <v>9542</v>
      </c>
      <c r="I762" s="40" t="s">
        <v>9543</v>
      </c>
      <c r="J762" s="58" t="s">
        <v>9544</v>
      </c>
      <c r="K762" s="42" t="s">
        <v>9545</v>
      </c>
      <c r="L762" s="40" t="s">
        <v>9546</v>
      </c>
      <c r="M762" s="40" t="s">
        <v>9547</v>
      </c>
      <c r="N762" s="40" t="s">
        <v>9548</v>
      </c>
      <c r="O762" s="47" t="s">
        <v>19390</v>
      </c>
      <c r="P762" s="44" t="s">
        <v>10260</v>
      </c>
      <c r="Q762" s="44" t="s">
        <v>19391</v>
      </c>
      <c r="R762" s="44" t="s">
        <v>10260</v>
      </c>
      <c r="S762" s="44" t="s">
        <v>10038</v>
      </c>
    </row>
    <row r="763" spans="1:19" s="40" customFormat="1">
      <c r="A763" s="40">
        <f t="shared" si="28"/>
        <v>762</v>
      </c>
      <c r="B763" s="41">
        <f t="shared" ca="1" si="29"/>
        <v>43369</v>
      </c>
      <c r="C763" s="40" t="s">
        <v>9076</v>
      </c>
      <c r="D763" s="40" t="s">
        <v>9550</v>
      </c>
      <c r="E763" s="40" t="s">
        <v>9549</v>
      </c>
      <c r="F763" s="40" t="s">
        <v>9551</v>
      </c>
      <c r="G763" s="38" t="s">
        <v>9552</v>
      </c>
      <c r="H763" s="58" t="s">
        <v>9553</v>
      </c>
      <c r="I763" s="40" t="s">
        <v>9543</v>
      </c>
      <c r="J763" s="58" t="s">
        <v>9554</v>
      </c>
      <c r="K763" s="42" t="s">
        <v>9555</v>
      </c>
      <c r="L763" s="40" t="s">
        <v>9556</v>
      </c>
      <c r="M763" s="40" t="s">
        <v>9557</v>
      </c>
      <c r="N763" s="40" t="s">
        <v>9558</v>
      </c>
      <c r="O763" s="47" t="s">
        <v>19392</v>
      </c>
      <c r="P763" s="44" t="s">
        <v>18489</v>
      </c>
      <c r="Q763" s="44" t="s">
        <v>19393</v>
      </c>
      <c r="R763" s="44" t="s">
        <v>10050</v>
      </c>
      <c r="S763" s="44" t="s">
        <v>10038</v>
      </c>
    </row>
    <row r="764" spans="1:19" s="40" customFormat="1">
      <c r="A764" s="40">
        <f t="shared" si="28"/>
        <v>763</v>
      </c>
      <c r="B764" s="41">
        <f t="shared" ca="1" si="29"/>
        <v>43369</v>
      </c>
      <c r="C764" s="40" t="s">
        <v>9076</v>
      </c>
      <c r="D764" s="40" t="s">
        <v>9560</v>
      </c>
      <c r="E764" s="40" t="s">
        <v>9559</v>
      </c>
      <c r="F764" s="40" t="s">
        <v>9561</v>
      </c>
      <c r="G764" s="38" t="s">
        <v>9562</v>
      </c>
      <c r="H764" s="58" t="s">
        <v>9563</v>
      </c>
      <c r="I764" s="40" t="s">
        <v>9543</v>
      </c>
      <c r="J764" s="58" t="s">
        <v>9564</v>
      </c>
      <c r="K764" s="42" t="s">
        <v>9565</v>
      </c>
      <c r="M764" s="40" t="s">
        <v>9566</v>
      </c>
      <c r="N764" s="40" t="s">
        <v>9567</v>
      </c>
      <c r="O764" s="47" t="s">
        <v>19394</v>
      </c>
      <c r="P764" s="44" t="s">
        <v>10035</v>
      </c>
      <c r="Q764" s="44">
        <v>7</v>
      </c>
      <c r="R764" s="44" t="s">
        <v>10050</v>
      </c>
      <c r="S764" s="44" t="s">
        <v>10038</v>
      </c>
    </row>
    <row r="765" spans="1:19" s="40" customFormat="1">
      <c r="A765" s="40">
        <f t="shared" si="28"/>
        <v>764</v>
      </c>
      <c r="B765" s="41">
        <f t="shared" ca="1" si="29"/>
        <v>43369</v>
      </c>
      <c r="C765" s="40" t="s">
        <v>9076</v>
      </c>
      <c r="D765" s="40" t="s">
        <v>9569</v>
      </c>
      <c r="E765" s="40" t="s">
        <v>9568</v>
      </c>
      <c r="F765" s="40" t="s">
        <v>9570</v>
      </c>
      <c r="G765" s="38" t="s">
        <v>9571</v>
      </c>
      <c r="H765" s="58" t="s">
        <v>9572</v>
      </c>
      <c r="I765" s="40" t="s">
        <v>9573</v>
      </c>
      <c r="J765" s="58"/>
      <c r="K765" s="42" t="s">
        <v>9574</v>
      </c>
      <c r="L765" s="40" t="s">
        <v>9575</v>
      </c>
      <c r="M765" s="40" t="s">
        <v>9576</v>
      </c>
      <c r="N765" s="40" t="s">
        <v>9577</v>
      </c>
      <c r="O765" s="47" t="s">
        <v>19395</v>
      </c>
      <c r="P765" s="44" t="s">
        <v>18494</v>
      </c>
      <c r="Q765" s="44">
        <v>3.2</v>
      </c>
      <c r="R765" s="44" t="s">
        <v>18495</v>
      </c>
      <c r="S765" s="44" t="s">
        <v>10038</v>
      </c>
    </row>
    <row r="766" spans="1:19" s="40" customFormat="1">
      <c r="A766" s="40">
        <f t="shared" si="28"/>
        <v>765</v>
      </c>
      <c r="B766" s="41">
        <f t="shared" ca="1" si="29"/>
        <v>43369</v>
      </c>
      <c r="C766" s="40" t="s">
        <v>9076</v>
      </c>
      <c r="D766" s="40" t="s">
        <v>9579</v>
      </c>
      <c r="E766" s="40" t="s">
        <v>9578</v>
      </c>
      <c r="F766" s="40" t="s">
        <v>9580</v>
      </c>
      <c r="G766" s="38" t="s">
        <v>9581</v>
      </c>
      <c r="H766" s="58" t="s">
        <v>9572</v>
      </c>
      <c r="I766" s="40" t="s">
        <v>9573</v>
      </c>
      <c r="J766" s="58" t="s">
        <v>9582</v>
      </c>
      <c r="K766" s="42" t="s">
        <v>9583</v>
      </c>
      <c r="L766" s="40" t="s">
        <v>9584</v>
      </c>
      <c r="M766" s="40" t="s">
        <v>9585</v>
      </c>
      <c r="N766" s="40" t="s">
        <v>9586</v>
      </c>
      <c r="O766" s="47" t="s">
        <v>19396</v>
      </c>
      <c r="P766" s="44" t="s">
        <v>18489</v>
      </c>
      <c r="Q766" s="44">
        <v>6.9</v>
      </c>
      <c r="R766" s="44" t="s">
        <v>18490</v>
      </c>
      <c r="S766" s="44" t="s">
        <v>10038</v>
      </c>
    </row>
    <row r="767" spans="1:19" s="40" customFormat="1">
      <c r="A767" s="40">
        <f t="shared" si="28"/>
        <v>766</v>
      </c>
      <c r="B767" s="41">
        <f t="shared" ca="1" si="29"/>
        <v>43369</v>
      </c>
      <c r="C767" s="40" t="s">
        <v>9076</v>
      </c>
      <c r="D767" s="40" t="s">
        <v>9588</v>
      </c>
      <c r="E767" s="40" t="s">
        <v>9587</v>
      </c>
      <c r="F767" s="40" t="s">
        <v>9589</v>
      </c>
      <c r="G767" s="38" t="s">
        <v>9590</v>
      </c>
      <c r="H767" s="58" t="s">
        <v>9591</v>
      </c>
      <c r="I767" s="40" t="s">
        <v>9573</v>
      </c>
      <c r="J767" s="58" t="s">
        <v>9592</v>
      </c>
      <c r="K767" s="42" t="s">
        <v>9593</v>
      </c>
      <c r="L767" s="40" t="s">
        <v>9594</v>
      </c>
      <c r="M767" s="40" t="s">
        <v>9595</v>
      </c>
      <c r="N767" s="40" t="s">
        <v>9596</v>
      </c>
      <c r="O767" s="47" t="s">
        <v>19397</v>
      </c>
      <c r="P767" s="44" t="s">
        <v>18492</v>
      </c>
      <c r="Q767" s="44">
        <v>3.8</v>
      </c>
      <c r="R767" s="44" t="s">
        <v>10045</v>
      </c>
      <c r="S767" s="44" t="s">
        <v>10038</v>
      </c>
    </row>
    <row r="768" spans="1:19" s="40" customFormat="1">
      <c r="A768" s="40">
        <f t="shared" si="28"/>
        <v>767</v>
      </c>
      <c r="B768" s="41">
        <f t="shared" ca="1" si="29"/>
        <v>43369</v>
      </c>
      <c r="C768" s="40" t="s">
        <v>9076</v>
      </c>
      <c r="D768" s="40" t="s">
        <v>9598</v>
      </c>
      <c r="E768" s="40" t="s">
        <v>9597</v>
      </c>
      <c r="F768" s="40" t="s">
        <v>9599</v>
      </c>
      <c r="G768" s="38" t="s">
        <v>9600</v>
      </c>
      <c r="H768" s="58" t="s">
        <v>9601</v>
      </c>
      <c r="I768" s="40" t="s">
        <v>9602</v>
      </c>
      <c r="J768" s="58" t="s">
        <v>9603</v>
      </c>
      <c r="K768" s="42" t="s">
        <v>9604</v>
      </c>
      <c r="L768" s="40" t="s">
        <v>9605</v>
      </c>
      <c r="M768" s="40" t="s">
        <v>9606</v>
      </c>
      <c r="N768" s="40" t="s">
        <v>9607</v>
      </c>
      <c r="O768" s="47" t="s">
        <v>19398</v>
      </c>
      <c r="P768" s="44" t="s">
        <v>18596</v>
      </c>
      <c r="Q768" s="44">
        <v>5.8</v>
      </c>
      <c r="R768" s="44" t="s">
        <v>10037</v>
      </c>
      <c r="S768" s="44" t="s">
        <v>10038</v>
      </c>
    </row>
    <row r="769" spans="1:19" s="40" customFormat="1">
      <c r="A769" s="40">
        <f t="shared" si="28"/>
        <v>768</v>
      </c>
      <c r="B769" s="41">
        <f t="shared" ca="1" si="29"/>
        <v>43369</v>
      </c>
      <c r="C769" s="40" t="s">
        <v>9076</v>
      </c>
      <c r="D769" s="40" t="s">
        <v>9609</v>
      </c>
      <c r="E769" s="40" t="s">
        <v>9608</v>
      </c>
      <c r="F769" s="40" t="s">
        <v>9610</v>
      </c>
      <c r="G769" s="38" t="s">
        <v>9611</v>
      </c>
      <c r="H769" s="58" t="s">
        <v>9612</v>
      </c>
      <c r="I769" s="40" t="s">
        <v>9602</v>
      </c>
      <c r="J769" s="58" t="s">
        <v>9613</v>
      </c>
      <c r="K769" s="42" t="s">
        <v>9614</v>
      </c>
      <c r="L769" s="40" t="s">
        <v>9615</v>
      </c>
      <c r="M769" s="40" t="s">
        <v>9616</v>
      </c>
      <c r="N769" s="40" t="s">
        <v>9617</v>
      </c>
      <c r="O769" s="47" t="s">
        <v>18898</v>
      </c>
      <c r="P769" s="44" t="s">
        <v>18485</v>
      </c>
      <c r="Q769" s="44">
        <v>4.2</v>
      </c>
      <c r="R769" s="44" t="s">
        <v>18490</v>
      </c>
      <c r="S769" s="44" t="s">
        <v>10038</v>
      </c>
    </row>
    <row r="770" spans="1:19" s="40" customFormat="1">
      <c r="A770" s="40">
        <f t="shared" si="28"/>
        <v>769</v>
      </c>
      <c r="B770" s="41">
        <f t="shared" ca="1" si="29"/>
        <v>43369</v>
      </c>
      <c r="C770" s="40" t="s">
        <v>9076</v>
      </c>
      <c r="D770" s="40" t="s">
        <v>9619</v>
      </c>
      <c r="E770" s="40" t="s">
        <v>9618</v>
      </c>
      <c r="F770" s="40" t="s">
        <v>9620</v>
      </c>
      <c r="G770" s="38" t="s">
        <v>9621</v>
      </c>
      <c r="H770" s="58" t="s">
        <v>9622</v>
      </c>
      <c r="I770" s="40" t="s">
        <v>9602</v>
      </c>
      <c r="J770" s="58" t="s">
        <v>9623</v>
      </c>
      <c r="K770" s="42" t="s">
        <v>9624</v>
      </c>
      <c r="L770" s="40" t="s">
        <v>9625</v>
      </c>
      <c r="M770" s="40" t="s">
        <v>9626</v>
      </c>
      <c r="N770" s="40" t="s">
        <v>9627</v>
      </c>
      <c r="O770" s="47" t="s">
        <v>19399</v>
      </c>
      <c r="P770" s="44" t="s">
        <v>18596</v>
      </c>
      <c r="Q770" s="44">
        <v>4.2</v>
      </c>
      <c r="R770" s="44" t="s">
        <v>18490</v>
      </c>
      <c r="S770" s="44" t="s">
        <v>10038</v>
      </c>
    </row>
    <row r="771" spans="1:19" s="40" customFormat="1">
      <c r="A771" s="40">
        <f t="shared" ref="A771:A834" si="30">ROW()-1</f>
        <v>770</v>
      </c>
      <c r="B771" s="41">
        <f t="shared" ref="B771:B834" ca="1" si="31">TODAY()</f>
        <v>43369</v>
      </c>
      <c r="C771" s="40" t="s">
        <v>9076</v>
      </c>
      <c r="D771" s="40" t="s">
        <v>9629</v>
      </c>
      <c r="E771" s="40" t="s">
        <v>9628</v>
      </c>
      <c r="F771" s="40" t="s">
        <v>9630</v>
      </c>
      <c r="G771" s="38" t="s">
        <v>9631</v>
      </c>
      <c r="H771" s="58" t="s">
        <v>9632</v>
      </c>
      <c r="I771" s="40" t="s">
        <v>9633</v>
      </c>
      <c r="J771" s="58" t="s">
        <v>9634</v>
      </c>
      <c r="K771" s="42" t="s">
        <v>9635</v>
      </c>
      <c r="L771" s="40" t="s">
        <v>9636</v>
      </c>
      <c r="M771" s="40" t="s">
        <v>9637</v>
      </c>
      <c r="N771" s="40" t="s">
        <v>9638</v>
      </c>
      <c r="O771" s="47" t="s">
        <v>19400</v>
      </c>
      <c r="P771" s="44" t="s">
        <v>18533</v>
      </c>
      <c r="Q771" s="44" t="s">
        <v>19150</v>
      </c>
      <c r="R771" s="44" t="s">
        <v>18490</v>
      </c>
      <c r="S771" s="44" t="s">
        <v>10038</v>
      </c>
    </row>
    <row r="772" spans="1:19" s="40" customFormat="1">
      <c r="A772" s="40">
        <f t="shared" si="30"/>
        <v>771</v>
      </c>
      <c r="B772" s="41">
        <f t="shared" ca="1" si="31"/>
        <v>43369</v>
      </c>
      <c r="C772" s="40" t="s">
        <v>9076</v>
      </c>
      <c r="D772" s="40" t="s">
        <v>9640</v>
      </c>
      <c r="E772" s="40" t="s">
        <v>9639</v>
      </c>
      <c r="F772" s="40" t="s">
        <v>9641</v>
      </c>
      <c r="G772" s="38" t="s">
        <v>9642</v>
      </c>
      <c r="H772" s="58" t="s">
        <v>9643</v>
      </c>
      <c r="I772" s="40" t="s">
        <v>9633</v>
      </c>
      <c r="J772" s="58" t="s">
        <v>9644</v>
      </c>
      <c r="K772" s="42" t="s">
        <v>9645</v>
      </c>
      <c r="L772" s="40" t="s">
        <v>9646</v>
      </c>
      <c r="M772" s="40" t="s">
        <v>9647</v>
      </c>
      <c r="N772" s="40" t="s">
        <v>9648</v>
      </c>
      <c r="O772" s="47" t="s">
        <v>19401</v>
      </c>
      <c r="P772" s="44" t="s">
        <v>18494</v>
      </c>
      <c r="Q772" s="44" t="s">
        <v>18997</v>
      </c>
      <c r="R772" s="44" t="s">
        <v>19316</v>
      </c>
      <c r="S772" s="44" t="s">
        <v>10038</v>
      </c>
    </row>
    <row r="773" spans="1:19" s="40" customFormat="1">
      <c r="A773" s="40">
        <f t="shared" si="30"/>
        <v>772</v>
      </c>
      <c r="B773" s="41">
        <f t="shared" ca="1" si="31"/>
        <v>43369</v>
      </c>
      <c r="C773" s="40" t="s">
        <v>9076</v>
      </c>
      <c r="D773" s="40" t="s">
        <v>9650</v>
      </c>
      <c r="E773" s="40" t="s">
        <v>9649</v>
      </c>
      <c r="F773" s="40" t="s">
        <v>9651</v>
      </c>
      <c r="G773" s="38" t="s">
        <v>9652</v>
      </c>
      <c r="H773" s="58" t="s">
        <v>9653</v>
      </c>
      <c r="I773" s="40" t="s">
        <v>9633</v>
      </c>
      <c r="J773" s="58" t="s">
        <v>9654</v>
      </c>
      <c r="K773" s="42" t="s">
        <v>9655</v>
      </c>
      <c r="L773" s="40" t="s">
        <v>9656</v>
      </c>
      <c r="M773" s="40" t="s">
        <v>9657</v>
      </c>
      <c r="N773" s="40" t="s">
        <v>9658</v>
      </c>
      <c r="O773" s="47" t="s">
        <v>19402</v>
      </c>
      <c r="P773" s="44" t="s">
        <v>18489</v>
      </c>
      <c r="Q773" s="44" t="s">
        <v>18938</v>
      </c>
      <c r="R773" s="44" t="s">
        <v>10037</v>
      </c>
      <c r="S773" s="44" t="s">
        <v>10038</v>
      </c>
    </row>
    <row r="774" spans="1:19" s="40" customFormat="1">
      <c r="A774" s="40">
        <f t="shared" si="30"/>
        <v>773</v>
      </c>
      <c r="B774" s="41">
        <f t="shared" ca="1" si="31"/>
        <v>43369</v>
      </c>
      <c r="C774" s="40" t="s">
        <v>9076</v>
      </c>
      <c r="D774" s="40" t="s">
        <v>9660</v>
      </c>
      <c r="E774" s="40" t="s">
        <v>9659</v>
      </c>
      <c r="F774" s="40" t="s">
        <v>9661</v>
      </c>
      <c r="G774" s="38" t="s">
        <v>9662</v>
      </c>
      <c r="H774" s="58" t="s">
        <v>9663</v>
      </c>
      <c r="I774" s="40" t="s">
        <v>9664</v>
      </c>
      <c r="J774" s="42" t="s">
        <v>9665</v>
      </c>
      <c r="K774" s="42" t="s">
        <v>9666</v>
      </c>
      <c r="L774" s="40" t="s">
        <v>9667</v>
      </c>
      <c r="M774" s="40" t="s">
        <v>9668</v>
      </c>
      <c r="N774" s="40" t="s">
        <v>9669</v>
      </c>
      <c r="O774" s="47" t="s">
        <v>19403</v>
      </c>
      <c r="P774" s="44" t="s">
        <v>18494</v>
      </c>
      <c r="Q774" s="44" t="s">
        <v>19350</v>
      </c>
      <c r="R774" s="44" t="s">
        <v>18490</v>
      </c>
      <c r="S774" s="44" t="s">
        <v>10038</v>
      </c>
    </row>
    <row r="775" spans="1:19" s="40" customFormat="1">
      <c r="A775" s="40">
        <f t="shared" si="30"/>
        <v>774</v>
      </c>
      <c r="B775" s="41">
        <f t="shared" ca="1" si="31"/>
        <v>43369</v>
      </c>
      <c r="C775" s="40" t="s">
        <v>9076</v>
      </c>
      <c r="D775" s="40" t="s">
        <v>9671</v>
      </c>
      <c r="E775" s="40" t="s">
        <v>9670</v>
      </c>
      <c r="F775" s="40" t="s">
        <v>9672</v>
      </c>
      <c r="G775" s="38" t="s">
        <v>9673</v>
      </c>
      <c r="H775" s="58" t="s">
        <v>9674</v>
      </c>
      <c r="I775" s="40" t="s">
        <v>9664</v>
      </c>
      <c r="J775" s="42" t="s">
        <v>9675</v>
      </c>
      <c r="K775" s="42" t="s">
        <v>9676</v>
      </c>
      <c r="L775" s="40" t="s">
        <v>9677</v>
      </c>
      <c r="M775" s="40" t="s">
        <v>9678</v>
      </c>
      <c r="N775" s="40" t="s">
        <v>9679</v>
      </c>
      <c r="O775" s="47" t="s">
        <v>19404</v>
      </c>
      <c r="P775" s="44" t="s">
        <v>18494</v>
      </c>
      <c r="Q775" s="44" t="s">
        <v>19303</v>
      </c>
      <c r="R775" s="44" t="s">
        <v>18495</v>
      </c>
      <c r="S775" s="44" t="s">
        <v>10038</v>
      </c>
    </row>
    <row r="776" spans="1:19" s="40" customFormat="1">
      <c r="A776" s="40">
        <f t="shared" si="30"/>
        <v>775</v>
      </c>
      <c r="B776" s="41">
        <f t="shared" ca="1" si="31"/>
        <v>43369</v>
      </c>
      <c r="C776" s="40" t="s">
        <v>9076</v>
      </c>
      <c r="D776" s="40" t="s">
        <v>9681</v>
      </c>
      <c r="E776" s="40" t="s">
        <v>9680</v>
      </c>
      <c r="F776" s="40" t="s">
        <v>9682</v>
      </c>
      <c r="G776" s="38" t="s">
        <v>9683</v>
      </c>
      <c r="H776" s="58" t="s">
        <v>9684</v>
      </c>
      <c r="I776" s="40" t="s">
        <v>9664</v>
      </c>
      <c r="J776" s="42" t="s">
        <v>9685</v>
      </c>
      <c r="K776" s="42" t="s">
        <v>9686</v>
      </c>
      <c r="L776" s="40" t="s">
        <v>9687</v>
      </c>
      <c r="M776" s="40" t="s">
        <v>9688</v>
      </c>
      <c r="N776" s="40" t="s">
        <v>9689</v>
      </c>
      <c r="O776" s="47" t="s">
        <v>19405</v>
      </c>
      <c r="P776" s="44" t="s">
        <v>18494</v>
      </c>
      <c r="Q776" s="44" t="s">
        <v>18938</v>
      </c>
      <c r="R776" s="44" t="s">
        <v>10037</v>
      </c>
      <c r="S776" s="44" t="s">
        <v>10038</v>
      </c>
    </row>
    <row r="777" spans="1:19" s="40" customFormat="1">
      <c r="A777" s="40">
        <f t="shared" si="30"/>
        <v>776</v>
      </c>
      <c r="B777" s="41">
        <f t="shared" ca="1" si="31"/>
        <v>43369</v>
      </c>
      <c r="C777" s="40" t="s">
        <v>9076</v>
      </c>
      <c r="D777" s="40" t="s">
        <v>9691</v>
      </c>
      <c r="E777" s="40" t="s">
        <v>9690</v>
      </c>
      <c r="F777" s="40" t="s">
        <v>9692</v>
      </c>
      <c r="G777" s="38" t="s">
        <v>9693</v>
      </c>
      <c r="H777" s="58" t="s">
        <v>9694</v>
      </c>
      <c r="I777" s="40" t="s">
        <v>9695</v>
      </c>
      <c r="J777" s="58" t="s">
        <v>9696</v>
      </c>
      <c r="K777" s="42" t="s">
        <v>9697</v>
      </c>
      <c r="L777" s="40" t="s">
        <v>9698</v>
      </c>
      <c r="M777" s="40" t="s">
        <v>9699</v>
      </c>
      <c r="N777" s="40" t="s">
        <v>9700</v>
      </c>
      <c r="O777" s="47" t="s">
        <v>19406</v>
      </c>
      <c r="P777" s="44" t="s">
        <v>18553</v>
      </c>
      <c r="Q777" s="44" t="s">
        <v>18943</v>
      </c>
      <c r="R777" s="44" t="s">
        <v>19145</v>
      </c>
      <c r="S777" s="44" t="s">
        <v>18536</v>
      </c>
    </row>
    <row r="778" spans="1:19" s="40" customFormat="1">
      <c r="A778" s="40">
        <f t="shared" si="30"/>
        <v>777</v>
      </c>
      <c r="B778" s="41">
        <f t="shared" ca="1" si="31"/>
        <v>43369</v>
      </c>
      <c r="C778" s="40" t="s">
        <v>9076</v>
      </c>
      <c r="D778" s="40" t="s">
        <v>9702</v>
      </c>
      <c r="E778" s="40" t="s">
        <v>9701</v>
      </c>
      <c r="F778" s="40" t="s">
        <v>9703</v>
      </c>
      <c r="G778" s="38" t="s">
        <v>9704</v>
      </c>
      <c r="H778" s="58" t="s">
        <v>9694</v>
      </c>
      <c r="I778" s="40" t="s">
        <v>9695</v>
      </c>
      <c r="J778" s="58" t="s">
        <v>9705</v>
      </c>
      <c r="K778" s="42" t="s">
        <v>9706</v>
      </c>
      <c r="L778" s="40" t="s">
        <v>9707</v>
      </c>
      <c r="M778" s="40" t="s">
        <v>9708</v>
      </c>
      <c r="N778" s="40" t="s">
        <v>9709</v>
      </c>
      <c r="O778" s="47" t="s">
        <v>19407</v>
      </c>
      <c r="P778" s="44" t="s">
        <v>18489</v>
      </c>
      <c r="Q778" s="44" t="s">
        <v>18934</v>
      </c>
      <c r="R778" s="44" t="s">
        <v>19408</v>
      </c>
      <c r="S778" s="44" t="s">
        <v>18536</v>
      </c>
    </row>
    <row r="779" spans="1:19" s="40" customFormat="1">
      <c r="A779" s="40">
        <f t="shared" si="30"/>
        <v>778</v>
      </c>
      <c r="B779" s="41">
        <f t="shared" ca="1" si="31"/>
        <v>43369</v>
      </c>
      <c r="C779" s="40" t="s">
        <v>9076</v>
      </c>
      <c r="D779" s="40" t="s">
        <v>9711</v>
      </c>
      <c r="E779" s="40" t="s">
        <v>9710</v>
      </c>
      <c r="F779" s="40" t="s">
        <v>9712</v>
      </c>
      <c r="G779" s="38" t="s">
        <v>9713</v>
      </c>
      <c r="H779" s="58" t="s">
        <v>9714</v>
      </c>
      <c r="I779" s="40" t="s">
        <v>9695</v>
      </c>
      <c r="J779" s="58" t="s">
        <v>9715</v>
      </c>
      <c r="K779" s="42" t="s">
        <v>9716</v>
      </c>
      <c r="L779" s="40" t="s">
        <v>9717</v>
      </c>
      <c r="M779" s="40" t="s">
        <v>9718</v>
      </c>
      <c r="N779" s="40" t="s">
        <v>9719</v>
      </c>
      <c r="O779" s="47" t="s">
        <v>19409</v>
      </c>
      <c r="P779" s="44" t="s">
        <v>18485</v>
      </c>
      <c r="Q779" s="44" t="s">
        <v>18997</v>
      </c>
      <c r="R779" s="44" t="s">
        <v>18490</v>
      </c>
      <c r="S779" s="44" t="s">
        <v>18536</v>
      </c>
    </row>
    <row r="780" spans="1:19" s="40" customFormat="1">
      <c r="A780" s="40">
        <f t="shared" si="30"/>
        <v>779</v>
      </c>
      <c r="B780" s="41">
        <f t="shared" ca="1" si="31"/>
        <v>43369</v>
      </c>
      <c r="C780" s="40" t="s">
        <v>9076</v>
      </c>
      <c r="D780" s="40" t="s">
        <v>9721</v>
      </c>
      <c r="E780" s="40" t="s">
        <v>9720</v>
      </c>
      <c r="F780" s="40" t="s">
        <v>9722</v>
      </c>
      <c r="G780" s="38" t="s">
        <v>9723</v>
      </c>
      <c r="H780" s="58" t="s">
        <v>9724</v>
      </c>
      <c r="I780" s="40" t="s">
        <v>9725</v>
      </c>
      <c r="J780" s="58" t="s">
        <v>9726</v>
      </c>
      <c r="K780" s="42" t="s">
        <v>9727</v>
      </c>
      <c r="L780" s="40" t="s">
        <v>9728</v>
      </c>
      <c r="M780" s="40" t="s">
        <v>9729</v>
      </c>
      <c r="N780" s="40" t="s">
        <v>9730</v>
      </c>
      <c r="O780" s="47" t="s">
        <v>19410</v>
      </c>
      <c r="P780" s="44" t="s">
        <v>10260</v>
      </c>
      <c r="Q780" s="44">
        <v>0.05</v>
      </c>
      <c r="R780" s="44" t="s">
        <v>10260</v>
      </c>
      <c r="S780" s="44" t="s">
        <v>10038</v>
      </c>
    </row>
    <row r="781" spans="1:19" s="40" customFormat="1">
      <c r="A781" s="40">
        <f t="shared" si="30"/>
        <v>780</v>
      </c>
      <c r="B781" s="41">
        <f t="shared" ca="1" si="31"/>
        <v>43369</v>
      </c>
      <c r="C781" s="40" t="s">
        <v>9076</v>
      </c>
      <c r="D781" s="40" t="s">
        <v>9732</v>
      </c>
      <c r="E781" s="40" t="s">
        <v>9731</v>
      </c>
      <c r="F781" s="40" t="s">
        <v>9733</v>
      </c>
      <c r="G781" s="38" t="s">
        <v>9734</v>
      </c>
      <c r="H781" s="58" t="s">
        <v>9735</v>
      </c>
      <c r="I781" s="40" t="s">
        <v>9725</v>
      </c>
      <c r="J781" s="58" t="s">
        <v>9736</v>
      </c>
      <c r="K781" s="42" t="s">
        <v>9737</v>
      </c>
      <c r="L781" s="40" t="s">
        <v>9738</v>
      </c>
      <c r="M781" s="40" t="s">
        <v>9739</v>
      </c>
      <c r="N781" s="40" t="s">
        <v>9740</v>
      </c>
      <c r="O781" s="47" t="s">
        <v>19411</v>
      </c>
      <c r="P781" s="44" t="s">
        <v>10260</v>
      </c>
      <c r="Q781" s="44" t="s">
        <v>18870</v>
      </c>
      <c r="R781" s="44" t="s">
        <v>10260</v>
      </c>
      <c r="S781" s="44" t="s">
        <v>10038</v>
      </c>
    </row>
    <row r="782" spans="1:19" s="40" customFormat="1">
      <c r="A782" s="40">
        <f t="shared" si="30"/>
        <v>781</v>
      </c>
      <c r="B782" s="41">
        <f t="shared" ca="1" si="31"/>
        <v>43369</v>
      </c>
      <c r="C782" s="40" t="s">
        <v>9076</v>
      </c>
      <c r="D782" s="40" t="s">
        <v>9742</v>
      </c>
      <c r="E782" s="40" t="s">
        <v>9741</v>
      </c>
      <c r="F782" s="40" t="s">
        <v>9743</v>
      </c>
      <c r="G782" s="38" t="s">
        <v>9744</v>
      </c>
      <c r="H782" s="58" t="s">
        <v>9745</v>
      </c>
      <c r="I782" s="40" t="s">
        <v>9725</v>
      </c>
      <c r="J782" s="58" t="s">
        <v>9746</v>
      </c>
      <c r="K782" s="42" t="s">
        <v>9747</v>
      </c>
      <c r="L782" s="40" t="s">
        <v>9748</v>
      </c>
      <c r="M782" s="40" t="s">
        <v>9749</v>
      </c>
      <c r="N782" s="40" t="s">
        <v>9750</v>
      </c>
      <c r="O782" s="47" t="s">
        <v>19412</v>
      </c>
      <c r="P782" s="44" t="s">
        <v>10050</v>
      </c>
      <c r="Q782" s="44" t="s">
        <v>19413</v>
      </c>
      <c r="R782" s="44" t="s">
        <v>10050</v>
      </c>
      <c r="S782" s="44" t="s">
        <v>10038</v>
      </c>
    </row>
    <row r="783" spans="1:19" s="40" customFormat="1">
      <c r="A783" s="40">
        <f t="shared" si="30"/>
        <v>782</v>
      </c>
      <c r="B783" s="41">
        <f t="shared" ca="1" si="31"/>
        <v>43369</v>
      </c>
      <c r="C783" s="40" t="s">
        <v>9076</v>
      </c>
      <c r="D783" s="40" t="s">
        <v>9752</v>
      </c>
      <c r="E783" s="40" t="s">
        <v>9751</v>
      </c>
      <c r="F783" s="40" t="s">
        <v>9753</v>
      </c>
      <c r="G783" s="38" t="s">
        <v>9754</v>
      </c>
      <c r="H783" s="58" t="s">
        <v>9755</v>
      </c>
      <c r="I783" s="40" t="s">
        <v>9756</v>
      </c>
      <c r="J783" s="58" t="s">
        <v>9757</v>
      </c>
      <c r="K783" s="42" t="s">
        <v>9758</v>
      </c>
      <c r="L783" s="40" t="s">
        <v>9759</v>
      </c>
      <c r="M783" s="40" t="s">
        <v>9760</v>
      </c>
      <c r="N783" s="40" t="s">
        <v>9761</v>
      </c>
      <c r="O783" s="47" t="s">
        <v>19414</v>
      </c>
      <c r="P783" s="44" t="s">
        <v>18494</v>
      </c>
      <c r="Q783" s="44" t="s">
        <v>18938</v>
      </c>
      <c r="R783" s="44" t="s">
        <v>10037</v>
      </c>
      <c r="S783" s="44" t="s">
        <v>10038</v>
      </c>
    </row>
    <row r="784" spans="1:19" s="40" customFormat="1">
      <c r="A784" s="40">
        <f t="shared" si="30"/>
        <v>783</v>
      </c>
      <c r="B784" s="41">
        <f t="shared" ca="1" si="31"/>
        <v>43369</v>
      </c>
      <c r="C784" s="40" t="s">
        <v>9076</v>
      </c>
      <c r="D784" s="40" t="s">
        <v>9763</v>
      </c>
      <c r="E784" s="40" t="s">
        <v>9762</v>
      </c>
      <c r="F784" s="40" t="s">
        <v>9764</v>
      </c>
      <c r="G784" s="38" t="s">
        <v>9765</v>
      </c>
      <c r="H784" s="58" t="s">
        <v>9766</v>
      </c>
      <c r="I784" s="40" t="s">
        <v>9756</v>
      </c>
      <c r="J784" s="58" t="s">
        <v>9767</v>
      </c>
      <c r="K784" s="42" t="s">
        <v>9768</v>
      </c>
      <c r="L784" s="40" t="s">
        <v>9769</v>
      </c>
      <c r="M784" s="40" t="s">
        <v>9770</v>
      </c>
      <c r="N784" s="40" t="s">
        <v>9771</v>
      </c>
      <c r="O784" s="47" t="s">
        <v>19415</v>
      </c>
      <c r="P784" s="44" t="s">
        <v>18494</v>
      </c>
      <c r="Q784" s="44" t="s">
        <v>19416</v>
      </c>
      <c r="R784" s="44" t="s">
        <v>18490</v>
      </c>
      <c r="S784" s="44" t="s">
        <v>10038</v>
      </c>
    </row>
    <row r="785" spans="1:19" s="40" customFormat="1">
      <c r="A785" s="40">
        <f t="shared" si="30"/>
        <v>784</v>
      </c>
      <c r="B785" s="41">
        <f t="shared" ca="1" si="31"/>
        <v>43369</v>
      </c>
      <c r="C785" s="40" t="s">
        <v>9076</v>
      </c>
      <c r="D785" s="40" t="s">
        <v>9773</v>
      </c>
      <c r="E785" s="40" t="s">
        <v>9772</v>
      </c>
      <c r="F785" s="40" t="s">
        <v>9774</v>
      </c>
      <c r="G785" s="38" t="s">
        <v>9775</v>
      </c>
      <c r="H785" s="58" t="s">
        <v>9776</v>
      </c>
      <c r="I785" s="40" t="s">
        <v>9756</v>
      </c>
      <c r="J785" s="58" t="s">
        <v>9777</v>
      </c>
      <c r="K785" s="42" t="s">
        <v>9778</v>
      </c>
      <c r="L785" s="40" t="s">
        <v>9779</v>
      </c>
      <c r="M785" s="40" t="s">
        <v>9780</v>
      </c>
      <c r="N785" s="40" t="s">
        <v>9781</v>
      </c>
      <c r="O785" s="47" t="s">
        <v>19417</v>
      </c>
      <c r="P785" s="44" t="s">
        <v>18553</v>
      </c>
      <c r="Q785" s="44" t="s">
        <v>18883</v>
      </c>
      <c r="R785" s="44" t="s">
        <v>10050</v>
      </c>
      <c r="S785" s="44" t="s">
        <v>10038</v>
      </c>
    </row>
    <row r="786" spans="1:19" s="40" customFormat="1">
      <c r="A786" s="40">
        <f t="shared" si="30"/>
        <v>785</v>
      </c>
      <c r="B786" s="41">
        <f t="shared" ca="1" si="31"/>
        <v>43369</v>
      </c>
      <c r="C786" s="40" t="s">
        <v>9076</v>
      </c>
      <c r="D786" s="40" t="s">
        <v>9783</v>
      </c>
      <c r="E786" s="40" t="s">
        <v>9782</v>
      </c>
      <c r="F786" s="40" t="s">
        <v>9784</v>
      </c>
      <c r="G786" s="38" t="s">
        <v>9785</v>
      </c>
      <c r="H786" s="58" t="s">
        <v>9786</v>
      </c>
      <c r="I786" s="40" t="s">
        <v>9787</v>
      </c>
      <c r="J786" s="58" t="s">
        <v>9788</v>
      </c>
      <c r="K786" s="42" t="s">
        <v>9789</v>
      </c>
      <c r="L786" s="40" t="s">
        <v>9790</v>
      </c>
      <c r="M786" s="40" t="s">
        <v>9791</v>
      </c>
      <c r="N786" s="40" t="s">
        <v>9792</v>
      </c>
      <c r="O786" s="47" t="s">
        <v>18971</v>
      </c>
      <c r="P786" s="44" t="s">
        <v>18596</v>
      </c>
      <c r="Q786" s="44">
        <v>4.4000000000000004</v>
      </c>
      <c r="R786" s="44" t="s">
        <v>10260</v>
      </c>
      <c r="S786" s="44" t="s">
        <v>10038</v>
      </c>
    </row>
    <row r="787" spans="1:19" s="40" customFormat="1">
      <c r="A787" s="40">
        <f t="shared" si="30"/>
        <v>786</v>
      </c>
      <c r="B787" s="41">
        <f t="shared" ca="1" si="31"/>
        <v>43369</v>
      </c>
      <c r="C787" s="40" t="s">
        <v>9076</v>
      </c>
      <c r="D787" s="40" t="s">
        <v>9794</v>
      </c>
      <c r="E787" s="40" t="s">
        <v>9793</v>
      </c>
      <c r="F787" s="40" t="s">
        <v>9795</v>
      </c>
      <c r="G787" s="38" t="s">
        <v>9796</v>
      </c>
      <c r="H787" s="58" t="s">
        <v>9797</v>
      </c>
      <c r="I787" s="40" t="s">
        <v>9787</v>
      </c>
      <c r="J787" s="58" t="s">
        <v>9798</v>
      </c>
      <c r="K787" s="42" t="s">
        <v>9799</v>
      </c>
      <c r="L787" s="40" t="s">
        <v>9800</v>
      </c>
      <c r="M787" s="40" t="s">
        <v>9801</v>
      </c>
      <c r="N787" s="40" t="s">
        <v>9802</v>
      </c>
      <c r="O787" s="47" t="s">
        <v>19418</v>
      </c>
      <c r="P787" s="44" t="s">
        <v>18492</v>
      </c>
      <c r="Q787" s="44">
        <v>5</v>
      </c>
      <c r="R787" s="44" t="s">
        <v>10037</v>
      </c>
      <c r="S787" s="44" t="s">
        <v>10038</v>
      </c>
    </row>
    <row r="788" spans="1:19" s="40" customFormat="1">
      <c r="A788" s="40">
        <f t="shared" si="30"/>
        <v>787</v>
      </c>
      <c r="B788" s="41">
        <f t="shared" ca="1" si="31"/>
        <v>43369</v>
      </c>
      <c r="C788" s="40" t="s">
        <v>9076</v>
      </c>
      <c r="D788" s="40" t="s">
        <v>9804</v>
      </c>
      <c r="E788" s="40" t="s">
        <v>9803</v>
      </c>
      <c r="F788" s="40" t="s">
        <v>9805</v>
      </c>
      <c r="G788" s="38" t="s">
        <v>9806</v>
      </c>
      <c r="H788" s="58" t="s">
        <v>9807</v>
      </c>
      <c r="I788" s="40" t="s">
        <v>9787</v>
      </c>
      <c r="J788" s="58"/>
      <c r="K788" s="42" t="s">
        <v>9808</v>
      </c>
      <c r="L788" s="40" t="s">
        <v>9809</v>
      </c>
      <c r="M788" s="40" t="s">
        <v>9810</v>
      </c>
      <c r="N788" s="40" t="s">
        <v>9811</v>
      </c>
      <c r="O788" s="47" t="s">
        <v>19419</v>
      </c>
      <c r="P788" s="44" t="s">
        <v>18492</v>
      </c>
      <c r="Q788" s="44">
        <v>5</v>
      </c>
      <c r="R788" s="44" t="s">
        <v>18490</v>
      </c>
      <c r="S788" s="44" t="s">
        <v>10038</v>
      </c>
    </row>
    <row r="789" spans="1:19" s="40" customFormat="1">
      <c r="A789" s="40">
        <f t="shared" si="30"/>
        <v>788</v>
      </c>
      <c r="B789" s="41">
        <f t="shared" ca="1" si="31"/>
        <v>43369</v>
      </c>
      <c r="C789" s="40" t="s">
        <v>9076</v>
      </c>
      <c r="D789" s="40" t="s">
        <v>9813</v>
      </c>
      <c r="E789" s="40" t="s">
        <v>9812</v>
      </c>
      <c r="F789" s="40" t="s">
        <v>9814</v>
      </c>
      <c r="G789" s="38" t="s">
        <v>9815</v>
      </c>
      <c r="H789" s="58" t="s">
        <v>9816</v>
      </c>
      <c r="I789" s="40" t="s">
        <v>9817</v>
      </c>
      <c r="J789" s="58" t="s">
        <v>9818</v>
      </c>
      <c r="K789" s="42" t="s">
        <v>9819</v>
      </c>
      <c r="L789" s="40" t="s">
        <v>9820</v>
      </c>
      <c r="M789" s="40" t="s">
        <v>9821</v>
      </c>
      <c r="N789" s="40" t="s">
        <v>9822</v>
      </c>
      <c r="O789" s="47" t="s">
        <v>19420</v>
      </c>
      <c r="P789" s="44" t="s">
        <v>10035</v>
      </c>
      <c r="Q789" s="44">
        <v>6</v>
      </c>
      <c r="R789" s="44" t="s">
        <v>10045</v>
      </c>
      <c r="S789" s="44" t="s">
        <v>10038</v>
      </c>
    </row>
    <row r="790" spans="1:19" s="40" customFormat="1">
      <c r="A790" s="40">
        <f t="shared" si="30"/>
        <v>789</v>
      </c>
      <c r="B790" s="41">
        <f t="shared" ca="1" si="31"/>
        <v>43369</v>
      </c>
      <c r="C790" s="40" t="s">
        <v>9076</v>
      </c>
      <c r="D790" s="40" t="s">
        <v>9824</v>
      </c>
      <c r="E790" s="40" t="s">
        <v>9823</v>
      </c>
      <c r="F790" s="40" t="s">
        <v>9825</v>
      </c>
      <c r="G790" s="38" t="s">
        <v>9826</v>
      </c>
      <c r="H790" s="58" t="s">
        <v>9827</v>
      </c>
      <c r="I790" s="40" t="s">
        <v>9817</v>
      </c>
      <c r="J790" s="58" t="s">
        <v>9828</v>
      </c>
      <c r="K790" s="42" t="s">
        <v>9829</v>
      </c>
      <c r="L790" s="40" t="s">
        <v>9830</v>
      </c>
      <c r="M790" s="40" t="s">
        <v>9831</v>
      </c>
      <c r="N790" s="40" t="s">
        <v>9832</v>
      </c>
      <c r="O790" s="47" t="s">
        <v>18553</v>
      </c>
      <c r="P790" s="44" t="s">
        <v>18553</v>
      </c>
      <c r="Q790" s="44">
        <v>4.8</v>
      </c>
      <c r="R790" s="44" t="s">
        <v>19034</v>
      </c>
      <c r="S790" s="44" t="s">
        <v>10038</v>
      </c>
    </row>
    <row r="791" spans="1:19" s="40" customFormat="1">
      <c r="A791" s="40">
        <f t="shared" si="30"/>
        <v>790</v>
      </c>
      <c r="B791" s="41">
        <f t="shared" ca="1" si="31"/>
        <v>43369</v>
      </c>
      <c r="C791" s="40" t="s">
        <v>9076</v>
      </c>
      <c r="D791" s="40" t="s">
        <v>9834</v>
      </c>
      <c r="E791" s="40" t="s">
        <v>9833</v>
      </c>
      <c r="F791" s="40" t="s">
        <v>9835</v>
      </c>
      <c r="G791" s="38" t="s">
        <v>9836</v>
      </c>
      <c r="H791" s="58" t="s">
        <v>9572</v>
      </c>
      <c r="I791" s="40" t="s">
        <v>9817</v>
      </c>
      <c r="J791" s="58" t="s">
        <v>9837</v>
      </c>
      <c r="K791" s="42" t="s">
        <v>9838</v>
      </c>
      <c r="L791" s="40">
        <v>1415500135</v>
      </c>
      <c r="M791" s="40" t="s">
        <v>9839</v>
      </c>
      <c r="N791" s="40" t="s">
        <v>9840</v>
      </c>
      <c r="O791" s="47" t="s">
        <v>19421</v>
      </c>
      <c r="P791" s="44" t="s">
        <v>18518</v>
      </c>
      <c r="Q791" s="44" t="s">
        <v>18997</v>
      </c>
      <c r="R791" s="44" t="s">
        <v>10045</v>
      </c>
      <c r="S791" s="44" t="s">
        <v>10157</v>
      </c>
    </row>
    <row r="792" spans="1:19" s="40" customFormat="1">
      <c r="A792" s="40">
        <f t="shared" si="30"/>
        <v>791</v>
      </c>
      <c r="B792" s="41">
        <f t="shared" ca="1" si="31"/>
        <v>43369</v>
      </c>
      <c r="C792" s="40" t="s">
        <v>9076</v>
      </c>
      <c r="D792" s="40" t="s">
        <v>9842</v>
      </c>
      <c r="E792" s="40" t="s">
        <v>9841</v>
      </c>
      <c r="F792" s="40" t="s">
        <v>9843</v>
      </c>
      <c r="G792" s="38" t="s">
        <v>9844</v>
      </c>
      <c r="H792" s="58" t="s">
        <v>9572</v>
      </c>
      <c r="I792" s="40" t="s">
        <v>9817</v>
      </c>
      <c r="J792" s="58" t="s">
        <v>9845</v>
      </c>
      <c r="K792" s="42" t="s">
        <v>9846</v>
      </c>
      <c r="L792" s="40">
        <v>1413531654</v>
      </c>
      <c r="M792" s="40" t="s">
        <v>9847</v>
      </c>
      <c r="N792" s="40" t="s">
        <v>9848</v>
      </c>
      <c r="O792" s="47" t="s">
        <v>19422</v>
      </c>
      <c r="P792" s="44" t="s">
        <v>18494</v>
      </c>
      <c r="Q792" s="44" t="s">
        <v>19255</v>
      </c>
      <c r="R792" s="44" t="s">
        <v>10037</v>
      </c>
      <c r="S792" s="44" t="s">
        <v>10038</v>
      </c>
    </row>
    <row r="793" spans="1:19" s="40" customFormat="1">
      <c r="A793" s="40">
        <f t="shared" si="30"/>
        <v>792</v>
      </c>
      <c r="B793" s="41">
        <f t="shared" ca="1" si="31"/>
        <v>43369</v>
      </c>
      <c r="C793" s="40" t="s">
        <v>9076</v>
      </c>
      <c r="D793" s="40" t="s">
        <v>9850</v>
      </c>
      <c r="E793" s="40" t="s">
        <v>9849</v>
      </c>
      <c r="F793" s="40" t="s">
        <v>9851</v>
      </c>
      <c r="G793" s="38" t="s">
        <v>9852</v>
      </c>
      <c r="H793" s="58" t="s">
        <v>9853</v>
      </c>
      <c r="I793" s="40" t="s">
        <v>9817</v>
      </c>
      <c r="J793" s="58" t="s">
        <v>9854</v>
      </c>
      <c r="K793" s="42" t="s">
        <v>9855</v>
      </c>
      <c r="L793" s="40" t="s">
        <v>9856</v>
      </c>
      <c r="M793" s="40" t="s">
        <v>9857</v>
      </c>
      <c r="N793" s="40" t="s">
        <v>9858</v>
      </c>
      <c r="O793" s="47" t="s">
        <v>19423</v>
      </c>
      <c r="P793" s="44" t="s">
        <v>18485</v>
      </c>
      <c r="Q793" s="44" t="s">
        <v>19303</v>
      </c>
      <c r="R793" s="44" t="s">
        <v>10045</v>
      </c>
      <c r="S793" s="44" t="s">
        <v>10038</v>
      </c>
    </row>
    <row r="794" spans="1:19" s="40" customFormat="1">
      <c r="A794" s="40">
        <f t="shared" si="30"/>
        <v>793</v>
      </c>
      <c r="B794" s="41">
        <f t="shared" ca="1" si="31"/>
        <v>43369</v>
      </c>
      <c r="C794" s="40" t="s">
        <v>9076</v>
      </c>
      <c r="D794" s="40" t="s">
        <v>9860</v>
      </c>
      <c r="E794" s="40" t="s">
        <v>9859</v>
      </c>
      <c r="F794" s="40" t="s">
        <v>9861</v>
      </c>
      <c r="G794" s="38" t="s">
        <v>9862</v>
      </c>
      <c r="H794" s="58" t="s">
        <v>9863</v>
      </c>
      <c r="I794" s="40" t="s">
        <v>9864</v>
      </c>
      <c r="J794" s="58" t="s">
        <v>9865</v>
      </c>
      <c r="K794" s="42" t="s">
        <v>9866</v>
      </c>
      <c r="L794" s="40">
        <v>441903733111</v>
      </c>
      <c r="M794" s="40" t="s">
        <v>9867</v>
      </c>
      <c r="N794" s="40" t="s">
        <v>9868</v>
      </c>
      <c r="O794" s="47" t="s">
        <v>19424</v>
      </c>
      <c r="P794" s="44" t="s">
        <v>18596</v>
      </c>
      <c r="Q794" s="44" t="s">
        <v>19425</v>
      </c>
      <c r="R794" s="44" t="s">
        <v>19426</v>
      </c>
      <c r="S794" s="44" t="s">
        <v>10038</v>
      </c>
    </row>
    <row r="795" spans="1:19" s="40" customFormat="1">
      <c r="A795" s="40">
        <f t="shared" si="30"/>
        <v>794</v>
      </c>
      <c r="B795" s="41">
        <f t="shared" ca="1" si="31"/>
        <v>43369</v>
      </c>
      <c r="C795" s="40" t="s">
        <v>9076</v>
      </c>
      <c r="D795" s="40" t="s">
        <v>9870</v>
      </c>
      <c r="E795" s="40" t="s">
        <v>9869</v>
      </c>
      <c r="F795" s="40" t="s">
        <v>9871</v>
      </c>
      <c r="G795" s="38" t="s">
        <v>9872</v>
      </c>
      <c r="H795" s="58" t="s">
        <v>9873</v>
      </c>
      <c r="I795" s="40" t="s">
        <v>9864</v>
      </c>
      <c r="J795" s="58" t="s">
        <v>9874</v>
      </c>
      <c r="K795" s="58" t="s">
        <v>9875</v>
      </c>
      <c r="L795" s="40">
        <v>441403713085</v>
      </c>
      <c r="M795" s="40" t="s">
        <v>9876</v>
      </c>
      <c r="N795" s="40" t="s">
        <v>9877</v>
      </c>
      <c r="O795" s="47" t="s">
        <v>19427</v>
      </c>
      <c r="P795" s="44" t="s">
        <v>18492</v>
      </c>
      <c r="Q795" s="44">
        <v>4.7</v>
      </c>
      <c r="R795" s="44" t="s">
        <v>19428</v>
      </c>
      <c r="S795" s="44" t="s">
        <v>10038</v>
      </c>
    </row>
    <row r="796" spans="1:19" s="40" customFormat="1">
      <c r="A796" s="40">
        <f t="shared" si="30"/>
        <v>795</v>
      </c>
      <c r="B796" s="41">
        <f t="shared" ca="1" si="31"/>
        <v>43369</v>
      </c>
      <c r="C796" s="40" t="s">
        <v>9076</v>
      </c>
      <c r="D796" s="40" t="s">
        <v>9879</v>
      </c>
      <c r="E796" s="40" t="s">
        <v>9878</v>
      </c>
      <c r="F796" s="40" t="s">
        <v>9880</v>
      </c>
      <c r="G796" s="38" t="s">
        <v>9881</v>
      </c>
      <c r="H796" s="58" t="s">
        <v>9882</v>
      </c>
      <c r="I796" s="40" t="s">
        <v>9864</v>
      </c>
      <c r="J796" s="58" t="s">
        <v>9883</v>
      </c>
      <c r="K796" s="58" t="s">
        <v>9884</v>
      </c>
      <c r="L796" s="40">
        <v>441798860861</v>
      </c>
      <c r="M796" s="40" t="s">
        <v>9885</v>
      </c>
      <c r="N796" s="40" t="s">
        <v>9886</v>
      </c>
      <c r="O796" s="47" t="s">
        <v>19429</v>
      </c>
      <c r="P796" s="44" t="s">
        <v>18489</v>
      </c>
      <c r="Q796" s="44">
        <v>6</v>
      </c>
      <c r="R796" s="44" t="s">
        <v>18495</v>
      </c>
      <c r="S796" s="44" t="s">
        <v>10038</v>
      </c>
    </row>
    <row r="797" spans="1:19" s="40" customFormat="1">
      <c r="A797" s="40">
        <f t="shared" si="30"/>
        <v>796</v>
      </c>
      <c r="B797" s="41">
        <f t="shared" ca="1" si="31"/>
        <v>43369</v>
      </c>
      <c r="C797" s="40" t="s">
        <v>9076</v>
      </c>
      <c r="D797" s="40" t="s">
        <v>9888</v>
      </c>
      <c r="E797" s="40" t="s">
        <v>9887</v>
      </c>
      <c r="F797" s="40" t="s">
        <v>9889</v>
      </c>
      <c r="G797" s="38">
        <v>11</v>
      </c>
      <c r="H797" s="58" t="s">
        <v>9890</v>
      </c>
      <c r="I797" s="40" t="s">
        <v>9891</v>
      </c>
      <c r="J797" s="58"/>
      <c r="K797" s="58" t="s">
        <v>9892</v>
      </c>
      <c r="L797" s="40" t="s">
        <v>9893</v>
      </c>
      <c r="M797" s="40" t="s">
        <v>9894</v>
      </c>
      <c r="N797" s="40" t="s">
        <v>9895</v>
      </c>
      <c r="O797" s="47" t="s">
        <v>19430</v>
      </c>
      <c r="P797" s="44" t="s">
        <v>18489</v>
      </c>
      <c r="Q797" s="44" t="s">
        <v>18934</v>
      </c>
      <c r="R797" s="44" t="s">
        <v>10037</v>
      </c>
      <c r="S797" s="44" t="s">
        <v>10038</v>
      </c>
    </row>
    <row r="798" spans="1:19" s="40" customFormat="1">
      <c r="A798" s="40">
        <f t="shared" si="30"/>
        <v>797</v>
      </c>
      <c r="B798" s="41">
        <f t="shared" ca="1" si="31"/>
        <v>43369</v>
      </c>
      <c r="C798" s="40" t="s">
        <v>9076</v>
      </c>
      <c r="D798" s="40" t="s">
        <v>9897</v>
      </c>
      <c r="E798" s="40" t="s">
        <v>9896</v>
      </c>
      <c r="F798" s="40" t="s">
        <v>9898</v>
      </c>
      <c r="G798" s="38">
        <v>2</v>
      </c>
      <c r="H798" s="58" t="s">
        <v>9899</v>
      </c>
      <c r="I798" s="40" t="s">
        <v>9891</v>
      </c>
      <c r="J798" s="58" t="s">
        <v>9900</v>
      </c>
      <c r="K798" s="42" t="s">
        <v>9901</v>
      </c>
      <c r="L798" s="40" t="s">
        <v>9902</v>
      </c>
      <c r="M798" s="40" t="s">
        <v>9903</v>
      </c>
      <c r="N798" s="40" t="s">
        <v>9904</v>
      </c>
      <c r="O798" s="47" t="s">
        <v>19431</v>
      </c>
      <c r="P798" s="44" t="s">
        <v>18485</v>
      </c>
      <c r="Q798" s="44" t="s">
        <v>19255</v>
      </c>
      <c r="R798" s="44" t="s">
        <v>10045</v>
      </c>
      <c r="S798" s="44" t="s">
        <v>10038</v>
      </c>
    </row>
    <row r="799" spans="1:19" s="40" customFormat="1">
      <c r="A799" s="40">
        <f t="shared" si="30"/>
        <v>798</v>
      </c>
      <c r="B799" s="41">
        <f t="shared" ca="1" si="31"/>
        <v>43369</v>
      </c>
      <c r="C799" s="40" t="s">
        <v>9076</v>
      </c>
      <c r="D799" s="40" t="s">
        <v>9906</v>
      </c>
      <c r="E799" s="40" t="s">
        <v>9905</v>
      </c>
      <c r="F799" s="40" t="s">
        <v>9907</v>
      </c>
      <c r="G799" s="38" t="s">
        <v>9908</v>
      </c>
      <c r="H799" s="58" t="s">
        <v>9909</v>
      </c>
      <c r="I799" s="40" t="s">
        <v>9891</v>
      </c>
      <c r="J799" s="58" t="s">
        <v>9910</v>
      </c>
      <c r="K799" s="58" t="s">
        <v>9911</v>
      </c>
      <c r="L799" s="40" t="s">
        <v>9912</v>
      </c>
      <c r="M799" s="40" t="s">
        <v>9913</v>
      </c>
      <c r="N799" s="40" t="s">
        <v>9914</v>
      </c>
      <c r="O799" s="47" t="s">
        <v>19432</v>
      </c>
      <c r="P799" s="44" t="s">
        <v>18489</v>
      </c>
      <c r="Q799" s="44" t="s">
        <v>19433</v>
      </c>
      <c r="R799" s="44" t="s">
        <v>18490</v>
      </c>
      <c r="S799" s="44" t="s">
        <v>18536</v>
      </c>
    </row>
    <row r="800" spans="1:19" s="40" customFormat="1">
      <c r="A800" s="40">
        <f t="shared" si="30"/>
        <v>799</v>
      </c>
      <c r="B800" s="41">
        <f t="shared" ca="1" si="31"/>
        <v>43369</v>
      </c>
      <c r="C800" s="40" t="s">
        <v>9076</v>
      </c>
      <c r="D800" s="40" t="s">
        <v>9078</v>
      </c>
      <c r="E800" s="40" t="s">
        <v>9077</v>
      </c>
      <c r="F800" s="40" t="s">
        <v>9079</v>
      </c>
      <c r="G800" s="38" t="s">
        <v>9080</v>
      </c>
      <c r="H800" s="58" t="s">
        <v>9081</v>
      </c>
      <c r="I800" s="40" t="s">
        <v>9082</v>
      </c>
      <c r="J800" s="58" t="s">
        <v>9083</v>
      </c>
      <c r="K800" s="42" t="s">
        <v>9084</v>
      </c>
      <c r="L800" s="40">
        <v>7538903753</v>
      </c>
      <c r="M800" s="40" t="s">
        <v>9085</v>
      </c>
      <c r="N800" s="40" t="s">
        <v>9086</v>
      </c>
      <c r="O800" s="47" t="s">
        <v>19434</v>
      </c>
      <c r="P800" s="44" t="s">
        <v>18485</v>
      </c>
      <c r="Q800" s="44">
        <v>3.8</v>
      </c>
      <c r="R800" s="44" t="s">
        <v>10045</v>
      </c>
      <c r="S800" s="44" t="s">
        <v>10038</v>
      </c>
    </row>
    <row r="801" spans="1:19" s="40" customFormat="1">
      <c r="A801" s="40">
        <f t="shared" si="30"/>
        <v>800</v>
      </c>
      <c r="B801" s="41">
        <f t="shared" ca="1" si="31"/>
        <v>43369</v>
      </c>
      <c r="C801" s="40" t="s">
        <v>9076</v>
      </c>
      <c r="D801" s="40" t="s">
        <v>9088</v>
      </c>
      <c r="E801" s="40" t="s">
        <v>9087</v>
      </c>
      <c r="F801" s="40" t="s">
        <v>9089</v>
      </c>
      <c r="G801" s="38" t="s">
        <v>9090</v>
      </c>
      <c r="H801" s="58" t="s">
        <v>9091</v>
      </c>
      <c r="I801" s="40" t="s">
        <v>9082</v>
      </c>
      <c r="J801" s="58" t="s">
        <v>9092</v>
      </c>
      <c r="K801" s="42" t="s">
        <v>9093</v>
      </c>
      <c r="L801" s="40" t="s">
        <v>9094</v>
      </c>
      <c r="M801" s="40" t="s">
        <v>9095</v>
      </c>
      <c r="N801" s="40" t="s">
        <v>9096</v>
      </c>
      <c r="O801" s="47" t="s">
        <v>19435</v>
      </c>
      <c r="P801" s="44" t="s">
        <v>18596</v>
      </c>
      <c r="Q801" s="44" t="s">
        <v>18938</v>
      </c>
      <c r="R801" s="44" t="s">
        <v>10050</v>
      </c>
      <c r="S801" s="44" t="s">
        <v>10038</v>
      </c>
    </row>
    <row r="802" spans="1:19" s="40" customFormat="1">
      <c r="A802" s="40">
        <f t="shared" si="30"/>
        <v>801</v>
      </c>
      <c r="B802" s="41">
        <f t="shared" ca="1" si="31"/>
        <v>43369</v>
      </c>
      <c r="C802" s="40" t="s">
        <v>9076</v>
      </c>
      <c r="D802" s="40" t="s">
        <v>9098</v>
      </c>
      <c r="E802" s="40" t="s">
        <v>9097</v>
      </c>
      <c r="F802" s="40" t="s">
        <v>9099</v>
      </c>
      <c r="G802" s="38" t="s">
        <v>9100</v>
      </c>
      <c r="H802" s="58" t="s">
        <v>9101</v>
      </c>
      <c r="I802" s="40" t="s">
        <v>9082</v>
      </c>
      <c r="J802" s="58" t="s">
        <v>9102</v>
      </c>
      <c r="K802" s="58" t="s">
        <v>9103</v>
      </c>
      <c r="L802" s="40">
        <v>7879810558</v>
      </c>
      <c r="M802" s="40" t="s">
        <v>9104</v>
      </c>
      <c r="N802" s="40" t="s">
        <v>9105</v>
      </c>
      <c r="O802" s="47" t="s">
        <v>19436</v>
      </c>
      <c r="P802" s="44" t="s">
        <v>18492</v>
      </c>
      <c r="Q802" s="44" t="s">
        <v>19223</v>
      </c>
      <c r="R802" s="44" t="s">
        <v>10037</v>
      </c>
      <c r="S802" s="44" t="s">
        <v>10038</v>
      </c>
    </row>
    <row r="803" spans="1:19" s="40" customFormat="1">
      <c r="A803" s="40">
        <f t="shared" si="30"/>
        <v>802</v>
      </c>
      <c r="B803" s="41">
        <f t="shared" ca="1" si="31"/>
        <v>43369</v>
      </c>
      <c r="C803" s="40" t="s">
        <v>9076</v>
      </c>
      <c r="D803" s="40" t="s">
        <v>9107</v>
      </c>
      <c r="E803" s="40" t="s">
        <v>9106</v>
      </c>
      <c r="F803" s="40" t="s">
        <v>9108</v>
      </c>
      <c r="G803" s="38" t="s">
        <v>9109</v>
      </c>
      <c r="H803" s="58" t="s">
        <v>9110</v>
      </c>
      <c r="I803" s="40" t="s">
        <v>9111</v>
      </c>
      <c r="J803" s="58" t="s">
        <v>9112</v>
      </c>
      <c r="K803" s="42" t="s">
        <v>9113</v>
      </c>
      <c r="L803" s="40" t="s">
        <v>9114</v>
      </c>
      <c r="M803" s="40" t="s">
        <v>9115</v>
      </c>
      <c r="N803" s="40" t="s">
        <v>9116</v>
      </c>
      <c r="O803" s="47" t="s">
        <v>19437</v>
      </c>
      <c r="P803" s="44" t="s">
        <v>18489</v>
      </c>
      <c r="Q803" s="44">
        <v>5.8999999999999997E-2</v>
      </c>
      <c r="R803" s="44" t="s">
        <v>19193</v>
      </c>
      <c r="S803" s="44" t="s">
        <v>10038</v>
      </c>
    </row>
    <row r="804" spans="1:19" s="40" customFormat="1">
      <c r="A804" s="40">
        <f t="shared" si="30"/>
        <v>803</v>
      </c>
      <c r="B804" s="41">
        <f t="shared" ca="1" si="31"/>
        <v>43369</v>
      </c>
      <c r="C804" s="40" t="s">
        <v>9076</v>
      </c>
      <c r="D804" s="40" t="s">
        <v>9118</v>
      </c>
      <c r="E804" s="40" t="s">
        <v>9117</v>
      </c>
      <c r="F804" s="40" t="s">
        <v>9119</v>
      </c>
      <c r="G804" s="38" t="s">
        <v>9120</v>
      </c>
      <c r="H804" s="58" t="s">
        <v>9111</v>
      </c>
      <c r="I804" s="40" t="s">
        <v>9111</v>
      </c>
      <c r="J804" s="58" t="s">
        <v>9121</v>
      </c>
      <c r="K804" s="42" t="s">
        <v>9122</v>
      </c>
      <c r="L804" s="40" t="s">
        <v>9123</v>
      </c>
      <c r="M804" s="40" t="s">
        <v>9124</v>
      </c>
      <c r="N804" s="40" t="s">
        <v>9125</v>
      </c>
      <c r="O804" s="47" t="s">
        <v>19438</v>
      </c>
      <c r="P804" s="44" t="s">
        <v>19192</v>
      </c>
      <c r="Q804" s="44">
        <v>0.06</v>
      </c>
      <c r="R804" s="44" t="s">
        <v>18990</v>
      </c>
      <c r="S804" s="44" t="s">
        <v>10038</v>
      </c>
    </row>
    <row r="805" spans="1:19" s="40" customFormat="1">
      <c r="A805" s="40">
        <f t="shared" si="30"/>
        <v>804</v>
      </c>
      <c r="B805" s="41">
        <f t="shared" ca="1" si="31"/>
        <v>43369</v>
      </c>
      <c r="C805" s="40" t="s">
        <v>9076</v>
      </c>
      <c r="D805" s="40" t="s">
        <v>9127</v>
      </c>
      <c r="E805" s="40" t="s">
        <v>9126</v>
      </c>
      <c r="F805" s="40" t="s">
        <v>9128</v>
      </c>
      <c r="G805" s="38" t="s">
        <v>9129</v>
      </c>
      <c r="H805" s="58" t="s">
        <v>9130</v>
      </c>
      <c r="I805" s="40" t="s">
        <v>9111</v>
      </c>
      <c r="J805" s="58" t="s">
        <v>9131</v>
      </c>
      <c r="K805" s="42" t="s">
        <v>9132</v>
      </c>
      <c r="L805" s="40" t="s">
        <v>9133</v>
      </c>
      <c r="M805" s="40" t="s">
        <v>9134</v>
      </c>
      <c r="N805" s="40" t="s">
        <v>9135</v>
      </c>
      <c r="O805" s="47" t="s">
        <v>19439</v>
      </c>
      <c r="P805" s="44" t="s">
        <v>18485</v>
      </c>
      <c r="Q805" s="44">
        <v>0.04</v>
      </c>
      <c r="R805" s="44" t="s">
        <v>10037</v>
      </c>
      <c r="S805" s="44" t="s">
        <v>10038</v>
      </c>
    </row>
    <row r="806" spans="1:19" s="40" customFormat="1">
      <c r="A806" s="40">
        <f t="shared" si="30"/>
        <v>805</v>
      </c>
      <c r="B806" s="41">
        <f t="shared" ca="1" si="31"/>
        <v>43369</v>
      </c>
      <c r="C806" s="40" t="s">
        <v>9076</v>
      </c>
      <c r="D806" s="40" t="s">
        <v>9137</v>
      </c>
      <c r="E806" s="40" t="s">
        <v>9136</v>
      </c>
      <c r="F806" s="40" t="s">
        <v>9138</v>
      </c>
      <c r="G806" s="38" t="s">
        <v>9139</v>
      </c>
      <c r="H806" s="58" t="s">
        <v>9140</v>
      </c>
      <c r="I806" s="40" t="s">
        <v>9141</v>
      </c>
      <c r="J806" s="58" t="s">
        <v>9142</v>
      </c>
      <c r="K806" s="42" t="s">
        <v>9143</v>
      </c>
      <c r="L806" s="40" t="s">
        <v>9144</v>
      </c>
      <c r="M806" s="40" t="s">
        <v>9145</v>
      </c>
      <c r="N806" s="40" t="s">
        <v>9146</v>
      </c>
      <c r="O806" s="47" t="s">
        <v>19440</v>
      </c>
      <c r="P806" s="44" t="s">
        <v>18494</v>
      </c>
      <c r="Q806" s="44" t="s">
        <v>19441</v>
      </c>
      <c r="R806" s="44" t="s">
        <v>18990</v>
      </c>
      <c r="S806" s="44" t="s">
        <v>10038</v>
      </c>
    </row>
    <row r="807" spans="1:19" s="40" customFormat="1">
      <c r="A807" s="40">
        <f t="shared" si="30"/>
        <v>806</v>
      </c>
      <c r="B807" s="41">
        <f t="shared" ca="1" si="31"/>
        <v>43369</v>
      </c>
      <c r="C807" s="40" t="s">
        <v>9076</v>
      </c>
      <c r="D807" s="40" t="s">
        <v>9148</v>
      </c>
      <c r="E807" s="40" t="s">
        <v>9147</v>
      </c>
      <c r="F807" s="40" t="s">
        <v>9149</v>
      </c>
      <c r="G807" s="38" t="s">
        <v>9150</v>
      </c>
      <c r="H807" s="58" t="s">
        <v>9151</v>
      </c>
      <c r="I807" s="40" t="s">
        <v>9141</v>
      </c>
      <c r="J807" s="58" t="s">
        <v>9152</v>
      </c>
      <c r="K807" s="42" t="s">
        <v>9153</v>
      </c>
      <c r="L807" s="40" t="s">
        <v>9154</v>
      </c>
      <c r="M807" s="40" t="s">
        <v>9155</v>
      </c>
      <c r="N807" s="40" t="s">
        <v>9156</v>
      </c>
      <c r="O807" s="47" t="s">
        <v>19442</v>
      </c>
      <c r="P807" s="44" t="s">
        <v>19443</v>
      </c>
      <c r="Q807" s="44" t="s">
        <v>19225</v>
      </c>
      <c r="R807" s="44" t="s">
        <v>18490</v>
      </c>
      <c r="S807" s="44" t="s">
        <v>10038</v>
      </c>
    </row>
    <row r="808" spans="1:19" s="40" customFormat="1">
      <c r="A808" s="40">
        <f t="shared" si="30"/>
        <v>807</v>
      </c>
      <c r="B808" s="41">
        <f t="shared" ca="1" si="31"/>
        <v>43369</v>
      </c>
      <c r="C808" s="40" t="s">
        <v>9076</v>
      </c>
      <c r="D808" s="40" t="s">
        <v>9158</v>
      </c>
      <c r="E808" s="40" t="s">
        <v>9157</v>
      </c>
      <c r="F808" s="40" t="s">
        <v>9159</v>
      </c>
      <c r="G808" s="38" t="s">
        <v>9160</v>
      </c>
      <c r="H808" s="58" t="s">
        <v>9161</v>
      </c>
      <c r="I808" s="40" t="s">
        <v>9141</v>
      </c>
      <c r="J808" s="58" t="s">
        <v>9162</v>
      </c>
      <c r="K808" s="42" t="s">
        <v>9163</v>
      </c>
      <c r="L808" s="40" t="s">
        <v>9164</v>
      </c>
      <c r="M808" s="40" t="s">
        <v>9165</v>
      </c>
      <c r="N808" s="40" t="s">
        <v>9166</v>
      </c>
      <c r="O808" s="47" t="s">
        <v>19444</v>
      </c>
      <c r="P808" s="44" t="s">
        <v>18489</v>
      </c>
      <c r="Q808" s="44">
        <v>6.7</v>
      </c>
      <c r="R808" s="44" t="s">
        <v>18490</v>
      </c>
      <c r="S808" s="44" t="s">
        <v>10038</v>
      </c>
    </row>
    <row r="809" spans="1:19" s="40" customFormat="1">
      <c r="A809" s="40">
        <f t="shared" si="30"/>
        <v>808</v>
      </c>
      <c r="B809" s="41">
        <f t="shared" ca="1" si="31"/>
        <v>43369</v>
      </c>
      <c r="C809" s="40" t="s">
        <v>9076</v>
      </c>
      <c r="D809" s="40" t="s">
        <v>9168</v>
      </c>
      <c r="E809" s="40" t="s">
        <v>9167</v>
      </c>
      <c r="F809" s="40" t="s">
        <v>9169</v>
      </c>
      <c r="G809" s="38"/>
      <c r="H809" s="58" t="s">
        <v>9170</v>
      </c>
      <c r="I809" s="40" t="s">
        <v>9171</v>
      </c>
      <c r="J809" s="58" t="s">
        <v>9172</v>
      </c>
      <c r="K809" s="42" t="s">
        <v>9173</v>
      </c>
      <c r="L809" s="40" t="s">
        <v>9174</v>
      </c>
      <c r="M809" s="40" t="s">
        <v>9175</v>
      </c>
      <c r="N809" s="40" t="s">
        <v>9176</v>
      </c>
      <c r="O809" s="47" t="s">
        <v>19445</v>
      </c>
      <c r="P809" s="44" t="s">
        <v>18494</v>
      </c>
      <c r="Q809" s="44">
        <v>4.0999999999999996</v>
      </c>
      <c r="R809" s="44" t="s">
        <v>10037</v>
      </c>
      <c r="S809" s="44" t="s">
        <v>10038</v>
      </c>
    </row>
    <row r="810" spans="1:19" s="40" customFormat="1">
      <c r="A810" s="40">
        <f t="shared" si="30"/>
        <v>809</v>
      </c>
      <c r="B810" s="41">
        <f t="shared" ca="1" si="31"/>
        <v>43369</v>
      </c>
      <c r="C810" s="40" t="s">
        <v>9076</v>
      </c>
      <c r="D810" s="40" t="s">
        <v>9178</v>
      </c>
      <c r="E810" s="40" t="s">
        <v>9177</v>
      </c>
      <c r="F810" s="40" t="s">
        <v>9179</v>
      </c>
      <c r="G810" s="38"/>
      <c r="H810" s="58" t="s">
        <v>9180</v>
      </c>
      <c r="I810" s="40" t="s">
        <v>9171</v>
      </c>
      <c r="J810" s="58" t="s">
        <v>9181</v>
      </c>
      <c r="K810" s="42" t="s">
        <v>9182</v>
      </c>
      <c r="L810" s="40" t="s">
        <v>9183</v>
      </c>
      <c r="M810" s="40" t="s">
        <v>9184</v>
      </c>
      <c r="N810" s="40" t="s">
        <v>9185</v>
      </c>
      <c r="O810" s="47" t="s">
        <v>19446</v>
      </c>
      <c r="P810" s="44" t="s">
        <v>18494</v>
      </c>
      <c r="Q810" s="44">
        <v>5</v>
      </c>
      <c r="R810" s="44" t="s">
        <v>18534</v>
      </c>
      <c r="S810" s="44" t="s">
        <v>10038</v>
      </c>
    </row>
    <row r="811" spans="1:19" s="40" customFormat="1">
      <c r="A811" s="40">
        <f t="shared" si="30"/>
        <v>810</v>
      </c>
      <c r="B811" s="41">
        <f t="shared" ca="1" si="31"/>
        <v>43369</v>
      </c>
      <c r="C811" s="40" t="s">
        <v>9076</v>
      </c>
      <c r="D811" s="40" t="s">
        <v>9187</v>
      </c>
      <c r="E811" s="40" t="s">
        <v>9186</v>
      </c>
      <c r="F811" s="40" t="s">
        <v>9188</v>
      </c>
      <c r="G811" s="38" t="s">
        <v>9189</v>
      </c>
      <c r="H811" s="58" t="s">
        <v>9190</v>
      </c>
      <c r="I811" s="40" t="s">
        <v>9171</v>
      </c>
      <c r="J811" s="58" t="s">
        <v>9191</v>
      </c>
      <c r="K811" s="42" t="s">
        <v>9192</v>
      </c>
      <c r="L811" s="40" t="s">
        <v>9193</v>
      </c>
      <c r="M811" s="40" t="s">
        <v>9194</v>
      </c>
      <c r="N811" s="40" t="s">
        <v>9195</v>
      </c>
      <c r="O811" s="47">
        <v>200</v>
      </c>
      <c r="P811" s="44" t="s">
        <v>18494</v>
      </c>
      <c r="Q811" s="44">
        <v>5</v>
      </c>
      <c r="R811" s="44" t="s">
        <v>10045</v>
      </c>
      <c r="S811" s="44" t="s">
        <v>10038</v>
      </c>
    </row>
    <row r="812" spans="1:19" s="40" customFormat="1">
      <c r="A812" s="40">
        <f t="shared" si="30"/>
        <v>811</v>
      </c>
      <c r="B812" s="41">
        <f t="shared" ca="1" si="31"/>
        <v>43369</v>
      </c>
      <c r="C812" s="40" t="s">
        <v>9076</v>
      </c>
      <c r="D812" s="40" t="s">
        <v>9197</v>
      </c>
      <c r="E812" s="40" t="s">
        <v>9196</v>
      </c>
      <c r="F812" s="40" t="s">
        <v>9198</v>
      </c>
      <c r="G812" s="38" t="s">
        <v>9199</v>
      </c>
      <c r="H812" s="58" t="s">
        <v>9200</v>
      </c>
      <c r="I812" s="40" t="s">
        <v>9201</v>
      </c>
      <c r="J812" s="58" t="s">
        <v>9202</v>
      </c>
      <c r="K812" s="42" t="s">
        <v>9203</v>
      </c>
      <c r="L812" s="40" t="s">
        <v>9204</v>
      </c>
      <c r="M812" s="40" t="s">
        <v>9205</v>
      </c>
      <c r="N812" s="40" t="s">
        <v>9206</v>
      </c>
      <c r="O812" s="47" t="s">
        <v>19447</v>
      </c>
      <c r="P812" s="44" t="s">
        <v>18596</v>
      </c>
      <c r="Q812" s="44" t="s">
        <v>19255</v>
      </c>
      <c r="R812" s="44" t="s">
        <v>18490</v>
      </c>
      <c r="S812" s="44" t="s">
        <v>10038</v>
      </c>
    </row>
    <row r="813" spans="1:19" s="40" customFormat="1">
      <c r="A813" s="40">
        <f t="shared" si="30"/>
        <v>812</v>
      </c>
      <c r="B813" s="41">
        <f t="shared" ca="1" si="31"/>
        <v>43369</v>
      </c>
      <c r="C813" s="40" t="s">
        <v>9076</v>
      </c>
      <c r="D813" s="40" t="s">
        <v>9208</v>
      </c>
      <c r="E813" s="40" t="s">
        <v>9207</v>
      </c>
      <c r="F813" s="40" t="s">
        <v>9209</v>
      </c>
      <c r="G813" s="38" t="s">
        <v>9210</v>
      </c>
      <c r="H813" s="58" t="s">
        <v>9211</v>
      </c>
      <c r="I813" s="40" t="s">
        <v>9201</v>
      </c>
      <c r="J813" s="58"/>
      <c r="K813" s="42" t="s">
        <v>9212</v>
      </c>
      <c r="L813" s="40" t="s">
        <v>9213</v>
      </c>
      <c r="M813" s="40" t="s">
        <v>9214</v>
      </c>
      <c r="N813" s="40" t="s">
        <v>9215</v>
      </c>
      <c r="O813" s="47" t="s">
        <v>19448</v>
      </c>
      <c r="P813" s="44" t="s">
        <v>18494</v>
      </c>
      <c r="Q813" s="44" t="s">
        <v>18891</v>
      </c>
      <c r="R813" s="44" t="s">
        <v>10037</v>
      </c>
      <c r="S813" s="44" t="s">
        <v>10038</v>
      </c>
    </row>
    <row r="814" spans="1:19" s="40" customFormat="1">
      <c r="A814" s="40">
        <f t="shared" si="30"/>
        <v>813</v>
      </c>
      <c r="B814" s="41">
        <f t="shared" ca="1" si="31"/>
        <v>43369</v>
      </c>
      <c r="C814" s="40" t="s">
        <v>9076</v>
      </c>
      <c r="D814" s="40" t="s">
        <v>9217</v>
      </c>
      <c r="E814" s="40" t="s">
        <v>9216</v>
      </c>
      <c r="F814" s="40" t="s">
        <v>9218</v>
      </c>
      <c r="G814" s="38" t="s">
        <v>9219</v>
      </c>
      <c r="H814" s="58" t="s">
        <v>9220</v>
      </c>
      <c r="I814" s="40" t="s">
        <v>9201</v>
      </c>
      <c r="J814" s="58" t="s">
        <v>9221</v>
      </c>
      <c r="K814" s="42" t="s">
        <v>9222</v>
      </c>
      <c r="L814" s="40" t="s">
        <v>9223</v>
      </c>
      <c r="M814" s="40" t="s">
        <v>9224</v>
      </c>
      <c r="N814" s="40" t="s">
        <v>9225</v>
      </c>
      <c r="O814" s="47" t="s">
        <v>19449</v>
      </c>
      <c r="P814" s="44" t="s">
        <v>18485</v>
      </c>
      <c r="Q814" s="44" t="s">
        <v>18994</v>
      </c>
      <c r="R814" s="44" t="s">
        <v>18490</v>
      </c>
      <c r="S814" s="44" t="s">
        <v>10038</v>
      </c>
    </row>
    <row r="815" spans="1:19" s="40" customFormat="1">
      <c r="A815" s="40">
        <f t="shared" si="30"/>
        <v>814</v>
      </c>
      <c r="B815" s="41">
        <f t="shared" ca="1" si="31"/>
        <v>43369</v>
      </c>
      <c r="C815" s="40" t="s">
        <v>9076</v>
      </c>
      <c r="D815" s="40" t="s">
        <v>9227</v>
      </c>
      <c r="E815" s="40" t="s">
        <v>9226</v>
      </c>
      <c r="F815" s="40" t="s">
        <v>9228</v>
      </c>
      <c r="G815" s="38" t="s">
        <v>9229</v>
      </c>
      <c r="H815" s="58" t="s">
        <v>9230</v>
      </c>
      <c r="I815" s="40" t="s">
        <v>9231</v>
      </c>
      <c r="J815" s="58" t="s">
        <v>9232</v>
      </c>
      <c r="K815" s="42" t="s">
        <v>9233</v>
      </c>
      <c r="L815" s="40" t="s">
        <v>9234</v>
      </c>
      <c r="M815" s="40" t="s">
        <v>9235</v>
      </c>
      <c r="N815" s="40" t="s">
        <v>9236</v>
      </c>
      <c r="O815" s="47" t="s">
        <v>19450</v>
      </c>
      <c r="P815" s="44" t="s">
        <v>18553</v>
      </c>
      <c r="Q815" s="44">
        <v>4</v>
      </c>
      <c r="R815" s="44" t="s">
        <v>19084</v>
      </c>
      <c r="S815" s="44" t="s">
        <v>10038</v>
      </c>
    </row>
    <row r="816" spans="1:19" s="40" customFormat="1">
      <c r="A816" s="40">
        <f t="shared" si="30"/>
        <v>815</v>
      </c>
      <c r="B816" s="41">
        <f t="shared" ca="1" si="31"/>
        <v>43369</v>
      </c>
      <c r="C816" s="40" t="s">
        <v>9076</v>
      </c>
      <c r="D816" s="40" t="s">
        <v>9238</v>
      </c>
      <c r="E816" s="40" t="s">
        <v>9237</v>
      </c>
      <c r="F816" s="40" t="s">
        <v>9239</v>
      </c>
      <c r="G816" s="38" t="s">
        <v>9240</v>
      </c>
      <c r="H816" s="58" t="s">
        <v>9241</v>
      </c>
      <c r="I816" s="40" t="s">
        <v>9231</v>
      </c>
      <c r="J816" s="58" t="s">
        <v>9242</v>
      </c>
      <c r="K816" s="42" t="s">
        <v>9243</v>
      </c>
      <c r="L816" s="40" t="s">
        <v>9244</v>
      </c>
      <c r="M816" s="40" t="s">
        <v>9245</v>
      </c>
      <c r="N816" s="40" t="s">
        <v>9246</v>
      </c>
      <c r="O816" s="47" t="s">
        <v>19451</v>
      </c>
      <c r="P816" s="44" t="s">
        <v>18898</v>
      </c>
      <c r="Q816" s="44">
        <v>4</v>
      </c>
      <c r="R816" s="44" t="s">
        <v>18606</v>
      </c>
      <c r="S816" s="44" t="s">
        <v>10038</v>
      </c>
    </row>
    <row r="817" spans="1:19" s="40" customFormat="1">
      <c r="A817" s="40">
        <f t="shared" si="30"/>
        <v>816</v>
      </c>
      <c r="B817" s="41">
        <f t="shared" ca="1" si="31"/>
        <v>43369</v>
      </c>
      <c r="C817" s="40" t="s">
        <v>9076</v>
      </c>
      <c r="D817" s="40" t="s">
        <v>9248</v>
      </c>
      <c r="E817" s="40" t="s">
        <v>9247</v>
      </c>
      <c r="F817" s="40" t="s">
        <v>9249</v>
      </c>
      <c r="G817" s="38" t="s">
        <v>9250</v>
      </c>
      <c r="H817" s="58" t="s">
        <v>9251</v>
      </c>
      <c r="I817" s="40" t="s">
        <v>9231</v>
      </c>
      <c r="J817" s="58" t="s">
        <v>9252</v>
      </c>
      <c r="K817" s="42" t="s">
        <v>9253</v>
      </c>
      <c r="L817" s="40" t="s">
        <v>9254</v>
      </c>
      <c r="M817" s="40" t="s">
        <v>9255</v>
      </c>
      <c r="N817" s="40" t="s">
        <v>9256</v>
      </c>
      <c r="O817" s="47" t="s">
        <v>19452</v>
      </c>
      <c r="P817" s="44" t="s">
        <v>19157</v>
      </c>
      <c r="Q817" s="44" t="s">
        <v>19366</v>
      </c>
      <c r="R817" s="44" t="s">
        <v>10037</v>
      </c>
      <c r="S817" s="44" t="s">
        <v>10038</v>
      </c>
    </row>
    <row r="818" spans="1:19" s="40" customFormat="1">
      <c r="A818" s="40">
        <f t="shared" si="30"/>
        <v>817</v>
      </c>
      <c r="B818" s="41">
        <f t="shared" ca="1" si="31"/>
        <v>43369</v>
      </c>
      <c r="C818" s="40" t="s">
        <v>9076</v>
      </c>
      <c r="D818" s="40" t="s">
        <v>9258</v>
      </c>
      <c r="E818" s="40" t="s">
        <v>9257</v>
      </c>
      <c r="F818" s="40" t="s">
        <v>9259</v>
      </c>
      <c r="G818" s="38">
        <v>177</v>
      </c>
      <c r="H818" s="58" t="s">
        <v>9260</v>
      </c>
      <c r="I818" s="40" t="s">
        <v>9261</v>
      </c>
      <c r="J818" s="58" t="s">
        <v>9262</v>
      </c>
      <c r="K818" s="58" t="s">
        <v>9263</v>
      </c>
      <c r="L818" s="40" t="s">
        <v>9264</v>
      </c>
      <c r="M818" s="40" t="s">
        <v>9265</v>
      </c>
      <c r="N818" s="40" t="s">
        <v>9266</v>
      </c>
      <c r="O818" s="47" t="s">
        <v>19453</v>
      </c>
      <c r="P818" s="44" t="s">
        <v>18553</v>
      </c>
      <c r="Q818" s="44">
        <v>0.06</v>
      </c>
      <c r="R818" s="44" t="s">
        <v>18495</v>
      </c>
      <c r="S818" s="44" t="s">
        <v>10038</v>
      </c>
    </row>
    <row r="819" spans="1:19" s="40" customFormat="1">
      <c r="A819" s="40">
        <f t="shared" si="30"/>
        <v>818</v>
      </c>
      <c r="B819" s="41">
        <f t="shared" ca="1" si="31"/>
        <v>43369</v>
      </c>
      <c r="C819" s="40" t="s">
        <v>9076</v>
      </c>
      <c r="D819" s="40" t="s">
        <v>9268</v>
      </c>
      <c r="E819" s="40" t="s">
        <v>9267</v>
      </c>
      <c r="F819" s="40" t="s">
        <v>9269</v>
      </c>
      <c r="G819" s="38" t="s">
        <v>9270</v>
      </c>
      <c r="H819" s="58" t="s">
        <v>9271</v>
      </c>
      <c r="I819" s="40" t="s">
        <v>9261</v>
      </c>
      <c r="J819" s="58" t="s">
        <v>9272</v>
      </c>
      <c r="K819" s="58" t="s">
        <v>9273</v>
      </c>
      <c r="L819" s="40" t="s">
        <v>9274</v>
      </c>
      <c r="M819" s="40" t="s">
        <v>9275</v>
      </c>
      <c r="N819" s="40" t="s">
        <v>9276</v>
      </c>
      <c r="O819" s="47" t="s">
        <v>19454</v>
      </c>
      <c r="P819" s="44" t="s">
        <v>18494</v>
      </c>
      <c r="Q819" s="44">
        <v>5.5</v>
      </c>
      <c r="R819" s="44" t="s">
        <v>18490</v>
      </c>
      <c r="S819" s="44" t="s">
        <v>10038</v>
      </c>
    </row>
    <row r="820" spans="1:19" s="40" customFormat="1">
      <c r="A820" s="40">
        <f t="shared" si="30"/>
        <v>819</v>
      </c>
      <c r="B820" s="41">
        <f t="shared" ca="1" si="31"/>
        <v>43369</v>
      </c>
      <c r="C820" s="40" t="s">
        <v>9076</v>
      </c>
      <c r="D820" s="40" t="s">
        <v>9278</v>
      </c>
      <c r="E820" s="40" t="s">
        <v>9277</v>
      </c>
      <c r="F820" s="40" t="s">
        <v>9279</v>
      </c>
      <c r="G820" s="38" t="s">
        <v>9280</v>
      </c>
      <c r="H820" s="58" t="s">
        <v>9281</v>
      </c>
      <c r="I820" s="40" t="s">
        <v>9261</v>
      </c>
      <c r="J820" s="58" t="s">
        <v>9282</v>
      </c>
      <c r="K820" s="42" t="s">
        <v>9283</v>
      </c>
      <c r="L820" s="40" t="s">
        <v>9284</v>
      </c>
      <c r="M820" s="40" t="s">
        <v>9285</v>
      </c>
      <c r="N820" s="40" t="s">
        <v>9286</v>
      </c>
      <c r="O820" s="47" t="s">
        <v>19165</v>
      </c>
      <c r="P820" s="44" t="s">
        <v>18489</v>
      </c>
      <c r="Q820" s="44" t="s">
        <v>19391</v>
      </c>
      <c r="R820" s="44" t="s">
        <v>18495</v>
      </c>
      <c r="S820" s="44" t="s">
        <v>10038</v>
      </c>
    </row>
    <row r="821" spans="1:19" s="40" customFormat="1">
      <c r="A821" s="40">
        <f t="shared" si="30"/>
        <v>820</v>
      </c>
      <c r="B821" s="41">
        <f t="shared" ca="1" si="31"/>
        <v>43369</v>
      </c>
      <c r="C821" s="40" t="s">
        <v>9076</v>
      </c>
      <c r="D821" s="40" t="s">
        <v>9288</v>
      </c>
      <c r="E821" s="40" t="s">
        <v>9287</v>
      </c>
      <c r="F821" s="40" t="s">
        <v>9289</v>
      </c>
      <c r="G821" s="38" t="s">
        <v>9290</v>
      </c>
      <c r="H821" s="58" t="s">
        <v>9291</v>
      </c>
      <c r="I821" s="40" t="s">
        <v>9292</v>
      </c>
      <c r="J821" s="58" t="s">
        <v>9293</v>
      </c>
      <c r="K821" s="42" t="s">
        <v>9294</v>
      </c>
      <c r="L821" s="40" t="s">
        <v>9295</v>
      </c>
      <c r="M821" s="40" t="s">
        <v>9296</v>
      </c>
      <c r="N821" s="40" t="s">
        <v>9297</v>
      </c>
      <c r="O821" s="47" t="s">
        <v>19455</v>
      </c>
      <c r="P821" s="44" t="s">
        <v>18649</v>
      </c>
      <c r="Q821" s="44" t="s">
        <v>18983</v>
      </c>
      <c r="R821" s="44" t="s">
        <v>10050</v>
      </c>
      <c r="S821" s="44" t="s">
        <v>10038</v>
      </c>
    </row>
    <row r="822" spans="1:19" s="40" customFormat="1">
      <c r="A822" s="40">
        <f t="shared" si="30"/>
        <v>821</v>
      </c>
      <c r="B822" s="41">
        <f t="shared" ca="1" si="31"/>
        <v>43369</v>
      </c>
      <c r="C822" s="40" t="s">
        <v>9076</v>
      </c>
      <c r="D822" s="40" t="s">
        <v>9299</v>
      </c>
      <c r="E822" s="40" t="s">
        <v>9298</v>
      </c>
      <c r="F822" s="40" t="s">
        <v>9300</v>
      </c>
      <c r="G822" s="38" t="s">
        <v>9301</v>
      </c>
      <c r="H822" s="58" t="s">
        <v>9302</v>
      </c>
      <c r="I822" s="40" t="s">
        <v>9292</v>
      </c>
      <c r="J822" s="58" t="s">
        <v>9303</v>
      </c>
      <c r="K822" s="42" t="s">
        <v>9304</v>
      </c>
      <c r="L822" s="40" t="s">
        <v>9305</v>
      </c>
      <c r="M822" s="40" t="s">
        <v>9306</v>
      </c>
      <c r="N822" s="40" t="s">
        <v>9307</v>
      </c>
      <c r="O822" s="47" t="s">
        <v>19456</v>
      </c>
      <c r="P822" s="44" t="s">
        <v>19457</v>
      </c>
      <c r="Q822" s="44" t="s">
        <v>19458</v>
      </c>
      <c r="R822" s="44" t="s">
        <v>18490</v>
      </c>
      <c r="S822" s="44" t="s">
        <v>10038</v>
      </c>
    </row>
    <row r="823" spans="1:19" s="40" customFormat="1">
      <c r="A823" s="40">
        <f t="shared" si="30"/>
        <v>822</v>
      </c>
      <c r="B823" s="41">
        <f t="shared" ca="1" si="31"/>
        <v>43369</v>
      </c>
      <c r="C823" s="40" t="s">
        <v>9076</v>
      </c>
      <c r="D823" s="40" t="s">
        <v>9309</v>
      </c>
      <c r="E823" s="40" t="s">
        <v>9308</v>
      </c>
      <c r="F823" s="40" t="s">
        <v>9310</v>
      </c>
      <c r="G823" s="38" t="s">
        <v>9311</v>
      </c>
      <c r="H823" s="58" t="s">
        <v>9302</v>
      </c>
      <c r="I823" s="40" t="s">
        <v>9292</v>
      </c>
      <c r="J823" s="58" t="s">
        <v>9312</v>
      </c>
      <c r="K823" s="42" t="s">
        <v>9313</v>
      </c>
      <c r="L823" s="40" t="s">
        <v>9314</v>
      </c>
      <c r="M823" s="40" t="s">
        <v>9315</v>
      </c>
      <c r="N823" s="40" t="s">
        <v>9316</v>
      </c>
      <c r="O823" s="47" t="s">
        <v>19459</v>
      </c>
      <c r="P823" s="44" t="s">
        <v>18596</v>
      </c>
      <c r="Q823" s="44" t="s">
        <v>19256</v>
      </c>
      <c r="R823" s="44" t="s">
        <v>10037</v>
      </c>
      <c r="S823" s="44" t="s">
        <v>10038</v>
      </c>
    </row>
    <row r="824" spans="1:19" s="40" customFormat="1">
      <c r="A824" s="40">
        <f t="shared" si="30"/>
        <v>823</v>
      </c>
      <c r="B824" s="41">
        <f t="shared" ca="1" si="31"/>
        <v>43369</v>
      </c>
      <c r="C824" s="40" t="s">
        <v>9076</v>
      </c>
      <c r="D824" s="40" t="s">
        <v>9318</v>
      </c>
      <c r="E824" s="40" t="s">
        <v>9317</v>
      </c>
      <c r="F824" s="40" t="s">
        <v>9319</v>
      </c>
      <c r="G824" s="38" t="s">
        <v>9320</v>
      </c>
      <c r="H824" s="58" t="s">
        <v>9321</v>
      </c>
      <c r="I824" s="40" t="s">
        <v>9322</v>
      </c>
      <c r="J824" s="58" t="s">
        <v>9323</v>
      </c>
      <c r="K824" s="42" t="s">
        <v>9324</v>
      </c>
      <c r="L824" s="40" t="s">
        <v>9325</v>
      </c>
      <c r="M824" s="40" t="s">
        <v>9326</v>
      </c>
      <c r="N824" s="40" t="s">
        <v>9327</v>
      </c>
      <c r="O824" s="47" t="s">
        <v>19460</v>
      </c>
      <c r="P824" s="44" t="s">
        <v>18518</v>
      </c>
      <c r="Q824" s="44" t="s">
        <v>19255</v>
      </c>
      <c r="R824" s="44" t="s">
        <v>18490</v>
      </c>
      <c r="S824" s="44" t="s">
        <v>10157</v>
      </c>
    </row>
    <row r="825" spans="1:19" s="40" customFormat="1">
      <c r="A825" s="40">
        <f t="shared" si="30"/>
        <v>824</v>
      </c>
      <c r="B825" s="41">
        <f t="shared" ca="1" si="31"/>
        <v>43369</v>
      </c>
      <c r="C825" s="40" t="s">
        <v>9076</v>
      </c>
      <c r="D825" s="40" t="s">
        <v>9329</v>
      </c>
      <c r="E825" s="40" t="s">
        <v>9328</v>
      </c>
      <c r="F825" s="40" t="s">
        <v>9330</v>
      </c>
      <c r="G825" s="38" t="s">
        <v>9331</v>
      </c>
      <c r="H825" s="58" t="s">
        <v>9332</v>
      </c>
      <c r="I825" s="40" t="s">
        <v>9322</v>
      </c>
      <c r="J825" s="58" t="s">
        <v>9333</v>
      </c>
      <c r="K825" s="42" t="s">
        <v>9334</v>
      </c>
      <c r="L825" s="40" t="s">
        <v>9335</v>
      </c>
      <c r="M825" s="40" t="s">
        <v>9336</v>
      </c>
      <c r="N825" s="40" t="s">
        <v>9337</v>
      </c>
      <c r="O825" s="47" t="s">
        <v>19461</v>
      </c>
      <c r="P825" s="44" t="s">
        <v>18485</v>
      </c>
      <c r="Q825" s="44" t="s">
        <v>19256</v>
      </c>
      <c r="R825" s="44" t="s">
        <v>18490</v>
      </c>
      <c r="S825" s="44" t="s">
        <v>10038</v>
      </c>
    </row>
    <row r="826" spans="1:19" s="40" customFormat="1">
      <c r="A826" s="40">
        <f t="shared" si="30"/>
        <v>825</v>
      </c>
      <c r="B826" s="41">
        <f t="shared" ca="1" si="31"/>
        <v>43369</v>
      </c>
      <c r="C826" s="40" t="s">
        <v>9076</v>
      </c>
      <c r="D826" s="40" t="s">
        <v>9339</v>
      </c>
      <c r="E826" s="40" t="s">
        <v>9338</v>
      </c>
      <c r="F826" s="40" t="s">
        <v>9340</v>
      </c>
      <c r="G826" s="38" t="s">
        <v>9341</v>
      </c>
      <c r="H826" s="58" t="s">
        <v>9342</v>
      </c>
      <c r="I826" s="40" t="s">
        <v>9322</v>
      </c>
      <c r="J826" s="58" t="s">
        <v>9343</v>
      </c>
      <c r="K826" s="42" t="s">
        <v>9344</v>
      </c>
      <c r="L826" s="40" t="s">
        <v>9345</v>
      </c>
      <c r="M826" s="40" t="s">
        <v>9346</v>
      </c>
      <c r="N826" s="40" t="s">
        <v>9347</v>
      </c>
      <c r="O826" s="47" t="s">
        <v>19462</v>
      </c>
      <c r="P826" s="44" t="s">
        <v>18494</v>
      </c>
      <c r="Q826" s="44" t="s">
        <v>19216</v>
      </c>
      <c r="R826" s="44" t="s">
        <v>19212</v>
      </c>
      <c r="S826" s="44" t="s">
        <v>10038</v>
      </c>
    </row>
    <row r="827" spans="1:19" s="40" customFormat="1">
      <c r="A827" s="40">
        <f t="shared" si="30"/>
        <v>826</v>
      </c>
      <c r="B827" s="41">
        <f t="shared" ca="1" si="31"/>
        <v>43369</v>
      </c>
      <c r="C827" s="40" t="s">
        <v>9076</v>
      </c>
      <c r="D827" s="40" t="s">
        <v>9349</v>
      </c>
      <c r="E827" s="40" t="s">
        <v>9348</v>
      </c>
      <c r="F827" s="40" t="s">
        <v>9350</v>
      </c>
      <c r="G827" s="38" t="s">
        <v>9351</v>
      </c>
      <c r="H827" s="58" t="s">
        <v>9352</v>
      </c>
      <c r="I827" s="40" t="s">
        <v>9353</v>
      </c>
      <c r="J827" s="58" t="s">
        <v>9354</v>
      </c>
      <c r="K827" s="42" t="s">
        <v>9355</v>
      </c>
      <c r="L827" s="40" t="s">
        <v>9356</v>
      </c>
      <c r="M827" s="40" t="s">
        <v>9357</v>
      </c>
      <c r="N827" s="40" t="s">
        <v>9358</v>
      </c>
      <c r="O827" s="47" t="s">
        <v>19463</v>
      </c>
      <c r="P827" s="44" t="s">
        <v>18494</v>
      </c>
      <c r="Q827" s="44" t="s">
        <v>19464</v>
      </c>
      <c r="R827" s="44" t="s">
        <v>19212</v>
      </c>
      <c r="S827" s="44" t="s">
        <v>10038</v>
      </c>
    </row>
    <row r="828" spans="1:19" s="40" customFormat="1">
      <c r="A828" s="40">
        <f t="shared" si="30"/>
        <v>827</v>
      </c>
      <c r="B828" s="41">
        <f t="shared" ca="1" si="31"/>
        <v>43369</v>
      </c>
      <c r="C828" s="40" t="s">
        <v>9076</v>
      </c>
      <c r="D828" s="40" t="s">
        <v>9360</v>
      </c>
      <c r="E828" s="40" t="s">
        <v>9359</v>
      </c>
      <c r="F828" s="40" t="s">
        <v>9361</v>
      </c>
      <c r="G828" s="38" t="s">
        <v>9362</v>
      </c>
      <c r="H828" s="58" t="s">
        <v>9363</v>
      </c>
      <c r="I828" s="40" t="s">
        <v>9353</v>
      </c>
      <c r="J828" s="58" t="s">
        <v>9364</v>
      </c>
      <c r="K828" s="42" t="s">
        <v>9365</v>
      </c>
      <c r="L828" s="40" t="s">
        <v>9366</v>
      </c>
      <c r="M828" s="40" t="s">
        <v>9367</v>
      </c>
      <c r="N828" s="40" t="s">
        <v>9368</v>
      </c>
      <c r="O828" s="47" t="s">
        <v>19465</v>
      </c>
      <c r="P828" s="44" t="s">
        <v>18485</v>
      </c>
      <c r="Q828" s="44" t="s">
        <v>19245</v>
      </c>
      <c r="R828" s="44" t="s">
        <v>10045</v>
      </c>
      <c r="S828" s="44" t="s">
        <v>10038</v>
      </c>
    </row>
    <row r="829" spans="1:19" s="40" customFormat="1">
      <c r="A829" s="40">
        <f t="shared" si="30"/>
        <v>828</v>
      </c>
      <c r="B829" s="41">
        <f t="shared" ca="1" si="31"/>
        <v>43369</v>
      </c>
      <c r="C829" s="40" t="s">
        <v>9076</v>
      </c>
      <c r="D829" s="40" t="s">
        <v>9370</v>
      </c>
      <c r="E829" s="40" t="s">
        <v>9369</v>
      </c>
      <c r="F829" s="40" t="s">
        <v>9371</v>
      </c>
      <c r="G829" s="38" t="s">
        <v>9372</v>
      </c>
      <c r="H829" s="58" t="s">
        <v>9373</v>
      </c>
      <c r="I829" s="40" t="s">
        <v>9353</v>
      </c>
      <c r="J829" s="58" t="s">
        <v>9374</v>
      </c>
      <c r="K829" s="42" t="s">
        <v>9375</v>
      </c>
      <c r="L829" s="40" t="s">
        <v>9376</v>
      </c>
      <c r="M829" s="40" t="s">
        <v>9377</v>
      </c>
      <c r="N829" s="40" t="s">
        <v>9378</v>
      </c>
      <c r="O829" s="47" t="s">
        <v>19466</v>
      </c>
      <c r="P829" s="44" t="s">
        <v>19157</v>
      </c>
      <c r="Q829" s="44" t="s">
        <v>19366</v>
      </c>
      <c r="R829" s="44" t="s">
        <v>10037</v>
      </c>
      <c r="S829" s="44" t="s">
        <v>10038</v>
      </c>
    </row>
    <row r="830" spans="1:19" s="40" customFormat="1">
      <c r="A830" s="40">
        <f t="shared" si="30"/>
        <v>829</v>
      </c>
      <c r="B830" s="41">
        <f t="shared" ca="1" si="31"/>
        <v>43369</v>
      </c>
      <c r="C830" s="40" t="s">
        <v>9076</v>
      </c>
      <c r="D830" s="40" t="s">
        <v>9380</v>
      </c>
      <c r="E830" s="40" t="s">
        <v>9379</v>
      </c>
      <c r="F830" s="40" t="s">
        <v>9381</v>
      </c>
      <c r="G830" s="38" t="s">
        <v>9382</v>
      </c>
      <c r="H830" s="58" t="s">
        <v>9383</v>
      </c>
      <c r="I830" s="40" t="s">
        <v>9384</v>
      </c>
      <c r="J830" s="58" t="s">
        <v>9385</v>
      </c>
      <c r="K830" s="42" t="s">
        <v>9386</v>
      </c>
      <c r="L830" s="40">
        <v>1992584911</v>
      </c>
      <c r="M830" s="40" t="s">
        <v>9387</v>
      </c>
      <c r="N830" s="40" t="s">
        <v>9388</v>
      </c>
      <c r="O830" s="47" t="s">
        <v>19467</v>
      </c>
      <c r="P830" s="44" t="s">
        <v>18596</v>
      </c>
      <c r="Q830" s="44">
        <v>7</v>
      </c>
      <c r="R830" s="44" t="s">
        <v>19468</v>
      </c>
      <c r="S830" s="44" t="s">
        <v>10038</v>
      </c>
    </row>
    <row r="831" spans="1:19" s="40" customFormat="1">
      <c r="A831" s="40">
        <f t="shared" si="30"/>
        <v>830</v>
      </c>
      <c r="B831" s="41">
        <f t="shared" ca="1" si="31"/>
        <v>43369</v>
      </c>
      <c r="C831" s="40" t="s">
        <v>9076</v>
      </c>
      <c r="D831" s="40" t="s">
        <v>9390</v>
      </c>
      <c r="E831" s="40" t="s">
        <v>9389</v>
      </c>
      <c r="F831" s="40" t="s">
        <v>9391</v>
      </c>
      <c r="G831" s="38" t="s">
        <v>9392</v>
      </c>
      <c r="H831" s="58" t="s">
        <v>9393</v>
      </c>
      <c r="I831" s="40" t="s">
        <v>9384</v>
      </c>
      <c r="J831" s="58" t="s">
        <v>9394</v>
      </c>
      <c r="K831" s="42" t="s">
        <v>9395</v>
      </c>
      <c r="L831" s="40">
        <v>7967998820</v>
      </c>
      <c r="M831" s="40" t="s">
        <v>9396</v>
      </c>
      <c r="N831" s="40" t="s">
        <v>9397</v>
      </c>
      <c r="O831" s="47" t="s">
        <v>19469</v>
      </c>
      <c r="P831" s="44" t="s">
        <v>19470</v>
      </c>
      <c r="Q831" s="44" t="s">
        <v>10128</v>
      </c>
      <c r="R831" s="44" t="s">
        <v>18495</v>
      </c>
      <c r="S831" s="44" t="s">
        <v>10038</v>
      </c>
    </row>
    <row r="832" spans="1:19" s="40" customFormat="1">
      <c r="A832" s="40">
        <f t="shared" si="30"/>
        <v>831</v>
      </c>
      <c r="B832" s="41">
        <f t="shared" ca="1" si="31"/>
        <v>43369</v>
      </c>
      <c r="C832" s="40" t="s">
        <v>9076</v>
      </c>
      <c r="D832" s="40" t="s">
        <v>9399</v>
      </c>
      <c r="E832" s="40" t="s">
        <v>9398</v>
      </c>
      <c r="F832" s="40" t="s">
        <v>9400</v>
      </c>
      <c r="G832" s="38" t="s">
        <v>9401</v>
      </c>
      <c r="H832" s="58" t="s">
        <v>9402</v>
      </c>
      <c r="I832" s="40" t="s">
        <v>9384</v>
      </c>
      <c r="J832" s="58" t="s">
        <v>9403</v>
      </c>
      <c r="K832" s="42" t="s">
        <v>9404</v>
      </c>
      <c r="L832" s="40">
        <v>7932739558</v>
      </c>
      <c r="M832" s="40" t="s">
        <v>9405</v>
      </c>
      <c r="N832" s="40" t="s">
        <v>9406</v>
      </c>
      <c r="O832" s="47" t="s">
        <v>19471</v>
      </c>
      <c r="P832" s="44" t="s">
        <v>18492</v>
      </c>
      <c r="Q832" s="44" t="s">
        <v>10259</v>
      </c>
      <c r="R832" s="44" t="s">
        <v>18490</v>
      </c>
      <c r="S832" s="44" t="s">
        <v>10038</v>
      </c>
    </row>
    <row r="833" spans="1:19" s="40" customFormat="1">
      <c r="A833" s="40">
        <f t="shared" si="30"/>
        <v>832</v>
      </c>
      <c r="B833" s="41">
        <f t="shared" ca="1" si="31"/>
        <v>43369</v>
      </c>
      <c r="C833" s="40" t="s">
        <v>9076</v>
      </c>
      <c r="D833" s="40" t="s">
        <v>9408</v>
      </c>
      <c r="E833" s="40" t="s">
        <v>9407</v>
      </c>
      <c r="F833" s="40" t="s">
        <v>9409</v>
      </c>
      <c r="G833" s="38" t="s">
        <v>9410</v>
      </c>
      <c r="H833" s="58" t="s">
        <v>9411</v>
      </c>
      <c r="I833" s="40" t="s">
        <v>9412</v>
      </c>
      <c r="J833" s="58" t="s">
        <v>9413</v>
      </c>
      <c r="K833" s="42" t="s">
        <v>9414</v>
      </c>
      <c r="L833" s="40" t="s">
        <v>9415</v>
      </c>
      <c r="M833" s="40" t="s">
        <v>9416</v>
      </c>
      <c r="N833" s="40" t="s">
        <v>9417</v>
      </c>
      <c r="O833" s="47" t="s">
        <v>19472</v>
      </c>
      <c r="P833" s="44" t="s">
        <v>19009</v>
      </c>
      <c r="Q833" s="44">
        <v>4</v>
      </c>
      <c r="R833" s="44" t="s">
        <v>10045</v>
      </c>
      <c r="S833" s="44" t="s">
        <v>10038</v>
      </c>
    </row>
    <row r="834" spans="1:19" s="40" customFormat="1">
      <c r="A834" s="40">
        <f t="shared" si="30"/>
        <v>833</v>
      </c>
      <c r="B834" s="41">
        <f t="shared" ca="1" si="31"/>
        <v>43369</v>
      </c>
      <c r="C834" s="40" t="s">
        <v>9076</v>
      </c>
      <c r="D834" s="40" t="s">
        <v>9419</v>
      </c>
      <c r="E834" s="40" t="s">
        <v>9418</v>
      </c>
      <c r="F834" s="40" t="s">
        <v>9420</v>
      </c>
      <c r="G834" s="38" t="s">
        <v>9421</v>
      </c>
      <c r="H834" s="58" t="s">
        <v>9422</v>
      </c>
      <c r="I834" s="40" t="s">
        <v>9412</v>
      </c>
      <c r="J834" s="58" t="s">
        <v>9423</v>
      </c>
      <c r="K834" s="42" t="s">
        <v>9424</v>
      </c>
      <c r="L834" s="40" t="s">
        <v>9425</v>
      </c>
      <c r="M834" s="40" t="s">
        <v>9426</v>
      </c>
      <c r="N834" s="40" t="s">
        <v>9427</v>
      </c>
      <c r="O834" s="47" t="s">
        <v>19473</v>
      </c>
      <c r="P834" s="44" t="s">
        <v>18492</v>
      </c>
      <c r="Q834" s="44">
        <v>4</v>
      </c>
      <c r="R834" s="44" t="s">
        <v>10037</v>
      </c>
      <c r="S834" s="44" t="s">
        <v>10038</v>
      </c>
    </row>
    <row r="835" spans="1:19" s="40" customFormat="1">
      <c r="A835" s="40">
        <f t="shared" ref="A835:A898" si="32">ROW()-1</f>
        <v>834</v>
      </c>
      <c r="B835" s="41">
        <f t="shared" ref="B835:B898" ca="1" si="33">TODAY()</f>
        <v>43369</v>
      </c>
      <c r="C835" s="40" t="s">
        <v>9076</v>
      </c>
      <c r="D835" s="40" t="s">
        <v>9429</v>
      </c>
      <c r="E835" s="40" t="s">
        <v>9428</v>
      </c>
      <c r="F835" s="40" t="s">
        <v>9430</v>
      </c>
      <c r="G835" s="38" t="s">
        <v>9431</v>
      </c>
      <c r="H835" s="58" t="s">
        <v>9432</v>
      </c>
      <c r="I835" s="40" t="s">
        <v>9412</v>
      </c>
      <c r="J835" s="58" t="s">
        <v>9433</v>
      </c>
      <c r="K835" s="42" t="s">
        <v>9434</v>
      </c>
      <c r="L835" s="40">
        <v>1624612464</v>
      </c>
      <c r="M835" s="40" t="s">
        <v>9435</v>
      </c>
      <c r="N835" s="40" t="s">
        <v>9436</v>
      </c>
      <c r="O835" s="47" t="s">
        <v>19474</v>
      </c>
      <c r="P835" s="44" t="s">
        <v>10035</v>
      </c>
      <c r="Q835" s="44">
        <v>5</v>
      </c>
      <c r="R835" s="44" t="s">
        <v>10050</v>
      </c>
      <c r="S835" s="44" t="s">
        <v>10038</v>
      </c>
    </row>
    <row r="836" spans="1:19" s="40" customFormat="1">
      <c r="A836" s="40">
        <f t="shared" si="32"/>
        <v>835</v>
      </c>
      <c r="B836" s="41">
        <f t="shared" ca="1" si="33"/>
        <v>43369</v>
      </c>
      <c r="C836" s="40" t="s">
        <v>9076</v>
      </c>
      <c r="D836" s="40" t="s">
        <v>9438</v>
      </c>
      <c r="E836" s="40" t="s">
        <v>9437</v>
      </c>
      <c r="F836" s="40" t="s">
        <v>9439</v>
      </c>
      <c r="G836" s="38" t="s">
        <v>9440</v>
      </c>
      <c r="H836" s="58" t="s">
        <v>9441</v>
      </c>
      <c r="I836" s="40" t="s">
        <v>9442</v>
      </c>
      <c r="J836" s="58" t="s">
        <v>9443</v>
      </c>
      <c r="K836" s="42" t="s">
        <v>9444</v>
      </c>
      <c r="L836" s="40" t="s">
        <v>9445</v>
      </c>
      <c r="M836" s="40" t="s">
        <v>9446</v>
      </c>
      <c r="N836" s="40" t="s">
        <v>9447</v>
      </c>
      <c r="O836" s="47" t="s">
        <v>19475</v>
      </c>
      <c r="P836" s="44" t="s">
        <v>19476</v>
      </c>
      <c r="Q836" s="44">
        <v>5.2</v>
      </c>
      <c r="R836" s="44" t="s">
        <v>10050</v>
      </c>
      <c r="S836" s="44" t="s">
        <v>10038</v>
      </c>
    </row>
    <row r="837" spans="1:19" s="40" customFormat="1">
      <c r="A837" s="40">
        <f t="shared" si="32"/>
        <v>836</v>
      </c>
      <c r="B837" s="41">
        <f t="shared" ca="1" si="33"/>
        <v>43369</v>
      </c>
      <c r="C837" s="40" t="s">
        <v>9076</v>
      </c>
      <c r="D837" s="40" t="s">
        <v>9449</v>
      </c>
      <c r="E837" s="40" t="s">
        <v>9448</v>
      </c>
      <c r="F837" s="40" t="s">
        <v>9450</v>
      </c>
      <c r="G837" s="38" t="s">
        <v>9451</v>
      </c>
      <c r="H837" s="58" t="s">
        <v>9452</v>
      </c>
      <c r="I837" s="40" t="s">
        <v>9442</v>
      </c>
      <c r="J837" s="58" t="s">
        <v>9453</v>
      </c>
      <c r="K837" s="42" t="s">
        <v>9454</v>
      </c>
      <c r="L837" s="40" t="s">
        <v>9455</v>
      </c>
      <c r="M837" s="40" t="s">
        <v>9456</v>
      </c>
      <c r="N837" s="40" t="s">
        <v>9457</v>
      </c>
      <c r="O837" s="47" t="s">
        <v>19477</v>
      </c>
      <c r="P837" s="44" t="s">
        <v>10035</v>
      </c>
      <c r="Q837" s="44">
        <v>5</v>
      </c>
      <c r="R837" s="44" t="s">
        <v>10050</v>
      </c>
      <c r="S837" s="44" t="s">
        <v>10038</v>
      </c>
    </row>
    <row r="838" spans="1:19" s="40" customFormat="1">
      <c r="A838" s="40">
        <f t="shared" si="32"/>
        <v>837</v>
      </c>
      <c r="B838" s="41">
        <f t="shared" ca="1" si="33"/>
        <v>43369</v>
      </c>
      <c r="C838" s="40" t="s">
        <v>9076</v>
      </c>
      <c r="D838" s="40" t="s">
        <v>9459</v>
      </c>
      <c r="E838" s="40" t="s">
        <v>9458</v>
      </c>
      <c r="F838" s="40" t="s">
        <v>9460</v>
      </c>
      <c r="G838" s="38" t="s">
        <v>9461</v>
      </c>
      <c r="H838" s="58" t="s">
        <v>9462</v>
      </c>
      <c r="I838" s="40" t="s">
        <v>9442</v>
      </c>
      <c r="J838" s="58" t="s">
        <v>9463</v>
      </c>
      <c r="K838" s="42" t="s">
        <v>9464</v>
      </c>
      <c r="L838" s="40" t="s">
        <v>9465</v>
      </c>
      <c r="M838" s="40" t="s">
        <v>9466</v>
      </c>
      <c r="N838" s="40" t="s">
        <v>9467</v>
      </c>
      <c r="O838" s="47" t="s">
        <v>19478</v>
      </c>
      <c r="P838" s="44" t="s">
        <v>18596</v>
      </c>
      <c r="Q838" s="44">
        <v>5</v>
      </c>
      <c r="R838" s="44" t="s">
        <v>18490</v>
      </c>
      <c r="S838" s="44" t="s">
        <v>10038</v>
      </c>
    </row>
    <row r="839" spans="1:19" s="40" customFormat="1">
      <c r="A839" s="40">
        <f t="shared" si="32"/>
        <v>838</v>
      </c>
      <c r="B839" s="41">
        <f t="shared" ca="1" si="33"/>
        <v>43369</v>
      </c>
      <c r="C839" s="40" t="s">
        <v>9076</v>
      </c>
      <c r="D839" s="40" t="s">
        <v>9469</v>
      </c>
      <c r="E839" s="40" t="s">
        <v>9468</v>
      </c>
      <c r="F839" s="40" t="s">
        <v>9470</v>
      </c>
      <c r="G839" s="38" t="s">
        <v>9471</v>
      </c>
      <c r="H839" s="58" t="s">
        <v>9472</v>
      </c>
      <c r="I839" s="40" t="s">
        <v>9472</v>
      </c>
      <c r="J839" s="58" t="s">
        <v>9473</v>
      </c>
      <c r="K839" s="42" t="s">
        <v>9474</v>
      </c>
      <c r="L839" s="40" t="s">
        <v>9475</v>
      </c>
      <c r="M839" s="40" t="s">
        <v>9476</v>
      </c>
      <c r="N839" s="40" t="s">
        <v>9477</v>
      </c>
      <c r="O839" s="47" t="s">
        <v>19479</v>
      </c>
      <c r="P839" s="44" t="s">
        <v>18494</v>
      </c>
      <c r="Q839" s="44" t="s">
        <v>19255</v>
      </c>
      <c r="R839" s="44" t="s">
        <v>19301</v>
      </c>
      <c r="S839" s="44" t="s">
        <v>10038</v>
      </c>
    </row>
    <row r="840" spans="1:19" s="40" customFormat="1">
      <c r="A840" s="40">
        <f t="shared" si="32"/>
        <v>839</v>
      </c>
      <c r="B840" s="41">
        <f t="shared" ca="1" si="33"/>
        <v>43369</v>
      </c>
      <c r="C840" s="40" t="s">
        <v>9076</v>
      </c>
      <c r="D840" s="40" t="s">
        <v>9479</v>
      </c>
      <c r="E840" s="40" t="s">
        <v>9478</v>
      </c>
      <c r="F840" s="40" t="s">
        <v>9480</v>
      </c>
      <c r="G840" s="38" t="s">
        <v>9481</v>
      </c>
      <c r="H840" s="58" t="s">
        <v>9482</v>
      </c>
      <c r="I840" s="40" t="s">
        <v>9483</v>
      </c>
      <c r="J840" s="58" t="s">
        <v>9484</v>
      </c>
      <c r="K840" s="42" t="s">
        <v>9485</v>
      </c>
      <c r="L840" s="40" t="s">
        <v>9486</v>
      </c>
      <c r="M840" s="40" t="s">
        <v>9487</v>
      </c>
      <c r="N840" s="40" t="s">
        <v>9488</v>
      </c>
      <c r="O840" s="47" t="s">
        <v>19480</v>
      </c>
      <c r="P840" s="44" t="s">
        <v>18553</v>
      </c>
      <c r="Q840" s="44">
        <v>5</v>
      </c>
      <c r="R840" s="44" t="s">
        <v>18495</v>
      </c>
      <c r="S840" s="44" t="s">
        <v>10038</v>
      </c>
    </row>
    <row r="841" spans="1:19" s="40" customFormat="1">
      <c r="A841" s="40">
        <f t="shared" si="32"/>
        <v>840</v>
      </c>
      <c r="B841" s="41">
        <f t="shared" ca="1" si="33"/>
        <v>43369</v>
      </c>
      <c r="C841" s="40" t="s">
        <v>9076</v>
      </c>
      <c r="D841" s="40" t="s">
        <v>9490</v>
      </c>
      <c r="E841" s="40" t="s">
        <v>9489</v>
      </c>
      <c r="F841" s="40" t="s">
        <v>9491</v>
      </c>
      <c r="G841" s="38" t="s">
        <v>9492</v>
      </c>
      <c r="H841" s="58" t="s">
        <v>9482</v>
      </c>
      <c r="I841" s="40" t="s">
        <v>9483</v>
      </c>
      <c r="J841" s="58" t="s">
        <v>9493</v>
      </c>
      <c r="K841" s="42" t="s">
        <v>9494</v>
      </c>
      <c r="L841" s="40" t="s">
        <v>9495</v>
      </c>
      <c r="M841" s="40" t="s">
        <v>9496</v>
      </c>
      <c r="N841" s="40" t="s">
        <v>9497</v>
      </c>
      <c r="O841" s="47" t="s">
        <v>19481</v>
      </c>
      <c r="P841" s="44" t="s">
        <v>18485</v>
      </c>
      <c r="Q841" s="44">
        <v>4.5</v>
      </c>
      <c r="R841" s="44" t="s">
        <v>18490</v>
      </c>
      <c r="S841" s="44" t="s">
        <v>10038</v>
      </c>
    </row>
    <row r="842" spans="1:19" s="40" customFormat="1">
      <c r="A842" s="40">
        <f t="shared" si="32"/>
        <v>841</v>
      </c>
      <c r="B842" s="41">
        <f t="shared" ca="1" si="33"/>
        <v>43369</v>
      </c>
      <c r="C842" s="40" t="s">
        <v>9076</v>
      </c>
      <c r="D842" s="40" t="s">
        <v>9499</v>
      </c>
      <c r="E842" s="40" t="s">
        <v>9498</v>
      </c>
      <c r="F842" s="40" t="s">
        <v>9500</v>
      </c>
      <c r="G842" s="38" t="s">
        <v>9501</v>
      </c>
      <c r="H842" s="58" t="s">
        <v>9502</v>
      </c>
      <c r="I842" s="40" t="s">
        <v>9483</v>
      </c>
      <c r="J842" s="58" t="s">
        <v>9503</v>
      </c>
      <c r="K842" s="42" t="s">
        <v>9504</v>
      </c>
      <c r="L842" s="40" t="s">
        <v>9505</v>
      </c>
      <c r="M842" s="40" t="s">
        <v>9506</v>
      </c>
      <c r="N842" s="40" t="s">
        <v>9507</v>
      </c>
      <c r="O842" s="47" t="s">
        <v>19482</v>
      </c>
      <c r="P842" s="44" t="s">
        <v>18643</v>
      </c>
      <c r="Q842" s="44">
        <v>4.0999999999999996</v>
      </c>
      <c r="R842" s="44" t="s">
        <v>10050</v>
      </c>
      <c r="S842" s="44" t="s">
        <v>10038</v>
      </c>
    </row>
    <row r="843" spans="1:19" s="40" customFormat="1">
      <c r="A843" s="40">
        <f t="shared" si="32"/>
        <v>842</v>
      </c>
      <c r="B843" s="41">
        <f t="shared" ca="1" si="33"/>
        <v>43369</v>
      </c>
      <c r="C843" s="40" t="s">
        <v>9076</v>
      </c>
      <c r="D843" s="40" t="s">
        <v>9509</v>
      </c>
      <c r="E843" s="40" t="s">
        <v>9508</v>
      </c>
      <c r="F843" s="40" t="s">
        <v>9510</v>
      </c>
      <c r="G843" s="38" t="s">
        <v>9511</v>
      </c>
      <c r="H843" s="58" t="s">
        <v>9512</v>
      </c>
      <c r="I843" s="40" t="s">
        <v>9513</v>
      </c>
      <c r="J843" s="58" t="s">
        <v>9514</v>
      </c>
      <c r="K843" s="42" t="s">
        <v>9515</v>
      </c>
      <c r="L843" s="40" t="s">
        <v>9516</v>
      </c>
      <c r="M843" s="40" t="s">
        <v>9517</v>
      </c>
      <c r="N843" s="40" t="s">
        <v>9518</v>
      </c>
      <c r="O843" s="47" t="s">
        <v>19483</v>
      </c>
      <c r="P843" s="44" t="s">
        <v>10035</v>
      </c>
      <c r="Q843" s="44">
        <v>4.3</v>
      </c>
      <c r="R843" s="44" t="s">
        <v>18495</v>
      </c>
      <c r="S843" s="44" t="s">
        <v>10038</v>
      </c>
    </row>
    <row r="844" spans="1:19" s="40" customFormat="1">
      <c r="A844" s="40">
        <f t="shared" si="32"/>
        <v>843</v>
      </c>
      <c r="B844" s="41">
        <f t="shared" ca="1" si="33"/>
        <v>43369</v>
      </c>
      <c r="C844" s="40" t="s">
        <v>9076</v>
      </c>
      <c r="D844" s="40" t="s">
        <v>9520</v>
      </c>
      <c r="E844" s="40" t="s">
        <v>9519</v>
      </c>
      <c r="F844" s="40" t="s">
        <v>9521</v>
      </c>
      <c r="G844" s="38" t="s">
        <v>9522</v>
      </c>
      <c r="H844" s="58" t="s">
        <v>9523</v>
      </c>
      <c r="I844" s="40" t="s">
        <v>9513</v>
      </c>
      <c r="J844" s="58"/>
      <c r="K844" s="42" t="s">
        <v>9524</v>
      </c>
      <c r="L844" s="40" t="s">
        <v>9525</v>
      </c>
      <c r="M844" s="40" t="s">
        <v>9526</v>
      </c>
      <c r="N844" s="40" t="s">
        <v>9527</v>
      </c>
      <c r="O844" s="47" t="s">
        <v>19484</v>
      </c>
      <c r="P844" s="44" t="s">
        <v>18643</v>
      </c>
      <c r="Q844" s="44">
        <v>3.1</v>
      </c>
      <c r="R844" s="44" t="s">
        <v>10050</v>
      </c>
      <c r="S844" s="44" t="s">
        <v>10038</v>
      </c>
    </row>
    <row r="845" spans="1:19" s="40" customFormat="1">
      <c r="A845" s="40">
        <f t="shared" si="32"/>
        <v>844</v>
      </c>
      <c r="B845" s="41">
        <f t="shared" ca="1" si="33"/>
        <v>43369</v>
      </c>
      <c r="C845" s="40" t="s">
        <v>9076</v>
      </c>
      <c r="D845" s="40" t="s">
        <v>9529</v>
      </c>
      <c r="E845" s="40" t="s">
        <v>9528</v>
      </c>
      <c r="F845" s="40" t="s">
        <v>9530</v>
      </c>
      <c r="G845" s="38" t="s">
        <v>9531</v>
      </c>
      <c r="H845" s="58" t="s">
        <v>9532</v>
      </c>
      <c r="I845" s="40" t="s">
        <v>9513</v>
      </c>
      <c r="J845" s="58" t="s">
        <v>9533</v>
      </c>
      <c r="K845" s="42" t="s">
        <v>9534</v>
      </c>
      <c r="L845" s="40" t="s">
        <v>9535</v>
      </c>
      <c r="M845" s="40" t="s">
        <v>9536</v>
      </c>
      <c r="N845" s="40" t="s">
        <v>9537</v>
      </c>
      <c r="O845" s="47" t="s">
        <v>19485</v>
      </c>
      <c r="P845" s="44" t="s">
        <v>18485</v>
      </c>
      <c r="Q845" s="44">
        <v>3.7</v>
      </c>
      <c r="R845" s="44" t="s">
        <v>18490</v>
      </c>
      <c r="S845" s="44" t="s">
        <v>18536</v>
      </c>
    </row>
    <row r="846" spans="1:19" s="40" customFormat="1">
      <c r="A846" s="40">
        <f t="shared" si="32"/>
        <v>845</v>
      </c>
      <c r="B846" s="41">
        <f t="shared" ca="1" si="33"/>
        <v>43369</v>
      </c>
      <c r="C846" s="40" t="s">
        <v>9076</v>
      </c>
      <c r="D846" s="40" t="s">
        <v>9539</v>
      </c>
      <c r="E846" s="40" t="s">
        <v>9538</v>
      </c>
      <c r="F846" s="40" t="s">
        <v>9540</v>
      </c>
      <c r="G846" s="38" t="s">
        <v>9541</v>
      </c>
      <c r="H846" s="58" t="s">
        <v>9542</v>
      </c>
      <c r="I846" s="40" t="s">
        <v>9543</v>
      </c>
      <c r="J846" s="58" t="s">
        <v>9544</v>
      </c>
      <c r="K846" s="42" t="s">
        <v>9545</v>
      </c>
      <c r="L846" s="40" t="s">
        <v>9546</v>
      </c>
      <c r="M846" s="40" t="s">
        <v>9547</v>
      </c>
      <c r="N846" s="40" t="s">
        <v>9548</v>
      </c>
      <c r="O846" s="47" t="s">
        <v>19486</v>
      </c>
      <c r="P846" s="44" t="s">
        <v>18649</v>
      </c>
      <c r="Q846" s="44" t="s">
        <v>19487</v>
      </c>
      <c r="R846" s="44" t="s">
        <v>10050</v>
      </c>
      <c r="S846" s="44" t="s">
        <v>10038</v>
      </c>
    </row>
    <row r="847" spans="1:19" s="40" customFormat="1">
      <c r="A847" s="40">
        <f t="shared" si="32"/>
        <v>846</v>
      </c>
      <c r="B847" s="41">
        <f t="shared" ca="1" si="33"/>
        <v>43369</v>
      </c>
      <c r="C847" s="40" t="s">
        <v>9076</v>
      </c>
      <c r="D847" s="40" t="s">
        <v>9550</v>
      </c>
      <c r="E847" s="40" t="s">
        <v>9549</v>
      </c>
      <c r="F847" s="40" t="s">
        <v>9551</v>
      </c>
      <c r="G847" s="38" t="s">
        <v>9552</v>
      </c>
      <c r="H847" s="58" t="s">
        <v>9553</v>
      </c>
      <c r="I847" s="40" t="s">
        <v>9543</v>
      </c>
      <c r="J847" s="58" t="s">
        <v>9554</v>
      </c>
      <c r="K847" s="42" t="s">
        <v>9555</v>
      </c>
      <c r="L847" s="40" t="s">
        <v>9556</v>
      </c>
      <c r="M847" s="40" t="s">
        <v>9557</v>
      </c>
      <c r="N847" s="40" t="s">
        <v>9558</v>
      </c>
      <c r="O847" s="47" t="s">
        <v>19488</v>
      </c>
      <c r="P847" s="44" t="s">
        <v>10260</v>
      </c>
      <c r="Q847" s="44" t="s">
        <v>19187</v>
      </c>
      <c r="R847" s="44" t="s">
        <v>10260</v>
      </c>
      <c r="S847" s="44" t="s">
        <v>10038</v>
      </c>
    </row>
    <row r="848" spans="1:19" s="40" customFormat="1">
      <c r="A848" s="40">
        <f t="shared" si="32"/>
        <v>847</v>
      </c>
      <c r="B848" s="41">
        <f t="shared" ca="1" si="33"/>
        <v>43369</v>
      </c>
      <c r="C848" s="40" t="s">
        <v>9076</v>
      </c>
      <c r="D848" s="40" t="s">
        <v>9560</v>
      </c>
      <c r="E848" s="40" t="s">
        <v>9559</v>
      </c>
      <c r="F848" s="40" t="s">
        <v>9561</v>
      </c>
      <c r="G848" s="38" t="s">
        <v>9562</v>
      </c>
      <c r="H848" s="58" t="s">
        <v>9563</v>
      </c>
      <c r="I848" s="40" t="s">
        <v>9543</v>
      </c>
      <c r="J848" s="58" t="s">
        <v>9564</v>
      </c>
      <c r="K848" s="42" t="s">
        <v>9565</v>
      </c>
      <c r="M848" s="40" t="s">
        <v>9566</v>
      </c>
      <c r="N848" s="40" t="s">
        <v>9567</v>
      </c>
      <c r="O848" s="47" t="s">
        <v>19489</v>
      </c>
      <c r="P848" s="44" t="s">
        <v>10045</v>
      </c>
      <c r="Q848" s="44">
        <v>5</v>
      </c>
      <c r="R848" s="44" t="s">
        <v>10045</v>
      </c>
      <c r="S848" s="44" t="s">
        <v>10038</v>
      </c>
    </row>
    <row r="849" spans="1:19" s="40" customFormat="1">
      <c r="A849" s="40">
        <f t="shared" si="32"/>
        <v>848</v>
      </c>
      <c r="B849" s="41">
        <f t="shared" ca="1" si="33"/>
        <v>43369</v>
      </c>
      <c r="C849" s="40" t="s">
        <v>9076</v>
      </c>
      <c r="D849" s="40" t="s">
        <v>9569</v>
      </c>
      <c r="E849" s="40" t="s">
        <v>9568</v>
      </c>
      <c r="F849" s="40" t="s">
        <v>9570</v>
      </c>
      <c r="G849" s="38" t="s">
        <v>9571</v>
      </c>
      <c r="H849" s="58" t="s">
        <v>9572</v>
      </c>
      <c r="I849" s="40" t="s">
        <v>9573</v>
      </c>
      <c r="J849" s="58"/>
      <c r="K849" s="42" t="s">
        <v>9574</v>
      </c>
      <c r="L849" s="40" t="s">
        <v>9575</v>
      </c>
      <c r="M849" s="40" t="s">
        <v>9576</v>
      </c>
      <c r="N849" s="40" t="s">
        <v>9577</v>
      </c>
      <c r="O849" s="47" t="s">
        <v>19490</v>
      </c>
      <c r="P849" s="44" t="s">
        <v>18518</v>
      </c>
      <c r="Q849" s="44">
        <v>2</v>
      </c>
      <c r="R849" s="44" t="s">
        <v>10045</v>
      </c>
      <c r="S849" s="44" t="s">
        <v>10157</v>
      </c>
    </row>
    <row r="850" spans="1:19" s="40" customFormat="1">
      <c r="A850" s="40">
        <f t="shared" si="32"/>
        <v>849</v>
      </c>
      <c r="B850" s="41">
        <f t="shared" ca="1" si="33"/>
        <v>43369</v>
      </c>
      <c r="C850" s="40" t="s">
        <v>9076</v>
      </c>
      <c r="D850" s="40" t="s">
        <v>9579</v>
      </c>
      <c r="E850" s="40" t="s">
        <v>9578</v>
      </c>
      <c r="F850" s="40" t="s">
        <v>9580</v>
      </c>
      <c r="G850" s="38" t="s">
        <v>9581</v>
      </c>
      <c r="H850" s="58" t="s">
        <v>9572</v>
      </c>
      <c r="I850" s="40" t="s">
        <v>9573</v>
      </c>
      <c r="J850" s="58" t="s">
        <v>9582</v>
      </c>
      <c r="K850" s="42" t="s">
        <v>9583</v>
      </c>
      <c r="L850" s="40" t="s">
        <v>9584</v>
      </c>
      <c r="M850" s="40" t="s">
        <v>9585</v>
      </c>
      <c r="N850" s="40" t="s">
        <v>9586</v>
      </c>
      <c r="O850" s="47" t="s">
        <v>19491</v>
      </c>
      <c r="P850" s="44" t="s">
        <v>10035</v>
      </c>
      <c r="Q850" s="44">
        <v>10.4</v>
      </c>
      <c r="R850" s="44" t="s">
        <v>18495</v>
      </c>
      <c r="S850" s="44" t="s">
        <v>10038</v>
      </c>
    </row>
    <row r="851" spans="1:19" s="40" customFormat="1">
      <c r="A851" s="40">
        <f t="shared" si="32"/>
        <v>850</v>
      </c>
      <c r="B851" s="41">
        <f t="shared" ca="1" si="33"/>
        <v>43369</v>
      </c>
      <c r="C851" s="40" t="s">
        <v>9076</v>
      </c>
      <c r="D851" s="40" t="s">
        <v>9588</v>
      </c>
      <c r="E851" s="40" t="s">
        <v>9587</v>
      </c>
      <c r="F851" s="40" t="s">
        <v>9589</v>
      </c>
      <c r="G851" s="38" t="s">
        <v>9590</v>
      </c>
      <c r="H851" s="58" t="s">
        <v>9591</v>
      </c>
      <c r="I851" s="40" t="s">
        <v>9573</v>
      </c>
      <c r="J851" s="58" t="s">
        <v>9592</v>
      </c>
      <c r="K851" s="42" t="s">
        <v>9593</v>
      </c>
      <c r="L851" s="40" t="s">
        <v>9594</v>
      </c>
      <c r="M851" s="40" t="s">
        <v>9595</v>
      </c>
      <c r="N851" s="40" t="s">
        <v>9596</v>
      </c>
      <c r="O851" s="47" t="s">
        <v>19492</v>
      </c>
      <c r="P851" s="44" t="s">
        <v>10035</v>
      </c>
      <c r="Q851" s="44">
        <v>4.7</v>
      </c>
      <c r="R851" s="44" t="s">
        <v>18495</v>
      </c>
      <c r="S851" s="44" t="s">
        <v>10038</v>
      </c>
    </row>
    <row r="852" spans="1:19" s="40" customFormat="1">
      <c r="A852" s="40">
        <f t="shared" si="32"/>
        <v>851</v>
      </c>
      <c r="B852" s="41">
        <f t="shared" ca="1" si="33"/>
        <v>43369</v>
      </c>
      <c r="C852" s="40" t="s">
        <v>9076</v>
      </c>
      <c r="D852" s="40" t="s">
        <v>9598</v>
      </c>
      <c r="E852" s="40" t="s">
        <v>9597</v>
      </c>
      <c r="F852" s="40" t="s">
        <v>9599</v>
      </c>
      <c r="G852" s="38" t="s">
        <v>9600</v>
      </c>
      <c r="H852" s="58" t="s">
        <v>9601</v>
      </c>
      <c r="I852" s="40" t="s">
        <v>9602</v>
      </c>
      <c r="J852" s="58" t="s">
        <v>9603</v>
      </c>
      <c r="K852" s="42" t="s">
        <v>9604</v>
      </c>
      <c r="L852" s="40" t="s">
        <v>9605</v>
      </c>
      <c r="M852" s="40" t="s">
        <v>9606</v>
      </c>
      <c r="N852" s="40" t="s">
        <v>9607</v>
      </c>
      <c r="O852" s="47" t="s">
        <v>19493</v>
      </c>
      <c r="P852" s="44" t="s">
        <v>18518</v>
      </c>
      <c r="Q852" s="44">
        <v>4.2</v>
      </c>
      <c r="R852" s="44" t="s">
        <v>18490</v>
      </c>
      <c r="S852" s="44" t="s">
        <v>18647</v>
      </c>
    </row>
    <row r="853" spans="1:19" s="40" customFormat="1">
      <c r="A853" s="40">
        <f t="shared" si="32"/>
        <v>852</v>
      </c>
      <c r="B853" s="41">
        <f t="shared" ca="1" si="33"/>
        <v>43369</v>
      </c>
      <c r="C853" s="40" t="s">
        <v>9076</v>
      </c>
      <c r="D853" s="40" t="s">
        <v>9609</v>
      </c>
      <c r="E853" s="40" t="s">
        <v>9608</v>
      </c>
      <c r="F853" s="40" t="s">
        <v>9610</v>
      </c>
      <c r="G853" s="38" t="s">
        <v>9611</v>
      </c>
      <c r="H853" s="58" t="s">
        <v>9612</v>
      </c>
      <c r="I853" s="40" t="s">
        <v>9602</v>
      </c>
      <c r="J853" s="58" t="s">
        <v>9613</v>
      </c>
      <c r="K853" s="42" t="s">
        <v>9614</v>
      </c>
      <c r="L853" s="40" t="s">
        <v>9615</v>
      </c>
      <c r="M853" s="40" t="s">
        <v>9616</v>
      </c>
      <c r="N853" s="40" t="s">
        <v>9617</v>
      </c>
      <c r="O853" s="47" t="s">
        <v>19494</v>
      </c>
      <c r="P853" s="44" t="s">
        <v>18596</v>
      </c>
      <c r="Q853" s="44">
        <v>4.5999999999999996</v>
      </c>
      <c r="R853" s="44" t="s">
        <v>10050</v>
      </c>
      <c r="S853" s="44" t="s">
        <v>10038</v>
      </c>
    </row>
    <row r="854" spans="1:19" s="40" customFormat="1">
      <c r="A854" s="40">
        <f t="shared" si="32"/>
        <v>853</v>
      </c>
      <c r="B854" s="41">
        <f t="shared" ca="1" si="33"/>
        <v>43369</v>
      </c>
      <c r="C854" s="40" t="s">
        <v>9076</v>
      </c>
      <c r="D854" s="40" t="s">
        <v>9619</v>
      </c>
      <c r="E854" s="40" t="s">
        <v>9618</v>
      </c>
      <c r="F854" s="40" t="s">
        <v>9620</v>
      </c>
      <c r="G854" s="38" t="s">
        <v>9621</v>
      </c>
      <c r="H854" s="58" t="s">
        <v>9622</v>
      </c>
      <c r="I854" s="40" t="s">
        <v>9602</v>
      </c>
      <c r="J854" s="58" t="s">
        <v>9623</v>
      </c>
      <c r="K854" s="42" t="s">
        <v>9624</v>
      </c>
      <c r="L854" s="40" t="s">
        <v>9625</v>
      </c>
      <c r="M854" s="40" t="s">
        <v>9626</v>
      </c>
      <c r="N854" s="40" t="s">
        <v>9627</v>
      </c>
      <c r="O854" s="47" t="s">
        <v>19495</v>
      </c>
      <c r="P854" s="44" t="s">
        <v>18553</v>
      </c>
      <c r="Q854" s="44">
        <v>5</v>
      </c>
      <c r="R854" s="44" t="s">
        <v>10050</v>
      </c>
      <c r="S854" s="44" t="s">
        <v>10038</v>
      </c>
    </row>
    <row r="855" spans="1:19" s="40" customFormat="1">
      <c r="A855" s="40">
        <f t="shared" si="32"/>
        <v>854</v>
      </c>
      <c r="B855" s="41">
        <f t="shared" ca="1" si="33"/>
        <v>43369</v>
      </c>
      <c r="C855" s="40" t="s">
        <v>9076</v>
      </c>
      <c r="D855" s="40" t="s">
        <v>9629</v>
      </c>
      <c r="E855" s="40" t="s">
        <v>9628</v>
      </c>
      <c r="F855" s="40" t="s">
        <v>9630</v>
      </c>
      <c r="G855" s="38" t="s">
        <v>9631</v>
      </c>
      <c r="H855" s="58" t="s">
        <v>9632</v>
      </c>
      <c r="I855" s="40" t="s">
        <v>9633</v>
      </c>
      <c r="J855" s="58" t="s">
        <v>9634</v>
      </c>
      <c r="K855" s="42" t="s">
        <v>9635</v>
      </c>
      <c r="L855" s="40" t="s">
        <v>9636</v>
      </c>
      <c r="M855" s="40" t="s">
        <v>9637</v>
      </c>
      <c r="N855" s="40" t="s">
        <v>9638</v>
      </c>
      <c r="O855" s="47" t="s">
        <v>19496</v>
      </c>
      <c r="P855" s="44" t="s">
        <v>18494</v>
      </c>
      <c r="Q855" s="44" t="s">
        <v>18980</v>
      </c>
      <c r="R855" s="44" t="s">
        <v>18495</v>
      </c>
      <c r="S855" s="44" t="s">
        <v>10038</v>
      </c>
    </row>
    <row r="856" spans="1:19" s="40" customFormat="1">
      <c r="A856" s="40">
        <f t="shared" si="32"/>
        <v>855</v>
      </c>
      <c r="B856" s="41">
        <f t="shared" ca="1" si="33"/>
        <v>43369</v>
      </c>
      <c r="C856" s="40" t="s">
        <v>9076</v>
      </c>
      <c r="D856" s="40" t="s">
        <v>9640</v>
      </c>
      <c r="E856" s="40" t="s">
        <v>9639</v>
      </c>
      <c r="F856" s="40" t="s">
        <v>9641</v>
      </c>
      <c r="G856" s="38" t="s">
        <v>9642</v>
      </c>
      <c r="H856" s="58" t="s">
        <v>9643</v>
      </c>
      <c r="I856" s="40" t="s">
        <v>9633</v>
      </c>
      <c r="J856" s="58" t="s">
        <v>9644</v>
      </c>
      <c r="K856" s="42" t="s">
        <v>9645</v>
      </c>
      <c r="L856" s="40" t="s">
        <v>9646</v>
      </c>
      <c r="M856" s="40" t="s">
        <v>9647</v>
      </c>
      <c r="N856" s="40" t="s">
        <v>9648</v>
      </c>
      <c r="O856" s="47" t="s">
        <v>19497</v>
      </c>
      <c r="P856" s="44" t="s">
        <v>18489</v>
      </c>
      <c r="Q856" s="44" t="s">
        <v>18938</v>
      </c>
      <c r="R856" s="44" t="s">
        <v>19316</v>
      </c>
      <c r="S856" s="44" t="s">
        <v>10038</v>
      </c>
    </row>
    <row r="857" spans="1:19" s="40" customFormat="1">
      <c r="A857" s="40">
        <f t="shared" si="32"/>
        <v>856</v>
      </c>
      <c r="B857" s="41">
        <f t="shared" ca="1" si="33"/>
        <v>43369</v>
      </c>
      <c r="C857" s="40" t="s">
        <v>9076</v>
      </c>
      <c r="D857" s="40" t="s">
        <v>9650</v>
      </c>
      <c r="E857" s="40" t="s">
        <v>9649</v>
      </c>
      <c r="F857" s="40" t="s">
        <v>9651</v>
      </c>
      <c r="G857" s="38" t="s">
        <v>9652</v>
      </c>
      <c r="H857" s="58" t="s">
        <v>9653</v>
      </c>
      <c r="I857" s="40" t="s">
        <v>9633</v>
      </c>
      <c r="J857" s="58" t="s">
        <v>9654</v>
      </c>
      <c r="K857" s="42" t="s">
        <v>9655</v>
      </c>
      <c r="L857" s="40" t="s">
        <v>9656</v>
      </c>
      <c r="M857" s="40" t="s">
        <v>9657</v>
      </c>
      <c r="N857" s="40" t="s">
        <v>9658</v>
      </c>
      <c r="O857" s="47" t="s">
        <v>19498</v>
      </c>
      <c r="P857" s="44" t="s">
        <v>18489</v>
      </c>
      <c r="Q857" s="44" t="s">
        <v>18938</v>
      </c>
      <c r="R857" s="44" t="s">
        <v>19316</v>
      </c>
      <c r="S857" s="44" t="s">
        <v>10038</v>
      </c>
    </row>
    <row r="858" spans="1:19" s="40" customFormat="1">
      <c r="A858" s="40">
        <f t="shared" si="32"/>
        <v>857</v>
      </c>
      <c r="B858" s="41">
        <f t="shared" ca="1" si="33"/>
        <v>43369</v>
      </c>
      <c r="C858" s="40" t="s">
        <v>9076</v>
      </c>
      <c r="D858" s="40" t="s">
        <v>9660</v>
      </c>
      <c r="E858" s="40" t="s">
        <v>9659</v>
      </c>
      <c r="F858" s="40" t="s">
        <v>9661</v>
      </c>
      <c r="G858" s="38" t="s">
        <v>9662</v>
      </c>
      <c r="H858" s="58" t="s">
        <v>9663</v>
      </c>
      <c r="I858" s="40" t="s">
        <v>9664</v>
      </c>
      <c r="J858" s="42" t="s">
        <v>9665</v>
      </c>
      <c r="K858" s="42" t="s">
        <v>9666</v>
      </c>
      <c r="L858" s="40" t="s">
        <v>9667</v>
      </c>
      <c r="M858" s="40" t="s">
        <v>9668</v>
      </c>
      <c r="N858" s="40" t="s">
        <v>9669</v>
      </c>
      <c r="O858" s="47" t="s">
        <v>19499</v>
      </c>
      <c r="P858" s="44" t="s">
        <v>18518</v>
      </c>
      <c r="Q858" s="44" t="s">
        <v>18891</v>
      </c>
      <c r="R858" s="44" t="s">
        <v>18606</v>
      </c>
      <c r="S858" s="44" t="s">
        <v>10157</v>
      </c>
    </row>
    <row r="859" spans="1:19" s="40" customFormat="1">
      <c r="A859" s="40">
        <f t="shared" si="32"/>
        <v>858</v>
      </c>
      <c r="B859" s="41">
        <f t="shared" ca="1" si="33"/>
        <v>43369</v>
      </c>
      <c r="C859" s="40" t="s">
        <v>9076</v>
      </c>
      <c r="D859" s="40" t="s">
        <v>9671</v>
      </c>
      <c r="E859" s="40" t="s">
        <v>9670</v>
      </c>
      <c r="F859" s="40" t="s">
        <v>9672</v>
      </c>
      <c r="G859" s="38" t="s">
        <v>9673</v>
      </c>
      <c r="H859" s="58" t="s">
        <v>9674</v>
      </c>
      <c r="I859" s="40" t="s">
        <v>9664</v>
      </c>
      <c r="J859" s="42" t="s">
        <v>9675</v>
      </c>
      <c r="K859" s="42" t="s">
        <v>9676</v>
      </c>
      <c r="L859" s="40" t="s">
        <v>9677</v>
      </c>
      <c r="M859" s="40" t="s">
        <v>9678</v>
      </c>
      <c r="N859" s="40" t="s">
        <v>9679</v>
      </c>
      <c r="O859" s="47" t="s">
        <v>19500</v>
      </c>
      <c r="P859" s="44" t="s">
        <v>18494</v>
      </c>
      <c r="Q859" s="44" t="s">
        <v>19255</v>
      </c>
      <c r="R859" s="44" t="s">
        <v>18606</v>
      </c>
      <c r="S859" s="44" t="s">
        <v>10038</v>
      </c>
    </row>
    <row r="860" spans="1:19" s="40" customFormat="1">
      <c r="A860" s="40">
        <f t="shared" si="32"/>
        <v>859</v>
      </c>
      <c r="B860" s="41">
        <f t="shared" ca="1" si="33"/>
        <v>43369</v>
      </c>
      <c r="C860" s="40" t="s">
        <v>9076</v>
      </c>
      <c r="D860" s="40" t="s">
        <v>9681</v>
      </c>
      <c r="E860" s="40" t="s">
        <v>9680</v>
      </c>
      <c r="F860" s="40" t="s">
        <v>9682</v>
      </c>
      <c r="G860" s="38" t="s">
        <v>9683</v>
      </c>
      <c r="H860" s="58" t="s">
        <v>9684</v>
      </c>
      <c r="I860" s="40" t="s">
        <v>9664</v>
      </c>
      <c r="J860" s="42" t="s">
        <v>9685</v>
      </c>
      <c r="K860" s="42" t="s">
        <v>9686</v>
      </c>
      <c r="L860" s="40" t="s">
        <v>9687</v>
      </c>
      <c r="M860" s="40" t="s">
        <v>9688</v>
      </c>
      <c r="N860" s="40" t="s">
        <v>9689</v>
      </c>
      <c r="O860" s="47" t="s">
        <v>19501</v>
      </c>
      <c r="P860" s="44" t="s">
        <v>18494</v>
      </c>
      <c r="Q860" s="44" t="s">
        <v>19241</v>
      </c>
      <c r="R860" s="44" t="s">
        <v>18606</v>
      </c>
      <c r="S860" s="44" t="s">
        <v>10038</v>
      </c>
    </row>
    <row r="861" spans="1:19" s="40" customFormat="1">
      <c r="A861" s="40">
        <f t="shared" si="32"/>
        <v>860</v>
      </c>
      <c r="B861" s="41">
        <f t="shared" ca="1" si="33"/>
        <v>43369</v>
      </c>
      <c r="C861" s="40" t="s">
        <v>9076</v>
      </c>
      <c r="D861" s="40" t="s">
        <v>9691</v>
      </c>
      <c r="E861" s="40" t="s">
        <v>9690</v>
      </c>
      <c r="F861" s="40" t="s">
        <v>9692</v>
      </c>
      <c r="G861" s="38" t="s">
        <v>9693</v>
      </c>
      <c r="H861" s="58" t="s">
        <v>9694</v>
      </c>
      <c r="I861" s="40" t="s">
        <v>9695</v>
      </c>
      <c r="J861" s="58" t="s">
        <v>9696</v>
      </c>
      <c r="K861" s="42" t="s">
        <v>9697</v>
      </c>
      <c r="L861" s="40" t="s">
        <v>9698</v>
      </c>
      <c r="M861" s="40" t="s">
        <v>9699</v>
      </c>
      <c r="N861" s="40" t="s">
        <v>9700</v>
      </c>
      <c r="O861" s="47" t="s">
        <v>19502</v>
      </c>
      <c r="P861" s="44" t="s">
        <v>18489</v>
      </c>
      <c r="Q861" s="44" t="s">
        <v>19503</v>
      </c>
      <c r="R861" s="44" t="s">
        <v>10045</v>
      </c>
      <c r="S861" s="44" t="s">
        <v>10038</v>
      </c>
    </row>
    <row r="862" spans="1:19" s="40" customFormat="1">
      <c r="A862" s="40">
        <f t="shared" si="32"/>
        <v>861</v>
      </c>
      <c r="B862" s="41">
        <f t="shared" ca="1" si="33"/>
        <v>43369</v>
      </c>
      <c r="C862" s="40" t="s">
        <v>9076</v>
      </c>
      <c r="D862" s="40" t="s">
        <v>9702</v>
      </c>
      <c r="E862" s="40" t="s">
        <v>9701</v>
      </c>
      <c r="F862" s="40" t="s">
        <v>9703</v>
      </c>
      <c r="G862" s="38" t="s">
        <v>9704</v>
      </c>
      <c r="H862" s="58" t="s">
        <v>9694</v>
      </c>
      <c r="I862" s="40" t="s">
        <v>9695</v>
      </c>
      <c r="J862" s="58" t="s">
        <v>9705</v>
      </c>
      <c r="K862" s="42" t="s">
        <v>9706</v>
      </c>
      <c r="L862" s="40" t="s">
        <v>9707</v>
      </c>
      <c r="M862" s="40" t="s">
        <v>9708</v>
      </c>
      <c r="N862" s="40" t="s">
        <v>9709</v>
      </c>
      <c r="O862" s="47" t="s">
        <v>19504</v>
      </c>
      <c r="P862" s="44" t="s">
        <v>18492</v>
      </c>
      <c r="Q862" s="44" t="s">
        <v>19255</v>
      </c>
      <c r="R862" s="44" t="s">
        <v>18534</v>
      </c>
      <c r="S862" s="44" t="s">
        <v>10038</v>
      </c>
    </row>
    <row r="863" spans="1:19" s="40" customFormat="1">
      <c r="A863" s="40">
        <f t="shared" si="32"/>
        <v>862</v>
      </c>
      <c r="B863" s="41">
        <f t="shared" ca="1" si="33"/>
        <v>43369</v>
      </c>
      <c r="C863" s="40" t="s">
        <v>9076</v>
      </c>
      <c r="D863" s="40" t="s">
        <v>9711</v>
      </c>
      <c r="E863" s="40" t="s">
        <v>9710</v>
      </c>
      <c r="F863" s="40" t="s">
        <v>9712</v>
      </c>
      <c r="G863" s="38" t="s">
        <v>9713</v>
      </c>
      <c r="H863" s="58" t="s">
        <v>9714</v>
      </c>
      <c r="I863" s="40" t="s">
        <v>9695</v>
      </c>
      <c r="J863" s="58" t="s">
        <v>9715</v>
      </c>
      <c r="K863" s="42" t="s">
        <v>9716</v>
      </c>
      <c r="L863" s="40" t="s">
        <v>9717</v>
      </c>
      <c r="M863" s="40" t="s">
        <v>9718</v>
      </c>
      <c r="N863" s="40" t="s">
        <v>9719</v>
      </c>
      <c r="O863" s="47" t="s">
        <v>19505</v>
      </c>
      <c r="P863" s="44" t="s">
        <v>18596</v>
      </c>
      <c r="Q863" s="44" t="s">
        <v>18994</v>
      </c>
      <c r="R863" s="44" t="s">
        <v>19408</v>
      </c>
      <c r="S863" s="44" t="s">
        <v>10038</v>
      </c>
    </row>
    <row r="864" spans="1:19" s="40" customFormat="1">
      <c r="A864" s="40">
        <f t="shared" si="32"/>
        <v>863</v>
      </c>
      <c r="B864" s="41">
        <f t="shared" ca="1" si="33"/>
        <v>43369</v>
      </c>
      <c r="C864" s="40" t="s">
        <v>9076</v>
      </c>
      <c r="D864" s="40" t="s">
        <v>9721</v>
      </c>
      <c r="E864" s="40" t="s">
        <v>9720</v>
      </c>
      <c r="F864" s="40" t="s">
        <v>9722</v>
      </c>
      <c r="G864" s="38" t="s">
        <v>9723</v>
      </c>
      <c r="H864" s="58" t="s">
        <v>9724</v>
      </c>
      <c r="I864" s="40" t="s">
        <v>9725</v>
      </c>
      <c r="J864" s="58" t="s">
        <v>9726</v>
      </c>
      <c r="K864" s="42" t="s">
        <v>9727</v>
      </c>
      <c r="L864" s="40" t="s">
        <v>9728</v>
      </c>
      <c r="M864" s="40" t="s">
        <v>9729</v>
      </c>
      <c r="N864" s="40" t="s">
        <v>9730</v>
      </c>
      <c r="O864" s="47" t="s">
        <v>19506</v>
      </c>
      <c r="P864" s="44" t="s">
        <v>10260</v>
      </c>
      <c r="Q864" s="44">
        <v>0.06</v>
      </c>
      <c r="R864" s="44" t="s">
        <v>10260</v>
      </c>
      <c r="S864" s="44" t="s">
        <v>10038</v>
      </c>
    </row>
    <row r="865" spans="1:19" s="40" customFormat="1">
      <c r="A865" s="40">
        <f t="shared" si="32"/>
        <v>864</v>
      </c>
      <c r="B865" s="41">
        <f t="shared" ca="1" si="33"/>
        <v>43369</v>
      </c>
      <c r="C865" s="40" t="s">
        <v>9076</v>
      </c>
      <c r="D865" s="40" t="s">
        <v>9732</v>
      </c>
      <c r="E865" s="40" t="s">
        <v>9731</v>
      </c>
      <c r="F865" s="40" t="s">
        <v>9733</v>
      </c>
      <c r="G865" s="38" t="s">
        <v>9734</v>
      </c>
      <c r="H865" s="58" t="s">
        <v>9735</v>
      </c>
      <c r="I865" s="40" t="s">
        <v>9725</v>
      </c>
      <c r="J865" s="58" t="s">
        <v>9736</v>
      </c>
      <c r="K865" s="42" t="s">
        <v>9737</v>
      </c>
      <c r="L865" s="40" t="s">
        <v>9738</v>
      </c>
      <c r="M865" s="40" t="s">
        <v>9739</v>
      </c>
      <c r="N865" s="40" t="s">
        <v>9740</v>
      </c>
      <c r="O865" s="47" t="s">
        <v>19507</v>
      </c>
      <c r="P865" s="44" t="s">
        <v>10211</v>
      </c>
      <c r="Q865" s="44" t="s">
        <v>19391</v>
      </c>
      <c r="R865" s="44" t="s">
        <v>10211</v>
      </c>
      <c r="S865" s="44" t="s">
        <v>10038</v>
      </c>
    </row>
    <row r="866" spans="1:19" s="40" customFormat="1">
      <c r="A866" s="40">
        <f t="shared" si="32"/>
        <v>865</v>
      </c>
      <c r="B866" s="41">
        <f t="shared" ca="1" si="33"/>
        <v>43369</v>
      </c>
      <c r="C866" s="40" t="s">
        <v>9076</v>
      </c>
      <c r="D866" s="40" t="s">
        <v>9742</v>
      </c>
      <c r="E866" s="40" t="s">
        <v>9741</v>
      </c>
      <c r="F866" s="40" t="s">
        <v>9743</v>
      </c>
      <c r="G866" s="38" t="s">
        <v>9744</v>
      </c>
      <c r="H866" s="58" t="s">
        <v>9745</v>
      </c>
      <c r="I866" s="40" t="s">
        <v>9725</v>
      </c>
      <c r="J866" s="58" t="s">
        <v>9746</v>
      </c>
      <c r="K866" s="42" t="s">
        <v>9747</v>
      </c>
      <c r="L866" s="40" t="s">
        <v>9748</v>
      </c>
      <c r="M866" s="40" t="s">
        <v>9749</v>
      </c>
      <c r="N866" s="40" t="s">
        <v>9750</v>
      </c>
      <c r="O866" s="47" t="s">
        <v>19508</v>
      </c>
      <c r="P866" s="44" t="s">
        <v>10260</v>
      </c>
      <c r="Q866" s="44" t="s">
        <v>19391</v>
      </c>
      <c r="R866" s="44" t="s">
        <v>10260</v>
      </c>
      <c r="S866" s="44" t="s">
        <v>10038</v>
      </c>
    </row>
    <row r="867" spans="1:19" s="40" customFormat="1">
      <c r="A867" s="40">
        <f t="shared" si="32"/>
        <v>866</v>
      </c>
      <c r="B867" s="41">
        <f t="shared" ca="1" si="33"/>
        <v>43369</v>
      </c>
      <c r="C867" s="40" t="s">
        <v>9076</v>
      </c>
      <c r="D867" s="40" t="s">
        <v>9752</v>
      </c>
      <c r="E867" s="40" t="s">
        <v>9751</v>
      </c>
      <c r="F867" s="40" t="s">
        <v>9753</v>
      </c>
      <c r="G867" s="38" t="s">
        <v>9754</v>
      </c>
      <c r="H867" s="58" t="s">
        <v>9755</v>
      </c>
      <c r="I867" s="40" t="s">
        <v>9756</v>
      </c>
      <c r="J867" s="58" t="s">
        <v>9757</v>
      </c>
      <c r="K867" s="42" t="s">
        <v>9758</v>
      </c>
      <c r="L867" s="40" t="s">
        <v>9759</v>
      </c>
      <c r="M867" s="40" t="s">
        <v>9760</v>
      </c>
      <c r="N867" s="40" t="s">
        <v>9761</v>
      </c>
      <c r="O867" s="47" t="s">
        <v>19509</v>
      </c>
      <c r="P867" s="44" t="s">
        <v>18489</v>
      </c>
      <c r="Q867" s="44" t="s">
        <v>18938</v>
      </c>
      <c r="R867" s="44" t="s">
        <v>10037</v>
      </c>
      <c r="S867" s="44" t="s">
        <v>10038</v>
      </c>
    </row>
    <row r="868" spans="1:19" s="40" customFormat="1">
      <c r="A868" s="40">
        <f t="shared" si="32"/>
        <v>867</v>
      </c>
      <c r="B868" s="41">
        <f t="shared" ca="1" si="33"/>
        <v>43369</v>
      </c>
      <c r="C868" s="40" t="s">
        <v>9076</v>
      </c>
      <c r="D868" s="40" t="s">
        <v>9763</v>
      </c>
      <c r="E868" s="40" t="s">
        <v>9762</v>
      </c>
      <c r="F868" s="40" t="s">
        <v>9764</v>
      </c>
      <c r="G868" s="38" t="s">
        <v>9765</v>
      </c>
      <c r="H868" s="58" t="s">
        <v>9766</v>
      </c>
      <c r="I868" s="40" t="s">
        <v>9756</v>
      </c>
      <c r="J868" s="58" t="s">
        <v>9767</v>
      </c>
      <c r="K868" s="42" t="s">
        <v>9768</v>
      </c>
      <c r="L868" s="40" t="s">
        <v>9769</v>
      </c>
      <c r="M868" s="40" t="s">
        <v>9770</v>
      </c>
      <c r="N868" s="40" t="s">
        <v>9771</v>
      </c>
      <c r="O868" s="47" t="s">
        <v>19510</v>
      </c>
      <c r="P868" s="44" t="s">
        <v>18494</v>
      </c>
      <c r="Q868" s="44" t="s">
        <v>18941</v>
      </c>
      <c r="R868" s="44" t="s">
        <v>10037</v>
      </c>
      <c r="S868" s="44" t="s">
        <v>10038</v>
      </c>
    </row>
    <row r="869" spans="1:19" s="40" customFormat="1">
      <c r="A869" s="40">
        <f t="shared" si="32"/>
        <v>868</v>
      </c>
      <c r="B869" s="41">
        <f t="shared" ca="1" si="33"/>
        <v>43369</v>
      </c>
      <c r="C869" s="40" t="s">
        <v>9076</v>
      </c>
      <c r="D869" s="40" t="s">
        <v>9773</v>
      </c>
      <c r="E869" s="40" t="s">
        <v>9772</v>
      </c>
      <c r="F869" s="40" t="s">
        <v>9774</v>
      </c>
      <c r="G869" s="38" t="s">
        <v>9775</v>
      </c>
      <c r="H869" s="58" t="s">
        <v>9776</v>
      </c>
      <c r="I869" s="40" t="s">
        <v>9756</v>
      </c>
      <c r="J869" s="58" t="s">
        <v>9777</v>
      </c>
      <c r="K869" s="42" t="s">
        <v>9778</v>
      </c>
      <c r="L869" s="40" t="s">
        <v>9779</v>
      </c>
      <c r="M869" s="40" t="s">
        <v>9780</v>
      </c>
      <c r="N869" s="40" t="s">
        <v>9781</v>
      </c>
      <c r="O869" s="47" t="s">
        <v>19511</v>
      </c>
      <c r="P869" s="44" t="s">
        <v>18494</v>
      </c>
      <c r="Q869" s="44" t="s">
        <v>18997</v>
      </c>
      <c r="R869" s="44" t="s">
        <v>19316</v>
      </c>
      <c r="S869" s="44" t="s">
        <v>10038</v>
      </c>
    </row>
    <row r="870" spans="1:19" s="40" customFormat="1">
      <c r="A870" s="40">
        <f t="shared" si="32"/>
        <v>869</v>
      </c>
      <c r="B870" s="41">
        <f t="shared" ca="1" si="33"/>
        <v>43369</v>
      </c>
      <c r="C870" s="40" t="s">
        <v>9076</v>
      </c>
      <c r="D870" s="40" t="s">
        <v>9783</v>
      </c>
      <c r="E870" s="40" t="s">
        <v>9782</v>
      </c>
      <c r="F870" s="40" t="s">
        <v>9784</v>
      </c>
      <c r="G870" s="38" t="s">
        <v>9785</v>
      </c>
      <c r="H870" s="58" t="s">
        <v>9786</v>
      </c>
      <c r="I870" s="40" t="s">
        <v>9787</v>
      </c>
      <c r="J870" s="58" t="s">
        <v>9788</v>
      </c>
      <c r="K870" s="42" t="s">
        <v>9789</v>
      </c>
      <c r="L870" s="40" t="s">
        <v>9790</v>
      </c>
      <c r="M870" s="40" t="s">
        <v>9791</v>
      </c>
      <c r="N870" s="40" t="s">
        <v>9792</v>
      </c>
      <c r="O870" s="47" t="s">
        <v>19512</v>
      </c>
      <c r="P870" s="44" t="s">
        <v>10035</v>
      </c>
      <c r="Q870" s="44">
        <v>4.3</v>
      </c>
      <c r="R870" s="44" t="s">
        <v>10050</v>
      </c>
      <c r="S870" s="44" t="s">
        <v>10038</v>
      </c>
    </row>
    <row r="871" spans="1:19" s="40" customFormat="1">
      <c r="A871" s="40">
        <f t="shared" si="32"/>
        <v>870</v>
      </c>
      <c r="B871" s="41">
        <f t="shared" ca="1" si="33"/>
        <v>43369</v>
      </c>
      <c r="C871" s="40" t="s">
        <v>9076</v>
      </c>
      <c r="D871" s="40" t="s">
        <v>9794</v>
      </c>
      <c r="E871" s="40" t="s">
        <v>9793</v>
      </c>
      <c r="F871" s="40" t="s">
        <v>9795</v>
      </c>
      <c r="G871" s="38" t="s">
        <v>9796</v>
      </c>
      <c r="H871" s="58" t="s">
        <v>9797</v>
      </c>
      <c r="I871" s="40" t="s">
        <v>9787</v>
      </c>
      <c r="J871" s="58" t="s">
        <v>9798</v>
      </c>
      <c r="K871" s="42" t="s">
        <v>9799</v>
      </c>
      <c r="L871" s="40" t="s">
        <v>9800</v>
      </c>
      <c r="M871" s="40" t="s">
        <v>9801</v>
      </c>
      <c r="N871" s="40" t="s">
        <v>9802</v>
      </c>
      <c r="O871" s="47" t="s">
        <v>18553</v>
      </c>
      <c r="P871" s="44" t="s">
        <v>18553</v>
      </c>
      <c r="Q871" s="44">
        <v>4.0999999999999996</v>
      </c>
      <c r="R871" s="44" t="s">
        <v>10050</v>
      </c>
      <c r="S871" s="44" t="s">
        <v>10038</v>
      </c>
    </row>
    <row r="872" spans="1:19" s="40" customFormat="1">
      <c r="A872" s="40">
        <f t="shared" si="32"/>
        <v>871</v>
      </c>
      <c r="B872" s="41">
        <f t="shared" ca="1" si="33"/>
        <v>43369</v>
      </c>
      <c r="C872" s="40" t="s">
        <v>9076</v>
      </c>
      <c r="D872" s="40" t="s">
        <v>9804</v>
      </c>
      <c r="E872" s="40" t="s">
        <v>9803</v>
      </c>
      <c r="F872" s="40" t="s">
        <v>9805</v>
      </c>
      <c r="G872" s="38" t="s">
        <v>9806</v>
      </c>
      <c r="H872" s="58" t="s">
        <v>9807</v>
      </c>
      <c r="I872" s="40" t="s">
        <v>9787</v>
      </c>
      <c r="J872" s="58"/>
      <c r="K872" s="42" t="s">
        <v>9808</v>
      </c>
      <c r="L872" s="40" t="s">
        <v>9809</v>
      </c>
      <c r="M872" s="40" t="s">
        <v>9810</v>
      </c>
      <c r="N872" s="40" t="s">
        <v>9811</v>
      </c>
      <c r="O872" s="47" t="s">
        <v>19513</v>
      </c>
      <c r="P872" s="44" t="s">
        <v>18596</v>
      </c>
      <c r="Q872" s="44">
        <v>5.8</v>
      </c>
      <c r="R872" s="44" t="s">
        <v>18894</v>
      </c>
      <c r="S872" s="44" t="s">
        <v>10038</v>
      </c>
    </row>
    <row r="873" spans="1:19" s="40" customFormat="1">
      <c r="A873" s="40">
        <f t="shared" si="32"/>
        <v>872</v>
      </c>
      <c r="B873" s="41">
        <f t="shared" ca="1" si="33"/>
        <v>43369</v>
      </c>
      <c r="C873" s="40" t="s">
        <v>9076</v>
      </c>
      <c r="D873" s="40" t="s">
        <v>9813</v>
      </c>
      <c r="E873" s="40" t="s">
        <v>9812</v>
      </c>
      <c r="F873" s="40" t="s">
        <v>9814</v>
      </c>
      <c r="G873" s="38" t="s">
        <v>9815</v>
      </c>
      <c r="H873" s="58" t="s">
        <v>9816</v>
      </c>
      <c r="I873" s="40" t="s">
        <v>9817</v>
      </c>
      <c r="J873" s="58" t="s">
        <v>9818</v>
      </c>
      <c r="K873" s="42" t="s">
        <v>9819</v>
      </c>
      <c r="L873" s="40" t="s">
        <v>9820</v>
      </c>
      <c r="M873" s="40" t="s">
        <v>9821</v>
      </c>
      <c r="N873" s="40" t="s">
        <v>9822</v>
      </c>
      <c r="O873" s="47" t="s">
        <v>19514</v>
      </c>
      <c r="P873" s="44" t="s">
        <v>18553</v>
      </c>
      <c r="Q873" s="44">
        <v>5</v>
      </c>
      <c r="R873" s="44" t="s">
        <v>18495</v>
      </c>
      <c r="S873" s="44" t="s">
        <v>10038</v>
      </c>
    </row>
    <row r="874" spans="1:19" s="40" customFormat="1">
      <c r="A874" s="40">
        <f t="shared" si="32"/>
        <v>873</v>
      </c>
      <c r="B874" s="41">
        <f t="shared" ca="1" si="33"/>
        <v>43369</v>
      </c>
      <c r="C874" s="40" t="s">
        <v>9076</v>
      </c>
      <c r="D874" s="40" t="s">
        <v>9824</v>
      </c>
      <c r="E874" s="40" t="s">
        <v>9823</v>
      </c>
      <c r="F874" s="40" t="s">
        <v>9825</v>
      </c>
      <c r="G874" s="38" t="s">
        <v>9826</v>
      </c>
      <c r="H874" s="58" t="s">
        <v>9827</v>
      </c>
      <c r="I874" s="40" t="s">
        <v>9817</v>
      </c>
      <c r="J874" s="58" t="s">
        <v>9828</v>
      </c>
      <c r="K874" s="42" t="s">
        <v>9829</v>
      </c>
      <c r="L874" s="40" t="s">
        <v>9830</v>
      </c>
      <c r="M874" s="40" t="s">
        <v>9831</v>
      </c>
      <c r="N874" s="40" t="s">
        <v>9832</v>
      </c>
      <c r="O874" s="47" t="s">
        <v>19515</v>
      </c>
      <c r="P874" s="44" t="s">
        <v>18489</v>
      </c>
      <c r="Q874" s="44">
        <v>4</v>
      </c>
      <c r="R874" s="44" t="s">
        <v>18490</v>
      </c>
      <c r="S874" s="44" t="s">
        <v>10038</v>
      </c>
    </row>
    <row r="875" spans="1:19" s="40" customFormat="1">
      <c r="A875" s="40">
        <f t="shared" si="32"/>
        <v>874</v>
      </c>
      <c r="B875" s="41">
        <f t="shared" ca="1" si="33"/>
        <v>43369</v>
      </c>
      <c r="C875" s="40" t="s">
        <v>9076</v>
      </c>
      <c r="D875" s="40" t="s">
        <v>9834</v>
      </c>
      <c r="E875" s="40" t="s">
        <v>9833</v>
      </c>
      <c r="F875" s="40" t="s">
        <v>9835</v>
      </c>
      <c r="G875" s="38" t="s">
        <v>9836</v>
      </c>
      <c r="H875" s="58" t="s">
        <v>9572</v>
      </c>
      <c r="I875" s="40" t="s">
        <v>9817</v>
      </c>
      <c r="J875" s="58" t="s">
        <v>9837</v>
      </c>
      <c r="K875" s="42" t="s">
        <v>9838</v>
      </c>
      <c r="L875" s="40">
        <v>1415500135</v>
      </c>
      <c r="M875" s="40" t="s">
        <v>9839</v>
      </c>
      <c r="N875" s="40" t="s">
        <v>9840</v>
      </c>
      <c r="O875" s="47" t="s">
        <v>19516</v>
      </c>
      <c r="P875" s="44" t="s">
        <v>18651</v>
      </c>
      <c r="Q875" s="44" t="s">
        <v>18883</v>
      </c>
      <c r="R875" s="44" t="s">
        <v>19034</v>
      </c>
      <c r="S875" s="44" t="s">
        <v>10157</v>
      </c>
    </row>
    <row r="876" spans="1:19" s="40" customFormat="1">
      <c r="A876" s="40">
        <f t="shared" si="32"/>
        <v>875</v>
      </c>
      <c r="B876" s="41">
        <f t="shared" ca="1" si="33"/>
        <v>43369</v>
      </c>
      <c r="C876" s="40" t="s">
        <v>9076</v>
      </c>
      <c r="D876" s="40" t="s">
        <v>9842</v>
      </c>
      <c r="E876" s="40" t="s">
        <v>9841</v>
      </c>
      <c r="F876" s="40" t="s">
        <v>9843</v>
      </c>
      <c r="G876" s="38" t="s">
        <v>9844</v>
      </c>
      <c r="H876" s="58" t="s">
        <v>9572</v>
      </c>
      <c r="I876" s="40" t="s">
        <v>9817</v>
      </c>
      <c r="J876" s="58" t="s">
        <v>9845</v>
      </c>
      <c r="K876" s="42" t="s">
        <v>9846</v>
      </c>
      <c r="L876" s="40">
        <v>1413531654</v>
      </c>
      <c r="M876" s="40" t="s">
        <v>9847</v>
      </c>
      <c r="N876" s="40" t="s">
        <v>9848</v>
      </c>
      <c r="O876" s="47" t="s">
        <v>19517</v>
      </c>
      <c r="P876" s="44" t="s">
        <v>18553</v>
      </c>
      <c r="Q876" s="44" t="s">
        <v>19255</v>
      </c>
      <c r="R876" s="44" t="s">
        <v>18495</v>
      </c>
      <c r="S876" s="44" t="s">
        <v>10038</v>
      </c>
    </row>
    <row r="877" spans="1:19" s="40" customFormat="1">
      <c r="A877" s="40">
        <f t="shared" si="32"/>
        <v>876</v>
      </c>
      <c r="B877" s="41">
        <f t="shared" ca="1" si="33"/>
        <v>43369</v>
      </c>
      <c r="C877" s="40" t="s">
        <v>9076</v>
      </c>
      <c r="D877" s="40" t="s">
        <v>9850</v>
      </c>
      <c r="E877" s="40" t="s">
        <v>9849</v>
      </c>
      <c r="F877" s="40" t="s">
        <v>9851</v>
      </c>
      <c r="G877" s="38" t="s">
        <v>9852</v>
      </c>
      <c r="H877" s="58" t="s">
        <v>9853</v>
      </c>
      <c r="I877" s="40" t="s">
        <v>9817</v>
      </c>
      <c r="J877" s="58" t="s">
        <v>9854</v>
      </c>
      <c r="K877" s="42" t="s">
        <v>9855</v>
      </c>
      <c r="L877" s="40" t="s">
        <v>9856</v>
      </c>
      <c r="M877" s="40" t="s">
        <v>9857</v>
      </c>
      <c r="N877" s="40" t="s">
        <v>9858</v>
      </c>
      <c r="O877" s="47" t="s">
        <v>19518</v>
      </c>
      <c r="P877" s="44" t="s">
        <v>18485</v>
      </c>
      <c r="Q877" s="44" t="s">
        <v>18997</v>
      </c>
      <c r="R877" s="44" t="s">
        <v>18490</v>
      </c>
      <c r="S877" s="44" t="s">
        <v>10038</v>
      </c>
    </row>
    <row r="878" spans="1:19" s="40" customFormat="1">
      <c r="A878" s="40">
        <f t="shared" si="32"/>
        <v>877</v>
      </c>
      <c r="B878" s="41">
        <f t="shared" ca="1" si="33"/>
        <v>43369</v>
      </c>
      <c r="C878" s="40" t="s">
        <v>9076</v>
      </c>
      <c r="D878" s="40" t="s">
        <v>9860</v>
      </c>
      <c r="E878" s="40" t="s">
        <v>9859</v>
      </c>
      <c r="F878" s="40" t="s">
        <v>9861</v>
      </c>
      <c r="G878" s="38" t="s">
        <v>9862</v>
      </c>
      <c r="H878" s="58" t="s">
        <v>9863</v>
      </c>
      <c r="I878" s="40" t="s">
        <v>9864</v>
      </c>
      <c r="J878" s="58" t="s">
        <v>9865</v>
      </c>
      <c r="K878" s="42" t="s">
        <v>9866</v>
      </c>
      <c r="L878" s="40">
        <v>441903733111</v>
      </c>
      <c r="M878" s="40" t="s">
        <v>9867</v>
      </c>
      <c r="N878" s="40" t="s">
        <v>9868</v>
      </c>
      <c r="O878" s="47" t="s">
        <v>19519</v>
      </c>
      <c r="P878" s="44" t="s">
        <v>18596</v>
      </c>
      <c r="Q878" s="44" t="s">
        <v>19086</v>
      </c>
      <c r="R878" s="44" t="s">
        <v>19238</v>
      </c>
      <c r="S878" s="44" t="s">
        <v>10038</v>
      </c>
    </row>
    <row r="879" spans="1:19" s="40" customFormat="1">
      <c r="A879" s="40">
        <f t="shared" si="32"/>
        <v>878</v>
      </c>
      <c r="B879" s="41">
        <f t="shared" ca="1" si="33"/>
        <v>43369</v>
      </c>
      <c r="C879" s="40" t="s">
        <v>9076</v>
      </c>
      <c r="D879" s="40" t="s">
        <v>9870</v>
      </c>
      <c r="E879" s="40" t="s">
        <v>9869</v>
      </c>
      <c r="F879" s="40" t="s">
        <v>9871</v>
      </c>
      <c r="G879" s="38" t="s">
        <v>9872</v>
      </c>
      <c r="H879" s="58" t="s">
        <v>9873</v>
      </c>
      <c r="I879" s="40" t="s">
        <v>9864</v>
      </c>
      <c r="J879" s="58" t="s">
        <v>9874</v>
      </c>
      <c r="K879" s="58" t="s">
        <v>9875</v>
      </c>
      <c r="L879" s="40">
        <v>441403713085</v>
      </c>
      <c r="M879" s="40" t="s">
        <v>9876</v>
      </c>
      <c r="N879" s="40" t="s">
        <v>9877</v>
      </c>
      <c r="O879" s="47" t="s">
        <v>19520</v>
      </c>
      <c r="P879" s="44" t="s">
        <v>18553</v>
      </c>
      <c r="Q879" s="44">
        <v>4.5</v>
      </c>
      <c r="R879" s="44" t="s">
        <v>18495</v>
      </c>
      <c r="S879" s="44" t="s">
        <v>10038</v>
      </c>
    </row>
    <row r="880" spans="1:19" s="40" customFormat="1">
      <c r="A880" s="40">
        <f t="shared" si="32"/>
        <v>879</v>
      </c>
      <c r="B880" s="41">
        <f t="shared" ca="1" si="33"/>
        <v>43369</v>
      </c>
      <c r="C880" s="40" t="s">
        <v>9076</v>
      </c>
      <c r="D880" s="40" t="s">
        <v>9879</v>
      </c>
      <c r="E880" s="40" t="s">
        <v>9878</v>
      </c>
      <c r="F880" s="40" t="s">
        <v>9880</v>
      </c>
      <c r="G880" s="38" t="s">
        <v>9881</v>
      </c>
      <c r="H880" s="58" t="s">
        <v>9882</v>
      </c>
      <c r="I880" s="40" t="s">
        <v>9864</v>
      </c>
      <c r="J880" s="58" t="s">
        <v>9883</v>
      </c>
      <c r="K880" s="58" t="s">
        <v>9884</v>
      </c>
      <c r="L880" s="40">
        <v>441798860861</v>
      </c>
      <c r="M880" s="40" t="s">
        <v>9885</v>
      </c>
      <c r="N880" s="40" t="s">
        <v>9886</v>
      </c>
      <c r="O880" s="47" t="s">
        <v>19521</v>
      </c>
      <c r="P880" s="44" t="s">
        <v>18494</v>
      </c>
      <c r="Q880" s="44">
        <v>4</v>
      </c>
      <c r="R880" s="44" t="s">
        <v>10045</v>
      </c>
      <c r="S880" s="44" t="s">
        <v>10038</v>
      </c>
    </row>
    <row r="881" spans="1:19" s="40" customFormat="1">
      <c r="A881" s="40">
        <f t="shared" si="32"/>
        <v>880</v>
      </c>
      <c r="B881" s="41">
        <f t="shared" ca="1" si="33"/>
        <v>43369</v>
      </c>
      <c r="C881" s="40" t="s">
        <v>9076</v>
      </c>
      <c r="D881" s="40" t="s">
        <v>9888</v>
      </c>
      <c r="E881" s="40" t="s">
        <v>9887</v>
      </c>
      <c r="F881" s="40" t="s">
        <v>9889</v>
      </c>
      <c r="G881" s="38">
        <v>11</v>
      </c>
      <c r="H881" s="58" t="s">
        <v>9890</v>
      </c>
      <c r="I881" s="40" t="s">
        <v>9891</v>
      </c>
      <c r="J881" s="58"/>
      <c r="K881" s="58" t="s">
        <v>9892</v>
      </c>
      <c r="L881" s="40" t="s">
        <v>9893</v>
      </c>
      <c r="M881" s="40" t="s">
        <v>9894</v>
      </c>
      <c r="N881" s="40" t="s">
        <v>9895</v>
      </c>
      <c r="O881" s="47" t="s">
        <v>19522</v>
      </c>
      <c r="P881" s="44" t="s">
        <v>18596</v>
      </c>
      <c r="Q881" s="44" t="s">
        <v>19255</v>
      </c>
      <c r="R881" s="44" t="s">
        <v>10050</v>
      </c>
      <c r="S881" s="44" t="s">
        <v>10038</v>
      </c>
    </row>
    <row r="882" spans="1:19" s="40" customFormat="1">
      <c r="A882" s="40">
        <f t="shared" si="32"/>
        <v>881</v>
      </c>
      <c r="B882" s="41">
        <f t="shared" ca="1" si="33"/>
        <v>43369</v>
      </c>
      <c r="C882" s="40" t="s">
        <v>9076</v>
      </c>
      <c r="D882" s="40" t="s">
        <v>9897</v>
      </c>
      <c r="E882" s="40" t="s">
        <v>9896</v>
      </c>
      <c r="F882" s="40" t="s">
        <v>9898</v>
      </c>
      <c r="G882" s="38">
        <v>2</v>
      </c>
      <c r="H882" s="58" t="s">
        <v>9899</v>
      </c>
      <c r="I882" s="40" t="s">
        <v>9891</v>
      </c>
      <c r="J882" s="58" t="s">
        <v>9900</v>
      </c>
      <c r="K882" s="42" t="s">
        <v>9901</v>
      </c>
      <c r="L882" s="40" t="s">
        <v>9902</v>
      </c>
      <c r="M882" s="40" t="s">
        <v>9903</v>
      </c>
      <c r="N882" s="40" t="s">
        <v>9904</v>
      </c>
      <c r="O882" s="47" t="s">
        <v>19523</v>
      </c>
      <c r="P882" s="44" t="s">
        <v>18596</v>
      </c>
      <c r="Q882" s="44" t="s">
        <v>19255</v>
      </c>
      <c r="R882" s="44" t="s">
        <v>18490</v>
      </c>
      <c r="S882" s="44" t="s">
        <v>10038</v>
      </c>
    </row>
    <row r="883" spans="1:19" s="40" customFormat="1">
      <c r="A883" s="40">
        <f t="shared" si="32"/>
        <v>882</v>
      </c>
      <c r="B883" s="41">
        <f t="shared" ca="1" si="33"/>
        <v>43369</v>
      </c>
      <c r="C883" s="40" t="s">
        <v>9076</v>
      </c>
      <c r="D883" s="40" t="s">
        <v>9906</v>
      </c>
      <c r="E883" s="40" t="s">
        <v>9905</v>
      </c>
      <c r="F883" s="40" t="s">
        <v>9907</v>
      </c>
      <c r="G883" s="38" t="s">
        <v>9908</v>
      </c>
      <c r="H883" s="58" t="s">
        <v>9909</v>
      </c>
      <c r="I883" s="40" t="s">
        <v>9891</v>
      </c>
      <c r="J883" s="58" t="s">
        <v>9910</v>
      </c>
      <c r="K883" s="58" t="s">
        <v>9911</v>
      </c>
      <c r="L883" s="40" t="s">
        <v>9912</v>
      </c>
      <c r="M883" s="40" t="s">
        <v>9913</v>
      </c>
      <c r="N883" s="40" t="s">
        <v>9914</v>
      </c>
      <c r="O883" s="47" t="s">
        <v>19524</v>
      </c>
      <c r="P883" s="44" t="s">
        <v>18485</v>
      </c>
      <c r="Q883" s="44" t="s">
        <v>19255</v>
      </c>
      <c r="R883" s="44" t="s">
        <v>10045</v>
      </c>
      <c r="S883" s="44" t="s">
        <v>10038</v>
      </c>
    </row>
    <row r="884" spans="1:19" s="40" customFormat="1">
      <c r="A884" s="40">
        <f t="shared" si="32"/>
        <v>883</v>
      </c>
      <c r="B884" s="41">
        <f t="shared" ca="1" si="33"/>
        <v>43369</v>
      </c>
      <c r="C884" s="40" t="s">
        <v>9915</v>
      </c>
      <c r="D884" s="40" t="s">
        <v>9917</v>
      </c>
      <c r="E884" s="40" t="s">
        <v>9916</v>
      </c>
      <c r="F884" s="40" t="s">
        <v>9918</v>
      </c>
      <c r="G884" s="38">
        <v>4310</v>
      </c>
      <c r="H884" s="58" t="s">
        <v>9919</v>
      </c>
      <c r="I884" s="40" t="s">
        <v>9920</v>
      </c>
      <c r="J884" s="58" t="s">
        <v>9921</v>
      </c>
      <c r="K884" s="42" t="s">
        <v>9922</v>
      </c>
      <c r="L884" s="40" t="s">
        <v>9923</v>
      </c>
      <c r="M884" s="40" t="s">
        <v>9924</v>
      </c>
      <c r="N884" s="40" t="s">
        <v>9925</v>
      </c>
      <c r="O884" s="47" t="s">
        <v>19525</v>
      </c>
      <c r="P884" s="44" t="s">
        <v>18518</v>
      </c>
      <c r="Q884" s="44">
        <v>4.8</v>
      </c>
      <c r="R884" s="44" t="s">
        <v>10045</v>
      </c>
      <c r="S884" s="44" t="s">
        <v>10157</v>
      </c>
    </row>
    <row r="885" spans="1:19" s="40" customFormat="1">
      <c r="A885" s="40">
        <f t="shared" si="32"/>
        <v>884</v>
      </c>
      <c r="B885" s="41">
        <f t="shared" ca="1" si="33"/>
        <v>43369</v>
      </c>
      <c r="C885" s="40" t="s">
        <v>9915</v>
      </c>
      <c r="D885" s="40" t="s">
        <v>9927</v>
      </c>
      <c r="E885" s="40" t="s">
        <v>9926</v>
      </c>
      <c r="F885" s="40" t="s">
        <v>9928</v>
      </c>
      <c r="G885" s="38">
        <v>8201</v>
      </c>
      <c r="H885" s="58" t="s">
        <v>9929</v>
      </c>
      <c r="I885" s="40" t="s">
        <v>9930</v>
      </c>
      <c r="J885" s="58" t="s">
        <v>9931</v>
      </c>
      <c r="K885" s="42" t="s">
        <v>9932</v>
      </c>
      <c r="L885" s="40" t="s">
        <v>9933</v>
      </c>
      <c r="M885" s="40" t="s">
        <v>9934</v>
      </c>
      <c r="N885" s="40" t="s">
        <v>9935</v>
      </c>
      <c r="O885" s="47" t="s">
        <v>19526</v>
      </c>
      <c r="P885" s="44" t="s">
        <v>18518</v>
      </c>
      <c r="Q885" s="44">
        <v>4.5</v>
      </c>
      <c r="R885" s="44" t="s">
        <v>18490</v>
      </c>
      <c r="S885" s="44" t="s">
        <v>10157</v>
      </c>
    </row>
    <row r="886" spans="1:19" s="40" customFormat="1">
      <c r="A886" s="40">
        <f t="shared" si="32"/>
        <v>885</v>
      </c>
      <c r="B886" s="41">
        <f t="shared" ca="1" si="33"/>
        <v>43369</v>
      </c>
      <c r="C886" s="40" t="s">
        <v>9915</v>
      </c>
      <c r="D886" s="40" t="s">
        <v>9937</v>
      </c>
      <c r="E886" s="40" t="s">
        <v>9936</v>
      </c>
      <c r="F886" s="40" t="s">
        <v>9938</v>
      </c>
      <c r="G886" s="38">
        <v>2016</v>
      </c>
      <c r="H886" s="58" t="s">
        <v>9939</v>
      </c>
      <c r="I886" s="40" t="s">
        <v>9940</v>
      </c>
      <c r="J886" s="58" t="s">
        <v>9941</v>
      </c>
      <c r="K886" s="42" t="s">
        <v>9942</v>
      </c>
      <c r="L886" s="40" t="s">
        <v>9943</v>
      </c>
      <c r="M886" s="40" t="s">
        <v>9944</v>
      </c>
      <c r="N886" s="40" t="s">
        <v>9945</v>
      </c>
      <c r="O886" s="47" t="s">
        <v>19527</v>
      </c>
      <c r="P886" s="44" t="s">
        <v>18492</v>
      </c>
      <c r="Q886" s="44">
        <v>6.33</v>
      </c>
      <c r="R886" s="44" t="s">
        <v>10050</v>
      </c>
      <c r="S886" s="44" t="s">
        <v>10038</v>
      </c>
    </row>
    <row r="887" spans="1:19" s="40" customFormat="1">
      <c r="A887" s="40">
        <f t="shared" si="32"/>
        <v>886</v>
      </c>
      <c r="B887" s="41">
        <f t="shared" ca="1" si="33"/>
        <v>43369</v>
      </c>
      <c r="C887" s="40" t="s">
        <v>9915</v>
      </c>
      <c r="D887" s="40" t="s">
        <v>9947</v>
      </c>
      <c r="E887" s="40" t="s">
        <v>9946</v>
      </c>
      <c r="F887" s="40" t="s">
        <v>9948</v>
      </c>
      <c r="G887" s="38">
        <v>1252</v>
      </c>
      <c r="H887" s="58" t="s">
        <v>9949</v>
      </c>
      <c r="I887" s="40" t="s">
        <v>9950</v>
      </c>
      <c r="J887" s="58" t="s">
        <v>9951</v>
      </c>
      <c r="K887" s="42" t="s">
        <v>9952</v>
      </c>
      <c r="L887" s="40" t="s">
        <v>9953</v>
      </c>
      <c r="M887" s="40" t="s">
        <v>9954</v>
      </c>
      <c r="N887" s="40" t="s">
        <v>9955</v>
      </c>
      <c r="O887" s="47" t="s">
        <v>19528</v>
      </c>
      <c r="P887" s="44" t="s">
        <v>19529</v>
      </c>
      <c r="Q887" s="44">
        <v>6</v>
      </c>
      <c r="R887" s="44" t="s">
        <v>10050</v>
      </c>
      <c r="S887" s="44" t="s">
        <v>10038</v>
      </c>
    </row>
    <row r="888" spans="1:19" s="40" customFormat="1">
      <c r="A888" s="40">
        <f t="shared" si="32"/>
        <v>887</v>
      </c>
      <c r="B888" s="41">
        <f t="shared" ca="1" si="33"/>
        <v>43369</v>
      </c>
      <c r="C888" s="40" t="s">
        <v>9915</v>
      </c>
      <c r="D888" s="40" t="s">
        <v>9957</v>
      </c>
      <c r="E888" s="40" t="s">
        <v>9956</v>
      </c>
      <c r="F888" s="40" t="s">
        <v>9958</v>
      </c>
      <c r="G888" s="38">
        <v>1400</v>
      </c>
      <c r="H888" s="58" t="s">
        <v>9959</v>
      </c>
      <c r="I888" s="40" t="s">
        <v>9960</v>
      </c>
      <c r="J888" s="58" t="s">
        <v>9961</v>
      </c>
      <c r="K888" s="42" t="s">
        <v>9962</v>
      </c>
      <c r="L888" s="40" t="s">
        <v>9963</v>
      </c>
      <c r="M888" s="40" t="s">
        <v>9964</v>
      </c>
      <c r="N888" s="40" t="s">
        <v>9965</v>
      </c>
      <c r="O888" s="47" t="s">
        <v>19530</v>
      </c>
      <c r="P888" s="44" t="s">
        <v>18518</v>
      </c>
      <c r="Q888" s="44">
        <v>5.2</v>
      </c>
      <c r="R888" s="44" t="s">
        <v>18490</v>
      </c>
      <c r="S888" s="44" t="s">
        <v>10157</v>
      </c>
    </row>
    <row r="889" spans="1:19" s="40" customFormat="1">
      <c r="A889" s="40">
        <f t="shared" si="32"/>
        <v>888</v>
      </c>
      <c r="B889" s="41">
        <f t="shared" ca="1" si="33"/>
        <v>43369</v>
      </c>
      <c r="C889" s="40" t="s">
        <v>9915</v>
      </c>
      <c r="D889" s="40" t="s">
        <v>9967</v>
      </c>
      <c r="E889" s="40" t="s">
        <v>9966</v>
      </c>
      <c r="F889" s="40" t="s">
        <v>9968</v>
      </c>
      <c r="G889" s="38">
        <v>1020</v>
      </c>
      <c r="H889" s="58" t="s">
        <v>9969</v>
      </c>
      <c r="I889" s="40" t="s">
        <v>9960</v>
      </c>
      <c r="J889" s="42" t="s">
        <v>9970</v>
      </c>
      <c r="K889" s="42" t="s">
        <v>9971</v>
      </c>
      <c r="L889" s="40" t="s">
        <v>9972</v>
      </c>
      <c r="M889" s="40" t="s">
        <v>9973</v>
      </c>
      <c r="N889" s="40" t="s">
        <v>9974</v>
      </c>
      <c r="O889" s="47" t="s">
        <v>19531</v>
      </c>
      <c r="P889" s="44" t="s">
        <v>18494</v>
      </c>
      <c r="Q889" s="44">
        <v>5.4</v>
      </c>
      <c r="R889" s="44" t="s">
        <v>18701</v>
      </c>
      <c r="S889" s="44" t="s">
        <v>10038</v>
      </c>
    </row>
    <row r="890" spans="1:19" s="40" customFormat="1">
      <c r="A890" s="40">
        <f t="shared" si="32"/>
        <v>889</v>
      </c>
      <c r="B890" s="41">
        <f t="shared" ca="1" si="33"/>
        <v>43369</v>
      </c>
      <c r="C890" s="40" t="s">
        <v>9915</v>
      </c>
      <c r="D890" s="40" t="s">
        <v>9976</v>
      </c>
      <c r="E890" s="40" t="s">
        <v>9975</v>
      </c>
      <c r="F890" s="40" t="s">
        <v>9977</v>
      </c>
      <c r="G890" s="38">
        <v>1964</v>
      </c>
      <c r="H890" s="58" t="s">
        <v>9978</v>
      </c>
      <c r="I890" s="40" t="s">
        <v>9979</v>
      </c>
      <c r="J890" s="58" t="s">
        <v>9980</v>
      </c>
      <c r="K890" s="42" t="s">
        <v>9981</v>
      </c>
      <c r="L890" s="40" t="s">
        <v>9982</v>
      </c>
      <c r="M890" s="40" t="s">
        <v>9983</v>
      </c>
      <c r="N890" s="40" t="s">
        <v>9984</v>
      </c>
      <c r="O890" s="47" t="s">
        <v>19532</v>
      </c>
      <c r="P890" s="44" t="s">
        <v>18494</v>
      </c>
      <c r="Q890" s="44">
        <v>4.9000000000000004</v>
      </c>
      <c r="R890" s="44" t="s">
        <v>10037</v>
      </c>
      <c r="S890" s="44" t="s">
        <v>10038</v>
      </c>
    </row>
    <row r="891" spans="1:19" s="40" customFormat="1">
      <c r="A891" s="40">
        <f t="shared" si="32"/>
        <v>890</v>
      </c>
      <c r="B891" s="41">
        <f t="shared" ca="1" si="33"/>
        <v>43369</v>
      </c>
      <c r="C891" s="40" t="s">
        <v>9915</v>
      </c>
      <c r="D891" s="40" t="s">
        <v>9986</v>
      </c>
      <c r="E891" s="40" t="s">
        <v>9985</v>
      </c>
      <c r="F891" s="40" t="s">
        <v>9987</v>
      </c>
      <c r="G891" s="38">
        <v>1085</v>
      </c>
      <c r="H891" s="58" t="s">
        <v>9988</v>
      </c>
      <c r="I891" s="40" t="s">
        <v>9989</v>
      </c>
      <c r="J891" s="58" t="s">
        <v>9990</v>
      </c>
      <c r="K891" s="42" t="s">
        <v>9991</v>
      </c>
      <c r="L891" s="40" t="s">
        <v>9992</v>
      </c>
      <c r="M891" s="40" t="s">
        <v>9993</v>
      </c>
      <c r="N891" s="40" t="s">
        <v>9994</v>
      </c>
      <c r="O891" s="47" t="s">
        <v>19533</v>
      </c>
      <c r="P891" s="44" t="s">
        <v>18553</v>
      </c>
      <c r="Q891" s="44">
        <v>5.5</v>
      </c>
      <c r="R891" s="44" t="s">
        <v>18495</v>
      </c>
      <c r="S891" s="44" t="s">
        <v>10038</v>
      </c>
    </row>
    <row r="892" spans="1:19" s="40" customFormat="1">
      <c r="A892" s="40">
        <f t="shared" si="32"/>
        <v>891</v>
      </c>
      <c r="B892" s="41">
        <f t="shared" ca="1" si="33"/>
        <v>43369</v>
      </c>
      <c r="C892" s="40" t="s">
        <v>9915</v>
      </c>
      <c r="D892" s="40" t="s">
        <v>9996</v>
      </c>
      <c r="E892" s="40" t="s">
        <v>9995</v>
      </c>
      <c r="F892" s="40" t="s">
        <v>9997</v>
      </c>
      <c r="G892" s="38">
        <v>1723</v>
      </c>
      <c r="H892" s="58" t="s">
        <v>9998</v>
      </c>
      <c r="I892" s="40" t="s">
        <v>9999</v>
      </c>
      <c r="J892" s="58" t="s">
        <v>10000</v>
      </c>
      <c r="K892" s="42" t="s">
        <v>10001</v>
      </c>
      <c r="L892" s="40" t="s">
        <v>10002</v>
      </c>
      <c r="M892" s="40" t="s">
        <v>10003</v>
      </c>
      <c r="N892" s="40" t="s">
        <v>10004</v>
      </c>
      <c r="O892" s="47" t="s">
        <v>19534</v>
      </c>
      <c r="P892" s="44" t="s">
        <v>10035</v>
      </c>
      <c r="Q892" s="44">
        <v>6</v>
      </c>
      <c r="R892" s="44" t="s">
        <v>10050</v>
      </c>
      <c r="S892" s="44" t="s">
        <v>10038</v>
      </c>
    </row>
    <row r="893" spans="1:19" s="40" customFormat="1">
      <c r="A893" s="40">
        <f t="shared" si="32"/>
        <v>892</v>
      </c>
      <c r="B893" s="41">
        <f t="shared" ca="1" si="33"/>
        <v>43369</v>
      </c>
      <c r="C893" s="40" t="s">
        <v>9915</v>
      </c>
      <c r="D893" s="40" t="s">
        <v>10006</v>
      </c>
      <c r="E893" s="40" t="s">
        <v>10005</v>
      </c>
      <c r="F893" s="40" t="s">
        <v>10007</v>
      </c>
      <c r="G893" s="38">
        <v>1073</v>
      </c>
      <c r="H893" s="58" t="s">
        <v>10008</v>
      </c>
      <c r="I893" s="40" t="s">
        <v>9960</v>
      </c>
      <c r="J893" s="58" t="s">
        <v>10009</v>
      </c>
      <c r="K893" s="42" t="s">
        <v>10010</v>
      </c>
      <c r="L893" s="40" t="s">
        <v>10011</v>
      </c>
      <c r="M893" s="40" t="s">
        <v>10012</v>
      </c>
      <c r="N893" s="40" t="s">
        <v>10013</v>
      </c>
      <c r="O893" s="47" t="s">
        <v>19535</v>
      </c>
      <c r="P893" s="44" t="s">
        <v>19192</v>
      </c>
      <c r="Q893" s="44">
        <v>6</v>
      </c>
      <c r="R893" s="44" t="s">
        <v>10037</v>
      </c>
      <c r="S893" s="44" t="s">
        <v>10038</v>
      </c>
    </row>
    <row r="894" spans="1:19" s="40" customFormat="1">
      <c r="A894" s="40">
        <f t="shared" si="32"/>
        <v>893</v>
      </c>
      <c r="B894" s="41">
        <f t="shared" ca="1" si="33"/>
        <v>43369</v>
      </c>
      <c r="C894" s="40" t="s">
        <v>9915</v>
      </c>
      <c r="D894" s="40" t="s">
        <v>10015</v>
      </c>
      <c r="E894" s="40" t="s">
        <v>10014</v>
      </c>
      <c r="F894" s="40" t="s">
        <v>10016</v>
      </c>
      <c r="G894" s="38">
        <v>1707</v>
      </c>
      <c r="H894" s="58" t="s">
        <v>10017</v>
      </c>
      <c r="I894" s="40" t="s">
        <v>9999</v>
      </c>
      <c r="J894" s="58"/>
      <c r="K894" s="42" t="s">
        <v>10018</v>
      </c>
      <c r="L894" s="40" t="s">
        <v>10019</v>
      </c>
      <c r="M894" s="40" t="s">
        <v>10020</v>
      </c>
      <c r="N894" s="40" t="s">
        <v>10021</v>
      </c>
      <c r="O894" s="47" t="s">
        <v>19536</v>
      </c>
      <c r="P894" s="44" t="s">
        <v>10211</v>
      </c>
      <c r="Q894" s="44">
        <v>5</v>
      </c>
      <c r="R894" s="44" t="s">
        <v>10045</v>
      </c>
      <c r="S894" s="44" t="s">
        <v>10038</v>
      </c>
    </row>
    <row r="895" spans="1:19" s="40" customFormat="1">
      <c r="A895" s="40">
        <f t="shared" si="32"/>
        <v>894</v>
      </c>
      <c r="B895" s="41">
        <f t="shared" ca="1" si="33"/>
        <v>43369</v>
      </c>
      <c r="C895" s="40" t="s">
        <v>9915</v>
      </c>
      <c r="D895" s="40" t="s">
        <v>10023</v>
      </c>
      <c r="E895" s="40" t="s">
        <v>10022</v>
      </c>
      <c r="F895" s="40" t="s">
        <v>10024</v>
      </c>
      <c r="G895" s="38">
        <v>1286</v>
      </c>
      <c r="H895" s="58" t="s">
        <v>10025</v>
      </c>
      <c r="I895" s="40" t="s">
        <v>9950</v>
      </c>
      <c r="J895" s="58" t="s">
        <v>10026</v>
      </c>
      <c r="K895" s="42" t="s">
        <v>10027</v>
      </c>
      <c r="L895" s="40" t="s">
        <v>10028</v>
      </c>
      <c r="M895" s="40" t="s">
        <v>10029</v>
      </c>
      <c r="N895" s="40" t="s">
        <v>10030</v>
      </c>
      <c r="O895" s="47" t="s">
        <v>19537</v>
      </c>
      <c r="P895" s="44" t="s">
        <v>19192</v>
      </c>
      <c r="Q895" s="44">
        <v>5</v>
      </c>
      <c r="R895" s="44" t="s">
        <v>10050</v>
      </c>
      <c r="S895" s="44" t="s">
        <v>10038</v>
      </c>
    </row>
    <row r="896" spans="1:19" s="40" customFormat="1">
      <c r="A896" s="40">
        <f t="shared" si="32"/>
        <v>895</v>
      </c>
      <c r="B896" s="41">
        <f t="shared" ca="1" si="33"/>
        <v>43369</v>
      </c>
      <c r="C896" s="40" t="s">
        <v>9915</v>
      </c>
      <c r="D896" s="40" t="s">
        <v>9917</v>
      </c>
      <c r="E896" s="40" t="s">
        <v>9916</v>
      </c>
      <c r="F896" s="40" t="s">
        <v>9918</v>
      </c>
      <c r="G896" s="38">
        <v>4310</v>
      </c>
      <c r="H896" s="58" t="s">
        <v>9919</v>
      </c>
      <c r="I896" s="40" t="s">
        <v>9920</v>
      </c>
      <c r="J896" s="58" t="s">
        <v>9921</v>
      </c>
      <c r="K896" s="42" t="s">
        <v>9922</v>
      </c>
      <c r="L896" s="40" t="s">
        <v>9923</v>
      </c>
      <c r="M896" s="40" t="s">
        <v>9924</v>
      </c>
      <c r="N896" s="40" t="s">
        <v>9925</v>
      </c>
      <c r="O896" s="47" t="s">
        <v>19538</v>
      </c>
      <c r="P896" s="44" t="s">
        <v>18518</v>
      </c>
      <c r="Q896" s="44">
        <v>4.9000000000000004</v>
      </c>
      <c r="R896" s="44" t="s">
        <v>10045</v>
      </c>
      <c r="S896" s="44" t="s">
        <v>10157</v>
      </c>
    </row>
    <row r="897" spans="1:19" s="40" customFormat="1">
      <c r="A897" s="40">
        <f t="shared" si="32"/>
        <v>896</v>
      </c>
      <c r="B897" s="41">
        <f t="shared" ca="1" si="33"/>
        <v>43369</v>
      </c>
      <c r="C897" s="40" t="s">
        <v>9915</v>
      </c>
      <c r="D897" s="40" t="s">
        <v>9927</v>
      </c>
      <c r="E897" s="40" t="s">
        <v>9926</v>
      </c>
      <c r="F897" s="40" t="s">
        <v>9928</v>
      </c>
      <c r="G897" s="38">
        <v>8201</v>
      </c>
      <c r="H897" s="58" t="s">
        <v>9929</v>
      </c>
      <c r="I897" s="40" t="s">
        <v>9930</v>
      </c>
      <c r="J897" s="58" t="s">
        <v>9931</v>
      </c>
      <c r="K897" s="42" t="s">
        <v>9932</v>
      </c>
      <c r="L897" s="40" t="s">
        <v>9933</v>
      </c>
      <c r="M897" s="40" t="s">
        <v>9934</v>
      </c>
      <c r="N897" s="40" t="s">
        <v>9935</v>
      </c>
      <c r="O897" s="47" t="s">
        <v>19539</v>
      </c>
      <c r="P897" s="44" t="s">
        <v>10156</v>
      </c>
      <c r="Q897" s="44">
        <v>5.5</v>
      </c>
      <c r="R897" s="44" t="s">
        <v>18490</v>
      </c>
      <c r="S897" s="44" t="s">
        <v>10157</v>
      </c>
    </row>
    <row r="898" spans="1:19" s="40" customFormat="1">
      <c r="A898" s="40">
        <f t="shared" si="32"/>
        <v>897</v>
      </c>
      <c r="B898" s="41">
        <f t="shared" ca="1" si="33"/>
        <v>43369</v>
      </c>
      <c r="C898" s="40" t="s">
        <v>9915</v>
      </c>
      <c r="D898" s="40" t="s">
        <v>9937</v>
      </c>
      <c r="E898" s="40" t="s">
        <v>9936</v>
      </c>
      <c r="F898" s="40" t="s">
        <v>9938</v>
      </c>
      <c r="G898" s="38">
        <v>2016</v>
      </c>
      <c r="H898" s="58" t="s">
        <v>9939</v>
      </c>
      <c r="I898" s="40" t="s">
        <v>9940</v>
      </c>
      <c r="J898" s="58" t="s">
        <v>9941</v>
      </c>
      <c r="K898" s="42" t="s">
        <v>9942</v>
      </c>
      <c r="L898" s="40" t="s">
        <v>9943</v>
      </c>
      <c r="M898" s="40" t="s">
        <v>9944</v>
      </c>
      <c r="N898" s="40" t="s">
        <v>9945</v>
      </c>
      <c r="O898" s="47" t="s">
        <v>19540</v>
      </c>
      <c r="P898" s="44" t="s">
        <v>10035</v>
      </c>
      <c r="Q898" s="44">
        <v>7</v>
      </c>
      <c r="R898" s="44" t="s">
        <v>18495</v>
      </c>
      <c r="S898" s="44" t="s">
        <v>10038</v>
      </c>
    </row>
    <row r="899" spans="1:19" s="40" customFormat="1">
      <c r="A899" s="40">
        <f t="shared" ref="A899:A962" si="34">ROW()-1</f>
        <v>898</v>
      </c>
      <c r="B899" s="41">
        <f t="shared" ref="B899:B962" ca="1" si="35">TODAY()</f>
        <v>43369</v>
      </c>
      <c r="C899" s="40" t="s">
        <v>9915</v>
      </c>
      <c r="D899" s="40" t="s">
        <v>9947</v>
      </c>
      <c r="E899" s="40" t="s">
        <v>9946</v>
      </c>
      <c r="F899" s="40" t="s">
        <v>9948</v>
      </c>
      <c r="G899" s="38">
        <v>1252</v>
      </c>
      <c r="H899" s="58" t="s">
        <v>9949</v>
      </c>
      <c r="I899" s="40" t="s">
        <v>9950</v>
      </c>
      <c r="J899" s="58" t="s">
        <v>9951</v>
      </c>
      <c r="K899" s="42" t="s">
        <v>9952</v>
      </c>
      <c r="L899" s="40" t="s">
        <v>9953</v>
      </c>
      <c r="M899" s="40" t="s">
        <v>9954</v>
      </c>
      <c r="N899" s="40" t="s">
        <v>9955</v>
      </c>
      <c r="O899" s="47" t="s">
        <v>19541</v>
      </c>
      <c r="P899" s="44" t="s">
        <v>10211</v>
      </c>
      <c r="Q899" s="44">
        <v>4.5</v>
      </c>
      <c r="R899" s="44" t="s">
        <v>10045</v>
      </c>
      <c r="S899" s="44" t="s">
        <v>10038</v>
      </c>
    </row>
    <row r="900" spans="1:19" s="40" customFormat="1">
      <c r="A900" s="40">
        <f t="shared" si="34"/>
        <v>899</v>
      </c>
      <c r="B900" s="41">
        <f t="shared" ca="1" si="35"/>
        <v>43369</v>
      </c>
      <c r="C900" s="40" t="s">
        <v>9915</v>
      </c>
      <c r="D900" s="40" t="s">
        <v>9957</v>
      </c>
      <c r="E900" s="40" t="s">
        <v>9956</v>
      </c>
      <c r="F900" s="40" t="s">
        <v>9958</v>
      </c>
      <c r="G900" s="38">
        <v>1400</v>
      </c>
      <c r="H900" s="58" t="s">
        <v>9959</v>
      </c>
      <c r="I900" s="40" t="s">
        <v>9960</v>
      </c>
      <c r="J900" s="58" t="s">
        <v>9961</v>
      </c>
      <c r="K900" s="42" t="s">
        <v>9962</v>
      </c>
      <c r="L900" s="40" t="s">
        <v>9963</v>
      </c>
      <c r="M900" s="40" t="s">
        <v>9964</v>
      </c>
      <c r="N900" s="40" t="s">
        <v>9965</v>
      </c>
      <c r="O900" s="47" t="s">
        <v>19234</v>
      </c>
      <c r="P900" s="44" t="s">
        <v>10156</v>
      </c>
      <c r="Q900" s="44">
        <v>5.2</v>
      </c>
      <c r="R900" s="44" t="s">
        <v>18490</v>
      </c>
      <c r="S900" s="44" t="s">
        <v>10157</v>
      </c>
    </row>
    <row r="901" spans="1:19" s="40" customFormat="1">
      <c r="A901" s="40">
        <f t="shared" si="34"/>
        <v>900</v>
      </c>
      <c r="B901" s="41">
        <f t="shared" ca="1" si="35"/>
        <v>43369</v>
      </c>
      <c r="C901" s="40" t="s">
        <v>9915</v>
      </c>
      <c r="D901" s="40" t="s">
        <v>9967</v>
      </c>
      <c r="E901" s="40" t="s">
        <v>9966</v>
      </c>
      <c r="F901" s="40" t="s">
        <v>9968</v>
      </c>
      <c r="G901" s="38">
        <v>1020</v>
      </c>
      <c r="H901" s="58" t="s">
        <v>9969</v>
      </c>
      <c r="I901" s="40" t="s">
        <v>9960</v>
      </c>
      <c r="J901" s="42" t="s">
        <v>9970</v>
      </c>
      <c r="K901" s="42" t="s">
        <v>9971</v>
      </c>
      <c r="L901" s="40" t="s">
        <v>9972</v>
      </c>
      <c r="M901" s="40" t="s">
        <v>9973</v>
      </c>
      <c r="N901" s="40" t="s">
        <v>9974</v>
      </c>
      <c r="O901" s="47" t="s">
        <v>19542</v>
      </c>
      <c r="P901" s="44" t="s">
        <v>10035</v>
      </c>
      <c r="Q901" s="44">
        <v>11</v>
      </c>
      <c r="R901" s="44" t="s">
        <v>18495</v>
      </c>
      <c r="S901" s="44" t="s">
        <v>10038</v>
      </c>
    </row>
    <row r="902" spans="1:19" s="40" customFormat="1">
      <c r="A902" s="40">
        <f t="shared" si="34"/>
        <v>901</v>
      </c>
      <c r="B902" s="41">
        <f t="shared" ca="1" si="35"/>
        <v>43369</v>
      </c>
      <c r="C902" s="40" t="s">
        <v>9915</v>
      </c>
      <c r="D902" s="40" t="s">
        <v>9976</v>
      </c>
      <c r="E902" s="40" t="s">
        <v>9975</v>
      </c>
      <c r="F902" s="40" t="s">
        <v>9977</v>
      </c>
      <c r="G902" s="38">
        <v>1964</v>
      </c>
      <c r="H902" s="58" t="s">
        <v>9978</v>
      </c>
      <c r="I902" s="40" t="s">
        <v>9979</v>
      </c>
      <c r="J902" s="58" t="s">
        <v>9980</v>
      </c>
      <c r="K902" s="42" t="s">
        <v>9981</v>
      </c>
      <c r="L902" s="40" t="s">
        <v>9982</v>
      </c>
      <c r="M902" s="40" t="s">
        <v>9983</v>
      </c>
      <c r="N902" s="40" t="s">
        <v>9984</v>
      </c>
      <c r="O902" s="47" t="s">
        <v>19543</v>
      </c>
      <c r="P902" s="44" t="s">
        <v>18494</v>
      </c>
      <c r="Q902" s="44">
        <v>6</v>
      </c>
      <c r="R902" s="44" t="s">
        <v>18701</v>
      </c>
      <c r="S902" s="44" t="s">
        <v>10038</v>
      </c>
    </row>
    <row r="903" spans="1:19" s="40" customFormat="1">
      <c r="A903" s="40">
        <f t="shared" si="34"/>
        <v>902</v>
      </c>
      <c r="B903" s="41">
        <f t="shared" ca="1" si="35"/>
        <v>43369</v>
      </c>
      <c r="C903" s="40" t="s">
        <v>9915</v>
      </c>
      <c r="D903" s="40" t="s">
        <v>9986</v>
      </c>
      <c r="E903" s="40" t="s">
        <v>9985</v>
      </c>
      <c r="F903" s="40" t="s">
        <v>9987</v>
      </c>
      <c r="G903" s="38">
        <v>1085</v>
      </c>
      <c r="H903" s="58" t="s">
        <v>9988</v>
      </c>
      <c r="I903" s="40" t="s">
        <v>9989</v>
      </c>
      <c r="J903" s="58" t="s">
        <v>9990</v>
      </c>
      <c r="K903" s="42" t="s">
        <v>9991</v>
      </c>
      <c r="L903" s="40" t="s">
        <v>9992</v>
      </c>
      <c r="M903" s="40" t="s">
        <v>9993</v>
      </c>
      <c r="N903" s="40" t="s">
        <v>9994</v>
      </c>
      <c r="O903" s="47" t="s">
        <v>19544</v>
      </c>
      <c r="P903" s="44" t="s">
        <v>18494</v>
      </c>
      <c r="Q903" s="44">
        <v>5.5</v>
      </c>
      <c r="R903" s="44" t="s">
        <v>10050</v>
      </c>
      <c r="S903" s="44" t="s">
        <v>10038</v>
      </c>
    </row>
    <row r="904" spans="1:19" s="40" customFormat="1">
      <c r="A904" s="40">
        <f t="shared" si="34"/>
        <v>903</v>
      </c>
      <c r="B904" s="41">
        <f t="shared" ca="1" si="35"/>
        <v>43369</v>
      </c>
      <c r="C904" s="40" t="s">
        <v>9915</v>
      </c>
      <c r="D904" s="40" t="s">
        <v>9996</v>
      </c>
      <c r="E904" s="40" t="s">
        <v>9995</v>
      </c>
      <c r="F904" s="40" t="s">
        <v>9997</v>
      </c>
      <c r="G904" s="38">
        <v>1723</v>
      </c>
      <c r="H904" s="58" t="s">
        <v>9998</v>
      </c>
      <c r="I904" s="40" t="s">
        <v>9999</v>
      </c>
      <c r="J904" s="58" t="s">
        <v>10000</v>
      </c>
      <c r="K904" s="42" t="s">
        <v>10001</v>
      </c>
      <c r="L904" s="40" t="s">
        <v>10002</v>
      </c>
      <c r="M904" s="40" t="s">
        <v>10003</v>
      </c>
      <c r="N904" s="40" t="s">
        <v>10004</v>
      </c>
      <c r="O904" s="47" t="s">
        <v>19545</v>
      </c>
      <c r="P904" s="44" t="s">
        <v>18492</v>
      </c>
      <c r="Q904" s="44">
        <v>5.5</v>
      </c>
      <c r="R904" s="44" t="s">
        <v>10045</v>
      </c>
      <c r="S904" s="44" t="s">
        <v>10038</v>
      </c>
    </row>
    <row r="905" spans="1:19" s="40" customFormat="1">
      <c r="A905" s="40">
        <f t="shared" si="34"/>
        <v>904</v>
      </c>
      <c r="B905" s="41">
        <f t="shared" ca="1" si="35"/>
        <v>43369</v>
      </c>
      <c r="C905" s="40" t="s">
        <v>9915</v>
      </c>
      <c r="D905" s="40" t="s">
        <v>10006</v>
      </c>
      <c r="E905" s="40" t="s">
        <v>10005</v>
      </c>
      <c r="F905" s="40" t="s">
        <v>10007</v>
      </c>
      <c r="G905" s="38">
        <v>1073</v>
      </c>
      <c r="H905" s="58" t="s">
        <v>10008</v>
      </c>
      <c r="I905" s="40" t="s">
        <v>9960</v>
      </c>
      <c r="J905" s="58" t="s">
        <v>10009</v>
      </c>
      <c r="K905" s="42" t="s">
        <v>10010</v>
      </c>
      <c r="L905" s="40" t="s">
        <v>10011</v>
      </c>
      <c r="M905" s="40" t="s">
        <v>10012</v>
      </c>
      <c r="N905" s="40" t="s">
        <v>10013</v>
      </c>
      <c r="O905" s="47" t="s">
        <v>19546</v>
      </c>
      <c r="P905" s="44" t="s">
        <v>18596</v>
      </c>
      <c r="Q905" s="44">
        <v>6</v>
      </c>
      <c r="R905" s="44" t="s">
        <v>10037</v>
      </c>
      <c r="S905" s="44" t="s">
        <v>10038</v>
      </c>
    </row>
    <row r="906" spans="1:19" s="40" customFormat="1">
      <c r="A906" s="40">
        <f t="shared" si="34"/>
        <v>905</v>
      </c>
      <c r="B906" s="41">
        <f t="shared" ca="1" si="35"/>
        <v>43369</v>
      </c>
      <c r="C906" s="40" t="s">
        <v>9915</v>
      </c>
      <c r="D906" s="40" t="s">
        <v>10015</v>
      </c>
      <c r="E906" s="40" t="s">
        <v>10014</v>
      </c>
      <c r="F906" s="40" t="s">
        <v>10016</v>
      </c>
      <c r="G906" s="38">
        <v>1707</v>
      </c>
      <c r="H906" s="58" t="s">
        <v>10017</v>
      </c>
      <c r="I906" s="40" t="s">
        <v>9999</v>
      </c>
      <c r="J906" s="58"/>
      <c r="K906" s="42" t="s">
        <v>10018</v>
      </c>
      <c r="L906" s="40" t="s">
        <v>10019</v>
      </c>
      <c r="M906" s="40" t="s">
        <v>10020</v>
      </c>
      <c r="N906" s="40" t="s">
        <v>10021</v>
      </c>
      <c r="O906" s="47" t="s">
        <v>19547</v>
      </c>
      <c r="P906" s="44" t="s">
        <v>19157</v>
      </c>
      <c r="Q906" s="44">
        <v>5.5</v>
      </c>
      <c r="R906" s="44" t="s">
        <v>18701</v>
      </c>
      <c r="S906" s="44" t="s">
        <v>10038</v>
      </c>
    </row>
    <row r="907" spans="1:19" s="40" customFormat="1">
      <c r="A907" s="40">
        <f t="shared" si="34"/>
        <v>906</v>
      </c>
      <c r="B907" s="41">
        <f t="shared" ca="1" si="35"/>
        <v>43369</v>
      </c>
      <c r="C907" s="40" t="s">
        <v>9915</v>
      </c>
      <c r="D907" s="40" t="s">
        <v>10023</v>
      </c>
      <c r="E907" s="40" t="s">
        <v>10022</v>
      </c>
      <c r="F907" s="40" t="s">
        <v>10024</v>
      </c>
      <c r="G907" s="38">
        <v>1286</v>
      </c>
      <c r="H907" s="58" t="s">
        <v>10025</v>
      </c>
      <c r="I907" s="40" t="s">
        <v>9950</v>
      </c>
      <c r="J907" s="58" t="s">
        <v>10026</v>
      </c>
      <c r="K907" s="42" t="s">
        <v>10027</v>
      </c>
      <c r="L907" s="40" t="s">
        <v>10028</v>
      </c>
      <c r="M907" s="40" t="s">
        <v>10029</v>
      </c>
      <c r="N907" s="40" t="s">
        <v>10030</v>
      </c>
      <c r="O907" s="47" t="s">
        <v>18898</v>
      </c>
      <c r="P907" s="44" t="s">
        <v>18485</v>
      </c>
      <c r="Q907" s="44">
        <v>5</v>
      </c>
      <c r="R907" s="44" t="s">
        <v>10045</v>
      </c>
      <c r="S907" s="44" t="s">
        <v>10038</v>
      </c>
    </row>
    <row r="908" spans="1:19" s="40" customFormat="1">
      <c r="A908" s="40">
        <f t="shared" si="34"/>
        <v>907</v>
      </c>
      <c r="B908" s="41">
        <f t="shared" ca="1" si="35"/>
        <v>43369</v>
      </c>
      <c r="C908" s="40" t="s">
        <v>9915</v>
      </c>
      <c r="D908" s="40" t="s">
        <v>9917</v>
      </c>
      <c r="E908" s="40" t="s">
        <v>9916</v>
      </c>
      <c r="F908" s="40" t="s">
        <v>9918</v>
      </c>
      <c r="G908" s="38">
        <v>4310</v>
      </c>
      <c r="H908" s="58" t="s">
        <v>9919</v>
      </c>
      <c r="I908" s="40" t="s">
        <v>9920</v>
      </c>
      <c r="J908" s="58" t="s">
        <v>9921</v>
      </c>
      <c r="K908" s="42" t="s">
        <v>9922</v>
      </c>
      <c r="L908" s="40" t="s">
        <v>9923</v>
      </c>
      <c r="M908" s="40" t="s">
        <v>9924</v>
      </c>
      <c r="N908" s="40" t="s">
        <v>9925</v>
      </c>
      <c r="O908" s="47" t="s">
        <v>19548</v>
      </c>
      <c r="P908" s="44" t="s">
        <v>18651</v>
      </c>
      <c r="Q908" s="44">
        <v>5.2</v>
      </c>
      <c r="R908" s="44" t="s">
        <v>10037</v>
      </c>
      <c r="S908" s="44" t="s">
        <v>10157</v>
      </c>
    </row>
    <row r="909" spans="1:19" s="40" customFormat="1">
      <c r="A909" s="40">
        <f t="shared" si="34"/>
        <v>908</v>
      </c>
      <c r="B909" s="41">
        <f t="shared" ca="1" si="35"/>
        <v>43369</v>
      </c>
      <c r="C909" s="40" t="s">
        <v>9915</v>
      </c>
      <c r="D909" s="40" t="s">
        <v>9927</v>
      </c>
      <c r="E909" s="40" t="s">
        <v>9926</v>
      </c>
      <c r="F909" s="40" t="s">
        <v>9928</v>
      </c>
      <c r="G909" s="38">
        <v>8201</v>
      </c>
      <c r="H909" s="58" t="s">
        <v>9929</v>
      </c>
      <c r="I909" s="40" t="s">
        <v>9930</v>
      </c>
      <c r="J909" s="58" t="s">
        <v>9931</v>
      </c>
      <c r="K909" s="42" t="s">
        <v>9932</v>
      </c>
      <c r="L909" s="40" t="s">
        <v>9933</v>
      </c>
      <c r="M909" s="40" t="s">
        <v>9934</v>
      </c>
      <c r="N909" s="40" t="s">
        <v>9935</v>
      </c>
      <c r="O909" s="47" t="s">
        <v>19549</v>
      </c>
      <c r="P909" s="44" t="s">
        <v>19550</v>
      </c>
      <c r="Q909" s="44">
        <v>5.5</v>
      </c>
      <c r="R909" s="44" t="s">
        <v>18495</v>
      </c>
      <c r="S909" s="44" t="s">
        <v>10157</v>
      </c>
    </row>
    <row r="910" spans="1:19" s="40" customFormat="1">
      <c r="A910" s="40">
        <f t="shared" si="34"/>
        <v>909</v>
      </c>
      <c r="B910" s="41">
        <f t="shared" ca="1" si="35"/>
        <v>43369</v>
      </c>
      <c r="C910" s="40" t="s">
        <v>9915</v>
      </c>
      <c r="D910" s="40" t="s">
        <v>9937</v>
      </c>
      <c r="E910" s="40" t="s">
        <v>9936</v>
      </c>
      <c r="F910" s="40" t="s">
        <v>9938</v>
      </c>
      <c r="G910" s="38">
        <v>2016</v>
      </c>
      <c r="H910" s="58" t="s">
        <v>9939</v>
      </c>
      <c r="I910" s="40" t="s">
        <v>9940</v>
      </c>
      <c r="J910" s="58" t="s">
        <v>9941</v>
      </c>
      <c r="K910" s="42" t="s">
        <v>9942</v>
      </c>
      <c r="L910" s="40" t="s">
        <v>9943</v>
      </c>
      <c r="M910" s="40" t="s">
        <v>9944</v>
      </c>
      <c r="N910" s="40" t="s">
        <v>9945</v>
      </c>
      <c r="O910" s="47" t="s">
        <v>19551</v>
      </c>
      <c r="P910" s="44" t="s">
        <v>10035</v>
      </c>
      <c r="Q910" s="44">
        <v>7.4</v>
      </c>
      <c r="R910" s="44" t="s">
        <v>18495</v>
      </c>
      <c r="S910" s="44" t="s">
        <v>10038</v>
      </c>
    </row>
    <row r="911" spans="1:19" s="40" customFormat="1">
      <c r="A911" s="40">
        <f t="shared" si="34"/>
        <v>910</v>
      </c>
      <c r="B911" s="41">
        <f t="shared" ca="1" si="35"/>
        <v>43369</v>
      </c>
      <c r="C911" s="40" t="s">
        <v>9915</v>
      </c>
      <c r="D911" s="40" t="s">
        <v>9947</v>
      </c>
      <c r="E911" s="40" t="s">
        <v>9946</v>
      </c>
      <c r="F911" s="40" t="s">
        <v>9948</v>
      </c>
      <c r="G911" s="38">
        <v>1252</v>
      </c>
      <c r="H911" s="58" t="s">
        <v>9949</v>
      </c>
      <c r="I911" s="40" t="s">
        <v>9950</v>
      </c>
      <c r="J911" s="58" t="s">
        <v>9951</v>
      </c>
      <c r="K911" s="42" t="s">
        <v>9952</v>
      </c>
      <c r="L911" s="40" t="s">
        <v>9953</v>
      </c>
      <c r="M911" s="40" t="s">
        <v>9954</v>
      </c>
      <c r="N911" s="40" t="s">
        <v>9955</v>
      </c>
      <c r="O911" s="47" t="s">
        <v>19552</v>
      </c>
      <c r="P911" s="44" t="s">
        <v>18494</v>
      </c>
      <c r="Q911" s="44">
        <v>8.5</v>
      </c>
      <c r="R911" s="44" t="s">
        <v>18701</v>
      </c>
      <c r="S911" s="44" t="s">
        <v>10038</v>
      </c>
    </row>
    <row r="912" spans="1:19" s="40" customFormat="1">
      <c r="A912" s="40">
        <f t="shared" si="34"/>
        <v>911</v>
      </c>
      <c r="B912" s="41">
        <f t="shared" ca="1" si="35"/>
        <v>43369</v>
      </c>
      <c r="C912" s="40" t="s">
        <v>9915</v>
      </c>
      <c r="D912" s="40" t="s">
        <v>9957</v>
      </c>
      <c r="E912" s="40" t="s">
        <v>9956</v>
      </c>
      <c r="F912" s="40" t="s">
        <v>9958</v>
      </c>
      <c r="G912" s="38">
        <v>1400</v>
      </c>
      <c r="H912" s="58" t="s">
        <v>9959</v>
      </c>
      <c r="I912" s="40" t="s">
        <v>9960</v>
      </c>
      <c r="J912" s="58" t="s">
        <v>9961</v>
      </c>
      <c r="K912" s="42" t="s">
        <v>9962</v>
      </c>
      <c r="L912" s="40" t="s">
        <v>9963</v>
      </c>
      <c r="M912" s="40" t="s">
        <v>9964</v>
      </c>
      <c r="N912" s="40" t="s">
        <v>9965</v>
      </c>
      <c r="O912" s="47" t="s">
        <v>19553</v>
      </c>
      <c r="P912" s="44" t="s">
        <v>18518</v>
      </c>
      <c r="Q912" s="44">
        <v>5.3</v>
      </c>
      <c r="R912" s="44" t="s">
        <v>10045</v>
      </c>
      <c r="S912" s="44" t="s">
        <v>10157</v>
      </c>
    </row>
    <row r="913" spans="1:21" s="40" customFormat="1">
      <c r="A913" s="40">
        <f t="shared" si="34"/>
        <v>912</v>
      </c>
      <c r="B913" s="41">
        <f t="shared" ca="1" si="35"/>
        <v>43369</v>
      </c>
      <c r="C913" s="40" t="s">
        <v>9915</v>
      </c>
      <c r="D913" s="40" t="s">
        <v>9967</v>
      </c>
      <c r="E913" s="40" t="s">
        <v>9966</v>
      </c>
      <c r="F913" s="40" t="s">
        <v>9968</v>
      </c>
      <c r="G913" s="38">
        <v>1020</v>
      </c>
      <c r="H913" s="58" t="s">
        <v>9969</v>
      </c>
      <c r="I913" s="40" t="s">
        <v>9960</v>
      </c>
      <c r="J913" s="42" t="s">
        <v>9970</v>
      </c>
      <c r="K913" s="42" t="s">
        <v>9971</v>
      </c>
      <c r="L913" s="40" t="s">
        <v>9972</v>
      </c>
      <c r="M913" s="40" t="s">
        <v>9973</v>
      </c>
      <c r="N913" s="40" t="s">
        <v>9974</v>
      </c>
      <c r="O913" s="47" t="s">
        <v>19554</v>
      </c>
      <c r="P913" s="44" t="s">
        <v>18489</v>
      </c>
      <c r="Q913" s="44">
        <v>8</v>
      </c>
      <c r="R913" s="44" t="s">
        <v>10037</v>
      </c>
      <c r="S913" s="44" t="s">
        <v>10038</v>
      </c>
    </row>
    <row r="914" spans="1:21" s="40" customFormat="1">
      <c r="A914" s="40">
        <f t="shared" si="34"/>
        <v>913</v>
      </c>
      <c r="B914" s="41">
        <f t="shared" ca="1" si="35"/>
        <v>43369</v>
      </c>
      <c r="C914" s="40" t="s">
        <v>9915</v>
      </c>
      <c r="D914" s="40" t="s">
        <v>9976</v>
      </c>
      <c r="E914" s="40" t="s">
        <v>9975</v>
      </c>
      <c r="F914" s="40" t="s">
        <v>9977</v>
      </c>
      <c r="G914" s="38">
        <v>1964</v>
      </c>
      <c r="H914" s="58" t="s">
        <v>9978</v>
      </c>
      <c r="I914" s="40" t="s">
        <v>9979</v>
      </c>
      <c r="J914" s="58" t="s">
        <v>9980</v>
      </c>
      <c r="K914" s="42" t="s">
        <v>9981</v>
      </c>
      <c r="L914" s="40" t="s">
        <v>9982</v>
      </c>
      <c r="M914" s="40" t="s">
        <v>9983</v>
      </c>
      <c r="N914" s="40" t="s">
        <v>9984</v>
      </c>
      <c r="O914" s="47" t="s">
        <v>19555</v>
      </c>
      <c r="P914" s="44" t="s">
        <v>10211</v>
      </c>
      <c r="Q914" s="44">
        <v>4.8</v>
      </c>
      <c r="R914" s="44" t="s">
        <v>18701</v>
      </c>
      <c r="S914" s="44" t="s">
        <v>10038</v>
      </c>
    </row>
    <row r="915" spans="1:21" s="40" customFormat="1">
      <c r="A915" s="40">
        <f t="shared" si="34"/>
        <v>914</v>
      </c>
      <c r="B915" s="41">
        <f t="shared" ca="1" si="35"/>
        <v>43369</v>
      </c>
      <c r="C915" s="40" t="s">
        <v>9915</v>
      </c>
      <c r="D915" s="40" t="s">
        <v>9986</v>
      </c>
      <c r="E915" s="40" t="s">
        <v>9985</v>
      </c>
      <c r="F915" s="40" t="s">
        <v>9987</v>
      </c>
      <c r="G915" s="38">
        <v>1085</v>
      </c>
      <c r="H915" s="58" t="s">
        <v>9988</v>
      </c>
      <c r="I915" s="40" t="s">
        <v>9989</v>
      </c>
      <c r="J915" s="58" t="s">
        <v>9990</v>
      </c>
      <c r="K915" s="42" t="s">
        <v>9991</v>
      </c>
      <c r="L915" s="40" t="s">
        <v>9992</v>
      </c>
      <c r="M915" s="40" t="s">
        <v>9993</v>
      </c>
      <c r="N915" s="40" t="s">
        <v>9994</v>
      </c>
      <c r="O915" s="47" t="s">
        <v>19556</v>
      </c>
      <c r="P915" s="44" t="s">
        <v>18494</v>
      </c>
      <c r="Q915" s="44">
        <v>6</v>
      </c>
      <c r="R915" s="44" t="s">
        <v>10037</v>
      </c>
      <c r="S915" s="44" t="s">
        <v>10038</v>
      </c>
    </row>
    <row r="916" spans="1:21" s="40" customFormat="1">
      <c r="A916" s="40">
        <f t="shared" si="34"/>
        <v>915</v>
      </c>
      <c r="B916" s="41">
        <f t="shared" ca="1" si="35"/>
        <v>43369</v>
      </c>
      <c r="C916" s="40" t="s">
        <v>9915</v>
      </c>
      <c r="D916" s="40" t="s">
        <v>9996</v>
      </c>
      <c r="E916" s="40" t="s">
        <v>9995</v>
      </c>
      <c r="F916" s="40" t="s">
        <v>9997</v>
      </c>
      <c r="G916" s="38">
        <v>1723</v>
      </c>
      <c r="H916" s="58" t="s">
        <v>9998</v>
      </c>
      <c r="I916" s="40" t="s">
        <v>9999</v>
      </c>
      <c r="J916" s="58" t="s">
        <v>10000</v>
      </c>
      <c r="K916" s="42" t="s">
        <v>10001</v>
      </c>
      <c r="L916" s="40" t="s">
        <v>10002</v>
      </c>
      <c r="M916" s="40" t="s">
        <v>10003</v>
      </c>
      <c r="N916" s="40" t="s">
        <v>10004</v>
      </c>
      <c r="O916" s="47" t="s">
        <v>19557</v>
      </c>
      <c r="P916" s="44" t="s">
        <v>19157</v>
      </c>
      <c r="Q916" s="44">
        <v>5.2</v>
      </c>
      <c r="R916" s="44" t="s">
        <v>10037</v>
      </c>
      <c r="S916" s="44" t="s">
        <v>18536</v>
      </c>
    </row>
    <row r="917" spans="1:21" s="40" customFormat="1">
      <c r="A917" s="40">
        <f t="shared" si="34"/>
        <v>916</v>
      </c>
      <c r="B917" s="41">
        <f t="shared" ca="1" si="35"/>
        <v>43369</v>
      </c>
      <c r="C917" s="40" t="s">
        <v>9915</v>
      </c>
      <c r="D917" s="40" t="s">
        <v>10006</v>
      </c>
      <c r="E917" s="40" t="s">
        <v>10005</v>
      </c>
      <c r="F917" s="40" t="s">
        <v>10007</v>
      </c>
      <c r="G917" s="38">
        <v>1073</v>
      </c>
      <c r="H917" s="58" t="s">
        <v>10008</v>
      </c>
      <c r="I917" s="40" t="s">
        <v>9960</v>
      </c>
      <c r="J917" s="58" t="s">
        <v>10009</v>
      </c>
      <c r="K917" s="42" t="s">
        <v>10010</v>
      </c>
      <c r="L917" s="40" t="s">
        <v>10011</v>
      </c>
      <c r="M917" s="40" t="s">
        <v>10012</v>
      </c>
      <c r="N917" s="40" t="s">
        <v>10013</v>
      </c>
      <c r="O917" s="47" t="s">
        <v>19558</v>
      </c>
      <c r="P917" s="44" t="s">
        <v>18494</v>
      </c>
      <c r="Q917" s="44">
        <v>5</v>
      </c>
      <c r="R917" s="44" t="s">
        <v>18490</v>
      </c>
      <c r="S917" s="44" t="s">
        <v>10038</v>
      </c>
    </row>
    <row r="918" spans="1:21" s="40" customFormat="1">
      <c r="A918" s="40">
        <f t="shared" si="34"/>
        <v>917</v>
      </c>
      <c r="B918" s="41">
        <f t="shared" ca="1" si="35"/>
        <v>43369</v>
      </c>
      <c r="C918" s="40" t="s">
        <v>9915</v>
      </c>
      <c r="D918" s="40" t="s">
        <v>10015</v>
      </c>
      <c r="E918" s="40" t="s">
        <v>10014</v>
      </c>
      <c r="F918" s="40" t="s">
        <v>10016</v>
      </c>
      <c r="G918" s="38">
        <v>1707</v>
      </c>
      <c r="H918" s="58" t="s">
        <v>10017</v>
      </c>
      <c r="I918" s="40" t="s">
        <v>9999</v>
      </c>
      <c r="J918" s="58"/>
      <c r="K918" s="42" t="s">
        <v>10018</v>
      </c>
      <c r="L918" s="40" t="s">
        <v>10019</v>
      </c>
      <c r="M918" s="40" t="s">
        <v>10020</v>
      </c>
      <c r="N918" s="40" t="s">
        <v>10021</v>
      </c>
      <c r="O918" s="47" t="s">
        <v>19559</v>
      </c>
      <c r="P918" s="44" t="s">
        <v>10035</v>
      </c>
      <c r="Q918" s="44">
        <v>5.5</v>
      </c>
      <c r="R918" s="44" t="s">
        <v>10050</v>
      </c>
      <c r="S918" s="44" t="s">
        <v>10038</v>
      </c>
    </row>
    <row r="919" spans="1:21" s="40" customFormat="1">
      <c r="A919" s="40">
        <f t="shared" si="34"/>
        <v>918</v>
      </c>
      <c r="B919" s="41">
        <f t="shared" ca="1" si="35"/>
        <v>43369</v>
      </c>
      <c r="C919" s="40" t="s">
        <v>9915</v>
      </c>
      <c r="D919" s="40" t="s">
        <v>10023</v>
      </c>
      <c r="E919" s="40" t="s">
        <v>10022</v>
      </c>
      <c r="F919" s="40" t="s">
        <v>10024</v>
      </c>
      <c r="G919" s="38">
        <v>1286</v>
      </c>
      <c r="H919" s="58" t="s">
        <v>10025</v>
      </c>
      <c r="I919" s="40" t="s">
        <v>9950</v>
      </c>
      <c r="J919" s="58" t="s">
        <v>10026</v>
      </c>
      <c r="K919" s="42" t="s">
        <v>10027</v>
      </c>
      <c r="L919" s="40" t="s">
        <v>10028</v>
      </c>
      <c r="M919" s="40" t="s">
        <v>10029</v>
      </c>
      <c r="N919" s="40" t="s">
        <v>10030</v>
      </c>
      <c r="O919" s="47"/>
      <c r="P919" s="44"/>
      <c r="Q919" s="44"/>
      <c r="R919" s="44"/>
      <c r="S919" s="44"/>
    </row>
    <row r="920" spans="1:21" s="40" customFormat="1">
      <c r="A920" s="40">
        <f t="shared" si="34"/>
        <v>919</v>
      </c>
      <c r="B920" s="41">
        <f t="shared" ca="1" si="35"/>
        <v>43369</v>
      </c>
      <c r="C920" s="40" t="s">
        <v>14</v>
      </c>
      <c r="D920" s="17" t="s">
        <v>19563</v>
      </c>
      <c r="E920" s="58" t="s">
        <v>10034</v>
      </c>
      <c r="F920" s="40" t="str">
        <f>VLOOKUP(D920,'Brasseries Europe'!$B$2:$O$2000,6,FALSE)</f>
        <v>Noordeind 31</v>
      </c>
      <c r="G920" s="40">
        <f>VLOOKUP(D920,'Brasseries Europe'!$B$2:$O$2000,7,FALSE)</f>
        <v>2920</v>
      </c>
      <c r="H920" s="40" t="str">
        <f>VLOOKUP(D920,'Brasseries Europe'!$B$2:$O$2000,8,FALSE)</f>
        <v>Kalmthout</v>
      </c>
      <c r="I920" s="40" t="str">
        <f>VLOOKUP(D920,'Brasseries Europe'!$B$2:$O$2000,9,FALSE)</f>
        <v>Vlaanderen</v>
      </c>
      <c r="J920" s="40">
        <f>VLOOKUP(D920,'Brasseries Europe'!$B$2:$O$2000,10,FALSE)</f>
        <v>0</v>
      </c>
      <c r="K920" s="40" t="str">
        <f>VLOOKUP(D920,'Brasseries Europe'!$B$2:$O$2000,11,FALSE)</f>
        <v>http://boskal.be/</v>
      </c>
      <c r="L920" s="40" t="str">
        <f>VLOOKUP(D920,'Brasseries Europe'!$B$2:$O$2000,12,FALSE)</f>
        <v>0497/47 99 94</v>
      </c>
      <c r="M920" s="40" t="str">
        <f>VLOOKUP(D920,'Brasseries Europe'!$B$2:$O$2000,13,FALSE)</f>
        <v>LogoBR1563</v>
      </c>
      <c r="N920" s="40">
        <f>VLOOKUP(D920,'Brasseries Europe'!$B$2:$O$2000,14,FALSE)</f>
        <v>0</v>
      </c>
      <c r="O920" s="42" t="s">
        <v>10033</v>
      </c>
      <c r="P920" s="40" t="s">
        <v>10035</v>
      </c>
      <c r="Q920" s="40" t="s">
        <v>10036</v>
      </c>
      <c r="R920" s="56" t="s">
        <v>10037</v>
      </c>
      <c r="S920" s="56" t="s">
        <v>10038</v>
      </c>
      <c r="T920" s="40" t="s">
        <v>10040</v>
      </c>
      <c r="U920" s="40" t="s">
        <v>10039</v>
      </c>
    </row>
    <row r="921" spans="1:21" s="40" customFormat="1">
      <c r="A921" s="40">
        <f t="shared" si="34"/>
        <v>920</v>
      </c>
      <c r="B921" s="41">
        <f t="shared" ca="1" si="35"/>
        <v>43369</v>
      </c>
      <c r="C921" s="40" t="s">
        <v>14</v>
      </c>
      <c r="D921" s="17" t="s">
        <v>19564</v>
      </c>
      <c r="E921" s="42" t="s">
        <v>10042</v>
      </c>
      <c r="F921" s="40" t="str">
        <f>VLOOKUP(D921,'Brasseries Europe'!$B$2:$O$2000,6,FALSE)</f>
        <v>Wijngaardstraat 9 </v>
      </c>
      <c r="G921" s="40" t="str">
        <f>VLOOKUP(D921,'Brasseries Europe'!$B$2:$O$2000,7,FALSE)</f>
        <v>9500</v>
      </c>
      <c r="H921" s="40" t="str">
        <f>VLOOKUP(D921,'Brasseries Europe'!$B$2:$O$2000,8,FALSE)</f>
        <v>Geraardsbergen</v>
      </c>
      <c r="I921" s="40" t="str">
        <f>VLOOKUP(D921,'Brasseries Europe'!$B$2:$O$2000,9,FALSE)</f>
        <v>Vlaanderen</v>
      </c>
      <c r="J921" s="40" t="str">
        <f>VLOOKUP(D921,'Brasseries Europe'!$B$2:$O$2000,10,FALSE)</f>
        <v>geert.welleman@skynet.be</v>
      </c>
      <c r="K921" s="40" t="str">
        <f>VLOOKUP(D921,'Brasseries Europe'!$B$2:$O$2000,11,FALSE)</f>
        <v>https://muurken.webnode.be/</v>
      </c>
      <c r="L921" s="40" t="str">
        <f>VLOOKUP(D921,'Brasseries Europe'!$B$2:$O$2000,12,FALSE)</f>
        <v>0498/733096</v>
      </c>
      <c r="M921" s="40" t="str">
        <f>VLOOKUP(D921,'Brasseries Europe'!$B$2:$O$2000,13,FALSE)</f>
        <v>LogoBR1564</v>
      </c>
      <c r="N921" s="40">
        <f>VLOOKUP(D921,'Brasseries Europe'!$B$2:$O$2000,14,FALSE)</f>
        <v>0</v>
      </c>
      <c r="O921" s="42" t="s">
        <v>10041</v>
      </c>
      <c r="P921" s="40" t="s">
        <v>10043</v>
      </c>
      <c r="Q921" s="40" t="s">
        <v>10044</v>
      </c>
      <c r="R921" s="40" t="s">
        <v>10045</v>
      </c>
      <c r="S921" s="40" t="s">
        <v>10038</v>
      </c>
      <c r="T921" s="40" t="s">
        <v>10047</v>
      </c>
      <c r="U921" s="40" t="s">
        <v>10046</v>
      </c>
    </row>
    <row r="922" spans="1:21" s="40" customFormat="1">
      <c r="A922" s="40">
        <f t="shared" si="34"/>
        <v>921</v>
      </c>
      <c r="B922" s="41">
        <f t="shared" ca="1" si="35"/>
        <v>43369</v>
      </c>
      <c r="C922" s="40" t="s">
        <v>14</v>
      </c>
      <c r="D922" s="17" t="s">
        <v>19564</v>
      </c>
      <c r="E922" s="42" t="s">
        <v>10042</v>
      </c>
      <c r="F922" s="40" t="str">
        <f>VLOOKUP(D922,'Brasseries Europe'!$B$2:$O$2000,6,FALSE)</f>
        <v>Wijngaardstraat 9 </v>
      </c>
      <c r="G922" s="40" t="str">
        <f>VLOOKUP(D922,'Brasseries Europe'!$B$2:$O$2000,7,FALSE)</f>
        <v>9500</v>
      </c>
      <c r="H922" s="40" t="str">
        <f>VLOOKUP(D922,'Brasseries Europe'!$B$2:$O$2000,8,FALSE)</f>
        <v>Geraardsbergen</v>
      </c>
      <c r="I922" s="40" t="str">
        <f>VLOOKUP(D922,'Brasseries Europe'!$B$2:$O$2000,9,FALSE)</f>
        <v>Vlaanderen</v>
      </c>
      <c r="J922" s="40" t="str">
        <f>VLOOKUP(D922,'Brasseries Europe'!$B$2:$O$2000,10,FALSE)</f>
        <v>geert.welleman@skynet.be</v>
      </c>
      <c r="K922" s="40" t="str">
        <f>VLOOKUP(D922,'Brasseries Europe'!$B$2:$O$2000,11,FALSE)</f>
        <v>https://muurken.webnode.be/</v>
      </c>
      <c r="L922" s="40" t="str">
        <f>VLOOKUP(D922,'Brasseries Europe'!$B$2:$O$2000,12,FALSE)</f>
        <v>0498/733096</v>
      </c>
      <c r="M922" s="40" t="str">
        <f>VLOOKUP(D922,'Brasseries Europe'!$B$2:$O$2000,13,FALSE)</f>
        <v>LogoBR1564</v>
      </c>
      <c r="N922" s="40">
        <f>VLOOKUP(D922,'Brasseries Europe'!$B$2:$O$2000,14,FALSE)</f>
        <v>0</v>
      </c>
      <c r="O922" s="42" t="s">
        <v>10048</v>
      </c>
      <c r="P922" s="40" t="s">
        <v>10049</v>
      </c>
      <c r="Q922" s="40" t="s">
        <v>10044</v>
      </c>
      <c r="R922" s="40" t="s">
        <v>10050</v>
      </c>
      <c r="S922" s="40" t="s">
        <v>10038</v>
      </c>
      <c r="T922" s="40" t="s">
        <v>10052</v>
      </c>
      <c r="U922" s="40" t="s">
        <v>10051</v>
      </c>
    </row>
    <row r="923" spans="1:21" s="40" customFormat="1">
      <c r="A923" s="40">
        <f t="shared" si="34"/>
        <v>922</v>
      </c>
      <c r="B923" s="41">
        <f t="shared" ca="1" si="35"/>
        <v>43369</v>
      </c>
      <c r="C923" s="40" t="s">
        <v>14</v>
      </c>
      <c r="D923" s="17" t="s">
        <v>19565</v>
      </c>
      <c r="E923" s="42" t="s">
        <v>10054</v>
      </c>
      <c r="F923" s="40" t="str">
        <f>VLOOKUP(D923,'Brasseries Europe'!$B$2:$O$2000,6,FALSE)</f>
        <v>Rue de l’Eté 54</v>
      </c>
      <c r="G923" s="40" t="str">
        <f>VLOOKUP(D923,'Brasseries Europe'!$B$2:$O$2000,7,FALSE)</f>
        <v>1050</v>
      </c>
      <c r="H923" s="40" t="str">
        <f>VLOOKUP(D923,'Brasseries Europe'!$B$2:$O$2000,8,FALSE)</f>
        <v>Bruxelles</v>
      </c>
      <c r="I923" s="40" t="str">
        <f>VLOOKUP(D923,'Brasseries Europe'!$B$2:$O$2000,9,FALSE)</f>
        <v>Bruxelles-Capitale</v>
      </c>
      <c r="J923" s="40" t="str">
        <f>VLOOKUP(D923,'Brasseries Europe'!$B$2:$O$2000,10,FALSE)</f>
        <v>cheers[at]brasseriedelacambre.be</v>
      </c>
      <c r="K923" s="40" t="str">
        <f>VLOOKUP(D923,'Brasseries Europe'!$B$2:$O$2000,11,FALSE)</f>
        <v>http://www.brasseriedelacambre.be/fr/brasserie.html</v>
      </c>
      <c r="L923" s="40">
        <f>VLOOKUP(D923,'Brasseries Europe'!$B$2:$O$2000,12,FALSE)</f>
        <v>0</v>
      </c>
      <c r="M923" s="40" t="str">
        <f>VLOOKUP(D923,'Brasseries Europe'!$B$2:$O$2000,13,FALSE)</f>
        <v>LogoBR1565</v>
      </c>
      <c r="N923" s="40">
        <f>VLOOKUP(D923,'Brasseries Europe'!$B$2:$O$2000,14,FALSE)</f>
        <v>0</v>
      </c>
      <c r="O923" s="42" t="s">
        <v>10053</v>
      </c>
      <c r="P923" s="40" t="s">
        <v>10055</v>
      </c>
      <c r="Q923" s="40" t="s">
        <v>10056</v>
      </c>
      <c r="R923" s="40" t="s">
        <v>10045</v>
      </c>
      <c r="S923" s="40" t="s">
        <v>10038</v>
      </c>
      <c r="T923" s="40" t="s">
        <v>10058</v>
      </c>
      <c r="U923" s="40" t="s">
        <v>10057</v>
      </c>
    </row>
    <row r="924" spans="1:21" s="40" customFormat="1">
      <c r="A924" s="40">
        <f t="shared" si="34"/>
        <v>923</v>
      </c>
      <c r="B924" s="41">
        <f t="shared" ca="1" si="35"/>
        <v>43369</v>
      </c>
      <c r="C924" s="40" t="s">
        <v>14</v>
      </c>
      <c r="D924" s="17" t="s">
        <v>19565</v>
      </c>
      <c r="E924" s="42" t="s">
        <v>10054</v>
      </c>
      <c r="F924" s="40" t="str">
        <f>VLOOKUP(D924,'Brasseries Europe'!$B$2:$O$2000,6,FALSE)</f>
        <v>Rue de l’Eté 54</v>
      </c>
      <c r="G924" s="40" t="str">
        <f>VLOOKUP(D924,'Brasseries Europe'!$B$2:$O$2000,7,FALSE)</f>
        <v>1050</v>
      </c>
      <c r="H924" s="40" t="str">
        <f>VLOOKUP(D924,'Brasseries Europe'!$B$2:$O$2000,8,FALSE)</f>
        <v>Bruxelles</v>
      </c>
      <c r="I924" s="40" t="str">
        <f>VLOOKUP(D924,'Brasseries Europe'!$B$2:$O$2000,9,FALSE)</f>
        <v>Bruxelles-Capitale</v>
      </c>
      <c r="J924" s="40" t="str">
        <f>VLOOKUP(D924,'Brasseries Europe'!$B$2:$O$2000,10,FALSE)</f>
        <v>cheers[at]brasseriedelacambre.be</v>
      </c>
      <c r="K924" s="40" t="str">
        <f>VLOOKUP(D924,'Brasseries Europe'!$B$2:$O$2000,11,FALSE)</f>
        <v>http://www.brasseriedelacambre.be/fr/brasserie.html</v>
      </c>
      <c r="L924" s="40">
        <f>VLOOKUP(D924,'Brasseries Europe'!$B$2:$O$2000,12,FALSE)</f>
        <v>0</v>
      </c>
      <c r="M924" s="40" t="str">
        <f>VLOOKUP(D924,'Brasseries Europe'!$B$2:$O$2000,13,FALSE)</f>
        <v>LogoBR1565</v>
      </c>
      <c r="N924" s="40">
        <f>VLOOKUP(D924,'Brasseries Europe'!$B$2:$O$2000,14,FALSE)</f>
        <v>0</v>
      </c>
      <c r="O924" s="42" t="s">
        <v>10059</v>
      </c>
      <c r="P924" s="40" t="s">
        <v>10055</v>
      </c>
      <c r="Q924" s="40" t="s">
        <v>10060</v>
      </c>
      <c r="R924" s="40" t="s">
        <v>10045</v>
      </c>
      <c r="S924" s="40" t="s">
        <v>10038</v>
      </c>
      <c r="T924" s="40" t="s">
        <v>10062</v>
      </c>
      <c r="U924" s="40" t="s">
        <v>10061</v>
      </c>
    </row>
    <row r="925" spans="1:21" s="40" customFormat="1">
      <c r="A925" s="40">
        <f t="shared" si="34"/>
        <v>924</v>
      </c>
      <c r="B925" s="41">
        <f t="shared" ca="1" si="35"/>
        <v>43369</v>
      </c>
      <c r="C925" s="40" t="s">
        <v>14</v>
      </c>
      <c r="D925" s="40" t="str">
        <f t="shared" ref="D925:D988" si="36">_xlfn.IFNA(VLOOKUP(E925,Matricedesbrasseries,2,FALSE),"")</f>
        <v>Brewery1</v>
      </c>
      <c r="E925" s="42" t="s">
        <v>15</v>
      </c>
      <c r="F925" s="40" t="str">
        <f>VLOOKUP(D925,'Brasseries Europe'!$B$2:$O$2000,6,FALSE)</f>
        <v>Drève du Tumulus, 83</v>
      </c>
      <c r="G925" s="40">
        <f>VLOOKUP(D925,'Brasseries Europe'!$B$2:$O$2000,7,FALSE)</f>
        <v>1495</v>
      </c>
      <c r="H925" s="40" t="str">
        <f>VLOOKUP(D925,'Brasseries Europe'!$B$2:$O$2000,8,FALSE)</f>
        <v xml:space="preserve">Villers-la-Ville </v>
      </c>
      <c r="I925" s="40" t="str">
        <f>VLOOKUP(D925,'Brasseries Europe'!$B$2:$O$2000,9,FALSE)</f>
        <v>Wallonie</v>
      </c>
      <c r="J925" s="40" t="str">
        <f>VLOOKUP(D925,'Brasseries Europe'!$B$2:$O$2000,10,FALSE)</f>
        <v>infos@hostieux.org</v>
      </c>
      <c r="K925" s="40" t="str">
        <f>VLOOKUP(D925,'Brasseries Europe'!$B$2:$O$2000,11,FALSE)</f>
        <v>http://www.hostieux.org</v>
      </c>
      <c r="L925" s="40" t="str">
        <f>VLOOKUP(D925,'Brasseries Europe'!$B$2:$O$2000,12,FALSE)</f>
        <v>32(0)471/87.72.85</v>
      </c>
      <c r="M925" s="40" t="str">
        <f>VLOOKUP(D925,'Brasseries Europe'!$B$2:$O$2000,13,FALSE)</f>
        <v>LogoBR1</v>
      </c>
      <c r="N925" s="40" t="str">
        <f>VLOOKUP(D925,'Brasseries Europe'!$B$2:$O$2000,14,FALSE)</f>
        <v>FotoBR1</v>
      </c>
      <c r="O925" s="42" t="s">
        <v>10063</v>
      </c>
      <c r="P925" s="40" t="s">
        <v>10043</v>
      </c>
      <c r="Q925" s="40" t="s">
        <v>10064</v>
      </c>
      <c r="R925" s="40" t="s">
        <v>10045</v>
      </c>
      <c r="S925" s="40" t="s">
        <v>10038</v>
      </c>
      <c r="T925" s="40" t="s">
        <v>10066</v>
      </c>
      <c r="U925" s="40" t="s">
        <v>10065</v>
      </c>
    </row>
    <row r="926" spans="1:21" s="40" customFormat="1">
      <c r="A926" s="40">
        <f t="shared" si="34"/>
        <v>925</v>
      </c>
      <c r="B926" s="41">
        <f t="shared" ca="1" si="35"/>
        <v>43369</v>
      </c>
      <c r="C926" s="40" t="s">
        <v>14</v>
      </c>
      <c r="D926" s="40" t="str">
        <f t="shared" si="36"/>
        <v>Brewery1</v>
      </c>
      <c r="E926" s="42" t="s">
        <v>15</v>
      </c>
      <c r="F926" s="40" t="str">
        <f>VLOOKUP(D926,'Brasseries Europe'!$B$2:$O$2000,6,FALSE)</f>
        <v>Drève du Tumulus, 83</v>
      </c>
      <c r="G926" s="40">
        <f>VLOOKUP(D926,'Brasseries Europe'!$B$2:$O$2000,7,FALSE)</f>
        <v>1495</v>
      </c>
      <c r="H926" s="40" t="str">
        <f>VLOOKUP(D926,'Brasseries Europe'!$B$2:$O$2000,8,FALSE)</f>
        <v xml:space="preserve">Villers-la-Ville </v>
      </c>
      <c r="I926" s="40" t="str">
        <f>VLOOKUP(D926,'Brasseries Europe'!$B$2:$O$2000,9,FALSE)</f>
        <v>Wallonie</v>
      </c>
      <c r="J926" s="40" t="str">
        <f>VLOOKUP(D926,'Brasseries Europe'!$B$2:$O$2000,10,FALSE)</f>
        <v>infos@hostieux.org</v>
      </c>
      <c r="K926" s="40" t="str">
        <f>VLOOKUP(D926,'Brasseries Europe'!$B$2:$O$2000,11,FALSE)</f>
        <v>http://www.hostieux.org</v>
      </c>
      <c r="L926" s="40" t="str">
        <f>VLOOKUP(D926,'Brasseries Europe'!$B$2:$O$2000,12,FALSE)</f>
        <v>32(0)471/87.72.85</v>
      </c>
      <c r="M926" s="40" t="str">
        <f>VLOOKUP(D926,'Brasseries Europe'!$B$2:$O$2000,13,FALSE)</f>
        <v>LogoBR1</v>
      </c>
      <c r="N926" s="40" t="str">
        <f>VLOOKUP(D926,'Brasseries Europe'!$B$2:$O$2000,14,FALSE)</f>
        <v>FotoBR1</v>
      </c>
      <c r="O926" s="42" t="s">
        <v>10067</v>
      </c>
      <c r="P926" s="40" t="s">
        <v>10043</v>
      </c>
      <c r="Q926" s="40" t="s">
        <v>10068</v>
      </c>
      <c r="R926" s="40" t="s">
        <v>10045</v>
      </c>
      <c r="S926" s="40" t="s">
        <v>10038</v>
      </c>
      <c r="T926" s="40" t="s">
        <v>10070</v>
      </c>
      <c r="U926" s="40" t="s">
        <v>10069</v>
      </c>
    </row>
    <row r="927" spans="1:21" s="40" customFormat="1">
      <c r="A927" s="40">
        <f t="shared" si="34"/>
        <v>926</v>
      </c>
      <c r="B927" s="41">
        <f t="shared" ca="1" si="35"/>
        <v>43369</v>
      </c>
      <c r="C927" s="40" t="s">
        <v>14</v>
      </c>
      <c r="D927" s="40" t="str">
        <f t="shared" si="36"/>
        <v>Brewery1</v>
      </c>
      <c r="E927" s="42" t="s">
        <v>15</v>
      </c>
      <c r="F927" s="40" t="str">
        <f>VLOOKUP(D927,'Brasseries Europe'!$B$2:$O$2000,6,FALSE)</f>
        <v>Drève du Tumulus, 83</v>
      </c>
      <c r="G927" s="40">
        <f>VLOOKUP(D927,'Brasseries Europe'!$B$2:$O$2000,7,FALSE)</f>
        <v>1495</v>
      </c>
      <c r="H927" s="40" t="str">
        <f>VLOOKUP(D927,'Brasseries Europe'!$B$2:$O$2000,8,FALSE)</f>
        <v xml:space="preserve">Villers-la-Ville </v>
      </c>
      <c r="I927" s="40" t="str">
        <f>VLOOKUP(D927,'Brasseries Europe'!$B$2:$O$2000,9,FALSE)</f>
        <v>Wallonie</v>
      </c>
      <c r="J927" s="40" t="str">
        <f>VLOOKUP(D927,'Brasseries Europe'!$B$2:$O$2000,10,FALSE)</f>
        <v>infos@hostieux.org</v>
      </c>
      <c r="K927" s="40" t="str">
        <f>VLOOKUP(D927,'Brasseries Europe'!$B$2:$O$2000,11,FALSE)</f>
        <v>http://www.hostieux.org</v>
      </c>
      <c r="L927" s="40" t="str">
        <f>VLOOKUP(D927,'Brasseries Europe'!$B$2:$O$2000,12,FALSE)</f>
        <v>32(0)471/87.72.85</v>
      </c>
      <c r="M927" s="40" t="str">
        <f>VLOOKUP(D927,'Brasseries Europe'!$B$2:$O$2000,13,FALSE)</f>
        <v>LogoBR1</v>
      </c>
      <c r="N927" s="40" t="str">
        <f>VLOOKUP(D927,'Brasseries Europe'!$B$2:$O$2000,14,FALSE)</f>
        <v>FotoBR1</v>
      </c>
      <c r="O927" s="42" t="s">
        <v>10071</v>
      </c>
      <c r="P927" s="40" t="s">
        <v>10043</v>
      </c>
      <c r="Q927" s="40" t="s">
        <v>10072</v>
      </c>
      <c r="R927" s="40" t="s">
        <v>10045</v>
      </c>
      <c r="S927" s="40" t="s">
        <v>10038</v>
      </c>
      <c r="T927" s="40" t="s">
        <v>10074</v>
      </c>
      <c r="U927" s="40" t="s">
        <v>10073</v>
      </c>
    </row>
    <row r="928" spans="1:21" s="40" customFormat="1">
      <c r="A928" s="40">
        <f t="shared" si="34"/>
        <v>927</v>
      </c>
      <c r="B928" s="41">
        <f t="shared" ca="1" si="35"/>
        <v>43369</v>
      </c>
      <c r="C928" s="40" t="s">
        <v>14</v>
      </c>
      <c r="D928" s="40" t="str">
        <f t="shared" si="36"/>
        <v>Brewery1</v>
      </c>
      <c r="E928" s="42" t="s">
        <v>15</v>
      </c>
      <c r="F928" s="40" t="str">
        <f>VLOOKUP(D928,'Brasseries Europe'!$B$2:$O$2000,6,FALSE)</f>
        <v>Drève du Tumulus, 83</v>
      </c>
      <c r="G928" s="40">
        <f>VLOOKUP(D928,'Brasseries Europe'!$B$2:$O$2000,7,FALSE)</f>
        <v>1495</v>
      </c>
      <c r="H928" s="40" t="str">
        <f>VLOOKUP(D928,'Brasseries Europe'!$B$2:$O$2000,8,FALSE)</f>
        <v xml:space="preserve">Villers-la-Ville </v>
      </c>
      <c r="I928" s="40" t="str">
        <f>VLOOKUP(D928,'Brasseries Europe'!$B$2:$O$2000,9,FALSE)</f>
        <v>Wallonie</v>
      </c>
      <c r="J928" s="40" t="str">
        <f>VLOOKUP(D928,'Brasseries Europe'!$B$2:$O$2000,10,FALSE)</f>
        <v>infos@hostieux.org</v>
      </c>
      <c r="K928" s="40" t="str">
        <f>VLOOKUP(D928,'Brasseries Europe'!$B$2:$O$2000,11,FALSE)</f>
        <v>http://www.hostieux.org</v>
      </c>
      <c r="L928" s="40" t="str">
        <f>VLOOKUP(D928,'Brasseries Europe'!$B$2:$O$2000,12,FALSE)</f>
        <v>32(0)471/87.72.85</v>
      </c>
      <c r="M928" s="40" t="str">
        <f>VLOOKUP(D928,'Brasseries Europe'!$B$2:$O$2000,13,FALSE)</f>
        <v>LogoBR1</v>
      </c>
      <c r="N928" s="40" t="str">
        <f>VLOOKUP(D928,'Brasseries Europe'!$B$2:$O$2000,14,FALSE)</f>
        <v>FotoBR1</v>
      </c>
      <c r="O928" s="42" t="s">
        <v>10075</v>
      </c>
      <c r="P928" s="40" t="s">
        <v>10049</v>
      </c>
      <c r="Q928" s="40" t="s">
        <v>10076</v>
      </c>
      <c r="T928" s="40" t="s">
        <v>10078</v>
      </c>
      <c r="U928" s="40" t="s">
        <v>10077</v>
      </c>
    </row>
    <row r="929" spans="1:21" s="40" customFormat="1">
      <c r="A929" s="40">
        <f t="shared" si="34"/>
        <v>928</v>
      </c>
      <c r="B929" s="41">
        <f t="shared" ca="1" si="35"/>
        <v>43369</v>
      </c>
      <c r="C929" s="40" t="s">
        <v>14</v>
      </c>
      <c r="D929" s="40" t="str">
        <f t="shared" si="36"/>
        <v>Brewery2</v>
      </c>
      <c r="E929" s="42" t="s">
        <v>25</v>
      </c>
      <c r="F929" s="40" t="str">
        <f>VLOOKUP(D929,'Brasseries Europe'!$B$2:$O$2000,6,FALSE)</f>
        <v>Abbaye Notre-Dame d'Orval</v>
      </c>
      <c r="G929" s="40">
        <f>VLOOKUP(D929,'Brasseries Europe'!$B$2:$O$2000,7,FALSE)</f>
        <v>6823</v>
      </c>
      <c r="H929" s="40" t="str">
        <f>VLOOKUP(D929,'Brasseries Europe'!$B$2:$O$2000,8,FALSE)</f>
        <v>Villers-devant-Orval</v>
      </c>
      <c r="I929" s="40" t="str">
        <f>VLOOKUP(D929,'Brasseries Europe'!$B$2:$O$2000,9,FALSE)</f>
        <v>Wallonie</v>
      </c>
      <c r="J929" s="40" t="str">
        <f>VLOOKUP(D929,'Brasseries Europe'!$B$2:$O$2000,10,FALSE)</f>
        <v>brasserie@orval.be</v>
      </c>
      <c r="K929" s="40" t="str">
        <f>VLOOKUP(D929,'Brasseries Europe'!$B$2:$O$2000,11,FALSE)</f>
        <v>http://www.orval.be</v>
      </c>
      <c r="L929" s="40" t="str">
        <f>VLOOKUP(D929,'Brasseries Europe'!$B$2:$O$2000,12,FALSE)</f>
        <v>32(0)461/31.12.61</v>
      </c>
      <c r="M929" s="40" t="str">
        <f>VLOOKUP(D929,'Brasseries Europe'!$B$2:$O$2000,13,FALSE)</f>
        <v>LogoBR2</v>
      </c>
      <c r="N929" s="40" t="str">
        <f>VLOOKUP(D929,'Brasseries Europe'!$B$2:$O$2000,14,FALSE)</f>
        <v>FotoBR2</v>
      </c>
      <c r="O929" s="42" t="s">
        <v>10079</v>
      </c>
      <c r="P929" s="40" t="s">
        <v>10080</v>
      </c>
      <c r="Q929" s="40" t="s">
        <v>10081</v>
      </c>
      <c r="R929" s="40" t="s">
        <v>10045</v>
      </c>
      <c r="S929" s="40" t="s">
        <v>10038</v>
      </c>
      <c r="T929" s="40" t="s">
        <v>10083</v>
      </c>
      <c r="U929" s="40" t="s">
        <v>10082</v>
      </c>
    </row>
    <row r="930" spans="1:21" s="40" customFormat="1">
      <c r="A930" s="40">
        <f t="shared" si="34"/>
        <v>929</v>
      </c>
      <c r="B930" s="41">
        <f t="shared" ca="1" si="35"/>
        <v>43369</v>
      </c>
      <c r="C930" s="40" t="s">
        <v>14</v>
      </c>
      <c r="D930" s="40" t="str">
        <f t="shared" si="36"/>
        <v>Brewery2</v>
      </c>
      <c r="E930" s="42" t="s">
        <v>25</v>
      </c>
      <c r="F930" s="40" t="str">
        <f>VLOOKUP(D930,'Brasseries Europe'!$B$2:$O$2000,6,FALSE)</f>
        <v>Abbaye Notre-Dame d'Orval</v>
      </c>
      <c r="G930" s="40">
        <f>VLOOKUP(D930,'Brasseries Europe'!$B$2:$O$2000,7,FALSE)</f>
        <v>6823</v>
      </c>
      <c r="H930" s="40" t="str">
        <f>VLOOKUP(D930,'Brasseries Europe'!$B$2:$O$2000,8,FALSE)</f>
        <v>Villers-devant-Orval</v>
      </c>
      <c r="I930" s="40" t="str">
        <f>VLOOKUP(D930,'Brasseries Europe'!$B$2:$O$2000,9,FALSE)</f>
        <v>Wallonie</v>
      </c>
      <c r="J930" s="40" t="str">
        <f>VLOOKUP(D930,'Brasseries Europe'!$B$2:$O$2000,10,FALSE)</f>
        <v>brasserie@orval.be</v>
      </c>
      <c r="K930" s="40" t="str">
        <f>VLOOKUP(D930,'Brasseries Europe'!$B$2:$O$2000,11,FALSE)</f>
        <v>http://www.orval.be</v>
      </c>
      <c r="L930" s="40" t="str">
        <f>VLOOKUP(D930,'Brasseries Europe'!$B$2:$O$2000,12,FALSE)</f>
        <v>32(0)461/31.12.61</v>
      </c>
      <c r="M930" s="40" t="str">
        <f>VLOOKUP(D930,'Brasseries Europe'!$B$2:$O$2000,13,FALSE)</f>
        <v>LogoBR2</v>
      </c>
      <c r="N930" s="40" t="str">
        <f>VLOOKUP(D930,'Brasseries Europe'!$B$2:$O$2000,14,FALSE)</f>
        <v>FotoBR2</v>
      </c>
      <c r="O930" s="42" t="s">
        <v>10084</v>
      </c>
      <c r="P930" s="40" t="s">
        <v>10080</v>
      </c>
      <c r="Q930" s="40" t="s">
        <v>10085</v>
      </c>
      <c r="R930" s="40" t="s">
        <v>10045</v>
      </c>
      <c r="S930" s="40" t="s">
        <v>10038</v>
      </c>
      <c r="T930" s="40" t="s">
        <v>10087</v>
      </c>
      <c r="U930" s="40" t="s">
        <v>10086</v>
      </c>
    </row>
    <row r="931" spans="1:21" s="40" customFormat="1">
      <c r="A931" s="40">
        <f t="shared" si="34"/>
        <v>930</v>
      </c>
      <c r="B931" s="41">
        <f t="shared" ca="1" si="35"/>
        <v>43369</v>
      </c>
      <c r="C931" s="40" t="s">
        <v>14</v>
      </c>
      <c r="D931" s="40" t="str">
        <f t="shared" si="36"/>
        <v>Brewery3</v>
      </c>
      <c r="E931" s="42" t="s">
        <v>33</v>
      </c>
      <c r="F931" s="40" t="str">
        <f>VLOOKUP(D931,'Brasseries Europe'!$B$2:$O$2000,6,FALSE)</f>
        <v>Rue du Rond Point, 294</v>
      </c>
      <c r="G931" s="40">
        <f>VLOOKUP(D931,'Brasseries Europe'!$B$2:$O$2000,7,FALSE)</f>
        <v>6464</v>
      </c>
      <c r="H931" s="40" t="str">
        <f>VLOOKUP(D931,'Brasseries Europe'!$B$2:$O$2000,8,FALSE)</f>
        <v>Forges (Chimay)</v>
      </c>
      <c r="I931" s="40" t="str">
        <f>VLOOKUP(D931,'Brasseries Europe'!$B$2:$O$2000,9,FALSE)</f>
        <v>Wallonie</v>
      </c>
      <c r="J931" s="40">
        <f>VLOOKUP(D931,'Brasseries Europe'!$B$2:$O$2000,10,FALSE)</f>
        <v>0</v>
      </c>
      <c r="K931" s="40" t="str">
        <f>VLOOKUP(D931,'Brasseries Europe'!$B$2:$O$2000,11,FALSE)</f>
        <v>http://www.chimay.com</v>
      </c>
      <c r="L931" s="40" t="str">
        <f>VLOOKUP(D931,'Brasseries Europe'!$B$2:$O$2000,12,FALSE)</f>
        <v>32(0)460/21.03.11</v>
      </c>
      <c r="M931" s="40" t="str">
        <f>VLOOKUP(D931,'Brasseries Europe'!$B$2:$O$2000,13,FALSE)</f>
        <v>LogoBR3</v>
      </c>
      <c r="N931" s="40" t="str">
        <f>VLOOKUP(D931,'Brasseries Europe'!$B$2:$O$2000,14,FALSE)</f>
        <v>FotoBR3</v>
      </c>
      <c r="O931" s="42" t="s">
        <v>10088</v>
      </c>
      <c r="P931" s="40" t="s">
        <v>10080</v>
      </c>
      <c r="Q931" s="40" t="s">
        <v>10064</v>
      </c>
      <c r="R931" s="40" t="s">
        <v>10089</v>
      </c>
      <c r="S931" s="40" t="s">
        <v>10038</v>
      </c>
      <c r="T931" s="40" t="s">
        <v>10091</v>
      </c>
      <c r="U931" s="40" t="s">
        <v>10090</v>
      </c>
    </row>
    <row r="932" spans="1:21" s="40" customFormat="1">
      <c r="A932" s="40">
        <f t="shared" si="34"/>
        <v>931</v>
      </c>
      <c r="B932" s="41">
        <f t="shared" ca="1" si="35"/>
        <v>43369</v>
      </c>
      <c r="C932" s="40" t="s">
        <v>14</v>
      </c>
      <c r="D932" s="40" t="str">
        <f t="shared" si="36"/>
        <v>Brewery3</v>
      </c>
      <c r="E932" s="42" t="s">
        <v>33</v>
      </c>
      <c r="F932" s="40" t="str">
        <f>VLOOKUP(D932,'Brasseries Europe'!$B$2:$O$2000,6,FALSE)</f>
        <v>Rue du Rond Point, 294</v>
      </c>
      <c r="G932" s="40">
        <f>VLOOKUP(D932,'Brasseries Europe'!$B$2:$O$2000,7,FALSE)</f>
        <v>6464</v>
      </c>
      <c r="H932" s="40" t="str">
        <f>VLOOKUP(D932,'Brasseries Europe'!$B$2:$O$2000,8,FALSE)</f>
        <v>Forges (Chimay)</v>
      </c>
      <c r="I932" s="40" t="str">
        <f>VLOOKUP(D932,'Brasseries Europe'!$B$2:$O$2000,9,FALSE)</f>
        <v>Wallonie</v>
      </c>
      <c r="J932" s="40">
        <f>VLOOKUP(D932,'Brasseries Europe'!$B$2:$O$2000,10,FALSE)</f>
        <v>0</v>
      </c>
      <c r="K932" s="40" t="str">
        <f>VLOOKUP(D932,'Brasseries Europe'!$B$2:$O$2000,11,FALSE)</f>
        <v>http://www.chimay.com</v>
      </c>
      <c r="L932" s="40" t="str">
        <f>VLOOKUP(D932,'Brasseries Europe'!$B$2:$O$2000,12,FALSE)</f>
        <v>32(0)460/21.03.11</v>
      </c>
      <c r="M932" s="40" t="str">
        <f>VLOOKUP(D932,'Brasseries Europe'!$B$2:$O$2000,13,FALSE)</f>
        <v>LogoBR3</v>
      </c>
      <c r="N932" s="40" t="str">
        <f>VLOOKUP(D932,'Brasseries Europe'!$B$2:$O$2000,14,FALSE)</f>
        <v>FotoBR3</v>
      </c>
      <c r="O932" s="42" t="s">
        <v>10092</v>
      </c>
      <c r="P932" s="40" t="s">
        <v>10080</v>
      </c>
      <c r="Q932" s="40" t="s">
        <v>10093</v>
      </c>
      <c r="R932" s="40" t="s">
        <v>10045</v>
      </c>
      <c r="S932" s="40" t="s">
        <v>10038</v>
      </c>
      <c r="T932" s="40" t="s">
        <v>10095</v>
      </c>
      <c r="U932" s="40" t="s">
        <v>10094</v>
      </c>
    </row>
    <row r="933" spans="1:21" s="40" customFormat="1">
      <c r="A933" s="40">
        <f t="shared" si="34"/>
        <v>932</v>
      </c>
      <c r="B933" s="41">
        <f t="shared" ca="1" si="35"/>
        <v>43369</v>
      </c>
      <c r="C933" s="40" t="s">
        <v>14</v>
      </c>
      <c r="D933" s="40" t="str">
        <f t="shared" si="36"/>
        <v>Brewery3</v>
      </c>
      <c r="E933" s="42" t="s">
        <v>33</v>
      </c>
      <c r="F933" s="40" t="str">
        <f>VLOOKUP(D933,'Brasseries Europe'!$B$2:$O$2000,6,FALSE)</f>
        <v>Rue du Rond Point, 294</v>
      </c>
      <c r="G933" s="40">
        <f>VLOOKUP(D933,'Brasseries Europe'!$B$2:$O$2000,7,FALSE)</f>
        <v>6464</v>
      </c>
      <c r="H933" s="40" t="str">
        <f>VLOOKUP(D933,'Brasseries Europe'!$B$2:$O$2000,8,FALSE)</f>
        <v>Forges (Chimay)</v>
      </c>
      <c r="I933" s="40" t="str">
        <f>VLOOKUP(D933,'Brasseries Europe'!$B$2:$O$2000,9,FALSE)</f>
        <v>Wallonie</v>
      </c>
      <c r="J933" s="40">
        <f>VLOOKUP(D933,'Brasseries Europe'!$B$2:$O$2000,10,FALSE)</f>
        <v>0</v>
      </c>
      <c r="K933" s="40" t="str">
        <f>VLOOKUP(D933,'Brasseries Europe'!$B$2:$O$2000,11,FALSE)</f>
        <v>http://www.chimay.com</v>
      </c>
      <c r="L933" s="40" t="str">
        <f>VLOOKUP(D933,'Brasseries Europe'!$B$2:$O$2000,12,FALSE)</f>
        <v>32(0)460/21.03.11</v>
      </c>
      <c r="M933" s="40" t="str">
        <f>VLOOKUP(D933,'Brasseries Europe'!$B$2:$O$2000,13,FALSE)</f>
        <v>LogoBR3</v>
      </c>
      <c r="N933" s="40" t="str">
        <f>VLOOKUP(D933,'Brasseries Europe'!$B$2:$O$2000,14,FALSE)</f>
        <v>FotoBR3</v>
      </c>
      <c r="O933" s="42" t="s">
        <v>10096</v>
      </c>
      <c r="P933" s="40" t="s">
        <v>10080</v>
      </c>
      <c r="Q933" s="40" t="s">
        <v>10044</v>
      </c>
      <c r="R933" s="40" t="s">
        <v>10050</v>
      </c>
      <c r="S933" s="40" t="s">
        <v>10038</v>
      </c>
      <c r="T933" s="40" t="s">
        <v>10098</v>
      </c>
      <c r="U933" s="40" t="s">
        <v>10097</v>
      </c>
    </row>
    <row r="934" spans="1:21" s="40" customFormat="1">
      <c r="A934" s="40">
        <f t="shared" si="34"/>
        <v>933</v>
      </c>
      <c r="B934" s="41">
        <f t="shared" ca="1" si="35"/>
        <v>43369</v>
      </c>
      <c r="C934" s="40" t="s">
        <v>14</v>
      </c>
      <c r="D934" s="40" t="str">
        <f t="shared" si="36"/>
        <v>Brewery3</v>
      </c>
      <c r="E934" s="42" t="s">
        <v>33</v>
      </c>
      <c r="F934" s="40" t="str">
        <f>VLOOKUP(D934,'Brasseries Europe'!$B$2:$O$2000,6,FALSE)</f>
        <v>Rue du Rond Point, 294</v>
      </c>
      <c r="G934" s="40">
        <f>VLOOKUP(D934,'Brasseries Europe'!$B$2:$O$2000,7,FALSE)</f>
        <v>6464</v>
      </c>
      <c r="H934" s="40" t="str">
        <f>VLOOKUP(D934,'Brasseries Europe'!$B$2:$O$2000,8,FALSE)</f>
        <v>Forges (Chimay)</v>
      </c>
      <c r="I934" s="40" t="str">
        <f>VLOOKUP(D934,'Brasseries Europe'!$B$2:$O$2000,9,FALSE)</f>
        <v>Wallonie</v>
      </c>
      <c r="J934" s="40">
        <f>VLOOKUP(D934,'Brasseries Europe'!$B$2:$O$2000,10,FALSE)</f>
        <v>0</v>
      </c>
      <c r="K934" s="40" t="str">
        <f>VLOOKUP(D934,'Brasseries Europe'!$B$2:$O$2000,11,FALSE)</f>
        <v>http://www.chimay.com</v>
      </c>
      <c r="L934" s="40" t="str">
        <f>VLOOKUP(D934,'Brasseries Europe'!$B$2:$O$2000,12,FALSE)</f>
        <v>32(0)460/21.03.11</v>
      </c>
      <c r="M934" s="40" t="str">
        <f>VLOOKUP(D934,'Brasseries Europe'!$B$2:$O$2000,13,FALSE)</f>
        <v>LogoBR3</v>
      </c>
      <c r="N934" s="40" t="str">
        <f>VLOOKUP(D934,'Brasseries Europe'!$B$2:$O$2000,14,FALSE)</f>
        <v>FotoBR3</v>
      </c>
      <c r="O934" s="42" t="s">
        <v>10099</v>
      </c>
      <c r="P934" s="40" t="s">
        <v>10080</v>
      </c>
      <c r="Q934" s="40" t="s">
        <v>10100</v>
      </c>
      <c r="T934" s="40" t="s">
        <v>10102</v>
      </c>
      <c r="U934" s="40" t="s">
        <v>10101</v>
      </c>
    </row>
    <row r="935" spans="1:21" s="40" customFormat="1">
      <c r="A935" s="40">
        <f t="shared" si="34"/>
        <v>934</v>
      </c>
      <c r="B935" s="41">
        <f t="shared" ca="1" si="35"/>
        <v>43369</v>
      </c>
      <c r="C935" s="40" t="s">
        <v>14</v>
      </c>
      <c r="D935" s="40" t="str">
        <f t="shared" si="36"/>
        <v>Brewery3</v>
      </c>
      <c r="E935" s="42" t="s">
        <v>33</v>
      </c>
      <c r="F935" s="40" t="str">
        <f>VLOOKUP(D935,'Brasseries Europe'!$B$2:$O$2000,6,FALSE)</f>
        <v>Rue du Rond Point, 294</v>
      </c>
      <c r="G935" s="40">
        <f>VLOOKUP(D935,'Brasseries Europe'!$B$2:$O$2000,7,FALSE)</f>
        <v>6464</v>
      </c>
      <c r="H935" s="40" t="str">
        <f>VLOOKUP(D935,'Brasseries Europe'!$B$2:$O$2000,8,FALSE)</f>
        <v>Forges (Chimay)</v>
      </c>
      <c r="I935" s="40" t="str">
        <f>VLOOKUP(D935,'Brasseries Europe'!$B$2:$O$2000,9,FALSE)</f>
        <v>Wallonie</v>
      </c>
      <c r="J935" s="40">
        <f>VLOOKUP(D935,'Brasseries Europe'!$B$2:$O$2000,10,FALSE)</f>
        <v>0</v>
      </c>
      <c r="K935" s="40" t="str">
        <f>VLOOKUP(D935,'Brasseries Europe'!$B$2:$O$2000,11,FALSE)</f>
        <v>http://www.chimay.com</v>
      </c>
      <c r="L935" s="40" t="str">
        <f>VLOOKUP(D935,'Brasseries Europe'!$B$2:$O$2000,12,FALSE)</f>
        <v>32(0)460/21.03.11</v>
      </c>
      <c r="M935" s="40" t="str">
        <f>VLOOKUP(D935,'Brasseries Europe'!$B$2:$O$2000,13,FALSE)</f>
        <v>LogoBR3</v>
      </c>
      <c r="N935" s="40" t="str">
        <f>VLOOKUP(D935,'Brasseries Europe'!$B$2:$O$2000,14,FALSE)</f>
        <v>FotoBR3</v>
      </c>
      <c r="O935" s="42" t="s">
        <v>10103</v>
      </c>
      <c r="P935" s="40" t="s">
        <v>10080</v>
      </c>
      <c r="Q935" s="40" t="s">
        <v>10076</v>
      </c>
      <c r="T935" s="40" t="s">
        <v>10105</v>
      </c>
      <c r="U935" s="40" t="s">
        <v>10104</v>
      </c>
    </row>
    <row r="936" spans="1:21" s="40" customFormat="1">
      <c r="A936" s="40">
        <f t="shared" si="34"/>
        <v>935</v>
      </c>
      <c r="B936" s="41">
        <f t="shared" ca="1" si="35"/>
        <v>43369</v>
      </c>
      <c r="C936" s="40" t="s">
        <v>14</v>
      </c>
      <c r="D936" s="40" t="str">
        <f t="shared" si="36"/>
        <v>Brewery3</v>
      </c>
      <c r="E936" s="42" t="s">
        <v>33</v>
      </c>
      <c r="F936" s="40" t="str">
        <f>VLOOKUP(D936,'Brasseries Europe'!$B$2:$O$2000,6,FALSE)</f>
        <v>Rue du Rond Point, 294</v>
      </c>
      <c r="G936" s="40">
        <f>VLOOKUP(D936,'Brasseries Europe'!$B$2:$O$2000,7,FALSE)</f>
        <v>6464</v>
      </c>
      <c r="H936" s="40" t="str">
        <f>VLOOKUP(D936,'Brasseries Europe'!$B$2:$O$2000,8,FALSE)</f>
        <v>Forges (Chimay)</v>
      </c>
      <c r="I936" s="40" t="str">
        <f>VLOOKUP(D936,'Brasseries Europe'!$B$2:$O$2000,9,FALSE)</f>
        <v>Wallonie</v>
      </c>
      <c r="J936" s="40">
        <f>VLOOKUP(D936,'Brasseries Europe'!$B$2:$O$2000,10,FALSE)</f>
        <v>0</v>
      </c>
      <c r="K936" s="40" t="str">
        <f>VLOOKUP(D936,'Brasseries Europe'!$B$2:$O$2000,11,FALSE)</f>
        <v>http://www.chimay.com</v>
      </c>
      <c r="L936" s="40" t="str">
        <f>VLOOKUP(D936,'Brasseries Europe'!$B$2:$O$2000,12,FALSE)</f>
        <v>32(0)460/21.03.11</v>
      </c>
      <c r="M936" s="40" t="str">
        <f>VLOOKUP(D936,'Brasseries Europe'!$B$2:$O$2000,13,FALSE)</f>
        <v>LogoBR3</v>
      </c>
      <c r="N936" s="40" t="str">
        <f>VLOOKUP(D936,'Brasseries Europe'!$B$2:$O$2000,14,FALSE)</f>
        <v>FotoBR3</v>
      </c>
      <c r="O936" s="42" t="s">
        <v>10106</v>
      </c>
      <c r="P936" s="40" t="s">
        <v>10080</v>
      </c>
      <c r="Q936" s="40" t="s">
        <v>10107</v>
      </c>
      <c r="T936" s="40" t="s">
        <v>10109</v>
      </c>
      <c r="U936" s="40" t="s">
        <v>10108</v>
      </c>
    </row>
    <row r="937" spans="1:21" s="40" customFormat="1">
      <c r="A937" s="40">
        <f t="shared" si="34"/>
        <v>936</v>
      </c>
      <c r="B937" s="41">
        <f t="shared" ca="1" si="35"/>
        <v>43369</v>
      </c>
      <c r="C937" s="40" t="s">
        <v>14</v>
      </c>
      <c r="D937" s="40" t="str">
        <f t="shared" si="36"/>
        <v>Brewery3</v>
      </c>
      <c r="E937" s="42" t="s">
        <v>33</v>
      </c>
      <c r="F937" s="40" t="str">
        <f>VLOOKUP(D937,'Brasseries Europe'!$B$2:$O$2000,6,FALSE)</f>
        <v>Rue du Rond Point, 294</v>
      </c>
      <c r="G937" s="40">
        <f>VLOOKUP(D937,'Brasseries Europe'!$B$2:$O$2000,7,FALSE)</f>
        <v>6464</v>
      </c>
      <c r="H937" s="40" t="str">
        <f>VLOOKUP(D937,'Brasseries Europe'!$B$2:$O$2000,8,FALSE)</f>
        <v>Forges (Chimay)</v>
      </c>
      <c r="I937" s="40" t="str">
        <f>VLOOKUP(D937,'Brasseries Europe'!$B$2:$O$2000,9,FALSE)</f>
        <v>Wallonie</v>
      </c>
      <c r="J937" s="40">
        <f>VLOOKUP(D937,'Brasseries Europe'!$B$2:$O$2000,10,FALSE)</f>
        <v>0</v>
      </c>
      <c r="K937" s="40" t="str">
        <f>VLOOKUP(D937,'Brasseries Europe'!$B$2:$O$2000,11,FALSE)</f>
        <v>http://www.chimay.com</v>
      </c>
      <c r="L937" s="40" t="str">
        <f>VLOOKUP(D937,'Brasseries Europe'!$B$2:$O$2000,12,FALSE)</f>
        <v>32(0)460/21.03.11</v>
      </c>
      <c r="M937" s="40" t="str">
        <f>VLOOKUP(D937,'Brasseries Europe'!$B$2:$O$2000,13,FALSE)</f>
        <v>LogoBR3</v>
      </c>
      <c r="N937" s="40" t="str">
        <f>VLOOKUP(D937,'Brasseries Europe'!$B$2:$O$2000,14,FALSE)</f>
        <v>FotoBR3</v>
      </c>
      <c r="O937" s="42" t="s">
        <v>10110</v>
      </c>
      <c r="P937" s="40" t="s">
        <v>10043</v>
      </c>
      <c r="Q937" s="40" t="s">
        <v>10093</v>
      </c>
      <c r="T937" s="40" t="s">
        <v>10112</v>
      </c>
      <c r="U937" s="40" t="s">
        <v>10111</v>
      </c>
    </row>
    <row r="938" spans="1:21" s="40" customFormat="1">
      <c r="A938" s="40">
        <f t="shared" si="34"/>
        <v>937</v>
      </c>
      <c r="B938" s="41">
        <f t="shared" ca="1" si="35"/>
        <v>43369</v>
      </c>
      <c r="C938" s="40" t="s">
        <v>14</v>
      </c>
      <c r="D938" s="40" t="str">
        <f t="shared" si="36"/>
        <v>Brewery4</v>
      </c>
      <c r="E938" s="42" t="s">
        <v>41</v>
      </c>
      <c r="F938" s="40" t="str">
        <f>VLOOKUP(D938,'Brasseries Europe'!$B$2:$O$2000,6,FALSE)</f>
        <v>Rue de l'Abbaye, 8</v>
      </c>
      <c r="G938" s="40">
        <f>VLOOKUP(D938,'Brasseries Europe'!$B$2:$O$2000,7,FALSE)</f>
        <v>5880</v>
      </c>
      <c r="H938" s="40" t="str">
        <f>VLOOKUP(D938,'Brasseries Europe'!$B$2:$O$2000,8,FALSE)</f>
        <v>Rochefort</v>
      </c>
      <c r="I938" s="40" t="str">
        <f>VLOOKUP(D938,'Brasseries Europe'!$B$2:$O$2000,9,FALSE)</f>
        <v>Wallonie</v>
      </c>
      <c r="J938" s="40">
        <f>VLOOKUP(D938,'Brasseries Europe'!$B$2:$O$2000,10,FALSE)</f>
        <v>0</v>
      </c>
      <c r="K938" s="40" t="str">
        <f>VLOOKUP(D938,'Brasseries Europe'!$B$2:$O$2000,11,FALSE)</f>
        <v>http://www.abbaye-rochefort.be</v>
      </c>
      <c r="L938" s="40" t="str">
        <f>VLOOKUP(D938,'Brasseries Europe'!$B$2:$O$2000,12,FALSE)</f>
        <v>32(0) 484/22.01.40</v>
      </c>
      <c r="M938" s="40" t="str">
        <f>VLOOKUP(D938,'Brasseries Europe'!$B$2:$O$2000,13,FALSE)</f>
        <v>LogoBR4</v>
      </c>
      <c r="N938" s="40" t="str">
        <f>VLOOKUP(D938,'Brasseries Europe'!$B$2:$O$2000,14,FALSE)</f>
        <v>FotoBR4</v>
      </c>
      <c r="O938" s="42" t="s">
        <v>10113</v>
      </c>
      <c r="P938" s="40" t="s">
        <v>10080</v>
      </c>
      <c r="Q938" s="40" t="s">
        <v>10114</v>
      </c>
      <c r="R938" s="40" t="s">
        <v>10050</v>
      </c>
      <c r="S938" s="40" t="s">
        <v>10038</v>
      </c>
      <c r="T938" s="40" t="s">
        <v>10116</v>
      </c>
      <c r="U938" s="40" t="s">
        <v>10115</v>
      </c>
    </row>
    <row r="939" spans="1:21" s="40" customFormat="1">
      <c r="A939" s="40">
        <f t="shared" si="34"/>
        <v>938</v>
      </c>
      <c r="B939" s="41">
        <f t="shared" ca="1" si="35"/>
        <v>43369</v>
      </c>
      <c r="C939" s="40" t="s">
        <v>14</v>
      </c>
      <c r="D939" s="40" t="str">
        <f t="shared" si="36"/>
        <v>Brewery4</v>
      </c>
      <c r="E939" s="42" t="s">
        <v>41</v>
      </c>
      <c r="F939" s="40" t="str">
        <f>VLOOKUP(D939,'Brasseries Europe'!$B$2:$O$2000,6,FALSE)</f>
        <v>Rue de l'Abbaye, 8</v>
      </c>
      <c r="G939" s="40">
        <f>VLOOKUP(D939,'Brasseries Europe'!$B$2:$O$2000,7,FALSE)</f>
        <v>5880</v>
      </c>
      <c r="H939" s="40" t="str">
        <f>VLOOKUP(D939,'Brasseries Europe'!$B$2:$O$2000,8,FALSE)</f>
        <v>Rochefort</v>
      </c>
      <c r="I939" s="40" t="str">
        <f>VLOOKUP(D939,'Brasseries Europe'!$B$2:$O$2000,9,FALSE)</f>
        <v>Wallonie</v>
      </c>
      <c r="J939" s="40">
        <f>VLOOKUP(D939,'Brasseries Europe'!$B$2:$O$2000,10,FALSE)</f>
        <v>0</v>
      </c>
      <c r="K939" s="40" t="str">
        <f>VLOOKUP(D939,'Brasseries Europe'!$B$2:$O$2000,11,FALSE)</f>
        <v>http://www.abbaye-rochefort.be</v>
      </c>
      <c r="L939" s="40" t="str">
        <f>VLOOKUP(D939,'Brasseries Europe'!$B$2:$O$2000,12,FALSE)</f>
        <v>32(0) 484/22.01.40</v>
      </c>
      <c r="M939" s="40" t="str">
        <f>VLOOKUP(D939,'Brasseries Europe'!$B$2:$O$2000,13,FALSE)</f>
        <v>LogoBR4</v>
      </c>
      <c r="N939" s="40" t="str">
        <f>VLOOKUP(D939,'Brasseries Europe'!$B$2:$O$2000,14,FALSE)</f>
        <v>FotoBR4</v>
      </c>
      <c r="O939" s="42" t="s">
        <v>10117</v>
      </c>
      <c r="P939" s="40" t="s">
        <v>10080</v>
      </c>
      <c r="Q939" s="40" t="s">
        <v>10036</v>
      </c>
      <c r="R939" s="40" t="s">
        <v>10050</v>
      </c>
      <c r="S939" s="40" t="s">
        <v>10038</v>
      </c>
      <c r="T939" s="40" t="s">
        <v>10119</v>
      </c>
      <c r="U939" s="40" t="s">
        <v>10118</v>
      </c>
    </row>
    <row r="940" spans="1:21" s="40" customFormat="1">
      <c r="A940" s="40">
        <f t="shared" si="34"/>
        <v>939</v>
      </c>
      <c r="B940" s="41">
        <f t="shared" ca="1" si="35"/>
        <v>43369</v>
      </c>
      <c r="C940" s="40" t="s">
        <v>14</v>
      </c>
      <c r="D940" s="40" t="str">
        <f t="shared" si="36"/>
        <v>Brewery4</v>
      </c>
      <c r="E940" s="42" t="s">
        <v>41</v>
      </c>
      <c r="F940" s="40" t="str">
        <f>VLOOKUP(D940,'Brasseries Europe'!$B$2:$O$2000,6,FALSE)</f>
        <v>Rue de l'Abbaye, 8</v>
      </c>
      <c r="G940" s="40">
        <f>VLOOKUP(D940,'Brasseries Europe'!$B$2:$O$2000,7,FALSE)</f>
        <v>5880</v>
      </c>
      <c r="H940" s="40" t="str">
        <f>VLOOKUP(D940,'Brasseries Europe'!$B$2:$O$2000,8,FALSE)</f>
        <v>Rochefort</v>
      </c>
      <c r="I940" s="40" t="str">
        <f>VLOOKUP(D940,'Brasseries Europe'!$B$2:$O$2000,9,FALSE)</f>
        <v>Wallonie</v>
      </c>
      <c r="J940" s="40">
        <f>VLOOKUP(D940,'Brasseries Europe'!$B$2:$O$2000,10,FALSE)</f>
        <v>0</v>
      </c>
      <c r="K940" s="40" t="str">
        <f>VLOOKUP(D940,'Brasseries Europe'!$B$2:$O$2000,11,FALSE)</f>
        <v>http://www.abbaye-rochefort.be</v>
      </c>
      <c r="L940" s="40" t="str">
        <f>VLOOKUP(D940,'Brasseries Europe'!$B$2:$O$2000,12,FALSE)</f>
        <v>32(0) 484/22.01.40</v>
      </c>
      <c r="M940" s="40" t="str">
        <f>VLOOKUP(D940,'Brasseries Europe'!$B$2:$O$2000,13,FALSE)</f>
        <v>LogoBR4</v>
      </c>
      <c r="N940" s="40" t="str">
        <f>VLOOKUP(D940,'Brasseries Europe'!$B$2:$O$2000,14,FALSE)</f>
        <v>FotoBR4</v>
      </c>
      <c r="O940" s="42" t="s">
        <v>10120</v>
      </c>
      <c r="P940" s="40" t="s">
        <v>10080</v>
      </c>
      <c r="Q940" s="40" t="s">
        <v>10121</v>
      </c>
      <c r="R940" s="40" t="s">
        <v>10050</v>
      </c>
      <c r="S940" s="40" t="s">
        <v>10038</v>
      </c>
      <c r="T940" s="40" t="s">
        <v>10123</v>
      </c>
      <c r="U940" s="40" t="s">
        <v>10122</v>
      </c>
    </row>
    <row r="941" spans="1:21" s="40" customFormat="1">
      <c r="A941" s="40">
        <f t="shared" si="34"/>
        <v>940</v>
      </c>
      <c r="B941" s="41">
        <f t="shared" ca="1" si="35"/>
        <v>43369</v>
      </c>
      <c r="C941" s="40" t="s">
        <v>14</v>
      </c>
      <c r="D941" s="40" t="str">
        <f t="shared" si="36"/>
        <v>Brewery5</v>
      </c>
      <c r="E941" s="42" t="s">
        <v>49</v>
      </c>
      <c r="F941" s="40" t="str">
        <f>VLOOKUP(D941,'Brasseries Europe'!$B$2:$O$2000,6,FALSE)</f>
        <v>Antwerpsesteenweg, 496</v>
      </c>
      <c r="G941" s="40">
        <f>VLOOKUP(D941,'Brasseries Europe'!$B$2:$O$2000,7,FALSE)</f>
        <v>2390</v>
      </c>
      <c r="H941" s="40" t="str">
        <f>VLOOKUP(D941,'Brasseries Europe'!$B$2:$O$2000,8,FALSE)</f>
        <v>Westmalle</v>
      </c>
      <c r="I941" s="40" t="str">
        <f>VLOOKUP(D941,'Brasseries Europe'!$B$2:$O$2000,9,FALSE)</f>
        <v>Vlaanderen</v>
      </c>
      <c r="J941" s="40" t="str">
        <f>VLOOKUP(D941,'Brasseries Europe'!$B$2:$O$2000,10,FALSE)</f>
        <v>info@trappistwestmalle.be</v>
      </c>
      <c r="K941" s="40" t="str">
        <f>VLOOKUP(D941,'Brasseries Europe'!$B$2:$O$2000,11,FALSE)</f>
        <v>http://www.trappistwestmalle.be</v>
      </c>
      <c r="L941" s="40" t="str">
        <f>VLOOKUP(D941,'Brasseries Europe'!$B$2:$O$2000,12,FALSE)</f>
        <v>32(0)3/312.92.22</v>
      </c>
      <c r="M941" s="40" t="str">
        <f>VLOOKUP(D941,'Brasseries Europe'!$B$2:$O$2000,13,FALSE)</f>
        <v>LogoBR5</v>
      </c>
      <c r="N941" s="40" t="str">
        <f>VLOOKUP(D941,'Brasseries Europe'!$B$2:$O$2000,14,FALSE)</f>
        <v>FotoBR5</v>
      </c>
      <c r="O941" s="42" t="s">
        <v>10124</v>
      </c>
      <c r="P941" s="40" t="s">
        <v>10080</v>
      </c>
      <c r="Q941" s="40" t="s">
        <v>10036</v>
      </c>
      <c r="R941" s="40" t="s">
        <v>10045</v>
      </c>
      <c r="S941" s="40" t="s">
        <v>10038</v>
      </c>
      <c r="T941" s="40" t="s">
        <v>10126</v>
      </c>
      <c r="U941" s="40" t="s">
        <v>10125</v>
      </c>
    </row>
    <row r="942" spans="1:21" s="40" customFormat="1">
      <c r="A942" s="40">
        <f t="shared" si="34"/>
        <v>941</v>
      </c>
      <c r="B942" s="41">
        <f t="shared" ca="1" si="35"/>
        <v>43369</v>
      </c>
      <c r="C942" s="40" t="s">
        <v>14</v>
      </c>
      <c r="D942" s="40" t="str">
        <f t="shared" si="36"/>
        <v>Brewery5</v>
      </c>
      <c r="E942" s="42" t="s">
        <v>49</v>
      </c>
      <c r="F942" s="40" t="str">
        <f>VLOOKUP(D942,'Brasseries Europe'!$B$2:$O$2000,6,FALSE)</f>
        <v>Antwerpsesteenweg, 496</v>
      </c>
      <c r="G942" s="40">
        <f>VLOOKUP(D942,'Brasseries Europe'!$B$2:$O$2000,7,FALSE)</f>
        <v>2390</v>
      </c>
      <c r="H942" s="40" t="str">
        <f>VLOOKUP(D942,'Brasseries Europe'!$B$2:$O$2000,8,FALSE)</f>
        <v>Westmalle</v>
      </c>
      <c r="I942" s="40" t="str">
        <f>VLOOKUP(D942,'Brasseries Europe'!$B$2:$O$2000,9,FALSE)</f>
        <v>Vlaanderen</v>
      </c>
      <c r="J942" s="40" t="str">
        <f>VLOOKUP(D942,'Brasseries Europe'!$B$2:$O$2000,10,FALSE)</f>
        <v>info@trappistwestmalle.be</v>
      </c>
      <c r="K942" s="40" t="str">
        <f>VLOOKUP(D942,'Brasseries Europe'!$B$2:$O$2000,11,FALSE)</f>
        <v>http://www.trappistwestmalle.be</v>
      </c>
      <c r="L942" s="40" t="str">
        <f>VLOOKUP(D942,'Brasseries Europe'!$B$2:$O$2000,12,FALSE)</f>
        <v>32(0)3/312.92.22</v>
      </c>
      <c r="M942" s="40" t="str">
        <f>VLOOKUP(D942,'Brasseries Europe'!$B$2:$O$2000,13,FALSE)</f>
        <v>LogoBR5</v>
      </c>
      <c r="N942" s="40" t="str">
        <f>VLOOKUP(D942,'Brasseries Europe'!$B$2:$O$2000,14,FALSE)</f>
        <v>FotoBR5</v>
      </c>
      <c r="O942" s="42" t="s">
        <v>10127</v>
      </c>
      <c r="P942" s="40" t="s">
        <v>10080</v>
      </c>
      <c r="Q942" s="40" t="s">
        <v>10128</v>
      </c>
      <c r="R942" s="40" t="s">
        <v>10045</v>
      </c>
      <c r="S942" s="40" t="s">
        <v>10038</v>
      </c>
      <c r="T942" s="40" t="s">
        <v>10130</v>
      </c>
      <c r="U942" s="40" t="s">
        <v>10129</v>
      </c>
    </row>
    <row r="943" spans="1:21" s="40" customFormat="1">
      <c r="A943" s="40">
        <f t="shared" si="34"/>
        <v>942</v>
      </c>
      <c r="B943" s="41">
        <f t="shared" ca="1" si="35"/>
        <v>43369</v>
      </c>
      <c r="C943" s="40" t="s">
        <v>14</v>
      </c>
      <c r="D943" s="40" t="str">
        <f t="shared" si="36"/>
        <v>Brewery5</v>
      </c>
      <c r="E943" s="42" t="s">
        <v>49</v>
      </c>
      <c r="F943" s="40" t="str">
        <f>VLOOKUP(D943,'Brasseries Europe'!$B$2:$O$2000,6,FALSE)</f>
        <v>Antwerpsesteenweg, 496</v>
      </c>
      <c r="G943" s="40">
        <f>VLOOKUP(D943,'Brasseries Europe'!$B$2:$O$2000,7,FALSE)</f>
        <v>2390</v>
      </c>
      <c r="H943" s="40" t="str">
        <f>VLOOKUP(D943,'Brasseries Europe'!$B$2:$O$2000,8,FALSE)</f>
        <v>Westmalle</v>
      </c>
      <c r="I943" s="40" t="str">
        <f>VLOOKUP(D943,'Brasseries Europe'!$B$2:$O$2000,9,FALSE)</f>
        <v>Vlaanderen</v>
      </c>
      <c r="J943" s="40" t="str">
        <f>VLOOKUP(D943,'Brasseries Europe'!$B$2:$O$2000,10,FALSE)</f>
        <v>info@trappistwestmalle.be</v>
      </c>
      <c r="K943" s="40" t="str">
        <f>VLOOKUP(D943,'Brasseries Europe'!$B$2:$O$2000,11,FALSE)</f>
        <v>http://www.trappistwestmalle.be</v>
      </c>
      <c r="L943" s="40" t="str">
        <f>VLOOKUP(D943,'Brasseries Europe'!$B$2:$O$2000,12,FALSE)</f>
        <v>32(0)3/312.92.22</v>
      </c>
      <c r="M943" s="40" t="str">
        <f>VLOOKUP(D943,'Brasseries Europe'!$B$2:$O$2000,13,FALSE)</f>
        <v>LogoBR5</v>
      </c>
      <c r="N943" s="40" t="str">
        <f>VLOOKUP(D943,'Brasseries Europe'!$B$2:$O$2000,14,FALSE)</f>
        <v>FotoBR5</v>
      </c>
      <c r="O943" s="42" t="s">
        <v>10131</v>
      </c>
      <c r="P943" s="40" t="s">
        <v>10080</v>
      </c>
      <c r="Q943" s="40" t="s">
        <v>10132</v>
      </c>
      <c r="R943" s="40" t="s">
        <v>10089</v>
      </c>
      <c r="S943" s="40" t="s">
        <v>10038</v>
      </c>
      <c r="T943" s="40" t="s">
        <v>10134</v>
      </c>
      <c r="U943" s="40" t="s">
        <v>10133</v>
      </c>
    </row>
    <row r="944" spans="1:21" s="40" customFormat="1">
      <c r="A944" s="40">
        <f t="shared" si="34"/>
        <v>943</v>
      </c>
      <c r="B944" s="41">
        <f t="shared" ca="1" si="35"/>
        <v>43369</v>
      </c>
      <c r="C944" s="40" t="s">
        <v>14</v>
      </c>
      <c r="D944" s="40" t="str">
        <f t="shared" si="36"/>
        <v>Brewery6</v>
      </c>
      <c r="E944" s="42" t="s">
        <v>59</v>
      </c>
      <c r="F944" s="40" t="str">
        <f>VLOOKUP(D944,'Brasseries Europe'!$B$2:$O$2000,6,FALSE)</f>
        <v>Hasseltsesteenweg 617</v>
      </c>
      <c r="G944" s="40">
        <f>VLOOKUP(D944,'Brasseries Europe'!$B$2:$O$2000,7,FALSE)</f>
        <v>3700</v>
      </c>
      <c r="H944" s="40" t="str">
        <f>VLOOKUP(D944,'Brasseries Europe'!$B$2:$O$2000,8,FALSE)</f>
        <v>Tongeren</v>
      </c>
      <c r="I944" s="40" t="str">
        <f>VLOOKUP(D944,'Brasseries Europe'!$B$2:$O$2000,9,FALSE)</f>
        <v>Vlaanderen</v>
      </c>
      <c r="J944" s="40" t="str">
        <f>VLOOKUP(D944,'Brasseries Europe'!$B$2:$O$2000,10,FALSE)</f>
        <v>info@amburonbelgiancraftbrewery.be</v>
      </c>
      <c r="K944" s="40" t="str">
        <f>VLOOKUP(D944,'Brasseries Europe'!$B$2:$O$2000,11,FALSE)</f>
        <v>http://amburonbelgiancraftbrewery.be/</v>
      </c>
      <c r="L944" s="40" t="str">
        <f>VLOOKUP(D944,'Brasseries Europe'!$B$2:$O$2000,12,FALSE)</f>
        <v>32(0)496 022 458</v>
      </c>
      <c r="M944" s="40" t="str">
        <f>VLOOKUP(D944,'Brasseries Europe'!$B$2:$O$2000,13,FALSE)</f>
        <v>LogoBR6</v>
      </c>
      <c r="N944" s="40" t="str">
        <f>VLOOKUP(D944,'Brasseries Europe'!$B$2:$O$2000,14,FALSE)</f>
        <v>FotoBR6</v>
      </c>
      <c r="O944" s="42" t="s">
        <v>10135</v>
      </c>
      <c r="P944" s="40" t="s">
        <v>10136</v>
      </c>
      <c r="Q944" s="40" t="s">
        <v>10036</v>
      </c>
      <c r="R944" s="40" t="s">
        <v>10045</v>
      </c>
      <c r="S944" s="40" t="s">
        <v>10038</v>
      </c>
      <c r="T944" s="40" t="s">
        <v>10138</v>
      </c>
      <c r="U944" s="40" t="s">
        <v>10137</v>
      </c>
    </row>
    <row r="945" spans="1:21" s="40" customFormat="1">
      <c r="A945" s="40">
        <f t="shared" si="34"/>
        <v>944</v>
      </c>
      <c r="B945" s="41">
        <f t="shared" ca="1" si="35"/>
        <v>43369</v>
      </c>
      <c r="C945" s="40" t="s">
        <v>14</v>
      </c>
      <c r="D945" s="40" t="str">
        <f t="shared" si="36"/>
        <v>Brewery6</v>
      </c>
      <c r="E945" s="42" t="s">
        <v>59</v>
      </c>
      <c r="F945" s="40" t="str">
        <f>VLOOKUP(D945,'Brasseries Europe'!$B$2:$O$2000,6,FALSE)</f>
        <v>Hasseltsesteenweg 617</v>
      </c>
      <c r="G945" s="40">
        <f>VLOOKUP(D945,'Brasseries Europe'!$B$2:$O$2000,7,FALSE)</f>
        <v>3700</v>
      </c>
      <c r="H945" s="40" t="str">
        <f>VLOOKUP(D945,'Brasseries Europe'!$B$2:$O$2000,8,FALSE)</f>
        <v>Tongeren</v>
      </c>
      <c r="I945" s="40" t="str">
        <f>VLOOKUP(D945,'Brasseries Europe'!$B$2:$O$2000,9,FALSE)</f>
        <v>Vlaanderen</v>
      </c>
      <c r="J945" s="40" t="str">
        <f>VLOOKUP(D945,'Brasseries Europe'!$B$2:$O$2000,10,FALSE)</f>
        <v>info@amburonbelgiancraftbrewery.be</v>
      </c>
      <c r="K945" s="40" t="str">
        <f>VLOOKUP(D945,'Brasseries Europe'!$B$2:$O$2000,11,FALSE)</f>
        <v>http://amburonbelgiancraftbrewery.be/</v>
      </c>
      <c r="L945" s="40" t="str">
        <f>VLOOKUP(D945,'Brasseries Europe'!$B$2:$O$2000,12,FALSE)</f>
        <v>32(0)496 022 458</v>
      </c>
      <c r="M945" s="40" t="str">
        <f>VLOOKUP(D945,'Brasseries Europe'!$B$2:$O$2000,13,FALSE)</f>
        <v>LogoBR6</v>
      </c>
      <c r="N945" s="40" t="str">
        <f>VLOOKUP(D945,'Brasseries Europe'!$B$2:$O$2000,14,FALSE)</f>
        <v>FotoBR6</v>
      </c>
      <c r="O945" s="42" t="s">
        <v>10139</v>
      </c>
      <c r="P945" s="40" t="s">
        <v>10043</v>
      </c>
      <c r="Q945" s="40" t="s">
        <v>10036</v>
      </c>
      <c r="R945" s="40" t="s">
        <v>10045</v>
      </c>
      <c r="S945" s="40" t="s">
        <v>10038</v>
      </c>
      <c r="T945" s="40" t="s">
        <v>10141</v>
      </c>
      <c r="U945" s="40" t="s">
        <v>10140</v>
      </c>
    </row>
    <row r="946" spans="1:21" s="40" customFormat="1">
      <c r="A946" s="40">
        <f t="shared" si="34"/>
        <v>945</v>
      </c>
      <c r="B946" s="41">
        <f t="shared" ca="1" si="35"/>
        <v>43369</v>
      </c>
      <c r="C946" s="40" t="s">
        <v>14</v>
      </c>
      <c r="D946" s="40" t="str">
        <f t="shared" si="36"/>
        <v>Brewery6</v>
      </c>
      <c r="E946" s="42" t="s">
        <v>59</v>
      </c>
      <c r="F946" s="40" t="str">
        <f>VLOOKUP(D946,'Brasseries Europe'!$B$2:$O$2000,6,FALSE)</f>
        <v>Hasseltsesteenweg 617</v>
      </c>
      <c r="G946" s="40">
        <f>VLOOKUP(D946,'Brasseries Europe'!$B$2:$O$2000,7,FALSE)</f>
        <v>3700</v>
      </c>
      <c r="H946" s="40" t="str">
        <f>VLOOKUP(D946,'Brasseries Europe'!$B$2:$O$2000,8,FALSE)</f>
        <v>Tongeren</v>
      </c>
      <c r="I946" s="40" t="str">
        <f>VLOOKUP(D946,'Brasseries Europe'!$B$2:$O$2000,9,FALSE)</f>
        <v>Vlaanderen</v>
      </c>
      <c r="J946" s="40" t="str">
        <f>VLOOKUP(D946,'Brasseries Europe'!$B$2:$O$2000,10,FALSE)</f>
        <v>info@amburonbelgiancraftbrewery.be</v>
      </c>
      <c r="K946" s="40" t="str">
        <f>VLOOKUP(D946,'Brasseries Europe'!$B$2:$O$2000,11,FALSE)</f>
        <v>http://amburonbelgiancraftbrewery.be/</v>
      </c>
      <c r="L946" s="40" t="str">
        <f>VLOOKUP(D946,'Brasseries Europe'!$B$2:$O$2000,12,FALSE)</f>
        <v>32(0)496 022 458</v>
      </c>
      <c r="M946" s="40" t="str">
        <f>VLOOKUP(D946,'Brasseries Europe'!$B$2:$O$2000,13,FALSE)</f>
        <v>LogoBR6</v>
      </c>
      <c r="N946" s="40" t="str">
        <f>VLOOKUP(D946,'Brasseries Europe'!$B$2:$O$2000,14,FALSE)</f>
        <v>FotoBR6</v>
      </c>
      <c r="O946" s="42" t="s">
        <v>10142</v>
      </c>
      <c r="P946" s="40" t="s">
        <v>10049</v>
      </c>
      <c r="Q946" s="40" t="s">
        <v>10143</v>
      </c>
      <c r="R946" s="57" t="s">
        <v>10089</v>
      </c>
      <c r="S946" s="57" t="s">
        <v>10038</v>
      </c>
      <c r="T946" s="40" t="s">
        <v>10145</v>
      </c>
      <c r="U946" s="40" t="s">
        <v>10144</v>
      </c>
    </row>
    <row r="947" spans="1:21" s="40" customFormat="1">
      <c r="A947" s="40">
        <f t="shared" si="34"/>
        <v>946</v>
      </c>
      <c r="B947" s="41">
        <f t="shared" ca="1" si="35"/>
        <v>43369</v>
      </c>
      <c r="C947" s="40" t="s">
        <v>14</v>
      </c>
      <c r="D947" s="17" t="s">
        <v>19566</v>
      </c>
      <c r="E947" s="42" t="s">
        <v>10147</v>
      </c>
      <c r="F947" s="40" t="str">
        <f>VLOOKUP(D947,'Brasseries Europe'!$B$2:$O$2000,6,FALSE)</f>
        <v>Rodekruisstraat, 20</v>
      </c>
      <c r="G947" s="40" t="str">
        <f>VLOOKUP(D947,'Brasseries Europe'!$B$2:$O$2000,7,FALSE)</f>
        <v>2260</v>
      </c>
      <c r="H947" s="40" t="str">
        <f>VLOOKUP(D947,'Brasseries Europe'!$B$2:$O$2000,8,FALSE)</f>
        <v>Westerlo</v>
      </c>
      <c r="I947" s="40" t="str">
        <f>VLOOKUP(D947,'Brasseries Europe'!$B$2:$O$2000,9,FALSE)</f>
        <v>Vlaanderen</v>
      </c>
      <c r="J947" s="40" t="str">
        <f>VLOOKUP(D947,'Brasseries Europe'!$B$2:$O$2000,10,FALSE)</f>
        <v>info@anglium.com</v>
      </c>
      <c r="K947" s="40" t="str">
        <f>VLOOKUP(D947,'Brasseries Europe'!$B$2:$O$2000,11,FALSE)</f>
        <v>http://www.anglium.com</v>
      </c>
      <c r="L947" s="40" t="str">
        <f>VLOOKUP(D947,'Brasseries Europe'!$B$2:$O$2000,12,FALSE)</f>
        <v>+32(0)498/20.13.02</v>
      </c>
      <c r="M947" s="40" t="str">
        <f>VLOOKUP(D947,'Brasseries Europe'!$B$2:$O$2000,13,FALSE)</f>
        <v>LogoBR1566</v>
      </c>
      <c r="N947" s="40">
        <f>VLOOKUP(D947,'Brasseries Europe'!$B$2:$O$2000,14,FALSE)</f>
        <v>0</v>
      </c>
      <c r="O947" s="42" t="s">
        <v>10146</v>
      </c>
      <c r="P947" s="40" t="s">
        <v>10043</v>
      </c>
      <c r="Q947" s="40" t="s">
        <v>10072</v>
      </c>
      <c r="T947" s="40" t="s">
        <v>10149</v>
      </c>
      <c r="U947" s="40" t="s">
        <v>10148</v>
      </c>
    </row>
    <row r="948" spans="1:21" s="40" customFormat="1">
      <c r="A948" s="40">
        <f t="shared" si="34"/>
        <v>947</v>
      </c>
      <c r="B948" s="41">
        <f t="shared" ca="1" si="35"/>
        <v>43369</v>
      </c>
      <c r="C948" s="40" t="s">
        <v>14</v>
      </c>
      <c r="D948" s="17" t="s">
        <v>19566</v>
      </c>
      <c r="E948" s="42" t="s">
        <v>10147</v>
      </c>
      <c r="F948" s="40" t="str">
        <f>VLOOKUP(D948,'Brasseries Europe'!$B$2:$O$2000,6,FALSE)</f>
        <v>Rodekruisstraat, 20</v>
      </c>
      <c r="G948" s="40" t="str">
        <f>VLOOKUP(D948,'Brasseries Europe'!$B$2:$O$2000,7,FALSE)</f>
        <v>2260</v>
      </c>
      <c r="H948" s="40" t="str">
        <f>VLOOKUP(D948,'Brasseries Europe'!$B$2:$O$2000,8,FALSE)</f>
        <v>Westerlo</v>
      </c>
      <c r="I948" s="40" t="str">
        <f>VLOOKUP(D948,'Brasseries Europe'!$B$2:$O$2000,9,FALSE)</f>
        <v>Vlaanderen</v>
      </c>
      <c r="J948" s="40" t="str">
        <f>VLOOKUP(D948,'Brasseries Europe'!$B$2:$O$2000,10,FALSE)</f>
        <v>info@anglium.com</v>
      </c>
      <c r="K948" s="40" t="str">
        <f>VLOOKUP(D948,'Brasseries Europe'!$B$2:$O$2000,11,FALSE)</f>
        <v>http://www.anglium.com</v>
      </c>
      <c r="L948" s="40" t="str">
        <f>VLOOKUP(D948,'Brasseries Europe'!$B$2:$O$2000,12,FALSE)</f>
        <v>+32(0)498/20.13.02</v>
      </c>
      <c r="M948" s="40" t="str">
        <f>VLOOKUP(D948,'Brasseries Europe'!$B$2:$O$2000,13,FALSE)</f>
        <v>LogoBR1566</v>
      </c>
      <c r="N948" s="40">
        <f>VLOOKUP(D948,'Brasseries Europe'!$B$2:$O$2000,14,FALSE)</f>
        <v>0</v>
      </c>
      <c r="O948" s="42" t="s">
        <v>10150</v>
      </c>
      <c r="P948" s="40" t="s">
        <v>10151</v>
      </c>
      <c r="Q948" s="40" t="s">
        <v>10152</v>
      </c>
      <c r="T948" s="40" t="s">
        <v>10154</v>
      </c>
      <c r="U948" s="40" t="s">
        <v>10153</v>
      </c>
    </row>
    <row r="949" spans="1:21" s="40" customFormat="1">
      <c r="A949" s="40">
        <f t="shared" si="34"/>
        <v>948</v>
      </c>
      <c r="B949" s="41">
        <f t="shared" ca="1" si="35"/>
        <v>43369</v>
      </c>
      <c r="C949" s="40" t="s">
        <v>14</v>
      </c>
      <c r="D949" s="40" t="str">
        <f t="shared" si="36"/>
        <v>Brewery7</v>
      </c>
      <c r="E949" s="42" t="s">
        <v>68</v>
      </c>
      <c r="F949" s="40" t="str">
        <f>VLOOKUP(D949,'Brasseries Europe'!$B$2:$O$2000,6,FALSE)</f>
        <v>Rue de Condé, 5</v>
      </c>
      <c r="G949" s="40">
        <f>VLOOKUP(D949,'Brasseries Europe'!$B$2:$O$2000,7,FALSE)</f>
        <v>7321</v>
      </c>
      <c r="H949" s="40" t="str">
        <f>VLOOKUP(D949,'Brasseries Europe'!$B$2:$O$2000,8,FALSE)</f>
        <v>Blaton</v>
      </c>
      <c r="I949" s="40" t="str">
        <f>VLOOKUP(D949,'Brasseries Europe'!$B$2:$O$2000,9,FALSE)</f>
        <v>Wallonie</v>
      </c>
      <c r="J949" s="40" t="str">
        <f>VLOOKUP(D949,'Brasseries Europe'!$B$2:$O$2000,10,FALSE)</f>
        <v>authentiquebrasserie@skynet.be</v>
      </c>
      <c r="K949" s="40" t="str">
        <f>VLOOKUP(D949,'Brasseries Europe'!$B$2:$O$2000,11,FALSE)</f>
        <v>http://www.authentiquebrasserie.be</v>
      </c>
      <c r="L949" s="40" t="str">
        <f>VLOOKUP(D949,'Brasseries Europe'!$B$2:$O$2000,12,FALSE)</f>
        <v>32(0)469/58.07.78</v>
      </c>
      <c r="M949" s="40" t="str">
        <f>VLOOKUP(D949,'Brasseries Europe'!$B$2:$O$2000,13,FALSE)</f>
        <v>LogoBR7</v>
      </c>
      <c r="N949" s="40" t="str">
        <f>VLOOKUP(D949,'Brasseries Europe'!$B$2:$O$2000,14,FALSE)</f>
        <v>FotoBR7</v>
      </c>
      <c r="O949" s="42" t="s">
        <v>10155</v>
      </c>
      <c r="P949" s="40" t="s">
        <v>10156</v>
      </c>
      <c r="Q949" s="40" t="s">
        <v>10128</v>
      </c>
      <c r="R949" s="40" t="s">
        <v>10045</v>
      </c>
      <c r="S949" s="40" t="s">
        <v>10157</v>
      </c>
      <c r="T949" s="40" t="s">
        <v>10159</v>
      </c>
      <c r="U949" s="40" t="s">
        <v>10158</v>
      </c>
    </row>
    <row r="950" spans="1:21" s="40" customFormat="1">
      <c r="A950" s="40">
        <f t="shared" si="34"/>
        <v>949</v>
      </c>
      <c r="B950" s="41">
        <f t="shared" ca="1" si="35"/>
        <v>43369</v>
      </c>
      <c r="C950" s="40" t="s">
        <v>14</v>
      </c>
      <c r="D950" s="40" t="str">
        <f t="shared" si="36"/>
        <v>Brewery7</v>
      </c>
      <c r="E950" s="42" t="s">
        <v>68</v>
      </c>
      <c r="F950" s="40" t="str">
        <f>VLOOKUP(D950,'Brasseries Europe'!$B$2:$O$2000,6,FALSE)</f>
        <v>Rue de Condé, 5</v>
      </c>
      <c r="G950" s="40">
        <f>VLOOKUP(D950,'Brasseries Europe'!$B$2:$O$2000,7,FALSE)</f>
        <v>7321</v>
      </c>
      <c r="H950" s="40" t="str">
        <f>VLOOKUP(D950,'Brasseries Europe'!$B$2:$O$2000,8,FALSE)</f>
        <v>Blaton</v>
      </c>
      <c r="I950" s="40" t="str">
        <f>VLOOKUP(D950,'Brasseries Europe'!$B$2:$O$2000,9,FALSE)</f>
        <v>Wallonie</v>
      </c>
      <c r="J950" s="40" t="str">
        <f>VLOOKUP(D950,'Brasseries Europe'!$B$2:$O$2000,10,FALSE)</f>
        <v>authentiquebrasserie@skynet.be</v>
      </c>
      <c r="K950" s="40" t="str">
        <f>VLOOKUP(D950,'Brasseries Europe'!$B$2:$O$2000,11,FALSE)</f>
        <v>http://www.authentiquebrasserie.be</v>
      </c>
      <c r="L950" s="40" t="str">
        <f>VLOOKUP(D950,'Brasseries Europe'!$B$2:$O$2000,12,FALSE)</f>
        <v>32(0)469/58.07.78</v>
      </c>
      <c r="M950" s="40" t="str">
        <f>VLOOKUP(D950,'Brasseries Europe'!$B$2:$O$2000,13,FALSE)</f>
        <v>LogoBR7</v>
      </c>
      <c r="N950" s="40" t="str">
        <f>VLOOKUP(D950,'Brasseries Europe'!$B$2:$O$2000,14,FALSE)</f>
        <v>FotoBR7</v>
      </c>
      <c r="O950" s="42" t="s">
        <v>10160</v>
      </c>
      <c r="P950" s="40" t="s">
        <v>10043</v>
      </c>
      <c r="Q950" s="40" t="s">
        <v>10036</v>
      </c>
      <c r="R950" s="40" t="s">
        <v>10045</v>
      </c>
      <c r="S950" s="40" t="s">
        <v>10038</v>
      </c>
      <c r="T950" s="40" t="s">
        <v>10162</v>
      </c>
      <c r="U950" s="40" t="s">
        <v>10161</v>
      </c>
    </row>
    <row r="951" spans="1:21" s="40" customFormat="1">
      <c r="A951" s="40">
        <f t="shared" si="34"/>
        <v>950</v>
      </c>
      <c r="B951" s="41">
        <f t="shared" ca="1" si="35"/>
        <v>43369</v>
      </c>
      <c r="C951" s="40" t="s">
        <v>14</v>
      </c>
      <c r="D951" s="40" t="str">
        <f t="shared" si="36"/>
        <v>Brewery7</v>
      </c>
      <c r="E951" s="42" t="s">
        <v>68</v>
      </c>
      <c r="F951" s="40" t="str">
        <f>VLOOKUP(D951,'Brasseries Europe'!$B$2:$O$2000,6,FALSE)</f>
        <v>Rue de Condé, 5</v>
      </c>
      <c r="G951" s="40">
        <f>VLOOKUP(D951,'Brasseries Europe'!$B$2:$O$2000,7,FALSE)</f>
        <v>7321</v>
      </c>
      <c r="H951" s="40" t="str">
        <f>VLOOKUP(D951,'Brasseries Europe'!$B$2:$O$2000,8,FALSE)</f>
        <v>Blaton</v>
      </c>
      <c r="I951" s="40" t="str">
        <f>VLOOKUP(D951,'Brasseries Europe'!$B$2:$O$2000,9,FALSE)</f>
        <v>Wallonie</v>
      </c>
      <c r="J951" s="40" t="str">
        <f>VLOOKUP(D951,'Brasseries Europe'!$B$2:$O$2000,10,FALSE)</f>
        <v>authentiquebrasserie@skynet.be</v>
      </c>
      <c r="K951" s="40" t="str">
        <f>VLOOKUP(D951,'Brasseries Europe'!$B$2:$O$2000,11,FALSE)</f>
        <v>http://www.authentiquebrasserie.be</v>
      </c>
      <c r="L951" s="40" t="str">
        <f>VLOOKUP(D951,'Brasseries Europe'!$B$2:$O$2000,12,FALSE)</f>
        <v>32(0)469/58.07.78</v>
      </c>
      <c r="M951" s="40" t="str">
        <f>VLOOKUP(D951,'Brasseries Europe'!$B$2:$O$2000,13,FALSE)</f>
        <v>LogoBR7</v>
      </c>
      <c r="N951" s="40" t="str">
        <f>VLOOKUP(D951,'Brasseries Europe'!$B$2:$O$2000,14,FALSE)</f>
        <v>FotoBR7</v>
      </c>
      <c r="O951" s="42" t="s">
        <v>10163</v>
      </c>
      <c r="P951" s="40" t="s">
        <v>10043</v>
      </c>
      <c r="Q951" s="40" t="s">
        <v>10072</v>
      </c>
      <c r="R951" s="40" t="s">
        <v>10045</v>
      </c>
      <c r="S951" s="40" t="s">
        <v>10038</v>
      </c>
      <c r="T951" s="40" t="s">
        <v>10165</v>
      </c>
      <c r="U951" s="40" t="s">
        <v>10164</v>
      </c>
    </row>
    <row r="952" spans="1:21" s="40" customFormat="1">
      <c r="A952" s="40">
        <f t="shared" si="34"/>
        <v>951</v>
      </c>
      <c r="B952" s="41">
        <f t="shared" ca="1" si="35"/>
        <v>43369</v>
      </c>
      <c r="C952" s="40" t="s">
        <v>14</v>
      </c>
      <c r="D952" s="40" t="str">
        <f t="shared" si="36"/>
        <v>Brewery7</v>
      </c>
      <c r="E952" s="42" t="s">
        <v>68</v>
      </c>
      <c r="F952" s="40" t="str">
        <f>VLOOKUP(D952,'Brasseries Europe'!$B$2:$O$2000,6,FALSE)</f>
        <v>Rue de Condé, 5</v>
      </c>
      <c r="G952" s="40">
        <f>VLOOKUP(D952,'Brasseries Europe'!$B$2:$O$2000,7,FALSE)</f>
        <v>7321</v>
      </c>
      <c r="H952" s="40" t="str">
        <f>VLOOKUP(D952,'Brasseries Europe'!$B$2:$O$2000,8,FALSE)</f>
        <v>Blaton</v>
      </c>
      <c r="I952" s="40" t="str">
        <f>VLOOKUP(D952,'Brasseries Europe'!$B$2:$O$2000,9,FALSE)</f>
        <v>Wallonie</v>
      </c>
      <c r="J952" s="40" t="str">
        <f>VLOOKUP(D952,'Brasseries Europe'!$B$2:$O$2000,10,FALSE)</f>
        <v>authentiquebrasserie@skynet.be</v>
      </c>
      <c r="K952" s="40" t="str">
        <f>VLOOKUP(D952,'Brasseries Europe'!$B$2:$O$2000,11,FALSE)</f>
        <v>http://www.authentiquebrasserie.be</v>
      </c>
      <c r="L952" s="40" t="str">
        <f>VLOOKUP(D952,'Brasseries Europe'!$B$2:$O$2000,12,FALSE)</f>
        <v>32(0)469/58.07.78</v>
      </c>
      <c r="M952" s="40" t="str">
        <f>VLOOKUP(D952,'Brasseries Europe'!$B$2:$O$2000,13,FALSE)</f>
        <v>LogoBR7</v>
      </c>
      <c r="N952" s="40" t="str">
        <f>VLOOKUP(D952,'Brasseries Europe'!$B$2:$O$2000,14,FALSE)</f>
        <v>FotoBR7</v>
      </c>
      <c r="O952" s="42" t="s">
        <v>10166</v>
      </c>
      <c r="P952" s="40" t="s">
        <v>10043</v>
      </c>
      <c r="Q952" s="40" t="s">
        <v>10132</v>
      </c>
      <c r="T952" s="40" t="s">
        <v>10168</v>
      </c>
      <c r="U952" s="40" t="s">
        <v>10167</v>
      </c>
    </row>
    <row r="953" spans="1:21" s="40" customFormat="1">
      <c r="A953" s="40">
        <f t="shared" si="34"/>
        <v>952</v>
      </c>
      <c r="B953" s="41">
        <f t="shared" ca="1" si="35"/>
        <v>43369</v>
      </c>
      <c r="C953" s="40" t="s">
        <v>14</v>
      </c>
      <c r="D953" s="40" t="str">
        <f t="shared" si="36"/>
        <v>Brewery7</v>
      </c>
      <c r="E953" s="42" t="s">
        <v>68</v>
      </c>
      <c r="F953" s="40" t="str">
        <f>VLOOKUP(D953,'Brasseries Europe'!$B$2:$O$2000,6,FALSE)</f>
        <v>Rue de Condé, 5</v>
      </c>
      <c r="G953" s="40">
        <f>VLOOKUP(D953,'Brasseries Europe'!$B$2:$O$2000,7,FALSE)</f>
        <v>7321</v>
      </c>
      <c r="H953" s="40" t="str">
        <f>VLOOKUP(D953,'Brasseries Europe'!$B$2:$O$2000,8,FALSE)</f>
        <v>Blaton</v>
      </c>
      <c r="I953" s="40" t="str">
        <f>VLOOKUP(D953,'Brasseries Europe'!$B$2:$O$2000,9,FALSE)</f>
        <v>Wallonie</v>
      </c>
      <c r="J953" s="40" t="str">
        <f>VLOOKUP(D953,'Brasseries Europe'!$B$2:$O$2000,10,FALSE)</f>
        <v>authentiquebrasserie@skynet.be</v>
      </c>
      <c r="K953" s="40" t="str">
        <f>VLOOKUP(D953,'Brasseries Europe'!$B$2:$O$2000,11,FALSE)</f>
        <v>http://www.authentiquebrasserie.be</v>
      </c>
      <c r="L953" s="40" t="str">
        <f>VLOOKUP(D953,'Brasseries Europe'!$B$2:$O$2000,12,FALSE)</f>
        <v>32(0)469/58.07.78</v>
      </c>
      <c r="M953" s="40" t="str">
        <f>VLOOKUP(D953,'Brasseries Europe'!$B$2:$O$2000,13,FALSE)</f>
        <v>LogoBR7</v>
      </c>
      <c r="N953" s="40" t="str">
        <f>VLOOKUP(D953,'Brasseries Europe'!$B$2:$O$2000,14,FALSE)</f>
        <v>FotoBR7</v>
      </c>
      <c r="O953" s="42" t="s">
        <v>10169</v>
      </c>
      <c r="P953" s="40" t="s">
        <v>10043</v>
      </c>
      <c r="Q953" s="40" t="s">
        <v>10044</v>
      </c>
      <c r="T953" s="40" t="s">
        <v>10171</v>
      </c>
      <c r="U953" s="40" t="s">
        <v>10170</v>
      </c>
    </row>
    <row r="954" spans="1:21" s="40" customFormat="1">
      <c r="A954" s="40">
        <f t="shared" si="34"/>
        <v>953</v>
      </c>
      <c r="B954" s="41">
        <f t="shared" ca="1" si="35"/>
        <v>43369</v>
      </c>
      <c r="C954" s="40" t="s">
        <v>14</v>
      </c>
      <c r="D954" s="40" t="str">
        <f t="shared" si="36"/>
        <v>Brewery7</v>
      </c>
      <c r="E954" s="42" t="s">
        <v>68</v>
      </c>
      <c r="F954" s="40" t="str">
        <f>VLOOKUP(D954,'Brasseries Europe'!$B$2:$O$2000,6,FALSE)</f>
        <v>Rue de Condé, 5</v>
      </c>
      <c r="G954" s="40">
        <f>VLOOKUP(D954,'Brasseries Europe'!$B$2:$O$2000,7,FALSE)</f>
        <v>7321</v>
      </c>
      <c r="H954" s="40" t="str">
        <f>VLOOKUP(D954,'Brasseries Europe'!$B$2:$O$2000,8,FALSE)</f>
        <v>Blaton</v>
      </c>
      <c r="I954" s="40" t="str">
        <f>VLOOKUP(D954,'Brasseries Europe'!$B$2:$O$2000,9,FALSE)</f>
        <v>Wallonie</v>
      </c>
      <c r="J954" s="40" t="str">
        <f>VLOOKUP(D954,'Brasseries Europe'!$B$2:$O$2000,10,FALSE)</f>
        <v>authentiquebrasserie@skynet.be</v>
      </c>
      <c r="K954" s="40" t="str">
        <f>VLOOKUP(D954,'Brasseries Europe'!$B$2:$O$2000,11,FALSE)</f>
        <v>http://www.authentiquebrasserie.be</v>
      </c>
      <c r="L954" s="40" t="str">
        <f>VLOOKUP(D954,'Brasseries Europe'!$B$2:$O$2000,12,FALSE)</f>
        <v>32(0)469/58.07.78</v>
      </c>
      <c r="M954" s="40" t="str">
        <f>VLOOKUP(D954,'Brasseries Europe'!$B$2:$O$2000,13,FALSE)</f>
        <v>LogoBR7</v>
      </c>
      <c r="N954" s="40" t="str">
        <f>VLOOKUP(D954,'Brasseries Europe'!$B$2:$O$2000,14,FALSE)</f>
        <v>FotoBR7</v>
      </c>
      <c r="O954" s="42" t="s">
        <v>10172</v>
      </c>
      <c r="P954" s="40" t="s">
        <v>10043</v>
      </c>
      <c r="Q954" s="40" t="s">
        <v>10072</v>
      </c>
      <c r="T954" s="40" t="s">
        <v>10174</v>
      </c>
      <c r="U954" s="40" t="s">
        <v>10173</v>
      </c>
    </row>
    <row r="955" spans="1:21" s="40" customFormat="1">
      <c r="A955" s="40">
        <f t="shared" si="34"/>
        <v>954</v>
      </c>
      <c r="B955" s="41">
        <f t="shared" ca="1" si="35"/>
        <v>43369</v>
      </c>
      <c r="C955" s="40" t="s">
        <v>14</v>
      </c>
      <c r="D955" s="40" t="str">
        <f t="shared" si="36"/>
        <v>Brewery7</v>
      </c>
      <c r="E955" s="42" t="s">
        <v>68</v>
      </c>
      <c r="F955" s="40" t="str">
        <f>VLOOKUP(D955,'Brasseries Europe'!$B$2:$O$2000,6,FALSE)</f>
        <v>Rue de Condé, 5</v>
      </c>
      <c r="G955" s="40">
        <f>VLOOKUP(D955,'Brasseries Europe'!$B$2:$O$2000,7,FALSE)</f>
        <v>7321</v>
      </c>
      <c r="H955" s="40" t="str">
        <f>VLOOKUP(D955,'Brasseries Europe'!$B$2:$O$2000,8,FALSE)</f>
        <v>Blaton</v>
      </c>
      <c r="I955" s="40" t="str">
        <f>VLOOKUP(D955,'Brasseries Europe'!$B$2:$O$2000,9,FALSE)</f>
        <v>Wallonie</v>
      </c>
      <c r="J955" s="40" t="str">
        <f>VLOOKUP(D955,'Brasseries Europe'!$B$2:$O$2000,10,FALSE)</f>
        <v>authentiquebrasserie@skynet.be</v>
      </c>
      <c r="K955" s="40" t="str">
        <f>VLOOKUP(D955,'Brasseries Europe'!$B$2:$O$2000,11,FALSE)</f>
        <v>http://www.authentiquebrasserie.be</v>
      </c>
      <c r="L955" s="40" t="str">
        <f>VLOOKUP(D955,'Brasseries Europe'!$B$2:$O$2000,12,FALSE)</f>
        <v>32(0)469/58.07.78</v>
      </c>
      <c r="M955" s="40" t="str">
        <f>VLOOKUP(D955,'Brasseries Europe'!$B$2:$O$2000,13,FALSE)</f>
        <v>LogoBR7</v>
      </c>
      <c r="N955" s="40" t="str">
        <f>VLOOKUP(D955,'Brasseries Europe'!$B$2:$O$2000,14,FALSE)</f>
        <v>FotoBR7</v>
      </c>
      <c r="O955" s="42" t="s">
        <v>10175</v>
      </c>
      <c r="P955" s="40" t="s">
        <v>10151</v>
      </c>
      <c r="Q955" s="40" t="s">
        <v>10068</v>
      </c>
      <c r="T955" s="40" t="s">
        <v>10177</v>
      </c>
      <c r="U955" s="40" t="s">
        <v>10176</v>
      </c>
    </row>
    <row r="956" spans="1:21" s="40" customFormat="1">
      <c r="A956" s="40">
        <f t="shared" si="34"/>
        <v>955</v>
      </c>
      <c r="B956" s="41">
        <f t="shared" ca="1" si="35"/>
        <v>43369</v>
      </c>
      <c r="C956" s="40" t="s">
        <v>14</v>
      </c>
      <c r="D956" s="40" t="str">
        <f t="shared" si="36"/>
        <v>Brewery7</v>
      </c>
      <c r="E956" s="42" t="s">
        <v>68</v>
      </c>
      <c r="F956" s="40" t="str">
        <f>VLOOKUP(D956,'Brasseries Europe'!$B$2:$O$2000,6,FALSE)</f>
        <v>Rue de Condé, 5</v>
      </c>
      <c r="G956" s="40">
        <f>VLOOKUP(D956,'Brasseries Europe'!$B$2:$O$2000,7,FALSE)</f>
        <v>7321</v>
      </c>
      <c r="H956" s="40" t="str">
        <f>VLOOKUP(D956,'Brasseries Europe'!$B$2:$O$2000,8,FALSE)</f>
        <v>Blaton</v>
      </c>
      <c r="I956" s="40" t="str">
        <f>VLOOKUP(D956,'Brasseries Europe'!$B$2:$O$2000,9,FALSE)</f>
        <v>Wallonie</v>
      </c>
      <c r="J956" s="40" t="str">
        <f>VLOOKUP(D956,'Brasseries Europe'!$B$2:$O$2000,10,FALSE)</f>
        <v>authentiquebrasserie@skynet.be</v>
      </c>
      <c r="K956" s="40" t="str">
        <f>VLOOKUP(D956,'Brasseries Europe'!$B$2:$O$2000,11,FALSE)</f>
        <v>http://www.authentiquebrasserie.be</v>
      </c>
      <c r="L956" s="40" t="str">
        <f>VLOOKUP(D956,'Brasseries Europe'!$B$2:$O$2000,12,FALSE)</f>
        <v>32(0)469/58.07.78</v>
      </c>
      <c r="M956" s="40" t="str">
        <f>VLOOKUP(D956,'Brasseries Europe'!$B$2:$O$2000,13,FALSE)</f>
        <v>LogoBR7</v>
      </c>
      <c r="N956" s="40" t="str">
        <f>VLOOKUP(D956,'Brasseries Europe'!$B$2:$O$2000,14,FALSE)</f>
        <v>FotoBR7</v>
      </c>
      <c r="O956" s="42" t="s">
        <v>10178</v>
      </c>
      <c r="P956" s="40" t="s">
        <v>10179</v>
      </c>
      <c r="Q956" s="40" t="s">
        <v>10076</v>
      </c>
      <c r="T956" s="40" t="s">
        <v>10181</v>
      </c>
      <c r="U956" s="40" t="s">
        <v>10180</v>
      </c>
    </row>
    <row r="957" spans="1:21" s="40" customFormat="1">
      <c r="A957" s="40">
        <f t="shared" si="34"/>
        <v>956</v>
      </c>
      <c r="B957" s="41">
        <f t="shared" ca="1" si="35"/>
        <v>43369</v>
      </c>
      <c r="C957" s="40" t="s">
        <v>14</v>
      </c>
      <c r="D957" s="40" t="str">
        <f t="shared" si="36"/>
        <v>Brewery7</v>
      </c>
      <c r="E957" s="42" t="s">
        <v>68</v>
      </c>
      <c r="F957" s="40" t="str">
        <f>VLOOKUP(D957,'Brasseries Europe'!$B$2:$O$2000,6,FALSE)</f>
        <v>Rue de Condé, 5</v>
      </c>
      <c r="G957" s="40">
        <f>VLOOKUP(D957,'Brasseries Europe'!$B$2:$O$2000,7,FALSE)</f>
        <v>7321</v>
      </c>
      <c r="H957" s="40" t="str">
        <f>VLOOKUP(D957,'Brasseries Europe'!$B$2:$O$2000,8,FALSE)</f>
        <v>Blaton</v>
      </c>
      <c r="I957" s="40" t="str">
        <f>VLOOKUP(D957,'Brasseries Europe'!$B$2:$O$2000,9,FALSE)</f>
        <v>Wallonie</v>
      </c>
      <c r="J957" s="40" t="str">
        <f>VLOOKUP(D957,'Brasseries Europe'!$B$2:$O$2000,10,FALSE)</f>
        <v>authentiquebrasserie@skynet.be</v>
      </c>
      <c r="K957" s="40" t="str">
        <f>VLOOKUP(D957,'Brasseries Europe'!$B$2:$O$2000,11,FALSE)</f>
        <v>http://www.authentiquebrasserie.be</v>
      </c>
      <c r="L957" s="40" t="str">
        <f>VLOOKUP(D957,'Brasseries Europe'!$B$2:$O$2000,12,FALSE)</f>
        <v>32(0)469/58.07.78</v>
      </c>
      <c r="M957" s="40" t="str">
        <f>VLOOKUP(D957,'Brasseries Europe'!$B$2:$O$2000,13,FALSE)</f>
        <v>LogoBR7</v>
      </c>
      <c r="N957" s="40" t="str">
        <f>VLOOKUP(D957,'Brasseries Europe'!$B$2:$O$2000,14,FALSE)</f>
        <v>FotoBR7</v>
      </c>
      <c r="O957" s="42" t="s">
        <v>10182</v>
      </c>
      <c r="P957" s="40" t="s">
        <v>10183</v>
      </c>
      <c r="Q957" s="40" t="s">
        <v>10064</v>
      </c>
      <c r="T957" s="40" t="s">
        <v>10185</v>
      </c>
      <c r="U957" s="40" t="s">
        <v>10184</v>
      </c>
    </row>
    <row r="958" spans="1:21" s="40" customFormat="1">
      <c r="A958" s="40">
        <f t="shared" si="34"/>
        <v>957</v>
      </c>
      <c r="B958" s="41">
        <f t="shared" ca="1" si="35"/>
        <v>43369</v>
      </c>
      <c r="C958" s="40" t="s">
        <v>14</v>
      </c>
      <c r="D958" s="17" t="s">
        <v>19567</v>
      </c>
      <c r="E958" s="42" t="s">
        <v>10187</v>
      </c>
      <c r="F958" s="40" t="str">
        <f>VLOOKUP(D958,'Brasseries Europe'!$B$2:$O$2000,6,FALSE)</f>
        <v>Stationsstraat, 87A</v>
      </c>
      <c r="G958" s="40" t="str">
        <f>VLOOKUP(D958,'Brasseries Europe'!$B$2:$O$2000,7,FALSE)</f>
        <v>8340</v>
      </c>
      <c r="H958" s="40" t="str">
        <f>VLOOKUP(D958,'Brasseries Europe'!$B$2:$O$2000,8,FALSE)</f>
        <v>Damme</v>
      </c>
      <c r="I958" s="40" t="str">
        <f>VLOOKUP(D958,'Brasseries Europe'!$B$2:$O$2000,9,FALSE)</f>
        <v>Vlaanderen</v>
      </c>
      <c r="J958" s="40" t="str">
        <f>VLOOKUP(D958,'Brasseries Europe'!$B$2:$O$2000,10,FALSE)</f>
        <v>info@drankenservice.be</v>
      </c>
      <c r="K958" s="40" t="str">
        <f>VLOOKUP(D958,'Brasseries Europe'!$B$2:$O$2000,11,FALSE)</f>
        <v>http://www.viven.be</v>
      </c>
      <c r="L958" s="40" t="str">
        <f>VLOOKUP(D958,'Brasseries Europe'!$B$2:$O$2000,12,FALSE)</f>
        <v>32(0)477/81.52.79</v>
      </c>
      <c r="M958" s="40" t="str">
        <f>VLOOKUP(D958,'Brasseries Europe'!$B$2:$O$2000,13,FALSE)</f>
        <v>LogoBR1567</v>
      </c>
      <c r="N958" s="40">
        <f>VLOOKUP(D958,'Brasseries Europe'!$B$2:$O$2000,14,FALSE)</f>
        <v>0</v>
      </c>
      <c r="O958" s="42" t="s">
        <v>10186</v>
      </c>
      <c r="P958" s="40" t="s">
        <v>10136</v>
      </c>
      <c r="Q958" s="40" t="s">
        <v>10068</v>
      </c>
      <c r="R958" s="40" t="s">
        <v>10037</v>
      </c>
      <c r="S958" s="40" t="s">
        <v>10038</v>
      </c>
      <c r="T958" s="40" t="s">
        <v>10189</v>
      </c>
      <c r="U958" s="40" t="s">
        <v>10188</v>
      </c>
    </row>
    <row r="959" spans="1:21" s="40" customFormat="1">
      <c r="A959" s="40">
        <f t="shared" si="34"/>
        <v>958</v>
      </c>
      <c r="B959" s="41">
        <f t="shared" ca="1" si="35"/>
        <v>43369</v>
      </c>
      <c r="C959" s="40" t="s">
        <v>14</v>
      </c>
      <c r="D959" s="17" t="s">
        <v>19567</v>
      </c>
      <c r="E959" s="42" t="s">
        <v>10187</v>
      </c>
      <c r="F959" s="40" t="str">
        <f>VLOOKUP(D959,'Brasseries Europe'!$B$2:$O$2000,6,FALSE)</f>
        <v>Stationsstraat, 87A</v>
      </c>
      <c r="G959" s="40" t="str">
        <f>VLOOKUP(D959,'Brasseries Europe'!$B$2:$O$2000,7,FALSE)</f>
        <v>8340</v>
      </c>
      <c r="H959" s="40" t="str">
        <f>VLOOKUP(D959,'Brasseries Europe'!$B$2:$O$2000,8,FALSE)</f>
        <v>Damme</v>
      </c>
      <c r="I959" s="40" t="str">
        <f>VLOOKUP(D959,'Brasseries Europe'!$B$2:$O$2000,9,FALSE)</f>
        <v>Vlaanderen</v>
      </c>
      <c r="J959" s="40" t="str">
        <f>VLOOKUP(D959,'Brasseries Europe'!$B$2:$O$2000,10,FALSE)</f>
        <v>info@drankenservice.be</v>
      </c>
      <c r="K959" s="40" t="str">
        <f>VLOOKUP(D959,'Brasseries Europe'!$B$2:$O$2000,11,FALSE)</f>
        <v>http://www.viven.be</v>
      </c>
      <c r="L959" s="40" t="str">
        <f>VLOOKUP(D959,'Brasseries Europe'!$B$2:$O$2000,12,FALSE)</f>
        <v>32(0)477/81.52.79</v>
      </c>
      <c r="M959" s="40" t="str">
        <f>VLOOKUP(D959,'Brasseries Europe'!$B$2:$O$2000,13,FALSE)</f>
        <v>LogoBR1567</v>
      </c>
      <c r="N959" s="40">
        <f>VLOOKUP(D959,'Brasseries Europe'!$B$2:$O$2000,14,FALSE)</f>
        <v>0</v>
      </c>
      <c r="O959" s="42" t="s">
        <v>10190</v>
      </c>
      <c r="P959" s="40" t="s">
        <v>10136</v>
      </c>
      <c r="Q959" s="40" t="s">
        <v>10076</v>
      </c>
      <c r="R959" s="40" t="s">
        <v>10045</v>
      </c>
      <c r="S959" s="40" t="s">
        <v>10038</v>
      </c>
      <c r="T959" s="40" t="s">
        <v>10192</v>
      </c>
      <c r="U959" s="40" t="s">
        <v>10191</v>
      </c>
    </row>
    <row r="960" spans="1:21" s="40" customFormat="1">
      <c r="A960" s="40">
        <f t="shared" si="34"/>
        <v>959</v>
      </c>
      <c r="B960" s="41">
        <f t="shared" ca="1" si="35"/>
        <v>43369</v>
      </c>
      <c r="C960" s="40" t="s">
        <v>14</v>
      </c>
      <c r="D960" s="17" t="s">
        <v>19567</v>
      </c>
      <c r="E960" s="42" t="s">
        <v>10187</v>
      </c>
      <c r="F960" s="40" t="str">
        <f>VLOOKUP(D960,'Brasseries Europe'!$B$2:$O$2000,6,FALSE)</f>
        <v>Stationsstraat, 87A</v>
      </c>
      <c r="G960" s="40" t="str">
        <f>VLOOKUP(D960,'Brasseries Europe'!$B$2:$O$2000,7,FALSE)</f>
        <v>8340</v>
      </c>
      <c r="H960" s="40" t="str">
        <f>VLOOKUP(D960,'Brasseries Europe'!$B$2:$O$2000,8,FALSE)</f>
        <v>Damme</v>
      </c>
      <c r="I960" s="40" t="str">
        <f>VLOOKUP(D960,'Brasseries Europe'!$B$2:$O$2000,9,FALSE)</f>
        <v>Vlaanderen</v>
      </c>
      <c r="J960" s="40" t="str">
        <f>VLOOKUP(D960,'Brasseries Europe'!$B$2:$O$2000,10,FALSE)</f>
        <v>info@drankenservice.be</v>
      </c>
      <c r="K960" s="40" t="str">
        <f>VLOOKUP(D960,'Brasseries Europe'!$B$2:$O$2000,11,FALSE)</f>
        <v>http://www.viven.be</v>
      </c>
      <c r="L960" s="40" t="str">
        <f>VLOOKUP(D960,'Brasseries Europe'!$B$2:$O$2000,12,FALSE)</f>
        <v>32(0)477/81.52.79</v>
      </c>
      <c r="M960" s="40" t="str">
        <f>VLOOKUP(D960,'Brasseries Europe'!$B$2:$O$2000,13,FALSE)</f>
        <v>LogoBR1567</v>
      </c>
      <c r="N960" s="40">
        <f>VLOOKUP(D960,'Brasseries Europe'!$B$2:$O$2000,14,FALSE)</f>
        <v>0</v>
      </c>
      <c r="O960" s="42" t="s">
        <v>10193</v>
      </c>
      <c r="P960" s="40" t="s">
        <v>10136</v>
      </c>
      <c r="Q960" s="40" t="s">
        <v>10044</v>
      </c>
      <c r="R960" s="40" t="s">
        <v>10045</v>
      </c>
      <c r="S960" s="40" t="s">
        <v>10038</v>
      </c>
      <c r="T960" s="40" t="s">
        <v>10195</v>
      </c>
      <c r="U960" s="40" t="s">
        <v>10194</v>
      </c>
    </row>
    <row r="961" spans="1:21" s="40" customFormat="1">
      <c r="A961" s="40">
        <f t="shared" si="34"/>
        <v>960</v>
      </c>
      <c r="B961" s="41">
        <f t="shared" ca="1" si="35"/>
        <v>43369</v>
      </c>
      <c r="C961" s="40" t="s">
        <v>14</v>
      </c>
      <c r="D961" s="17" t="s">
        <v>19567</v>
      </c>
      <c r="E961" s="42" t="s">
        <v>10187</v>
      </c>
      <c r="F961" s="40" t="str">
        <f>VLOOKUP(D961,'Brasseries Europe'!$B$2:$O$2000,6,FALSE)</f>
        <v>Stationsstraat, 87A</v>
      </c>
      <c r="G961" s="40" t="str">
        <f>VLOOKUP(D961,'Brasseries Europe'!$B$2:$O$2000,7,FALSE)</f>
        <v>8340</v>
      </c>
      <c r="H961" s="40" t="str">
        <f>VLOOKUP(D961,'Brasseries Europe'!$B$2:$O$2000,8,FALSE)</f>
        <v>Damme</v>
      </c>
      <c r="I961" s="40" t="str">
        <f>VLOOKUP(D961,'Brasseries Europe'!$B$2:$O$2000,9,FALSE)</f>
        <v>Vlaanderen</v>
      </c>
      <c r="J961" s="40" t="str">
        <f>VLOOKUP(D961,'Brasseries Europe'!$B$2:$O$2000,10,FALSE)</f>
        <v>info@drankenservice.be</v>
      </c>
      <c r="K961" s="40" t="str">
        <f>VLOOKUP(D961,'Brasseries Europe'!$B$2:$O$2000,11,FALSE)</f>
        <v>http://www.viven.be</v>
      </c>
      <c r="L961" s="40" t="str">
        <f>VLOOKUP(D961,'Brasseries Europe'!$B$2:$O$2000,12,FALSE)</f>
        <v>32(0)477/81.52.79</v>
      </c>
      <c r="M961" s="40" t="str">
        <f>VLOOKUP(D961,'Brasseries Europe'!$B$2:$O$2000,13,FALSE)</f>
        <v>LogoBR1567</v>
      </c>
      <c r="N961" s="40">
        <f>VLOOKUP(D961,'Brasseries Europe'!$B$2:$O$2000,14,FALSE)</f>
        <v>0</v>
      </c>
      <c r="O961" s="42" t="s">
        <v>10196</v>
      </c>
      <c r="P961" s="40" t="s">
        <v>10136</v>
      </c>
      <c r="Q961" s="40" t="s">
        <v>10044</v>
      </c>
      <c r="T961" s="40" t="s">
        <v>10198</v>
      </c>
      <c r="U961" s="40" t="s">
        <v>10197</v>
      </c>
    </row>
    <row r="962" spans="1:21" s="40" customFormat="1">
      <c r="A962" s="40">
        <f t="shared" si="34"/>
        <v>961</v>
      </c>
      <c r="B962" s="41">
        <f t="shared" ca="1" si="35"/>
        <v>43369</v>
      </c>
      <c r="C962" s="40" t="s">
        <v>14</v>
      </c>
      <c r="D962" s="17" t="s">
        <v>19567</v>
      </c>
      <c r="E962" s="42" t="s">
        <v>10187</v>
      </c>
      <c r="F962" s="40" t="str">
        <f>VLOOKUP(D962,'Brasseries Europe'!$B$2:$O$2000,6,FALSE)</f>
        <v>Stationsstraat, 87A</v>
      </c>
      <c r="G962" s="40" t="str">
        <f>VLOOKUP(D962,'Brasseries Europe'!$B$2:$O$2000,7,FALSE)</f>
        <v>8340</v>
      </c>
      <c r="H962" s="40" t="str">
        <f>VLOOKUP(D962,'Brasseries Europe'!$B$2:$O$2000,8,FALSE)</f>
        <v>Damme</v>
      </c>
      <c r="I962" s="40" t="str">
        <f>VLOOKUP(D962,'Brasseries Europe'!$B$2:$O$2000,9,FALSE)</f>
        <v>Vlaanderen</v>
      </c>
      <c r="J962" s="40" t="str">
        <f>VLOOKUP(D962,'Brasseries Europe'!$B$2:$O$2000,10,FALSE)</f>
        <v>info@drankenservice.be</v>
      </c>
      <c r="K962" s="40" t="str">
        <f>VLOOKUP(D962,'Brasseries Europe'!$B$2:$O$2000,11,FALSE)</f>
        <v>http://www.viven.be</v>
      </c>
      <c r="L962" s="40" t="str">
        <f>VLOOKUP(D962,'Brasseries Europe'!$B$2:$O$2000,12,FALSE)</f>
        <v>32(0)477/81.52.79</v>
      </c>
      <c r="M962" s="40" t="str">
        <f>VLOOKUP(D962,'Brasseries Europe'!$B$2:$O$2000,13,FALSE)</f>
        <v>LogoBR1567</v>
      </c>
      <c r="N962" s="40">
        <f>VLOOKUP(D962,'Brasseries Europe'!$B$2:$O$2000,14,FALSE)</f>
        <v>0</v>
      </c>
      <c r="O962" s="42" t="s">
        <v>10199</v>
      </c>
      <c r="P962" s="40" t="s">
        <v>10043</v>
      </c>
      <c r="Q962" s="40" t="s">
        <v>10200</v>
      </c>
      <c r="T962" s="40" t="s">
        <v>10202</v>
      </c>
      <c r="U962" s="40" t="s">
        <v>10201</v>
      </c>
    </row>
    <row r="963" spans="1:21" s="40" customFormat="1">
      <c r="A963" s="40">
        <f t="shared" ref="A963:A1026" si="37">ROW()-1</f>
        <v>962</v>
      </c>
      <c r="B963" s="41">
        <f t="shared" ref="B963:B1026" ca="1" si="38">TODAY()</f>
        <v>43369</v>
      </c>
      <c r="C963" s="40" t="s">
        <v>14</v>
      </c>
      <c r="D963" s="17" t="s">
        <v>19567</v>
      </c>
      <c r="E963" s="42" t="s">
        <v>10187</v>
      </c>
      <c r="F963" s="40" t="str">
        <f>VLOOKUP(D963,'Brasseries Europe'!$B$2:$O$2000,6,FALSE)</f>
        <v>Stationsstraat, 87A</v>
      </c>
      <c r="G963" s="40" t="str">
        <f>VLOOKUP(D963,'Brasseries Europe'!$B$2:$O$2000,7,FALSE)</f>
        <v>8340</v>
      </c>
      <c r="H963" s="40" t="str">
        <f>VLOOKUP(D963,'Brasseries Europe'!$B$2:$O$2000,8,FALSE)</f>
        <v>Damme</v>
      </c>
      <c r="I963" s="40" t="str">
        <f>VLOOKUP(D963,'Brasseries Europe'!$B$2:$O$2000,9,FALSE)</f>
        <v>Vlaanderen</v>
      </c>
      <c r="J963" s="40" t="str">
        <f>VLOOKUP(D963,'Brasseries Europe'!$B$2:$O$2000,10,FALSE)</f>
        <v>info@drankenservice.be</v>
      </c>
      <c r="K963" s="40" t="str">
        <f>VLOOKUP(D963,'Brasseries Europe'!$B$2:$O$2000,11,FALSE)</f>
        <v>http://www.viven.be</v>
      </c>
      <c r="L963" s="40" t="str">
        <f>VLOOKUP(D963,'Brasseries Europe'!$B$2:$O$2000,12,FALSE)</f>
        <v>32(0)477/81.52.79</v>
      </c>
      <c r="M963" s="40" t="str">
        <f>VLOOKUP(D963,'Brasseries Europe'!$B$2:$O$2000,13,FALSE)</f>
        <v>LogoBR1567</v>
      </c>
      <c r="N963" s="40">
        <f>VLOOKUP(D963,'Brasseries Europe'!$B$2:$O$2000,14,FALSE)</f>
        <v>0</v>
      </c>
      <c r="O963" s="42" t="s">
        <v>10203</v>
      </c>
      <c r="P963" s="40" t="s">
        <v>10049</v>
      </c>
      <c r="Q963" s="40" t="s">
        <v>10204</v>
      </c>
      <c r="T963" s="40" t="s">
        <v>10206</v>
      </c>
      <c r="U963" s="40" t="s">
        <v>10205</v>
      </c>
    </row>
    <row r="964" spans="1:21" s="40" customFormat="1">
      <c r="A964" s="40">
        <f t="shared" si="37"/>
        <v>963</v>
      </c>
      <c r="B964" s="41">
        <f t="shared" ca="1" si="38"/>
        <v>43369</v>
      </c>
      <c r="C964" s="40" t="s">
        <v>14</v>
      </c>
      <c r="D964" s="40" t="str">
        <f t="shared" si="36"/>
        <v>Brewery8</v>
      </c>
      <c r="E964" s="42" t="s">
        <v>77</v>
      </c>
      <c r="F964" s="40" t="str">
        <f>VLOOKUP(D964,'Brasseries Europe'!$B$2:$O$2000,6,FALSE)</f>
        <v>Rue du Travail, 5</v>
      </c>
      <c r="G964" s="40">
        <f>VLOOKUP(D964,'Brasseries Europe'!$B$2:$O$2000,7,FALSE)</f>
        <v>1400</v>
      </c>
      <c r="H964" s="40" t="str">
        <f>VLOOKUP(D964,'Brasseries Europe'!$B$2:$O$2000,8,FALSE)</f>
        <v>Nivelles</v>
      </c>
      <c r="I964" s="40" t="str">
        <f>VLOOKUP(D964,'Brasseries Europe'!$B$2:$O$2000,9,FALSE)</f>
        <v>Wallonie</v>
      </c>
      <c r="J964" s="40" t="str">
        <f>VLOOKUP(D964,'Brasseries Europe'!$B$2:$O$2000,10,FALSE)</f>
        <v>contact@belgosapiens.be</v>
      </c>
      <c r="K964" s="40" t="str">
        <f>VLOOKUP(D964,'Brasseries Europe'!$B$2:$O$2000,11,FALSE)</f>
        <v>https://www.facebook.com/belgosapiens</v>
      </c>
      <c r="L964" s="40" t="str">
        <f>VLOOKUP(D964,'Brasseries Europe'!$B$2:$O$2000,12,FALSE)</f>
        <v>32(0)467 33 99 17</v>
      </c>
      <c r="M964" s="40" t="str">
        <f>VLOOKUP(D964,'Brasseries Europe'!$B$2:$O$2000,13,FALSE)</f>
        <v>LogoBR8</v>
      </c>
      <c r="N964" s="40" t="str">
        <f>VLOOKUP(D964,'Brasseries Europe'!$B$2:$O$2000,14,FALSE)</f>
        <v>FotoBR8</v>
      </c>
      <c r="O964" s="42" t="s">
        <v>10207</v>
      </c>
      <c r="P964" s="40" t="s">
        <v>10156</v>
      </c>
      <c r="Q964" s="40" t="s">
        <v>10068</v>
      </c>
      <c r="R964" s="40" t="s">
        <v>10045</v>
      </c>
      <c r="S964" s="40" t="s">
        <v>10157</v>
      </c>
      <c r="T964" s="40" t="s">
        <v>10209</v>
      </c>
      <c r="U964" s="40" t="s">
        <v>10208</v>
      </c>
    </row>
    <row r="965" spans="1:21" s="40" customFormat="1">
      <c r="A965" s="40">
        <f t="shared" si="37"/>
        <v>964</v>
      </c>
      <c r="B965" s="41">
        <f t="shared" ca="1" si="38"/>
        <v>43369</v>
      </c>
      <c r="C965" s="40" t="s">
        <v>14</v>
      </c>
      <c r="D965" s="40" t="str">
        <f t="shared" si="36"/>
        <v>Brewery8</v>
      </c>
      <c r="E965" s="42" t="s">
        <v>77</v>
      </c>
      <c r="F965" s="40" t="str">
        <f>VLOOKUP(D965,'Brasseries Europe'!$B$2:$O$2000,6,FALSE)</f>
        <v>Rue du Travail, 5</v>
      </c>
      <c r="G965" s="40">
        <f>VLOOKUP(D965,'Brasseries Europe'!$B$2:$O$2000,7,FALSE)</f>
        <v>1400</v>
      </c>
      <c r="H965" s="40" t="str">
        <f>VLOOKUP(D965,'Brasseries Europe'!$B$2:$O$2000,8,FALSE)</f>
        <v>Nivelles</v>
      </c>
      <c r="I965" s="40" t="str">
        <f>VLOOKUP(D965,'Brasseries Europe'!$B$2:$O$2000,9,FALSE)</f>
        <v>Wallonie</v>
      </c>
      <c r="J965" s="40" t="str">
        <f>VLOOKUP(D965,'Brasseries Europe'!$B$2:$O$2000,10,FALSE)</f>
        <v>contact@belgosapiens.be</v>
      </c>
      <c r="K965" s="40" t="str">
        <f>VLOOKUP(D965,'Brasseries Europe'!$B$2:$O$2000,11,FALSE)</f>
        <v>https://www.facebook.com/belgosapiens</v>
      </c>
      <c r="L965" s="40" t="str">
        <f>VLOOKUP(D965,'Brasseries Europe'!$B$2:$O$2000,12,FALSE)</f>
        <v>32(0)467 33 99 17</v>
      </c>
      <c r="M965" s="40" t="str">
        <f>VLOOKUP(D965,'Brasseries Europe'!$B$2:$O$2000,13,FALSE)</f>
        <v>LogoBR8</v>
      </c>
      <c r="N965" s="40" t="str">
        <f>VLOOKUP(D965,'Brasseries Europe'!$B$2:$O$2000,14,FALSE)</f>
        <v>FotoBR8</v>
      </c>
      <c r="O965" s="42" t="s">
        <v>10210</v>
      </c>
      <c r="P965" s="40" t="s">
        <v>10211</v>
      </c>
      <c r="Q965" s="40" t="s">
        <v>10093</v>
      </c>
      <c r="R965" s="40" t="s">
        <v>10211</v>
      </c>
      <c r="S965" s="40" t="s">
        <v>10038</v>
      </c>
      <c r="T965" s="40" t="s">
        <v>10213</v>
      </c>
      <c r="U965" s="40" t="s">
        <v>10212</v>
      </c>
    </row>
    <row r="966" spans="1:21" s="40" customFormat="1">
      <c r="A966" s="40">
        <f t="shared" si="37"/>
        <v>965</v>
      </c>
      <c r="B966" s="41">
        <f t="shared" ca="1" si="38"/>
        <v>43369</v>
      </c>
      <c r="C966" s="40" t="s">
        <v>14</v>
      </c>
      <c r="D966" s="40" t="str">
        <f t="shared" si="36"/>
        <v>Brewery8</v>
      </c>
      <c r="E966" s="42" t="s">
        <v>77</v>
      </c>
      <c r="F966" s="40" t="str">
        <f>VLOOKUP(D966,'Brasseries Europe'!$B$2:$O$2000,6,FALSE)</f>
        <v>Rue du Travail, 5</v>
      </c>
      <c r="G966" s="40">
        <f>VLOOKUP(D966,'Brasseries Europe'!$B$2:$O$2000,7,FALSE)</f>
        <v>1400</v>
      </c>
      <c r="H966" s="40" t="str">
        <f>VLOOKUP(D966,'Brasseries Europe'!$B$2:$O$2000,8,FALSE)</f>
        <v>Nivelles</v>
      </c>
      <c r="I966" s="40" t="str">
        <f>VLOOKUP(D966,'Brasseries Europe'!$B$2:$O$2000,9,FALSE)</f>
        <v>Wallonie</v>
      </c>
      <c r="J966" s="40" t="str">
        <f>VLOOKUP(D966,'Brasseries Europe'!$B$2:$O$2000,10,FALSE)</f>
        <v>contact@belgosapiens.be</v>
      </c>
      <c r="K966" s="40" t="str">
        <f>VLOOKUP(D966,'Brasseries Europe'!$B$2:$O$2000,11,FALSE)</f>
        <v>https://www.facebook.com/belgosapiens</v>
      </c>
      <c r="L966" s="40" t="str">
        <f>VLOOKUP(D966,'Brasseries Europe'!$B$2:$O$2000,12,FALSE)</f>
        <v>32(0)467 33 99 17</v>
      </c>
      <c r="M966" s="40" t="str">
        <f>VLOOKUP(D966,'Brasseries Europe'!$B$2:$O$2000,13,FALSE)</f>
        <v>LogoBR8</v>
      </c>
      <c r="N966" s="40" t="str">
        <f>VLOOKUP(D966,'Brasseries Europe'!$B$2:$O$2000,14,FALSE)</f>
        <v>FotoBR8</v>
      </c>
      <c r="O966" s="42" t="s">
        <v>10214</v>
      </c>
      <c r="P966" s="40" t="s">
        <v>10136</v>
      </c>
      <c r="Q966" s="40" t="s">
        <v>10204</v>
      </c>
      <c r="R966" s="40" t="s">
        <v>10037</v>
      </c>
      <c r="S966" s="40" t="s">
        <v>10038</v>
      </c>
      <c r="T966" s="40" t="s">
        <v>10216</v>
      </c>
      <c r="U966" s="40" t="s">
        <v>10215</v>
      </c>
    </row>
    <row r="967" spans="1:21" s="40" customFormat="1">
      <c r="A967" s="40">
        <f t="shared" si="37"/>
        <v>966</v>
      </c>
      <c r="B967" s="41">
        <f t="shared" ca="1" si="38"/>
        <v>43369</v>
      </c>
      <c r="C967" s="40" t="s">
        <v>14</v>
      </c>
      <c r="D967" s="40" t="str">
        <f t="shared" si="36"/>
        <v>Brewery8</v>
      </c>
      <c r="E967" s="42" t="s">
        <v>77</v>
      </c>
      <c r="F967" s="40" t="str">
        <f>VLOOKUP(D967,'Brasseries Europe'!$B$2:$O$2000,6,FALSE)</f>
        <v>Rue du Travail, 5</v>
      </c>
      <c r="G967" s="40">
        <f>VLOOKUP(D967,'Brasseries Europe'!$B$2:$O$2000,7,FALSE)</f>
        <v>1400</v>
      </c>
      <c r="H967" s="40" t="str">
        <f>VLOOKUP(D967,'Brasseries Europe'!$B$2:$O$2000,8,FALSE)</f>
        <v>Nivelles</v>
      </c>
      <c r="I967" s="40" t="str">
        <f>VLOOKUP(D967,'Brasseries Europe'!$B$2:$O$2000,9,FALSE)</f>
        <v>Wallonie</v>
      </c>
      <c r="J967" s="40" t="str">
        <f>VLOOKUP(D967,'Brasseries Europe'!$B$2:$O$2000,10,FALSE)</f>
        <v>contact@belgosapiens.be</v>
      </c>
      <c r="K967" s="40" t="str">
        <f>VLOOKUP(D967,'Brasseries Europe'!$B$2:$O$2000,11,FALSE)</f>
        <v>https://www.facebook.com/belgosapiens</v>
      </c>
      <c r="L967" s="40" t="str">
        <f>VLOOKUP(D967,'Brasseries Europe'!$B$2:$O$2000,12,FALSE)</f>
        <v>32(0)467 33 99 17</v>
      </c>
      <c r="M967" s="40" t="str">
        <f>VLOOKUP(D967,'Brasseries Europe'!$B$2:$O$2000,13,FALSE)</f>
        <v>LogoBR8</v>
      </c>
      <c r="N967" s="40" t="str">
        <f>VLOOKUP(D967,'Brasseries Europe'!$B$2:$O$2000,14,FALSE)</f>
        <v>FotoBR8</v>
      </c>
      <c r="O967" s="42" t="s">
        <v>10217</v>
      </c>
      <c r="P967" s="40" t="s">
        <v>10136</v>
      </c>
      <c r="Q967" s="40" t="s">
        <v>10218</v>
      </c>
      <c r="T967" s="40" t="s">
        <v>10220</v>
      </c>
      <c r="U967" s="40" t="s">
        <v>10219</v>
      </c>
    </row>
    <row r="968" spans="1:21" s="40" customFormat="1">
      <c r="A968" s="40">
        <f t="shared" si="37"/>
        <v>967</v>
      </c>
      <c r="B968" s="41">
        <f t="shared" ca="1" si="38"/>
        <v>43369</v>
      </c>
      <c r="C968" s="40" t="s">
        <v>14</v>
      </c>
      <c r="D968" s="40" t="str">
        <f t="shared" si="36"/>
        <v>Brewery9</v>
      </c>
      <c r="E968" s="42" t="s">
        <v>86</v>
      </c>
      <c r="F968" s="40" t="str">
        <f>VLOOKUP(D968,'Brasseries Europe'!$B$2:$O$2000,6,FALSE)</f>
        <v>G. Wittouckstraat, 61</v>
      </c>
      <c r="G968" s="40">
        <f>VLOOKUP(D968,'Brasseries Europe'!$B$2:$O$2000,7,FALSE)</f>
        <v>1600</v>
      </c>
      <c r="H968" s="40" t="str">
        <f>VLOOKUP(D968,'Brasseries Europe'!$B$2:$O$2000,8,FALSE)</f>
        <v>Sint-Pieters-Leeuw</v>
      </c>
      <c r="I968" s="40" t="str">
        <f>VLOOKUP(D968,'Brasseries Europe'!$B$2:$O$2000,9,FALSE)</f>
        <v>Vlaanderen</v>
      </c>
      <c r="J968" s="40" t="str">
        <f>VLOOKUP(D968,'Brasseries Europe'!$B$2:$O$2000,10,FALSE)</f>
        <v>info@belgoobeer.com</v>
      </c>
      <c r="K968" s="40" t="str">
        <f>VLOOKUP(D968,'Brasseries Europe'!$B$2:$O$2000,11,FALSE)</f>
        <v>http://www.belgobeer.be/</v>
      </c>
      <c r="L968" s="40" t="str">
        <f>VLOOKUP(D968,'Brasseries Europe'!$B$2:$O$2000,12,FALSE)</f>
        <v>32(0)475/69.24.60</v>
      </c>
      <c r="M968" s="40" t="str">
        <f>VLOOKUP(D968,'Brasseries Europe'!$B$2:$O$2000,13,FALSE)</f>
        <v>LogoBR9</v>
      </c>
      <c r="N968" s="40" t="str">
        <f>VLOOKUP(D968,'Brasseries Europe'!$B$2:$O$2000,14,FALSE)</f>
        <v>FotoBR9</v>
      </c>
      <c r="O968" s="42" t="s">
        <v>10221</v>
      </c>
      <c r="P968" s="40" t="s">
        <v>10043</v>
      </c>
      <c r="Q968" s="40" t="s">
        <v>10222</v>
      </c>
      <c r="R968" s="40" t="s">
        <v>10045</v>
      </c>
      <c r="S968" s="40" t="s">
        <v>10223</v>
      </c>
      <c r="T968" s="40" t="s">
        <v>10225</v>
      </c>
      <c r="U968" s="40" t="s">
        <v>10224</v>
      </c>
    </row>
    <row r="969" spans="1:21" s="40" customFormat="1">
      <c r="A969" s="40">
        <f t="shared" si="37"/>
        <v>968</v>
      </c>
      <c r="B969" s="41">
        <f t="shared" ca="1" si="38"/>
        <v>43369</v>
      </c>
      <c r="C969" s="40" t="s">
        <v>14</v>
      </c>
      <c r="D969" s="40" t="str">
        <f t="shared" si="36"/>
        <v>Brewery9</v>
      </c>
      <c r="E969" s="42" t="s">
        <v>86</v>
      </c>
      <c r="F969" s="40" t="str">
        <f>VLOOKUP(D969,'Brasseries Europe'!$B$2:$O$2000,6,FALSE)</f>
        <v>G. Wittouckstraat, 61</v>
      </c>
      <c r="G969" s="40">
        <f>VLOOKUP(D969,'Brasseries Europe'!$B$2:$O$2000,7,FALSE)</f>
        <v>1600</v>
      </c>
      <c r="H969" s="40" t="str">
        <f>VLOOKUP(D969,'Brasseries Europe'!$B$2:$O$2000,8,FALSE)</f>
        <v>Sint-Pieters-Leeuw</v>
      </c>
      <c r="I969" s="40" t="str">
        <f>VLOOKUP(D969,'Brasseries Europe'!$B$2:$O$2000,9,FALSE)</f>
        <v>Vlaanderen</v>
      </c>
      <c r="J969" s="40" t="str">
        <f>VLOOKUP(D969,'Brasseries Europe'!$B$2:$O$2000,10,FALSE)</f>
        <v>info@belgoobeer.com</v>
      </c>
      <c r="K969" s="40" t="str">
        <f>VLOOKUP(D969,'Brasseries Europe'!$B$2:$O$2000,11,FALSE)</f>
        <v>http://www.belgobeer.be/</v>
      </c>
      <c r="L969" s="40" t="str">
        <f>VLOOKUP(D969,'Brasseries Europe'!$B$2:$O$2000,12,FALSE)</f>
        <v>32(0)475/69.24.60</v>
      </c>
      <c r="M969" s="40" t="str">
        <f>VLOOKUP(D969,'Brasseries Europe'!$B$2:$O$2000,13,FALSE)</f>
        <v>LogoBR9</v>
      </c>
      <c r="N969" s="40" t="str">
        <f>VLOOKUP(D969,'Brasseries Europe'!$B$2:$O$2000,14,FALSE)</f>
        <v>FotoBR9</v>
      </c>
      <c r="O969" s="42" t="s">
        <v>10226</v>
      </c>
      <c r="P969" s="40" t="s">
        <v>10043</v>
      </c>
      <c r="Q969" s="40" t="s">
        <v>10227</v>
      </c>
      <c r="R969" s="40" t="s">
        <v>10045</v>
      </c>
      <c r="S969" s="40" t="s">
        <v>10223</v>
      </c>
      <c r="T969" s="40" t="s">
        <v>10229</v>
      </c>
      <c r="U969" s="40" t="s">
        <v>10228</v>
      </c>
    </row>
    <row r="970" spans="1:21" s="40" customFormat="1">
      <c r="A970" s="40">
        <f t="shared" si="37"/>
        <v>969</v>
      </c>
      <c r="B970" s="41">
        <f t="shared" ca="1" si="38"/>
        <v>43369</v>
      </c>
      <c r="C970" s="40" t="s">
        <v>14</v>
      </c>
      <c r="D970" s="40" t="str">
        <f t="shared" si="36"/>
        <v>Brewery9</v>
      </c>
      <c r="E970" s="42" t="s">
        <v>86</v>
      </c>
      <c r="F970" s="40" t="str">
        <f>VLOOKUP(D970,'Brasseries Europe'!$B$2:$O$2000,6,FALSE)</f>
        <v>G. Wittouckstraat, 61</v>
      </c>
      <c r="G970" s="40">
        <f>VLOOKUP(D970,'Brasseries Europe'!$B$2:$O$2000,7,FALSE)</f>
        <v>1600</v>
      </c>
      <c r="H970" s="40" t="str">
        <f>VLOOKUP(D970,'Brasseries Europe'!$B$2:$O$2000,8,FALSE)</f>
        <v>Sint-Pieters-Leeuw</v>
      </c>
      <c r="I970" s="40" t="str">
        <f>VLOOKUP(D970,'Brasseries Europe'!$B$2:$O$2000,9,FALSE)</f>
        <v>Vlaanderen</v>
      </c>
      <c r="J970" s="40" t="str">
        <f>VLOOKUP(D970,'Brasseries Europe'!$B$2:$O$2000,10,FALSE)</f>
        <v>info@belgoobeer.com</v>
      </c>
      <c r="K970" s="40" t="str">
        <f>VLOOKUP(D970,'Brasseries Europe'!$B$2:$O$2000,11,FALSE)</f>
        <v>http://www.belgobeer.be/</v>
      </c>
      <c r="L970" s="40" t="str">
        <f>VLOOKUP(D970,'Brasseries Europe'!$B$2:$O$2000,12,FALSE)</f>
        <v>32(0)475/69.24.60</v>
      </c>
      <c r="M970" s="40" t="str">
        <f>VLOOKUP(D970,'Brasseries Europe'!$B$2:$O$2000,13,FALSE)</f>
        <v>LogoBR9</v>
      </c>
      <c r="N970" s="40" t="str">
        <f>VLOOKUP(D970,'Brasseries Europe'!$B$2:$O$2000,14,FALSE)</f>
        <v>FotoBR9</v>
      </c>
      <c r="O970" s="42" t="s">
        <v>10230</v>
      </c>
      <c r="P970" s="40" t="s">
        <v>10043</v>
      </c>
      <c r="Q970" s="40" t="s">
        <v>10072</v>
      </c>
      <c r="R970" s="40" t="s">
        <v>10045</v>
      </c>
      <c r="S970" s="40" t="s">
        <v>10223</v>
      </c>
      <c r="T970" s="40" t="s">
        <v>10232</v>
      </c>
      <c r="U970" s="40" t="s">
        <v>10231</v>
      </c>
    </row>
    <row r="971" spans="1:21" s="40" customFormat="1">
      <c r="A971" s="40">
        <f t="shared" si="37"/>
        <v>970</v>
      </c>
      <c r="B971" s="41">
        <f t="shared" ca="1" si="38"/>
        <v>43369</v>
      </c>
      <c r="C971" s="40" t="s">
        <v>14</v>
      </c>
      <c r="D971" s="40" t="str">
        <f t="shared" si="36"/>
        <v>Brewery9</v>
      </c>
      <c r="E971" s="42" t="s">
        <v>86</v>
      </c>
      <c r="F971" s="40" t="str">
        <f>VLOOKUP(D971,'Brasseries Europe'!$B$2:$O$2000,6,FALSE)</f>
        <v>G. Wittouckstraat, 61</v>
      </c>
      <c r="G971" s="40">
        <f>VLOOKUP(D971,'Brasseries Europe'!$B$2:$O$2000,7,FALSE)</f>
        <v>1600</v>
      </c>
      <c r="H971" s="40" t="str">
        <f>VLOOKUP(D971,'Brasseries Europe'!$B$2:$O$2000,8,FALSE)</f>
        <v>Sint-Pieters-Leeuw</v>
      </c>
      <c r="I971" s="40" t="str">
        <f>VLOOKUP(D971,'Brasseries Europe'!$B$2:$O$2000,9,FALSE)</f>
        <v>Vlaanderen</v>
      </c>
      <c r="J971" s="40" t="str">
        <f>VLOOKUP(D971,'Brasseries Europe'!$B$2:$O$2000,10,FALSE)</f>
        <v>info@belgoobeer.com</v>
      </c>
      <c r="K971" s="40" t="str">
        <f>VLOOKUP(D971,'Brasseries Europe'!$B$2:$O$2000,11,FALSE)</f>
        <v>http://www.belgobeer.be/</v>
      </c>
      <c r="L971" s="40" t="str">
        <f>VLOOKUP(D971,'Brasseries Europe'!$B$2:$O$2000,12,FALSE)</f>
        <v>32(0)475/69.24.60</v>
      </c>
      <c r="M971" s="40" t="str">
        <f>VLOOKUP(D971,'Brasseries Europe'!$B$2:$O$2000,13,FALSE)</f>
        <v>LogoBR9</v>
      </c>
      <c r="N971" s="40" t="str">
        <f>VLOOKUP(D971,'Brasseries Europe'!$B$2:$O$2000,14,FALSE)</f>
        <v>FotoBR9</v>
      </c>
      <c r="O971" s="42" t="s">
        <v>10233</v>
      </c>
      <c r="P971" s="40" t="s">
        <v>10043</v>
      </c>
      <c r="Q971" s="40" t="s">
        <v>10234</v>
      </c>
      <c r="T971" s="40" t="s">
        <v>10236</v>
      </c>
      <c r="U971" s="40" t="s">
        <v>10235</v>
      </c>
    </row>
    <row r="972" spans="1:21" s="40" customFormat="1">
      <c r="A972" s="40">
        <f t="shared" si="37"/>
        <v>971</v>
      </c>
      <c r="B972" s="41">
        <f t="shared" ca="1" si="38"/>
        <v>43369</v>
      </c>
      <c r="C972" s="40" t="s">
        <v>14</v>
      </c>
      <c r="D972" s="40" t="str">
        <f t="shared" si="36"/>
        <v>Brewery9</v>
      </c>
      <c r="E972" s="42" t="s">
        <v>86</v>
      </c>
      <c r="F972" s="40" t="str">
        <f>VLOOKUP(D972,'Brasseries Europe'!$B$2:$O$2000,6,FALSE)</f>
        <v>G. Wittouckstraat, 61</v>
      </c>
      <c r="G972" s="40">
        <f>VLOOKUP(D972,'Brasseries Europe'!$B$2:$O$2000,7,FALSE)</f>
        <v>1600</v>
      </c>
      <c r="H972" s="40" t="str">
        <f>VLOOKUP(D972,'Brasseries Europe'!$B$2:$O$2000,8,FALSE)</f>
        <v>Sint-Pieters-Leeuw</v>
      </c>
      <c r="I972" s="40" t="str">
        <f>VLOOKUP(D972,'Brasseries Europe'!$B$2:$O$2000,9,FALSE)</f>
        <v>Vlaanderen</v>
      </c>
      <c r="J972" s="40" t="str">
        <f>VLOOKUP(D972,'Brasseries Europe'!$B$2:$O$2000,10,FALSE)</f>
        <v>info@belgoobeer.com</v>
      </c>
      <c r="K972" s="40" t="str">
        <f>VLOOKUP(D972,'Brasseries Europe'!$B$2:$O$2000,11,FALSE)</f>
        <v>http://www.belgobeer.be/</v>
      </c>
      <c r="L972" s="40" t="str">
        <f>VLOOKUP(D972,'Brasseries Europe'!$B$2:$O$2000,12,FALSE)</f>
        <v>32(0)475/69.24.60</v>
      </c>
      <c r="M972" s="40" t="str">
        <f>VLOOKUP(D972,'Brasseries Europe'!$B$2:$O$2000,13,FALSE)</f>
        <v>LogoBR9</v>
      </c>
      <c r="N972" s="40" t="str">
        <f>VLOOKUP(D972,'Brasseries Europe'!$B$2:$O$2000,14,FALSE)</f>
        <v>FotoBR9</v>
      </c>
      <c r="O972" s="42" t="s">
        <v>10237</v>
      </c>
      <c r="P972" s="40" t="s">
        <v>10043</v>
      </c>
      <c r="Q972" s="40" t="s">
        <v>10238</v>
      </c>
      <c r="T972" s="40" t="s">
        <v>10240</v>
      </c>
      <c r="U972" s="40" t="s">
        <v>10239</v>
      </c>
    </row>
    <row r="973" spans="1:21" s="40" customFormat="1">
      <c r="A973" s="40">
        <f t="shared" si="37"/>
        <v>972</v>
      </c>
      <c r="B973" s="41">
        <f t="shared" ca="1" si="38"/>
        <v>43369</v>
      </c>
      <c r="C973" s="40" t="s">
        <v>14</v>
      </c>
      <c r="D973" s="40" t="str">
        <f t="shared" si="36"/>
        <v>Brewery9</v>
      </c>
      <c r="E973" s="42" t="s">
        <v>86</v>
      </c>
      <c r="F973" s="40" t="str">
        <f>VLOOKUP(D973,'Brasseries Europe'!$B$2:$O$2000,6,FALSE)</f>
        <v>G. Wittouckstraat, 61</v>
      </c>
      <c r="G973" s="40">
        <f>VLOOKUP(D973,'Brasseries Europe'!$B$2:$O$2000,7,FALSE)</f>
        <v>1600</v>
      </c>
      <c r="H973" s="40" t="str">
        <f>VLOOKUP(D973,'Brasseries Europe'!$B$2:$O$2000,8,FALSE)</f>
        <v>Sint-Pieters-Leeuw</v>
      </c>
      <c r="I973" s="40" t="str">
        <f>VLOOKUP(D973,'Brasseries Europe'!$B$2:$O$2000,9,FALSE)</f>
        <v>Vlaanderen</v>
      </c>
      <c r="J973" s="40" t="str">
        <f>VLOOKUP(D973,'Brasseries Europe'!$B$2:$O$2000,10,FALSE)</f>
        <v>info@belgoobeer.com</v>
      </c>
      <c r="K973" s="40" t="str">
        <f>VLOOKUP(D973,'Brasseries Europe'!$B$2:$O$2000,11,FALSE)</f>
        <v>http://www.belgobeer.be/</v>
      </c>
      <c r="L973" s="40" t="str">
        <f>VLOOKUP(D973,'Brasseries Europe'!$B$2:$O$2000,12,FALSE)</f>
        <v>32(0)475/69.24.60</v>
      </c>
      <c r="M973" s="40" t="str">
        <f>VLOOKUP(D973,'Brasseries Europe'!$B$2:$O$2000,13,FALSE)</f>
        <v>LogoBR9</v>
      </c>
      <c r="N973" s="40" t="str">
        <f>VLOOKUP(D973,'Brasseries Europe'!$B$2:$O$2000,14,FALSE)</f>
        <v>FotoBR9</v>
      </c>
      <c r="O973" s="42" t="s">
        <v>10241</v>
      </c>
      <c r="P973" s="40" t="s">
        <v>10151</v>
      </c>
      <c r="Q973" s="40" t="s">
        <v>10242</v>
      </c>
      <c r="T973" s="40" t="s">
        <v>10244</v>
      </c>
      <c r="U973" s="40" t="s">
        <v>10243</v>
      </c>
    </row>
    <row r="974" spans="1:21" s="40" customFormat="1">
      <c r="A974" s="40">
        <f t="shared" si="37"/>
        <v>973</v>
      </c>
      <c r="B974" s="41">
        <f t="shared" ca="1" si="38"/>
        <v>43369</v>
      </c>
      <c r="C974" s="40" t="s">
        <v>14</v>
      </c>
      <c r="D974" s="17" t="s">
        <v>19568</v>
      </c>
      <c r="E974" s="42" t="s">
        <v>10246</v>
      </c>
      <c r="F974" s="40" t="str">
        <f>VLOOKUP(D974,'Brasseries Europe'!$B$2:$O$2000,6,FALSE)</f>
        <v>Prinstenstraat, 93</v>
      </c>
      <c r="G974" s="40" t="str">
        <f>VLOOKUP(D974,'Brasseries Europe'!$B$2:$O$2000,7,FALSE)</f>
        <v>9190</v>
      </c>
      <c r="H974" s="40" t="str">
        <f>VLOOKUP(D974,'Brasseries Europe'!$B$2:$O$2000,8,FALSE)</f>
        <v>Stekene</v>
      </c>
      <c r="I974" s="40" t="str">
        <f>VLOOKUP(D974,'Brasseries Europe'!$B$2:$O$2000,9,FALSE)</f>
        <v>Vlaanderen</v>
      </c>
      <c r="J974" s="40">
        <f>VLOOKUP(D974,'Brasseries Europe'!$B$2:$O$2000,10,FALSE)</f>
        <v>0</v>
      </c>
      <c r="K974" s="40" t="str">
        <f>VLOOKUP(D974,'Brasseries Europe'!$B$2:$O$2000,11,FALSE)</f>
        <v>http://www.lesage.eu.com</v>
      </c>
      <c r="L974" s="40" t="str">
        <f>VLOOKUP(D974,'Brasseries Europe'!$B$2:$O$2000,12,FALSE)</f>
        <v>32(0)474/39.56.33</v>
      </c>
      <c r="M974" s="40" t="str">
        <f>VLOOKUP(D974,'Brasseries Europe'!$B$2:$O$2000,13,FALSE)</f>
        <v>LogoBR1568</v>
      </c>
      <c r="N974" s="40">
        <f>VLOOKUP(D974,'Brasseries Europe'!$B$2:$O$2000,14,FALSE)</f>
        <v>0</v>
      </c>
      <c r="O974" s="42" t="s">
        <v>10245</v>
      </c>
      <c r="P974" s="40" t="s">
        <v>10043</v>
      </c>
      <c r="Q974" s="40" t="s">
        <v>10044</v>
      </c>
      <c r="R974" s="40" t="s">
        <v>10050</v>
      </c>
      <c r="S974" s="40" t="s">
        <v>10038</v>
      </c>
      <c r="T974" s="40" t="s">
        <v>10248</v>
      </c>
      <c r="U974" s="40" t="s">
        <v>10247</v>
      </c>
    </row>
    <row r="975" spans="1:21" s="40" customFormat="1">
      <c r="A975" s="40">
        <f t="shared" si="37"/>
        <v>974</v>
      </c>
      <c r="B975" s="41">
        <f t="shared" ca="1" si="38"/>
        <v>43369</v>
      </c>
      <c r="C975" s="40" t="s">
        <v>14</v>
      </c>
      <c r="D975" s="17" t="s">
        <v>19569</v>
      </c>
      <c r="E975" s="42" t="s">
        <v>10250</v>
      </c>
      <c r="F975" s="40" t="str">
        <f>VLOOKUP(D975,'Brasseries Europe'!$B$2:$O$2000,6,FALSE)</f>
        <v>Ernest Claesstraat, 130</v>
      </c>
      <c r="G975" s="40" t="str">
        <f>VLOOKUP(D975,'Brasseries Europe'!$B$2:$O$2000,7,FALSE)</f>
        <v>3271</v>
      </c>
      <c r="H975" s="40" t="str">
        <f>VLOOKUP(D975,'Brasseries Europe'!$B$2:$O$2000,8,FALSE)</f>
        <v>Zichem</v>
      </c>
      <c r="I975" s="40" t="str">
        <f>VLOOKUP(D975,'Brasseries Europe'!$B$2:$O$2000,9,FALSE)</f>
        <v>Vlaanderen</v>
      </c>
      <c r="J975" s="40" t="str">
        <f>VLOOKUP(D975,'Brasseries Europe'!$B$2:$O$2000,10,FALSE)</f>
        <v>info@patersenprinsen.be</v>
      </c>
      <c r="K975" s="40" t="str">
        <f>VLOOKUP(D975,'Brasseries Europe'!$B$2:$O$2000,11,FALSE)</f>
        <v>http://www.patersenprinsen.be</v>
      </c>
      <c r="L975" s="40" t="str">
        <f>VLOOKUP(D975,'Brasseries Europe'!$B$2:$O$2000,12,FALSE)</f>
        <v>+32(0)476/90.76.30</v>
      </c>
      <c r="M975" s="40" t="str">
        <f>VLOOKUP(D975,'Brasseries Europe'!$B$2:$O$2000,13,FALSE)</f>
        <v>LogoBR1569</v>
      </c>
      <c r="N975" s="40">
        <f>VLOOKUP(D975,'Brasseries Europe'!$B$2:$O$2000,14,FALSE)</f>
        <v>0</v>
      </c>
      <c r="O975" s="42" t="s">
        <v>10249</v>
      </c>
      <c r="P975" s="40" t="s">
        <v>10043</v>
      </c>
      <c r="Q975" s="40" t="s">
        <v>10076</v>
      </c>
      <c r="R975" s="40" t="s">
        <v>10045</v>
      </c>
      <c r="S975" s="40" t="s">
        <v>10038</v>
      </c>
      <c r="T975" s="40" t="s">
        <v>10252</v>
      </c>
      <c r="U975" s="40" t="s">
        <v>10251</v>
      </c>
    </row>
    <row r="976" spans="1:21" s="40" customFormat="1">
      <c r="A976" s="40">
        <f t="shared" si="37"/>
        <v>975</v>
      </c>
      <c r="B976" s="41">
        <f t="shared" ca="1" si="38"/>
        <v>43369</v>
      </c>
      <c r="C976" s="40" t="s">
        <v>14</v>
      </c>
      <c r="D976" s="17" t="s">
        <v>19569</v>
      </c>
      <c r="E976" s="42" t="s">
        <v>10250</v>
      </c>
      <c r="F976" s="40" t="str">
        <f>VLOOKUP(D976,'Brasseries Europe'!$B$2:$O$2000,6,FALSE)</f>
        <v>Ernest Claesstraat, 130</v>
      </c>
      <c r="G976" s="40" t="str">
        <f>VLOOKUP(D976,'Brasseries Europe'!$B$2:$O$2000,7,FALSE)</f>
        <v>3271</v>
      </c>
      <c r="H976" s="40" t="str">
        <f>VLOOKUP(D976,'Brasseries Europe'!$B$2:$O$2000,8,FALSE)</f>
        <v>Zichem</v>
      </c>
      <c r="I976" s="40" t="str">
        <f>VLOOKUP(D976,'Brasseries Europe'!$B$2:$O$2000,9,FALSE)</f>
        <v>Vlaanderen</v>
      </c>
      <c r="J976" s="40" t="str">
        <f>VLOOKUP(D976,'Brasseries Europe'!$B$2:$O$2000,10,FALSE)</f>
        <v>info@patersenprinsen.be</v>
      </c>
      <c r="K976" s="40" t="str">
        <f>VLOOKUP(D976,'Brasseries Europe'!$B$2:$O$2000,11,FALSE)</f>
        <v>http://www.patersenprinsen.be</v>
      </c>
      <c r="L976" s="40" t="str">
        <f>VLOOKUP(D976,'Brasseries Europe'!$B$2:$O$2000,12,FALSE)</f>
        <v>+32(0)476/90.76.30</v>
      </c>
      <c r="M976" s="40" t="str">
        <f>VLOOKUP(D976,'Brasseries Europe'!$B$2:$O$2000,13,FALSE)</f>
        <v>LogoBR1569</v>
      </c>
      <c r="N976" s="40">
        <f>VLOOKUP(D976,'Brasseries Europe'!$B$2:$O$2000,14,FALSE)</f>
        <v>0</v>
      </c>
      <c r="O976" s="42" t="s">
        <v>10253</v>
      </c>
      <c r="P976" s="40" t="s">
        <v>10049</v>
      </c>
      <c r="Q976" s="40" t="s">
        <v>10076</v>
      </c>
      <c r="R976" s="40" t="s">
        <v>10050</v>
      </c>
      <c r="S976" s="40" t="s">
        <v>10038</v>
      </c>
      <c r="T976" s="40" t="s">
        <v>10255</v>
      </c>
      <c r="U976" s="40" t="s">
        <v>10254</v>
      </c>
    </row>
    <row r="977" spans="1:21" s="40" customFormat="1">
      <c r="A977" s="40">
        <f t="shared" si="37"/>
        <v>976</v>
      </c>
      <c r="B977" s="41">
        <f t="shared" ca="1" si="38"/>
        <v>43369</v>
      </c>
      <c r="C977" s="40" t="s">
        <v>14</v>
      </c>
      <c r="D977" s="17" t="s">
        <v>19570</v>
      </c>
      <c r="E977" s="42" t="s">
        <v>10257</v>
      </c>
      <c r="F977" s="40" t="str">
        <f>VLOOKUP(D977,'Brasseries Europe'!$B$2:$O$2000,6,FALSE)</f>
        <v>Avenue Général Orth, 38</v>
      </c>
      <c r="G977" s="40" t="str">
        <f>VLOOKUP(D977,'Brasseries Europe'!$B$2:$O$2000,7,FALSE)</f>
        <v>4900</v>
      </c>
      <c r="H977" s="40" t="str">
        <f>VLOOKUP(D977,'Brasseries Europe'!$B$2:$O$2000,8,FALSE)</f>
        <v>Spa</v>
      </c>
      <c r="I977" s="40" t="str">
        <f>VLOOKUP(D977,'Brasseries Europe'!$B$2:$O$2000,9,FALSE)</f>
        <v>Wallonie</v>
      </c>
      <c r="J977" s="40" t="str">
        <f>VLOOKUP(D977,'Brasseries Europe'!$B$2:$O$2000,10,FALSE)</f>
        <v>info@bobeline.be</v>
      </c>
      <c r="K977" s="40" t="str">
        <f>VLOOKUP(D977,'Brasseries Europe'!$B$2:$O$2000,11,FALSE)</f>
        <v>www.bobeline.be</v>
      </c>
      <c r="L977" s="40" t="str">
        <f>VLOOKUP(D977,'Brasseries Europe'!$B$2:$O$2000,12,FALSE)</f>
        <v>+32(0)479/33.13.00</v>
      </c>
      <c r="M977" s="40" t="str">
        <f>VLOOKUP(D977,'Brasseries Europe'!$B$2:$O$2000,13,FALSE)</f>
        <v>LogoBR1570</v>
      </c>
      <c r="N977" s="40">
        <f>VLOOKUP(D977,'Brasseries Europe'!$B$2:$O$2000,14,FALSE)</f>
        <v>0</v>
      </c>
      <c r="O977" s="42" t="s">
        <v>10256</v>
      </c>
      <c r="P977" s="40" t="s">
        <v>10258</v>
      </c>
      <c r="Q977" s="40" t="s">
        <v>10259</v>
      </c>
      <c r="R977" s="40" t="s">
        <v>10260</v>
      </c>
      <c r="S977" s="40" t="s">
        <v>10261</v>
      </c>
      <c r="T977" s="40" t="s">
        <v>10263</v>
      </c>
      <c r="U977" s="40" t="s">
        <v>10262</v>
      </c>
    </row>
    <row r="978" spans="1:21" s="40" customFormat="1">
      <c r="A978" s="40">
        <f t="shared" si="37"/>
        <v>977</v>
      </c>
      <c r="B978" s="41">
        <f t="shared" ca="1" si="38"/>
        <v>43369</v>
      </c>
      <c r="C978" s="40" t="s">
        <v>14</v>
      </c>
      <c r="D978" s="17" t="s">
        <v>19570</v>
      </c>
      <c r="E978" s="42" t="s">
        <v>10257</v>
      </c>
      <c r="F978" s="40" t="str">
        <f>VLOOKUP(D978,'Brasseries Europe'!$B$2:$O$2000,6,FALSE)</f>
        <v>Avenue Général Orth, 38</v>
      </c>
      <c r="G978" s="40" t="str">
        <f>VLOOKUP(D978,'Brasseries Europe'!$B$2:$O$2000,7,FALSE)</f>
        <v>4900</v>
      </c>
      <c r="H978" s="40" t="str">
        <f>VLOOKUP(D978,'Brasseries Europe'!$B$2:$O$2000,8,FALSE)</f>
        <v>Spa</v>
      </c>
      <c r="I978" s="40" t="str">
        <f>VLOOKUP(D978,'Brasseries Europe'!$B$2:$O$2000,9,FALSE)</f>
        <v>Wallonie</v>
      </c>
      <c r="J978" s="40" t="str">
        <f>VLOOKUP(D978,'Brasseries Europe'!$B$2:$O$2000,10,FALSE)</f>
        <v>info@bobeline.be</v>
      </c>
      <c r="K978" s="40" t="str">
        <f>VLOOKUP(D978,'Brasseries Europe'!$B$2:$O$2000,11,FALSE)</f>
        <v>www.bobeline.be</v>
      </c>
      <c r="L978" s="40" t="str">
        <f>VLOOKUP(D978,'Brasseries Europe'!$B$2:$O$2000,12,FALSE)</f>
        <v>+32(0)479/33.13.00</v>
      </c>
      <c r="M978" s="40" t="str">
        <f>VLOOKUP(D978,'Brasseries Europe'!$B$2:$O$2000,13,FALSE)</f>
        <v>LogoBR1570</v>
      </c>
      <c r="N978" s="40">
        <f>VLOOKUP(D978,'Brasseries Europe'!$B$2:$O$2000,14,FALSE)</f>
        <v>0</v>
      </c>
      <c r="O978" s="42" t="s">
        <v>10264</v>
      </c>
      <c r="P978" s="40" t="s">
        <v>10043</v>
      </c>
      <c r="Q978" s="40" t="s">
        <v>10265</v>
      </c>
      <c r="R978" s="40" t="s">
        <v>10045</v>
      </c>
      <c r="S978" s="40" t="s">
        <v>10038</v>
      </c>
      <c r="T978" s="40" t="s">
        <v>10267</v>
      </c>
      <c r="U978" s="40" t="s">
        <v>10266</v>
      </c>
    </row>
    <row r="979" spans="1:21" s="40" customFormat="1">
      <c r="A979" s="40">
        <f t="shared" si="37"/>
        <v>978</v>
      </c>
      <c r="B979" s="41">
        <f t="shared" ca="1" si="38"/>
        <v>43369</v>
      </c>
      <c r="C979" s="40" t="s">
        <v>14</v>
      </c>
      <c r="D979" s="17" t="s">
        <v>19570</v>
      </c>
      <c r="E979" s="42" t="s">
        <v>10257</v>
      </c>
      <c r="F979" s="40" t="str">
        <f>VLOOKUP(D979,'Brasseries Europe'!$B$2:$O$2000,6,FALSE)</f>
        <v>Avenue Général Orth, 38</v>
      </c>
      <c r="G979" s="40" t="str">
        <f>VLOOKUP(D979,'Brasseries Europe'!$B$2:$O$2000,7,FALSE)</f>
        <v>4900</v>
      </c>
      <c r="H979" s="40" t="str">
        <f>VLOOKUP(D979,'Brasseries Europe'!$B$2:$O$2000,8,FALSE)</f>
        <v>Spa</v>
      </c>
      <c r="I979" s="40" t="str">
        <f>VLOOKUP(D979,'Brasseries Europe'!$B$2:$O$2000,9,FALSE)</f>
        <v>Wallonie</v>
      </c>
      <c r="J979" s="40" t="str">
        <f>VLOOKUP(D979,'Brasseries Europe'!$B$2:$O$2000,10,FALSE)</f>
        <v>info@bobeline.be</v>
      </c>
      <c r="K979" s="40" t="str">
        <f>VLOOKUP(D979,'Brasseries Europe'!$B$2:$O$2000,11,FALSE)</f>
        <v>www.bobeline.be</v>
      </c>
      <c r="L979" s="40" t="str">
        <f>VLOOKUP(D979,'Brasseries Europe'!$B$2:$O$2000,12,FALSE)</f>
        <v>+32(0)479/33.13.00</v>
      </c>
      <c r="M979" s="40" t="str">
        <f>VLOOKUP(D979,'Brasseries Europe'!$B$2:$O$2000,13,FALSE)</f>
        <v>LogoBR1570</v>
      </c>
      <c r="N979" s="40">
        <f>VLOOKUP(D979,'Brasseries Europe'!$B$2:$O$2000,14,FALSE)</f>
        <v>0</v>
      </c>
      <c r="O979" s="42" t="s">
        <v>10268</v>
      </c>
      <c r="P979" s="40" t="s">
        <v>10049</v>
      </c>
      <c r="Q979" s="40" t="s">
        <v>10265</v>
      </c>
      <c r="R979" s="40" t="s">
        <v>10050</v>
      </c>
      <c r="S979" s="40" t="s">
        <v>10038</v>
      </c>
      <c r="T979" s="40" t="s">
        <v>10270</v>
      </c>
      <c r="U979" s="40" t="s">
        <v>10269</v>
      </c>
    </row>
    <row r="980" spans="1:21" s="40" customFormat="1">
      <c r="A980" s="40">
        <f t="shared" si="37"/>
        <v>979</v>
      </c>
      <c r="B980" s="41">
        <f t="shared" ca="1" si="38"/>
        <v>43369</v>
      </c>
      <c r="C980" s="40" t="s">
        <v>14</v>
      </c>
      <c r="D980" s="17" t="s">
        <v>19570</v>
      </c>
      <c r="E980" s="42" t="s">
        <v>10257</v>
      </c>
      <c r="F980" s="40" t="str">
        <f>VLOOKUP(D980,'Brasseries Europe'!$B$2:$O$2000,6,FALSE)</f>
        <v>Avenue Général Orth, 38</v>
      </c>
      <c r="G980" s="40" t="str">
        <f>VLOOKUP(D980,'Brasseries Europe'!$B$2:$O$2000,7,FALSE)</f>
        <v>4900</v>
      </c>
      <c r="H980" s="40" t="str">
        <f>VLOOKUP(D980,'Brasseries Europe'!$B$2:$O$2000,8,FALSE)</f>
        <v>Spa</v>
      </c>
      <c r="I980" s="40" t="str">
        <f>VLOOKUP(D980,'Brasseries Europe'!$B$2:$O$2000,9,FALSE)</f>
        <v>Wallonie</v>
      </c>
      <c r="J980" s="40" t="str">
        <f>VLOOKUP(D980,'Brasseries Europe'!$B$2:$O$2000,10,FALSE)</f>
        <v>info@bobeline.be</v>
      </c>
      <c r="K980" s="40" t="str">
        <f>VLOOKUP(D980,'Brasseries Europe'!$B$2:$O$2000,11,FALSE)</f>
        <v>www.bobeline.be</v>
      </c>
      <c r="L980" s="40" t="str">
        <f>VLOOKUP(D980,'Brasseries Europe'!$B$2:$O$2000,12,FALSE)</f>
        <v>+32(0)479/33.13.00</v>
      </c>
      <c r="M980" s="40" t="str">
        <f>VLOOKUP(D980,'Brasseries Europe'!$B$2:$O$2000,13,FALSE)</f>
        <v>LogoBR1570</v>
      </c>
      <c r="N980" s="40">
        <f>VLOOKUP(D980,'Brasseries Europe'!$B$2:$O$2000,14,FALSE)</f>
        <v>0</v>
      </c>
      <c r="O980" s="42" t="s">
        <v>10271</v>
      </c>
      <c r="P980" s="40" t="s">
        <v>10183</v>
      </c>
      <c r="Q980" s="40" t="s">
        <v>10044</v>
      </c>
      <c r="T980" s="40" t="s">
        <v>10273</v>
      </c>
      <c r="U980" s="40" t="s">
        <v>10272</v>
      </c>
    </row>
    <row r="981" spans="1:21" s="40" customFormat="1">
      <c r="A981" s="40">
        <f t="shared" si="37"/>
        <v>980</v>
      </c>
      <c r="B981" s="41">
        <f t="shared" ca="1" si="38"/>
        <v>43369</v>
      </c>
      <c r="C981" s="40" t="s">
        <v>14</v>
      </c>
      <c r="D981" s="17" t="s">
        <v>19571</v>
      </c>
      <c r="E981" s="42" t="s">
        <v>10275</v>
      </c>
      <c r="F981" s="40" t="str">
        <f>VLOOKUP(D981,'Brasseries Europe'!$B$2:$O$2000,6,FALSE)</f>
        <v>Kromstraat, 8</v>
      </c>
      <c r="G981" s="40" t="str">
        <f>VLOOKUP(D981,'Brasseries Europe'!$B$2:$O$2000,7,FALSE)</f>
        <v>3960</v>
      </c>
      <c r="H981" s="40" t="str">
        <f>VLOOKUP(D981,'Brasseries Europe'!$B$2:$O$2000,8,FALSE)</f>
        <v>Bree</v>
      </c>
      <c r="I981" s="40" t="str">
        <f>VLOOKUP(D981,'Brasseries Europe'!$B$2:$O$2000,9,FALSE)</f>
        <v>Vlaanderen</v>
      </c>
      <c r="J981" s="40" t="str">
        <f>VLOOKUP(D981,'Brasseries Europe'!$B$2:$O$2000,10,FALSE)</f>
        <v>bert@bombrewery.com</v>
      </c>
      <c r="K981" s="40" t="str">
        <f>VLOOKUP(D981,'Brasseries Europe'!$B$2:$O$2000,11,FALSE)</f>
        <v>http://www.bombrewery.com/</v>
      </c>
      <c r="L981" s="40" t="str">
        <f>VLOOKUP(D981,'Brasseries Europe'!$B$2:$O$2000,12,FALSE)</f>
        <v>+32(0)479/68.10.24</v>
      </c>
      <c r="M981" s="40" t="str">
        <f>VLOOKUP(D981,'Brasseries Europe'!$B$2:$O$2000,13,FALSE)</f>
        <v>LogoBR1571</v>
      </c>
      <c r="N981" s="40">
        <f>VLOOKUP(D981,'Brasseries Europe'!$B$2:$O$2000,14,FALSE)</f>
        <v>0</v>
      </c>
      <c r="O981" s="42" t="s">
        <v>10274</v>
      </c>
      <c r="P981" s="40" t="s">
        <v>10136</v>
      </c>
      <c r="Q981" s="40" t="s">
        <v>10081</v>
      </c>
      <c r="R981" s="40" t="s">
        <v>10045</v>
      </c>
      <c r="S981" s="40" t="s">
        <v>10038</v>
      </c>
      <c r="T981" s="40" t="s">
        <v>10277</v>
      </c>
      <c r="U981" s="40" t="s">
        <v>10276</v>
      </c>
    </row>
    <row r="982" spans="1:21" s="40" customFormat="1">
      <c r="A982" s="40">
        <f t="shared" si="37"/>
        <v>981</v>
      </c>
      <c r="B982" s="41">
        <f t="shared" ca="1" si="38"/>
        <v>43369</v>
      </c>
      <c r="C982" s="40" t="s">
        <v>14</v>
      </c>
      <c r="D982" s="17" t="s">
        <v>19571</v>
      </c>
      <c r="E982" s="42" t="s">
        <v>10275</v>
      </c>
      <c r="F982" s="40" t="str">
        <f>VLOOKUP(D982,'Brasseries Europe'!$B$2:$O$2000,6,FALSE)</f>
        <v>Kromstraat, 8</v>
      </c>
      <c r="G982" s="40" t="str">
        <f>VLOOKUP(D982,'Brasseries Europe'!$B$2:$O$2000,7,FALSE)</f>
        <v>3960</v>
      </c>
      <c r="H982" s="40" t="str">
        <f>VLOOKUP(D982,'Brasseries Europe'!$B$2:$O$2000,8,FALSE)</f>
        <v>Bree</v>
      </c>
      <c r="I982" s="40" t="str">
        <f>VLOOKUP(D982,'Brasseries Europe'!$B$2:$O$2000,9,FALSE)</f>
        <v>Vlaanderen</v>
      </c>
      <c r="J982" s="40" t="str">
        <f>VLOOKUP(D982,'Brasseries Europe'!$B$2:$O$2000,10,FALSE)</f>
        <v>bert@bombrewery.com</v>
      </c>
      <c r="K982" s="40" t="str">
        <f>VLOOKUP(D982,'Brasseries Europe'!$B$2:$O$2000,11,FALSE)</f>
        <v>http://www.bombrewery.com/</v>
      </c>
      <c r="L982" s="40" t="str">
        <f>VLOOKUP(D982,'Brasseries Europe'!$B$2:$O$2000,12,FALSE)</f>
        <v>+32(0)479/68.10.24</v>
      </c>
      <c r="M982" s="40" t="str">
        <f>VLOOKUP(D982,'Brasseries Europe'!$B$2:$O$2000,13,FALSE)</f>
        <v>LogoBR1571</v>
      </c>
      <c r="N982" s="40">
        <f>VLOOKUP(D982,'Brasseries Europe'!$B$2:$O$2000,14,FALSE)</f>
        <v>0</v>
      </c>
      <c r="O982" s="42" t="s">
        <v>10278</v>
      </c>
      <c r="P982" s="40" t="s">
        <v>10049</v>
      </c>
      <c r="Q982" s="40" t="s">
        <v>10121</v>
      </c>
      <c r="R982" s="40" t="s">
        <v>10050</v>
      </c>
      <c r="S982" s="40" t="s">
        <v>10038</v>
      </c>
      <c r="T982" s="40" t="s">
        <v>10280</v>
      </c>
      <c r="U982" s="40" t="s">
        <v>10279</v>
      </c>
    </row>
    <row r="983" spans="1:21" s="40" customFormat="1">
      <c r="A983" s="40">
        <f t="shared" si="37"/>
        <v>982</v>
      </c>
      <c r="B983" s="41">
        <f t="shared" ca="1" si="38"/>
        <v>43369</v>
      </c>
      <c r="C983" s="40" t="s">
        <v>14</v>
      </c>
      <c r="D983" s="17" t="s">
        <v>19571</v>
      </c>
      <c r="E983" s="42" t="s">
        <v>10275</v>
      </c>
      <c r="F983" s="40" t="str">
        <f>VLOOKUP(D983,'Brasseries Europe'!$B$2:$O$2000,6,FALSE)</f>
        <v>Kromstraat, 8</v>
      </c>
      <c r="G983" s="40" t="str">
        <f>VLOOKUP(D983,'Brasseries Europe'!$B$2:$O$2000,7,FALSE)</f>
        <v>3960</v>
      </c>
      <c r="H983" s="40" t="str">
        <f>VLOOKUP(D983,'Brasseries Europe'!$B$2:$O$2000,8,FALSE)</f>
        <v>Bree</v>
      </c>
      <c r="I983" s="40" t="str">
        <f>VLOOKUP(D983,'Brasseries Europe'!$B$2:$O$2000,9,FALSE)</f>
        <v>Vlaanderen</v>
      </c>
      <c r="J983" s="40" t="str">
        <f>VLOOKUP(D983,'Brasseries Europe'!$B$2:$O$2000,10,FALSE)</f>
        <v>bert@bombrewery.com</v>
      </c>
      <c r="K983" s="40" t="str">
        <f>VLOOKUP(D983,'Brasseries Europe'!$B$2:$O$2000,11,FALSE)</f>
        <v>http://www.bombrewery.com/</v>
      </c>
      <c r="L983" s="40" t="str">
        <f>VLOOKUP(D983,'Brasseries Europe'!$B$2:$O$2000,12,FALSE)</f>
        <v>+32(0)479/68.10.24</v>
      </c>
      <c r="M983" s="40" t="str">
        <f>VLOOKUP(D983,'Brasseries Europe'!$B$2:$O$2000,13,FALSE)</f>
        <v>LogoBR1571</v>
      </c>
      <c r="N983" s="40">
        <f>VLOOKUP(D983,'Brasseries Europe'!$B$2:$O$2000,14,FALSE)</f>
        <v>0</v>
      </c>
      <c r="O983" s="42" t="s">
        <v>10281</v>
      </c>
      <c r="P983" s="40" t="s">
        <v>10049</v>
      </c>
      <c r="Q983" s="40" t="s">
        <v>10234</v>
      </c>
      <c r="R983" s="40" t="s">
        <v>10050</v>
      </c>
      <c r="S983" s="40" t="s">
        <v>10038</v>
      </c>
      <c r="T983" s="40" t="s">
        <v>10283</v>
      </c>
      <c r="U983" s="40" t="s">
        <v>10282</v>
      </c>
    </row>
    <row r="984" spans="1:21" s="40" customFormat="1">
      <c r="A984" s="40">
        <f t="shared" si="37"/>
        <v>983</v>
      </c>
      <c r="B984" s="41">
        <f t="shared" ca="1" si="38"/>
        <v>43369</v>
      </c>
      <c r="C984" s="40" t="s">
        <v>14</v>
      </c>
      <c r="D984" s="40" t="str">
        <f t="shared" si="36"/>
        <v>Brewery10</v>
      </c>
      <c r="E984" s="42" t="s">
        <v>95</v>
      </c>
      <c r="F984" s="40" t="str">
        <f>VLOOKUP(D984,'Brasseries Europe'!$B$2:$O$2000,6,FALSE)</f>
        <v>Place des Brabançons, 4</v>
      </c>
      <c r="G984" s="40">
        <f>VLOOKUP(D984,'Brasseries Europe'!$B$2:$O$2000,7,FALSE)</f>
        <v>1348</v>
      </c>
      <c r="H984" s="40" t="str">
        <f>VLOOKUP(D984,'Brasseries Europe'!$B$2:$O$2000,8,FALSE)</f>
        <v>Louvain-La-Neuve</v>
      </c>
      <c r="I984" s="40" t="str">
        <f>VLOOKUP(D984,'Brasseries Europe'!$B$2:$O$2000,9,FALSE)</f>
        <v>Wallonie</v>
      </c>
      <c r="J984" s="40">
        <f>VLOOKUP(D984,'Brasseries Europe'!$B$2:$O$2000,10,FALSE)</f>
        <v>0</v>
      </c>
      <c r="K984" s="40" t="str">
        <f>VLOOKUP(D984,'Brasseries Europe'!$B$2:$O$2000,11,FALSE)</f>
        <v>http://www.cuveedestrolls.com/FR/brasserie/brasserie.php</v>
      </c>
      <c r="L984" s="40" t="str">
        <f>VLOOKUP(D984,'Brasseries Europe'!$B$2:$O$2000,12,FALSE)</f>
        <v>32(0)10/45.70.27</v>
      </c>
      <c r="M984" s="40" t="str">
        <f>VLOOKUP(D984,'Brasseries Europe'!$B$2:$O$2000,13,FALSE)</f>
        <v>LogoBR10</v>
      </c>
      <c r="N984" s="40" t="str">
        <f>VLOOKUP(D984,'Brasseries Europe'!$B$2:$O$2000,14,FALSE)</f>
        <v>FotoBR10</v>
      </c>
      <c r="O984" s="42" t="s">
        <v>10284</v>
      </c>
      <c r="P984" s="40" t="s">
        <v>10211</v>
      </c>
      <c r="Q984" s="40" t="s">
        <v>10128</v>
      </c>
      <c r="R984" s="40" t="s">
        <v>10211</v>
      </c>
      <c r="S984" s="40" t="s">
        <v>10038</v>
      </c>
      <c r="T984" s="40" t="s">
        <v>10286</v>
      </c>
      <c r="U984" s="40" t="s">
        <v>10285</v>
      </c>
    </row>
    <row r="985" spans="1:21" s="40" customFormat="1">
      <c r="A985" s="40">
        <f t="shared" si="37"/>
        <v>984</v>
      </c>
      <c r="B985" s="41">
        <f t="shared" ca="1" si="38"/>
        <v>43369</v>
      </c>
      <c r="C985" s="40" t="s">
        <v>14</v>
      </c>
      <c r="D985" s="40" t="str">
        <f t="shared" si="36"/>
        <v>Brewery10</v>
      </c>
      <c r="E985" s="42" t="s">
        <v>95</v>
      </c>
      <c r="F985" s="40" t="str">
        <f>VLOOKUP(D985,'Brasseries Europe'!$B$2:$O$2000,6,FALSE)</f>
        <v>Place des Brabançons, 4</v>
      </c>
      <c r="G985" s="40">
        <f>VLOOKUP(D985,'Brasseries Europe'!$B$2:$O$2000,7,FALSE)</f>
        <v>1348</v>
      </c>
      <c r="H985" s="40" t="str">
        <f>VLOOKUP(D985,'Brasseries Europe'!$B$2:$O$2000,8,FALSE)</f>
        <v>Louvain-La-Neuve</v>
      </c>
      <c r="I985" s="40" t="str">
        <f>VLOOKUP(D985,'Brasseries Europe'!$B$2:$O$2000,9,FALSE)</f>
        <v>Wallonie</v>
      </c>
      <c r="J985" s="40">
        <f>VLOOKUP(D985,'Brasseries Europe'!$B$2:$O$2000,10,FALSE)</f>
        <v>0</v>
      </c>
      <c r="K985" s="40" t="str">
        <f>VLOOKUP(D985,'Brasseries Europe'!$B$2:$O$2000,11,FALSE)</f>
        <v>http://www.cuveedestrolls.com/FR/brasserie/brasserie.php</v>
      </c>
      <c r="L985" s="40" t="str">
        <f>VLOOKUP(D985,'Brasseries Europe'!$B$2:$O$2000,12,FALSE)</f>
        <v>32(0)10/45.70.27</v>
      </c>
      <c r="M985" s="40" t="str">
        <f>VLOOKUP(D985,'Brasseries Europe'!$B$2:$O$2000,13,FALSE)</f>
        <v>LogoBR10</v>
      </c>
      <c r="N985" s="40" t="str">
        <f>VLOOKUP(D985,'Brasseries Europe'!$B$2:$O$2000,14,FALSE)</f>
        <v>FotoBR10</v>
      </c>
      <c r="O985" s="42" t="s">
        <v>10287</v>
      </c>
      <c r="P985" s="40" t="s">
        <v>10258</v>
      </c>
      <c r="Q985" s="40" t="s">
        <v>10085</v>
      </c>
      <c r="R985" s="40" t="s">
        <v>10045</v>
      </c>
      <c r="S985" s="40" t="s">
        <v>10261</v>
      </c>
      <c r="T985" s="40" t="s">
        <v>10289</v>
      </c>
      <c r="U985" s="40" t="s">
        <v>10288</v>
      </c>
    </row>
    <row r="986" spans="1:21" s="40" customFormat="1">
      <c r="A986" s="40">
        <f t="shared" si="37"/>
        <v>985</v>
      </c>
      <c r="B986" s="41">
        <f t="shared" ca="1" si="38"/>
        <v>43369</v>
      </c>
      <c r="C986" s="40" t="s">
        <v>14</v>
      </c>
      <c r="D986" s="40" t="str">
        <f t="shared" si="36"/>
        <v>Brewery10</v>
      </c>
      <c r="E986" s="42" t="s">
        <v>95</v>
      </c>
      <c r="F986" s="40" t="str">
        <f>VLOOKUP(D986,'Brasseries Europe'!$B$2:$O$2000,6,FALSE)</f>
        <v>Place des Brabançons, 4</v>
      </c>
      <c r="G986" s="40">
        <f>VLOOKUP(D986,'Brasseries Europe'!$B$2:$O$2000,7,FALSE)</f>
        <v>1348</v>
      </c>
      <c r="H986" s="40" t="str">
        <f>VLOOKUP(D986,'Brasseries Europe'!$B$2:$O$2000,8,FALSE)</f>
        <v>Louvain-La-Neuve</v>
      </c>
      <c r="I986" s="40" t="str">
        <f>VLOOKUP(D986,'Brasseries Europe'!$B$2:$O$2000,9,FALSE)</f>
        <v>Wallonie</v>
      </c>
      <c r="J986" s="40">
        <f>VLOOKUP(D986,'Brasseries Europe'!$B$2:$O$2000,10,FALSE)</f>
        <v>0</v>
      </c>
      <c r="K986" s="40" t="str">
        <f>VLOOKUP(D986,'Brasseries Europe'!$B$2:$O$2000,11,FALSE)</f>
        <v>http://www.cuveedestrolls.com/FR/brasserie/brasserie.php</v>
      </c>
      <c r="L986" s="40" t="str">
        <f>VLOOKUP(D986,'Brasseries Europe'!$B$2:$O$2000,12,FALSE)</f>
        <v>32(0)10/45.70.27</v>
      </c>
      <c r="M986" s="40" t="str">
        <f>VLOOKUP(D986,'Brasseries Europe'!$B$2:$O$2000,13,FALSE)</f>
        <v>LogoBR10</v>
      </c>
      <c r="N986" s="40" t="str">
        <f>VLOOKUP(D986,'Brasseries Europe'!$B$2:$O$2000,14,FALSE)</f>
        <v>FotoBR10</v>
      </c>
      <c r="O986" s="42" t="s">
        <v>10290</v>
      </c>
      <c r="P986" s="40" t="s">
        <v>10258</v>
      </c>
      <c r="Q986" s="40" t="s">
        <v>10068</v>
      </c>
      <c r="T986" s="40" t="s">
        <v>10292</v>
      </c>
      <c r="U986" s="40" t="s">
        <v>10291</v>
      </c>
    </row>
    <row r="987" spans="1:21" s="40" customFormat="1">
      <c r="A987" s="40">
        <f t="shared" si="37"/>
        <v>986</v>
      </c>
      <c r="B987" s="41">
        <f t="shared" ca="1" si="38"/>
        <v>43369</v>
      </c>
      <c r="C987" s="40" t="s">
        <v>14</v>
      </c>
      <c r="D987" s="40" t="str">
        <f t="shared" si="36"/>
        <v>Brewery10</v>
      </c>
      <c r="E987" s="42" t="s">
        <v>95</v>
      </c>
      <c r="F987" s="40" t="str">
        <f>VLOOKUP(D987,'Brasseries Europe'!$B$2:$O$2000,6,FALSE)</f>
        <v>Place des Brabançons, 4</v>
      </c>
      <c r="G987" s="40">
        <f>VLOOKUP(D987,'Brasseries Europe'!$B$2:$O$2000,7,FALSE)</f>
        <v>1348</v>
      </c>
      <c r="H987" s="40" t="str">
        <f>VLOOKUP(D987,'Brasseries Europe'!$B$2:$O$2000,8,FALSE)</f>
        <v>Louvain-La-Neuve</v>
      </c>
      <c r="I987" s="40" t="str">
        <f>VLOOKUP(D987,'Brasseries Europe'!$B$2:$O$2000,9,FALSE)</f>
        <v>Wallonie</v>
      </c>
      <c r="J987" s="40">
        <f>VLOOKUP(D987,'Brasseries Europe'!$B$2:$O$2000,10,FALSE)</f>
        <v>0</v>
      </c>
      <c r="K987" s="40" t="str">
        <f>VLOOKUP(D987,'Brasseries Europe'!$B$2:$O$2000,11,FALSE)</f>
        <v>http://www.cuveedestrolls.com/FR/brasserie/brasserie.php</v>
      </c>
      <c r="L987" s="40" t="str">
        <f>VLOOKUP(D987,'Brasseries Europe'!$B$2:$O$2000,12,FALSE)</f>
        <v>32(0)10/45.70.27</v>
      </c>
      <c r="M987" s="40" t="str">
        <f>VLOOKUP(D987,'Brasseries Europe'!$B$2:$O$2000,13,FALSE)</f>
        <v>LogoBR10</v>
      </c>
      <c r="N987" s="40" t="str">
        <f>VLOOKUP(D987,'Brasseries Europe'!$B$2:$O$2000,14,FALSE)</f>
        <v>FotoBR10</v>
      </c>
      <c r="O987" s="42" t="s">
        <v>10293</v>
      </c>
      <c r="P987" s="40" t="s">
        <v>10043</v>
      </c>
      <c r="Q987" s="40" t="s">
        <v>10044</v>
      </c>
      <c r="R987" s="40" t="s">
        <v>10045</v>
      </c>
      <c r="S987" s="40" t="s">
        <v>10038</v>
      </c>
      <c r="T987" s="40" t="s">
        <v>10295</v>
      </c>
      <c r="U987" s="40" t="s">
        <v>10294</v>
      </c>
    </row>
    <row r="988" spans="1:21" s="40" customFormat="1">
      <c r="A988" s="40">
        <f t="shared" si="37"/>
        <v>987</v>
      </c>
      <c r="B988" s="41">
        <f t="shared" ca="1" si="38"/>
        <v>43369</v>
      </c>
      <c r="C988" s="40" t="s">
        <v>14</v>
      </c>
      <c r="D988" s="40" t="str">
        <f t="shared" si="36"/>
        <v>Brewery10</v>
      </c>
      <c r="E988" s="42" t="s">
        <v>95</v>
      </c>
      <c r="F988" s="40" t="str">
        <f>VLOOKUP(D988,'Brasseries Europe'!$B$2:$O$2000,6,FALSE)</f>
        <v>Place des Brabançons, 4</v>
      </c>
      <c r="G988" s="40">
        <f>VLOOKUP(D988,'Brasseries Europe'!$B$2:$O$2000,7,FALSE)</f>
        <v>1348</v>
      </c>
      <c r="H988" s="40" t="str">
        <f>VLOOKUP(D988,'Brasseries Europe'!$B$2:$O$2000,8,FALSE)</f>
        <v>Louvain-La-Neuve</v>
      </c>
      <c r="I988" s="40" t="str">
        <f>VLOOKUP(D988,'Brasseries Europe'!$B$2:$O$2000,9,FALSE)</f>
        <v>Wallonie</v>
      </c>
      <c r="J988" s="40">
        <f>VLOOKUP(D988,'Brasseries Europe'!$B$2:$O$2000,10,FALSE)</f>
        <v>0</v>
      </c>
      <c r="K988" s="40" t="str">
        <f>VLOOKUP(D988,'Brasseries Europe'!$B$2:$O$2000,11,FALSE)</f>
        <v>http://www.cuveedestrolls.com/FR/brasserie/brasserie.php</v>
      </c>
      <c r="L988" s="40" t="str">
        <f>VLOOKUP(D988,'Brasseries Europe'!$B$2:$O$2000,12,FALSE)</f>
        <v>32(0)10/45.70.27</v>
      </c>
      <c r="M988" s="40" t="str">
        <f>VLOOKUP(D988,'Brasseries Europe'!$B$2:$O$2000,13,FALSE)</f>
        <v>LogoBR10</v>
      </c>
      <c r="N988" s="40" t="str">
        <f>VLOOKUP(D988,'Brasseries Europe'!$B$2:$O$2000,14,FALSE)</f>
        <v>FotoBR10</v>
      </c>
      <c r="O988" s="42" t="s">
        <v>10296</v>
      </c>
      <c r="P988" s="40" t="s">
        <v>10151</v>
      </c>
      <c r="Q988" s="40" t="s">
        <v>10297</v>
      </c>
      <c r="T988" s="40" t="s">
        <v>10299</v>
      </c>
      <c r="U988" s="40" t="s">
        <v>10298</v>
      </c>
    </row>
    <row r="989" spans="1:21" s="40" customFormat="1">
      <c r="A989" s="40">
        <f t="shared" si="37"/>
        <v>988</v>
      </c>
      <c r="B989" s="41">
        <f t="shared" ca="1" si="38"/>
        <v>43369</v>
      </c>
      <c r="C989" s="40" t="s">
        <v>14</v>
      </c>
      <c r="D989" s="40" t="str">
        <f t="shared" ref="D989:D1052" si="39">_xlfn.IFNA(VLOOKUP(E989,Matricedesbrasseries,2,FALSE),"")</f>
        <v>Brewery10</v>
      </c>
      <c r="E989" s="42" t="s">
        <v>95</v>
      </c>
      <c r="F989" s="40" t="str">
        <f>VLOOKUP(D989,'Brasseries Europe'!$B$2:$O$2000,6,FALSE)</f>
        <v>Place des Brabançons, 4</v>
      </c>
      <c r="G989" s="40">
        <f>VLOOKUP(D989,'Brasseries Europe'!$B$2:$O$2000,7,FALSE)</f>
        <v>1348</v>
      </c>
      <c r="H989" s="40" t="str">
        <f>VLOOKUP(D989,'Brasseries Europe'!$B$2:$O$2000,8,FALSE)</f>
        <v>Louvain-La-Neuve</v>
      </c>
      <c r="I989" s="40" t="str">
        <f>VLOOKUP(D989,'Brasseries Europe'!$B$2:$O$2000,9,FALSE)</f>
        <v>Wallonie</v>
      </c>
      <c r="J989" s="40">
        <f>VLOOKUP(D989,'Brasseries Europe'!$B$2:$O$2000,10,FALSE)</f>
        <v>0</v>
      </c>
      <c r="K989" s="40" t="str">
        <f>VLOOKUP(D989,'Brasseries Europe'!$B$2:$O$2000,11,FALSE)</f>
        <v>http://www.cuveedestrolls.com/FR/brasserie/brasserie.php</v>
      </c>
      <c r="L989" s="40" t="str">
        <f>VLOOKUP(D989,'Brasseries Europe'!$B$2:$O$2000,12,FALSE)</f>
        <v>32(0)10/45.70.27</v>
      </c>
      <c r="M989" s="40" t="str">
        <f>VLOOKUP(D989,'Brasseries Europe'!$B$2:$O$2000,13,FALSE)</f>
        <v>LogoBR10</v>
      </c>
      <c r="N989" s="40" t="str">
        <f>VLOOKUP(D989,'Brasseries Europe'!$B$2:$O$2000,14,FALSE)</f>
        <v>FotoBR10</v>
      </c>
      <c r="O989" s="42" t="s">
        <v>10300</v>
      </c>
      <c r="P989" s="40" t="s">
        <v>10049</v>
      </c>
      <c r="Q989" s="40" t="s">
        <v>10204</v>
      </c>
      <c r="T989" s="40" t="s">
        <v>10302</v>
      </c>
      <c r="U989" s="40" t="s">
        <v>10301</v>
      </c>
    </row>
    <row r="990" spans="1:21" s="40" customFormat="1">
      <c r="A990" s="40">
        <f t="shared" si="37"/>
        <v>989</v>
      </c>
      <c r="B990" s="41">
        <f t="shared" ca="1" si="38"/>
        <v>43369</v>
      </c>
      <c r="C990" s="40" t="s">
        <v>14</v>
      </c>
      <c r="D990" s="40" t="str">
        <f t="shared" si="39"/>
        <v>Brewery11</v>
      </c>
      <c r="E990" s="42" t="s">
        <v>103</v>
      </c>
      <c r="F990" s="40" t="str">
        <f>VLOOKUP(D990,'Brasseries Europe'!$B$2:$O$2000,6,FALSE)</f>
        <v>Boulevard André Delvaux, 1/2</v>
      </c>
      <c r="G990" s="40">
        <f>VLOOKUP(D990,'Brasseries Europe'!$B$2:$O$2000,7,FALSE)</f>
        <v>7000</v>
      </c>
      <c r="H990" s="40" t="str">
        <f>VLOOKUP(D990,'Brasseries Europe'!$B$2:$O$2000,8,FALSE)</f>
        <v>Mons</v>
      </c>
      <c r="I990" s="40" t="str">
        <f>VLOOKUP(D990,'Brasseries Europe'!$B$2:$O$2000,9,FALSE)</f>
        <v>Wallonie</v>
      </c>
      <c r="J990" s="40" t="str">
        <f>VLOOKUP(D990,'Brasseries Europe'!$B$2:$O$2000,10,FALSE)</f>
        <v>mons@brasse-temps.be</v>
      </c>
      <c r="K990" s="40" t="str">
        <f>VLOOKUP(D990,'Brasseries Europe'!$B$2:$O$2000,11,FALSE)</f>
        <v>http://www.cuveedestrolls.com/FR/brasserie/brasserie.php</v>
      </c>
      <c r="L990" s="40" t="str">
        <f>VLOOKUP(D990,'Brasseries Europe'!$B$2:$O$2000,12,FALSE)</f>
        <v>32(0)65.84.94.14</v>
      </c>
      <c r="M990" s="40" t="str">
        <f>VLOOKUP(D990,'Brasseries Europe'!$B$2:$O$2000,13,FALSE)</f>
        <v>LogoBR11</v>
      </c>
      <c r="N990" s="40" t="str">
        <f>VLOOKUP(D990,'Brasseries Europe'!$B$2:$O$2000,14,FALSE)</f>
        <v>FotoBR11</v>
      </c>
      <c r="O990" s="42" t="s">
        <v>10303</v>
      </c>
      <c r="P990" s="40" t="s">
        <v>10211</v>
      </c>
      <c r="Q990" s="40" t="s">
        <v>10128</v>
      </c>
      <c r="T990" s="40" t="s">
        <v>10305</v>
      </c>
      <c r="U990" s="40" t="s">
        <v>10304</v>
      </c>
    </row>
    <row r="991" spans="1:21" s="40" customFormat="1">
      <c r="A991" s="40">
        <f t="shared" si="37"/>
        <v>990</v>
      </c>
      <c r="B991" s="41">
        <f t="shared" ca="1" si="38"/>
        <v>43369</v>
      </c>
      <c r="C991" s="40" t="s">
        <v>14</v>
      </c>
      <c r="D991" s="40" t="str">
        <f t="shared" si="39"/>
        <v>Brewery11</v>
      </c>
      <c r="E991" s="42" t="s">
        <v>103</v>
      </c>
      <c r="F991" s="40" t="str">
        <f>VLOOKUP(D991,'Brasseries Europe'!$B$2:$O$2000,6,FALSE)</f>
        <v>Boulevard André Delvaux, 1/2</v>
      </c>
      <c r="G991" s="40">
        <f>VLOOKUP(D991,'Brasseries Europe'!$B$2:$O$2000,7,FALSE)</f>
        <v>7000</v>
      </c>
      <c r="H991" s="40" t="str">
        <f>VLOOKUP(D991,'Brasseries Europe'!$B$2:$O$2000,8,FALSE)</f>
        <v>Mons</v>
      </c>
      <c r="I991" s="40" t="str">
        <f>VLOOKUP(D991,'Brasseries Europe'!$B$2:$O$2000,9,FALSE)</f>
        <v>Wallonie</v>
      </c>
      <c r="J991" s="40" t="str">
        <f>VLOOKUP(D991,'Brasseries Europe'!$B$2:$O$2000,10,FALSE)</f>
        <v>mons@brasse-temps.be</v>
      </c>
      <c r="K991" s="40" t="str">
        <f>VLOOKUP(D991,'Brasseries Europe'!$B$2:$O$2000,11,FALSE)</f>
        <v>http://www.cuveedestrolls.com/FR/brasserie/brasserie.php</v>
      </c>
      <c r="L991" s="40" t="str">
        <f>VLOOKUP(D991,'Brasseries Europe'!$B$2:$O$2000,12,FALSE)</f>
        <v>32(0)65.84.94.14</v>
      </c>
      <c r="M991" s="40" t="str">
        <f>VLOOKUP(D991,'Brasseries Europe'!$B$2:$O$2000,13,FALSE)</f>
        <v>LogoBR11</v>
      </c>
      <c r="N991" s="40" t="str">
        <f>VLOOKUP(D991,'Brasseries Europe'!$B$2:$O$2000,14,FALSE)</f>
        <v>FotoBR11</v>
      </c>
      <c r="O991" s="42" t="s">
        <v>10306</v>
      </c>
      <c r="P991" s="40" t="s">
        <v>10258</v>
      </c>
      <c r="Q991" s="40" t="s">
        <v>10085</v>
      </c>
      <c r="T991" s="40" t="s">
        <v>10308</v>
      </c>
      <c r="U991" s="40" t="s">
        <v>10307</v>
      </c>
    </row>
    <row r="992" spans="1:21" s="40" customFormat="1">
      <c r="A992" s="40">
        <f t="shared" si="37"/>
        <v>991</v>
      </c>
      <c r="B992" s="41">
        <f t="shared" ca="1" si="38"/>
        <v>43369</v>
      </c>
      <c r="C992" s="40" t="s">
        <v>14</v>
      </c>
      <c r="D992" s="40" t="str">
        <f t="shared" si="39"/>
        <v>Brewery11</v>
      </c>
      <c r="E992" s="42" t="s">
        <v>103</v>
      </c>
      <c r="F992" s="40" t="str">
        <f>VLOOKUP(D992,'Brasseries Europe'!$B$2:$O$2000,6,FALSE)</f>
        <v>Boulevard André Delvaux, 1/2</v>
      </c>
      <c r="G992" s="40">
        <f>VLOOKUP(D992,'Brasseries Europe'!$B$2:$O$2000,7,FALSE)</f>
        <v>7000</v>
      </c>
      <c r="H992" s="40" t="str">
        <f>VLOOKUP(D992,'Brasseries Europe'!$B$2:$O$2000,8,FALSE)</f>
        <v>Mons</v>
      </c>
      <c r="I992" s="40" t="str">
        <f>VLOOKUP(D992,'Brasseries Europe'!$B$2:$O$2000,9,FALSE)</f>
        <v>Wallonie</v>
      </c>
      <c r="J992" s="40" t="str">
        <f>VLOOKUP(D992,'Brasseries Europe'!$B$2:$O$2000,10,FALSE)</f>
        <v>mons@brasse-temps.be</v>
      </c>
      <c r="K992" s="40" t="str">
        <f>VLOOKUP(D992,'Brasseries Europe'!$B$2:$O$2000,11,FALSE)</f>
        <v>http://www.cuveedestrolls.com/FR/brasserie/brasserie.php</v>
      </c>
      <c r="L992" s="40" t="str">
        <f>VLOOKUP(D992,'Brasseries Europe'!$B$2:$O$2000,12,FALSE)</f>
        <v>32(0)65.84.94.14</v>
      </c>
      <c r="M992" s="40" t="str">
        <f>VLOOKUP(D992,'Brasseries Europe'!$B$2:$O$2000,13,FALSE)</f>
        <v>LogoBR11</v>
      </c>
      <c r="N992" s="40" t="str">
        <f>VLOOKUP(D992,'Brasseries Europe'!$B$2:$O$2000,14,FALSE)</f>
        <v>FotoBR11</v>
      </c>
      <c r="O992" s="42" t="s">
        <v>10309</v>
      </c>
      <c r="P992" s="40" t="s">
        <v>10258</v>
      </c>
      <c r="Q992" s="40" t="s">
        <v>10068</v>
      </c>
      <c r="T992" s="40" t="s">
        <v>10311</v>
      </c>
      <c r="U992" s="40" t="s">
        <v>10310</v>
      </c>
    </row>
    <row r="993" spans="1:21" s="40" customFormat="1">
      <c r="A993" s="40">
        <f t="shared" si="37"/>
        <v>992</v>
      </c>
      <c r="B993" s="41">
        <f t="shared" ca="1" si="38"/>
        <v>43369</v>
      </c>
      <c r="C993" s="40" t="s">
        <v>14</v>
      </c>
      <c r="D993" s="40" t="str">
        <f t="shared" si="39"/>
        <v>Brewery11</v>
      </c>
      <c r="E993" s="42" t="s">
        <v>103</v>
      </c>
      <c r="F993" s="40" t="str">
        <f>VLOOKUP(D993,'Brasseries Europe'!$B$2:$O$2000,6,FALSE)</f>
        <v>Boulevard André Delvaux, 1/2</v>
      </c>
      <c r="G993" s="40">
        <f>VLOOKUP(D993,'Brasseries Europe'!$B$2:$O$2000,7,FALSE)</f>
        <v>7000</v>
      </c>
      <c r="H993" s="40" t="str">
        <f>VLOOKUP(D993,'Brasseries Europe'!$B$2:$O$2000,8,FALSE)</f>
        <v>Mons</v>
      </c>
      <c r="I993" s="40" t="str">
        <f>VLOOKUP(D993,'Brasseries Europe'!$B$2:$O$2000,9,FALSE)</f>
        <v>Wallonie</v>
      </c>
      <c r="J993" s="40" t="str">
        <f>VLOOKUP(D993,'Brasseries Europe'!$B$2:$O$2000,10,FALSE)</f>
        <v>mons@brasse-temps.be</v>
      </c>
      <c r="K993" s="40" t="str">
        <f>VLOOKUP(D993,'Brasseries Europe'!$B$2:$O$2000,11,FALSE)</f>
        <v>http://www.cuveedestrolls.com/FR/brasserie/brasserie.php</v>
      </c>
      <c r="L993" s="40" t="str">
        <f>VLOOKUP(D993,'Brasseries Europe'!$B$2:$O$2000,12,FALSE)</f>
        <v>32(0)65.84.94.14</v>
      </c>
      <c r="M993" s="40" t="str">
        <f>VLOOKUP(D993,'Brasseries Europe'!$B$2:$O$2000,13,FALSE)</f>
        <v>LogoBR11</v>
      </c>
      <c r="N993" s="40" t="str">
        <f>VLOOKUP(D993,'Brasseries Europe'!$B$2:$O$2000,14,FALSE)</f>
        <v>FotoBR11</v>
      </c>
      <c r="O993" s="42" t="s">
        <v>10312</v>
      </c>
      <c r="P993" s="40" t="s">
        <v>10043</v>
      </c>
      <c r="Q993" s="40" t="s">
        <v>10044</v>
      </c>
      <c r="R993" s="40" t="s">
        <v>10045</v>
      </c>
      <c r="S993" s="40" t="s">
        <v>10038</v>
      </c>
      <c r="T993" s="40" t="s">
        <v>10314</v>
      </c>
      <c r="U993" s="40" t="s">
        <v>10313</v>
      </c>
    </row>
    <row r="994" spans="1:21" s="40" customFormat="1">
      <c r="A994" s="40">
        <f t="shared" si="37"/>
        <v>993</v>
      </c>
      <c r="B994" s="41">
        <f t="shared" ca="1" si="38"/>
        <v>43369</v>
      </c>
      <c r="C994" s="40" t="s">
        <v>14</v>
      </c>
      <c r="D994" s="40" t="str">
        <f t="shared" si="39"/>
        <v>Brewery11</v>
      </c>
      <c r="E994" s="42" t="s">
        <v>103</v>
      </c>
      <c r="F994" s="40" t="str">
        <f>VLOOKUP(D994,'Brasseries Europe'!$B$2:$O$2000,6,FALSE)</f>
        <v>Boulevard André Delvaux, 1/2</v>
      </c>
      <c r="G994" s="40">
        <f>VLOOKUP(D994,'Brasseries Europe'!$B$2:$O$2000,7,FALSE)</f>
        <v>7000</v>
      </c>
      <c r="H994" s="40" t="str">
        <f>VLOOKUP(D994,'Brasseries Europe'!$B$2:$O$2000,8,FALSE)</f>
        <v>Mons</v>
      </c>
      <c r="I994" s="40" t="str">
        <f>VLOOKUP(D994,'Brasseries Europe'!$B$2:$O$2000,9,FALSE)</f>
        <v>Wallonie</v>
      </c>
      <c r="J994" s="40" t="str">
        <f>VLOOKUP(D994,'Brasseries Europe'!$B$2:$O$2000,10,FALSE)</f>
        <v>mons@brasse-temps.be</v>
      </c>
      <c r="K994" s="40" t="str">
        <f>VLOOKUP(D994,'Brasseries Europe'!$B$2:$O$2000,11,FALSE)</f>
        <v>http://www.cuveedestrolls.com/FR/brasserie/brasserie.php</v>
      </c>
      <c r="L994" s="40" t="str">
        <f>VLOOKUP(D994,'Brasseries Europe'!$B$2:$O$2000,12,FALSE)</f>
        <v>32(0)65.84.94.14</v>
      </c>
      <c r="M994" s="40" t="str">
        <f>VLOOKUP(D994,'Brasseries Europe'!$B$2:$O$2000,13,FALSE)</f>
        <v>LogoBR11</v>
      </c>
      <c r="N994" s="40" t="str">
        <f>VLOOKUP(D994,'Brasseries Europe'!$B$2:$O$2000,14,FALSE)</f>
        <v>FotoBR11</v>
      </c>
      <c r="O994" s="42" t="s">
        <v>10315</v>
      </c>
      <c r="P994" s="40" t="s">
        <v>10151</v>
      </c>
      <c r="Q994" s="40" t="s">
        <v>10297</v>
      </c>
      <c r="T994" s="40" t="s">
        <v>10317</v>
      </c>
      <c r="U994" s="40" t="s">
        <v>10316</v>
      </c>
    </row>
    <row r="995" spans="1:21" s="40" customFormat="1">
      <c r="A995" s="40">
        <f t="shared" si="37"/>
        <v>994</v>
      </c>
      <c r="B995" s="41">
        <f t="shared" ca="1" si="38"/>
        <v>43369</v>
      </c>
      <c r="C995" s="40" t="s">
        <v>14</v>
      </c>
      <c r="D995" s="40" t="str">
        <f t="shared" si="39"/>
        <v>Brewery11</v>
      </c>
      <c r="E995" s="42" t="s">
        <v>103</v>
      </c>
      <c r="F995" s="40" t="str">
        <f>VLOOKUP(D995,'Brasseries Europe'!$B$2:$O$2000,6,FALSE)</f>
        <v>Boulevard André Delvaux, 1/2</v>
      </c>
      <c r="G995" s="40">
        <f>VLOOKUP(D995,'Brasseries Europe'!$B$2:$O$2000,7,FALSE)</f>
        <v>7000</v>
      </c>
      <c r="H995" s="40" t="str">
        <f>VLOOKUP(D995,'Brasseries Europe'!$B$2:$O$2000,8,FALSE)</f>
        <v>Mons</v>
      </c>
      <c r="I995" s="40" t="str">
        <f>VLOOKUP(D995,'Brasseries Europe'!$B$2:$O$2000,9,FALSE)</f>
        <v>Wallonie</v>
      </c>
      <c r="J995" s="40" t="str">
        <f>VLOOKUP(D995,'Brasseries Europe'!$B$2:$O$2000,10,FALSE)</f>
        <v>mons@brasse-temps.be</v>
      </c>
      <c r="K995" s="40" t="str">
        <f>VLOOKUP(D995,'Brasseries Europe'!$B$2:$O$2000,11,FALSE)</f>
        <v>http://www.cuveedestrolls.com/FR/brasserie/brasserie.php</v>
      </c>
      <c r="L995" s="40" t="str">
        <f>VLOOKUP(D995,'Brasseries Europe'!$B$2:$O$2000,12,FALSE)</f>
        <v>32(0)65.84.94.14</v>
      </c>
      <c r="M995" s="40" t="str">
        <f>VLOOKUP(D995,'Brasseries Europe'!$B$2:$O$2000,13,FALSE)</f>
        <v>LogoBR11</v>
      </c>
      <c r="N995" s="40" t="str">
        <f>VLOOKUP(D995,'Brasseries Europe'!$B$2:$O$2000,14,FALSE)</f>
        <v>FotoBR11</v>
      </c>
      <c r="O995" s="42" t="s">
        <v>10318</v>
      </c>
      <c r="P995" s="40" t="s">
        <v>10049</v>
      </c>
      <c r="Q995" s="40" t="s">
        <v>10204</v>
      </c>
      <c r="T995" s="40" t="s">
        <v>10320</v>
      </c>
      <c r="U995" s="40" t="s">
        <v>10319</v>
      </c>
    </row>
    <row r="996" spans="1:21" s="40" customFormat="1">
      <c r="A996" s="40">
        <f t="shared" si="37"/>
        <v>995</v>
      </c>
      <c r="B996" s="41">
        <f t="shared" ca="1" si="38"/>
        <v>43369</v>
      </c>
      <c r="C996" s="40" t="s">
        <v>14</v>
      </c>
      <c r="D996" s="40" t="str">
        <f t="shared" si="39"/>
        <v>Brewery12</v>
      </c>
      <c r="E996" s="42" t="s">
        <v>111</v>
      </c>
      <c r="F996" s="40" t="str">
        <f>VLOOKUP(D996,'Brasseries Europe'!$B$2:$O$2000,6,FALSE)</f>
        <v>Rue Maréchal</v>
      </c>
      <c r="G996" s="40">
        <f>VLOOKUP(D996,'Brasseries Europe'!$B$2:$O$2000,7,FALSE)</f>
        <v>7904</v>
      </c>
      <c r="H996" s="40" t="str">
        <f>VLOOKUP(D996,'Brasseries Europe'!$B$2:$O$2000,8,FALSE)</f>
        <v>Pipaix</v>
      </c>
      <c r="I996" s="40" t="str">
        <f>VLOOKUP(D996,'Brasseries Europe'!$B$2:$O$2000,9,FALSE)</f>
        <v>Wallonie</v>
      </c>
      <c r="J996" s="40" t="str">
        <f>VLOOKUP(D996,'Brasseries Europe'!$B$2:$O$2000,10,FALSE)</f>
        <v>brasserie@vapeur.com</v>
      </c>
      <c r="K996" s="40" t="str">
        <f>VLOOKUP(D996,'Brasseries Europe'!$B$2:$O$2000,11,FALSE)</f>
        <v>http://www.vapeur.com</v>
      </c>
      <c r="L996" s="40" t="str">
        <f>VLOOKUP(D996,'Brasseries Europe'!$B$2:$O$2000,12,FALSE)</f>
        <v>32(0)69/66.20.47</v>
      </c>
      <c r="M996" s="40" t="str">
        <f>VLOOKUP(D996,'Brasseries Europe'!$B$2:$O$2000,13,FALSE)</f>
        <v>LogoBR12</v>
      </c>
      <c r="N996" s="40" t="str">
        <f>VLOOKUP(D996,'Brasseries Europe'!$B$2:$O$2000,14,FALSE)</f>
        <v>FotoBR12</v>
      </c>
      <c r="O996" s="42" t="s">
        <v>10321</v>
      </c>
      <c r="P996" s="40" t="s">
        <v>10322</v>
      </c>
      <c r="Q996" s="40" t="s">
        <v>10204</v>
      </c>
      <c r="R996" s="40" t="s">
        <v>10045</v>
      </c>
      <c r="S996" s="40" t="s">
        <v>10038</v>
      </c>
      <c r="T996" s="40" t="s">
        <v>10324</v>
      </c>
      <c r="U996" s="40" t="s">
        <v>10323</v>
      </c>
    </row>
    <row r="997" spans="1:21" s="40" customFormat="1">
      <c r="A997" s="40">
        <f t="shared" si="37"/>
        <v>996</v>
      </c>
      <c r="B997" s="41">
        <f t="shared" ca="1" si="38"/>
        <v>43369</v>
      </c>
      <c r="C997" s="40" t="s">
        <v>14</v>
      </c>
      <c r="D997" s="40" t="str">
        <f t="shared" si="39"/>
        <v>Brewery12</v>
      </c>
      <c r="E997" s="42" t="s">
        <v>111</v>
      </c>
      <c r="F997" s="40" t="str">
        <f>VLOOKUP(D997,'Brasseries Europe'!$B$2:$O$2000,6,FALSE)</f>
        <v>Rue Maréchal</v>
      </c>
      <c r="G997" s="40">
        <f>VLOOKUP(D997,'Brasseries Europe'!$B$2:$O$2000,7,FALSE)</f>
        <v>7904</v>
      </c>
      <c r="H997" s="40" t="str">
        <f>VLOOKUP(D997,'Brasseries Europe'!$B$2:$O$2000,8,FALSE)</f>
        <v>Pipaix</v>
      </c>
      <c r="I997" s="40" t="str">
        <f>VLOOKUP(D997,'Brasseries Europe'!$B$2:$O$2000,9,FALSE)</f>
        <v>Wallonie</v>
      </c>
      <c r="J997" s="40" t="str">
        <f>VLOOKUP(D997,'Brasseries Europe'!$B$2:$O$2000,10,FALSE)</f>
        <v>brasserie@vapeur.com</v>
      </c>
      <c r="K997" s="40" t="str">
        <f>VLOOKUP(D997,'Brasseries Europe'!$B$2:$O$2000,11,FALSE)</f>
        <v>http://www.vapeur.com</v>
      </c>
      <c r="L997" s="40" t="str">
        <f>VLOOKUP(D997,'Brasseries Europe'!$B$2:$O$2000,12,FALSE)</f>
        <v>32(0)69/66.20.47</v>
      </c>
      <c r="M997" s="40" t="str">
        <f>VLOOKUP(D997,'Brasseries Europe'!$B$2:$O$2000,13,FALSE)</f>
        <v>LogoBR12</v>
      </c>
      <c r="N997" s="40" t="str">
        <f>VLOOKUP(D997,'Brasseries Europe'!$B$2:$O$2000,14,FALSE)</f>
        <v>FotoBR12</v>
      </c>
      <c r="O997" s="42" t="s">
        <v>10325</v>
      </c>
      <c r="P997" s="40" t="s">
        <v>10043</v>
      </c>
      <c r="Q997" s="40" t="s">
        <v>10076</v>
      </c>
      <c r="R997" s="40" t="s">
        <v>10045</v>
      </c>
      <c r="S997" s="40" t="s">
        <v>10038</v>
      </c>
      <c r="T997" s="40" t="s">
        <v>10327</v>
      </c>
      <c r="U997" s="40" t="s">
        <v>10326</v>
      </c>
    </row>
    <row r="998" spans="1:21" s="40" customFormat="1">
      <c r="A998" s="40">
        <f t="shared" si="37"/>
        <v>997</v>
      </c>
      <c r="B998" s="41">
        <f t="shared" ca="1" si="38"/>
        <v>43369</v>
      </c>
      <c r="C998" s="40" t="s">
        <v>14</v>
      </c>
      <c r="D998" s="40" t="str">
        <f t="shared" si="39"/>
        <v>Brewery12</v>
      </c>
      <c r="E998" s="42" t="s">
        <v>111</v>
      </c>
      <c r="F998" s="40" t="str">
        <f>VLOOKUP(D998,'Brasseries Europe'!$B$2:$O$2000,6,FALSE)</f>
        <v>Rue Maréchal</v>
      </c>
      <c r="G998" s="40">
        <f>VLOOKUP(D998,'Brasseries Europe'!$B$2:$O$2000,7,FALSE)</f>
        <v>7904</v>
      </c>
      <c r="H998" s="40" t="str">
        <f>VLOOKUP(D998,'Brasseries Europe'!$B$2:$O$2000,8,FALSE)</f>
        <v>Pipaix</v>
      </c>
      <c r="I998" s="40" t="str">
        <f>VLOOKUP(D998,'Brasseries Europe'!$B$2:$O$2000,9,FALSE)</f>
        <v>Wallonie</v>
      </c>
      <c r="J998" s="40" t="str">
        <f>VLOOKUP(D998,'Brasseries Europe'!$B$2:$O$2000,10,FALSE)</f>
        <v>brasserie@vapeur.com</v>
      </c>
      <c r="K998" s="40" t="str">
        <f>VLOOKUP(D998,'Brasseries Europe'!$B$2:$O$2000,11,FALSE)</f>
        <v>http://www.vapeur.com</v>
      </c>
      <c r="L998" s="40" t="str">
        <f>VLOOKUP(D998,'Brasseries Europe'!$B$2:$O$2000,12,FALSE)</f>
        <v>32(0)69/66.20.47</v>
      </c>
      <c r="M998" s="40" t="str">
        <f>VLOOKUP(D998,'Brasseries Europe'!$B$2:$O$2000,13,FALSE)</f>
        <v>LogoBR12</v>
      </c>
      <c r="N998" s="40" t="str">
        <f>VLOOKUP(D998,'Brasseries Europe'!$B$2:$O$2000,14,FALSE)</f>
        <v>FotoBR12</v>
      </c>
      <c r="O998" s="42" t="s">
        <v>10328</v>
      </c>
      <c r="P998" s="40" t="s">
        <v>10043</v>
      </c>
      <c r="Q998" s="40" t="s">
        <v>10076</v>
      </c>
      <c r="R998" s="40" t="s">
        <v>10045</v>
      </c>
      <c r="S998" s="40" t="s">
        <v>10038</v>
      </c>
      <c r="T998" s="40" t="s">
        <v>10330</v>
      </c>
      <c r="U998" s="40" t="s">
        <v>10329</v>
      </c>
    </row>
    <row r="999" spans="1:21" s="40" customFormat="1">
      <c r="A999" s="40">
        <f t="shared" si="37"/>
        <v>998</v>
      </c>
      <c r="B999" s="41">
        <f t="shared" ca="1" si="38"/>
        <v>43369</v>
      </c>
      <c r="C999" s="40" t="s">
        <v>14</v>
      </c>
      <c r="D999" s="40" t="str">
        <f t="shared" si="39"/>
        <v>Brewery12</v>
      </c>
      <c r="E999" s="42" t="s">
        <v>111</v>
      </c>
      <c r="F999" s="40" t="str">
        <f>VLOOKUP(D999,'Brasseries Europe'!$B$2:$O$2000,6,FALSE)</f>
        <v>Rue Maréchal</v>
      </c>
      <c r="G999" s="40">
        <f>VLOOKUP(D999,'Brasseries Europe'!$B$2:$O$2000,7,FALSE)</f>
        <v>7904</v>
      </c>
      <c r="H999" s="40" t="str">
        <f>VLOOKUP(D999,'Brasseries Europe'!$B$2:$O$2000,8,FALSE)</f>
        <v>Pipaix</v>
      </c>
      <c r="I999" s="40" t="str">
        <f>VLOOKUP(D999,'Brasseries Europe'!$B$2:$O$2000,9,FALSE)</f>
        <v>Wallonie</v>
      </c>
      <c r="J999" s="40" t="str">
        <f>VLOOKUP(D999,'Brasseries Europe'!$B$2:$O$2000,10,FALSE)</f>
        <v>brasserie@vapeur.com</v>
      </c>
      <c r="K999" s="40" t="str">
        <f>VLOOKUP(D999,'Brasseries Europe'!$B$2:$O$2000,11,FALSE)</f>
        <v>http://www.vapeur.com</v>
      </c>
      <c r="L999" s="40" t="str">
        <f>VLOOKUP(D999,'Brasseries Europe'!$B$2:$O$2000,12,FALSE)</f>
        <v>32(0)69/66.20.47</v>
      </c>
      <c r="M999" s="40" t="str">
        <f>VLOOKUP(D999,'Brasseries Europe'!$B$2:$O$2000,13,FALSE)</f>
        <v>LogoBR12</v>
      </c>
      <c r="N999" s="40" t="str">
        <f>VLOOKUP(D999,'Brasseries Europe'!$B$2:$O$2000,14,FALSE)</f>
        <v>FotoBR12</v>
      </c>
      <c r="O999" s="42" t="s">
        <v>10331</v>
      </c>
      <c r="P999" s="40" t="s">
        <v>10043</v>
      </c>
      <c r="Q999" s="40" t="s">
        <v>10076</v>
      </c>
      <c r="T999" s="40" t="s">
        <v>10333</v>
      </c>
      <c r="U999" s="40" t="s">
        <v>10332</v>
      </c>
    </row>
    <row r="1000" spans="1:21" s="40" customFormat="1">
      <c r="A1000" s="40">
        <f t="shared" si="37"/>
        <v>999</v>
      </c>
      <c r="B1000" s="41">
        <f t="shared" ca="1" si="38"/>
        <v>43369</v>
      </c>
      <c r="C1000" s="40" t="s">
        <v>14</v>
      </c>
      <c r="D1000" s="40" t="str">
        <f t="shared" si="39"/>
        <v>Brewery12</v>
      </c>
      <c r="E1000" s="42" t="s">
        <v>111</v>
      </c>
      <c r="F1000" s="40" t="str">
        <f>VLOOKUP(D1000,'Brasseries Europe'!$B$2:$O$2000,6,FALSE)</f>
        <v>Rue Maréchal</v>
      </c>
      <c r="G1000" s="40">
        <f>VLOOKUP(D1000,'Brasseries Europe'!$B$2:$O$2000,7,FALSE)</f>
        <v>7904</v>
      </c>
      <c r="H1000" s="40" t="str">
        <f>VLOOKUP(D1000,'Brasseries Europe'!$B$2:$O$2000,8,FALSE)</f>
        <v>Pipaix</v>
      </c>
      <c r="I1000" s="40" t="str">
        <f>VLOOKUP(D1000,'Brasseries Europe'!$B$2:$O$2000,9,FALSE)</f>
        <v>Wallonie</v>
      </c>
      <c r="J1000" s="40" t="str">
        <f>VLOOKUP(D1000,'Brasseries Europe'!$B$2:$O$2000,10,FALSE)</f>
        <v>brasserie@vapeur.com</v>
      </c>
      <c r="K1000" s="40" t="str">
        <f>VLOOKUP(D1000,'Brasseries Europe'!$B$2:$O$2000,11,FALSE)</f>
        <v>http://www.vapeur.com</v>
      </c>
      <c r="L1000" s="40" t="str">
        <f>VLOOKUP(D1000,'Brasseries Europe'!$B$2:$O$2000,12,FALSE)</f>
        <v>32(0)69/66.20.47</v>
      </c>
      <c r="M1000" s="40" t="str">
        <f>VLOOKUP(D1000,'Brasseries Europe'!$B$2:$O$2000,13,FALSE)</f>
        <v>LogoBR12</v>
      </c>
      <c r="N1000" s="40" t="str">
        <f>VLOOKUP(D1000,'Brasseries Europe'!$B$2:$O$2000,14,FALSE)</f>
        <v>FotoBR12</v>
      </c>
      <c r="O1000" s="42" t="s">
        <v>10334</v>
      </c>
      <c r="P1000" s="40" t="s">
        <v>10043</v>
      </c>
      <c r="Q1000" s="40" t="s">
        <v>10076</v>
      </c>
      <c r="T1000" s="40" t="s">
        <v>10336</v>
      </c>
      <c r="U1000" s="40" t="s">
        <v>10335</v>
      </c>
    </row>
    <row r="1001" spans="1:21" s="40" customFormat="1">
      <c r="A1001" s="40">
        <f t="shared" si="37"/>
        <v>1000</v>
      </c>
      <c r="B1001" s="41">
        <f t="shared" ca="1" si="38"/>
        <v>43369</v>
      </c>
      <c r="C1001" s="40" t="s">
        <v>14</v>
      </c>
      <c r="D1001" s="40" t="str">
        <f t="shared" si="39"/>
        <v>Brewery12</v>
      </c>
      <c r="E1001" s="42" t="s">
        <v>111</v>
      </c>
      <c r="F1001" s="40" t="str">
        <f>VLOOKUP(D1001,'Brasseries Europe'!$B$2:$O$2000,6,FALSE)</f>
        <v>Rue Maréchal</v>
      </c>
      <c r="G1001" s="40">
        <f>VLOOKUP(D1001,'Brasseries Europe'!$B$2:$O$2000,7,FALSE)</f>
        <v>7904</v>
      </c>
      <c r="H1001" s="40" t="str">
        <f>VLOOKUP(D1001,'Brasseries Europe'!$B$2:$O$2000,8,FALSE)</f>
        <v>Pipaix</v>
      </c>
      <c r="I1001" s="40" t="str">
        <f>VLOOKUP(D1001,'Brasseries Europe'!$B$2:$O$2000,9,FALSE)</f>
        <v>Wallonie</v>
      </c>
      <c r="J1001" s="40" t="str">
        <f>VLOOKUP(D1001,'Brasseries Europe'!$B$2:$O$2000,10,FALSE)</f>
        <v>brasserie@vapeur.com</v>
      </c>
      <c r="K1001" s="40" t="str">
        <f>VLOOKUP(D1001,'Brasseries Europe'!$B$2:$O$2000,11,FALSE)</f>
        <v>http://www.vapeur.com</v>
      </c>
      <c r="L1001" s="40" t="str">
        <f>VLOOKUP(D1001,'Brasseries Europe'!$B$2:$O$2000,12,FALSE)</f>
        <v>32(0)69/66.20.47</v>
      </c>
      <c r="M1001" s="40" t="str">
        <f>VLOOKUP(D1001,'Brasseries Europe'!$B$2:$O$2000,13,FALSE)</f>
        <v>LogoBR12</v>
      </c>
      <c r="N1001" s="40" t="str">
        <f>VLOOKUP(D1001,'Brasseries Europe'!$B$2:$O$2000,14,FALSE)</f>
        <v>FotoBR12</v>
      </c>
      <c r="O1001" s="42" t="s">
        <v>10337</v>
      </c>
      <c r="P1001" s="40" t="s">
        <v>10043</v>
      </c>
      <c r="Q1001" s="40" t="s">
        <v>10076</v>
      </c>
      <c r="T1001" s="40" t="s">
        <v>10339</v>
      </c>
      <c r="U1001" s="40" t="s">
        <v>10338</v>
      </c>
    </row>
    <row r="1002" spans="1:21" s="40" customFormat="1">
      <c r="A1002" s="40">
        <f t="shared" si="37"/>
        <v>1001</v>
      </c>
      <c r="B1002" s="41">
        <f t="shared" ca="1" si="38"/>
        <v>43369</v>
      </c>
      <c r="C1002" s="40" t="s">
        <v>14</v>
      </c>
      <c r="D1002" s="40" t="str">
        <f t="shared" si="39"/>
        <v>Brewery12</v>
      </c>
      <c r="E1002" s="42" t="s">
        <v>111</v>
      </c>
      <c r="F1002" s="40" t="str">
        <f>VLOOKUP(D1002,'Brasseries Europe'!$B$2:$O$2000,6,FALSE)</f>
        <v>Rue Maréchal</v>
      </c>
      <c r="G1002" s="40">
        <f>VLOOKUP(D1002,'Brasseries Europe'!$B$2:$O$2000,7,FALSE)</f>
        <v>7904</v>
      </c>
      <c r="H1002" s="40" t="str">
        <f>VLOOKUP(D1002,'Brasseries Europe'!$B$2:$O$2000,8,FALSE)</f>
        <v>Pipaix</v>
      </c>
      <c r="I1002" s="40" t="str">
        <f>VLOOKUP(D1002,'Brasseries Europe'!$B$2:$O$2000,9,FALSE)</f>
        <v>Wallonie</v>
      </c>
      <c r="J1002" s="40" t="str">
        <f>VLOOKUP(D1002,'Brasseries Europe'!$B$2:$O$2000,10,FALSE)</f>
        <v>brasserie@vapeur.com</v>
      </c>
      <c r="K1002" s="40" t="str">
        <f>VLOOKUP(D1002,'Brasseries Europe'!$B$2:$O$2000,11,FALSE)</f>
        <v>http://www.vapeur.com</v>
      </c>
      <c r="L1002" s="40" t="str">
        <f>VLOOKUP(D1002,'Brasseries Europe'!$B$2:$O$2000,12,FALSE)</f>
        <v>32(0)69/66.20.47</v>
      </c>
      <c r="M1002" s="40" t="str">
        <f>VLOOKUP(D1002,'Brasseries Europe'!$B$2:$O$2000,13,FALSE)</f>
        <v>LogoBR12</v>
      </c>
      <c r="N1002" s="40" t="str">
        <f>VLOOKUP(D1002,'Brasseries Europe'!$B$2:$O$2000,14,FALSE)</f>
        <v>FotoBR12</v>
      </c>
      <c r="O1002" s="42" t="s">
        <v>10340</v>
      </c>
      <c r="P1002" s="40" t="s">
        <v>10043</v>
      </c>
      <c r="Q1002" s="40" t="s">
        <v>10076</v>
      </c>
      <c r="T1002" s="40" t="s">
        <v>10342</v>
      </c>
      <c r="U1002" s="40" t="s">
        <v>10341</v>
      </c>
    </row>
    <row r="1003" spans="1:21" s="40" customFormat="1">
      <c r="A1003" s="40">
        <f t="shared" si="37"/>
        <v>1002</v>
      </c>
      <c r="B1003" s="41">
        <f t="shared" ca="1" si="38"/>
        <v>43369</v>
      </c>
      <c r="C1003" s="40" t="s">
        <v>14</v>
      </c>
      <c r="D1003" s="40" t="str">
        <f t="shared" si="39"/>
        <v>Brewery12</v>
      </c>
      <c r="E1003" s="42" t="s">
        <v>111</v>
      </c>
      <c r="F1003" s="40" t="str">
        <f>VLOOKUP(D1003,'Brasseries Europe'!$B$2:$O$2000,6,FALSE)</f>
        <v>Rue Maréchal</v>
      </c>
      <c r="G1003" s="40">
        <f>VLOOKUP(D1003,'Brasseries Europe'!$B$2:$O$2000,7,FALSE)</f>
        <v>7904</v>
      </c>
      <c r="H1003" s="40" t="str">
        <f>VLOOKUP(D1003,'Brasseries Europe'!$B$2:$O$2000,8,FALSE)</f>
        <v>Pipaix</v>
      </c>
      <c r="I1003" s="40" t="str">
        <f>VLOOKUP(D1003,'Brasseries Europe'!$B$2:$O$2000,9,FALSE)</f>
        <v>Wallonie</v>
      </c>
      <c r="J1003" s="40" t="str">
        <f>VLOOKUP(D1003,'Brasseries Europe'!$B$2:$O$2000,10,FALSE)</f>
        <v>brasserie@vapeur.com</v>
      </c>
      <c r="K1003" s="40" t="str">
        <f>VLOOKUP(D1003,'Brasseries Europe'!$B$2:$O$2000,11,FALSE)</f>
        <v>http://www.vapeur.com</v>
      </c>
      <c r="L1003" s="40" t="str">
        <f>VLOOKUP(D1003,'Brasseries Europe'!$B$2:$O$2000,12,FALSE)</f>
        <v>32(0)69/66.20.47</v>
      </c>
      <c r="M1003" s="40" t="str">
        <f>VLOOKUP(D1003,'Brasseries Europe'!$B$2:$O$2000,13,FALSE)</f>
        <v>LogoBR12</v>
      </c>
      <c r="N1003" s="40" t="str">
        <f>VLOOKUP(D1003,'Brasseries Europe'!$B$2:$O$2000,14,FALSE)</f>
        <v>FotoBR12</v>
      </c>
      <c r="O1003" s="42" t="s">
        <v>10343</v>
      </c>
      <c r="P1003" s="40" t="s">
        <v>10043</v>
      </c>
      <c r="Q1003" s="40" t="s">
        <v>10068</v>
      </c>
      <c r="T1003" s="40" t="s">
        <v>10345</v>
      </c>
      <c r="U1003" s="40" t="s">
        <v>10344</v>
      </c>
    </row>
    <row r="1004" spans="1:21" s="40" customFormat="1">
      <c r="A1004" s="40">
        <f t="shared" si="37"/>
        <v>1003</v>
      </c>
      <c r="B1004" s="41">
        <f t="shared" ca="1" si="38"/>
        <v>43369</v>
      </c>
      <c r="C1004" s="40" t="s">
        <v>14</v>
      </c>
      <c r="D1004" s="40" t="str">
        <f t="shared" si="39"/>
        <v>Brewery12</v>
      </c>
      <c r="E1004" s="42" t="s">
        <v>111</v>
      </c>
      <c r="F1004" s="40" t="str">
        <f>VLOOKUP(D1004,'Brasseries Europe'!$B$2:$O$2000,6,FALSE)</f>
        <v>Rue Maréchal</v>
      </c>
      <c r="G1004" s="40">
        <f>VLOOKUP(D1004,'Brasseries Europe'!$B$2:$O$2000,7,FALSE)</f>
        <v>7904</v>
      </c>
      <c r="H1004" s="40" t="str">
        <f>VLOOKUP(D1004,'Brasseries Europe'!$B$2:$O$2000,8,FALSE)</f>
        <v>Pipaix</v>
      </c>
      <c r="I1004" s="40" t="str">
        <f>VLOOKUP(D1004,'Brasseries Europe'!$B$2:$O$2000,9,FALSE)</f>
        <v>Wallonie</v>
      </c>
      <c r="J1004" s="40" t="str">
        <f>VLOOKUP(D1004,'Brasseries Europe'!$B$2:$O$2000,10,FALSE)</f>
        <v>brasserie@vapeur.com</v>
      </c>
      <c r="K1004" s="40" t="str">
        <f>VLOOKUP(D1004,'Brasseries Europe'!$B$2:$O$2000,11,FALSE)</f>
        <v>http://www.vapeur.com</v>
      </c>
      <c r="L1004" s="40" t="str">
        <f>VLOOKUP(D1004,'Brasseries Europe'!$B$2:$O$2000,12,FALSE)</f>
        <v>32(0)69/66.20.47</v>
      </c>
      <c r="M1004" s="40" t="str">
        <f>VLOOKUP(D1004,'Brasseries Europe'!$B$2:$O$2000,13,FALSE)</f>
        <v>LogoBR12</v>
      </c>
      <c r="N1004" s="40" t="str">
        <f>VLOOKUP(D1004,'Brasseries Europe'!$B$2:$O$2000,14,FALSE)</f>
        <v>FotoBR12</v>
      </c>
      <c r="O1004" s="42" t="s">
        <v>10346</v>
      </c>
      <c r="P1004" s="40" t="s">
        <v>10151</v>
      </c>
      <c r="Q1004" s="40" t="s">
        <v>10064</v>
      </c>
      <c r="T1004" s="40" t="s">
        <v>10348</v>
      </c>
      <c r="U1004" s="40" t="s">
        <v>10347</v>
      </c>
    </row>
    <row r="1005" spans="1:21" s="40" customFormat="1">
      <c r="A1005" s="40">
        <f t="shared" si="37"/>
        <v>1004</v>
      </c>
      <c r="B1005" s="41">
        <f t="shared" ca="1" si="38"/>
        <v>43369</v>
      </c>
      <c r="C1005" s="40" t="s">
        <v>14</v>
      </c>
      <c r="D1005" s="40" t="str">
        <f t="shared" si="39"/>
        <v>Brewery12</v>
      </c>
      <c r="E1005" s="42" t="s">
        <v>111</v>
      </c>
      <c r="F1005" s="40" t="str">
        <f>VLOOKUP(D1005,'Brasseries Europe'!$B$2:$O$2000,6,FALSE)</f>
        <v>Rue Maréchal</v>
      </c>
      <c r="G1005" s="40">
        <f>VLOOKUP(D1005,'Brasseries Europe'!$B$2:$O$2000,7,FALSE)</f>
        <v>7904</v>
      </c>
      <c r="H1005" s="40" t="str">
        <f>VLOOKUP(D1005,'Brasseries Europe'!$B$2:$O$2000,8,FALSE)</f>
        <v>Pipaix</v>
      </c>
      <c r="I1005" s="40" t="str">
        <f>VLOOKUP(D1005,'Brasseries Europe'!$B$2:$O$2000,9,FALSE)</f>
        <v>Wallonie</v>
      </c>
      <c r="J1005" s="40" t="str">
        <f>VLOOKUP(D1005,'Brasseries Europe'!$B$2:$O$2000,10,FALSE)</f>
        <v>brasserie@vapeur.com</v>
      </c>
      <c r="K1005" s="40" t="str">
        <f>VLOOKUP(D1005,'Brasseries Europe'!$B$2:$O$2000,11,FALSE)</f>
        <v>http://www.vapeur.com</v>
      </c>
      <c r="L1005" s="40" t="str">
        <f>VLOOKUP(D1005,'Brasseries Europe'!$B$2:$O$2000,12,FALSE)</f>
        <v>32(0)69/66.20.47</v>
      </c>
      <c r="M1005" s="40" t="str">
        <f>VLOOKUP(D1005,'Brasseries Europe'!$B$2:$O$2000,13,FALSE)</f>
        <v>LogoBR12</v>
      </c>
      <c r="N1005" s="40" t="str">
        <f>VLOOKUP(D1005,'Brasseries Europe'!$B$2:$O$2000,14,FALSE)</f>
        <v>FotoBR12</v>
      </c>
      <c r="O1005" s="42" t="s">
        <v>10349</v>
      </c>
      <c r="P1005" s="40" t="s">
        <v>10151</v>
      </c>
      <c r="Q1005" s="40" t="s">
        <v>10143</v>
      </c>
      <c r="R1005" s="57"/>
      <c r="S1005" s="57"/>
      <c r="T1005" s="40" t="s">
        <v>10351</v>
      </c>
      <c r="U1005" s="40" t="s">
        <v>10350</v>
      </c>
    </row>
    <row r="1006" spans="1:21" s="40" customFormat="1">
      <c r="A1006" s="40">
        <f t="shared" si="37"/>
        <v>1005</v>
      </c>
      <c r="B1006" s="41">
        <f t="shared" ca="1" si="38"/>
        <v>43369</v>
      </c>
      <c r="C1006" s="40" t="s">
        <v>14</v>
      </c>
      <c r="D1006" s="40" t="str">
        <f t="shared" si="39"/>
        <v>Brewery12</v>
      </c>
      <c r="E1006" s="42" t="s">
        <v>111</v>
      </c>
      <c r="F1006" s="40" t="str">
        <f>VLOOKUP(D1006,'Brasseries Europe'!$B$2:$O$2000,6,FALSE)</f>
        <v>Rue Maréchal</v>
      </c>
      <c r="G1006" s="40">
        <f>VLOOKUP(D1006,'Brasseries Europe'!$B$2:$O$2000,7,FALSE)</f>
        <v>7904</v>
      </c>
      <c r="H1006" s="40" t="str">
        <f>VLOOKUP(D1006,'Brasseries Europe'!$B$2:$O$2000,8,FALSE)</f>
        <v>Pipaix</v>
      </c>
      <c r="I1006" s="40" t="str">
        <f>VLOOKUP(D1006,'Brasseries Europe'!$B$2:$O$2000,9,FALSE)</f>
        <v>Wallonie</v>
      </c>
      <c r="J1006" s="40" t="str">
        <f>VLOOKUP(D1006,'Brasseries Europe'!$B$2:$O$2000,10,FALSE)</f>
        <v>brasserie@vapeur.com</v>
      </c>
      <c r="K1006" s="40" t="str">
        <f>VLOOKUP(D1006,'Brasseries Europe'!$B$2:$O$2000,11,FALSE)</f>
        <v>http://www.vapeur.com</v>
      </c>
      <c r="L1006" s="40" t="str">
        <f>VLOOKUP(D1006,'Brasseries Europe'!$B$2:$O$2000,12,FALSE)</f>
        <v>32(0)69/66.20.47</v>
      </c>
      <c r="M1006" s="40" t="str">
        <f>VLOOKUP(D1006,'Brasseries Europe'!$B$2:$O$2000,13,FALSE)</f>
        <v>LogoBR12</v>
      </c>
      <c r="N1006" s="40" t="str">
        <f>VLOOKUP(D1006,'Brasseries Europe'!$B$2:$O$2000,14,FALSE)</f>
        <v>FotoBR12</v>
      </c>
      <c r="O1006" s="42" t="s">
        <v>10352</v>
      </c>
      <c r="P1006" s="40" t="s">
        <v>10049</v>
      </c>
      <c r="Q1006" s="40" t="s">
        <v>10265</v>
      </c>
      <c r="T1006" s="40" t="s">
        <v>10354</v>
      </c>
      <c r="U1006" s="40" t="s">
        <v>10353</v>
      </c>
    </row>
    <row r="1007" spans="1:21" s="40" customFormat="1">
      <c r="A1007" s="40">
        <f t="shared" si="37"/>
        <v>1006</v>
      </c>
      <c r="B1007" s="41">
        <f t="shared" ca="1" si="38"/>
        <v>43369</v>
      </c>
      <c r="C1007" s="40" t="s">
        <v>14</v>
      </c>
      <c r="D1007" s="40" t="str">
        <f t="shared" si="39"/>
        <v>Brewery12</v>
      </c>
      <c r="E1007" s="42" t="s">
        <v>111</v>
      </c>
      <c r="F1007" s="40" t="str">
        <f>VLOOKUP(D1007,'Brasseries Europe'!$B$2:$O$2000,6,FALSE)</f>
        <v>Rue Maréchal</v>
      </c>
      <c r="G1007" s="40">
        <f>VLOOKUP(D1007,'Brasseries Europe'!$B$2:$O$2000,7,FALSE)</f>
        <v>7904</v>
      </c>
      <c r="H1007" s="40" t="str">
        <f>VLOOKUP(D1007,'Brasseries Europe'!$B$2:$O$2000,8,FALSE)</f>
        <v>Pipaix</v>
      </c>
      <c r="I1007" s="40" t="str">
        <f>VLOOKUP(D1007,'Brasseries Europe'!$B$2:$O$2000,9,FALSE)</f>
        <v>Wallonie</v>
      </c>
      <c r="J1007" s="40" t="str">
        <f>VLOOKUP(D1007,'Brasseries Europe'!$B$2:$O$2000,10,FALSE)</f>
        <v>brasserie@vapeur.com</v>
      </c>
      <c r="K1007" s="40" t="str">
        <f>VLOOKUP(D1007,'Brasseries Europe'!$B$2:$O$2000,11,FALSE)</f>
        <v>http://www.vapeur.com</v>
      </c>
      <c r="L1007" s="40" t="str">
        <f>VLOOKUP(D1007,'Brasseries Europe'!$B$2:$O$2000,12,FALSE)</f>
        <v>32(0)69/66.20.47</v>
      </c>
      <c r="M1007" s="40" t="str">
        <f>VLOOKUP(D1007,'Brasseries Europe'!$B$2:$O$2000,13,FALSE)</f>
        <v>LogoBR12</v>
      </c>
      <c r="N1007" s="40" t="str">
        <f>VLOOKUP(D1007,'Brasseries Europe'!$B$2:$O$2000,14,FALSE)</f>
        <v>FotoBR12</v>
      </c>
      <c r="O1007" s="42" t="s">
        <v>10355</v>
      </c>
      <c r="P1007" s="40" t="s">
        <v>10179</v>
      </c>
      <c r="Q1007" s="40" t="s">
        <v>10143</v>
      </c>
      <c r="R1007" s="57"/>
      <c r="S1007" s="57"/>
      <c r="T1007" s="40" t="s">
        <v>10357</v>
      </c>
      <c r="U1007" s="40" t="s">
        <v>10356</v>
      </c>
    </row>
    <row r="1008" spans="1:21" s="40" customFormat="1">
      <c r="A1008" s="40">
        <f t="shared" si="37"/>
        <v>1007</v>
      </c>
      <c r="B1008" s="41">
        <f t="shared" ca="1" si="38"/>
        <v>43369</v>
      </c>
      <c r="C1008" s="40" t="s">
        <v>14</v>
      </c>
      <c r="D1008" s="40" t="str">
        <f t="shared" si="39"/>
        <v>Brewery12</v>
      </c>
      <c r="E1008" s="42" t="s">
        <v>111</v>
      </c>
      <c r="F1008" s="40" t="str">
        <f>VLOOKUP(D1008,'Brasseries Europe'!$B$2:$O$2000,6,FALSE)</f>
        <v>Rue Maréchal</v>
      </c>
      <c r="G1008" s="40">
        <f>VLOOKUP(D1008,'Brasseries Europe'!$B$2:$O$2000,7,FALSE)</f>
        <v>7904</v>
      </c>
      <c r="H1008" s="40" t="str">
        <f>VLOOKUP(D1008,'Brasseries Europe'!$B$2:$O$2000,8,FALSE)</f>
        <v>Pipaix</v>
      </c>
      <c r="I1008" s="40" t="str">
        <f>VLOOKUP(D1008,'Brasseries Europe'!$B$2:$O$2000,9,FALSE)</f>
        <v>Wallonie</v>
      </c>
      <c r="J1008" s="40" t="str">
        <f>VLOOKUP(D1008,'Brasseries Europe'!$B$2:$O$2000,10,FALSE)</f>
        <v>brasserie@vapeur.com</v>
      </c>
      <c r="K1008" s="40" t="str">
        <f>VLOOKUP(D1008,'Brasseries Europe'!$B$2:$O$2000,11,FALSE)</f>
        <v>http://www.vapeur.com</v>
      </c>
      <c r="L1008" s="40" t="str">
        <f>VLOOKUP(D1008,'Brasseries Europe'!$B$2:$O$2000,12,FALSE)</f>
        <v>32(0)69/66.20.47</v>
      </c>
      <c r="M1008" s="40" t="str">
        <f>VLOOKUP(D1008,'Brasseries Europe'!$B$2:$O$2000,13,FALSE)</f>
        <v>LogoBR12</v>
      </c>
      <c r="N1008" s="40" t="str">
        <f>VLOOKUP(D1008,'Brasseries Europe'!$B$2:$O$2000,14,FALSE)</f>
        <v>FotoBR12</v>
      </c>
      <c r="O1008" s="42" t="s">
        <v>10358</v>
      </c>
      <c r="P1008" s="40" t="s">
        <v>10179</v>
      </c>
      <c r="Q1008" s="40" t="s">
        <v>10044</v>
      </c>
      <c r="T1008" s="40" t="s">
        <v>10360</v>
      </c>
      <c r="U1008" s="40" t="s">
        <v>10359</v>
      </c>
    </row>
    <row r="1009" spans="1:21" s="40" customFormat="1">
      <c r="A1009" s="40">
        <f t="shared" si="37"/>
        <v>1008</v>
      </c>
      <c r="B1009" s="41">
        <f t="shared" ca="1" si="38"/>
        <v>43369</v>
      </c>
      <c r="C1009" s="40" t="s">
        <v>14</v>
      </c>
      <c r="D1009" s="40" t="str">
        <f t="shared" si="39"/>
        <v>Brewery13</v>
      </c>
      <c r="E1009" s="42" t="s">
        <v>120</v>
      </c>
      <c r="F1009" s="40" t="str">
        <f>VLOOKUP(D1009,'Brasseries Europe'!$B$2:$O$2000,6,FALSE)</f>
        <v>Avenue de la Plante, 49</v>
      </c>
      <c r="G1009" s="40">
        <f>VLOOKUP(D1009,'Brasseries Europe'!$B$2:$O$2000,7,FALSE)</f>
        <v>5000</v>
      </c>
      <c r="H1009" s="40" t="str">
        <f>VLOOKUP(D1009,'Brasseries Europe'!$B$2:$O$2000,8,FALSE)</f>
        <v>Namur</v>
      </c>
      <c r="I1009" s="40" t="str">
        <f>VLOOKUP(D1009,'Brasseries Europe'!$B$2:$O$2000,9,FALSE)</f>
        <v>Wallonie</v>
      </c>
      <c r="J1009" s="40">
        <f>VLOOKUP(D1009,'Brasseries Europe'!$B$2:$O$2000,10,FALSE)</f>
        <v>0</v>
      </c>
      <c r="K1009" s="40">
        <f>VLOOKUP(D1009,'Brasseries Europe'!$B$2:$O$2000,11,FALSE)</f>
        <v>0</v>
      </c>
      <c r="L1009" s="40" t="str">
        <f>VLOOKUP(D1009,'Brasseries Europe'!$B$2:$O$2000,12,FALSE)</f>
        <v>32(0)498/84.21.27</v>
      </c>
      <c r="M1009" s="40" t="str">
        <f>VLOOKUP(D1009,'Brasseries Europe'!$B$2:$O$2000,13,FALSE)</f>
        <v>LogoBR13</v>
      </c>
      <c r="N1009" s="40" t="str">
        <f>VLOOKUP(D1009,'Brasseries Europe'!$B$2:$O$2000,14,FALSE)</f>
        <v>FotoBR13</v>
      </c>
      <c r="O1009" s="42" t="s">
        <v>10361</v>
      </c>
      <c r="P1009" s="40" t="s">
        <v>10043</v>
      </c>
      <c r="Q1009" s="40" t="s">
        <v>10044</v>
      </c>
      <c r="R1009" s="40" t="s">
        <v>10045</v>
      </c>
      <c r="S1009" s="40" t="s">
        <v>10038</v>
      </c>
      <c r="T1009" s="40" t="s">
        <v>10363</v>
      </c>
      <c r="U1009" s="40" t="s">
        <v>10362</v>
      </c>
    </row>
    <row r="1010" spans="1:21" s="40" customFormat="1">
      <c r="A1010" s="40">
        <f t="shared" si="37"/>
        <v>1009</v>
      </c>
      <c r="B1010" s="41">
        <f t="shared" ca="1" si="38"/>
        <v>43369</v>
      </c>
      <c r="C1010" s="40" t="s">
        <v>14</v>
      </c>
      <c r="D1010" s="40" t="str">
        <f t="shared" si="39"/>
        <v>Brewery14</v>
      </c>
      <c r="E1010" s="42" t="s">
        <v>127</v>
      </c>
      <c r="F1010" s="40" t="str">
        <f>VLOOKUP(D1010,'Brasseries Europe'!$B$2:$O$2000,6,FALSE)</f>
        <v>Rue Maurice Grévisse, 36</v>
      </c>
      <c r="G1010" s="40">
        <f>VLOOKUP(D1010,'Brasseries Europe'!$B$2:$O$2000,7,FALSE)</f>
        <v>6724</v>
      </c>
      <c r="H1010" s="40" t="str">
        <f>VLOOKUP(D1010,'Brasseries Europe'!$B$2:$O$2000,8,FALSE)</f>
        <v>Rulles</v>
      </c>
      <c r="I1010" s="40" t="str">
        <f>VLOOKUP(D1010,'Brasseries Europe'!$B$2:$O$2000,9,FALSE)</f>
        <v>Wallonie</v>
      </c>
      <c r="J1010" s="40" t="str">
        <f>VLOOKUP(D1010,'Brasseries Europe'!$B$2:$O$2000,10,FALSE)</f>
        <v>info@larulles.be</v>
      </c>
      <c r="K1010" s="40" t="str">
        <f>VLOOKUP(D1010,'Brasseries Europe'!$B$2:$O$2000,11,FALSE)</f>
        <v>http://www.larulles.be</v>
      </c>
      <c r="L1010" s="40" t="str">
        <f>VLOOKUP(D1010,'Brasseries Europe'!$B$2:$O$2000,12,FALSE)</f>
        <v>32(0)63/41.18.38</v>
      </c>
      <c r="M1010" s="40" t="str">
        <f>VLOOKUP(D1010,'Brasseries Europe'!$B$2:$O$2000,13,FALSE)</f>
        <v>LogoBR14</v>
      </c>
      <c r="N1010" s="40" t="str">
        <f>VLOOKUP(D1010,'Brasseries Europe'!$B$2:$O$2000,14,FALSE)</f>
        <v>FotoBR14</v>
      </c>
      <c r="O1010" s="42" t="s">
        <v>10364</v>
      </c>
      <c r="P1010" s="40" t="s">
        <v>10322</v>
      </c>
      <c r="Q1010" s="40" t="s">
        <v>10365</v>
      </c>
      <c r="T1010" s="40" t="s">
        <v>10367</v>
      </c>
      <c r="U1010" s="40" t="s">
        <v>10366</v>
      </c>
    </row>
    <row r="1011" spans="1:21" s="40" customFormat="1">
      <c r="A1011" s="40">
        <f t="shared" si="37"/>
        <v>1010</v>
      </c>
      <c r="B1011" s="41">
        <f t="shared" ca="1" si="38"/>
        <v>43369</v>
      </c>
      <c r="C1011" s="40" t="s">
        <v>14</v>
      </c>
      <c r="D1011" s="40" t="str">
        <f t="shared" si="39"/>
        <v>Brewery14</v>
      </c>
      <c r="E1011" s="42" t="s">
        <v>127</v>
      </c>
      <c r="F1011" s="40" t="str">
        <f>VLOOKUP(D1011,'Brasseries Europe'!$B$2:$O$2000,6,FALSE)</f>
        <v>Rue Maurice Grévisse, 36</v>
      </c>
      <c r="G1011" s="40">
        <f>VLOOKUP(D1011,'Brasseries Europe'!$B$2:$O$2000,7,FALSE)</f>
        <v>6724</v>
      </c>
      <c r="H1011" s="40" t="str">
        <f>VLOOKUP(D1011,'Brasseries Europe'!$B$2:$O$2000,8,FALSE)</f>
        <v>Rulles</v>
      </c>
      <c r="I1011" s="40" t="str">
        <f>VLOOKUP(D1011,'Brasseries Europe'!$B$2:$O$2000,9,FALSE)</f>
        <v>Wallonie</v>
      </c>
      <c r="J1011" s="40" t="str">
        <f>VLOOKUP(D1011,'Brasseries Europe'!$B$2:$O$2000,10,FALSE)</f>
        <v>info@larulles.be</v>
      </c>
      <c r="K1011" s="40" t="str">
        <f>VLOOKUP(D1011,'Brasseries Europe'!$B$2:$O$2000,11,FALSE)</f>
        <v>http://www.larulles.be</v>
      </c>
      <c r="L1011" s="40" t="str">
        <f>VLOOKUP(D1011,'Brasseries Europe'!$B$2:$O$2000,12,FALSE)</f>
        <v>32(0)63/41.18.38</v>
      </c>
      <c r="M1011" s="40" t="str">
        <f>VLOOKUP(D1011,'Brasseries Europe'!$B$2:$O$2000,13,FALSE)</f>
        <v>LogoBR14</v>
      </c>
      <c r="N1011" s="40" t="str">
        <f>VLOOKUP(D1011,'Brasseries Europe'!$B$2:$O$2000,14,FALSE)</f>
        <v>FotoBR14</v>
      </c>
      <c r="O1011" s="42" t="s">
        <v>10368</v>
      </c>
      <c r="P1011" s="40" t="s">
        <v>10043</v>
      </c>
      <c r="Q1011" s="40" t="s">
        <v>10044</v>
      </c>
      <c r="R1011" s="40" t="s">
        <v>10045</v>
      </c>
      <c r="S1011" s="40" t="s">
        <v>10038</v>
      </c>
      <c r="T1011" s="40" t="s">
        <v>10370</v>
      </c>
      <c r="U1011" s="40" t="s">
        <v>10369</v>
      </c>
    </row>
    <row r="1012" spans="1:21" s="40" customFormat="1">
      <c r="A1012" s="40">
        <f t="shared" si="37"/>
        <v>1011</v>
      </c>
      <c r="B1012" s="41">
        <f t="shared" ca="1" si="38"/>
        <v>43369</v>
      </c>
      <c r="C1012" s="40" t="s">
        <v>14</v>
      </c>
      <c r="D1012" s="40" t="str">
        <f t="shared" si="39"/>
        <v>Brewery14</v>
      </c>
      <c r="E1012" s="42" t="s">
        <v>127</v>
      </c>
      <c r="F1012" s="40" t="str">
        <f>VLOOKUP(D1012,'Brasseries Europe'!$B$2:$O$2000,6,FALSE)</f>
        <v>Rue Maurice Grévisse, 36</v>
      </c>
      <c r="G1012" s="40">
        <f>VLOOKUP(D1012,'Brasseries Europe'!$B$2:$O$2000,7,FALSE)</f>
        <v>6724</v>
      </c>
      <c r="H1012" s="40" t="str">
        <f>VLOOKUP(D1012,'Brasseries Europe'!$B$2:$O$2000,8,FALSE)</f>
        <v>Rulles</v>
      </c>
      <c r="I1012" s="40" t="str">
        <f>VLOOKUP(D1012,'Brasseries Europe'!$B$2:$O$2000,9,FALSE)</f>
        <v>Wallonie</v>
      </c>
      <c r="J1012" s="40" t="str">
        <f>VLOOKUP(D1012,'Brasseries Europe'!$B$2:$O$2000,10,FALSE)</f>
        <v>info@larulles.be</v>
      </c>
      <c r="K1012" s="40" t="str">
        <f>VLOOKUP(D1012,'Brasseries Europe'!$B$2:$O$2000,11,FALSE)</f>
        <v>http://www.larulles.be</v>
      </c>
      <c r="L1012" s="40" t="str">
        <f>VLOOKUP(D1012,'Brasseries Europe'!$B$2:$O$2000,12,FALSE)</f>
        <v>32(0)63/41.18.38</v>
      </c>
      <c r="M1012" s="40" t="str">
        <f>VLOOKUP(D1012,'Brasseries Europe'!$B$2:$O$2000,13,FALSE)</f>
        <v>LogoBR14</v>
      </c>
      <c r="N1012" s="40" t="str">
        <f>VLOOKUP(D1012,'Brasseries Europe'!$B$2:$O$2000,14,FALSE)</f>
        <v>FotoBR14</v>
      </c>
      <c r="O1012" s="42" t="s">
        <v>10371</v>
      </c>
      <c r="P1012" s="40" t="s">
        <v>10043</v>
      </c>
      <c r="Q1012" s="40" t="s">
        <v>10372</v>
      </c>
      <c r="R1012" s="40" t="s">
        <v>10045</v>
      </c>
      <c r="S1012" s="40" t="s">
        <v>10038</v>
      </c>
      <c r="T1012" s="40" t="s">
        <v>10374</v>
      </c>
      <c r="U1012" s="40" t="s">
        <v>10373</v>
      </c>
    </row>
    <row r="1013" spans="1:21" s="40" customFormat="1">
      <c r="A1013" s="40">
        <f t="shared" si="37"/>
        <v>1012</v>
      </c>
      <c r="B1013" s="41">
        <f t="shared" ca="1" si="38"/>
        <v>43369</v>
      </c>
      <c r="C1013" s="40" t="s">
        <v>14</v>
      </c>
      <c r="D1013" s="40" t="str">
        <f t="shared" si="39"/>
        <v>Brewery14</v>
      </c>
      <c r="E1013" s="42" t="s">
        <v>127</v>
      </c>
      <c r="F1013" s="40" t="str">
        <f>VLOOKUP(D1013,'Brasseries Europe'!$B$2:$O$2000,6,FALSE)</f>
        <v>Rue Maurice Grévisse, 36</v>
      </c>
      <c r="G1013" s="40">
        <f>VLOOKUP(D1013,'Brasseries Europe'!$B$2:$O$2000,7,FALSE)</f>
        <v>6724</v>
      </c>
      <c r="H1013" s="40" t="str">
        <f>VLOOKUP(D1013,'Brasseries Europe'!$B$2:$O$2000,8,FALSE)</f>
        <v>Rulles</v>
      </c>
      <c r="I1013" s="40" t="str">
        <f>VLOOKUP(D1013,'Brasseries Europe'!$B$2:$O$2000,9,FALSE)</f>
        <v>Wallonie</v>
      </c>
      <c r="J1013" s="40" t="str">
        <f>VLOOKUP(D1013,'Brasseries Europe'!$B$2:$O$2000,10,FALSE)</f>
        <v>info@larulles.be</v>
      </c>
      <c r="K1013" s="40" t="str">
        <f>VLOOKUP(D1013,'Brasseries Europe'!$B$2:$O$2000,11,FALSE)</f>
        <v>http://www.larulles.be</v>
      </c>
      <c r="L1013" s="40" t="str">
        <f>VLOOKUP(D1013,'Brasseries Europe'!$B$2:$O$2000,12,FALSE)</f>
        <v>32(0)63/41.18.38</v>
      </c>
      <c r="M1013" s="40" t="str">
        <f>VLOOKUP(D1013,'Brasseries Europe'!$B$2:$O$2000,13,FALSE)</f>
        <v>LogoBR14</v>
      </c>
      <c r="N1013" s="40" t="str">
        <f>VLOOKUP(D1013,'Brasseries Europe'!$B$2:$O$2000,14,FALSE)</f>
        <v>FotoBR14</v>
      </c>
      <c r="O1013" s="42" t="s">
        <v>10375</v>
      </c>
      <c r="P1013" s="40" t="s">
        <v>10043</v>
      </c>
      <c r="Q1013" s="40" t="s">
        <v>10100</v>
      </c>
      <c r="R1013" s="40" t="s">
        <v>10045</v>
      </c>
      <c r="S1013" s="40" t="s">
        <v>10038</v>
      </c>
      <c r="T1013" s="40" t="s">
        <v>10377</v>
      </c>
      <c r="U1013" s="40" t="s">
        <v>10376</v>
      </c>
    </row>
    <row r="1014" spans="1:21" s="40" customFormat="1">
      <c r="A1014" s="40">
        <f t="shared" si="37"/>
        <v>1013</v>
      </c>
      <c r="B1014" s="41">
        <f t="shared" ca="1" si="38"/>
        <v>43369</v>
      </c>
      <c r="C1014" s="40" t="s">
        <v>14</v>
      </c>
      <c r="D1014" s="40" t="str">
        <f t="shared" si="39"/>
        <v>Brewery14</v>
      </c>
      <c r="E1014" s="42" t="s">
        <v>127</v>
      </c>
      <c r="F1014" s="40" t="str">
        <f>VLOOKUP(D1014,'Brasseries Europe'!$B$2:$O$2000,6,FALSE)</f>
        <v>Rue Maurice Grévisse, 36</v>
      </c>
      <c r="G1014" s="40">
        <f>VLOOKUP(D1014,'Brasseries Europe'!$B$2:$O$2000,7,FALSE)</f>
        <v>6724</v>
      </c>
      <c r="H1014" s="40" t="str">
        <f>VLOOKUP(D1014,'Brasseries Europe'!$B$2:$O$2000,8,FALSE)</f>
        <v>Rulles</v>
      </c>
      <c r="I1014" s="40" t="str">
        <f>VLOOKUP(D1014,'Brasseries Europe'!$B$2:$O$2000,9,FALSE)</f>
        <v>Wallonie</v>
      </c>
      <c r="J1014" s="40" t="str">
        <f>VLOOKUP(D1014,'Brasseries Europe'!$B$2:$O$2000,10,FALSE)</f>
        <v>info@larulles.be</v>
      </c>
      <c r="K1014" s="40" t="str">
        <f>VLOOKUP(D1014,'Brasseries Europe'!$B$2:$O$2000,11,FALSE)</f>
        <v>http://www.larulles.be</v>
      </c>
      <c r="L1014" s="40" t="str">
        <f>VLOOKUP(D1014,'Brasseries Europe'!$B$2:$O$2000,12,FALSE)</f>
        <v>32(0)63/41.18.38</v>
      </c>
      <c r="M1014" s="40" t="str">
        <f>VLOOKUP(D1014,'Brasseries Europe'!$B$2:$O$2000,13,FALSE)</f>
        <v>LogoBR14</v>
      </c>
      <c r="N1014" s="40" t="str">
        <f>VLOOKUP(D1014,'Brasseries Europe'!$B$2:$O$2000,14,FALSE)</f>
        <v>FotoBR14</v>
      </c>
      <c r="O1014" s="42" t="s">
        <v>10378</v>
      </c>
      <c r="P1014" s="40" t="s">
        <v>10043</v>
      </c>
      <c r="Q1014" s="40" t="s">
        <v>10218</v>
      </c>
      <c r="T1014" s="40" t="s">
        <v>10380</v>
      </c>
      <c r="U1014" s="40" t="s">
        <v>10379</v>
      </c>
    </row>
    <row r="1015" spans="1:21" s="40" customFormat="1">
      <c r="A1015" s="40">
        <f t="shared" si="37"/>
        <v>1014</v>
      </c>
      <c r="B1015" s="41">
        <f t="shared" ca="1" si="38"/>
        <v>43369</v>
      </c>
      <c r="C1015" s="40" t="s">
        <v>14</v>
      </c>
      <c r="D1015" s="40" t="str">
        <f t="shared" si="39"/>
        <v>Brewery14</v>
      </c>
      <c r="E1015" s="42" t="s">
        <v>127</v>
      </c>
      <c r="F1015" s="40" t="str">
        <f>VLOOKUP(D1015,'Brasseries Europe'!$B$2:$O$2000,6,FALSE)</f>
        <v>Rue Maurice Grévisse, 36</v>
      </c>
      <c r="G1015" s="40">
        <f>VLOOKUP(D1015,'Brasseries Europe'!$B$2:$O$2000,7,FALSE)</f>
        <v>6724</v>
      </c>
      <c r="H1015" s="40" t="str">
        <f>VLOOKUP(D1015,'Brasseries Europe'!$B$2:$O$2000,8,FALSE)</f>
        <v>Rulles</v>
      </c>
      <c r="I1015" s="40" t="str">
        <f>VLOOKUP(D1015,'Brasseries Europe'!$B$2:$O$2000,9,FALSE)</f>
        <v>Wallonie</v>
      </c>
      <c r="J1015" s="40" t="str">
        <f>VLOOKUP(D1015,'Brasseries Europe'!$B$2:$O$2000,10,FALSE)</f>
        <v>info@larulles.be</v>
      </c>
      <c r="K1015" s="40" t="str">
        <f>VLOOKUP(D1015,'Brasseries Europe'!$B$2:$O$2000,11,FALSE)</f>
        <v>http://www.larulles.be</v>
      </c>
      <c r="L1015" s="40" t="str">
        <f>VLOOKUP(D1015,'Brasseries Europe'!$B$2:$O$2000,12,FALSE)</f>
        <v>32(0)63/41.18.38</v>
      </c>
      <c r="M1015" s="40" t="str">
        <f>VLOOKUP(D1015,'Brasseries Europe'!$B$2:$O$2000,13,FALSE)</f>
        <v>LogoBR14</v>
      </c>
      <c r="N1015" s="40" t="str">
        <f>VLOOKUP(D1015,'Brasseries Europe'!$B$2:$O$2000,14,FALSE)</f>
        <v>FotoBR14</v>
      </c>
      <c r="O1015" s="42" t="s">
        <v>10381</v>
      </c>
      <c r="P1015" s="40" t="s">
        <v>10043</v>
      </c>
      <c r="Q1015" s="40" t="s">
        <v>10382</v>
      </c>
      <c r="T1015" s="40" t="s">
        <v>10384</v>
      </c>
      <c r="U1015" s="40" t="s">
        <v>10383</v>
      </c>
    </row>
    <row r="1016" spans="1:21" s="40" customFormat="1">
      <c r="A1016" s="40">
        <f t="shared" si="37"/>
        <v>1015</v>
      </c>
      <c r="B1016" s="41">
        <f t="shared" ca="1" si="38"/>
        <v>43369</v>
      </c>
      <c r="C1016" s="40" t="s">
        <v>14</v>
      </c>
      <c r="D1016" s="40" t="str">
        <f t="shared" si="39"/>
        <v>Brewery14</v>
      </c>
      <c r="E1016" s="42" t="s">
        <v>127</v>
      </c>
      <c r="F1016" s="40" t="str">
        <f>VLOOKUP(D1016,'Brasseries Europe'!$B$2:$O$2000,6,FALSE)</f>
        <v>Rue Maurice Grévisse, 36</v>
      </c>
      <c r="G1016" s="40">
        <f>VLOOKUP(D1016,'Brasseries Europe'!$B$2:$O$2000,7,FALSE)</f>
        <v>6724</v>
      </c>
      <c r="H1016" s="40" t="str">
        <f>VLOOKUP(D1016,'Brasseries Europe'!$B$2:$O$2000,8,FALSE)</f>
        <v>Rulles</v>
      </c>
      <c r="I1016" s="40" t="str">
        <f>VLOOKUP(D1016,'Brasseries Europe'!$B$2:$O$2000,9,FALSE)</f>
        <v>Wallonie</v>
      </c>
      <c r="J1016" s="40" t="str">
        <f>VLOOKUP(D1016,'Brasseries Europe'!$B$2:$O$2000,10,FALSE)</f>
        <v>info@larulles.be</v>
      </c>
      <c r="K1016" s="40" t="str">
        <f>VLOOKUP(D1016,'Brasseries Europe'!$B$2:$O$2000,11,FALSE)</f>
        <v>http://www.larulles.be</v>
      </c>
      <c r="L1016" s="40" t="str">
        <f>VLOOKUP(D1016,'Brasseries Europe'!$B$2:$O$2000,12,FALSE)</f>
        <v>32(0)63/41.18.38</v>
      </c>
      <c r="M1016" s="40" t="str">
        <f>VLOOKUP(D1016,'Brasseries Europe'!$B$2:$O$2000,13,FALSE)</f>
        <v>LogoBR14</v>
      </c>
      <c r="N1016" s="40" t="str">
        <f>VLOOKUP(D1016,'Brasseries Europe'!$B$2:$O$2000,14,FALSE)</f>
        <v>FotoBR14</v>
      </c>
      <c r="O1016" s="42" t="s">
        <v>10385</v>
      </c>
      <c r="P1016" s="40" t="s">
        <v>10049</v>
      </c>
      <c r="Q1016" s="40" t="s">
        <v>10072</v>
      </c>
      <c r="T1016" s="40" t="s">
        <v>10387</v>
      </c>
      <c r="U1016" s="40" t="s">
        <v>10386</v>
      </c>
    </row>
    <row r="1017" spans="1:21" s="40" customFormat="1">
      <c r="A1017" s="40">
        <f t="shared" si="37"/>
        <v>1016</v>
      </c>
      <c r="B1017" s="41">
        <f t="shared" ca="1" si="38"/>
        <v>43369</v>
      </c>
      <c r="C1017" s="40" t="s">
        <v>14</v>
      </c>
      <c r="D1017" s="40" t="str">
        <f t="shared" si="39"/>
        <v>Brewery14</v>
      </c>
      <c r="E1017" s="42" t="s">
        <v>127</v>
      </c>
      <c r="F1017" s="40" t="str">
        <f>VLOOKUP(D1017,'Brasseries Europe'!$B$2:$O$2000,6,FALSE)</f>
        <v>Rue Maurice Grévisse, 36</v>
      </c>
      <c r="G1017" s="40">
        <f>VLOOKUP(D1017,'Brasseries Europe'!$B$2:$O$2000,7,FALSE)</f>
        <v>6724</v>
      </c>
      <c r="H1017" s="40" t="str">
        <f>VLOOKUP(D1017,'Brasseries Europe'!$B$2:$O$2000,8,FALSE)</f>
        <v>Rulles</v>
      </c>
      <c r="I1017" s="40" t="str">
        <f>VLOOKUP(D1017,'Brasseries Europe'!$B$2:$O$2000,9,FALSE)</f>
        <v>Wallonie</v>
      </c>
      <c r="J1017" s="40" t="str">
        <f>VLOOKUP(D1017,'Brasseries Europe'!$B$2:$O$2000,10,FALSE)</f>
        <v>info@larulles.be</v>
      </c>
      <c r="K1017" s="40" t="str">
        <f>VLOOKUP(D1017,'Brasseries Europe'!$B$2:$O$2000,11,FALSE)</f>
        <v>http://www.larulles.be</v>
      </c>
      <c r="L1017" s="40" t="str">
        <f>VLOOKUP(D1017,'Brasseries Europe'!$B$2:$O$2000,12,FALSE)</f>
        <v>32(0)63/41.18.38</v>
      </c>
      <c r="M1017" s="40" t="str">
        <f>VLOOKUP(D1017,'Brasseries Europe'!$B$2:$O$2000,13,FALSE)</f>
        <v>LogoBR14</v>
      </c>
      <c r="N1017" s="40" t="str">
        <f>VLOOKUP(D1017,'Brasseries Europe'!$B$2:$O$2000,14,FALSE)</f>
        <v>FotoBR14</v>
      </c>
      <c r="O1017" s="42" t="s">
        <v>10388</v>
      </c>
      <c r="P1017" s="40" t="s">
        <v>10183</v>
      </c>
      <c r="Q1017" s="40" t="s">
        <v>10389</v>
      </c>
      <c r="T1017" s="40" t="s">
        <v>10391</v>
      </c>
      <c r="U1017" s="40" t="s">
        <v>10390</v>
      </c>
    </row>
    <row r="1018" spans="1:21" s="40" customFormat="1">
      <c r="A1018" s="40">
        <f t="shared" si="37"/>
        <v>1017</v>
      </c>
      <c r="B1018" s="41">
        <f t="shared" ca="1" si="38"/>
        <v>43369</v>
      </c>
      <c r="C1018" s="40" t="s">
        <v>14</v>
      </c>
      <c r="D1018" s="40" t="str">
        <f t="shared" si="39"/>
        <v>Brewery15</v>
      </c>
      <c r="E1018" s="42" t="s">
        <v>136</v>
      </c>
      <c r="F1018" s="40" t="str">
        <f>VLOOKUP(D1018,'Brasseries Europe'!$B$2:$O$2000,6,FALSE)</f>
        <v>Rue du Château, 21</v>
      </c>
      <c r="G1018" s="40">
        <f>VLOOKUP(D1018,'Brasseries Europe'!$B$2:$O$2000,7,FALSE)</f>
        <v>4280</v>
      </c>
      <c r="H1018" s="40" t="str">
        <f>VLOOKUP(D1018,'Brasseries Europe'!$B$2:$O$2000,8,FALSE)</f>
        <v>Blehen</v>
      </c>
      <c r="I1018" s="40" t="str">
        <f>VLOOKUP(D1018,'Brasseries Europe'!$B$2:$O$2000,9,FALSE)</f>
        <v>Wallonie</v>
      </c>
      <c r="J1018" s="40">
        <f>VLOOKUP(D1018,'Brasseries Europe'!$B$2:$O$2000,10,FALSE)</f>
        <v>0</v>
      </c>
      <c r="K1018" s="40">
        <f>VLOOKUP(D1018,'Brasseries Europe'!$B$2:$O$2000,11,FALSE)</f>
        <v>0</v>
      </c>
      <c r="L1018" s="40">
        <f>VLOOKUP(D1018,'Brasseries Europe'!$B$2:$O$2000,12,FALSE)</f>
        <v>0</v>
      </c>
      <c r="M1018" s="40" t="str">
        <f>VLOOKUP(D1018,'Brasseries Europe'!$B$2:$O$2000,13,FALSE)</f>
        <v>LogoBR15</v>
      </c>
      <c r="N1018" s="40" t="str">
        <f>VLOOKUP(D1018,'Brasseries Europe'!$B$2:$O$2000,14,FALSE)</f>
        <v>FotoBR15</v>
      </c>
      <c r="O1018" s="42" t="s">
        <v>10392</v>
      </c>
      <c r="P1018" s="40" t="s">
        <v>10393</v>
      </c>
      <c r="Q1018" s="40" t="s">
        <v>10143</v>
      </c>
      <c r="R1018" s="57"/>
      <c r="S1018" s="57"/>
      <c r="T1018" s="40" t="s">
        <v>10395</v>
      </c>
      <c r="U1018" s="40" t="s">
        <v>10394</v>
      </c>
    </row>
    <row r="1019" spans="1:21" s="40" customFormat="1">
      <c r="A1019" s="40">
        <f t="shared" si="37"/>
        <v>1018</v>
      </c>
      <c r="B1019" s="41">
        <f t="shared" ca="1" si="38"/>
        <v>43369</v>
      </c>
      <c r="C1019" s="40" t="s">
        <v>14</v>
      </c>
      <c r="D1019" s="40" t="str">
        <f t="shared" si="39"/>
        <v>Brewery15</v>
      </c>
      <c r="E1019" s="42" t="s">
        <v>136</v>
      </c>
      <c r="F1019" s="40" t="str">
        <f>VLOOKUP(D1019,'Brasseries Europe'!$B$2:$O$2000,6,FALSE)</f>
        <v>Rue du Château, 21</v>
      </c>
      <c r="G1019" s="40">
        <f>VLOOKUP(D1019,'Brasseries Europe'!$B$2:$O$2000,7,FALSE)</f>
        <v>4280</v>
      </c>
      <c r="H1019" s="40" t="str">
        <f>VLOOKUP(D1019,'Brasseries Europe'!$B$2:$O$2000,8,FALSE)</f>
        <v>Blehen</v>
      </c>
      <c r="I1019" s="40" t="str">
        <f>VLOOKUP(D1019,'Brasseries Europe'!$B$2:$O$2000,9,FALSE)</f>
        <v>Wallonie</v>
      </c>
      <c r="J1019" s="40">
        <f>VLOOKUP(D1019,'Brasseries Europe'!$B$2:$O$2000,10,FALSE)</f>
        <v>0</v>
      </c>
      <c r="K1019" s="40">
        <f>VLOOKUP(D1019,'Brasseries Europe'!$B$2:$O$2000,11,FALSE)</f>
        <v>0</v>
      </c>
      <c r="L1019" s="40">
        <f>VLOOKUP(D1019,'Brasseries Europe'!$B$2:$O$2000,12,FALSE)</f>
        <v>0</v>
      </c>
      <c r="M1019" s="40" t="str">
        <f>VLOOKUP(D1019,'Brasseries Europe'!$B$2:$O$2000,13,FALSE)</f>
        <v>LogoBR15</v>
      </c>
      <c r="N1019" s="40" t="str">
        <f>VLOOKUP(D1019,'Brasseries Europe'!$B$2:$O$2000,14,FALSE)</f>
        <v>FotoBR15</v>
      </c>
      <c r="O1019" s="42" t="s">
        <v>10396</v>
      </c>
      <c r="P1019" s="40" t="s">
        <v>10258</v>
      </c>
      <c r="Q1019" s="40" t="s">
        <v>10143</v>
      </c>
      <c r="R1019" s="57"/>
      <c r="S1019" s="57"/>
      <c r="T1019" s="40" t="s">
        <v>10398</v>
      </c>
      <c r="U1019" s="40" t="s">
        <v>10397</v>
      </c>
    </row>
    <row r="1020" spans="1:21" s="40" customFormat="1">
      <c r="A1020" s="40">
        <f t="shared" si="37"/>
        <v>1019</v>
      </c>
      <c r="B1020" s="41">
        <f t="shared" ca="1" si="38"/>
        <v>43369</v>
      </c>
      <c r="C1020" s="40" t="s">
        <v>14</v>
      </c>
      <c r="D1020" s="40" t="str">
        <f t="shared" si="39"/>
        <v>Brewery15</v>
      </c>
      <c r="E1020" s="42" t="s">
        <v>136</v>
      </c>
      <c r="F1020" s="40" t="str">
        <f>VLOOKUP(D1020,'Brasseries Europe'!$B$2:$O$2000,6,FALSE)</f>
        <v>Rue du Château, 21</v>
      </c>
      <c r="G1020" s="40">
        <f>VLOOKUP(D1020,'Brasseries Europe'!$B$2:$O$2000,7,FALSE)</f>
        <v>4280</v>
      </c>
      <c r="H1020" s="40" t="str">
        <f>VLOOKUP(D1020,'Brasseries Europe'!$B$2:$O$2000,8,FALSE)</f>
        <v>Blehen</v>
      </c>
      <c r="I1020" s="40" t="str">
        <f>VLOOKUP(D1020,'Brasseries Europe'!$B$2:$O$2000,9,FALSE)</f>
        <v>Wallonie</v>
      </c>
      <c r="J1020" s="40">
        <f>VLOOKUP(D1020,'Brasseries Europe'!$B$2:$O$2000,10,FALSE)</f>
        <v>0</v>
      </c>
      <c r="K1020" s="40">
        <f>VLOOKUP(D1020,'Brasseries Europe'!$B$2:$O$2000,11,FALSE)</f>
        <v>0</v>
      </c>
      <c r="L1020" s="40">
        <f>VLOOKUP(D1020,'Brasseries Europe'!$B$2:$O$2000,12,FALSE)</f>
        <v>0</v>
      </c>
      <c r="M1020" s="40" t="str">
        <f>VLOOKUP(D1020,'Brasseries Europe'!$B$2:$O$2000,13,FALSE)</f>
        <v>LogoBR15</v>
      </c>
      <c r="N1020" s="40" t="str">
        <f>VLOOKUP(D1020,'Brasseries Europe'!$B$2:$O$2000,14,FALSE)</f>
        <v>FotoBR15</v>
      </c>
      <c r="O1020" s="42" t="s">
        <v>10399</v>
      </c>
      <c r="P1020" s="40" t="s">
        <v>10043</v>
      </c>
      <c r="Q1020" s="40" t="s">
        <v>10076</v>
      </c>
      <c r="T1020" s="40" t="s">
        <v>10401</v>
      </c>
      <c r="U1020" s="40" t="s">
        <v>10400</v>
      </c>
    </row>
    <row r="1021" spans="1:21" s="40" customFormat="1">
      <c r="A1021" s="40">
        <f t="shared" si="37"/>
        <v>1020</v>
      </c>
      <c r="B1021" s="41">
        <f t="shared" ca="1" si="38"/>
        <v>43369</v>
      </c>
      <c r="C1021" s="40" t="s">
        <v>14</v>
      </c>
      <c r="D1021" s="40" t="str">
        <f t="shared" si="39"/>
        <v>Brewery15</v>
      </c>
      <c r="E1021" s="42" t="s">
        <v>136</v>
      </c>
      <c r="F1021" s="40" t="str">
        <f>VLOOKUP(D1021,'Brasseries Europe'!$B$2:$O$2000,6,FALSE)</f>
        <v>Rue du Château, 21</v>
      </c>
      <c r="G1021" s="40">
        <f>VLOOKUP(D1021,'Brasseries Europe'!$B$2:$O$2000,7,FALSE)</f>
        <v>4280</v>
      </c>
      <c r="H1021" s="40" t="str">
        <f>VLOOKUP(D1021,'Brasseries Europe'!$B$2:$O$2000,8,FALSE)</f>
        <v>Blehen</v>
      </c>
      <c r="I1021" s="40" t="str">
        <f>VLOOKUP(D1021,'Brasseries Europe'!$B$2:$O$2000,9,FALSE)</f>
        <v>Wallonie</v>
      </c>
      <c r="J1021" s="40">
        <f>VLOOKUP(D1021,'Brasseries Europe'!$B$2:$O$2000,10,FALSE)</f>
        <v>0</v>
      </c>
      <c r="K1021" s="40">
        <f>VLOOKUP(D1021,'Brasseries Europe'!$B$2:$O$2000,11,FALSE)</f>
        <v>0</v>
      </c>
      <c r="L1021" s="40">
        <f>VLOOKUP(D1021,'Brasseries Europe'!$B$2:$O$2000,12,FALSE)</f>
        <v>0</v>
      </c>
      <c r="M1021" s="40" t="str">
        <f>VLOOKUP(D1021,'Brasseries Europe'!$B$2:$O$2000,13,FALSE)</f>
        <v>LogoBR15</v>
      </c>
      <c r="N1021" s="40" t="str">
        <f>VLOOKUP(D1021,'Brasseries Europe'!$B$2:$O$2000,14,FALSE)</f>
        <v>FotoBR15</v>
      </c>
      <c r="O1021" s="42" t="s">
        <v>10402</v>
      </c>
      <c r="P1021" s="40" t="s">
        <v>10043</v>
      </c>
      <c r="Q1021" s="40" t="s">
        <v>10036</v>
      </c>
      <c r="T1021" s="40" t="s">
        <v>10404</v>
      </c>
      <c r="U1021" s="40" t="s">
        <v>10403</v>
      </c>
    </row>
    <row r="1022" spans="1:21" s="40" customFormat="1">
      <c r="A1022" s="40">
        <f t="shared" si="37"/>
        <v>1021</v>
      </c>
      <c r="B1022" s="41">
        <f t="shared" ca="1" si="38"/>
        <v>43369</v>
      </c>
      <c r="C1022" s="40" t="s">
        <v>14</v>
      </c>
      <c r="D1022" s="40" t="str">
        <f t="shared" si="39"/>
        <v>Brewery15</v>
      </c>
      <c r="E1022" s="42" t="s">
        <v>136</v>
      </c>
      <c r="F1022" s="40" t="str">
        <f>VLOOKUP(D1022,'Brasseries Europe'!$B$2:$O$2000,6,FALSE)</f>
        <v>Rue du Château, 21</v>
      </c>
      <c r="G1022" s="40">
        <f>VLOOKUP(D1022,'Brasseries Europe'!$B$2:$O$2000,7,FALSE)</f>
        <v>4280</v>
      </c>
      <c r="H1022" s="40" t="str">
        <f>VLOOKUP(D1022,'Brasseries Europe'!$B$2:$O$2000,8,FALSE)</f>
        <v>Blehen</v>
      </c>
      <c r="I1022" s="40" t="str">
        <f>VLOOKUP(D1022,'Brasseries Europe'!$B$2:$O$2000,9,FALSE)</f>
        <v>Wallonie</v>
      </c>
      <c r="J1022" s="40">
        <f>VLOOKUP(D1022,'Brasseries Europe'!$B$2:$O$2000,10,FALSE)</f>
        <v>0</v>
      </c>
      <c r="K1022" s="40">
        <f>VLOOKUP(D1022,'Brasseries Europe'!$B$2:$O$2000,11,FALSE)</f>
        <v>0</v>
      </c>
      <c r="L1022" s="40">
        <f>VLOOKUP(D1022,'Brasseries Europe'!$B$2:$O$2000,12,FALSE)</f>
        <v>0</v>
      </c>
      <c r="M1022" s="40" t="str">
        <f>VLOOKUP(D1022,'Brasseries Europe'!$B$2:$O$2000,13,FALSE)</f>
        <v>LogoBR15</v>
      </c>
      <c r="N1022" s="40" t="str">
        <f>VLOOKUP(D1022,'Brasseries Europe'!$B$2:$O$2000,14,FALSE)</f>
        <v>FotoBR15</v>
      </c>
      <c r="O1022" s="42" t="s">
        <v>10405</v>
      </c>
      <c r="P1022" s="40" t="s">
        <v>10043</v>
      </c>
      <c r="Q1022" s="40" t="s">
        <v>10143</v>
      </c>
      <c r="R1022" s="57"/>
      <c r="S1022" s="57"/>
      <c r="T1022" s="40" t="s">
        <v>10407</v>
      </c>
      <c r="U1022" s="40" t="s">
        <v>10406</v>
      </c>
    </row>
    <row r="1023" spans="1:21" s="40" customFormat="1">
      <c r="A1023" s="40">
        <f t="shared" si="37"/>
        <v>1022</v>
      </c>
      <c r="B1023" s="41">
        <f t="shared" ca="1" si="38"/>
        <v>43369</v>
      </c>
      <c r="C1023" s="40" t="s">
        <v>14</v>
      </c>
      <c r="D1023" s="40" t="str">
        <f t="shared" si="39"/>
        <v>Brewery15</v>
      </c>
      <c r="E1023" s="42" t="s">
        <v>136</v>
      </c>
      <c r="F1023" s="40" t="str">
        <f>VLOOKUP(D1023,'Brasseries Europe'!$B$2:$O$2000,6,FALSE)</f>
        <v>Rue du Château, 21</v>
      </c>
      <c r="G1023" s="40">
        <f>VLOOKUP(D1023,'Brasseries Europe'!$B$2:$O$2000,7,FALSE)</f>
        <v>4280</v>
      </c>
      <c r="H1023" s="40" t="str">
        <f>VLOOKUP(D1023,'Brasseries Europe'!$B$2:$O$2000,8,FALSE)</f>
        <v>Blehen</v>
      </c>
      <c r="I1023" s="40" t="str">
        <f>VLOOKUP(D1023,'Brasseries Europe'!$B$2:$O$2000,9,FALSE)</f>
        <v>Wallonie</v>
      </c>
      <c r="J1023" s="40">
        <f>VLOOKUP(D1023,'Brasseries Europe'!$B$2:$O$2000,10,FALSE)</f>
        <v>0</v>
      </c>
      <c r="K1023" s="40">
        <f>VLOOKUP(D1023,'Brasseries Europe'!$B$2:$O$2000,11,FALSE)</f>
        <v>0</v>
      </c>
      <c r="L1023" s="40">
        <f>VLOOKUP(D1023,'Brasseries Europe'!$B$2:$O$2000,12,FALSE)</f>
        <v>0</v>
      </c>
      <c r="M1023" s="40" t="str">
        <f>VLOOKUP(D1023,'Brasseries Europe'!$B$2:$O$2000,13,FALSE)</f>
        <v>LogoBR15</v>
      </c>
      <c r="N1023" s="40" t="str">
        <f>VLOOKUP(D1023,'Brasseries Europe'!$B$2:$O$2000,14,FALSE)</f>
        <v>FotoBR15</v>
      </c>
      <c r="O1023" s="42" t="s">
        <v>10408</v>
      </c>
      <c r="P1023" s="40" t="s">
        <v>10043</v>
      </c>
      <c r="Q1023" s="40" t="s">
        <v>10044</v>
      </c>
      <c r="R1023" s="40" t="s">
        <v>10045</v>
      </c>
      <c r="S1023" s="40" t="s">
        <v>10038</v>
      </c>
      <c r="T1023" s="40" t="s">
        <v>10410</v>
      </c>
      <c r="U1023" s="40" t="s">
        <v>10409</v>
      </c>
    </row>
    <row r="1024" spans="1:21" s="40" customFormat="1">
      <c r="A1024" s="40">
        <f t="shared" si="37"/>
        <v>1023</v>
      </c>
      <c r="B1024" s="41">
        <f t="shared" ca="1" si="38"/>
        <v>43369</v>
      </c>
      <c r="C1024" s="40" t="s">
        <v>14</v>
      </c>
      <c r="D1024" s="40" t="str">
        <f t="shared" si="39"/>
        <v>Brewery15</v>
      </c>
      <c r="E1024" s="42" t="s">
        <v>136</v>
      </c>
      <c r="F1024" s="40" t="str">
        <f>VLOOKUP(D1024,'Brasseries Europe'!$B$2:$O$2000,6,FALSE)</f>
        <v>Rue du Château, 21</v>
      </c>
      <c r="G1024" s="40">
        <f>VLOOKUP(D1024,'Brasseries Europe'!$B$2:$O$2000,7,FALSE)</f>
        <v>4280</v>
      </c>
      <c r="H1024" s="40" t="str">
        <f>VLOOKUP(D1024,'Brasseries Europe'!$B$2:$O$2000,8,FALSE)</f>
        <v>Blehen</v>
      </c>
      <c r="I1024" s="40" t="str">
        <f>VLOOKUP(D1024,'Brasseries Europe'!$B$2:$O$2000,9,FALSE)</f>
        <v>Wallonie</v>
      </c>
      <c r="J1024" s="40">
        <f>VLOOKUP(D1024,'Brasseries Europe'!$B$2:$O$2000,10,FALSE)</f>
        <v>0</v>
      </c>
      <c r="K1024" s="40">
        <f>VLOOKUP(D1024,'Brasseries Europe'!$B$2:$O$2000,11,FALSE)</f>
        <v>0</v>
      </c>
      <c r="L1024" s="40">
        <f>VLOOKUP(D1024,'Brasseries Europe'!$B$2:$O$2000,12,FALSE)</f>
        <v>0</v>
      </c>
      <c r="M1024" s="40" t="str">
        <f>VLOOKUP(D1024,'Brasseries Europe'!$B$2:$O$2000,13,FALSE)</f>
        <v>LogoBR15</v>
      </c>
      <c r="N1024" s="40" t="str">
        <f>VLOOKUP(D1024,'Brasseries Europe'!$B$2:$O$2000,14,FALSE)</f>
        <v>FotoBR15</v>
      </c>
      <c r="O1024" s="42" t="s">
        <v>10411</v>
      </c>
      <c r="P1024" s="40" t="s">
        <v>10043</v>
      </c>
      <c r="Q1024" s="40" t="s">
        <v>10044</v>
      </c>
      <c r="T1024" s="40" t="s">
        <v>10413</v>
      </c>
      <c r="U1024" s="40" t="s">
        <v>10412</v>
      </c>
    </row>
    <row r="1025" spans="1:21" s="40" customFormat="1">
      <c r="A1025" s="40">
        <f t="shared" si="37"/>
        <v>1024</v>
      </c>
      <c r="B1025" s="41">
        <f t="shared" ca="1" si="38"/>
        <v>43369</v>
      </c>
      <c r="C1025" s="40" t="s">
        <v>14</v>
      </c>
      <c r="D1025" s="40" t="str">
        <f t="shared" si="39"/>
        <v>Brewery15</v>
      </c>
      <c r="E1025" s="42" t="s">
        <v>136</v>
      </c>
      <c r="F1025" s="40" t="str">
        <f>VLOOKUP(D1025,'Brasseries Europe'!$B$2:$O$2000,6,FALSE)</f>
        <v>Rue du Château, 21</v>
      </c>
      <c r="G1025" s="40">
        <f>VLOOKUP(D1025,'Brasseries Europe'!$B$2:$O$2000,7,FALSE)</f>
        <v>4280</v>
      </c>
      <c r="H1025" s="40" t="str">
        <f>VLOOKUP(D1025,'Brasseries Europe'!$B$2:$O$2000,8,FALSE)</f>
        <v>Blehen</v>
      </c>
      <c r="I1025" s="40" t="str">
        <f>VLOOKUP(D1025,'Brasseries Europe'!$B$2:$O$2000,9,FALSE)</f>
        <v>Wallonie</v>
      </c>
      <c r="J1025" s="40">
        <f>VLOOKUP(D1025,'Brasseries Europe'!$B$2:$O$2000,10,FALSE)</f>
        <v>0</v>
      </c>
      <c r="K1025" s="40">
        <f>VLOOKUP(D1025,'Brasseries Europe'!$B$2:$O$2000,11,FALSE)</f>
        <v>0</v>
      </c>
      <c r="L1025" s="40">
        <f>VLOOKUP(D1025,'Brasseries Europe'!$B$2:$O$2000,12,FALSE)</f>
        <v>0</v>
      </c>
      <c r="M1025" s="40" t="str">
        <f>VLOOKUP(D1025,'Brasseries Europe'!$B$2:$O$2000,13,FALSE)</f>
        <v>LogoBR15</v>
      </c>
      <c r="N1025" s="40" t="str">
        <f>VLOOKUP(D1025,'Brasseries Europe'!$B$2:$O$2000,14,FALSE)</f>
        <v>FotoBR15</v>
      </c>
      <c r="O1025" s="42" t="s">
        <v>10414</v>
      </c>
      <c r="P1025" s="40" t="s">
        <v>10043</v>
      </c>
      <c r="Q1025" s="40" t="s">
        <v>10044</v>
      </c>
      <c r="R1025" s="40" t="s">
        <v>10045</v>
      </c>
      <c r="S1025" s="40" t="s">
        <v>10038</v>
      </c>
      <c r="T1025" s="40" t="s">
        <v>10416</v>
      </c>
      <c r="U1025" s="40" t="s">
        <v>10415</v>
      </c>
    </row>
    <row r="1026" spans="1:21" s="40" customFormat="1">
      <c r="A1026" s="40">
        <f t="shared" si="37"/>
        <v>1025</v>
      </c>
      <c r="B1026" s="41">
        <f t="shared" ca="1" si="38"/>
        <v>43369</v>
      </c>
      <c r="C1026" s="40" t="s">
        <v>14</v>
      </c>
      <c r="D1026" s="40" t="str">
        <f t="shared" si="39"/>
        <v>Brewery15</v>
      </c>
      <c r="E1026" s="42" t="s">
        <v>136</v>
      </c>
      <c r="F1026" s="40" t="str">
        <f>VLOOKUP(D1026,'Brasseries Europe'!$B$2:$O$2000,6,FALSE)</f>
        <v>Rue du Château, 21</v>
      </c>
      <c r="G1026" s="40">
        <f>VLOOKUP(D1026,'Brasseries Europe'!$B$2:$O$2000,7,FALSE)</f>
        <v>4280</v>
      </c>
      <c r="H1026" s="40" t="str">
        <f>VLOOKUP(D1026,'Brasseries Europe'!$B$2:$O$2000,8,FALSE)</f>
        <v>Blehen</v>
      </c>
      <c r="I1026" s="40" t="str">
        <f>VLOOKUP(D1026,'Brasseries Europe'!$B$2:$O$2000,9,FALSE)</f>
        <v>Wallonie</v>
      </c>
      <c r="J1026" s="40">
        <f>VLOOKUP(D1026,'Brasseries Europe'!$B$2:$O$2000,10,FALSE)</f>
        <v>0</v>
      </c>
      <c r="K1026" s="40">
        <f>VLOOKUP(D1026,'Brasseries Europe'!$B$2:$O$2000,11,FALSE)</f>
        <v>0</v>
      </c>
      <c r="L1026" s="40">
        <f>VLOOKUP(D1026,'Brasseries Europe'!$B$2:$O$2000,12,FALSE)</f>
        <v>0</v>
      </c>
      <c r="M1026" s="40" t="str">
        <f>VLOOKUP(D1026,'Brasseries Europe'!$B$2:$O$2000,13,FALSE)</f>
        <v>LogoBR15</v>
      </c>
      <c r="N1026" s="40" t="str">
        <f>VLOOKUP(D1026,'Brasseries Europe'!$B$2:$O$2000,14,FALSE)</f>
        <v>FotoBR15</v>
      </c>
      <c r="O1026" s="42" t="s">
        <v>10417</v>
      </c>
      <c r="P1026" s="40" t="s">
        <v>10151</v>
      </c>
      <c r="Q1026" s="40" t="s">
        <v>10143</v>
      </c>
      <c r="R1026" s="57" t="s">
        <v>10037</v>
      </c>
      <c r="S1026" s="57" t="s">
        <v>10038</v>
      </c>
      <c r="T1026" s="40" t="s">
        <v>10419</v>
      </c>
      <c r="U1026" s="40" t="s">
        <v>10418</v>
      </c>
    </row>
    <row r="1027" spans="1:21" s="40" customFormat="1">
      <c r="A1027" s="40">
        <f t="shared" ref="A1027:A1090" si="40">ROW()-1</f>
        <v>1026</v>
      </c>
      <c r="B1027" s="41">
        <f t="shared" ref="B1027:B1090" ca="1" si="41">TODAY()</f>
        <v>43369</v>
      </c>
      <c r="C1027" s="40" t="s">
        <v>14</v>
      </c>
      <c r="D1027" s="40" t="str">
        <f t="shared" si="39"/>
        <v>Brewery15</v>
      </c>
      <c r="E1027" s="42" t="s">
        <v>136</v>
      </c>
      <c r="F1027" s="40" t="str">
        <f>VLOOKUP(D1027,'Brasseries Europe'!$B$2:$O$2000,6,FALSE)</f>
        <v>Rue du Château, 21</v>
      </c>
      <c r="G1027" s="40">
        <f>VLOOKUP(D1027,'Brasseries Europe'!$B$2:$O$2000,7,FALSE)</f>
        <v>4280</v>
      </c>
      <c r="H1027" s="40" t="str">
        <f>VLOOKUP(D1027,'Brasseries Europe'!$B$2:$O$2000,8,FALSE)</f>
        <v>Blehen</v>
      </c>
      <c r="I1027" s="40" t="str">
        <f>VLOOKUP(D1027,'Brasseries Europe'!$B$2:$O$2000,9,FALSE)</f>
        <v>Wallonie</v>
      </c>
      <c r="J1027" s="40">
        <f>VLOOKUP(D1027,'Brasseries Europe'!$B$2:$O$2000,10,FALSE)</f>
        <v>0</v>
      </c>
      <c r="K1027" s="40">
        <f>VLOOKUP(D1027,'Brasseries Europe'!$B$2:$O$2000,11,FALSE)</f>
        <v>0</v>
      </c>
      <c r="L1027" s="40">
        <f>VLOOKUP(D1027,'Brasseries Europe'!$B$2:$O$2000,12,FALSE)</f>
        <v>0</v>
      </c>
      <c r="M1027" s="40" t="str">
        <f>VLOOKUP(D1027,'Brasseries Europe'!$B$2:$O$2000,13,FALSE)</f>
        <v>LogoBR15</v>
      </c>
      <c r="N1027" s="40" t="str">
        <f>VLOOKUP(D1027,'Brasseries Europe'!$B$2:$O$2000,14,FALSE)</f>
        <v>FotoBR15</v>
      </c>
      <c r="O1027" s="42" t="s">
        <v>10420</v>
      </c>
      <c r="P1027" s="40" t="s">
        <v>10049</v>
      </c>
      <c r="Q1027" s="40" t="s">
        <v>10064</v>
      </c>
      <c r="T1027" s="40" t="s">
        <v>10422</v>
      </c>
      <c r="U1027" s="40" t="s">
        <v>10421</v>
      </c>
    </row>
    <row r="1028" spans="1:21" s="40" customFormat="1">
      <c r="A1028" s="40">
        <f t="shared" si="40"/>
        <v>1027</v>
      </c>
      <c r="B1028" s="41">
        <f t="shared" ca="1" si="41"/>
        <v>43369</v>
      </c>
      <c r="C1028" s="40" t="s">
        <v>14</v>
      </c>
      <c r="D1028" s="40" t="str">
        <f t="shared" si="39"/>
        <v>Brewery15</v>
      </c>
      <c r="E1028" s="42" t="s">
        <v>136</v>
      </c>
      <c r="F1028" s="40" t="str">
        <f>VLOOKUP(D1028,'Brasseries Europe'!$B$2:$O$2000,6,FALSE)</f>
        <v>Rue du Château, 21</v>
      </c>
      <c r="G1028" s="40">
        <f>VLOOKUP(D1028,'Brasseries Europe'!$B$2:$O$2000,7,FALSE)</f>
        <v>4280</v>
      </c>
      <c r="H1028" s="40" t="str">
        <f>VLOOKUP(D1028,'Brasseries Europe'!$B$2:$O$2000,8,FALSE)</f>
        <v>Blehen</v>
      </c>
      <c r="I1028" s="40" t="str">
        <f>VLOOKUP(D1028,'Brasseries Europe'!$B$2:$O$2000,9,FALSE)</f>
        <v>Wallonie</v>
      </c>
      <c r="J1028" s="40">
        <f>VLOOKUP(D1028,'Brasseries Europe'!$B$2:$O$2000,10,FALSE)</f>
        <v>0</v>
      </c>
      <c r="K1028" s="40">
        <f>VLOOKUP(D1028,'Brasseries Europe'!$B$2:$O$2000,11,FALSE)</f>
        <v>0</v>
      </c>
      <c r="L1028" s="40">
        <f>VLOOKUP(D1028,'Brasseries Europe'!$B$2:$O$2000,12,FALSE)</f>
        <v>0</v>
      </c>
      <c r="M1028" s="40" t="str">
        <f>VLOOKUP(D1028,'Brasseries Europe'!$B$2:$O$2000,13,FALSE)</f>
        <v>LogoBR15</v>
      </c>
      <c r="N1028" s="40" t="str">
        <f>VLOOKUP(D1028,'Brasseries Europe'!$B$2:$O$2000,14,FALSE)</f>
        <v>FotoBR15</v>
      </c>
      <c r="O1028" s="42" t="s">
        <v>10423</v>
      </c>
      <c r="P1028" s="40" t="s">
        <v>10049</v>
      </c>
      <c r="Q1028" s="40" t="s">
        <v>10143</v>
      </c>
      <c r="R1028" s="57"/>
      <c r="S1028" s="57"/>
      <c r="T1028" s="40" t="s">
        <v>10425</v>
      </c>
      <c r="U1028" s="40" t="s">
        <v>10424</v>
      </c>
    </row>
    <row r="1029" spans="1:21" s="40" customFormat="1">
      <c r="A1029" s="40">
        <f t="shared" si="40"/>
        <v>1028</v>
      </c>
      <c r="B1029" s="41">
        <f t="shared" ca="1" si="41"/>
        <v>43369</v>
      </c>
      <c r="C1029" s="40" t="s">
        <v>14</v>
      </c>
      <c r="D1029" s="40" t="str">
        <f t="shared" si="39"/>
        <v>Brewery15</v>
      </c>
      <c r="E1029" s="42" t="s">
        <v>136</v>
      </c>
      <c r="F1029" s="40" t="str">
        <f>VLOOKUP(D1029,'Brasseries Europe'!$B$2:$O$2000,6,FALSE)</f>
        <v>Rue du Château, 21</v>
      </c>
      <c r="G1029" s="40">
        <f>VLOOKUP(D1029,'Brasseries Europe'!$B$2:$O$2000,7,FALSE)</f>
        <v>4280</v>
      </c>
      <c r="H1029" s="40" t="str">
        <f>VLOOKUP(D1029,'Brasseries Europe'!$B$2:$O$2000,8,FALSE)</f>
        <v>Blehen</v>
      </c>
      <c r="I1029" s="40" t="str">
        <f>VLOOKUP(D1029,'Brasseries Europe'!$B$2:$O$2000,9,FALSE)</f>
        <v>Wallonie</v>
      </c>
      <c r="J1029" s="40">
        <f>VLOOKUP(D1029,'Brasseries Europe'!$B$2:$O$2000,10,FALSE)</f>
        <v>0</v>
      </c>
      <c r="K1029" s="40">
        <f>VLOOKUP(D1029,'Brasseries Europe'!$B$2:$O$2000,11,FALSE)</f>
        <v>0</v>
      </c>
      <c r="L1029" s="40">
        <f>VLOOKUP(D1029,'Brasseries Europe'!$B$2:$O$2000,12,FALSE)</f>
        <v>0</v>
      </c>
      <c r="M1029" s="40" t="str">
        <f>VLOOKUP(D1029,'Brasseries Europe'!$B$2:$O$2000,13,FALSE)</f>
        <v>LogoBR15</v>
      </c>
      <c r="N1029" s="40" t="str">
        <f>VLOOKUP(D1029,'Brasseries Europe'!$B$2:$O$2000,14,FALSE)</f>
        <v>FotoBR15</v>
      </c>
      <c r="O1029" s="42" t="s">
        <v>10426</v>
      </c>
      <c r="P1029" s="40" t="s">
        <v>10183</v>
      </c>
      <c r="Q1029" s="40" t="s">
        <v>10100</v>
      </c>
      <c r="T1029" s="40" t="s">
        <v>10428</v>
      </c>
      <c r="U1029" s="40" t="s">
        <v>10427</v>
      </c>
    </row>
    <row r="1030" spans="1:21" s="40" customFormat="1">
      <c r="A1030" s="40">
        <f t="shared" si="40"/>
        <v>1029</v>
      </c>
      <c r="B1030" s="41">
        <f t="shared" ca="1" si="41"/>
        <v>43369</v>
      </c>
      <c r="C1030" s="40" t="s">
        <v>14</v>
      </c>
      <c r="D1030" s="40" t="str">
        <f t="shared" si="39"/>
        <v>Brewery15</v>
      </c>
      <c r="E1030" s="42" t="s">
        <v>136</v>
      </c>
      <c r="F1030" s="40" t="str">
        <f>VLOOKUP(D1030,'Brasseries Europe'!$B$2:$O$2000,6,FALSE)</f>
        <v>Rue du Château, 21</v>
      </c>
      <c r="G1030" s="40">
        <f>VLOOKUP(D1030,'Brasseries Europe'!$B$2:$O$2000,7,FALSE)</f>
        <v>4280</v>
      </c>
      <c r="H1030" s="40" t="str">
        <f>VLOOKUP(D1030,'Brasseries Europe'!$B$2:$O$2000,8,FALSE)</f>
        <v>Blehen</v>
      </c>
      <c r="I1030" s="40" t="str">
        <f>VLOOKUP(D1030,'Brasseries Europe'!$B$2:$O$2000,9,FALSE)</f>
        <v>Wallonie</v>
      </c>
      <c r="J1030" s="40">
        <f>VLOOKUP(D1030,'Brasseries Europe'!$B$2:$O$2000,10,FALSE)</f>
        <v>0</v>
      </c>
      <c r="K1030" s="40">
        <f>VLOOKUP(D1030,'Brasseries Europe'!$B$2:$O$2000,11,FALSE)</f>
        <v>0</v>
      </c>
      <c r="L1030" s="40">
        <f>VLOOKUP(D1030,'Brasseries Europe'!$B$2:$O$2000,12,FALSE)</f>
        <v>0</v>
      </c>
      <c r="M1030" s="40" t="str">
        <f>VLOOKUP(D1030,'Brasseries Europe'!$B$2:$O$2000,13,FALSE)</f>
        <v>LogoBR15</v>
      </c>
      <c r="N1030" s="40" t="str">
        <f>VLOOKUP(D1030,'Brasseries Europe'!$B$2:$O$2000,14,FALSE)</f>
        <v>FotoBR15</v>
      </c>
      <c r="O1030" s="42" t="s">
        <v>10429</v>
      </c>
      <c r="P1030" s="40" t="s">
        <v>10211</v>
      </c>
      <c r="Q1030" s="40" t="s">
        <v>10143</v>
      </c>
      <c r="R1030" s="57"/>
      <c r="S1030" s="57"/>
      <c r="T1030" s="40" t="s">
        <v>10431</v>
      </c>
      <c r="U1030" s="40" t="s">
        <v>10430</v>
      </c>
    </row>
    <row r="1031" spans="1:21" s="40" customFormat="1">
      <c r="A1031" s="40">
        <f t="shared" si="40"/>
        <v>1030</v>
      </c>
      <c r="B1031" s="41">
        <f t="shared" ca="1" si="41"/>
        <v>43369</v>
      </c>
      <c r="C1031" s="40" t="s">
        <v>14</v>
      </c>
      <c r="D1031" s="40" t="str">
        <f t="shared" si="39"/>
        <v>Brewery16</v>
      </c>
      <c r="E1031" s="42" t="s">
        <v>142</v>
      </c>
      <c r="F1031" s="40" t="str">
        <f>VLOOKUP(D1031,'Brasseries Europe'!$B$2:$O$2000,6,FALSE)</f>
        <v>Rue Basse, 5</v>
      </c>
      <c r="G1031" s="40">
        <f>VLOOKUP(D1031,'Brasseries Europe'!$B$2:$O$2000,7,FALSE)</f>
        <v>7911</v>
      </c>
      <c r="H1031" s="40" t="str">
        <f>VLOOKUP(D1031,'Brasseries Europe'!$B$2:$O$2000,8,FALSE)</f>
        <v>Frasnes-Lez-Buissenal</v>
      </c>
      <c r="I1031" s="40" t="str">
        <f>VLOOKUP(D1031,'Brasseries Europe'!$B$2:$O$2000,9,FALSE)</f>
        <v>Wallonie</v>
      </c>
      <c r="J1031" s="40" t="str">
        <f>VLOOKUP(D1031,'Brasseries Europe'!$B$2:$O$2000,10,FALSE)</f>
        <v>lafrasnoise@hotmail.com</v>
      </c>
      <c r="K1031" s="40" t="str">
        <f>VLOOKUP(D1031,'Brasseries Europe'!$B$2:$O$2000,11,FALSE)</f>
        <v>http://www.brasserie-frasnoise.be</v>
      </c>
      <c r="L1031" s="40" t="str">
        <f>VLOOKUP(D1031,'Brasseries Europe'!$B$2:$O$2000,12,FALSE)</f>
        <v>32(0)495/42.60.38</v>
      </c>
      <c r="M1031" s="40" t="str">
        <f>VLOOKUP(D1031,'Brasseries Europe'!$B$2:$O$2000,13,FALSE)</f>
        <v>LogoBR16</v>
      </c>
      <c r="N1031" s="40" t="str">
        <f>VLOOKUP(D1031,'Brasseries Europe'!$B$2:$O$2000,14,FALSE)</f>
        <v>FotoBR16</v>
      </c>
      <c r="O1031" s="42" t="s">
        <v>10432</v>
      </c>
      <c r="P1031" s="40" t="s">
        <v>10322</v>
      </c>
      <c r="Q1031" s="40" t="s">
        <v>10152</v>
      </c>
      <c r="T1031" s="40" t="s">
        <v>10434</v>
      </c>
      <c r="U1031" s="40" t="s">
        <v>10433</v>
      </c>
    </row>
    <row r="1032" spans="1:21" s="40" customFormat="1">
      <c r="A1032" s="40">
        <f t="shared" si="40"/>
        <v>1031</v>
      </c>
      <c r="B1032" s="41">
        <f t="shared" ca="1" si="41"/>
        <v>43369</v>
      </c>
      <c r="C1032" s="40" t="s">
        <v>14</v>
      </c>
      <c r="D1032" s="40" t="str">
        <f t="shared" si="39"/>
        <v>Brewery16</v>
      </c>
      <c r="E1032" s="42" t="s">
        <v>142</v>
      </c>
      <c r="F1032" s="40" t="str">
        <f>VLOOKUP(D1032,'Brasseries Europe'!$B$2:$O$2000,6,FALSE)</f>
        <v>Rue Basse, 5</v>
      </c>
      <c r="G1032" s="40">
        <f>VLOOKUP(D1032,'Brasseries Europe'!$B$2:$O$2000,7,FALSE)</f>
        <v>7911</v>
      </c>
      <c r="H1032" s="40" t="str">
        <f>VLOOKUP(D1032,'Brasseries Europe'!$B$2:$O$2000,8,FALSE)</f>
        <v>Frasnes-Lez-Buissenal</v>
      </c>
      <c r="I1032" s="40" t="str">
        <f>VLOOKUP(D1032,'Brasseries Europe'!$B$2:$O$2000,9,FALSE)</f>
        <v>Wallonie</v>
      </c>
      <c r="J1032" s="40" t="str">
        <f>VLOOKUP(D1032,'Brasseries Europe'!$B$2:$O$2000,10,FALSE)</f>
        <v>lafrasnoise@hotmail.com</v>
      </c>
      <c r="K1032" s="40" t="str">
        <f>VLOOKUP(D1032,'Brasseries Europe'!$B$2:$O$2000,11,FALSE)</f>
        <v>http://www.brasserie-frasnoise.be</v>
      </c>
      <c r="L1032" s="40" t="str">
        <f>VLOOKUP(D1032,'Brasseries Europe'!$B$2:$O$2000,12,FALSE)</f>
        <v>32(0)495/42.60.38</v>
      </c>
      <c r="M1032" s="40" t="str">
        <f>VLOOKUP(D1032,'Brasseries Europe'!$B$2:$O$2000,13,FALSE)</f>
        <v>LogoBR16</v>
      </c>
      <c r="N1032" s="40" t="str">
        <f>VLOOKUP(D1032,'Brasseries Europe'!$B$2:$O$2000,14,FALSE)</f>
        <v>FotoBR16</v>
      </c>
      <c r="O1032" s="42" t="s">
        <v>10435</v>
      </c>
      <c r="P1032" s="40" t="s">
        <v>10049</v>
      </c>
      <c r="Q1032" s="40" t="s">
        <v>10072</v>
      </c>
      <c r="T1032" s="40" t="s">
        <v>10437</v>
      </c>
      <c r="U1032" s="40" t="s">
        <v>10436</v>
      </c>
    </row>
    <row r="1033" spans="1:21" s="40" customFormat="1">
      <c r="A1033" s="40">
        <f t="shared" si="40"/>
        <v>1032</v>
      </c>
      <c r="B1033" s="41">
        <f t="shared" ca="1" si="41"/>
        <v>43369</v>
      </c>
      <c r="C1033" s="40" t="s">
        <v>14</v>
      </c>
      <c r="D1033" s="40" t="str">
        <f t="shared" si="39"/>
        <v>Brewery16</v>
      </c>
      <c r="E1033" s="42" t="s">
        <v>142</v>
      </c>
      <c r="F1033" s="40" t="str">
        <f>VLOOKUP(D1033,'Brasseries Europe'!$B$2:$O$2000,6,FALSE)</f>
        <v>Rue Basse, 5</v>
      </c>
      <c r="G1033" s="40">
        <f>VLOOKUP(D1033,'Brasseries Europe'!$B$2:$O$2000,7,FALSE)</f>
        <v>7911</v>
      </c>
      <c r="H1033" s="40" t="str">
        <f>VLOOKUP(D1033,'Brasseries Europe'!$B$2:$O$2000,8,FALSE)</f>
        <v>Frasnes-Lez-Buissenal</v>
      </c>
      <c r="I1033" s="40" t="str">
        <f>VLOOKUP(D1033,'Brasseries Europe'!$B$2:$O$2000,9,FALSE)</f>
        <v>Wallonie</v>
      </c>
      <c r="J1033" s="40" t="str">
        <f>VLOOKUP(D1033,'Brasseries Europe'!$B$2:$O$2000,10,FALSE)</f>
        <v>lafrasnoise@hotmail.com</v>
      </c>
      <c r="K1033" s="40" t="str">
        <f>VLOOKUP(D1033,'Brasseries Europe'!$B$2:$O$2000,11,FALSE)</f>
        <v>http://www.brasserie-frasnoise.be</v>
      </c>
      <c r="L1033" s="40" t="str">
        <f>VLOOKUP(D1033,'Brasseries Europe'!$B$2:$O$2000,12,FALSE)</f>
        <v>32(0)495/42.60.38</v>
      </c>
      <c r="M1033" s="40" t="str">
        <f>VLOOKUP(D1033,'Brasseries Europe'!$B$2:$O$2000,13,FALSE)</f>
        <v>LogoBR16</v>
      </c>
      <c r="N1033" s="40" t="str">
        <f>VLOOKUP(D1033,'Brasseries Europe'!$B$2:$O$2000,14,FALSE)</f>
        <v>FotoBR16</v>
      </c>
      <c r="O1033" s="42" t="s">
        <v>10438</v>
      </c>
      <c r="P1033" s="40" t="s">
        <v>10183</v>
      </c>
      <c r="Q1033" s="40" t="s">
        <v>10152</v>
      </c>
      <c r="T1033" s="40" t="s">
        <v>10440</v>
      </c>
      <c r="U1033" s="40" t="s">
        <v>10439</v>
      </c>
    </row>
    <row r="1034" spans="1:21" s="40" customFormat="1">
      <c r="A1034" s="40">
        <f t="shared" si="40"/>
        <v>1033</v>
      </c>
      <c r="B1034" s="41">
        <f t="shared" ca="1" si="41"/>
        <v>43369</v>
      </c>
      <c r="C1034" s="40" t="s">
        <v>14</v>
      </c>
      <c r="D1034" s="40" t="str">
        <f t="shared" si="39"/>
        <v>Brewery17</v>
      </c>
      <c r="E1034" s="42" t="s">
        <v>151</v>
      </c>
      <c r="F1034" s="40" t="str">
        <f>VLOOKUP(D1034,'Brasseries Europe'!$B$2:$O$2000,6,FALSE)</f>
        <v>Chemin de l’Eau Vive, 3</v>
      </c>
      <c r="G1034" s="40">
        <f>VLOOKUP(D1034,'Brasseries Europe'!$B$2:$O$2000,7,FALSE)</f>
        <v>6730</v>
      </c>
      <c r="H1034" s="40" t="str">
        <f>VLOOKUP(D1034,'Brasseries Europe'!$B$2:$O$2000,8,FALSE)</f>
        <v>Breuvanne (Tintigny)</v>
      </c>
      <c r="I1034" s="40" t="str">
        <f>VLOOKUP(D1034,'Brasseries Europe'!$B$2:$O$2000,9,FALSE)</f>
        <v>Wallonie</v>
      </c>
      <c r="J1034" s="40" t="str">
        <f>VLOOKUP(D1034,'Brasseries Europe'!$B$2:$O$2000,10,FALSE)</f>
        <v>info@millevertus.be</v>
      </c>
      <c r="K1034" s="40" t="str">
        <f>VLOOKUP(D1034,'Brasseries Europe'!$B$2:$O$2000,11,FALSE)</f>
        <v>http://www.millevertus.be</v>
      </c>
      <c r="L1034" s="40" t="str">
        <f>VLOOKUP(D1034,'Brasseries Europe'!$B$2:$O$2000,12,FALSE)</f>
        <v>32(0)63/22.34.97</v>
      </c>
      <c r="M1034" s="40" t="str">
        <f>VLOOKUP(D1034,'Brasseries Europe'!$B$2:$O$2000,13,FALSE)</f>
        <v>LogoBR17</v>
      </c>
      <c r="N1034" s="40" t="str">
        <f>VLOOKUP(D1034,'Brasseries Europe'!$B$2:$O$2000,14,FALSE)</f>
        <v>FotoBR17</v>
      </c>
      <c r="O1034" s="42" t="s">
        <v>10441</v>
      </c>
      <c r="P1034" s="40" t="s">
        <v>10156</v>
      </c>
      <c r="Q1034" s="40" t="s">
        <v>10044</v>
      </c>
      <c r="T1034" s="40" t="s">
        <v>10443</v>
      </c>
      <c r="U1034" s="40" t="s">
        <v>10442</v>
      </c>
    </row>
    <row r="1035" spans="1:21" s="40" customFormat="1">
      <c r="A1035" s="40">
        <f t="shared" si="40"/>
        <v>1034</v>
      </c>
      <c r="B1035" s="41">
        <f t="shared" ca="1" si="41"/>
        <v>43369</v>
      </c>
      <c r="C1035" s="40" t="s">
        <v>14</v>
      </c>
      <c r="D1035" s="40" t="str">
        <f t="shared" si="39"/>
        <v>Brewery17</v>
      </c>
      <c r="E1035" s="42" t="s">
        <v>151</v>
      </c>
      <c r="F1035" s="40" t="str">
        <f>VLOOKUP(D1035,'Brasseries Europe'!$B$2:$O$2000,6,FALSE)</f>
        <v>Chemin de l’Eau Vive, 3</v>
      </c>
      <c r="G1035" s="40">
        <f>VLOOKUP(D1035,'Brasseries Europe'!$B$2:$O$2000,7,FALSE)</f>
        <v>6730</v>
      </c>
      <c r="H1035" s="40" t="str">
        <f>VLOOKUP(D1035,'Brasseries Europe'!$B$2:$O$2000,8,FALSE)</f>
        <v>Breuvanne (Tintigny)</v>
      </c>
      <c r="I1035" s="40" t="str">
        <f>VLOOKUP(D1035,'Brasseries Europe'!$B$2:$O$2000,9,FALSE)</f>
        <v>Wallonie</v>
      </c>
      <c r="J1035" s="40" t="str">
        <f>VLOOKUP(D1035,'Brasseries Europe'!$B$2:$O$2000,10,FALSE)</f>
        <v>info@millevertus.be</v>
      </c>
      <c r="K1035" s="40" t="str">
        <f>VLOOKUP(D1035,'Brasseries Europe'!$B$2:$O$2000,11,FALSE)</f>
        <v>http://www.millevertus.be</v>
      </c>
      <c r="L1035" s="40" t="str">
        <f>VLOOKUP(D1035,'Brasseries Europe'!$B$2:$O$2000,12,FALSE)</f>
        <v>32(0)63/22.34.97</v>
      </c>
      <c r="M1035" s="40" t="str">
        <f>VLOOKUP(D1035,'Brasseries Europe'!$B$2:$O$2000,13,FALSE)</f>
        <v>LogoBR17</v>
      </c>
      <c r="N1035" s="40" t="str">
        <f>VLOOKUP(D1035,'Brasseries Europe'!$B$2:$O$2000,14,FALSE)</f>
        <v>FotoBR17</v>
      </c>
      <c r="O1035" s="42" t="s">
        <v>10444</v>
      </c>
      <c r="P1035" s="40" t="s">
        <v>10211</v>
      </c>
      <c r="Q1035" s="40" t="s">
        <v>10068</v>
      </c>
      <c r="T1035" s="40" t="s">
        <v>10446</v>
      </c>
      <c r="U1035" s="40" t="s">
        <v>10445</v>
      </c>
    </row>
    <row r="1036" spans="1:21" s="40" customFormat="1">
      <c r="A1036" s="40">
        <f t="shared" si="40"/>
        <v>1035</v>
      </c>
      <c r="B1036" s="41">
        <f t="shared" ca="1" si="41"/>
        <v>43369</v>
      </c>
      <c r="C1036" s="40" t="s">
        <v>14</v>
      </c>
      <c r="D1036" s="40" t="str">
        <f t="shared" si="39"/>
        <v>Brewery17</v>
      </c>
      <c r="E1036" s="42" t="s">
        <v>151</v>
      </c>
      <c r="F1036" s="40" t="str">
        <f>VLOOKUP(D1036,'Brasseries Europe'!$B$2:$O$2000,6,FALSE)</f>
        <v>Chemin de l’Eau Vive, 3</v>
      </c>
      <c r="G1036" s="40">
        <f>VLOOKUP(D1036,'Brasseries Europe'!$B$2:$O$2000,7,FALSE)</f>
        <v>6730</v>
      </c>
      <c r="H1036" s="40" t="str">
        <f>VLOOKUP(D1036,'Brasseries Europe'!$B$2:$O$2000,8,FALSE)</f>
        <v>Breuvanne (Tintigny)</v>
      </c>
      <c r="I1036" s="40" t="str">
        <f>VLOOKUP(D1036,'Brasseries Europe'!$B$2:$O$2000,9,FALSE)</f>
        <v>Wallonie</v>
      </c>
      <c r="J1036" s="40" t="str">
        <f>VLOOKUP(D1036,'Brasseries Europe'!$B$2:$O$2000,10,FALSE)</f>
        <v>info@millevertus.be</v>
      </c>
      <c r="K1036" s="40" t="str">
        <f>VLOOKUP(D1036,'Brasseries Europe'!$B$2:$O$2000,11,FALSE)</f>
        <v>http://www.millevertus.be</v>
      </c>
      <c r="L1036" s="40" t="str">
        <f>VLOOKUP(D1036,'Brasseries Europe'!$B$2:$O$2000,12,FALSE)</f>
        <v>32(0)63/22.34.97</v>
      </c>
      <c r="M1036" s="40" t="str">
        <f>VLOOKUP(D1036,'Brasseries Europe'!$B$2:$O$2000,13,FALSE)</f>
        <v>LogoBR17</v>
      </c>
      <c r="N1036" s="40" t="str">
        <f>VLOOKUP(D1036,'Brasseries Europe'!$B$2:$O$2000,14,FALSE)</f>
        <v>FotoBR17</v>
      </c>
      <c r="O1036" s="42" t="s">
        <v>10447</v>
      </c>
      <c r="P1036" s="40" t="s">
        <v>10211</v>
      </c>
      <c r="Q1036" s="40" t="s">
        <v>10068</v>
      </c>
      <c r="T1036" s="40" t="s">
        <v>10449</v>
      </c>
      <c r="U1036" s="40" t="s">
        <v>10448</v>
      </c>
    </row>
    <row r="1037" spans="1:21" s="40" customFormat="1">
      <c r="A1037" s="40">
        <f t="shared" si="40"/>
        <v>1036</v>
      </c>
      <c r="B1037" s="41">
        <f t="shared" ca="1" si="41"/>
        <v>43369</v>
      </c>
      <c r="C1037" s="40" t="s">
        <v>14</v>
      </c>
      <c r="D1037" s="40" t="str">
        <f t="shared" si="39"/>
        <v>Brewery17</v>
      </c>
      <c r="E1037" s="42" t="s">
        <v>151</v>
      </c>
      <c r="F1037" s="40" t="str">
        <f>VLOOKUP(D1037,'Brasseries Europe'!$B$2:$O$2000,6,FALSE)</f>
        <v>Chemin de l’Eau Vive, 3</v>
      </c>
      <c r="G1037" s="40">
        <f>VLOOKUP(D1037,'Brasseries Europe'!$B$2:$O$2000,7,FALSE)</f>
        <v>6730</v>
      </c>
      <c r="H1037" s="40" t="str">
        <f>VLOOKUP(D1037,'Brasseries Europe'!$B$2:$O$2000,8,FALSE)</f>
        <v>Breuvanne (Tintigny)</v>
      </c>
      <c r="I1037" s="40" t="str">
        <f>VLOOKUP(D1037,'Brasseries Europe'!$B$2:$O$2000,9,FALSE)</f>
        <v>Wallonie</v>
      </c>
      <c r="J1037" s="40" t="str">
        <f>VLOOKUP(D1037,'Brasseries Europe'!$B$2:$O$2000,10,FALSE)</f>
        <v>info@millevertus.be</v>
      </c>
      <c r="K1037" s="40" t="str">
        <f>VLOOKUP(D1037,'Brasseries Europe'!$B$2:$O$2000,11,FALSE)</f>
        <v>http://www.millevertus.be</v>
      </c>
      <c r="L1037" s="40" t="str">
        <f>VLOOKUP(D1037,'Brasseries Europe'!$B$2:$O$2000,12,FALSE)</f>
        <v>32(0)63/22.34.97</v>
      </c>
      <c r="M1037" s="40" t="str">
        <f>VLOOKUP(D1037,'Brasseries Europe'!$B$2:$O$2000,13,FALSE)</f>
        <v>LogoBR17</v>
      </c>
      <c r="N1037" s="40" t="str">
        <f>VLOOKUP(D1037,'Brasseries Europe'!$B$2:$O$2000,14,FALSE)</f>
        <v>FotoBR17</v>
      </c>
      <c r="O1037" s="42" t="s">
        <v>10450</v>
      </c>
      <c r="P1037" s="40" t="s">
        <v>10211</v>
      </c>
      <c r="Q1037" s="40" t="s">
        <v>10372</v>
      </c>
      <c r="T1037" s="40" t="s">
        <v>10452</v>
      </c>
      <c r="U1037" s="40" t="s">
        <v>10451</v>
      </c>
    </row>
    <row r="1038" spans="1:21" s="40" customFormat="1">
      <c r="A1038" s="40">
        <f t="shared" si="40"/>
        <v>1037</v>
      </c>
      <c r="B1038" s="41">
        <f t="shared" ca="1" si="41"/>
        <v>43369</v>
      </c>
      <c r="C1038" s="40" t="s">
        <v>14</v>
      </c>
      <c r="D1038" s="40" t="str">
        <f t="shared" si="39"/>
        <v>Brewery17</v>
      </c>
      <c r="E1038" s="42" t="s">
        <v>151</v>
      </c>
      <c r="F1038" s="40" t="str">
        <f>VLOOKUP(D1038,'Brasseries Europe'!$B$2:$O$2000,6,FALSE)</f>
        <v>Chemin de l’Eau Vive, 3</v>
      </c>
      <c r="G1038" s="40">
        <f>VLOOKUP(D1038,'Brasseries Europe'!$B$2:$O$2000,7,FALSE)</f>
        <v>6730</v>
      </c>
      <c r="H1038" s="40" t="str">
        <f>VLOOKUP(D1038,'Brasseries Europe'!$B$2:$O$2000,8,FALSE)</f>
        <v>Breuvanne (Tintigny)</v>
      </c>
      <c r="I1038" s="40" t="str">
        <f>VLOOKUP(D1038,'Brasseries Europe'!$B$2:$O$2000,9,FALSE)</f>
        <v>Wallonie</v>
      </c>
      <c r="J1038" s="40" t="str">
        <f>VLOOKUP(D1038,'Brasseries Europe'!$B$2:$O$2000,10,FALSE)</f>
        <v>info@millevertus.be</v>
      </c>
      <c r="K1038" s="40" t="str">
        <f>VLOOKUP(D1038,'Brasseries Europe'!$B$2:$O$2000,11,FALSE)</f>
        <v>http://www.millevertus.be</v>
      </c>
      <c r="L1038" s="40" t="str">
        <f>VLOOKUP(D1038,'Brasseries Europe'!$B$2:$O$2000,12,FALSE)</f>
        <v>32(0)63/22.34.97</v>
      </c>
      <c r="M1038" s="40" t="str">
        <f>VLOOKUP(D1038,'Brasseries Europe'!$B$2:$O$2000,13,FALSE)</f>
        <v>LogoBR17</v>
      </c>
      <c r="N1038" s="40" t="str">
        <f>VLOOKUP(D1038,'Brasseries Europe'!$B$2:$O$2000,14,FALSE)</f>
        <v>FotoBR17</v>
      </c>
      <c r="O1038" s="42" t="s">
        <v>10453</v>
      </c>
      <c r="P1038" s="40" t="s">
        <v>10136</v>
      </c>
      <c r="Q1038" s="40" t="s">
        <v>10093</v>
      </c>
      <c r="T1038" s="40" t="s">
        <v>10455</v>
      </c>
      <c r="U1038" s="40" t="s">
        <v>10454</v>
      </c>
    </row>
    <row r="1039" spans="1:21" s="40" customFormat="1">
      <c r="A1039" s="40">
        <f t="shared" si="40"/>
        <v>1038</v>
      </c>
      <c r="B1039" s="41">
        <f t="shared" ca="1" si="41"/>
        <v>43369</v>
      </c>
      <c r="C1039" s="40" t="s">
        <v>14</v>
      </c>
      <c r="D1039" s="40" t="str">
        <f t="shared" si="39"/>
        <v>Brewery17</v>
      </c>
      <c r="E1039" s="42" t="s">
        <v>151</v>
      </c>
      <c r="F1039" s="40" t="str">
        <f>VLOOKUP(D1039,'Brasseries Europe'!$B$2:$O$2000,6,FALSE)</f>
        <v>Chemin de l’Eau Vive, 3</v>
      </c>
      <c r="G1039" s="40">
        <f>VLOOKUP(D1039,'Brasseries Europe'!$B$2:$O$2000,7,FALSE)</f>
        <v>6730</v>
      </c>
      <c r="H1039" s="40" t="str">
        <f>VLOOKUP(D1039,'Brasseries Europe'!$B$2:$O$2000,8,FALSE)</f>
        <v>Breuvanne (Tintigny)</v>
      </c>
      <c r="I1039" s="40" t="str">
        <f>VLOOKUP(D1039,'Brasseries Europe'!$B$2:$O$2000,9,FALSE)</f>
        <v>Wallonie</v>
      </c>
      <c r="J1039" s="40" t="str">
        <f>VLOOKUP(D1039,'Brasseries Europe'!$B$2:$O$2000,10,FALSE)</f>
        <v>info@millevertus.be</v>
      </c>
      <c r="K1039" s="40" t="str">
        <f>VLOOKUP(D1039,'Brasseries Europe'!$B$2:$O$2000,11,FALSE)</f>
        <v>http://www.millevertus.be</v>
      </c>
      <c r="L1039" s="40" t="str">
        <f>VLOOKUP(D1039,'Brasseries Europe'!$B$2:$O$2000,12,FALSE)</f>
        <v>32(0)63/22.34.97</v>
      </c>
      <c r="M1039" s="40" t="str">
        <f>VLOOKUP(D1039,'Brasseries Europe'!$B$2:$O$2000,13,FALSE)</f>
        <v>LogoBR17</v>
      </c>
      <c r="N1039" s="40" t="str">
        <f>VLOOKUP(D1039,'Brasseries Europe'!$B$2:$O$2000,14,FALSE)</f>
        <v>FotoBR17</v>
      </c>
      <c r="O1039" s="42">
        <v>421</v>
      </c>
      <c r="P1039" s="40" t="s">
        <v>10043</v>
      </c>
      <c r="Q1039" s="40" t="s">
        <v>10128</v>
      </c>
      <c r="R1039" s="40" t="s">
        <v>10045</v>
      </c>
      <c r="S1039" s="40" t="s">
        <v>10038</v>
      </c>
      <c r="T1039" s="40" t="s">
        <v>10457</v>
      </c>
      <c r="U1039" s="40" t="s">
        <v>10456</v>
      </c>
    </row>
    <row r="1040" spans="1:21" s="40" customFormat="1">
      <c r="A1040" s="40">
        <f t="shared" si="40"/>
        <v>1039</v>
      </c>
      <c r="B1040" s="41">
        <f t="shared" ca="1" si="41"/>
        <v>43369</v>
      </c>
      <c r="C1040" s="40" t="s">
        <v>14</v>
      </c>
      <c r="D1040" s="40" t="str">
        <f t="shared" si="39"/>
        <v>Brewery17</v>
      </c>
      <c r="E1040" s="42" t="s">
        <v>151</v>
      </c>
      <c r="F1040" s="40" t="str">
        <f>VLOOKUP(D1040,'Brasseries Europe'!$B$2:$O$2000,6,FALSE)</f>
        <v>Chemin de l’Eau Vive, 3</v>
      </c>
      <c r="G1040" s="40">
        <f>VLOOKUP(D1040,'Brasseries Europe'!$B$2:$O$2000,7,FALSE)</f>
        <v>6730</v>
      </c>
      <c r="H1040" s="40" t="str">
        <f>VLOOKUP(D1040,'Brasseries Europe'!$B$2:$O$2000,8,FALSE)</f>
        <v>Breuvanne (Tintigny)</v>
      </c>
      <c r="I1040" s="40" t="str">
        <f>VLOOKUP(D1040,'Brasseries Europe'!$B$2:$O$2000,9,FALSE)</f>
        <v>Wallonie</v>
      </c>
      <c r="J1040" s="40" t="str">
        <f>VLOOKUP(D1040,'Brasseries Europe'!$B$2:$O$2000,10,FALSE)</f>
        <v>info@millevertus.be</v>
      </c>
      <c r="K1040" s="40" t="str">
        <f>VLOOKUP(D1040,'Brasseries Europe'!$B$2:$O$2000,11,FALSE)</f>
        <v>http://www.millevertus.be</v>
      </c>
      <c r="L1040" s="40" t="str">
        <f>VLOOKUP(D1040,'Brasseries Europe'!$B$2:$O$2000,12,FALSE)</f>
        <v>32(0)63/22.34.97</v>
      </c>
      <c r="M1040" s="40" t="str">
        <f>VLOOKUP(D1040,'Brasseries Europe'!$B$2:$O$2000,13,FALSE)</f>
        <v>LogoBR17</v>
      </c>
      <c r="N1040" s="40" t="str">
        <f>VLOOKUP(D1040,'Brasseries Europe'!$B$2:$O$2000,14,FALSE)</f>
        <v>FotoBR17</v>
      </c>
      <c r="O1040" s="42" t="s">
        <v>10458</v>
      </c>
      <c r="P1040" s="40" t="s">
        <v>10043</v>
      </c>
      <c r="Q1040" s="40" t="s">
        <v>10072</v>
      </c>
      <c r="T1040" s="40" t="s">
        <v>10460</v>
      </c>
      <c r="U1040" s="40" t="s">
        <v>10459</v>
      </c>
    </row>
    <row r="1041" spans="1:21" s="40" customFormat="1">
      <c r="A1041" s="40">
        <f t="shared" si="40"/>
        <v>1040</v>
      </c>
      <c r="B1041" s="41">
        <f t="shared" ca="1" si="41"/>
        <v>43369</v>
      </c>
      <c r="C1041" s="40" t="s">
        <v>14</v>
      </c>
      <c r="D1041" s="40" t="str">
        <f t="shared" si="39"/>
        <v>Brewery17</v>
      </c>
      <c r="E1041" s="42" t="s">
        <v>151</v>
      </c>
      <c r="F1041" s="40" t="str">
        <f>VLOOKUP(D1041,'Brasseries Europe'!$B$2:$O$2000,6,FALSE)</f>
        <v>Chemin de l’Eau Vive, 3</v>
      </c>
      <c r="G1041" s="40">
        <f>VLOOKUP(D1041,'Brasseries Europe'!$B$2:$O$2000,7,FALSE)</f>
        <v>6730</v>
      </c>
      <c r="H1041" s="40" t="str">
        <f>VLOOKUP(D1041,'Brasseries Europe'!$B$2:$O$2000,8,FALSE)</f>
        <v>Breuvanne (Tintigny)</v>
      </c>
      <c r="I1041" s="40" t="str">
        <f>VLOOKUP(D1041,'Brasseries Europe'!$B$2:$O$2000,9,FALSE)</f>
        <v>Wallonie</v>
      </c>
      <c r="J1041" s="40" t="str">
        <f>VLOOKUP(D1041,'Brasseries Europe'!$B$2:$O$2000,10,FALSE)</f>
        <v>info@millevertus.be</v>
      </c>
      <c r="K1041" s="40" t="str">
        <f>VLOOKUP(D1041,'Brasseries Europe'!$B$2:$O$2000,11,FALSE)</f>
        <v>http://www.millevertus.be</v>
      </c>
      <c r="L1041" s="40" t="str">
        <f>VLOOKUP(D1041,'Brasseries Europe'!$B$2:$O$2000,12,FALSE)</f>
        <v>32(0)63/22.34.97</v>
      </c>
      <c r="M1041" s="40" t="str">
        <f>VLOOKUP(D1041,'Brasseries Europe'!$B$2:$O$2000,13,FALSE)</f>
        <v>LogoBR17</v>
      </c>
      <c r="N1041" s="40" t="str">
        <f>VLOOKUP(D1041,'Brasseries Europe'!$B$2:$O$2000,14,FALSE)</f>
        <v>FotoBR17</v>
      </c>
      <c r="O1041" s="42" t="s">
        <v>10461</v>
      </c>
      <c r="P1041" s="40" t="s">
        <v>10043</v>
      </c>
      <c r="Q1041" s="40" t="s">
        <v>10462</v>
      </c>
      <c r="T1041" s="40" t="s">
        <v>10464</v>
      </c>
      <c r="U1041" s="40" t="s">
        <v>10463</v>
      </c>
    </row>
    <row r="1042" spans="1:21" s="40" customFormat="1">
      <c r="A1042" s="40">
        <f t="shared" si="40"/>
        <v>1041</v>
      </c>
      <c r="B1042" s="41">
        <f t="shared" ca="1" si="41"/>
        <v>43369</v>
      </c>
      <c r="C1042" s="40" t="s">
        <v>14</v>
      </c>
      <c r="D1042" s="40" t="str">
        <f t="shared" si="39"/>
        <v>Brewery17</v>
      </c>
      <c r="E1042" s="42" t="s">
        <v>151</v>
      </c>
      <c r="F1042" s="40" t="str">
        <f>VLOOKUP(D1042,'Brasseries Europe'!$B$2:$O$2000,6,FALSE)</f>
        <v>Chemin de l’Eau Vive, 3</v>
      </c>
      <c r="G1042" s="40">
        <f>VLOOKUP(D1042,'Brasseries Europe'!$B$2:$O$2000,7,FALSE)</f>
        <v>6730</v>
      </c>
      <c r="H1042" s="40" t="str">
        <f>VLOOKUP(D1042,'Brasseries Europe'!$B$2:$O$2000,8,FALSE)</f>
        <v>Breuvanne (Tintigny)</v>
      </c>
      <c r="I1042" s="40" t="str">
        <f>VLOOKUP(D1042,'Brasseries Europe'!$B$2:$O$2000,9,FALSE)</f>
        <v>Wallonie</v>
      </c>
      <c r="J1042" s="40" t="str">
        <f>VLOOKUP(D1042,'Brasseries Europe'!$B$2:$O$2000,10,FALSE)</f>
        <v>info@millevertus.be</v>
      </c>
      <c r="K1042" s="40" t="str">
        <f>VLOOKUP(D1042,'Brasseries Europe'!$B$2:$O$2000,11,FALSE)</f>
        <v>http://www.millevertus.be</v>
      </c>
      <c r="L1042" s="40" t="str">
        <f>VLOOKUP(D1042,'Brasseries Europe'!$B$2:$O$2000,12,FALSE)</f>
        <v>32(0)63/22.34.97</v>
      </c>
      <c r="M1042" s="40" t="str">
        <f>VLOOKUP(D1042,'Brasseries Europe'!$B$2:$O$2000,13,FALSE)</f>
        <v>LogoBR17</v>
      </c>
      <c r="N1042" s="40" t="str">
        <f>VLOOKUP(D1042,'Brasseries Europe'!$B$2:$O$2000,14,FALSE)</f>
        <v>FotoBR17</v>
      </c>
      <c r="O1042" s="42" t="s">
        <v>10465</v>
      </c>
      <c r="P1042" s="40" t="s">
        <v>10043</v>
      </c>
      <c r="Q1042" s="40" t="s">
        <v>10064</v>
      </c>
      <c r="R1042" s="40" t="s">
        <v>10050</v>
      </c>
      <c r="S1042" s="40" t="s">
        <v>10038</v>
      </c>
      <c r="T1042" s="40" t="s">
        <v>10467</v>
      </c>
      <c r="U1042" s="40" t="s">
        <v>10466</v>
      </c>
    </row>
    <row r="1043" spans="1:21" s="40" customFormat="1">
      <c r="A1043" s="40">
        <f t="shared" si="40"/>
        <v>1042</v>
      </c>
      <c r="B1043" s="41">
        <f t="shared" ca="1" si="41"/>
        <v>43369</v>
      </c>
      <c r="C1043" s="40" t="s">
        <v>14</v>
      </c>
      <c r="D1043" s="40" t="str">
        <f t="shared" si="39"/>
        <v>Brewery17</v>
      </c>
      <c r="E1043" s="42" t="s">
        <v>151</v>
      </c>
      <c r="F1043" s="40" t="str">
        <f>VLOOKUP(D1043,'Brasseries Europe'!$B$2:$O$2000,6,FALSE)</f>
        <v>Chemin de l’Eau Vive, 3</v>
      </c>
      <c r="G1043" s="40">
        <f>VLOOKUP(D1043,'Brasseries Europe'!$B$2:$O$2000,7,FALSE)</f>
        <v>6730</v>
      </c>
      <c r="H1043" s="40" t="str">
        <f>VLOOKUP(D1043,'Brasseries Europe'!$B$2:$O$2000,8,FALSE)</f>
        <v>Breuvanne (Tintigny)</v>
      </c>
      <c r="I1043" s="40" t="str">
        <f>VLOOKUP(D1043,'Brasseries Europe'!$B$2:$O$2000,9,FALSE)</f>
        <v>Wallonie</v>
      </c>
      <c r="J1043" s="40" t="str">
        <f>VLOOKUP(D1043,'Brasseries Europe'!$B$2:$O$2000,10,FALSE)</f>
        <v>info@millevertus.be</v>
      </c>
      <c r="K1043" s="40" t="str">
        <f>VLOOKUP(D1043,'Brasseries Europe'!$B$2:$O$2000,11,FALSE)</f>
        <v>http://www.millevertus.be</v>
      </c>
      <c r="L1043" s="40" t="str">
        <f>VLOOKUP(D1043,'Brasseries Europe'!$B$2:$O$2000,12,FALSE)</f>
        <v>32(0)63/22.34.97</v>
      </c>
      <c r="M1043" s="40" t="str">
        <f>VLOOKUP(D1043,'Brasseries Europe'!$B$2:$O$2000,13,FALSE)</f>
        <v>LogoBR17</v>
      </c>
      <c r="N1043" s="40" t="str">
        <f>VLOOKUP(D1043,'Brasseries Europe'!$B$2:$O$2000,14,FALSE)</f>
        <v>FotoBR17</v>
      </c>
      <c r="O1043" s="42" t="s">
        <v>10468</v>
      </c>
      <c r="P1043" s="40" t="s">
        <v>10043</v>
      </c>
      <c r="Q1043" s="40" t="s">
        <v>10081</v>
      </c>
      <c r="T1043" s="40" t="s">
        <v>10470</v>
      </c>
      <c r="U1043" s="40" t="s">
        <v>10469</v>
      </c>
    </row>
    <row r="1044" spans="1:21" s="40" customFormat="1">
      <c r="A1044" s="40">
        <f t="shared" si="40"/>
        <v>1043</v>
      </c>
      <c r="B1044" s="41">
        <f t="shared" ca="1" si="41"/>
        <v>43369</v>
      </c>
      <c r="C1044" s="40" t="s">
        <v>14</v>
      </c>
      <c r="D1044" s="40" t="str">
        <f t="shared" si="39"/>
        <v>Brewery17</v>
      </c>
      <c r="E1044" s="42" t="s">
        <v>151</v>
      </c>
      <c r="F1044" s="40" t="str">
        <f>VLOOKUP(D1044,'Brasseries Europe'!$B$2:$O$2000,6,FALSE)</f>
        <v>Chemin de l’Eau Vive, 3</v>
      </c>
      <c r="G1044" s="40">
        <f>VLOOKUP(D1044,'Brasseries Europe'!$B$2:$O$2000,7,FALSE)</f>
        <v>6730</v>
      </c>
      <c r="H1044" s="40" t="str">
        <f>VLOOKUP(D1044,'Brasseries Europe'!$B$2:$O$2000,8,FALSE)</f>
        <v>Breuvanne (Tintigny)</v>
      </c>
      <c r="I1044" s="40" t="str">
        <f>VLOOKUP(D1044,'Brasseries Europe'!$B$2:$O$2000,9,FALSE)</f>
        <v>Wallonie</v>
      </c>
      <c r="J1044" s="40" t="str">
        <f>VLOOKUP(D1044,'Brasseries Europe'!$B$2:$O$2000,10,FALSE)</f>
        <v>info@millevertus.be</v>
      </c>
      <c r="K1044" s="40" t="str">
        <f>VLOOKUP(D1044,'Brasseries Europe'!$B$2:$O$2000,11,FALSE)</f>
        <v>http://www.millevertus.be</v>
      </c>
      <c r="L1044" s="40" t="str">
        <f>VLOOKUP(D1044,'Brasseries Europe'!$B$2:$O$2000,12,FALSE)</f>
        <v>32(0)63/22.34.97</v>
      </c>
      <c r="M1044" s="40" t="str">
        <f>VLOOKUP(D1044,'Brasseries Europe'!$B$2:$O$2000,13,FALSE)</f>
        <v>LogoBR17</v>
      </c>
      <c r="N1044" s="40" t="str">
        <f>VLOOKUP(D1044,'Brasseries Europe'!$B$2:$O$2000,14,FALSE)</f>
        <v>FotoBR17</v>
      </c>
      <c r="O1044" s="42" t="s">
        <v>10471</v>
      </c>
      <c r="P1044" s="40" t="s">
        <v>10043</v>
      </c>
      <c r="Q1044" s="40" t="s">
        <v>10297</v>
      </c>
      <c r="T1044" s="40" t="s">
        <v>10473</v>
      </c>
      <c r="U1044" s="40" t="s">
        <v>10472</v>
      </c>
    </row>
    <row r="1045" spans="1:21" s="40" customFormat="1">
      <c r="A1045" s="40">
        <f t="shared" si="40"/>
        <v>1044</v>
      </c>
      <c r="B1045" s="41">
        <f t="shared" ca="1" si="41"/>
        <v>43369</v>
      </c>
      <c r="C1045" s="40" t="s">
        <v>14</v>
      </c>
      <c r="D1045" s="40" t="str">
        <f t="shared" si="39"/>
        <v>Brewery17</v>
      </c>
      <c r="E1045" s="42" t="s">
        <v>151</v>
      </c>
      <c r="F1045" s="40" t="str">
        <f>VLOOKUP(D1045,'Brasseries Europe'!$B$2:$O$2000,6,FALSE)</f>
        <v>Chemin de l’Eau Vive, 3</v>
      </c>
      <c r="G1045" s="40">
        <f>VLOOKUP(D1045,'Brasseries Europe'!$B$2:$O$2000,7,FALSE)</f>
        <v>6730</v>
      </c>
      <c r="H1045" s="40" t="str">
        <f>VLOOKUP(D1045,'Brasseries Europe'!$B$2:$O$2000,8,FALSE)</f>
        <v>Breuvanne (Tintigny)</v>
      </c>
      <c r="I1045" s="40" t="str">
        <f>VLOOKUP(D1045,'Brasseries Europe'!$B$2:$O$2000,9,FALSE)</f>
        <v>Wallonie</v>
      </c>
      <c r="J1045" s="40" t="str">
        <f>VLOOKUP(D1045,'Brasseries Europe'!$B$2:$O$2000,10,FALSE)</f>
        <v>info@millevertus.be</v>
      </c>
      <c r="K1045" s="40" t="str">
        <f>VLOOKUP(D1045,'Brasseries Europe'!$B$2:$O$2000,11,FALSE)</f>
        <v>http://www.millevertus.be</v>
      </c>
      <c r="L1045" s="40" t="str">
        <f>VLOOKUP(D1045,'Brasseries Europe'!$B$2:$O$2000,12,FALSE)</f>
        <v>32(0)63/22.34.97</v>
      </c>
      <c r="M1045" s="40" t="str">
        <f>VLOOKUP(D1045,'Brasseries Europe'!$B$2:$O$2000,13,FALSE)</f>
        <v>LogoBR17</v>
      </c>
      <c r="N1045" s="40" t="str">
        <f>VLOOKUP(D1045,'Brasseries Europe'!$B$2:$O$2000,14,FALSE)</f>
        <v>FotoBR17</v>
      </c>
      <c r="O1045" s="42" t="s">
        <v>10474</v>
      </c>
      <c r="P1045" s="40" t="s">
        <v>10043</v>
      </c>
      <c r="Q1045" s="40" t="s">
        <v>10044</v>
      </c>
      <c r="T1045" s="40" t="s">
        <v>10476</v>
      </c>
      <c r="U1045" s="40" t="s">
        <v>10475</v>
      </c>
    </row>
    <row r="1046" spans="1:21" s="40" customFormat="1">
      <c r="A1046" s="40">
        <f t="shared" si="40"/>
        <v>1045</v>
      </c>
      <c r="B1046" s="41">
        <f t="shared" ca="1" si="41"/>
        <v>43369</v>
      </c>
      <c r="C1046" s="40" t="s">
        <v>14</v>
      </c>
      <c r="D1046" s="40" t="str">
        <f t="shared" si="39"/>
        <v>Brewery17</v>
      </c>
      <c r="E1046" s="42" t="s">
        <v>151</v>
      </c>
      <c r="F1046" s="40" t="str">
        <f>VLOOKUP(D1046,'Brasseries Europe'!$B$2:$O$2000,6,FALSE)</f>
        <v>Chemin de l’Eau Vive, 3</v>
      </c>
      <c r="G1046" s="40">
        <f>VLOOKUP(D1046,'Brasseries Europe'!$B$2:$O$2000,7,FALSE)</f>
        <v>6730</v>
      </c>
      <c r="H1046" s="40" t="str">
        <f>VLOOKUP(D1046,'Brasseries Europe'!$B$2:$O$2000,8,FALSE)</f>
        <v>Breuvanne (Tintigny)</v>
      </c>
      <c r="I1046" s="40" t="str">
        <f>VLOOKUP(D1046,'Brasseries Europe'!$B$2:$O$2000,9,FALSE)</f>
        <v>Wallonie</v>
      </c>
      <c r="J1046" s="40" t="str">
        <f>VLOOKUP(D1046,'Brasseries Europe'!$B$2:$O$2000,10,FALSE)</f>
        <v>info@millevertus.be</v>
      </c>
      <c r="K1046" s="40" t="str">
        <f>VLOOKUP(D1046,'Brasseries Europe'!$B$2:$O$2000,11,FALSE)</f>
        <v>http://www.millevertus.be</v>
      </c>
      <c r="L1046" s="40" t="str">
        <f>VLOOKUP(D1046,'Brasseries Europe'!$B$2:$O$2000,12,FALSE)</f>
        <v>32(0)63/22.34.97</v>
      </c>
      <c r="M1046" s="40" t="str">
        <f>VLOOKUP(D1046,'Brasseries Europe'!$B$2:$O$2000,13,FALSE)</f>
        <v>LogoBR17</v>
      </c>
      <c r="N1046" s="40" t="str">
        <f>VLOOKUP(D1046,'Brasseries Europe'!$B$2:$O$2000,14,FALSE)</f>
        <v>FotoBR17</v>
      </c>
      <c r="O1046" s="42" t="s">
        <v>10477</v>
      </c>
      <c r="P1046" s="40" t="s">
        <v>10043</v>
      </c>
      <c r="Q1046" s="40" t="s">
        <v>10036</v>
      </c>
      <c r="T1046" s="40" t="s">
        <v>10479</v>
      </c>
      <c r="U1046" s="40" t="s">
        <v>10478</v>
      </c>
    </row>
    <row r="1047" spans="1:21" s="40" customFormat="1">
      <c r="A1047" s="40">
        <f t="shared" si="40"/>
        <v>1046</v>
      </c>
      <c r="B1047" s="41">
        <f t="shared" ca="1" si="41"/>
        <v>43369</v>
      </c>
      <c r="C1047" s="40" t="s">
        <v>14</v>
      </c>
      <c r="D1047" s="40" t="str">
        <f t="shared" si="39"/>
        <v>Brewery17</v>
      </c>
      <c r="E1047" s="42" t="s">
        <v>151</v>
      </c>
      <c r="F1047" s="40" t="str">
        <f>VLOOKUP(D1047,'Brasseries Europe'!$B$2:$O$2000,6,FALSE)</f>
        <v>Chemin de l’Eau Vive, 3</v>
      </c>
      <c r="G1047" s="40">
        <f>VLOOKUP(D1047,'Brasseries Europe'!$B$2:$O$2000,7,FALSE)</f>
        <v>6730</v>
      </c>
      <c r="H1047" s="40" t="str">
        <f>VLOOKUP(D1047,'Brasseries Europe'!$B$2:$O$2000,8,FALSE)</f>
        <v>Breuvanne (Tintigny)</v>
      </c>
      <c r="I1047" s="40" t="str">
        <f>VLOOKUP(D1047,'Brasseries Europe'!$B$2:$O$2000,9,FALSE)</f>
        <v>Wallonie</v>
      </c>
      <c r="J1047" s="40" t="str">
        <f>VLOOKUP(D1047,'Brasseries Europe'!$B$2:$O$2000,10,FALSE)</f>
        <v>info@millevertus.be</v>
      </c>
      <c r="K1047" s="40" t="str">
        <f>VLOOKUP(D1047,'Brasseries Europe'!$B$2:$O$2000,11,FALSE)</f>
        <v>http://www.millevertus.be</v>
      </c>
      <c r="L1047" s="40" t="str">
        <f>VLOOKUP(D1047,'Brasseries Europe'!$B$2:$O$2000,12,FALSE)</f>
        <v>32(0)63/22.34.97</v>
      </c>
      <c r="M1047" s="40" t="str">
        <f>VLOOKUP(D1047,'Brasseries Europe'!$B$2:$O$2000,13,FALSE)</f>
        <v>LogoBR17</v>
      </c>
      <c r="N1047" s="40" t="str">
        <f>VLOOKUP(D1047,'Brasseries Europe'!$B$2:$O$2000,14,FALSE)</f>
        <v>FotoBR17</v>
      </c>
      <c r="O1047" s="42" t="s">
        <v>10480</v>
      </c>
      <c r="P1047" s="40" t="s">
        <v>10043</v>
      </c>
      <c r="Q1047" s="40" t="s">
        <v>10072</v>
      </c>
      <c r="T1047" s="40" t="s">
        <v>10482</v>
      </c>
      <c r="U1047" s="40" t="s">
        <v>10481</v>
      </c>
    </row>
    <row r="1048" spans="1:21" s="40" customFormat="1">
      <c r="A1048" s="40">
        <f t="shared" si="40"/>
        <v>1047</v>
      </c>
      <c r="B1048" s="41">
        <f t="shared" ca="1" si="41"/>
        <v>43369</v>
      </c>
      <c r="C1048" s="40" t="s">
        <v>14</v>
      </c>
      <c r="D1048" s="40" t="str">
        <f t="shared" si="39"/>
        <v>Brewery17</v>
      </c>
      <c r="E1048" s="42" t="s">
        <v>151</v>
      </c>
      <c r="F1048" s="40" t="str">
        <f>VLOOKUP(D1048,'Brasseries Europe'!$B$2:$O$2000,6,FALSE)</f>
        <v>Chemin de l’Eau Vive, 3</v>
      </c>
      <c r="G1048" s="40">
        <f>VLOOKUP(D1048,'Brasseries Europe'!$B$2:$O$2000,7,FALSE)</f>
        <v>6730</v>
      </c>
      <c r="H1048" s="40" t="str">
        <f>VLOOKUP(D1048,'Brasseries Europe'!$B$2:$O$2000,8,FALSE)</f>
        <v>Breuvanne (Tintigny)</v>
      </c>
      <c r="I1048" s="40" t="str">
        <f>VLOOKUP(D1048,'Brasseries Europe'!$B$2:$O$2000,9,FALSE)</f>
        <v>Wallonie</v>
      </c>
      <c r="J1048" s="40" t="str">
        <f>VLOOKUP(D1048,'Brasseries Europe'!$B$2:$O$2000,10,FALSE)</f>
        <v>info@millevertus.be</v>
      </c>
      <c r="K1048" s="40" t="str">
        <f>VLOOKUP(D1048,'Brasseries Europe'!$B$2:$O$2000,11,FALSE)</f>
        <v>http://www.millevertus.be</v>
      </c>
      <c r="L1048" s="40" t="str">
        <f>VLOOKUP(D1048,'Brasseries Europe'!$B$2:$O$2000,12,FALSE)</f>
        <v>32(0)63/22.34.97</v>
      </c>
      <c r="M1048" s="40" t="str">
        <f>VLOOKUP(D1048,'Brasseries Europe'!$B$2:$O$2000,13,FALSE)</f>
        <v>LogoBR17</v>
      </c>
      <c r="N1048" s="40" t="str">
        <f>VLOOKUP(D1048,'Brasseries Europe'!$B$2:$O$2000,14,FALSE)</f>
        <v>FotoBR17</v>
      </c>
      <c r="O1048" s="42" t="s">
        <v>10483</v>
      </c>
      <c r="P1048" s="40" t="s">
        <v>10043</v>
      </c>
      <c r="Q1048" s="40" t="s">
        <v>10204</v>
      </c>
      <c r="T1048" s="40" t="s">
        <v>10485</v>
      </c>
      <c r="U1048" s="40" t="s">
        <v>10484</v>
      </c>
    </row>
    <row r="1049" spans="1:21" s="40" customFormat="1">
      <c r="A1049" s="40">
        <f t="shared" si="40"/>
        <v>1048</v>
      </c>
      <c r="B1049" s="41">
        <f t="shared" ca="1" si="41"/>
        <v>43369</v>
      </c>
      <c r="C1049" s="40" t="s">
        <v>14</v>
      </c>
      <c r="D1049" s="40" t="str">
        <f t="shared" si="39"/>
        <v>Brewery17</v>
      </c>
      <c r="E1049" s="42" t="s">
        <v>151</v>
      </c>
      <c r="F1049" s="40" t="str">
        <f>VLOOKUP(D1049,'Brasseries Europe'!$B$2:$O$2000,6,FALSE)</f>
        <v>Chemin de l’Eau Vive, 3</v>
      </c>
      <c r="G1049" s="40">
        <f>VLOOKUP(D1049,'Brasseries Europe'!$B$2:$O$2000,7,FALSE)</f>
        <v>6730</v>
      </c>
      <c r="H1049" s="40" t="str">
        <f>VLOOKUP(D1049,'Brasseries Europe'!$B$2:$O$2000,8,FALSE)</f>
        <v>Breuvanne (Tintigny)</v>
      </c>
      <c r="I1049" s="40" t="str">
        <f>VLOOKUP(D1049,'Brasseries Europe'!$B$2:$O$2000,9,FALSE)</f>
        <v>Wallonie</v>
      </c>
      <c r="J1049" s="40" t="str">
        <f>VLOOKUP(D1049,'Brasseries Europe'!$B$2:$O$2000,10,FALSE)</f>
        <v>info@millevertus.be</v>
      </c>
      <c r="K1049" s="40" t="str">
        <f>VLOOKUP(D1049,'Brasseries Europe'!$B$2:$O$2000,11,FALSE)</f>
        <v>http://www.millevertus.be</v>
      </c>
      <c r="L1049" s="40" t="str">
        <f>VLOOKUP(D1049,'Brasseries Europe'!$B$2:$O$2000,12,FALSE)</f>
        <v>32(0)63/22.34.97</v>
      </c>
      <c r="M1049" s="40" t="str">
        <f>VLOOKUP(D1049,'Brasseries Europe'!$B$2:$O$2000,13,FALSE)</f>
        <v>LogoBR17</v>
      </c>
      <c r="N1049" s="40" t="str">
        <f>VLOOKUP(D1049,'Brasseries Europe'!$B$2:$O$2000,14,FALSE)</f>
        <v>FotoBR17</v>
      </c>
      <c r="O1049" s="42" t="s">
        <v>10486</v>
      </c>
      <c r="P1049" s="40" t="s">
        <v>10043</v>
      </c>
      <c r="Q1049" s="40" t="s">
        <v>10128</v>
      </c>
      <c r="T1049" s="40" t="s">
        <v>10488</v>
      </c>
      <c r="U1049" s="40" t="s">
        <v>10487</v>
      </c>
    </row>
    <row r="1050" spans="1:21" s="40" customFormat="1">
      <c r="A1050" s="40">
        <f t="shared" si="40"/>
        <v>1049</v>
      </c>
      <c r="B1050" s="41">
        <f t="shared" ca="1" si="41"/>
        <v>43369</v>
      </c>
      <c r="C1050" s="40" t="s">
        <v>14</v>
      </c>
      <c r="D1050" s="40" t="str">
        <f t="shared" si="39"/>
        <v>Brewery17</v>
      </c>
      <c r="E1050" s="42" t="s">
        <v>151</v>
      </c>
      <c r="F1050" s="40" t="str">
        <f>VLOOKUP(D1050,'Brasseries Europe'!$B$2:$O$2000,6,FALSE)</f>
        <v>Chemin de l’Eau Vive, 3</v>
      </c>
      <c r="G1050" s="40">
        <f>VLOOKUP(D1050,'Brasseries Europe'!$B$2:$O$2000,7,FALSE)</f>
        <v>6730</v>
      </c>
      <c r="H1050" s="40" t="str">
        <f>VLOOKUP(D1050,'Brasseries Europe'!$B$2:$O$2000,8,FALSE)</f>
        <v>Breuvanne (Tintigny)</v>
      </c>
      <c r="I1050" s="40" t="str">
        <f>VLOOKUP(D1050,'Brasseries Europe'!$B$2:$O$2000,9,FALSE)</f>
        <v>Wallonie</v>
      </c>
      <c r="J1050" s="40" t="str">
        <f>VLOOKUP(D1050,'Brasseries Europe'!$B$2:$O$2000,10,FALSE)</f>
        <v>info@millevertus.be</v>
      </c>
      <c r="K1050" s="40" t="str">
        <f>VLOOKUP(D1050,'Brasseries Europe'!$B$2:$O$2000,11,FALSE)</f>
        <v>http://www.millevertus.be</v>
      </c>
      <c r="L1050" s="40" t="str">
        <f>VLOOKUP(D1050,'Brasseries Europe'!$B$2:$O$2000,12,FALSE)</f>
        <v>32(0)63/22.34.97</v>
      </c>
      <c r="M1050" s="40" t="str">
        <f>VLOOKUP(D1050,'Brasseries Europe'!$B$2:$O$2000,13,FALSE)</f>
        <v>LogoBR17</v>
      </c>
      <c r="N1050" s="40" t="str">
        <f>VLOOKUP(D1050,'Brasseries Europe'!$B$2:$O$2000,14,FALSE)</f>
        <v>FotoBR17</v>
      </c>
      <c r="O1050" s="42" t="s">
        <v>10489</v>
      </c>
      <c r="P1050" s="40" t="s">
        <v>10043</v>
      </c>
      <c r="Q1050" s="40" t="s">
        <v>10064</v>
      </c>
      <c r="T1050" s="40" t="s">
        <v>10491</v>
      </c>
      <c r="U1050" s="40" t="s">
        <v>10490</v>
      </c>
    </row>
    <row r="1051" spans="1:21" s="40" customFormat="1">
      <c r="A1051" s="40">
        <f t="shared" si="40"/>
        <v>1050</v>
      </c>
      <c r="B1051" s="41">
        <f t="shared" ca="1" si="41"/>
        <v>43369</v>
      </c>
      <c r="C1051" s="40" t="s">
        <v>14</v>
      </c>
      <c r="D1051" s="40" t="str">
        <f t="shared" si="39"/>
        <v>Brewery17</v>
      </c>
      <c r="E1051" s="42" t="s">
        <v>151</v>
      </c>
      <c r="F1051" s="40" t="str">
        <f>VLOOKUP(D1051,'Brasseries Europe'!$B$2:$O$2000,6,FALSE)</f>
        <v>Chemin de l’Eau Vive, 3</v>
      </c>
      <c r="G1051" s="40">
        <f>VLOOKUP(D1051,'Brasseries Europe'!$B$2:$O$2000,7,FALSE)</f>
        <v>6730</v>
      </c>
      <c r="H1051" s="40" t="str">
        <f>VLOOKUP(D1051,'Brasseries Europe'!$B$2:$O$2000,8,FALSE)</f>
        <v>Breuvanne (Tintigny)</v>
      </c>
      <c r="I1051" s="40" t="str">
        <f>VLOOKUP(D1051,'Brasseries Europe'!$B$2:$O$2000,9,FALSE)</f>
        <v>Wallonie</v>
      </c>
      <c r="J1051" s="40" t="str">
        <f>VLOOKUP(D1051,'Brasseries Europe'!$B$2:$O$2000,10,FALSE)</f>
        <v>info@millevertus.be</v>
      </c>
      <c r="K1051" s="40" t="str">
        <f>VLOOKUP(D1051,'Brasseries Europe'!$B$2:$O$2000,11,FALSE)</f>
        <v>http://www.millevertus.be</v>
      </c>
      <c r="L1051" s="40" t="str">
        <f>VLOOKUP(D1051,'Brasseries Europe'!$B$2:$O$2000,12,FALSE)</f>
        <v>32(0)63/22.34.97</v>
      </c>
      <c r="M1051" s="40" t="str">
        <f>VLOOKUP(D1051,'Brasseries Europe'!$B$2:$O$2000,13,FALSE)</f>
        <v>LogoBR17</v>
      </c>
      <c r="N1051" s="40" t="str">
        <f>VLOOKUP(D1051,'Brasseries Europe'!$B$2:$O$2000,14,FALSE)</f>
        <v>FotoBR17</v>
      </c>
      <c r="O1051" s="42" t="s">
        <v>10492</v>
      </c>
      <c r="P1051" s="40" t="s">
        <v>10151</v>
      </c>
      <c r="Q1051" s="40" t="s">
        <v>10036</v>
      </c>
      <c r="R1051" s="40" t="s">
        <v>10037</v>
      </c>
      <c r="S1051" s="40" t="s">
        <v>10038</v>
      </c>
      <c r="T1051" s="40" t="s">
        <v>10494</v>
      </c>
      <c r="U1051" s="40" t="s">
        <v>10493</v>
      </c>
    </row>
    <row r="1052" spans="1:21" s="40" customFormat="1">
      <c r="A1052" s="40">
        <f t="shared" si="40"/>
        <v>1051</v>
      </c>
      <c r="B1052" s="41">
        <f t="shared" ca="1" si="41"/>
        <v>43369</v>
      </c>
      <c r="C1052" s="40" t="s">
        <v>14</v>
      </c>
      <c r="D1052" s="40" t="str">
        <f t="shared" si="39"/>
        <v>Brewery17</v>
      </c>
      <c r="E1052" s="42" t="s">
        <v>151</v>
      </c>
      <c r="F1052" s="40" t="str">
        <f>VLOOKUP(D1052,'Brasseries Europe'!$B$2:$O$2000,6,FALSE)</f>
        <v>Chemin de l’Eau Vive, 3</v>
      </c>
      <c r="G1052" s="40">
        <f>VLOOKUP(D1052,'Brasseries Europe'!$B$2:$O$2000,7,FALSE)</f>
        <v>6730</v>
      </c>
      <c r="H1052" s="40" t="str">
        <f>VLOOKUP(D1052,'Brasseries Europe'!$B$2:$O$2000,8,FALSE)</f>
        <v>Breuvanne (Tintigny)</v>
      </c>
      <c r="I1052" s="40" t="str">
        <f>VLOOKUP(D1052,'Brasseries Europe'!$B$2:$O$2000,9,FALSE)</f>
        <v>Wallonie</v>
      </c>
      <c r="J1052" s="40" t="str">
        <f>VLOOKUP(D1052,'Brasseries Europe'!$B$2:$O$2000,10,FALSE)</f>
        <v>info@millevertus.be</v>
      </c>
      <c r="K1052" s="40" t="str">
        <f>VLOOKUP(D1052,'Brasseries Europe'!$B$2:$O$2000,11,FALSE)</f>
        <v>http://www.millevertus.be</v>
      </c>
      <c r="L1052" s="40" t="str">
        <f>VLOOKUP(D1052,'Brasseries Europe'!$B$2:$O$2000,12,FALSE)</f>
        <v>32(0)63/22.34.97</v>
      </c>
      <c r="M1052" s="40" t="str">
        <f>VLOOKUP(D1052,'Brasseries Europe'!$B$2:$O$2000,13,FALSE)</f>
        <v>LogoBR17</v>
      </c>
      <c r="N1052" s="40" t="str">
        <f>VLOOKUP(D1052,'Brasseries Europe'!$B$2:$O$2000,14,FALSE)</f>
        <v>FotoBR17</v>
      </c>
      <c r="O1052" s="42" t="s">
        <v>10495</v>
      </c>
      <c r="P1052" s="40" t="s">
        <v>10151</v>
      </c>
      <c r="Q1052" s="40" t="s">
        <v>10064</v>
      </c>
      <c r="T1052" s="40" t="s">
        <v>10497</v>
      </c>
      <c r="U1052" s="40" t="s">
        <v>10496</v>
      </c>
    </row>
    <row r="1053" spans="1:21" s="40" customFormat="1">
      <c r="A1053" s="40">
        <f t="shared" si="40"/>
        <v>1052</v>
      </c>
      <c r="B1053" s="41">
        <f t="shared" ca="1" si="41"/>
        <v>43369</v>
      </c>
      <c r="C1053" s="40" t="s">
        <v>14</v>
      </c>
      <c r="D1053" s="40" t="str">
        <f t="shared" ref="D1053:D1116" si="42">_xlfn.IFNA(VLOOKUP(E1053,Matricedesbrasseries,2,FALSE),"")</f>
        <v>Brewery17</v>
      </c>
      <c r="E1053" s="42" t="s">
        <v>151</v>
      </c>
      <c r="F1053" s="40" t="str">
        <f>VLOOKUP(D1053,'Brasseries Europe'!$B$2:$O$2000,6,FALSE)</f>
        <v>Chemin de l’Eau Vive, 3</v>
      </c>
      <c r="G1053" s="40">
        <f>VLOOKUP(D1053,'Brasseries Europe'!$B$2:$O$2000,7,FALSE)</f>
        <v>6730</v>
      </c>
      <c r="H1053" s="40" t="str">
        <f>VLOOKUP(D1053,'Brasseries Europe'!$B$2:$O$2000,8,FALSE)</f>
        <v>Breuvanne (Tintigny)</v>
      </c>
      <c r="I1053" s="40" t="str">
        <f>VLOOKUP(D1053,'Brasseries Europe'!$B$2:$O$2000,9,FALSE)</f>
        <v>Wallonie</v>
      </c>
      <c r="J1053" s="40" t="str">
        <f>VLOOKUP(D1053,'Brasseries Europe'!$B$2:$O$2000,10,FALSE)</f>
        <v>info@millevertus.be</v>
      </c>
      <c r="K1053" s="40" t="str">
        <f>VLOOKUP(D1053,'Brasseries Europe'!$B$2:$O$2000,11,FALSE)</f>
        <v>http://www.millevertus.be</v>
      </c>
      <c r="L1053" s="40" t="str">
        <f>VLOOKUP(D1053,'Brasseries Europe'!$B$2:$O$2000,12,FALSE)</f>
        <v>32(0)63/22.34.97</v>
      </c>
      <c r="M1053" s="40" t="str">
        <f>VLOOKUP(D1053,'Brasseries Europe'!$B$2:$O$2000,13,FALSE)</f>
        <v>LogoBR17</v>
      </c>
      <c r="N1053" s="40" t="str">
        <f>VLOOKUP(D1053,'Brasseries Europe'!$B$2:$O$2000,14,FALSE)</f>
        <v>FotoBR17</v>
      </c>
      <c r="O1053" s="42" t="s">
        <v>10498</v>
      </c>
      <c r="P1053" s="40" t="s">
        <v>10151</v>
      </c>
      <c r="Q1053" s="40" t="s">
        <v>10068</v>
      </c>
      <c r="T1053" s="40" t="s">
        <v>10500</v>
      </c>
      <c r="U1053" s="40" t="s">
        <v>10499</v>
      </c>
    </row>
    <row r="1054" spans="1:21" s="40" customFormat="1">
      <c r="A1054" s="40">
        <f t="shared" si="40"/>
        <v>1053</v>
      </c>
      <c r="B1054" s="41">
        <f t="shared" ca="1" si="41"/>
        <v>43369</v>
      </c>
      <c r="C1054" s="40" t="s">
        <v>14</v>
      </c>
      <c r="D1054" s="40" t="str">
        <f t="shared" si="42"/>
        <v>Brewery17</v>
      </c>
      <c r="E1054" s="42" t="s">
        <v>151</v>
      </c>
      <c r="F1054" s="40" t="str">
        <f>VLOOKUP(D1054,'Brasseries Europe'!$B$2:$O$2000,6,FALSE)</f>
        <v>Chemin de l’Eau Vive, 3</v>
      </c>
      <c r="G1054" s="40">
        <f>VLOOKUP(D1054,'Brasseries Europe'!$B$2:$O$2000,7,FALSE)</f>
        <v>6730</v>
      </c>
      <c r="H1054" s="40" t="str">
        <f>VLOOKUP(D1054,'Brasseries Europe'!$B$2:$O$2000,8,FALSE)</f>
        <v>Breuvanne (Tintigny)</v>
      </c>
      <c r="I1054" s="40" t="str">
        <f>VLOOKUP(D1054,'Brasseries Europe'!$B$2:$O$2000,9,FALSE)</f>
        <v>Wallonie</v>
      </c>
      <c r="J1054" s="40" t="str">
        <f>VLOOKUP(D1054,'Brasseries Europe'!$B$2:$O$2000,10,FALSE)</f>
        <v>info@millevertus.be</v>
      </c>
      <c r="K1054" s="40" t="str">
        <f>VLOOKUP(D1054,'Brasseries Europe'!$B$2:$O$2000,11,FALSE)</f>
        <v>http://www.millevertus.be</v>
      </c>
      <c r="L1054" s="40" t="str">
        <f>VLOOKUP(D1054,'Brasseries Europe'!$B$2:$O$2000,12,FALSE)</f>
        <v>32(0)63/22.34.97</v>
      </c>
      <c r="M1054" s="40" t="str">
        <f>VLOOKUP(D1054,'Brasseries Europe'!$B$2:$O$2000,13,FALSE)</f>
        <v>LogoBR17</v>
      </c>
      <c r="N1054" s="40" t="str">
        <f>VLOOKUP(D1054,'Brasseries Europe'!$B$2:$O$2000,14,FALSE)</f>
        <v>FotoBR17</v>
      </c>
      <c r="O1054" s="42" t="s">
        <v>10501</v>
      </c>
      <c r="P1054" s="40" t="s">
        <v>10151</v>
      </c>
      <c r="Q1054" s="40" t="s">
        <v>10072</v>
      </c>
      <c r="T1054" s="40" t="s">
        <v>10503</v>
      </c>
      <c r="U1054" s="40" t="s">
        <v>10502</v>
      </c>
    </row>
    <row r="1055" spans="1:21" s="40" customFormat="1">
      <c r="A1055" s="40">
        <f t="shared" si="40"/>
        <v>1054</v>
      </c>
      <c r="B1055" s="41">
        <f t="shared" ca="1" si="41"/>
        <v>43369</v>
      </c>
      <c r="C1055" s="40" t="s">
        <v>14</v>
      </c>
      <c r="D1055" s="40" t="str">
        <f t="shared" si="42"/>
        <v>Brewery17</v>
      </c>
      <c r="E1055" s="42" t="s">
        <v>151</v>
      </c>
      <c r="F1055" s="40" t="str">
        <f>VLOOKUP(D1055,'Brasseries Europe'!$B$2:$O$2000,6,FALSE)</f>
        <v>Chemin de l’Eau Vive, 3</v>
      </c>
      <c r="G1055" s="40">
        <f>VLOOKUP(D1055,'Brasseries Europe'!$B$2:$O$2000,7,FALSE)</f>
        <v>6730</v>
      </c>
      <c r="H1055" s="40" t="str">
        <f>VLOOKUP(D1055,'Brasseries Europe'!$B$2:$O$2000,8,FALSE)</f>
        <v>Breuvanne (Tintigny)</v>
      </c>
      <c r="I1055" s="40" t="str">
        <f>VLOOKUP(D1055,'Brasseries Europe'!$B$2:$O$2000,9,FALSE)</f>
        <v>Wallonie</v>
      </c>
      <c r="J1055" s="40" t="str">
        <f>VLOOKUP(D1055,'Brasseries Europe'!$B$2:$O$2000,10,FALSE)</f>
        <v>info@millevertus.be</v>
      </c>
      <c r="K1055" s="40" t="str">
        <f>VLOOKUP(D1055,'Brasseries Europe'!$B$2:$O$2000,11,FALSE)</f>
        <v>http://www.millevertus.be</v>
      </c>
      <c r="L1055" s="40" t="str">
        <f>VLOOKUP(D1055,'Brasseries Europe'!$B$2:$O$2000,12,FALSE)</f>
        <v>32(0)63/22.34.97</v>
      </c>
      <c r="M1055" s="40" t="str">
        <f>VLOOKUP(D1055,'Brasseries Europe'!$B$2:$O$2000,13,FALSE)</f>
        <v>LogoBR17</v>
      </c>
      <c r="N1055" s="40" t="str">
        <f>VLOOKUP(D1055,'Brasseries Europe'!$B$2:$O$2000,14,FALSE)</f>
        <v>FotoBR17</v>
      </c>
      <c r="O1055" s="42" t="s">
        <v>10504</v>
      </c>
      <c r="P1055" s="40" t="s">
        <v>10151</v>
      </c>
      <c r="Q1055" s="40" t="s">
        <v>10372</v>
      </c>
      <c r="T1055" s="40" t="s">
        <v>10506</v>
      </c>
      <c r="U1055" s="40" t="s">
        <v>10505</v>
      </c>
    </row>
    <row r="1056" spans="1:21" s="40" customFormat="1">
      <c r="A1056" s="40">
        <f t="shared" si="40"/>
        <v>1055</v>
      </c>
      <c r="B1056" s="41">
        <f t="shared" ca="1" si="41"/>
        <v>43369</v>
      </c>
      <c r="C1056" s="40" t="s">
        <v>14</v>
      </c>
      <c r="D1056" s="40" t="str">
        <f t="shared" si="42"/>
        <v>Brewery17</v>
      </c>
      <c r="E1056" s="42" t="s">
        <v>151</v>
      </c>
      <c r="F1056" s="40" t="str">
        <f>VLOOKUP(D1056,'Brasseries Europe'!$B$2:$O$2000,6,FALSE)</f>
        <v>Chemin de l’Eau Vive, 3</v>
      </c>
      <c r="G1056" s="40">
        <f>VLOOKUP(D1056,'Brasseries Europe'!$B$2:$O$2000,7,FALSE)</f>
        <v>6730</v>
      </c>
      <c r="H1056" s="40" t="str">
        <f>VLOOKUP(D1056,'Brasseries Europe'!$B$2:$O$2000,8,FALSE)</f>
        <v>Breuvanne (Tintigny)</v>
      </c>
      <c r="I1056" s="40" t="str">
        <f>VLOOKUP(D1056,'Brasseries Europe'!$B$2:$O$2000,9,FALSE)</f>
        <v>Wallonie</v>
      </c>
      <c r="J1056" s="40" t="str">
        <f>VLOOKUP(D1056,'Brasseries Europe'!$B$2:$O$2000,10,FALSE)</f>
        <v>info@millevertus.be</v>
      </c>
      <c r="K1056" s="40" t="str">
        <f>VLOOKUP(D1056,'Brasseries Europe'!$B$2:$O$2000,11,FALSE)</f>
        <v>http://www.millevertus.be</v>
      </c>
      <c r="L1056" s="40" t="str">
        <f>VLOOKUP(D1056,'Brasseries Europe'!$B$2:$O$2000,12,FALSE)</f>
        <v>32(0)63/22.34.97</v>
      </c>
      <c r="M1056" s="40" t="str">
        <f>VLOOKUP(D1056,'Brasseries Europe'!$B$2:$O$2000,13,FALSE)</f>
        <v>LogoBR17</v>
      </c>
      <c r="N1056" s="40" t="str">
        <f>VLOOKUP(D1056,'Brasseries Europe'!$B$2:$O$2000,14,FALSE)</f>
        <v>FotoBR17</v>
      </c>
      <c r="O1056" s="42" t="s">
        <v>10507</v>
      </c>
      <c r="P1056" s="40" t="s">
        <v>10151</v>
      </c>
      <c r="Q1056" s="40" t="s">
        <v>10072</v>
      </c>
      <c r="T1056" s="40" t="s">
        <v>10509</v>
      </c>
      <c r="U1056" s="40" t="s">
        <v>10508</v>
      </c>
    </row>
    <row r="1057" spans="1:21" s="40" customFormat="1">
      <c r="A1057" s="40">
        <f t="shared" si="40"/>
        <v>1056</v>
      </c>
      <c r="B1057" s="41">
        <f t="shared" ca="1" si="41"/>
        <v>43369</v>
      </c>
      <c r="C1057" s="40" t="s">
        <v>14</v>
      </c>
      <c r="D1057" s="40" t="str">
        <f t="shared" si="42"/>
        <v>Brewery17</v>
      </c>
      <c r="E1057" s="42" t="s">
        <v>151</v>
      </c>
      <c r="F1057" s="40" t="str">
        <f>VLOOKUP(D1057,'Brasseries Europe'!$B$2:$O$2000,6,FALSE)</f>
        <v>Chemin de l’Eau Vive, 3</v>
      </c>
      <c r="G1057" s="40">
        <f>VLOOKUP(D1057,'Brasseries Europe'!$B$2:$O$2000,7,FALSE)</f>
        <v>6730</v>
      </c>
      <c r="H1057" s="40" t="str">
        <f>VLOOKUP(D1057,'Brasseries Europe'!$B$2:$O$2000,8,FALSE)</f>
        <v>Breuvanne (Tintigny)</v>
      </c>
      <c r="I1057" s="40" t="str">
        <f>VLOOKUP(D1057,'Brasseries Europe'!$B$2:$O$2000,9,FALSE)</f>
        <v>Wallonie</v>
      </c>
      <c r="J1057" s="40" t="str">
        <f>VLOOKUP(D1057,'Brasseries Europe'!$B$2:$O$2000,10,FALSE)</f>
        <v>info@millevertus.be</v>
      </c>
      <c r="K1057" s="40" t="str">
        <f>VLOOKUP(D1057,'Brasseries Europe'!$B$2:$O$2000,11,FALSE)</f>
        <v>http://www.millevertus.be</v>
      </c>
      <c r="L1057" s="40" t="str">
        <f>VLOOKUP(D1057,'Brasseries Europe'!$B$2:$O$2000,12,FALSE)</f>
        <v>32(0)63/22.34.97</v>
      </c>
      <c r="M1057" s="40" t="str">
        <f>VLOOKUP(D1057,'Brasseries Europe'!$B$2:$O$2000,13,FALSE)</f>
        <v>LogoBR17</v>
      </c>
      <c r="N1057" s="40" t="str">
        <f>VLOOKUP(D1057,'Brasseries Europe'!$B$2:$O$2000,14,FALSE)</f>
        <v>FotoBR17</v>
      </c>
      <c r="O1057" s="42" t="s">
        <v>10510</v>
      </c>
      <c r="P1057" s="40" t="s">
        <v>10049</v>
      </c>
      <c r="Q1057" s="40" t="s">
        <v>10044</v>
      </c>
      <c r="T1057" s="40" t="s">
        <v>10512</v>
      </c>
      <c r="U1057" s="40" t="s">
        <v>10511</v>
      </c>
    </row>
    <row r="1058" spans="1:21" s="40" customFormat="1">
      <c r="A1058" s="40">
        <f t="shared" si="40"/>
        <v>1057</v>
      </c>
      <c r="B1058" s="41">
        <f t="shared" ca="1" si="41"/>
        <v>43369</v>
      </c>
      <c r="C1058" s="40" t="s">
        <v>14</v>
      </c>
      <c r="D1058" s="40" t="str">
        <f t="shared" si="42"/>
        <v>Brewery17</v>
      </c>
      <c r="E1058" s="42" t="s">
        <v>151</v>
      </c>
      <c r="F1058" s="40" t="str">
        <f>VLOOKUP(D1058,'Brasseries Europe'!$B$2:$O$2000,6,FALSE)</f>
        <v>Chemin de l’Eau Vive, 3</v>
      </c>
      <c r="G1058" s="40">
        <f>VLOOKUP(D1058,'Brasseries Europe'!$B$2:$O$2000,7,FALSE)</f>
        <v>6730</v>
      </c>
      <c r="H1058" s="40" t="str">
        <f>VLOOKUP(D1058,'Brasseries Europe'!$B$2:$O$2000,8,FALSE)</f>
        <v>Breuvanne (Tintigny)</v>
      </c>
      <c r="I1058" s="40" t="str">
        <f>VLOOKUP(D1058,'Brasseries Europe'!$B$2:$O$2000,9,FALSE)</f>
        <v>Wallonie</v>
      </c>
      <c r="J1058" s="40" t="str">
        <f>VLOOKUP(D1058,'Brasseries Europe'!$B$2:$O$2000,10,FALSE)</f>
        <v>info@millevertus.be</v>
      </c>
      <c r="K1058" s="40" t="str">
        <f>VLOOKUP(D1058,'Brasseries Europe'!$B$2:$O$2000,11,FALSE)</f>
        <v>http://www.millevertus.be</v>
      </c>
      <c r="L1058" s="40" t="str">
        <f>VLOOKUP(D1058,'Brasseries Europe'!$B$2:$O$2000,12,FALSE)</f>
        <v>32(0)63/22.34.97</v>
      </c>
      <c r="M1058" s="40" t="str">
        <f>VLOOKUP(D1058,'Brasseries Europe'!$B$2:$O$2000,13,FALSE)</f>
        <v>LogoBR17</v>
      </c>
      <c r="N1058" s="40" t="str">
        <f>VLOOKUP(D1058,'Brasseries Europe'!$B$2:$O$2000,14,FALSE)</f>
        <v>FotoBR17</v>
      </c>
      <c r="O1058" s="42" t="s">
        <v>10513</v>
      </c>
      <c r="P1058" s="40" t="s">
        <v>10049</v>
      </c>
      <c r="Q1058" s="40" t="s">
        <v>10044</v>
      </c>
      <c r="T1058" s="40" t="s">
        <v>10515</v>
      </c>
      <c r="U1058" s="40" t="s">
        <v>10514</v>
      </c>
    </row>
    <row r="1059" spans="1:21" s="40" customFormat="1">
      <c r="A1059" s="40">
        <f t="shared" si="40"/>
        <v>1058</v>
      </c>
      <c r="B1059" s="41">
        <f t="shared" ca="1" si="41"/>
        <v>43369</v>
      </c>
      <c r="C1059" s="40" t="s">
        <v>14</v>
      </c>
      <c r="D1059" s="40" t="str">
        <f t="shared" si="42"/>
        <v>Brewery17</v>
      </c>
      <c r="E1059" s="42" t="s">
        <v>151</v>
      </c>
      <c r="F1059" s="40" t="str">
        <f>VLOOKUP(D1059,'Brasseries Europe'!$B$2:$O$2000,6,FALSE)</f>
        <v>Chemin de l’Eau Vive, 3</v>
      </c>
      <c r="G1059" s="40">
        <f>VLOOKUP(D1059,'Brasseries Europe'!$B$2:$O$2000,7,FALSE)</f>
        <v>6730</v>
      </c>
      <c r="H1059" s="40" t="str">
        <f>VLOOKUP(D1059,'Brasseries Europe'!$B$2:$O$2000,8,FALSE)</f>
        <v>Breuvanne (Tintigny)</v>
      </c>
      <c r="I1059" s="40" t="str">
        <f>VLOOKUP(D1059,'Brasseries Europe'!$B$2:$O$2000,9,FALSE)</f>
        <v>Wallonie</v>
      </c>
      <c r="J1059" s="40" t="str">
        <f>VLOOKUP(D1059,'Brasseries Europe'!$B$2:$O$2000,10,FALSE)</f>
        <v>info@millevertus.be</v>
      </c>
      <c r="K1059" s="40" t="str">
        <f>VLOOKUP(D1059,'Brasseries Europe'!$B$2:$O$2000,11,FALSE)</f>
        <v>http://www.millevertus.be</v>
      </c>
      <c r="L1059" s="40" t="str">
        <f>VLOOKUP(D1059,'Brasseries Europe'!$B$2:$O$2000,12,FALSE)</f>
        <v>32(0)63/22.34.97</v>
      </c>
      <c r="M1059" s="40" t="str">
        <f>VLOOKUP(D1059,'Brasseries Europe'!$B$2:$O$2000,13,FALSE)</f>
        <v>LogoBR17</v>
      </c>
      <c r="N1059" s="40" t="str">
        <f>VLOOKUP(D1059,'Brasseries Europe'!$B$2:$O$2000,14,FALSE)</f>
        <v>FotoBR17</v>
      </c>
      <c r="O1059" s="42" t="s">
        <v>10516</v>
      </c>
      <c r="P1059" s="40" t="s">
        <v>10049</v>
      </c>
      <c r="Q1059" s="40" t="s">
        <v>10100</v>
      </c>
      <c r="T1059" s="40" t="s">
        <v>10518</v>
      </c>
      <c r="U1059" s="40" t="s">
        <v>10517</v>
      </c>
    </row>
    <row r="1060" spans="1:21" s="40" customFormat="1">
      <c r="A1060" s="40">
        <f t="shared" si="40"/>
        <v>1059</v>
      </c>
      <c r="B1060" s="41">
        <f t="shared" ca="1" si="41"/>
        <v>43369</v>
      </c>
      <c r="C1060" s="40" t="s">
        <v>14</v>
      </c>
      <c r="D1060" s="40" t="str">
        <f t="shared" si="42"/>
        <v>Brewery17</v>
      </c>
      <c r="E1060" s="42" t="s">
        <v>151</v>
      </c>
      <c r="F1060" s="40" t="str">
        <f>VLOOKUP(D1060,'Brasseries Europe'!$B$2:$O$2000,6,FALSE)</f>
        <v>Chemin de l’Eau Vive, 3</v>
      </c>
      <c r="G1060" s="40">
        <f>VLOOKUP(D1060,'Brasseries Europe'!$B$2:$O$2000,7,FALSE)</f>
        <v>6730</v>
      </c>
      <c r="H1060" s="40" t="str">
        <f>VLOOKUP(D1060,'Brasseries Europe'!$B$2:$O$2000,8,FALSE)</f>
        <v>Breuvanne (Tintigny)</v>
      </c>
      <c r="I1060" s="40" t="str">
        <f>VLOOKUP(D1060,'Brasseries Europe'!$B$2:$O$2000,9,FALSE)</f>
        <v>Wallonie</v>
      </c>
      <c r="J1060" s="40" t="str">
        <f>VLOOKUP(D1060,'Brasseries Europe'!$B$2:$O$2000,10,FALSE)</f>
        <v>info@millevertus.be</v>
      </c>
      <c r="K1060" s="40" t="str">
        <f>VLOOKUP(D1060,'Brasseries Europe'!$B$2:$O$2000,11,FALSE)</f>
        <v>http://www.millevertus.be</v>
      </c>
      <c r="L1060" s="40" t="str">
        <f>VLOOKUP(D1060,'Brasseries Europe'!$B$2:$O$2000,12,FALSE)</f>
        <v>32(0)63/22.34.97</v>
      </c>
      <c r="M1060" s="40" t="str">
        <f>VLOOKUP(D1060,'Brasseries Europe'!$B$2:$O$2000,13,FALSE)</f>
        <v>LogoBR17</v>
      </c>
      <c r="N1060" s="40" t="str">
        <f>VLOOKUP(D1060,'Brasseries Europe'!$B$2:$O$2000,14,FALSE)</f>
        <v>FotoBR17</v>
      </c>
      <c r="O1060" s="42" t="s">
        <v>10519</v>
      </c>
      <c r="P1060" s="40" t="s">
        <v>10183</v>
      </c>
      <c r="Q1060" s="40" t="s">
        <v>10044</v>
      </c>
      <c r="T1060" s="40" t="s">
        <v>10521</v>
      </c>
      <c r="U1060" s="40" t="s">
        <v>10520</v>
      </c>
    </row>
    <row r="1061" spans="1:21" s="40" customFormat="1">
      <c r="A1061" s="40">
        <f t="shared" si="40"/>
        <v>1060</v>
      </c>
      <c r="B1061" s="41">
        <f t="shared" ca="1" si="41"/>
        <v>43369</v>
      </c>
      <c r="C1061" s="40" t="s">
        <v>14</v>
      </c>
      <c r="D1061" s="17" t="s">
        <v>19572</v>
      </c>
      <c r="E1061" s="42" t="s">
        <v>10523</v>
      </c>
      <c r="F1061" s="40">
        <f>VLOOKUP(D1061,'Brasseries Europe'!$B$2:$O$2000,6,FALSE)</f>
        <v>0</v>
      </c>
      <c r="G1061" s="40" t="str">
        <f>VLOOKUP(D1061,'Brasseries Europe'!$B$2:$O$2000,7,FALSE)</f>
        <v>4141</v>
      </c>
      <c r="H1061" s="40" t="str">
        <f>VLOOKUP(D1061,'Brasseries Europe'!$B$2:$O$2000,8,FALSE)</f>
        <v>Louveigne</v>
      </c>
      <c r="I1061" s="40" t="str">
        <f>VLOOKUP(D1061,'Brasseries Europe'!$B$2:$O$2000,9,FALSE)</f>
        <v>Wallonie</v>
      </c>
      <c r="J1061" s="40">
        <f>VLOOKUP(D1061,'Brasseries Europe'!$B$2:$O$2000,10,FALSE)</f>
        <v>0</v>
      </c>
      <c r="K1061" s="40" t="str">
        <f>VLOOKUP(D1061,'Brasseries Europe'!$B$2:$O$2000,11,FALSE)</f>
        <v>http://www.saint-clausienne.be/</v>
      </c>
      <c r="L1061" s="40">
        <f>VLOOKUP(D1061,'Brasseries Europe'!$B$2:$O$2000,12,FALSE)</f>
        <v>0</v>
      </c>
      <c r="M1061" s="40" t="str">
        <f>VLOOKUP(D1061,'Brasseries Europe'!$B$2:$O$2000,13,FALSE)</f>
        <v>LogoBR1572</v>
      </c>
      <c r="N1061" s="40">
        <f>VLOOKUP(D1061,'Brasseries Europe'!$B$2:$O$2000,14,FALSE)</f>
        <v>0</v>
      </c>
      <c r="O1061" s="42" t="s">
        <v>10522</v>
      </c>
      <c r="P1061" s="40" t="s">
        <v>10151</v>
      </c>
      <c r="Q1061" s="40" t="s">
        <v>10068</v>
      </c>
      <c r="R1061" s="40" t="s">
        <v>10037</v>
      </c>
      <c r="S1061" s="40" t="s">
        <v>10038</v>
      </c>
      <c r="T1061" s="40" t="s">
        <v>10525</v>
      </c>
      <c r="U1061" s="40" t="s">
        <v>10524</v>
      </c>
    </row>
    <row r="1062" spans="1:21" s="40" customFormat="1">
      <c r="A1062" s="40">
        <f t="shared" si="40"/>
        <v>1061</v>
      </c>
      <c r="B1062" s="41">
        <f t="shared" ca="1" si="41"/>
        <v>43369</v>
      </c>
      <c r="C1062" s="40" t="s">
        <v>14</v>
      </c>
      <c r="D1062" s="40" t="str">
        <f t="shared" si="42"/>
        <v>Brewery18</v>
      </c>
      <c r="E1062" s="42" t="s">
        <v>160</v>
      </c>
      <c r="F1062" s="40" t="str">
        <f>VLOOKUP(D1062,'Brasseries Europe'!$B$2:$O$2000,6,FALSE)</f>
        <v>Chaussée de Bruxelles, 184</v>
      </c>
      <c r="G1062" s="40">
        <f>VLOOKUP(D1062,'Brasseries Europe'!$B$2:$O$2000,7,FALSE)</f>
        <v>7061</v>
      </c>
      <c r="H1062" s="40" t="str">
        <f>VLOOKUP(D1062,'Brasseries Europe'!$B$2:$O$2000,8,FALSE)</f>
        <v>Casteau</v>
      </c>
      <c r="I1062" s="40" t="str">
        <f>VLOOKUP(D1062,'Brasseries Europe'!$B$2:$O$2000,9,FALSE)</f>
        <v>Wallonie</v>
      </c>
      <c r="J1062" s="40">
        <f>VLOOKUP(D1062,'Brasseries Europe'!$B$2:$O$2000,10,FALSE)</f>
        <v>0</v>
      </c>
      <c r="K1062" s="40" t="str">
        <f>VLOOKUP(D1062,'Brasseries Europe'!$B$2:$O$2000,11,FALSE)</f>
        <v>http://www.augrenoise.com</v>
      </c>
      <c r="L1062" s="40" t="str">
        <f>VLOOKUP(D1062,'Brasseries Europe'!$B$2:$O$2000,12,FALSE)</f>
        <v>32(0)65/72.82.66</v>
      </c>
      <c r="M1062" s="40" t="str">
        <f>VLOOKUP(D1062,'Brasseries Europe'!$B$2:$O$2000,13,FALSE)</f>
        <v>LogoBR18</v>
      </c>
      <c r="N1062" s="40" t="str">
        <f>VLOOKUP(D1062,'Brasseries Europe'!$B$2:$O$2000,14,FALSE)</f>
        <v>FotoBR18</v>
      </c>
      <c r="O1062" s="42" t="s">
        <v>10526</v>
      </c>
      <c r="P1062" s="40" t="s">
        <v>10156</v>
      </c>
      <c r="Q1062" s="40" t="s">
        <v>10527</v>
      </c>
      <c r="R1062" s="40" t="s">
        <v>10045</v>
      </c>
      <c r="S1062" s="40" t="s">
        <v>10157</v>
      </c>
      <c r="T1062" s="40" t="s">
        <v>10529</v>
      </c>
      <c r="U1062" s="40" t="s">
        <v>10528</v>
      </c>
    </row>
    <row r="1063" spans="1:21" s="40" customFormat="1">
      <c r="A1063" s="40">
        <f t="shared" si="40"/>
        <v>1062</v>
      </c>
      <c r="B1063" s="41">
        <f t="shared" ca="1" si="41"/>
        <v>43369</v>
      </c>
      <c r="C1063" s="40" t="s">
        <v>14</v>
      </c>
      <c r="D1063" s="40" t="str">
        <f t="shared" si="42"/>
        <v>Brewery18</v>
      </c>
      <c r="E1063" s="42" t="s">
        <v>160</v>
      </c>
      <c r="F1063" s="40" t="str">
        <f>VLOOKUP(D1063,'Brasseries Europe'!$B$2:$O$2000,6,FALSE)</f>
        <v>Chaussée de Bruxelles, 184</v>
      </c>
      <c r="G1063" s="40">
        <f>VLOOKUP(D1063,'Brasseries Europe'!$B$2:$O$2000,7,FALSE)</f>
        <v>7061</v>
      </c>
      <c r="H1063" s="40" t="str">
        <f>VLOOKUP(D1063,'Brasseries Europe'!$B$2:$O$2000,8,FALSE)</f>
        <v>Casteau</v>
      </c>
      <c r="I1063" s="40" t="str">
        <f>VLOOKUP(D1063,'Brasseries Europe'!$B$2:$O$2000,9,FALSE)</f>
        <v>Wallonie</v>
      </c>
      <c r="J1063" s="40">
        <f>VLOOKUP(D1063,'Brasseries Europe'!$B$2:$O$2000,10,FALSE)</f>
        <v>0</v>
      </c>
      <c r="K1063" s="40" t="str">
        <f>VLOOKUP(D1063,'Brasseries Europe'!$B$2:$O$2000,11,FALSE)</f>
        <v>http://www.augrenoise.com</v>
      </c>
      <c r="L1063" s="40" t="str">
        <f>VLOOKUP(D1063,'Brasseries Europe'!$B$2:$O$2000,12,FALSE)</f>
        <v>32(0)65/72.82.66</v>
      </c>
      <c r="M1063" s="40" t="str">
        <f>VLOOKUP(D1063,'Brasseries Europe'!$B$2:$O$2000,13,FALSE)</f>
        <v>LogoBR18</v>
      </c>
      <c r="N1063" s="40" t="str">
        <f>VLOOKUP(D1063,'Brasseries Europe'!$B$2:$O$2000,14,FALSE)</f>
        <v>FotoBR18</v>
      </c>
      <c r="O1063" s="42" t="s">
        <v>10530</v>
      </c>
      <c r="P1063" s="40" t="s">
        <v>10156</v>
      </c>
      <c r="Q1063" s="40" t="s">
        <v>10128</v>
      </c>
      <c r="R1063" s="40" t="s">
        <v>10045</v>
      </c>
      <c r="S1063" s="40" t="s">
        <v>10157</v>
      </c>
      <c r="T1063" s="40" t="s">
        <v>10532</v>
      </c>
      <c r="U1063" s="40" t="s">
        <v>10531</v>
      </c>
    </row>
    <row r="1064" spans="1:21" s="40" customFormat="1">
      <c r="A1064" s="40">
        <f t="shared" si="40"/>
        <v>1063</v>
      </c>
      <c r="B1064" s="41">
        <f t="shared" ca="1" si="41"/>
        <v>43369</v>
      </c>
      <c r="C1064" s="40" t="s">
        <v>14</v>
      </c>
      <c r="D1064" s="40" t="str">
        <f t="shared" si="42"/>
        <v>Brewery18</v>
      </c>
      <c r="E1064" s="42" t="s">
        <v>160</v>
      </c>
      <c r="F1064" s="40" t="str">
        <f>VLOOKUP(D1064,'Brasseries Europe'!$B$2:$O$2000,6,FALSE)</f>
        <v>Chaussée de Bruxelles, 184</v>
      </c>
      <c r="G1064" s="40">
        <f>VLOOKUP(D1064,'Brasseries Europe'!$B$2:$O$2000,7,FALSE)</f>
        <v>7061</v>
      </c>
      <c r="H1064" s="40" t="str">
        <f>VLOOKUP(D1064,'Brasseries Europe'!$B$2:$O$2000,8,FALSE)</f>
        <v>Casteau</v>
      </c>
      <c r="I1064" s="40" t="str">
        <f>VLOOKUP(D1064,'Brasseries Europe'!$B$2:$O$2000,9,FALSE)</f>
        <v>Wallonie</v>
      </c>
      <c r="J1064" s="40">
        <f>VLOOKUP(D1064,'Brasseries Europe'!$B$2:$O$2000,10,FALSE)</f>
        <v>0</v>
      </c>
      <c r="K1064" s="40" t="str">
        <f>VLOOKUP(D1064,'Brasseries Europe'!$B$2:$O$2000,11,FALSE)</f>
        <v>http://www.augrenoise.com</v>
      </c>
      <c r="L1064" s="40" t="str">
        <f>VLOOKUP(D1064,'Brasseries Europe'!$B$2:$O$2000,12,FALSE)</f>
        <v>32(0)65/72.82.66</v>
      </c>
      <c r="M1064" s="40" t="str">
        <f>VLOOKUP(D1064,'Brasseries Europe'!$B$2:$O$2000,13,FALSE)</f>
        <v>LogoBR18</v>
      </c>
      <c r="N1064" s="40" t="str">
        <f>VLOOKUP(D1064,'Brasseries Europe'!$B$2:$O$2000,14,FALSE)</f>
        <v>FotoBR18</v>
      </c>
      <c r="O1064" s="42" t="s">
        <v>10533</v>
      </c>
      <c r="P1064" s="40" t="s">
        <v>10043</v>
      </c>
      <c r="Q1064" s="40" t="s">
        <v>10072</v>
      </c>
      <c r="R1064" s="40" t="s">
        <v>10045</v>
      </c>
      <c r="S1064" s="40" t="s">
        <v>10038</v>
      </c>
      <c r="T1064" s="40" t="s">
        <v>10535</v>
      </c>
      <c r="U1064" s="40" t="s">
        <v>10534</v>
      </c>
    </row>
    <row r="1065" spans="1:21" s="40" customFormat="1">
      <c r="A1065" s="40">
        <f t="shared" si="40"/>
        <v>1064</v>
      </c>
      <c r="B1065" s="41">
        <f t="shared" ca="1" si="41"/>
        <v>43369</v>
      </c>
      <c r="C1065" s="40" t="s">
        <v>14</v>
      </c>
      <c r="D1065" s="40" t="str">
        <f t="shared" si="42"/>
        <v>Brewery18</v>
      </c>
      <c r="E1065" s="42" t="s">
        <v>160</v>
      </c>
      <c r="F1065" s="40" t="str">
        <f>VLOOKUP(D1065,'Brasseries Europe'!$B$2:$O$2000,6,FALSE)</f>
        <v>Chaussée de Bruxelles, 184</v>
      </c>
      <c r="G1065" s="40">
        <f>VLOOKUP(D1065,'Brasseries Europe'!$B$2:$O$2000,7,FALSE)</f>
        <v>7061</v>
      </c>
      <c r="H1065" s="40" t="str">
        <f>VLOOKUP(D1065,'Brasseries Europe'!$B$2:$O$2000,8,FALSE)</f>
        <v>Casteau</v>
      </c>
      <c r="I1065" s="40" t="str">
        <f>VLOOKUP(D1065,'Brasseries Europe'!$B$2:$O$2000,9,FALSE)</f>
        <v>Wallonie</v>
      </c>
      <c r="J1065" s="40">
        <f>VLOOKUP(D1065,'Brasseries Europe'!$B$2:$O$2000,10,FALSE)</f>
        <v>0</v>
      </c>
      <c r="K1065" s="40" t="str">
        <f>VLOOKUP(D1065,'Brasseries Europe'!$B$2:$O$2000,11,FALSE)</f>
        <v>http://www.augrenoise.com</v>
      </c>
      <c r="L1065" s="40" t="str">
        <f>VLOOKUP(D1065,'Brasseries Europe'!$B$2:$O$2000,12,FALSE)</f>
        <v>32(0)65/72.82.66</v>
      </c>
      <c r="M1065" s="40" t="str">
        <f>VLOOKUP(D1065,'Brasseries Europe'!$B$2:$O$2000,13,FALSE)</f>
        <v>LogoBR18</v>
      </c>
      <c r="N1065" s="40" t="str">
        <f>VLOOKUP(D1065,'Brasseries Europe'!$B$2:$O$2000,14,FALSE)</f>
        <v>FotoBR18</v>
      </c>
      <c r="O1065" s="42" t="s">
        <v>10536</v>
      </c>
      <c r="P1065" s="40" t="s">
        <v>10183</v>
      </c>
      <c r="Q1065" s="40" t="s">
        <v>10132</v>
      </c>
      <c r="T1065" s="40" t="s">
        <v>10538</v>
      </c>
      <c r="U1065" s="40" t="s">
        <v>10537</v>
      </c>
    </row>
    <row r="1066" spans="1:21" s="40" customFormat="1">
      <c r="A1066" s="40">
        <f t="shared" si="40"/>
        <v>1065</v>
      </c>
      <c r="B1066" s="41">
        <f t="shared" ca="1" si="41"/>
        <v>43369</v>
      </c>
      <c r="C1066" s="40" t="s">
        <v>14</v>
      </c>
      <c r="D1066" s="40" t="str">
        <f t="shared" si="42"/>
        <v>Brewery19</v>
      </c>
      <c r="E1066" s="42" t="s">
        <v>168</v>
      </c>
      <c r="F1066" s="40" t="str">
        <f>VLOOKUP(D1066,'Brasseries Europe'!$B$2:$O$2000,6,FALSE)</f>
        <v>Rue du Coeur Dolent, 14A</v>
      </c>
      <c r="G1066" s="40">
        <f>VLOOKUP(D1066,'Brasseries Europe'!$B$2:$O$2000,7,FALSE)</f>
        <v>7130</v>
      </c>
      <c r="H1066" s="40" t="str">
        <f>VLOOKUP(D1066,'Brasseries Europe'!$B$2:$O$2000,8,FALSE)</f>
        <v>Binche</v>
      </c>
      <c r="I1066" s="40" t="str">
        <f>VLOOKUP(D1066,'Brasseries Europe'!$B$2:$O$2000,9,FALSE)</f>
        <v>Wallonie</v>
      </c>
      <c r="J1066" s="40" t="str">
        <f>VLOOKUP(D1066,'Brasseries Europe'!$B$2:$O$2000,10,FALSE)</f>
        <v>jos@demanez.be</v>
      </c>
      <c r="K1066" s="40">
        <f>VLOOKUP(D1066,'Brasseries Europe'!$B$2:$O$2000,11,FALSE)</f>
        <v>0</v>
      </c>
      <c r="L1066" s="40" t="str">
        <f>VLOOKUP(D1066,'Brasseries Europe'!$B$2:$O$2000,12,FALSE)</f>
        <v>32(0)496.44.08.91</v>
      </c>
      <c r="M1066" s="40" t="str">
        <f>VLOOKUP(D1066,'Brasseries Europe'!$B$2:$O$2000,13,FALSE)</f>
        <v>LogoBR19</v>
      </c>
      <c r="N1066" s="40" t="str">
        <f>VLOOKUP(D1066,'Brasseries Europe'!$B$2:$O$2000,14,FALSE)</f>
        <v>FotoBR19</v>
      </c>
      <c r="O1066" s="42" t="s">
        <v>10539</v>
      </c>
      <c r="P1066" s="40" t="s">
        <v>10211</v>
      </c>
      <c r="Q1066" s="40" t="s">
        <v>10372</v>
      </c>
      <c r="R1066" s="40" t="s">
        <v>10211</v>
      </c>
      <c r="S1066" s="40" t="s">
        <v>10038</v>
      </c>
      <c r="T1066" s="40" t="s">
        <v>10541</v>
      </c>
      <c r="U1066" s="40" t="s">
        <v>10540</v>
      </c>
    </row>
    <row r="1067" spans="1:21" s="40" customFormat="1">
      <c r="A1067" s="40">
        <f t="shared" si="40"/>
        <v>1066</v>
      </c>
      <c r="B1067" s="41">
        <f t="shared" ca="1" si="41"/>
        <v>43369</v>
      </c>
      <c r="C1067" s="40" t="s">
        <v>14</v>
      </c>
      <c r="D1067" s="40" t="str">
        <f t="shared" si="42"/>
        <v>Brewery20</v>
      </c>
      <c r="E1067" s="42" t="s">
        <v>176</v>
      </c>
      <c r="F1067" s="40" t="str">
        <f>VLOOKUP(D1067,'Brasseries Europe'!$B$2:$O$2000,6,FALSE)</f>
        <v>Bergensesteenweg, 144</v>
      </c>
      <c r="G1067" s="40">
        <f>VLOOKUP(D1067,'Brasseries Europe'!$B$2:$O$2000,7,FALSE)</f>
        <v>1600</v>
      </c>
      <c r="H1067" s="40" t="str">
        <f>VLOOKUP(D1067,'Brasseries Europe'!$B$2:$O$2000,8,FALSE)</f>
        <v>Sint-Pieters-Leeuw</v>
      </c>
      <c r="I1067" s="40" t="str">
        <f>VLOOKUP(D1067,'Brasseries Europe'!$B$2:$O$2000,9,FALSE)</f>
        <v>Vlaanderen</v>
      </c>
      <c r="J1067" s="40">
        <f>VLOOKUP(D1067,'Brasseries Europe'!$B$2:$O$2000,10,FALSE)</f>
        <v>0</v>
      </c>
      <c r="K1067" s="40" t="str">
        <f>VLOOKUP(D1067,'Brasseries Europe'!$B$2:$O$2000,11,FALSE)</f>
        <v>http://www.inbev.be</v>
      </c>
      <c r="L1067" s="40" t="str">
        <f>VLOOKUP(D1067,'Brasseries Europe'!$B$2:$O$2000,12,FALSE)</f>
        <v>32(0)2/371.43.00</v>
      </c>
      <c r="M1067" s="40" t="str">
        <f>VLOOKUP(D1067,'Brasseries Europe'!$B$2:$O$2000,13,FALSE)</f>
        <v>LogoBR20</v>
      </c>
      <c r="N1067" s="40" t="str">
        <f>VLOOKUP(D1067,'Brasseries Europe'!$B$2:$O$2000,14,FALSE)</f>
        <v>FotoBR20</v>
      </c>
      <c r="O1067" s="42" t="s">
        <v>10542</v>
      </c>
      <c r="P1067" s="40" t="s">
        <v>10543</v>
      </c>
      <c r="Q1067" s="40" t="s">
        <v>10365</v>
      </c>
      <c r="T1067" s="40" t="s">
        <v>10545</v>
      </c>
      <c r="U1067" s="40" t="s">
        <v>10544</v>
      </c>
    </row>
    <row r="1068" spans="1:21" s="40" customFormat="1">
      <c r="A1068" s="40">
        <f t="shared" si="40"/>
        <v>1067</v>
      </c>
      <c r="B1068" s="41">
        <f t="shared" ca="1" si="41"/>
        <v>43369</v>
      </c>
      <c r="C1068" s="40" t="s">
        <v>14</v>
      </c>
      <c r="D1068" s="40" t="str">
        <f t="shared" si="42"/>
        <v>Brewery20</v>
      </c>
      <c r="E1068" s="42" t="s">
        <v>176</v>
      </c>
      <c r="F1068" s="40" t="str">
        <f>VLOOKUP(D1068,'Brasseries Europe'!$B$2:$O$2000,6,FALSE)</f>
        <v>Bergensesteenweg, 144</v>
      </c>
      <c r="G1068" s="40">
        <f>VLOOKUP(D1068,'Brasseries Europe'!$B$2:$O$2000,7,FALSE)</f>
        <v>1600</v>
      </c>
      <c r="H1068" s="40" t="str">
        <f>VLOOKUP(D1068,'Brasseries Europe'!$B$2:$O$2000,8,FALSE)</f>
        <v>Sint-Pieters-Leeuw</v>
      </c>
      <c r="I1068" s="40" t="str">
        <f>VLOOKUP(D1068,'Brasseries Europe'!$B$2:$O$2000,9,FALSE)</f>
        <v>Vlaanderen</v>
      </c>
      <c r="J1068" s="40">
        <f>VLOOKUP(D1068,'Brasseries Europe'!$B$2:$O$2000,10,FALSE)</f>
        <v>0</v>
      </c>
      <c r="K1068" s="40" t="str">
        <f>VLOOKUP(D1068,'Brasseries Europe'!$B$2:$O$2000,11,FALSE)</f>
        <v>http://www.inbev.be</v>
      </c>
      <c r="L1068" s="40" t="str">
        <f>VLOOKUP(D1068,'Brasseries Europe'!$B$2:$O$2000,12,FALSE)</f>
        <v>32(0)2/371.43.00</v>
      </c>
      <c r="M1068" s="40" t="str">
        <f>VLOOKUP(D1068,'Brasseries Europe'!$B$2:$O$2000,13,FALSE)</f>
        <v>LogoBR20</v>
      </c>
      <c r="N1068" s="40" t="str">
        <f>VLOOKUP(D1068,'Brasseries Europe'!$B$2:$O$2000,14,FALSE)</f>
        <v>FotoBR20</v>
      </c>
      <c r="O1068" s="42" t="s">
        <v>10546</v>
      </c>
      <c r="P1068" s="40" t="s">
        <v>10543</v>
      </c>
      <c r="Q1068" s="40" t="s">
        <v>10372</v>
      </c>
      <c r="R1068" s="40" t="s">
        <v>10045</v>
      </c>
      <c r="S1068" s="40" t="s">
        <v>10261</v>
      </c>
      <c r="T1068" s="40" t="s">
        <v>10548</v>
      </c>
      <c r="U1068" s="40" t="s">
        <v>10547</v>
      </c>
    </row>
    <row r="1069" spans="1:21" s="40" customFormat="1">
      <c r="A1069" s="40">
        <f t="shared" si="40"/>
        <v>1068</v>
      </c>
      <c r="B1069" s="41">
        <f t="shared" ca="1" si="41"/>
        <v>43369</v>
      </c>
      <c r="C1069" s="40" t="s">
        <v>14</v>
      </c>
      <c r="D1069" s="40" t="str">
        <f t="shared" si="42"/>
        <v>Brewery20</v>
      </c>
      <c r="E1069" s="42" t="s">
        <v>176</v>
      </c>
      <c r="F1069" s="40" t="str">
        <f>VLOOKUP(D1069,'Brasseries Europe'!$B$2:$O$2000,6,FALSE)</f>
        <v>Bergensesteenweg, 144</v>
      </c>
      <c r="G1069" s="40">
        <f>VLOOKUP(D1069,'Brasseries Europe'!$B$2:$O$2000,7,FALSE)</f>
        <v>1600</v>
      </c>
      <c r="H1069" s="40" t="str">
        <f>VLOOKUP(D1069,'Brasseries Europe'!$B$2:$O$2000,8,FALSE)</f>
        <v>Sint-Pieters-Leeuw</v>
      </c>
      <c r="I1069" s="40" t="str">
        <f>VLOOKUP(D1069,'Brasseries Europe'!$B$2:$O$2000,9,FALSE)</f>
        <v>Vlaanderen</v>
      </c>
      <c r="J1069" s="40">
        <f>VLOOKUP(D1069,'Brasseries Europe'!$B$2:$O$2000,10,FALSE)</f>
        <v>0</v>
      </c>
      <c r="K1069" s="40" t="str">
        <f>VLOOKUP(D1069,'Brasseries Europe'!$B$2:$O$2000,11,FALSE)</f>
        <v>http://www.inbev.be</v>
      </c>
      <c r="L1069" s="40" t="str">
        <f>VLOOKUP(D1069,'Brasseries Europe'!$B$2:$O$2000,12,FALSE)</f>
        <v>32(0)2/371.43.00</v>
      </c>
      <c r="M1069" s="40" t="str">
        <f>VLOOKUP(D1069,'Brasseries Europe'!$B$2:$O$2000,13,FALSE)</f>
        <v>LogoBR20</v>
      </c>
      <c r="N1069" s="40" t="str">
        <f>VLOOKUP(D1069,'Brasseries Europe'!$B$2:$O$2000,14,FALSE)</f>
        <v>FotoBR20</v>
      </c>
      <c r="O1069" s="42" t="s">
        <v>10549</v>
      </c>
      <c r="P1069" s="40" t="s">
        <v>10543</v>
      </c>
      <c r="Q1069" s="40" t="s">
        <v>10372</v>
      </c>
      <c r="T1069" s="40" t="s">
        <v>10551</v>
      </c>
      <c r="U1069" s="40" t="s">
        <v>10550</v>
      </c>
    </row>
    <row r="1070" spans="1:21" s="40" customFormat="1">
      <c r="A1070" s="40">
        <f t="shared" si="40"/>
        <v>1069</v>
      </c>
      <c r="B1070" s="41">
        <f t="shared" ca="1" si="41"/>
        <v>43369</v>
      </c>
      <c r="C1070" s="40" t="s">
        <v>14</v>
      </c>
      <c r="D1070" s="40" t="str">
        <f t="shared" si="42"/>
        <v>Brewery20</v>
      </c>
      <c r="E1070" s="42" t="s">
        <v>176</v>
      </c>
      <c r="F1070" s="40" t="str">
        <f>VLOOKUP(D1070,'Brasseries Europe'!$B$2:$O$2000,6,FALSE)</f>
        <v>Bergensesteenweg, 144</v>
      </c>
      <c r="G1070" s="40">
        <f>VLOOKUP(D1070,'Brasseries Europe'!$B$2:$O$2000,7,FALSE)</f>
        <v>1600</v>
      </c>
      <c r="H1070" s="40" t="str">
        <f>VLOOKUP(D1070,'Brasseries Europe'!$B$2:$O$2000,8,FALSE)</f>
        <v>Sint-Pieters-Leeuw</v>
      </c>
      <c r="I1070" s="40" t="str">
        <f>VLOOKUP(D1070,'Brasseries Europe'!$B$2:$O$2000,9,FALSE)</f>
        <v>Vlaanderen</v>
      </c>
      <c r="J1070" s="40">
        <f>VLOOKUP(D1070,'Brasseries Europe'!$B$2:$O$2000,10,FALSE)</f>
        <v>0</v>
      </c>
      <c r="K1070" s="40" t="str">
        <f>VLOOKUP(D1070,'Brasseries Europe'!$B$2:$O$2000,11,FALSE)</f>
        <v>http://www.inbev.be</v>
      </c>
      <c r="L1070" s="40" t="str">
        <f>VLOOKUP(D1070,'Brasseries Europe'!$B$2:$O$2000,12,FALSE)</f>
        <v>32(0)2/371.43.00</v>
      </c>
      <c r="M1070" s="40" t="str">
        <f>VLOOKUP(D1070,'Brasseries Europe'!$B$2:$O$2000,13,FALSE)</f>
        <v>LogoBR20</v>
      </c>
      <c r="N1070" s="40" t="str">
        <f>VLOOKUP(D1070,'Brasseries Europe'!$B$2:$O$2000,14,FALSE)</f>
        <v>FotoBR20</v>
      </c>
      <c r="O1070" s="42" t="s">
        <v>10552</v>
      </c>
      <c r="P1070" s="40" t="s">
        <v>10543</v>
      </c>
      <c r="Q1070" s="40" t="s">
        <v>10553</v>
      </c>
      <c r="R1070" s="40" t="s">
        <v>10260</v>
      </c>
      <c r="S1070" s="40" t="s">
        <v>10261</v>
      </c>
      <c r="T1070" s="40" t="s">
        <v>10555</v>
      </c>
      <c r="U1070" s="40" t="s">
        <v>10554</v>
      </c>
    </row>
    <row r="1071" spans="1:21" s="40" customFormat="1">
      <c r="A1071" s="40">
        <f t="shared" si="40"/>
        <v>1070</v>
      </c>
      <c r="B1071" s="41">
        <f t="shared" ca="1" si="41"/>
        <v>43369</v>
      </c>
      <c r="C1071" s="40" t="s">
        <v>14</v>
      </c>
      <c r="D1071" s="40" t="str">
        <f t="shared" si="42"/>
        <v>Brewery20</v>
      </c>
      <c r="E1071" s="42" t="s">
        <v>176</v>
      </c>
      <c r="F1071" s="40" t="str">
        <f>VLOOKUP(D1071,'Brasseries Europe'!$B$2:$O$2000,6,FALSE)</f>
        <v>Bergensesteenweg, 144</v>
      </c>
      <c r="G1071" s="40">
        <f>VLOOKUP(D1071,'Brasseries Europe'!$B$2:$O$2000,7,FALSE)</f>
        <v>1600</v>
      </c>
      <c r="H1071" s="40" t="str">
        <f>VLOOKUP(D1071,'Brasseries Europe'!$B$2:$O$2000,8,FALSE)</f>
        <v>Sint-Pieters-Leeuw</v>
      </c>
      <c r="I1071" s="40" t="str">
        <f>VLOOKUP(D1071,'Brasseries Europe'!$B$2:$O$2000,9,FALSE)</f>
        <v>Vlaanderen</v>
      </c>
      <c r="J1071" s="40">
        <f>VLOOKUP(D1071,'Brasseries Europe'!$B$2:$O$2000,10,FALSE)</f>
        <v>0</v>
      </c>
      <c r="K1071" s="40" t="str">
        <f>VLOOKUP(D1071,'Brasseries Europe'!$B$2:$O$2000,11,FALSE)</f>
        <v>http://www.inbev.be</v>
      </c>
      <c r="L1071" s="40" t="str">
        <f>VLOOKUP(D1071,'Brasseries Europe'!$B$2:$O$2000,12,FALSE)</f>
        <v>32(0)2/371.43.00</v>
      </c>
      <c r="M1071" s="40" t="str">
        <f>VLOOKUP(D1071,'Brasseries Europe'!$B$2:$O$2000,13,FALSE)</f>
        <v>LogoBR20</v>
      </c>
      <c r="N1071" s="40" t="str">
        <f>VLOOKUP(D1071,'Brasseries Europe'!$B$2:$O$2000,14,FALSE)</f>
        <v>FotoBR20</v>
      </c>
      <c r="O1071" s="42" t="s">
        <v>10556</v>
      </c>
      <c r="P1071" s="40" t="s">
        <v>10543</v>
      </c>
      <c r="Q1071" s="40" t="s">
        <v>10372</v>
      </c>
      <c r="T1071" s="40" t="s">
        <v>10558</v>
      </c>
      <c r="U1071" s="40" t="s">
        <v>10557</v>
      </c>
    </row>
    <row r="1072" spans="1:21" s="40" customFormat="1">
      <c r="A1072" s="40">
        <f t="shared" si="40"/>
        <v>1071</v>
      </c>
      <c r="B1072" s="41">
        <f t="shared" ca="1" si="41"/>
        <v>43369</v>
      </c>
      <c r="C1072" s="40" t="s">
        <v>14</v>
      </c>
      <c r="D1072" s="40" t="str">
        <f t="shared" si="42"/>
        <v>Brewery20</v>
      </c>
      <c r="E1072" s="42" t="s">
        <v>176</v>
      </c>
      <c r="F1072" s="40" t="str">
        <f>VLOOKUP(D1072,'Brasseries Europe'!$B$2:$O$2000,6,FALSE)</f>
        <v>Bergensesteenweg, 144</v>
      </c>
      <c r="G1072" s="40">
        <f>VLOOKUP(D1072,'Brasseries Europe'!$B$2:$O$2000,7,FALSE)</f>
        <v>1600</v>
      </c>
      <c r="H1072" s="40" t="str">
        <f>VLOOKUP(D1072,'Brasseries Europe'!$B$2:$O$2000,8,FALSE)</f>
        <v>Sint-Pieters-Leeuw</v>
      </c>
      <c r="I1072" s="40" t="str">
        <f>VLOOKUP(D1072,'Brasseries Europe'!$B$2:$O$2000,9,FALSE)</f>
        <v>Vlaanderen</v>
      </c>
      <c r="J1072" s="40">
        <f>VLOOKUP(D1072,'Brasseries Europe'!$B$2:$O$2000,10,FALSE)</f>
        <v>0</v>
      </c>
      <c r="K1072" s="40" t="str">
        <f>VLOOKUP(D1072,'Brasseries Europe'!$B$2:$O$2000,11,FALSE)</f>
        <v>http://www.inbev.be</v>
      </c>
      <c r="L1072" s="40" t="str">
        <f>VLOOKUP(D1072,'Brasseries Europe'!$B$2:$O$2000,12,FALSE)</f>
        <v>32(0)2/371.43.00</v>
      </c>
      <c r="M1072" s="40" t="str">
        <f>VLOOKUP(D1072,'Brasseries Europe'!$B$2:$O$2000,13,FALSE)</f>
        <v>LogoBR20</v>
      </c>
      <c r="N1072" s="40" t="str">
        <f>VLOOKUP(D1072,'Brasseries Europe'!$B$2:$O$2000,14,FALSE)</f>
        <v>FotoBR20</v>
      </c>
      <c r="O1072" s="42" t="s">
        <v>10559</v>
      </c>
      <c r="P1072" s="40" t="s">
        <v>10258</v>
      </c>
      <c r="Q1072" s="40" t="s">
        <v>10218</v>
      </c>
      <c r="T1072" s="40" t="s">
        <v>10561</v>
      </c>
      <c r="U1072" s="40" t="s">
        <v>10560</v>
      </c>
    </row>
    <row r="1073" spans="1:21" s="40" customFormat="1">
      <c r="A1073" s="40">
        <f t="shared" si="40"/>
        <v>1072</v>
      </c>
      <c r="B1073" s="41">
        <f t="shared" ca="1" si="41"/>
        <v>43369</v>
      </c>
      <c r="C1073" s="40" t="s">
        <v>14</v>
      </c>
      <c r="D1073" s="40" t="str">
        <f t="shared" si="42"/>
        <v>Brewery20</v>
      </c>
      <c r="E1073" s="42" t="s">
        <v>176</v>
      </c>
      <c r="F1073" s="40" t="str">
        <f>VLOOKUP(D1073,'Brasseries Europe'!$B$2:$O$2000,6,FALSE)</f>
        <v>Bergensesteenweg, 144</v>
      </c>
      <c r="G1073" s="40">
        <f>VLOOKUP(D1073,'Brasseries Europe'!$B$2:$O$2000,7,FALSE)</f>
        <v>1600</v>
      </c>
      <c r="H1073" s="40" t="str">
        <f>VLOOKUP(D1073,'Brasseries Europe'!$B$2:$O$2000,8,FALSE)</f>
        <v>Sint-Pieters-Leeuw</v>
      </c>
      <c r="I1073" s="40" t="str">
        <f>VLOOKUP(D1073,'Brasseries Europe'!$B$2:$O$2000,9,FALSE)</f>
        <v>Vlaanderen</v>
      </c>
      <c r="J1073" s="40">
        <f>VLOOKUP(D1073,'Brasseries Europe'!$B$2:$O$2000,10,FALSE)</f>
        <v>0</v>
      </c>
      <c r="K1073" s="40" t="str">
        <f>VLOOKUP(D1073,'Brasseries Europe'!$B$2:$O$2000,11,FALSE)</f>
        <v>http://www.inbev.be</v>
      </c>
      <c r="L1073" s="40" t="str">
        <f>VLOOKUP(D1073,'Brasseries Europe'!$B$2:$O$2000,12,FALSE)</f>
        <v>32(0)2/371.43.00</v>
      </c>
      <c r="M1073" s="40" t="str">
        <f>VLOOKUP(D1073,'Brasseries Europe'!$B$2:$O$2000,13,FALSE)</f>
        <v>LogoBR20</v>
      </c>
      <c r="N1073" s="40" t="str">
        <f>VLOOKUP(D1073,'Brasseries Europe'!$B$2:$O$2000,14,FALSE)</f>
        <v>FotoBR20</v>
      </c>
      <c r="O1073" s="42" t="s">
        <v>10562</v>
      </c>
      <c r="P1073" s="40" t="s">
        <v>10258</v>
      </c>
      <c r="Q1073" s="40" t="s">
        <v>10068</v>
      </c>
      <c r="T1073" s="40" t="s">
        <v>10564</v>
      </c>
      <c r="U1073" s="40" t="s">
        <v>10563</v>
      </c>
    </row>
    <row r="1074" spans="1:21" s="40" customFormat="1">
      <c r="A1074" s="40">
        <f t="shared" si="40"/>
        <v>1073</v>
      </c>
      <c r="B1074" s="41">
        <f t="shared" ca="1" si="41"/>
        <v>43369</v>
      </c>
      <c r="C1074" s="40" t="s">
        <v>14</v>
      </c>
      <c r="D1074" s="40" t="str">
        <f t="shared" si="42"/>
        <v>Brewery20</v>
      </c>
      <c r="E1074" s="42" t="s">
        <v>176</v>
      </c>
      <c r="F1074" s="40" t="str">
        <f>VLOOKUP(D1074,'Brasseries Europe'!$B$2:$O$2000,6,FALSE)</f>
        <v>Bergensesteenweg, 144</v>
      </c>
      <c r="G1074" s="40">
        <f>VLOOKUP(D1074,'Brasseries Europe'!$B$2:$O$2000,7,FALSE)</f>
        <v>1600</v>
      </c>
      <c r="H1074" s="40" t="str">
        <f>VLOOKUP(D1074,'Brasseries Europe'!$B$2:$O$2000,8,FALSE)</f>
        <v>Sint-Pieters-Leeuw</v>
      </c>
      <c r="I1074" s="40" t="str">
        <f>VLOOKUP(D1074,'Brasseries Europe'!$B$2:$O$2000,9,FALSE)</f>
        <v>Vlaanderen</v>
      </c>
      <c r="J1074" s="40">
        <f>VLOOKUP(D1074,'Brasseries Europe'!$B$2:$O$2000,10,FALSE)</f>
        <v>0</v>
      </c>
      <c r="K1074" s="40" t="str">
        <f>VLOOKUP(D1074,'Brasseries Europe'!$B$2:$O$2000,11,FALSE)</f>
        <v>http://www.inbev.be</v>
      </c>
      <c r="L1074" s="40" t="str">
        <f>VLOOKUP(D1074,'Brasseries Europe'!$B$2:$O$2000,12,FALSE)</f>
        <v>32(0)2/371.43.00</v>
      </c>
      <c r="M1074" s="40" t="str">
        <f>VLOOKUP(D1074,'Brasseries Europe'!$B$2:$O$2000,13,FALSE)</f>
        <v>LogoBR20</v>
      </c>
      <c r="N1074" s="40" t="str">
        <f>VLOOKUP(D1074,'Brasseries Europe'!$B$2:$O$2000,14,FALSE)</f>
        <v>FotoBR20</v>
      </c>
      <c r="O1074" s="42" t="s">
        <v>10565</v>
      </c>
      <c r="P1074" s="40" t="s">
        <v>10258</v>
      </c>
      <c r="Q1074" s="40" t="s">
        <v>10566</v>
      </c>
      <c r="T1074" s="40" t="s">
        <v>10568</v>
      </c>
      <c r="U1074" s="40" t="s">
        <v>10567</v>
      </c>
    </row>
    <row r="1075" spans="1:21" s="40" customFormat="1">
      <c r="A1075" s="40">
        <f t="shared" si="40"/>
        <v>1074</v>
      </c>
      <c r="B1075" s="41">
        <f t="shared" ca="1" si="41"/>
        <v>43369</v>
      </c>
      <c r="C1075" s="40" t="s">
        <v>14</v>
      </c>
      <c r="D1075" s="40" t="str">
        <f t="shared" si="42"/>
        <v>Brewery20</v>
      </c>
      <c r="E1075" s="42" t="s">
        <v>176</v>
      </c>
      <c r="F1075" s="40" t="str">
        <f>VLOOKUP(D1075,'Brasseries Europe'!$B$2:$O$2000,6,FALSE)</f>
        <v>Bergensesteenweg, 144</v>
      </c>
      <c r="G1075" s="40">
        <f>VLOOKUP(D1075,'Brasseries Europe'!$B$2:$O$2000,7,FALSE)</f>
        <v>1600</v>
      </c>
      <c r="H1075" s="40" t="str">
        <f>VLOOKUP(D1075,'Brasseries Europe'!$B$2:$O$2000,8,FALSE)</f>
        <v>Sint-Pieters-Leeuw</v>
      </c>
      <c r="I1075" s="40" t="str">
        <f>VLOOKUP(D1075,'Brasseries Europe'!$B$2:$O$2000,9,FALSE)</f>
        <v>Vlaanderen</v>
      </c>
      <c r="J1075" s="40">
        <f>VLOOKUP(D1075,'Brasseries Europe'!$B$2:$O$2000,10,FALSE)</f>
        <v>0</v>
      </c>
      <c r="K1075" s="40" t="str">
        <f>VLOOKUP(D1075,'Brasseries Europe'!$B$2:$O$2000,11,FALSE)</f>
        <v>http://www.inbev.be</v>
      </c>
      <c r="L1075" s="40" t="str">
        <f>VLOOKUP(D1075,'Brasseries Europe'!$B$2:$O$2000,12,FALSE)</f>
        <v>32(0)2/371.43.00</v>
      </c>
      <c r="M1075" s="40" t="str">
        <f>VLOOKUP(D1075,'Brasseries Europe'!$B$2:$O$2000,13,FALSE)</f>
        <v>LogoBR20</v>
      </c>
      <c r="N1075" s="40" t="str">
        <f>VLOOKUP(D1075,'Brasseries Europe'!$B$2:$O$2000,14,FALSE)</f>
        <v>FotoBR20</v>
      </c>
      <c r="O1075" s="42" t="s">
        <v>10569</v>
      </c>
      <c r="P1075" s="40" t="s">
        <v>10258</v>
      </c>
      <c r="Q1075" s="40" t="s">
        <v>10372</v>
      </c>
      <c r="T1075" s="40" t="s">
        <v>10571</v>
      </c>
      <c r="U1075" s="40" t="s">
        <v>10570</v>
      </c>
    </row>
    <row r="1076" spans="1:21" s="40" customFormat="1">
      <c r="A1076" s="40">
        <f t="shared" si="40"/>
        <v>1075</v>
      </c>
      <c r="B1076" s="41">
        <f t="shared" ca="1" si="41"/>
        <v>43369</v>
      </c>
      <c r="C1076" s="40" t="s">
        <v>14</v>
      </c>
      <c r="D1076" s="40" t="str">
        <f t="shared" si="42"/>
        <v>Brewery20</v>
      </c>
      <c r="E1076" s="42" t="s">
        <v>176</v>
      </c>
      <c r="F1076" s="40" t="str">
        <f>VLOOKUP(D1076,'Brasseries Europe'!$B$2:$O$2000,6,FALSE)</f>
        <v>Bergensesteenweg, 144</v>
      </c>
      <c r="G1076" s="40">
        <f>VLOOKUP(D1076,'Brasseries Europe'!$B$2:$O$2000,7,FALSE)</f>
        <v>1600</v>
      </c>
      <c r="H1076" s="40" t="str">
        <f>VLOOKUP(D1076,'Brasseries Europe'!$B$2:$O$2000,8,FALSE)</f>
        <v>Sint-Pieters-Leeuw</v>
      </c>
      <c r="I1076" s="40" t="str">
        <f>VLOOKUP(D1076,'Brasseries Europe'!$B$2:$O$2000,9,FALSE)</f>
        <v>Vlaanderen</v>
      </c>
      <c r="J1076" s="40">
        <f>VLOOKUP(D1076,'Brasseries Europe'!$B$2:$O$2000,10,FALSE)</f>
        <v>0</v>
      </c>
      <c r="K1076" s="40" t="str">
        <f>VLOOKUP(D1076,'Brasseries Europe'!$B$2:$O$2000,11,FALSE)</f>
        <v>http://www.inbev.be</v>
      </c>
      <c r="L1076" s="40" t="str">
        <f>VLOOKUP(D1076,'Brasseries Europe'!$B$2:$O$2000,12,FALSE)</f>
        <v>32(0)2/371.43.00</v>
      </c>
      <c r="M1076" s="40" t="str">
        <f>VLOOKUP(D1076,'Brasseries Europe'!$B$2:$O$2000,13,FALSE)</f>
        <v>LogoBR20</v>
      </c>
      <c r="N1076" s="40" t="str">
        <f>VLOOKUP(D1076,'Brasseries Europe'!$B$2:$O$2000,14,FALSE)</f>
        <v>FotoBR20</v>
      </c>
      <c r="O1076" s="42" t="s">
        <v>10572</v>
      </c>
      <c r="P1076" s="40" t="s">
        <v>10258</v>
      </c>
      <c r="Q1076" s="40" t="s">
        <v>10372</v>
      </c>
      <c r="R1076" s="40" t="s">
        <v>10260</v>
      </c>
      <c r="S1076" s="40" t="s">
        <v>10261</v>
      </c>
      <c r="T1076" s="40" t="s">
        <v>10574</v>
      </c>
      <c r="U1076" s="40" t="s">
        <v>10573</v>
      </c>
    </row>
    <row r="1077" spans="1:21" s="40" customFormat="1">
      <c r="A1077" s="40">
        <f t="shared" si="40"/>
        <v>1076</v>
      </c>
      <c r="B1077" s="41">
        <f t="shared" ca="1" si="41"/>
        <v>43369</v>
      </c>
      <c r="C1077" s="40" t="s">
        <v>14</v>
      </c>
      <c r="D1077" s="40" t="str">
        <f t="shared" si="42"/>
        <v>Brewery20</v>
      </c>
      <c r="E1077" s="42" t="s">
        <v>176</v>
      </c>
      <c r="F1077" s="40" t="str">
        <f>VLOOKUP(D1077,'Brasseries Europe'!$B$2:$O$2000,6,FALSE)</f>
        <v>Bergensesteenweg, 144</v>
      </c>
      <c r="G1077" s="40">
        <f>VLOOKUP(D1077,'Brasseries Europe'!$B$2:$O$2000,7,FALSE)</f>
        <v>1600</v>
      </c>
      <c r="H1077" s="40" t="str">
        <f>VLOOKUP(D1077,'Brasseries Europe'!$B$2:$O$2000,8,FALSE)</f>
        <v>Sint-Pieters-Leeuw</v>
      </c>
      <c r="I1077" s="40" t="str">
        <f>VLOOKUP(D1077,'Brasseries Europe'!$B$2:$O$2000,9,FALSE)</f>
        <v>Vlaanderen</v>
      </c>
      <c r="J1077" s="40">
        <f>VLOOKUP(D1077,'Brasseries Europe'!$B$2:$O$2000,10,FALSE)</f>
        <v>0</v>
      </c>
      <c r="K1077" s="40" t="str">
        <f>VLOOKUP(D1077,'Brasseries Europe'!$B$2:$O$2000,11,FALSE)</f>
        <v>http://www.inbev.be</v>
      </c>
      <c r="L1077" s="40" t="str">
        <f>VLOOKUP(D1077,'Brasseries Europe'!$B$2:$O$2000,12,FALSE)</f>
        <v>32(0)2/371.43.00</v>
      </c>
      <c r="M1077" s="40" t="str">
        <f>VLOOKUP(D1077,'Brasseries Europe'!$B$2:$O$2000,13,FALSE)</f>
        <v>LogoBR20</v>
      </c>
      <c r="N1077" s="40" t="str">
        <f>VLOOKUP(D1077,'Brasseries Europe'!$B$2:$O$2000,14,FALSE)</f>
        <v>FotoBR20</v>
      </c>
      <c r="O1077" s="42" t="s">
        <v>10575</v>
      </c>
      <c r="P1077" s="40" t="s">
        <v>10258</v>
      </c>
      <c r="Q1077" s="40" t="s">
        <v>10068</v>
      </c>
      <c r="T1077" s="40" t="s">
        <v>10577</v>
      </c>
      <c r="U1077" s="40" t="s">
        <v>10576</v>
      </c>
    </row>
    <row r="1078" spans="1:21" s="40" customFormat="1">
      <c r="A1078" s="40">
        <f t="shared" si="40"/>
        <v>1077</v>
      </c>
      <c r="B1078" s="41">
        <f t="shared" ca="1" si="41"/>
        <v>43369</v>
      </c>
      <c r="C1078" s="40" t="s">
        <v>14</v>
      </c>
      <c r="D1078" s="40" t="str">
        <f t="shared" si="42"/>
        <v>Brewery21</v>
      </c>
      <c r="E1078" s="42" t="s">
        <v>183</v>
      </c>
      <c r="F1078" s="40" t="str">
        <f>VLOOKUP(D1078,'Brasseries Europe'!$B$2:$O$2000,6,FALSE)</f>
        <v>Rue des Brasseurs 21b</v>
      </c>
      <c r="G1078" s="40">
        <f>VLOOKUP(D1078,'Brasseries Europe'!$B$2:$O$2000,7,FALSE)</f>
        <v>7700</v>
      </c>
      <c r="H1078" s="40" t="str">
        <f>VLOOKUP(D1078,'Brasseries Europe'!$B$2:$O$2000,8,FALSE)</f>
        <v>Mouscron</v>
      </c>
      <c r="I1078" s="40" t="str">
        <f>VLOOKUP(D1078,'Brasseries Europe'!$B$2:$O$2000,9,FALSE)</f>
        <v>Wallonie</v>
      </c>
      <c r="J1078" s="40" t="str">
        <f>VLOOKUP(D1078,'Brasseries Europe'!$B$2:$O$2000,10,FALSE)</f>
        <v>brasseriebequin@gmail.com</v>
      </c>
      <c r="K1078" s="40">
        <f>VLOOKUP(D1078,'Brasseries Europe'!$B$2:$O$2000,11,FALSE)</f>
        <v>0</v>
      </c>
      <c r="L1078" s="40">
        <f>VLOOKUP(D1078,'Brasseries Europe'!$B$2:$O$2000,12,FALSE)</f>
        <v>0</v>
      </c>
      <c r="M1078" s="40" t="str">
        <f>VLOOKUP(D1078,'Brasseries Europe'!$B$2:$O$2000,13,FALSE)</f>
        <v>LogoBR21</v>
      </c>
      <c r="N1078" s="40" t="str">
        <f>VLOOKUP(D1078,'Brasseries Europe'!$B$2:$O$2000,14,FALSE)</f>
        <v>FotoBR21</v>
      </c>
      <c r="O1078" s="42" t="s">
        <v>10578</v>
      </c>
      <c r="P1078" s="40" t="s">
        <v>10043</v>
      </c>
      <c r="Q1078" s="40" t="s">
        <v>10081</v>
      </c>
      <c r="R1078" s="40" t="s">
        <v>10045</v>
      </c>
      <c r="S1078" s="40" t="s">
        <v>10038</v>
      </c>
      <c r="T1078" s="40" t="s">
        <v>10580</v>
      </c>
      <c r="U1078" s="40" t="s">
        <v>10579</v>
      </c>
    </row>
    <row r="1079" spans="1:21" s="40" customFormat="1">
      <c r="A1079" s="40">
        <f t="shared" si="40"/>
        <v>1078</v>
      </c>
      <c r="B1079" s="41">
        <f t="shared" ca="1" si="41"/>
        <v>43369</v>
      </c>
      <c r="C1079" s="40" t="s">
        <v>14</v>
      </c>
      <c r="D1079" s="40" t="str">
        <f t="shared" si="42"/>
        <v>Brewery22</v>
      </c>
      <c r="E1079" s="42" t="s">
        <v>190</v>
      </c>
      <c r="F1079" s="40" t="str">
        <f>VLOOKUP(D1079,'Brasseries Europe'!$B$2:$O$2000,6,FALSE)</f>
        <v>Rue de Maubeuge, 197</v>
      </c>
      <c r="G1079" s="40">
        <f>VLOOKUP(D1079,'Brasseries Europe'!$B$2:$O$2000,7,FALSE)</f>
        <v>6560</v>
      </c>
      <c r="H1079" s="40" t="str">
        <f>VLOOKUP(D1079,'Brasseries Europe'!$B$2:$O$2000,8,FALSE)</f>
        <v>Erquelinnes</v>
      </c>
      <c r="I1079" s="40" t="str">
        <f>VLOOKUP(D1079,'Brasseries Europe'!$B$2:$O$2000,9,FALSE)</f>
        <v>Wallonie</v>
      </c>
      <c r="J1079" s="40" t="str">
        <f>VLOOKUP(D1079,'Brasseries Europe'!$B$2:$O$2000,10,FALSE)</f>
        <v>angelus.br@swing.be</v>
      </c>
      <c r="K1079" s="40" t="str">
        <f>VLOOKUP(D1079,'Brasseries Europe'!$B$2:$O$2000,11,FALSE)</f>
        <v>http://brasserie-brootcoorens-erquelinnes.be</v>
      </c>
      <c r="L1079" s="40" t="str">
        <f>VLOOKUP(D1079,'Brasseries Europe'!$B$2:$O$2000,12,FALSE)</f>
        <v>32(0)71/55.86.66</v>
      </c>
      <c r="M1079" s="40" t="str">
        <f>VLOOKUP(D1079,'Brasseries Europe'!$B$2:$O$2000,13,FALSE)</f>
        <v>LogoBR22</v>
      </c>
      <c r="N1079" s="40" t="str">
        <f>VLOOKUP(D1079,'Brasseries Europe'!$B$2:$O$2000,14,FALSE)</f>
        <v>FotoBR22</v>
      </c>
      <c r="O1079" s="42" t="s">
        <v>10581</v>
      </c>
      <c r="P1079" s="40" t="s">
        <v>10136</v>
      </c>
      <c r="Q1079" s="40" t="s">
        <v>10372</v>
      </c>
      <c r="T1079" s="40" t="s">
        <v>10583</v>
      </c>
      <c r="U1079" s="40" t="s">
        <v>10582</v>
      </c>
    </row>
    <row r="1080" spans="1:21" s="40" customFormat="1">
      <c r="A1080" s="40">
        <f t="shared" si="40"/>
        <v>1079</v>
      </c>
      <c r="B1080" s="41">
        <f t="shared" ca="1" si="41"/>
        <v>43369</v>
      </c>
      <c r="C1080" s="40" t="s">
        <v>14</v>
      </c>
      <c r="D1080" s="40" t="str">
        <f t="shared" si="42"/>
        <v>Brewery22</v>
      </c>
      <c r="E1080" s="42" t="s">
        <v>190</v>
      </c>
      <c r="F1080" s="40" t="str">
        <f>VLOOKUP(D1080,'Brasseries Europe'!$B$2:$O$2000,6,FALSE)</f>
        <v>Rue de Maubeuge, 197</v>
      </c>
      <c r="G1080" s="40">
        <f>VLOOKUP(D1080,'Brasseries Europe'!$B$2:$O$2000,7,FALSE)</f>
        <v>6560</v>
      </c>
      <c r="H1080" s="40" t="str">
        <f>VLOOKUP(D1080,'Brasseries Europe'!$B$2:$O$2000,8,FALSE)</f>
        <v>Erquelinnes</v>
      </c>
      <c r="I1080" s="40" t="str">
        <f>VLOOKUP(D1080,'Brasseries Europe'!$B$2:$O$2000,9,FALSE)</f>
        <v>Wallonie</v>
      </c>
      <c r="J1080" s="40" t="str">
        <f>VLOOKUP(D1080,'Brasseries Europe'!$B$2:$O$2000,10,FALSE)</f>
        <v>angelus.br@swing.be</v>
      </c>
      <c r="K1080" s="40" t="str">
        <f>VLOOKUP(D1080,'Brasseries Europe'!$B$2:$O$2000,11,FALSE)</f>
        <v>http://brasserie-brootcoorens-erquelinnes.be</v>
      </c>
      <c r="L1080" s="40" t="str">
        <f>VLOOKUP(D1080,'Brasseries Europe'!$B$2:$O$2000,12,FALSE)</f>
        <v>32(0)71/55.86.66</v>
      </c>
      <c r="M1080" s="40" t="str">
        <f>VLOOKUP(D1080,'Brasseries Europe'!$B$2:$O$2000,13,FALSE)</f>
        <v>LogoBR22</v>
      </c>
      <c r="N1080" s="40" t="str">
        <f>VLOOKUP(D1080,'Brasseries Europe'!$B$2:$O$2000,14,FALSE)</f>
        <v>FotoBR22</v>
      </c>
      <c r="O1080" s="42" t="s">
        <v>10584</v>
      </c>
      <c r="P1080" s="40" t="s">
        <v>10043</v>
      </c>
      <c r="Q1080" s="40" t="s">
        <v>10044</v>
      </c>
      <c r="T1080" s="40" t="s">
        <v>10586</v>
      </c>
      <c r="U1080" s="40" t="s">
        <v>10585</v>
      </c>
    </row>
    <row r="1081" spans="1:21" s="40" customFormat="1">
      <c r="A1081" s="40">
        <f t="shared" si="40"/>
        <v>1080</v>
      </c>
      <c r="B1081" s="41">
        <f t="shared" ca="1" si="41"/>
        <v>43369</v>
      </c>
      <c r="C1081" s="40" t="s">
        <v>14</v>
      </c>
      <c r="D1081" s="40" t="str">
        <f t="shared" si="42"/>
        <v>Brewery22</v>
      </c>
      <c r="E1081" s="42" t="s">
        <v>190</v>
      </c>
      <c r="F1081" s="40" t="str">
        <f>VLOOKUP(D1081,'Brasseries Europe'!$B$2:$O$2000,6,FALSE)</f>
        <v>Rue de Maubeuge, 197</v>
      </c>
      <c r="G1081" s="40">
        <f>VLOOKUP(D1081,'Brasseries Europe'!$B$2:$O$2000,7,FALSE)</f>
        <v>6560</v>
      </c>
      <c r="H1081" s="40" t="str">
        <f>VLOOKUP(D1081,'Brasseries Europe'!$B$2:$O$2000,8,FALSE)</f>
        <v>Erquelinnes</v>
      </c>
      <c r="I1081" s="40" t="str">
        <f>VLOOKUP(D1081,'Brasseries Europe'!$B$2:$O$2000,9,FALSE)</f>
        <v>Wallonie</v>
      </c>
      <c r="J1081" s="40" t="str">
        <f>VLOOKUP(D1081,'Brasseries Europe'!$B$2:$O$2000,10,FALSE)</f>
        <v>angelus.br@swing.be</v>
      </c>
      <c r="K1081" s="40" t="str">
        <f>VLOOKUP(D1081,'Brasseries Europe'!$B$2:$O$2000,11,FALSE)</f>
        <v>http://brasserie-brootcoorens-erquelinnes.be</v>
      </c>
      <c r="L1081" s="40" t="str">
        <f>VLOOKUP(D1081,'Brasseries Europe'!$B$2:$O$2000,12,FALSE)</f>
        <v>32(0)71/55.86.66</v>
      </c>
      <c r="M1081" s="40" t="str">
        <f>VLOOKUP(D1081,'Brasseries Europe'!$B$2:$O$2000,13,FALSE)</f>
        <v>LogoBR22</v>
      </c>
      <c r="N1081" s="40" t="str">
        <f>VLOOKUP(D1081,'Brasseries Europe'!$B$2:$O$2000,14,FALSE)</f>
        <v>FotoBR22</v>
      </c>
      <c r="O1081" s="42" t="s">
        <v>10587</v>
      </c>
      <c r="P1081" s="40" t="s">
        <v>10043</v>
      </c>
      <c r="Q1081" s="40" t="s">
        <v>10143</v>
      </c>
      <c r="R1081" s="57"/>
      <c r="S1081" s="57"/>
      <c r="T1081" s="40" t="s">
        <v>10589</v>
      </c>
      <c r="U1081" s="40" t="s">
        <v>10588</v>
      </c>
    </row>
    <row r="1082" spans="1:21" s="40" customFormat="1">
      <c r="A1082" s="40">
        <f t="shared" si="40"/>
        <v>1081</v>
      </c>
      <c r="B1082" s="41">
        <f t="shared" ca="1" si="41"/>
        <v>43369</v>
      </c>
      <c r="C1082" s="40" t="s">
        <v>14</v>
      </c>
      <c r="D1082" s="40" t="str">
        <f t="shared" si="42"/>
        <v>Brewery22</v>
      </c>
      <c r="E1082" s="42" t="s">
        <v>190</v>
      </c>
      <c r="F1082" s="40" t="str">
        <f>VLOOKUP(D1082,'Brasseries Europe'!$B$2:$O$2000,6,FALSE)</f>
        <v>Rue de Maubeuge, 197</v>
      </c>
      <c r="G1082" s="40">
        <f>VLOOKUP(D1082,'Brasseries Europe'!$B$2:$O$2000,7,FALSE)</f>
        <v>6560</v>
      </c>
      <c r="H1082" s="40" t="str">
        <f>VLOOKUP(D1082,'Brasseries Europe'!$B$2:$O$2000,8,FALSE)</f>
        <v>Erquelinnes</v>
      </c>
      <c r="I1082" s="40" t="str">
        <f>VLOOKUP(D1082,'Brasseries Europe'!$B$2:$O$2000,9,FALSE)</f>
        <v>Wallonie</v>
      </c>
      <c r="J1082" s="40" t="str">
        <f>VLOOKUP(D1082,'Brasseries Europe'!$B$2:$O$2000,10,FALSE)</f>
        <v>angelus.br@swing.be</v>
      </c>
      <c r="K1082" s="40" t="str">
        <f>VLOOKUP(D1082,'Brasseries Europe'!$B$2:$O$2000,11,FALSE)</f>
        <v>http://brasserie-brootcoorens-erquelinnes.be</v>
      </c>
      <c r="L1082" s="40" t="str">
        <f>VLOOKUP(D1082,'Brasseries Europe'!$B$2:$O$2000,12,FALSE)</f>
        <v>32(0)71/55.86.66</v>
      </c>
      <c r="M1082" s="40" t="str">
        <f>VLOOKUP(D1082,'Brasseries Europe'!$B$2:$O$2000,13,FALSE)</f>
        <v>LogoBR22</v>
      </c>
      <c r="N1082" s="40" t="str">
        <f>VLOOKUP(D1082,'Brasseries Europe'!$B$2:$O$2000,14,FALSE)</f>
        <v>FotoBR22</v>
      </c>
      <c r="O1082" s="42" t="s">
        <v>10590</v>
      </c>
      <c r="P1082" s="40" t="s">
        <v>10043</v>
      </c>
      <c r="Q1082" s="40" t="s">
        <v>10076</v>
      </c>
      <c r="T1082" s="40" t="s">
        <v>10592</v>
      </c>
      <c r="U1082" s="40" t="s">
        <v>10591</v>
      </c>
    </row>
    <row r="1083" spans="1:21" s="40" customFormat="1">
      <c r="A1083" s="40">
        <f t="shared" si="40"/>
        <v>1082</v>
      </c>
      <c r="B1083" s="41">
        <f t="shared" ca="1" si="41"/>
        <v>43369</v>
      </c>
      <c r="C1083" s="40" t="s">
        <v>14</v>
      </c>
      <c r="D1083" s="40" t="str">
        <f t="shared" si="42"/>
        <v>Brewery22</v>
      </c>
      <c r="E1083" s="42" t="s">
        <v>190</v>
      </c>
      <c r="F1083" s="40" t="str">
        <f>VLOOKUP(D1083,'Brasseries Europe'!$B$2:$O$2000,6,FALSE)</f>
        <v>Rue de Maubeuge, 197</v>
      </c>
      <c r="G1083" s="40">
        <f>VLOOKUP(D1083,'Brasseries Europe'!$B$2:$O$2000,7,FALSE)</f>
        <v>6560</v>
      </c>
      <c r="H1083" s="40" t="str">
        <f>VLOOKUP(D1083,'Brasseries Europe'!$B$2:$O$2000,8,FALSE)</f>
        <v>Erquelinnes</v>
      </c>
      <c r="I1083" s="40" t="str">
        <f>VLOOKUP(D1083,'Brasseries Europe'!$B$2:$O$2000,9,FALSE)</f>
        <v>Wallonie</v>
      </c>
      <c r="J1083" s="40" t="str">
        <f>VLOOKUP(D1083,'Brasseries Europe'!$B$2:$O$2000,10,FALSE)</f>
        <v>angelus.br@swing.be</v>
      </c>
      <c r="K1083" s="40" t="str">
        <f>VLOOKUP(D1083,'Brasseries Europe'!$B$2:$O$2000,11,FALSE)</f>
        <v>http://brasserie-brootcoorens-erquelinnes.be</v>
      </c>
      <c r="L1083" s="40" t="str">
        <f>VLOOKUP(D1083,'Brasseries Europe'!$B$2:$O$2000,12,FALSE)</f>
        <v>32(0)71/55.86.66</v>
      </c>
      <c r="M1083" s="40" t="str">
        <f>VLOOKUP(D1083,'Brasseries Europe'!$B$2:$O$2000,13,FALSE)</f>
        <v>LogoBR22</v>
      </c>
      <c r="N1083" s="40" t="str">
        <f>VLOOKUP(D1083,'Brasseries Europe'!$B$2:$O$2000,14,FALSE)</f>
        <v>FotoBR22</v>
      </c>
      <c r="O1083" s="42" t="s">
        <v>10593</v>
      </c>
      <c r="P1083" s="40" t="s">
        <v>10043</v>
      </c>
      <c r="Q1083" s="40" t="s">
        <v>10143</v>
      </c>
      <c r="R1083" s="57"/>
      <c r="S1083" s="57"/>
      <c r="T1083" s="40" t="s">
        <v>10595</v>
      </c>
      <c r="U1083" s="40" t="s">
        <v>10594</v>
      </c>
    </row>
    <row r="1084" spans="1:21" s="40" customFormat="1">
      <c r="A1084" s="40">
        <f t="shared" si="40"/>
        <v>1083</v>
      </c>
      <c r="B1084" s="41">
        <f t="shared" ca="1" si="41"/>
        <v>43369</v>
      </c>
      <c r="C1084" s="40" t="s">
        <v>14</v>
      </c>
      <c r="D1084" s="40" t="str">
        <f t="shared" si="42"/>
        <v>Brewery22</v>
      </c>
      <c r="E1084" s="42" t="s">
        <v>190</v>
      </c>
      <c r="F1084" s="40" t="str">
        <f>VLOOKUP(D1084,'Brasseries Europe'!$B$2:$O$2000,6,FALSE)</f>
        <v>Rue de Maubeuge, 197</v>
      </c>
      <c r="G1084" s="40">
        <f>VLOOKUP(D1084,'Brasseries Europe'!$B$2:$O$2000,7,FALSE)</f>
        <v>6560</v>
      </c>
      <c r="H1084" s="40" t="str">
        <f>VLOOKUP(D1084,'Brasseries Europe'!$B$2:$O$2000,8,FALSE)</f>
        <v>Erquelinnes</v>
      </c>
      <c r="I1084" s="40" t="str">
        <f>VLOOKUP(D1084,'Brasseries Europe'!$B$2:$O$2000,9,FALSE)</f>
        <v>Wallonie</v>
      </c>
      <c r="J1084" s="40" t="str">
        <f>VLOOKUP(D1084,'Brasseries Europe'!$B$2:$O$2000,10,FALSE)</f>
        <v>angelus.br@swing.be</v>
      </c>
      <c r="K1084" s="40" t="str">
        <f>VLOOKUP(D1084,'Brasseries Europe'!$B$2:$O$2000,11,FALSE)</f>
        <v>http://brasserie-brootcoorens-erquelinnes.be</v>
      </c>
      <c r="L1084" s="40" t="str">
        <f>VLOOKUP(D1084,'Brasseries Europe'!$B$2:$O$2000,12,FALSE)</f>
        <v>32(0)71/55.86.66</v>
      </c>
      <c r="M1084" s="40" t="str">
        <f>VLOOKUP(D1084,'Brasseries Europe'!$B$2:$O$2000,13,FALSE)</f>
        <v>LogoBR22</v>
      </c>
      <c r="N1084" s="40" t="str">
        <f>VLOOKUP(D1084,'Brasseries Europe'!$B$2:$O$2000,14,FALSE)</f>
        <v>FotoBR22</v>
      </c>
      <c r="O1084" s="42" t="s">
        <v>10596</v>
      </c>
      <c r="P1084" s="40" t="s">
        <v>10049</v>
      </c>
      <c r="Q1084" s="40" t="s">
        <v>10044</v>
      </c>
      <c r="T1084" s="40" t="s">
        <v>10598</v>
      </c>
      <c r="U1084" s="40" t="s">
        <v>10597</v>
      </c>
    </row>
    <row r="1085" spans="1:21" s="40" customFormat="1">
      <c r="A1085" s="40">
        <f t="shared" si="40"/>
        <v>1084</v>
      </c>
      <c r="B1085" s="41">
        <f t="shared" ca="1" si="41"/>
        <v>43369</v>
      </c>
      <c r="C1085" s="40" t="s">
        <v>14</v>
      </c>
      <c r="D1085" s="40" t="str">
        <f t="shared" si="42"/>
        <v>Brewery22</v>
      </c>
      <c r="E1085" s="42" t="s">
        <v>190</v>
      </c>
      <c r="F1085" s="40" t="str">
        <f>VLOOKUP(D1085,'Brasseries Europe'!$B$2:$O$2000,6,FALSE)</f>
        <v>Rue de Maubeuge, 197</v>
      </c>
      <c r="G1085" s="40">
        <f>VLOOKUP(D1085,'Brasseries Europe'!$B$2:$O$2000,7,FALSE)</f>
        <v>6560</v>
      </c>
      <c r="H1085" s="40" t="str">
        <f>VLOOKUP(D1085,'Brasseries Europe'!$B$2:$O$2000,8,FALSE)</f>
        <v>Erquelinnes</v>
      </c>
      <c r="I1085" s="40" t="str">
        <f>VLOOKUP(D1085,'Brasseries Europe'!$B$2:$O$2000,9,FALSE)</f>
        <v>Wallonie</v>
      </c>
      <c r="J1085" s="40" t="str">
        <f>VLOOKUP(D1085,'Brasseries Europe'!$B$2:$O$2000,10,FALSE)</f>
        <v>angelus.br@swing.be</v>
      </c>
      <c r="K1085" s="40" t="str">
        <f>VLOOKUP(D1085,'Brasseries Europe'!$B$2:$O$2000,11,FALSE)</f>
        <v>http://brasserie-brootcoorens-erquelinnes.be</v>
      </c>
      <c r="L1085" s="40" t="str">
        <f>VLOOKUP(D1085,'Brasseries Europe'!$B$2:$O$2000,12,FALSE)</f>
        <v>32(0)71/55.86.66</v>
      </c>
      <c r="M1085" s="40" t="str">
        <f>VLOOKUP(D1085,'Brasseries Europe'!$B$2:$O$2000,13,FALSE)</f>
        <v>LogoBR22</v>
      </c>
      <c r="N1085" s="40" t="str">
        <f>VLOOKUP(D1085,'Brasseries Europe'!$B$2:$O$2000,14,FALSE)</f>
        <v>FotoBR22</v>
      </c>
      <c r="O1085" s="42" t="s">
        <v>10599</v>
      </c>
      <c r="P1085" s="40" t="s">
        <v>10049</v>
      </c>
      <c r="Q1085" s="40" t="s">
        <v>10081</v>
      </c>
      <c r="T1085" s="40" t="s">
        <v>10601</v>
      </c>
      <c r="U1085" s="40" t="s">
        <v>10600</v>
      </c>
    </row>
    <row r="1086" spans="1:21" s="40" customFormat="1">
      <c r="A1086" s="40">
        <f t="shared" si="40"/>
        <v>1085</v>
      </c>
      <c r="B1086" s="41">
        <f t="shared" ca="1" si="41"/>
        <v>43369</v>
      </c>
      <c r="C1086" s="40" t="s">
        <v>14</v>
      </c>
      <c r="D1086" s="40" t="str">
        <f t="shared" si="42"/>
        <v>Brewery22</v>
      </c>
      <c r="E1086" s="42" t="s">
        <v>190</v>
      </c>
      <c r="F1086" s="40" t="str">
        <f>VLOOKUP(D1086,'Brasseries Europe'!$B$2:$O$2000,6,FALSE)</f>
        <v>Rue de Maubeuge, 197</v>
      </c>
      <c r="G1086" s="40">
        <f>VLOOKUP(D1086,'Brasseries Europe'!$B$2:$O$2000,7,FALSE)</f>
        <v>6560</v>
      </c>
      <c r="H1086" s="40" t="str">
        <f>VLOOKUP(D1086,'Brasseries Europe'!$B$2:$O$2000,8,FALSE)</f>
        <v>Erquelinnes</v>
      </c>
      <c r="I1086" s="40" t="str">
        <f>VLOOKUP(D1086,'Brasseries Europe'!$B$2:$O$2000,9,FALSE)</f>
        <v>Wallonie</v>
      </c>
      <c r="J1086" s="40" t="str">
        <f>VLOOKUP(D1086,'Brasseries Europe'!$B$2:$O$2000,10,FALSE)</f>
        <v>angelus.br@swing.be</v>
      </c>
      <c r="K1086" s="40" t="str">
        <f>VLOOKUP(D1086,'Brasseries Europe'!$B$2:$O$2000,11,FALSE)</f>
        <v>http://brasserie-brootcoorens-erquelinnes.be</v>
      </c>
      <c r="L1086" s="40" t="str">
        <f>VLOOKUP(D1086,'Brasseries Europe'!$B$2:$O$2000,12,FALSE)</f>
        <v>32(0)71/55.86.66</v>
      </c>
      <c r="M1086" s="40" t="str">
        <f>VLOOKUP(D1086,'Brasseries Europe'!$B$2:$O$2000,13,FALSE)</f>
        <v>LogoBR22</v>
      </c>
      <c r="N1086" s="40" t="str">
        <f>VLOOKUP(D1086,'Brasseries Europe'!$B$2:$O$2000,14,FALSE)</f>
        <v>FotoBR22</v>
      </c>
      <c r="O1086" s="42" t="s">
        <v>10602</v>
      </c>
      <c r="P1086" s="40" t="s">
        <v>10179</v>
      </c>
      <c r="Q1086" s="40" t="s">
        <v>10044</v>
      </c>
      <c r="T1086" s="40" t="s">
        <v>10604</v>
      </c>
      <c r="U1086" s="40" t="s">
        <v>10603</v>
      </c>
    </row>
    <row r="1087" spans="1:21" s="40" customFormat="1">
      <c r="A1087" s="40">
        <f t="shared" si="40"/>
        <v>1086</v>
      </c>
      <c r="B1087" s="41">
        <f t="shared" ca="1" si="41"/>
        <v>43369</v>
      </c>
      <c r="C1087" s="40" t="s">
        <v>14</v>
      </c>
      <c r="D1087" s="40" t="str">
        <f t="shared" si="42"/>
        <v>Brewery22</v>
      </c>
      <c r="E1087" s="42" t="s">
        <v>190</v>
      </c>
      <c r="F1087" s="40" t="str">
        <f>VLOOKUP(D1087,'Brasseries Europe'!$B$2:$O$2000,6,FALSE)</f>
        <v>Rue de Maubeuge, 197</v>
      </c>
      <c r="G1087" s="40">
        <f>VLOOKUP(D1087,'Brasseries Europe'!$B$2:$O$2000,7,FALSE)</f>
        <v>6560</v>
      </c>
      <c r="H1087" s="40" t="str">
        <f>VLOOKUP(D1087,'Brasseries Europe'!$B$2:$O$2000,8,FALSE)</f>
        <v>Erquelinnes</v>
      </c>
      <c r="I1087" s="40" t="str">
        <f>VLOOKUP(D1087,'Brasseries Europe'!$B$2:$O$2000,9,FALSE)</f>
        <v>Wallonie</v>
      </c>
      <c r="J1087" s="40" t="str">
        <f>VLOOKUP(D1087,'Brasseries Europe'!$B$2:$O$2000,10,FALSE)</f>
        <v>angelus.br@swing.be</v>
      </c>
      <c r="K1087" s="40" t="str">
        <f>VLOOKUP(D1087,'Brasseries Europe'!$B$2:$O$2000,11,FALSE)</f>
        <v>http://brasserie-brootcoorens-erquelinnes.be</v>
      </c>
      <c r="L1087" s="40" t="str">
        <f>VLOOKUP(D1087,'Brasseries Europe'!$B$2:$O$2000,12,FALSE)</f>
        <v>32(0)71/55.86.66</v>
      </c>
      <c r="M1087" s="40" t="str">
        <f>VLOOKUP(D1087,'Brasseries Europe'!$B$2:$O$2000,13,FALSE)</f>
        <v>LogoBR22</v>
      </c>
      <c r="N1087" s="40" t="str">
        <f>VLOOKUP(D1087,'Brasseries Europe'!$B$2:$O$2000,14,FALSE)</f>
        <v>FotoBR22</v>
      </c>
      <c r="O1087" s="42" t="s">
        <v>10605</v>
      </c>
      <c r="P1087" s="40" t="s">
        <v>10179</v>
      </c>
      <c r="Q1087" s="40" t="s">
        <v>10044</v>
      </c>
      <c r="T1087" s="40" t="s">
        <v>10607</v>
      </c>
      <c r="U1087" s="40" t="s">
        <v>10606</v>
      </c>
    </row>
    <row r="1088" spans="1:21" s="40" customFormat="1">
      <c r="A1088" s="40">
        <f t="shared" si="40"/>
        <v>1087</v>
      </c>
      <c r="B1088" s="41">
        <f t="shared" ca="1" si="41"/>
        <v>43369</v>
      </c>
      <c r="C1088" s="40" t="s">
        <v>14</v>
      </c>
      <c r="D1088" s="40" t="str">
        <f t="shared" si="42"/>
        <v>Brewery22</v>
      </c>
      <c r="E1088" s="42" t="s">
        <v>190</v>
      </c>
      <c r="F1088" s="40" t="str">
        <f>VLOOKUP(D1088,'Brasseries Europe'!$B$2:$O$2000,6,FALSE)</f>
        <v>Rue de Maubeuge, 197</v>
      </c>
      <c r="G1088" s="40">
        <f>VLOOKUP(D1088,'Brasseries Europe'!$B$2:$O$2000,7,FALSE)</f>
        <v>6560</v>
      </c>
      <c r="H1088" s="40" t="str">
        <f>VLOOKUP(D1088,'Brasseries Europe'!$B$2:$O$2000,8,FALSE)</f>
        <v>Erquelinnes</v>
      </c>
      <c r="I1088" s="40" t="str">
        <f>VLOOKUP(D1088,'Brasseries Europe'!$B$2:$O$2000,9,FALSE)</f>
        <v>Wallonie</v>
      </c>
      <c r="J1088" s="40" t="str">
        <f>VLOOKUP(D1088,'Brasseries Europe'!$B$2:$O$2000,10,FALSE)</f>
        <v>angelus.br@swing.be</v>
      </c>
      <c r="K1088" s="40" t="str">
        <f>VLOOKUP(D1088,'Brasseries Europe'!$B$2:$O$2000,11,FALSE)</f>
        <v>http://brasserie-brootcoorens-erquelinnes.be</v>
      </c>
      <c r="L1088" s="40" t="str">
        <f>VLOOKUP(D1088,'Brasseries Europe'!$B$2:$O$2000,12,FALSE)</f>
        <v>32(0)71/55.86.66</v>
      </c>
      <c r="M1088" s="40" t="str">
        <f>VLOOKUP(D1088,'Brasseries Europe'!$B$2:$O$2000,13,FALSE)</f>
        <v>LogoBR22</v>
      </c>
      <c r="N1088" s="40" t="str">
        <f>VLOOKUP(D1088,'Brasseries Europe'!$B$2:$O$2000,14,FALSE)</f>
        <v>FotoBR22</v>
      </c>
      <c r="O1088" s="42" t="s">
        <v>10608</v>
      </c>
      <c r="P1088" s="40" t="s">
        <v>10179</v>
      </c>
      <c r="Q1088" s="40" t="s">
        <v>10044</v>
      </c>
      <c r="T1088" s="40" t="s">
        <v>10610</v>
      </c>
      <c r="U1088" s="40" t="s">
        <v>10609</v>
      </c>
    </row>
    <row r="1089" spans="1:21" s="40" customFormat="1">
      <c r="A1089" s="40">
        <f t="shared" si="40"/>
        <v>1088</v>
      </c>
      <c r="B1089" s="41">
        <f t="shared" ca="1" si="41"/>
        <v>43369</v>
      </c>
      <c r="C1089" s="40" t="s">
        <v>14</v>
      </c>
      <c r="D1089" s="40" t="str">
        <f t="shared" si="42"/>
        <v>Brewery22</v>
      </c>
      <c r="E1089" s="42" t="s">
        <v>190</v>
      </c>
      <c r="F1089" s="40" t="str">
        <f>VLOOKUP(D1089,'Brasseries Europe'!$B$2:$O$2000,6,FALSE)</f>
        <v>Rue de Maubeuge, 197</v>
      </c>
      <c r="G1089" s="40">
        <f>VLOOKUP(D1089,'Brasseries Europe'!$B$2:$O$2000,7,FALSE)</f>
        <v>6560</v>
      </c>
      <c r="H1089" s="40" t="str">
        <f>VLOOKUP(D1089,'Brasseries Europe'!$B$2:$O$2000,8,FALSE)</f>
        <v>Erquelinnes</v>
      </c>
      <c r="I1089" s="40" t="str">
        <f>VLOOKUP(D1089,'Brasseries Europe'!$B$2:$O$2000,9,FALSE)</f>
        <v>Wallonie</v>
      </c>
      <c r="J1089" s="40" t="str">
        <f>VLOOKUP(D1089,'Brasseries Europe'!$B$2:$O$2000,10,FALSE)</f>
        <v>angelus.br@swing.be</v>
      </c>
      <c r="K1089" s="40" t="str">
        <f>VLOOKUP(D1089,'Brasseries Europe'!$B$2:$O$2000,11,FALSE)</f>
        <v>http://brasserie-brootcoorens-erquelinnes.be</v>
      </c>
      <c r="L1089" s="40" t="str">
        <f>VLOOKUP(D1089,'Brasseries Europe'!$B$2:$O$2000,12,FALSE)</f>
        <v>32(0)71/55.86.66</v>
      </c>
      <c r="M1089" s="40" t="str">
        <f>VLOOKUP(D1089,'Brasseries Europe'!$B$2:$O$2000,13,FALSE)</f>
        <v>LogoBR22</v>
      </c>
      <c r="N1089" s="40" t="str">
        <f>VLOOKUP(D1089,'Brasseries Europe'!$B$2:$O$2000,14,FALSE)</f>
        <v>FotoBR22</v>
      </c>
      <c r="O1089" s="42" t="s">
        <v>10611</v>
      </c>
      <c r="P1089" s="40" t="s">
        <v>10179</v>
      </c>
      <c r="Q1089" s="40" t="s">
        <v>10612</v>
      </c>
      <c r="T1089" s="40" t="s">
        <v>10614</v>
      </c>
      <c r="U1089" s="40" t="s">
        <v>10613</v>
      </c>
    </row>
    <row r="1090" spans="1:21" s="40" customFormat="1">
      <c r="A1090" s="40">
        <f t="shared" si="40"/>
        <v>1089</v>
      </c>
      <c r="B1090" s="41">
        <f t="shared" ca="1" si="41"/>
        <v>43369</v>
      </c>
      <c r="C1090" s="40" t="s">
        <v>14</v>
      </c>
      <c r="D1090" s="40" t="str">
        <f t="shared" si="42"/>
        <v>Brewery22</v>
      </c>
      <c r="E1090" s="42" t="s">
        <v>190</v>
      </c>
      <c r="F1090" s="40" t="str">
        <f>VLOOKUP(D1090,'Brasseries Europe'!$B$2:$O$2000,6,FALSE)</f>
        <v>Rue de Maubeuge, 197</v>
      </c>
      <c r="G1090" s="40">
        <f>VLOOKUP(D1090,'Brasseries Europe'!$B$2:$O$2000,7,FALSE)</f>
        <v>6560</v>
      </c>
      <c r="H1090" s="40" t="str">
        <f>VLOOKUP(D1090,'Brasseries Europe'!$B$2:$O$2000,8,FALSE)</f>
        <v>Erquelinnes</v>
      </c>
      <c r="I1090" s="40" t="str">
        <f>VLOOKUP(D1090,'Brasseries Europe'!$B$2:$O$2000,9,FALSE)</f>
        <v>Wallonie</v>
      </c>
      <c r="J1090" s="40" t="str">
        <f>VLOOKUP(D1090,'Brasseries Europe'!$B$2:$O$2000,10,FALSE)</f>
        <v>angelus.br@swing.be</v>
      </c>
      <c r="K1090" s="40" t="str">
        <f>VLOOKUP(D1090,'Brasseries Europe'!$B$2:$O$2000,11,FALSE)</f>
        <v>http://brasserie-brootcoorens-erquelinnes.be</v>
      </c>
      <c r="L1090" s="40" t="str">
        <f>VLOOKUP(D1090,'Brasseries Europe'!$B$2:$O$2000,12,FALSE)</f>
        <v>32(0)71/55.86.66</v>
      </c>
      <c r="M1090" s="40" t="str">
        <f>VLOOKUP(D1090,'Brasseries Europe'!$B$2:$O$2000,13,FALSE)</f>
        <v>LogoBR22</v>
      </c>
      <c r="N1090" s="40" t="str">
        <f>VLOOKUP(D1090,'Brasseries Europe'!$B$2:$O$2000,14,FALSE)</f>
        <v>FotoBR22</v>
      </c>
      <c r="O1090" s="42" t="s">
        <v>10615</v>
      </c>
      <c r="P1090" s="40" t="s">
        <v>10179</v>
      </c>
      <c r="Q1090" s="40" t="s">
        <v>10076</v>
      </c>
      <c r="T1090" s="40" t="s">
        <v>10617</v>
      </c>
      <c r="U1090" s="40" t="s">
        <v>10616</v>
      </c>
    </row>
    <row r="1091" spans="1:21" s="40" customFormat="1">
      <c r="A1091" s="40">
        <f t="shared" ref="A1091:A1154" si="43">ROW()-1</f>
        <v>1090</v>
      </c>
      <c r="B1091" s="41">
        <f t="shared" ref="B1091:B1154" ca="1" si="44">TODAY()</f>
        <v>43369</v>
      </c>
      <c r="C1091" s="40" t="s">
        <v>14</v>
      </c>
      <c r="D1091" s="40" t="str">
        <f t="shared" si="42"/>
        <v>Brewery22</v>
      </c>
      <c r="E1091" s="42" t="s">
        <v>190</v>
      </c>
      <c r="F1091" s="40" t="str">
        <f>VLOOKUP(D1091,'Brasseries Europe'!$B$2:$O$2000,6,FALSE)</f>
        <v>Rue de Maubeuge, 197</v>
      </c>
      <c r="G1091" s="40">
        <f>VLOOKUP(D1091,'Brasseries Europe'!$B$2:$O$2000,7,FALSE)</f>
        <v>6560</v>
      </c>
      <c r="H1091" s="40" t="str">
        <f>VLOOKUP(D1091,'Brasseries Europe'!$B$2:$O$2000,8,FALSE)</f>
        <v>Erquelinnes</v>
      </c>
      <c r="I1091" s="40" t="str">
        <f>VLOOKUP(D1091,'Brasseries Europe'!$B$2:$O$2000,9,FALSE)</f>
        <v>Wallonie</v>
      </c>
      <c r="J1091" s="40" t="str">
        <f>VLOOKUP(D1091,'Brasseries Europe'!$B$2:$O$2000,10,FALSE)</f>
        <v>angelus.br@swing.be</v>
      </c>
      <c r="K1091" s="40" t="str">
        <f>VLOOKUP(D1091,'Brasseries Europe'!$B$2:$O$2000,11,FALSE)</f>
        <v>http://brasserie-brootcoorens-erquelinnes.be</v>
      </c>
      <c r="L1091" s="40" t="str">
        <f>VLOOKUP(D1091,'Brasseries Europe'!$B$2:$O$2000,12,FALSE)</f>
        <v>32(0)71/55.86.66</v>
      </c>
      <c r="M1091" s="40" t="str">
        <f>VLOOKUP(D1091,'Brasseries Europe'!$B$2:$O$2000,13,FALSE)</f>
        <v>LogoBR22</v>
      </c>
      <c r="N1091" s="40" t="str">
        <f>VLOOKUP(D1091,'Brasseries Europe'!$B$2:$O$2000,14,FALSE)</f>
        <v>FotoBR22</v>
      </c>
      <c r="O1091" s="42" t="s">
        <v>10618</v>
      </c>
      <c r="P1091" s="40" t="s">
        <v>10179</v>
      </c>
      <c r="Q1091" s="40" t="s">
        <v>10064</v>
      </c>
      <c r="T1091" s="40" t="s">
        <v>10620</v>
      </c>
      <c r="U1091" s="40" t="s">
        <v>10619</v>
      </c>
    </row>
    <row r="1092" spans="1:21" s="40" customFormat="1">
      <c r="A1092" s="40">
        <f t="shared" si="43"/>
        <v>1091</v>
      </c>
      <c r="B1092" s="41">
        <f t="shared" ca="1" si="44"/>
        <v>43369</v>
      </c>
      <c r="C1092" s="40" t="s">
        <v>14</v>
      </c>
      <c r="D1092" s="40" t="str">
        <f t="shared" si="42"/>
        <v>Brewery22</v>
      </c>
      <c r="E1092" s="42" t="s">
        <v>190</v>
      </c>
      <c r="F1092" s="40" t="str">
        <f>VLOOKUP(D1092,'Brasseries Europe'!$B$2:$O$2000,6,FALSE)</f>
        <v>Rue de Maubeuge, 197</v>
      </c>
      <c r="G1092" s="40">
        <f>VLOOKUP(D1092,'Brasseries Europe'!$B$2:$O$2000,7,FALSE)</f>
        <v>6560</v>
      </c>
      <c r="H1092" s="40" t="str">
        <f>VLOOKUP(D1092,'Brasseries Europe'!$B$2:$O$2000,8,FALSE)</f>
        <v>Erquelinnes</v>
      </c>
      <c r="I1092" s="40" t="str">
        <f>VLOOKUP(D1092,'Brasseries Europe'!$B$2:$O$2000,9,FALSE)</f>
        <v>Wallonie</v>
      </c>
      <c r="J1092" s="40" t="str">
        <f>VLOOKUP(D1092,'Brasseries Europe'!$B$2:$O$2000,10,FALSE)</f>
        <v>angelus.br@swing.be</v>
      </c>
      <c r="K1092" s="40" t="str">
        <f>VLOOKUP(D1092,'Brasseries Europe'!$B$2:$O$2000,11,FALSE)</f>
        <v>http://brasserie-brootcoorens-erquelinnes.be</v>
      </c>
      <c r="L1092" s="40" t="str">
        <f>VLOOKUP(D1092,'Brasseries Europe'!$B$2:$O$2000,12,FALSE)</f>
        <v>32(0)71/55.86.66</v>
      </c>
      <c r="M1092" s="40" t="str">
        <f>VLOOKUP(D1092,'Brasseries Europe'!$B$2:$O$2000,13,FALSE)</f>
        <v>LogoBR22</v>
      </c>
      <c r="N1092" s="40" t="str">
        <f>VLOOKUP(D1092,'Brasseries Europe'!$B$2:$O$2000,14,FALSE)</f>
        <v>FotoBR22</v>
      </c>
      <c r="O1092" s="42" t="s">
        <v>10621</v>
      </c>
      <c r="P1092" s="40" t="s">
        <v>10179</v>
      </c>
      <c r="Q1092" s="40" t="s">
        <v>10044</v>
      </c>
      <c r="T1092" s="40" t="s">
        <v>10623</v>
      </c>
      <c r="U1092" s="40" t="s">
        <v>10622</v>
      </c>
    </row>
    <row r="1093" spans="1:21" s="40" customFormat="1">
      <c r="A1093" s="40">
        <f t="shared" si="43"/>
        <v>1092</v>
      </c>
      <c r="B1093" s="41">
        <f t="shared" ca="1" si="44"/>
        <v>43369</v>
      </c>
      <c r="C1093" s="40" t="s">
        <v>14</v>
      </c>
      <c r="D1093" s="40" t="str">
        <f t="shared" si="42"/>
        <v>Brewery22</v>
      </c>
      <c r="E1093" s="42" t="s">
        <v>190</v>
      </c>
      <c r="F1093" s="40" t="str">
        <f>VLOOKUP(D1093,'Brasseries Europe'!$B$2:$O$2000,6,FALSE)</f>
        <v>Rue de Maubeuge, 197</v>
      </c>
      <c r="G1093" s="40">
        <f>VLOOKUP(D1093,'Brasseries Europe'!$B$2:$O$2000,7,FALSE)</f>
        <v>6560</v>
      </c>
      <c r="H1093" s="40" t="str">
        <f>VLOOKUP(D1093,'Brasseries Europe'!$B$2:$O$2000,8,FALSE)</f>
        <v>Erquelinnes</v>
      </c>
      <c r="I1093" s="40" t="str">
        <f>VLOOKUP(D1093,'Brasseries Europe'!$B$2:$O$2000,9,FALSE)</f>
        <v>Wallonie</v>
      </c>
      <c r="J1093" s="40" t="str">
        <f>VLOOKUP(D1093,'Brasseries Europe'!$B$2:$O$2000,10,FALSE)</f>
        <v>angelus.br@swing.be</v>
      </c>
      <c r="K1093" s="40" t="str">
        <f>VLOOKUP(D1093,'Brasseries Europe'!$B$2:$O$2000,11,FALSE)</f>
        <v>http://brasserie-brootcoorens-erquelinnes.be</v>
      </c>
      <c r="L1093" s="40" t="str">
        <f>VLOOKUP(D1093,'Brasseries Europe'!$B$2:$O$2000,12,FALSE)</f>
        <v>32(0)71/55.86.66</v>
      </c>
      <c r="M1093" s="40" t="str">
        <f>VLOOKUP(D1093,'Brasseries Europe'!$B$2:$O$2000,13,FALSE)</f>
        <v>LogoBR22</v>
      </c>
      <c r="N1093" s="40" t="str">
        <f>VLOOKUP(D1093,'Brasseries Europe'!$B$2:$O$2000,14,FALSE)</f>
        <v>FotoBR22</v>
      </c>
      <c r="O1093" s="42" t="s">
        <v>10624</v>
      </c>
      <c r="P1093" s="40" t="s">
        <v>10179</v>
      </c>
      <c r="Q1093" s="40" t="s">
        <v>10076</v>
      </c>
      <c r="T1093" s="40" t="s">
        <v>10626</v>
      </c>
      <c r="U1093" s="40" t="s">
        <v>10625</v>
      </c>
    </row>
    <row r="1094" spans="1:21" s="40" customFormat="1">
      <c r="A1094" s="40">
        <f t="shared" si="43"/>
        <v>1093</v>
      </c>
      <c r="B1094" s="41">
        <f t="shared" ca="1" si="44"/>
        <v>43369</v>
      </c>
      <c r="C1094" s="40" t="s">
        <v>14</v>
      </c>
      <c r="D1094" s="40" t="str">
        <f t="shared" si="42"/>
        <v>Brewery22</v>
      </c>
      <c r="E1094" s="42" t="s">
        <v>190</v>
      </c>
      <c r="F1094" s="40" t="str">
        <f>VLOOKUP(D1094,'Brasseries Europe'!$B$2:$O$2000,6,FALSE)</f>
        <v>Rue de Maubeuge, 197</v>
      </c>
      <c r="G1094" s="40">
        <f>VLOOKUP(D1094,'Brasseries Europe'!$B$2:$O$2000,7,FALSE)</f>
        <v>6560</v>
      </c>
      <c r="H1094" s="40" t="str">
        <f>VLOOKUP(D1094,'Brasseries Europe'!$B$2:$O$2000,8,FALSE)</f>
        <v>Erquelinnes</v>
      </c>
      <c r="I1094" s="40" t="str">
        <f>VLOOKUP(D1094,'Brasseries Europe'!$B$2:$O$2000,9,FALSE)</f>
        <v>Wallonie</v>
      </c>
      <c r="J1094" s="40" t="str">
        <f>VLOOKUP(D1094,'Brasseries Europe'!$B$2:$O$2000,10,FALSE)</f>
        <v>angelus.br@swing.be</v>
      </c>
      <c r="K1094" s="40" t="str">
        <f>VLOOKUP(D1094,'Brasseries Europe'!$B$2:$O$2000,11,FALSE)</f>
        <v>http://brasserie-brootcoorens-erquelinnes.be</v>
      </c>
      <c r="L1094" s="40" t="str">
        <f>VLOOKUP(D1094,'Brasseries Europe'!$B$2:$O$2000,12,FALSE)</f>
        <v>32(0)71/55.86.66</v>
      </c>
      <c r="M1094" s="40" t="str">
        <f>VLOOKUP(D1094,'Brasseries Europe'!$B$2:$O$2000,13,FALSE)</f>
        <v>LogoBR22</v>
      </c>
      <c r="N1094" s="40" t="str">
        <f>VLOOKUP(D1094,'Brasseries Europe'!$B$2:$O$2000,14,FALSE)</f>
        <v>FotoBR22</v>
      </c>
      <c r="O1094" s="42" t="s">
        <v>10627</v>
      </c>
      <c r="P1094" s="40" t="s">
        <v>10179</v>
      </c>
      <c r="Q1094" s="40" t="s">
        <v>10044</v>
      </c>
      <c r="T1094" s="40" t="s">
        <v>10629</v>
      </c>
      <c r="U1094" s="40" t="s">
        <v>10628</v>
      </c>
    </row>
    <row r="1095" spans="1:21" s="40" customFormat="1">
      <c r="A1095" s="40">
        <f t="shared" si="43"/>
        <v>1094</v>
      </c>
      <c r="B1095" s="41">
        <f t="shared" ca="1" si="44"/>
        <v>43369</v>
      </c>
      <c r="C1095" s="40" t="s">
        <v>14</v>
      </c>
      <c r="D1095" s="40" t="str">
        <f t="shared" si="42"/>
        <v>Brewery22</v>
      </c>
      <c r="E1095" s="42" t="s">
        <v>190</v>
      </c>
      <c r="F1095" s="40" t="str">
        <f>VLOOKUP(D1095,'Brasseries Europe'!$B$2:$O$2000,6,FALSE)</f>
        <v>Rue de Maubeuge, 197</v>
      </c>
      <c r="G1095" s="40">
        <f>VLOOKUP(D1095,'Brasseries Europe'!$B$2:$O$2000,7,FALSE)</f>
        <v>6560</v>
      </c>
      <c r="H1095" s="40" t="str">
        <f>VLOOKUP(D1095,'Brasseries Europe'!$B$2:$O$2000,8,FALSE)</f>
        <v>Erquelinnes</v>
      </c>
      <c r="I1095" s="40" t="str">
        <f>VLOOKUP(D1095,'Brasseries Europe'!$B$2:$O$2000,9,FALSE)</f>
        <v>Wallonie</v>
      </c>
      <c r="J1095" s="40" t="str">
        <f>VLOOKUP(D1095,'Brasseries Europe'!$B$2:$O$2000,10,FALSE)</f>
        <v>angelus.br@swing.be</v>
      </c>
      <c r="K1095" s="40" t="str">
        <f>VLOOKUP(D1095,'Brasseries Europe'!$B$2:$O$2000,11,FALSE)</f>
        <v>http://brasserie-brootcoorens-erquelinnes.be</v>
      </c>
      <c r="L1095" s="40" t="str">
        <f>VLOOKUP(D1095,'Brasseries Europe'!$B$2:$O$2000,12,FALSE)</f>
        <v>32(0)71/55.86.66</v>
      </c>
      <c r="M1095" s="40" t="str">
        <f>VLOOKUP(D1095,'Brasseries Europe'!$B$2:$O$2000,13,FALSE)</f>
        <v>LogoBR22</v>
      </c>
      <c r="N1095" s="40" t="str">
        <f>VLOOKUP(D1095,'Brasseries Europe'!$B$2:$O$2000,14,FALSE)</f>
        <v>FotoBR22</v>
      </c>
      <c r="O1095" s="42" t="s">
        <v>10630</v>
      </c>
      <c r="P1095" s="40" t="s">
        <v>10179</v>
      </c>
      <c r="Q1095" s="40" t="s">
        <v>10044</v>
      </c>
      <c r="T1095" s="40" t="s">
        <v>10632</v>
      </c>
      <c r="U1095" s="40" t="s">
        <v>10631</v>
      </c>
    </row>
    <row r="1096" spans="1:21" s="40" customFormat="1">
      <c r="A1096" s="40">
        <f t="shared" si="43"/>
        <v>1095</v>
      </c>
      <c r="B1096" s="41">
        <f t="shared" ca="1" si="44"/>
        <v>43369</v>
      </c>
      <c r="C1096" s="40" t="s">
        <v>14</v>
      </c>
      <c r="D1096" s="40" t="str">
        <f t="shared" si="42"/>
        <v>Brewery22</v>
      </c>
      <c r="E1096" s="42" t="s">
        <v>190</v>
      </c>
      <c r="F1096" s="40" t="str">
        <f>VLOOKUP(D1096,'Brasseries Europe'!$B$2:$O$2000,6,FALSE)</f>
        <v>Rue de Maubeuge, 197</v>
      </c>
      <c r="G1096" s="40">
        <f>VLOOKUP(D1096,'Brasseries Europe'!$B$2:$O$2000,7,FALSE)</f>
        <v>6560</v>
      </c>
      <c r="H1096" s="40" t="str">
        <f>VLOOKUP(D1096,'Brasseries Europe'!$B$2:$O$2000,8,FALSE)</f>
        <v>Erquelinnes</v>
      </c>
      <c r="I1096" s="40" t="str">
        <f>VLOOKUP(D1096,'Brasseries Europe'!$B$2:$O$2000,9,FALSE)</f>
        <v>Wallonie</v>
      </c>
      <c r="J1096" s="40" t="str">
        <f>VLOOKUP(D1096,'Brasseries Europe'!$B$2:$O$2000,10,FALSE)</f>
        <v>angelus.br@swing.be</v>
      </c>
      <c r="K1096" s="40" t="str">
        <f>VLOOKUP(D1096,'Brasseries Europe'!$B$2:$O$2000,11,FALSE)</f>
        <v>http://brasserie-brootcoorens-erquelinnes.be</v>
      </c>
      <c r="L1096" s="40" t="str">
        <f>VLOOKUP(D1096,'Brasseries Europe'!$B$2:$O$2000,12,FALSE)</f>
        <v>32(0)71/55.86.66</v>
      </c>
      <c r="M1096" s="40" t="str">
        <f>VLOOKUP(D1096,'Brasseries Europe'!$B$2:$O$2000,13,FALSE)</f>
        <v>LogoBR22</v>
      </c>
      <c r="N1096" s="40" t="str">
        <f>VLOOKUP(D1096,'Brasseries Europe'!$B$2:$O$2000,14,FALSE)</f>
        <v>FotoBR22</v>
      </c>
      <c r="O1096" s="42" t="s">
        <v>10633</v>
      </c>
      <c r="P1096" s="40" t="s">
        <v>10179</v>
      </c>
      <c r="Q1096" s="40" t="s">
        <v>10044</v>
      </c>
      <c r="T1096" s="40" t="s">
        <v>10635</v>
      </c>
      <c r="U1096" s="40" t="s">
        <v>10634</v>
      </c>
    </row>
    <row r="1097" spans="1:21" s="40" customFormat="1">
      <c r="A1097" s="40">
        <f t="shared" si="43"/>
        <v>1096</v>
      </c>
      <c r="B1097" s="41">
        <f t="shared" ca="1" si="44"/>
        <v>43369</v>
      </c>
      <c r="C1097" s="40" t="s">
        <v>14</v>
      </c>
      <c r="D1097" s="40" t="str">
        <f t="shared" si="42"/>
        <v>Brewery22</v>
      </c>
      <c r="E1097" s="42" t="s">
        <v>190</v>
      </c>
      <c r="F1097" s="40" t="str">
        <f>VLOOKUP(D1097,'Brasseries Europe'!$B$2:$O$2000,6,FALSE)</f>
        <v>Rue de Maubeuge, 197</v>
      </c>
      <c r="G1097" s="40">
        <f>VLOOKUP(D1097,'Brasseries Europe'!$B$2:$O$2000,7,FALSE)</f>
        <v>6560</v>
      </c>
      <c r="H1097" s="40" t="str">
        <f>VLOOKUP(D1097,'Brasseries Europe'!$B$2:$O$2000,8,FALSE)</f>
        <v>Erquelinnes</v>
      </c>
      <c r="I1097" s="40" t="str">
        <f>VLOOKUP(D1097,'Brasseries Europe'!$B$2:$O$2000,9,FALSE)</f>
        <v>Wallonie</v>
      </c>
      <c r="J1097" s="40" t="str">
        <f>VLOOKUP(D1097,'Brasseries Europe'!$B$2:$O$2000,10,FALSE)</f>
        <v>angelus.br@swing.be</v>
      </c>
      <c r="K1097" s="40" t="str">
        <f>VLOOKUP(D1097,'Brasseries Europe'!$B$2:$O$2000,11,FALSE)</f>
        <v>http://brasserie-brootcoorens-erquelinnes.be</v>
      </c>
      <c r="L1097" s="40" t="str">
        <f>VLOOKUP(D1097,'Brasseries Europe'!$B$2:$O$2000,12,FALSE)</f>
        <v>32(0)71/55.86.66</v>
      </c>
      <c r="M1097" s="40" t="str">
        <f>VLOOKUP(D1097,'Brasseries Europe'!$B$2:$O$2000,13,FALSE)</f>
        <v>LogoBR22</v>
      </c>
      <c r="N1097" s="40" t="str">
        <f>VLOOKUP(D1097,'Brasseries Europe'!$B$2:$O$2000,14,FALSE)</f>
        <v>FotoBR22</v>
      </c>
      <c r="O1097" s="42" t="s">
        <v>10636</v>
      </c>
      <c r="P1097" s="40" t="s">
        <v>10179</v>
      </c>
      <c r="Q1097" s="40" t="s">
        <v>10297</v>
      </c>
      <c r="R1097" s="40" t="s">
        <v>10045</v>
      </c>
      <c r="S1097" s="40" t="s">
        <v>10038</v>
      </c>
      <c r="T1097" s="40" t="s">
        <v>10638</v>
      </c>
      <c r="U1097" s="40" t="s">
        <v>10637</v>
      </c>
    </row>
    <row r="1098" spans="1:21" s="40" customFormat="1">
      <c r="A1098" s="40">
        <f t="shared" si="43"/>
        <v>1097</v>
      </c>
      <c r="B1098" s="41">
        <f t="shared" ca="1" si="44"/>
        <v>43369</v>
      </c>
      <c r="C1098" s="40" t="s">
        <v>14</v>
      </c>
      <c r="D1098" s="40" t="str">
        <f t="shared" si="42"/>
        <v>Brewery22</v>
      </c>
      <c r="E1098" s="42" t="s">
        <v>190</v>
      </c>
      <c r="F1098" s="40" t="str">
        <f>VLOOKUP(D1098,'Brasseries Europe'!$B$2:$O$2000,6,FALSE)</f>
        <v>Rue de Maubeuge, 197</v>
      </c>
      <c r="G1098" s="40">
        <f>VLOOKUP(D1098,'Brasseries Europe'!$B$2:$O$2000,7,FALSE)</f>
        <v>6560</v>
      </c>
      <c r="H1098" s="40" t="str">
        <f>VLOOKUP(D1098,'Brasseries Europe'!$B$2:$O$2000,8,FALSE)</f>
        <v>Erquelinnes</v>
      </c>
      <c r="I1098" s="40" t="str">
        <f>VLOOKUP(D1098,'Brasseries Europe'!$B$2:$O$2000,9,FALSE)</f>
        <v>Wallonie</v>
      </c>
      <c r="J1098" s="40" t="str">
        <f>VLOOKUP(D1098,'Brasseries Europe'!$B$2:$O$2000,10,FALSE)</f>
        <v>angelus.br@swing.be</v>
      </c>
      <c r="K1098" s="40" t="str">
        <f>VLOOKUP(D1098,'Brasseries Europe'!$B$2:$O$2000,11,FALSE)</f>
        <v>http://brasserie-brootcoorens-erquelinnes.be</v>
      </c>
      <c r="L1098" s="40" t="str">
        <f>VLOOKUP(D1098,'Brasseries Europe'!$B$2:$O$2000,12,FALSE)</f>
        <v>32(0)71/55.86.66</v>
      </c>
      <c r="M1098" s="40" t="str">
        <f>VLOOKUP(D1098,'Brasseries Europe'!$B$2:$O$2000,13,FALSE)</f>
        <v>LogoBR22</v>
      </c>
      <c r="N1098" s="40" t="str">
        <f>VLOOKUP(D1098,'Brasseries Europe'!$B$2:$O$2000,14,FALSE)</f>
        <v>FotoBR22</v>
      </c>
      <c r="O1098" s="42" t="s">
        <v>10639</v>
      </c>
      <c r="P1098" s="40" t="s">
        <v>10179</v>
      </c>
      <c r="Q1098" s="40" t="s">
        <v>10072</v>
      </c>
      <c r="T1098" s="40" t="s">
        <v>10641</v>
      </c>
      <c r="U1098" s="40" t="s">
        <v>10640</v>
      </c>
    </row>
    <row r="1099" spans="1:21" s="40" customFormat="1">
      <c r="A1099" s="40">
        <f t="shared" si="43"/>
        <v>1098</v>
      </c>
      <c r="B1099" s="41">
        <f t="shared" ca="1" si="44"/>
        <v>43369</v>
      </c>
      <c r="C1099" s="40" t="s">
        <v>14</v>
      </c>
      <c r="D1099" s="40" t="str">
        <f t="shared" si="42"/>
        <v>Brewery22</v>
      </c>
      <c r="E1099" s="42" t="s">
        <v>190</v>
      </c>
      <c r="F1099" s="40" t="str">
        <f>VLOOKUP(D1099,'Brasseries Europe'!$B$2:$O$2000,6,FALSE)</f>
        <v>Rue de Maubeuge, 197</v>
      </c>
      <c r="G1099" s="40">
        <f>VLOOKUP(D1099,'Brasseries Europe'!$B$2:$O$2000,7,FALSE)</f>
        <v>6560</v>
      </c>
      <c r="H1099" s="40" t="str">
        <f>VLOOKUP(D1099,'Brasseries Europe'!$B$2:$O$2000,8,FALSE)</f>
        <v>Erquelinnes</v>
      </c>
      <c r="I1099" s="40" t="str">
        <f>VLOOKUP(D1099,'Brasseries Europe'!$B$2:$O$2000,9,FALSE)</f>
        <v>Wallonie</v>
      </c>
      <c r="J1099" s="40" t="str">
        <f>VLOOKUP(D1099,'Brasseries Europe'!$B$2:$O$2000,10,FALSE)</f>
        <v>angelus.br@swing.be</v>
      </c>
      <c r="K1099" s="40" t="str">
        <f>VLOOKUP(D1099,'Brasseries Europe'!$B$2:$O$2000,11,FALSE)</f>
        <v>http://brasserie-brootcoorens-erquelinnes.be</v>
      </c>
      <c r="L1099" s="40" t="str">
        <f>VLOOKUP(D1099,'Brasseries Europe'!$B$2:$O$2000,12,FALSE)</f>
        <v>32(0)71/55.86.66</v>
      </c>
      <c r="M1099" s="40" t="str">
        <f>VLOOKUP(D1099,'Brasseries Europe'!$B$2:$O$2000,13,FALSE)</f>
        <v>LogoBR22</v>
      </c>
      <c r="N1099" s="40" t="str">
        <f>VLOOKUP(D1099,'Brasseries Europe'!$B$2:$O$2000,14,FALSE)</f>
        <v>FotoBR22</v>
      </c>
      <c r="O1099" s="42" t="s">
        <v>10642</v>
      </c>
      <c r="P1099" s="40" t="s">
        <v>10179</v>
      </c>
      <c r="Q1099" s="40" t="s">
        <v>10076</v>
      </c>
      <c r="T1099" s="40" t="s">
        <v>10644</v>
      </c>
      <c r="U1099" s="40" t="s">
        <v>10643</v>
      </c>
    </row>
    <row r="1100" spans="1:21" s="40" customFormat="1">
      <c r="A1100" s="40">
        <f t="shared" si="43"/>
        <v>1099</v>
      </c>
      <c r="B1100" s="41">
        <f t="shared" ca="1" si="44"/>
        <v>43369</v>
      </c>
      <c r="C1100" s="40" t="s">
        <v>14</v>
      </c>
      <c r="D1100" s="40" t="str">
        <f t="shared" si="42"/>
        <v>Brewery22</v>
      </c>
      <c r="E1100" s="42" t="s">
        <v>190</v>
      </c>
      <c r="F1100" s="40" t="str">
        <f>VLOOKUP(D1100,'Brasseries Europe'!$B$2:$O$2000,6,FALSE)</f>
        <v>Rue de Maubeuge, 197</v>
      </c>
      <c r="G1100" s="40">
        <f>VLOOKUP(D1100,'Brasseries Europe'!$B$2:$O$2000,7,FALSE)</f>
        <v>6560</v>
      </c>
      <c r="H1100" s="40" t="str">
        <f>VLOOKUP(D1100,'Brasseries Europe'!$B$2:$O$2000,8,FALSE)</f>
        <v>Erquelinnes</v>
      </c>
      <c r="I1100" s="40" t="str">
        <f>VLOOKUP(D1100,'Brasseries Europe'!$B$2:$O$2000,9,FALSE)</f>
        <v>Wallonie</v>
      </c>
      <c r="J1100" s="40" t="str">
        <f>VLOOKUP(D1100,'Brasseries Europe'!$B$2:$O$2000,10,FALSE)</f>
        <v>angelus.br@swing.be</v>
      </c>
      <c r="K1100" s="40" t="str">
        <f>VLOOKUP(D1100,'Brasseries Europe'!$B$2:$O$2000,11,FALSE)</f>
        <v>http://brasserie-brootcoorens-erquelinnes.be</v>
      </c>
      <c r="L1100" s="40" t="str">
        <f>VLOOKUP(D1100,'Brasseries Europe'!$B$2:$O$2000,12,FALSE)</f>
        <v>32(0)71/55.86.66</v>
      </c>
      <c r="M1100" s="40" t="str">
        <f>VLOOKUP(D1100,'Brasseries Europe'!$B$2:$O$2000,13,FALSE)</f>
        <v>LogoBR22</v>
      </c>
      <c r="N1100" s="40" t="str">
        <f>VLOOKUP(D1100,'Brasseries Europe'!$B$2:$O$2000,14,FALSE)</f>
        <v>FotoBR22</v>
      </c>
      <c r="O1100" s="42" t="s">
        <v>10645</v>
      </c>
      <c r="P1100" s="40" t="s">
        <v>10179</v>
      </c>
      <c r="Q1100" s="40" t="s">
        <v>10081</v>
      </c>
      <c r="T1100" s="40" t="s">
        <v>10647</v>
      </c>
      <c r="U1100" s="40" t="s">
        <v>10646</v>
      </c>
    </row>
    <row r="1101" spans="1:21" s="40" customFormat="1">
      <c r="A1101" s="40">
        <f t="shared" si="43"/>
        <v>1100</v>
      </c>
      <c r="B1101" s="41">
        <f t="shared" ca="1" si="44"/>
        <v>43369</v>
      </c>
      <c r="C1101" s="40" t="s">
        <v>14</v>
      </c>
      <c r="D1101" s="40" t="str">
        <f t="shared" si="42"/>
        <v>Brewery22</v>
      </c>
      <c r="E1101" s="42" t="s">
        <v>190</v>
      </c>
      <c r="F1101" s="40" t="str">
        <f>VLOOKUP(D1101,'Brasseries Europe'!$B$2:$O$2000,6,FALSE)</f>
        <v>Rue de Maubeuge, 197</v>
      </c>
      <c r="G1101" s="40">
        <f>VLOOKUP(D1101,'Brasseries Europe'!$B$2:$O$2000,7,FALSE)</f>
        <v>6560</v>
      </c>
      <c r="H1101" s="40" t="str">
        <f>VLOOKUP(D1101,'Brasseries Europe'!$B$2:$O$2000,8,FALSE)</f>
        <v>Erquelinnes</v>
      </c>
      <c r="I1101" s="40" t="str">
        <f>VLOOKUP(D1101,'Brasseries Europe'!$B$2:$O$2000,9,FALSE)</f>
        <v>Wallonie</v>
      </c>
      <c r="J1101" s="40" t="str">
        <f>VLOOKUP(D1101,'Brasseries Europe'!$B$2:$O$2000,10,FALSE)</f>
        <v>angelus.br@swing.be</v>
      </c>
      <c r="K1101" s="40" t="str">
        <f>VLOOKUP(D1101,'Brasseries Europe'!$B$2:$O$2000,11,FALSE)</f>
        <v>http://brasserie-brootcoorens-erquelinnes.be</v>
      </c>
      <c r="L1101" s="40" t="str">
        <f>VLOOKUP(D1101,'Brasseries Europe'!$B$2:$O$2000,12,FALSE)</f>
        <v>32(0)71/55.86.66</v>
      </c>
      <c r="M1101" s="40" t="str">
        <f>VLOOKUP(D1101,'Brasseries Europe'!$B$2:$O$2000,13,FALSE)</f>
        <v>LogoBR22</v>
      </c>
      <c r="N1101" s="40" t="str">
        <f>VLOOKUP(D1101,'Brasseries Europe'!$B$2:$O$2000,14,FALSE)</f>
        <v>FotoBR22</v>
      </c>
      <c r="O1101" s="42" t="s">
        <v>10648</v>
      </c>
      <c r="P1101" s="40" t="s">
        <v>10179</v>
      </c>
      <c r="Q1101" s="40" t="s">
        <v>10044</v>
      </c>
      <c r="T1101" s="40" t="s">
        <v>10650</v>
      </c>
      <c r="U1101" s="40" t="s">
        <v>10649</v>
      </c>
    </row>
    <row r="1102" spans="1:21" s="40" customFormat="1">
      <c r="A1102" s="40">
        <f t="shared" si="43"/>
        <v>1101</v>
      </c>
      <c r="B1102" s="41">
        <f t="shared" ca="1" si="44"/>
        <v>43369</v>
      </c>
      <c r="C1102" s="40" t="s">
        <v>14</v>
      </c>
      <c r="D1102" s="40" t="str">
        <f t="shared" si="42"/>
        <v>Brewery22</v>
      </c>
      <c r="E1102" s="42" t="s">
        <v>190</v>
      </c>
      <c r="F1102" s="40" t="str">
        <f>VLOOKUP(D1102,'Brasseries Europe'!$B$2:$O$2000,6,FALSE)</f>
        <v>Rue de Maubeuge, 197</v>
      </c>
      <c r="G1102" s="40">
        <f>VLOOKUP(D1102,'Brasseries Europe'!$B$2:$O$2000,7,FALSE)</f>
        <v>6560</v>
      </c>
      <c r="H1102" s="40" t="str">
        <f>VLOOKUP(D1102,'Brasseries Europe'!$B$2:$O$2000,8,FALSE)</f>
        <v>Erquelinnes</v>
      </c>
      <c r="I1102" s="40" t="str">
        <f>VLOOKUP(D1102,'Brasseries Europe'!$B$2:$O$2000,9,FALSE)</f>
        <v>Wallonie</v>
      </c>
      <c r="J1102" s="40" t="str">
        <f>VLOOKUP(D1102,'Brasseries Europe'!$B$2:$O$2000,10,FALSE)</f>
        <v>angelus.br@swing.be</v>
      </c>
      <c r="K1102" s="40" t="str">
        <f>VLOOKUP(D1102,'Brasseries Europe'!$B$2:$O$2000,11,FALSE)</f>
        <v>http://brasserie-brootcoorens-erquelinnes.be</v>
      </c>
      <c r="L1102" s="40" t="str">
        <f>VLOOKUP(D1102,'Brasseries Europe'!$B$2:$O$2000,12,FALSE)</f>
        <v>32(0)71/55.86.66</v>
      </c>
      <c r="M1102" s="40" t="str">
        <f>VLOOKUP(D1102,'Brasseries Europe'!$B$2:$O$2000,13,FALSE)</f>
        <v>LogoBR22</v>
      </c>
      <c r="N1102" s="40" t="str">
        <f>VLOOKUP(D1102,'Brasseries Europe'!$B$2:$O$2000,14,FALSE)</f>
        <v>FotoBR22</v>
      </c>
      <c r="O1102" s="42" t="s">
        <v>10651</v>
      </c>
      <c r="P1102" s="40" t="s">
        <v>10179</v>
      </c>
      <c r="Q1102" s="40" t="s">
        <v>10044</v>
      </c>
      <c r="T1102" s="40" t="s">
        <v>10653</v>
      </c>
      <c r="U1102" s="40" t="s">
        <v>10652</v>
      </c>
    </row>
    <row r="1103" spans="1:21" s="40" customFormat="1">
      <c r="A1103" s="40">
        <f t="shared" si="43"/>
        <v>1102</v>
      </c>
      <c r="B1103" s="41">
        <f t="shared" ca="1" si="44"/>
        <v>43369</v>
      </c>
      <c r="C1103" s="40" t="s">
        <v>14</v>
      </c>
      <c r="D1103" s="40" t="str">
        <f t="shared" si="42"/>
        <v>Brewery22</v>
      </c>
      <c r="E1103" s="42" t="s">
        <v>190</v>
      </c>
      <c r="F1103" s="40" t="str">
        <f>VLOOKUP(D1103,'Brasseries Europe'!$B$2:$O$2000,6,FALSE)</f>
        <v>Rue de Maubeuge, 197</v>
      </c>
      <c r="G1103" s="40">
        <f>VLOOKUP(D1103,'Brasseries Europe'!$B$2:$O$2000,7,FALSE)</f>
        <v>6560</v>
      </c>
      <c r="H1103" s="40" t="str">
        <f>VLOOKUP(D1103,'Brasseries Europe'!$B$2:$O$2000,8,FALSE)</f>
        <v>Erquelinnes</v>
      </c>
      <c r="I1103" s="40" t="str">
        <f>VLOOKUP(D1103,'Brasseries Europe'!$B$2:$O$2000,9,FALSE)</f>
        <v>Wallonie</v>
      </c>
      <c r="J1103" s="40" t="str">
        <f>VLOOKUP(D1103,'Brasseries Europe'!$B$2:$O$2000,10,FALSE)</f>
        <v>angelus.br@swing.be</v>
      </c>
      <c r="K1103" s="40" t="str">
        <f>VLOOKUP(D1103,'Brasseries Europe'!$B$2:$O$2000,11,FALSE)</f>
        <v>http://brasserie-brootcoorens-erquelinnes.be</v>
      </c>
      <c r="L1103" s="40" t="str">
        <f>VLOOKUP(D1103,'Brasseries Europe'!$B$2:$O$2000,12,FALSE)</f>
        <v>32(0)71/55.86.66</v>
      </c>
      <c r="M1103" s="40" t="str">
        <f>VLOOKUP(D1103,'Brasseries Europe'!$B$2:$O$2000,13,FALSE)</f>
        <v>LogoBR22</v>
      </c>
      <c r="N1103" s="40" t="str">
        <f>VLOOKUP(D1103,'Brasseries Europe'!$B$2:$O$2000,14,FALSE)</f>
        <v>FotoBR22</v>
      </c>
      <c r="O1103" s="42" t="s">
        <v>10654</v>
      </c>
      <c r="P1103" s="40" t="s">
        <v>10179</v>
      </c>
      <c r="Q1103" s="40" t="s">
        <v>10044</v>
      </c>
      <c r="T1103" s="40" t="s">
        <v>10656</v>
      </c>
      <c r="U1103" s="40" t="s">
        <v>10655</v>
      </c>
    </row>
    <row r="1104" spans="1:21" s="40" customFormat="1">
      <c r="A1104" s="40">
        <f t="shared" si="43"/>
        <v>1103</v>
      </c>
      <c r="B1104" s="41">
        <f t="shared" ca="1" si="44"/>
        <v>43369</v>
      </c>
      <c r="C1104" s="40" t="s">
        <v>14</v>
      </c>
      <c r="D1104" s="40" t="str">
        <f t="shared" si="42"/>
        <v>Brewery22</v>
      </c>
      <c r="E1104" s="42" t="s">
        <v>190</v>
      </c>
      <c r="F1104" s="40" t="str">
        <f>VLOOKUP(D1104,'Brasseries Europe'!$B$2:$O$2000,6,FALSE)</f>
        <v>Rue de Maubeuge, 197</v>
      </c>
      <c r="G1104" s="40">
        <f>VLOOKUP(D1104,'Brasseries Europe'!$B$2:$O$2000,7,FALSE)</f>
        <v>6560</v>
      </c>
      <c r="H1104" s="40" t="str">
        <f>VLOOKUP(D1104,'Brasseries Europe'!$B$2:$O$2000,8,FALSE)</f>
        <v>Erquelinnes</v>
      </c>
      <c r="I1104" s="40" t="str">
        <f>VLOOKUP(D1104,'Brasseries Europe'!$B$2:$O$2000,9,FALSE)</f>
        <v>Wallonie</v>
      </c>
      <c r="J1104" s="40" t="str">
        <f>VLOOKUP(D1104,'Brasseries Europe'!$B$2:$O$2000,10,FALSE)</f>
        <v>angelus.br@swing.be</v>
      </c>
      <c r="K1104" s="40" t="str">
        <f>VLOOKUP(D1104,'Brasseries Europe'!$B$2:$O$2000,11,FALSE)</f>
        <v>http://brasserie-brootcoorens-erquelinnes.be</v>
      </c>
      <c r="L1104" s="40" t="str">
        <f>VLOOKUP(D1104,'Brasseries Europe'!$B$2:$O$2000,12,FALSE)</f>
        <v>32(0)71/55.86.66</v>
      </c>
      <c r="M1104" s="40" t="str">
        <f>VLOOKUP(D1104,'Brasseries Europe'!$B$2:$O$2000,13,FALSE)</f>
        <v>LogoBR22</v>
      </c>
      <c r="N1104" s="40" t="str">
        <f>VLOOKUP(D1104,'Brasseries Europe'!$B$2:$O$2000,14,FALSE)</f>
        <v>FotoBR22</v>
      </c>
      <c r="O1104" s="42" t="s">
        <v>10657</v>
      </c>
      <c r="P1104" s="40" t="s">
        <v>10179</v>
      </c>
      <c r="Q1104" s="40" t="s">
        <v>10044</v>
      </c>
      <c r="T1104" s="40" t="s">
        <v>10659</v>
      </c>
      <c r="U1104" s="40" t="s">
        <v>10658</v>
      </c>
    </row>
    <row r="1105" spans="1:21" s="40" customFormat="1">
      <c r="A1105" s="40">
        <f t="shared" si="43"/>
        <v>1104</v>
      </c>
      <c r="B1105" s="41">
        <f t="shared" ca="1" si="44"/>
        <v>43369</v>
      </c>
      <c r="C1105" s="40" t="s">
        <v>14</v>
      </c>
      <c r="D1105" s="40" t="str">
        <f t="shared" si="42"/>
        <v>Brewery22</v>
      </c>
      <c r="E1105" s="42" t="s">
        <v>190</v>
      </c>
      <c r="F1105" s="40" t="str">
        <f>VLOOKUP(D1105,'Brasseries Europe'!$B$2:$O$2000,6,FALSE)</f>
        <v>Rue de Maubeuge, 197</v>
      </c>
      <c r="G1105" s="40">
        <f>VLOOKUP(D1105,'Brasseries Europe'!$B$2:$O$2000,7,FALSE)</f>
        <v>6560</v>
      </c>
      <c r="H1105" s="40" t="str">
        <f>VLOOKUP(D1105,'Brasseries Europe'!$B$2:$O$2000,8,FALSE)</f>
        <v>Erquelinnes</v>
      </c>
      <c r="I1105" s="40" t="str">
        <f>VLOOKUP(D1105,'Brasseries Europe'!$B$2:$O$2000,9,FALSE)</f>
        <v>Wallonie</v>
      </c>
      <c r="J1105" s="40" t="str">
        <f>VLOOKUP(D1105,'Brasseries Europe'!$B$2:$O$2000,10,FALSE)</f>
        <v>angelus.br@swing.be</v>
      </c>
      <c r="K1105" s="40" t="str">
        <f>VLOOKUP(D1105,'Brasseries Europe'!$B$2:$O$2000,11,FALSE)</f>
        <v>http://brasserie-brootcoorens-erquelinnes.be</v>
      </c>
      <c r="L1105" s="40" t="str">
        <f>VLOOKUP(D1105,'Brasseries Europe'!$B$2:$O$2000,12,FALSE)</f>
        <v>32(0)71/55.86.66</v>
      </c>
      <c r="M1105" s="40" t="str">
        <f>VLOOKUP(D1105,'Brasseries Europe'!$B$2:$O$2000,13,FALSE)</f>
        <v>LogoBR22</v>
      </c>
      <c r="N1105" s="40" t="str">
        <f>VLOOKUP(D1105,'Brasseries Europe'!$B$2:$O$2000,14,FALSE)</f>
        <v>FotoBR22</v>
      </c>
      <c r="O1105" s="42" t="s">
        <v>10660</v>
      </c>
      <c r="P1105" s="40" t="s">
        <v>10179</v>
      </c>
      <c r="Q1105" s="40" t="s">
        <v>10044</v>
      </c>
      <c r="R1105" s="40" t="s">
        <v>10089</v>
      </c>
      <c r="S1105" s="40" t="s">
        <v>10038</v>
      </c>
      <c r="T1105" s="40" t="s">
        <v>10662</v>
      </c>
      <c r="U1105" s="40" t="s">
        <v>10661</v>
      </c>
    </row>
    <row r="1106" spans="1:21" s="40" customFormat="1">
      <c r="A1106" s="40">
        <f t="shared" si="43"/>
        <v>1105</v>
      </c>
      <c r="B1106" s="41">
        <f t="shared" ca="1" si="44"/>
        <v>43369</v>
      </c>
      <c r="C1106" s="40" t="s">
        <v>14</v>
      </c>
      <c r="D1106" s="40" t="str">
        <f t="shared" si="42"/>
        <v>Brewery22</v>
      </c>
      <c r="E1106" s="42" t="s">
        <v>190</v>
      </c>
      <c r="F1106" s="40" t="str">
        <f>VLOOKUP(D1106,'Brasseries Europe'!$B$2:$O$2000,6,FALSE)</f>
        <v>Rue de Maubeuge, 197</v>
      </c>
      <c r="G1106" s="40">
        <f>VLOOKUP(D1106,'Brasseries Europe'!$B$2:$O$2000,7,FALSE)</f>
        <v>6560</v>
      </c>
      <c r="H1106" s="40" t="str">
        <f>VLOOKUP(D1106,'Brasseries Europe'!$B$2:$O$2000,8,FALSE)</f>
        <v>Erquelinnes</v>
      </c>
      <c r="I1106" s="40" t="str">
        <f>VLOOKUP(D1106,'Brasseries Europe'!$B$2:$O$2000,9,FALSE)</f>
        <v>Wallonie</v>
      </c>
      <c r="J1106" s="40" t="str">
        <f>VLOOKUP(D1106,'Brasseries Europe'!$B$2:$O$2000,10,FALSE)</f>
        <v>angelus.br@swing.be</v>
      </c>
      <c r="K1106" s="40" t="str">
        <f>VLOOKUP(D1106,'Brasseries Europe'!$B$2:$O$2000,11,FALSE)</f>
        <v>http://brasserie-brootcoorens-erquelinnes.be</v>
      </c>
      <c r="L1106" s="40" t="str">
        <f>VLOOKUP(D1106,'Brasseries Europe'!$B$2:$O$2000,12,FALSE)</f>
        <v>32(0)71/55.86.66</v>
      </c>
      <c r="M1106" s="40" t="str">
        <f>VLOOKUP(D1106,'Brasseries Europe'!$B$2:$O$2000,13,FALSE)</f>
        <v>LogoBR22</v>
      </c>
      <c r="N1106" s="40" t="str">
        <f>VLOOKUP(D1106,'Brasseries Europe'!$B$2:$O$2000,14,FALSE)</f>
        <v>FotoBR22</v>
      </c>
      <c r="O1106" s="42" t="s">
        <v>10663</v>
      </c>
      <c r="P1106" s="40" t="s">
        <v>10179</v>
      </c>
      <c r="Q1106" s="40" t="s">
        <v>10076</v>
      </c>
      <c r="T1106" s="40" t="s">
        <v>10665</v>
      </c>
      <c r="U1106" s="40" t="s">
        <v>10664</v>
      </c>
    </row>
    <row r="1107" spans="1:21" s="40" customFormat="1">
      <c r="A1107" s="40">
        <f t="shared" si="43"/>
        <v>1106</v>
      </c>
      <c r="B1107" s="41">
        <f t="shared" ca="1" si="44"/>
        <v>43369</v>
      </c>
      <c r="C1107" s="40" t="s">
        <v>14</v>
      </c>
      <c r="D1107" s="40" t="str">
        <f t="shared" si="42"/>
        <v>Brewery22</v>
      </c>
      <c r="E1107" s="42" t="s">
        <v>190</v>
      </c>
      <c r="F1107" s="40" t="str">
        <f>VLOOKUP(D1107,'Brasseries Europe'!$B$2:$O$2000,6,FALSE)</f>
        <v>Rue de Maubeuge, 197</v>
      </c>
      <c r="G1107" s="40">
        <f>VLOOKUP(D1107,'Brasseries Europe'!$B$2:$O$2000,7,FALSE)</f>
        <v>6560</v>
      </c>
      <c r="H1107" s="40" t="str">
        <f>VLOOKUP(D1107,'Brasseries Europe'!$B$2:$O$2000,8,FALSE)</f>
        <v>Erquelinnes</v>
      </c>
      <c r="I1107" s="40" t="str">
        <f>VLOOKUP(D1107,'Brasseries Europe'!$B$2:$O$2000,9,FALSE)</f>
        <v>Wallonie</v>
      </c>
      <c r="J1107" s="40" t="str">
        <f>VLOOKUP(D1107,'Brasseries Europe'!$B$2:$O$2000,10,FALSE)</f>
        <v>angelus.br@swing.be</v>
      </c>
      <c r="K1107" s="40" t="str">
        <f>VLOOKUP(D1107,'Brasseries Europe'!$B$2:$O$2000,11,FALSE)</f>
        <v>http://brasserie-brootcoorens-erquelinnes.be</v>
      </c>
      <c r="L1107" s="40" t="str">
        <f>VLOOKUP(D1107,'Brasseries Europe'!$B$2:$O$2000,12,FALSE)</f>
        <v>32(0)71/55.86.66</v>
      </c>
      <c r="M1107" s="40" t="str">
        <f>VLOOKUP(D1107,'Brasseries Europe'!$B$2:$O$2000,13,FALSE)</f>
        <v>LogoBR22</v>
      </c>
      <c r="N1107" s="40" t="str">
        <f>VLOOKUP(D1107,'Brasseries Europe'!$B$2:$O$2000,14,FALSE)</f>
        <v>FotoBR22</v>
      </c>
      <c r="O1107" s="42" t="s">
        <v>10666</v>
      </c>
      <c r="P1107" s="40" t="s">
        <v>10179</v>
      </c>
      <c r="Q1107" s="40" t="s">
        <v>10044</v>
      </c>
      <c r="T1107" s="40" t="s">
        <v>10668</v>
      </c>
      <c r="U1107" s="40" t="s">
        <v>10667</v>
      </c>
    </row>
    <row r="1108" spans="1:21" s="40" customFormat="1">
      <c r="A1108" s="40">
        <f t="shared" si="43"/>
        <v>1107</v>
      </c>
      <c r="B1108" s="41">
        <f t="shared" ca="1" si="44"/>
        <v>43369</v>
      </c>
      <c r="C1108" s="40" t="s">
        <v>14</v>
      </c>
      <c r="D1108" s="40" t="str">
        <f t="shared" si="42"/>
        <v>Brewery22</v>
      </c>
      <c r="E1108" s="42" t="s">
        <v>190</v>
      </c>
      <c r="F1108" s="40" t="str">
        <f>VLOOKUP(D1108,'Brasseries Europe'!$B$2:$O$2000,6,FALSE)</f>
        <v>Rue de Maubeuge, 197</v>
      </c>
      <c r="G1108" s="40">
        <f>VLOOKUP(D1108,'Brasseries Europe'!$B$2:$O$2000,7,FALSE)</f>
        <v>6560</v>
      </c>
      <c r="H1108" s="40" t="str">
        <f>VLOOKUP(D1108,'Brasseries Europe'!$B$2:$O$2000,8,FALSE)</f>
        <v>Erquelinnes</v>
      </c>
      <c r="I1108" s="40" t="str">
        <f>VLOOKUP(D1108,'Brasseries Europe'!$B$2:$O$2000,9,FALSE)</f>
        <v>Wallonie</v>
      </c>
      <c r="J1108" s="40" t="str">
        <f>VLOOKUP(D1108,'Brasseries Europe'!$B$2:$O$2000,10,FALSE)</f>
        <v>angelus.br@swing.be</v>
      </c>
      <c r="K1108" s="40" t="str">
        <f>VLOOKUP(D1108,'Brasseries Europe'!$B$2:$O$2000,11,FALSE)</f>
        <v>http://brasserie-brootcoorens-erquelinnes.be</v>
      </c>
      <c r="L1108" s="40" t="str">
        <f>VLOOKUP(D1108,'Brasseries Europe'!$B$2:$O$2000,12,FALSE)</f>
        <v>32(0)71/55.86.66</v>
      </c>
      <c r="M1108" s="40" t="str">
        <f>VLOOKUP(D1108,'Brasseries Europe'!$B$2:$O$2000,13,FALSE)</f>
        <v>LogoBR22</v>
      </c>
      <c r="N1108" s="40" t="str">
        <f>VLOOKUP(D1108,'Brasseries Europe'!$B$2:$O$2000,14,FALSE)</f>
        <v>FotoBR22</v>
      </c>
      <c r="O1108" s="42" t="s">
        <v>10669</v>
      </c>
      <c r="P1108" s="40" t="s">
        <v>10179</v>
      </c>
      <c r="Q1108" s="40" t="s">
        <v>10204</v>
      </c>
      <c r="T1108" s="40" t="s">
        <v>10671</v>
      </c>
      <c r="U1108" s="40" t="s">
        <v>10670</v>
      </c>
    </row>
    <row r="1109" spans="1:21" s="40" customFormat="1">
      <c r="A1109" s="40">
        <f t="shared" si="43"/>
        <v>1108</v>
      </c>
      <c r="B1109" s="41">
        <f t="shared" ca="1" si="44"/>
        <v>43369</v>
      </c>
      <c r="C1109" s="40" t="s">
        <v>14</v>
      </c>
      <c r="D1109" s="40" t="str">
        <f t="shared" si="42"/>
        <v>Brewery22</v>
      </c>
      <c r="E1109" s="42" t="s">
        <v>190</v>
      </c>
      <c r="F1109" s="40" t="str">
        <f>VLOOKUP(D1109,'Brasseries Europe'!$B$2:$O$2000,6,FALSE)</f>
        <v>Rue de Maubeuge, 197</v>
      </c>
      <c r="G1109" s="40">
        <f>VLOOKUP(D1109,'Brasseries Europe'!$B$2:$O$2000,7,FALSE)</f>
        <v>6560</v>
      </c>
      <c r="H1109" s="40" t="str">
        <f>VLOOKUP(D1109,'Brasseries Europe'!$B$2:$O$2000,8,FALSE)</f>
        <v>Erquelinnes</v>
      </c>
      <c r="I1109" s="40" t="str">
        <f>VLOOKUP(D1109,'Brasseries Europe'!$B$2:$O$2000,9,FALSE)</f>
        <v>Wallonie</v>
      </c>
      <c r="J1109" s="40" t="str">
        <f>VLOOKUP(D1109,'Brasseries Europe'!$B$2:$O$2000,10,FALSE)</f>
        <v>angelus.br@swing.be</v>
      </c>
      <c r="K1109" s="40" t="str">
        <f>VLOOKUP(D1109,'Brasseries Europe'!$B$2:$O$2000,11,FALSE)</f>
        <v>http://brasserie-brootcoorens-erquelinnes.be</v>
      </c>
      <c r="L1109" s="40" t="str">
        <f>VLOOKUP(D1109,'Brasseries Europe'!$B$2:$O$2000,12,FALSE)</f>
        <v>32(0)71/55.86.66</v>
      </c>
      <c r="M1109" s="40" t="str">
        <f>VLOOKUP(D1109,'Brasseries Europe'!$B$2:$O$2000,13,FALSE)</f>
        <v>LogoBR22</v>
      </c>
      <c r="N1109" s="40" t="str">
        <f>VLOOKUP(D1109,'Brasseries Europe'!$B$2:$O$2000,14,FALSE)</f>
        <v>FotoBR22</v>
      </c>
      <c r="O1109" s="42" t="s">
        <v>10672</v>
      </c>
      <c r="P1109" s="40" t="s">
        <v>10179</v>
      </c>
      <c r="Q1109" s="40" t="s">
        <v>10044</v>
      </c>
      <c r="T1109" s="40" t="s">
        <v>10674</v>
      </c>
      <c r="U1109" s="40" t="s">
        <v>10673</v>
      </c>
    </row>
    <row r="1110" spans="1:21" s="40" customFormat="1">
      <c r="A1110" s="40">
        <f t="shared" si="43"/>
        <v>1109</v>
      </c>
      <c r="B1110" s="41">
        <f t="shared" ca="1" si="44"/>
        <v>43369</v>
      </c>
      <c r="C1110" s="40" t="s">
        <v>14</v>
      </c>
      <c r="D1110" s="40" t="str">
        <f t="shared" si="42"/>
        <v>Brewery22</v>
      </c>
      <c r="E1110" s="42" t="s">
        <v>190</v>
      </c>
      <c r="F1110" s="40" t="str">
        <f>VLOOKUP(D1110,'Brasseries Europe'!$B$2:$O$2000,6,FALSE)</f>
        <v>Rue de Maubeuge, 197</v>
      </c>
      <c r="G1110" s="40">
        <f>VLOOKUP(D1110,'Brasseries Europe'!$B$2:$O$2000,7,FALSE)</f>
        <v>6560</v>
      </c>
      <c r="H1110" s="40" t="str">
        <f>VLOOKUP(D1110,'Brasseries Europe'!$B$2:$O$2000,8,FALSE)</f>
        <v>Erquelinnes</v>
      </c>
      <c r="I1110" s="40" t="str">
        <f>VLOOKUP(D1110,'Brasseries Europe'!$B$2:$O$2000,9,FALSE)</f>
        <v>Wallonie</v>
      </c>
      <c r="J1110" s="40" t="str">
        <f>VLOOKUP(D1110,'Brasseries Europe'!$B$2:$O$2000,10,FALSE)</f>
        <v>angelus.br@swing.be</v>
      </c>
      <c r="K1110" s="40" t="str">
        <f>VLOOKUP(D1110,'Brasseries Europe'!$B$2:$O$2000,11,FALSE)</f>
        <v>http://brasserie-brootcoorens-erquelinnes.be</v>
      </c>
      <c r="L1110" s="40" t="str">
        <f>VLOOKUP(D1110,'Brasseries Europe'!$B$2:$O$2000,12,FALSE)</f>
        <v>32(0)71/55.86.66</v>
      </c>
      <c r="M1110" s="40" t="str">
        <f>VLOOKUP(D1110,'Brasseries Europe'!$B$2:$O$2000,13,FALSE)</f>
        <v>LogoBR22</v>
      </c>
      <c r="N1110" s="40" t="str">
        <f>VLOOKUP(D1110,'Brasseries Europe'!$B$2:$O$2000,14,FALSE)</f>
        <v>FotoBR22</v>
      </c>
      <c r="O1110" s="42" t="s">
        <v>10675</v>
      </c>
      <c r="P1110" s="40" t="s">
        <v>10179</v>
      </c>
      <c r="Q1110" s="40" t="s">
        <v>10036</v>
      </c>
      <c r="T1110" s="40" t="s">
        <v>10677</v>
      </c>
      <c r="U1110" s="40" t="s">
        <v>10676</v>
      </c>
    </row>
    <row r="1111" spans="1:21" s="40" customFormat="1">
      <c r="A1111" s="40">
        <f t="shared" si="43"/>
        <v>1110</v>
      </c>
      <c r="B1111" s="41">
        <f t="shared" ca="1" si="44"/>
        <v>43369</v>
      </c>
      <c r="C1111" s="40" t="s">
        <v>14</v>
      </c>
      <c r="D1111" s="40" t="str">
        <f t="shared" si="42"/>
        <v>Brewery22</v>
      </c>
      <c r="E1111" s="42" t="s">
        <v>190</v>
      </c>
      <c r="F1111" s="40" t="str">
        <f>VLOOKUP(D1111,'Brasseries Europe'!$B$2:$O$2000,6,FALSE)</f>
        <v>Rue de Maubeuge, 197</v>
      </c>
      <c r="G1111" s="40">
        <f>VLOOKUP(D1111,'Brasseries Europe'!$B$2:$O$2000,7,FALSE)</f>
        <v>6560</v>
      </c>
      <c r="H1111" s="40" t="str">
        <f>VLOOKUP(D1111,'Brasseries Europe'!$B$2:$O$2000,8,FALSE)</f>
        <v>Erquelinnes</v>
      </c>
      <c r="I1111" s="40" t="str">
        <f>VLOOKUP(D1111,'Brasseries Europe'!$B$2:$O$2000,9,FALSE)</f>
        <v>Wallonie</v>
      </c>
      <c r="J1111" s="40" t="str">
        <f>VLOOKUP(D1111,'Brasseries Europe'!$B$2:$O$2000,10,FALSE)</f>
        <v>angelus.br@swing.be</v>
      </c>
      <c r="K1111" s="40" t="str">
        <f>VLOOKUP(D1111,'Brasseries Europe'!$B$2:$O$2000,11,FALSE)</f>
        <v>http://brasserie-brootcoorens-erquelinnes.be</v>
      </c>
      <c r="L1111" s="40" t="str">
        <f>VLOOKUP(D1111,'Brasseries Europe'!$B$2:$O$2000,12,FALSE)</f>
        <v>32(0)71/55.86.66</v>
      </c>
      <c r="M1111" s="40" t="str">
        <f>VLOOKUP(D1111,'Brasseries Europe'!$B$2:$O$2000,13,FALSE)</f>
        <v>LogoBR22</v>
      </c>
      <c r="N1111" s="40" t="str">
        <f>VLOOKUP(D1111,'Brasseries Europe'!$B$2:$O$2000,14,FALSE)</f>
        <v>FotoBR22</v>
      </c>
      <c r="O1111" s="42" t="s">
        <v>10678</v>
      </c>
      <c r="P1111" s="40" t="s">
        <v>10183</v>
      </c>
      <c r="Q1111" s="40" t="s">
        <v>10044</v>
      </c>
      <c r="R1111" s="40" t="s">
        <v>10045</v>
      </c>
      <c r="S1111" s="40" t="s">
        <v>10038</v>
      </c>
      <c r="T1111" s="40" t="s">
        <v>10680</v>
      </c>
      <c r="U1111" s="40" t="s">
        <v>10679</v>
      </c>
    </row>
    <row r="1112" spans="1:21" s="40" customFormat="1">
      <c r="A1112" s="40">
        <f t="shared" si="43"/>
        <v>1111</v>
      </c>
      <c r="B1112" s="41">
        <f t="shared" ca="1" si="44"/>
        <v>43369</v>
      </c>
      <c r="C1112" s="40" t="s">
        <v>14</v>
      </c>
      <c r="D1112" s="40" t="str">
        <f t="shared" si="42"/>
        <v>Brewery23</v>
      </c>
      <c r="E1112" s="42" t="s">
        <v>199</v>
      </c>
      <c r="F1112" s="40" t="str">
        <f>VLOOKUP(D1112,'Brasseries Europe'!$B$2:$O$2000,6,FALSE)</f>
        <v>Impasse des Ursulines, 14/24</v>
      </c>
      <c r="G1112" s="40">
        <f>VLOOKUP(D1112,'Brasseries Europe'!$B$2:$O$2000,7,FALSE)</f>
        <v>4000</v>
      </c>
      <c r="H1112" s="40" t="str">
        <f>VLOOKUP(D1112,'Brasseries Europe'!$B$2:$O$2000,8,FALSE)</f>
        <v>Liege</v>
      </c>
      <c r="I1112" s="40" t="str">
        <f>VLOOKUP(D1112,'Brasseries Europe'!$B$2:$O$2000,9,FALSE)</f>
        <v>Wallonie</v>
      </c>
      <c r="J1112" s="40" t="str">
        <f>VLOOKUP(D1112,'Brasseries Europe'!$B$2:$O$2000,10,FALSE)</f>
        <v>info@lacurtius.com</v>
      </c>
      <c r="K1112" s="40" t="str">
        <f>VLOOKUP(D1112,'Brasseries Europe'!$B$2:$O$2000,11,FALSE)</f>
        <v>http://www.lacurtius.com</v>
      </c>
      <c r="L1112" s="40" t="str">
        <f>VLOOKUP(D1112,'Brasseries Europe'!$B$2:$O$2000,12,FALSE)</f>
        <v>32(0)4/266.06.92</v>
      </c>
      <c r="M1112" s="40" t="str">
        <f>VLOOKUP(D1112,'Brasseries Europe'!$B$2:$O$2000,13,FALSE)</f>
        <v>LogoBR23</v>
      </c>
      <c r="N1112" s="40" t="str">
        <f>VLOOKUP(D1112,'Brasseries Europe'!$B$2:$O$2000,14,FALSE)</f>
        <v>FotoBR23</v>
      </c>
      <c r="O1112" s="42" t="s">
        <v>10681</v>
      </c>
      <c r="P1112" s="40" t="s">
        <v>10043</v>
      </c>
      <c r="Q1112" s="40" t="s">
        <v>10044</v>
      </c>
      <c r="R1112" s="40" t="s">
        <v>10045</v>
      </c>
      <c r="S1112" s="40" t="s">
        <v>10038</v>
      </c>
      <c r="T1112" s="40" t="s">
        <v>10683</v>
      </c>
      <c r="U1112" s="40" t="s">
        <v>10682</v>
      </c>
    </row>
    <row r="1113" spans="1:21" s="40" customFormat="1">
      <c r="A1113" s="40">
        <f t="shared" si="43"/>
        <v>1112</v>
      </c>
      <c r="B1113" s="41">
        <f t="shared" ca="1" si="44"/>
        <v>43369</v>
      </c>
      <c r="C1113" s="40" t="s">
        <v>14</v>
      </c>
      <c r="D1113" s="40" t="str">
        <f t="shared" si="42"/>
        <v>Brewery23</v>
      </c>
      <c r="E1113" s="42" t="s">
        <v>199</v>
      </c>
      <c r="F1113" s="40" t="str">
        <f>VLOOKUP(D1113,'Brasseries Europe'!$B$2:$O$2000,6,FALSE)</f>
        <v>Impasse des Ursulines, 14/24</v>
      </c>
      <c r="G1113" s="40">
        <f>VLOOKUP(D1113,'Brasseries Europe'!$B$2:$O$2000,7,FALSE)</f>
        <v>4000</v>
      </c>
      <c r="H1113" s="40" t="str">
        <f>VLOOKUP(D1113,'Brasseries Europe'!$B$2:$O$2000,8,FALSE)</f>
        <v>Liege</v>
      </c>
      <c r="I1113" s="40" t="str">
        <f>VLOOKUP(D1113,'Brasseries Europe'!$B$2:$O$2000,9,FALSE)</f>
        <v>Wallonie</v>
      </c>
      <c r="J1113" s="40" t="str">
        <f>VLOOKUP(D1113,'Brasseries Europe'!$B$2:$O$2000,10,FALSE)</f>
        <v>info@lacurtius.com</v>
      </c>
      <c r="K1113" s="40" t="str">
        <f>VLOOKUP(D1113,'Brasseries Europe'!$B$2:$O$2000,11,FALSE)</f>
        <v>http://www.lacurtius.com</v>
      </c>
      <c r="L1113" s="40" t="str">
        <f>VLOOKUP(D1113,'Brasseries Europe'!$B$2:$O$2000,12,FALSE)</f>
        <v>32(0)4/266.06.92</v>
      </c>
      <c r="M1113" s="40" t="str">
        <f>VLOOKUP(D1113,'Brasseries Europe'!$B$2:$O$2000,13,FALSE)</f>
        <v>LogoBR23</v>
      </c>
      <c r="N1113" s="40" t="str">
        <f>VLOOKUP(D1113,'Brasseries Europe'!$B$2:$O$2000,14,FALSE)</f>
        <v>FotoBR23</v>
      </c>
      <c r="O1113" s="42" t="s">
        <v>10684</v>
      </c>
      <c r="P1113" s="40" t="s">
        <v>10043</v>
      </c>
      <c r="Q1113" s="40" t="s">
        <v>10143</v>
      </c>
      <c r="R1113" s="57" t="s">
        <v>10045</v>
      </c>
      <c r="S1113" s="57" t="s">
        <v>10038</v>
      </c>
      <c r="T1113" s="40" t="s">
        <v>10686</v>
      </c>
      <c r="U1113" s="40" t="s">
        <v>10685</v>
      </c>
    </row>
    <row r="1114" spans="1:21" s="40" customFormat="1">
      <c r="A1114" s="40">
        <f t="shared" si="43"/>
        <v>1113</v>
      </c>
      <c r="B1114" s="41">
        <f t="shared" ca="1" si="44"/>
        <v>43369</v>
      </c>
      <c r="C1114" s="40" t="s">
        <v>14</v>
      </c>
      <c r="D1114" s="40" t="str">
        <f t="shared" si="42"/>
        <v>Brewery23</v>
      </c>
      <c r="E1114" s="42" t="s">
        <v>199</v>
      </c>
      <c r="F1114" s="40" t="str">
        <f>VLOOKUP(D1114,'Brasseries Europe'!$B$2:$O$2000,6,FALSE)</f>
        <v>Impasse des Ursulines, 14/24</v>
      </c>
      <c r="G1114" s="40">
        <f>VLOOKUP(D1114,'Brasseries Europe'!$B$2:$O$2000,7,FALSE)</f>
        <v>4000</v>
      </c>
      <c r="H1114" s="40" t="str">
        <f>VLOOKUP(D1114,'Brasseries Europe'!$B$2:$O$2000,8,FALSE)</f>
        <v>Liege</v>
      </c>
      <c r="I1114" s="40" t="str">
        <f>VLOOKUP(D1114,'Brasseries Europe'!$B$2:$O$2000,9,FALSE)</f>
        <v>Wallonie</v>
      </c>
      <c r="J1114" s="40" t="str">
        <f>VLOOKUP(D1114,'Brasseries Europe'!$B$2:$O$2000,10,FALSE)</f>
        <v>info@lacurtius.com</v>
      </c>
      <c r="K1114" s="40" t="str">
        <f>VLOOKUP(D1114,'Brasseries Europe'!$B$2:$O$2000,11,FALSE)</f>
        <v>http://www.lacurtius.com</v>
      </c>
      <c r="L1114" s="40" t="str">
        <f>VLOOKUP(D1114,'Brasseries Europe'!$B$2:$O$2000,12,FALSE)</f>
        <v>32(0)4/266.06.92</v>
      </c>
      <c r="M1114" s="40" t="str">
        <f>VLOOKUP(D1114,'Brasseries Europe'!$B$2:$O$2000,13,FALSE)</f>
        <v>LogoBR23</v>
      </c>
      <c r="N1114" s="40" t="str">
        <f>VLOOKUP(D1114,'Brasseries Europe'!$B$2:$O$2000,14,FALSE)</f>
        <v>FotoBR23</v>
      </c>
      <c r="O1114" s="42" t="s">
        <v>10687</v>
      </c>
      <c r="P1114" s="40" t="s">
        <v>10043</v>
      </c>
      <c r="Q1114" s="40" t="s">
        <v>10143</v>
      </c>
      <c r="R1114" s="57" t="s">
        <v>10045</v>
      </c>
      <c r="S1114" s="57" t="s">
        <v>10038</v>
      </c>
      <c r="T1114" s="40" t="s">
        <v>10689</v>
      </c>
      <c r="U1114" s="40" t="s">
        <v>10688</v>
      </c>
    </row>
    <row r="1115" spans="1:21" s="40" customFormat="1">
      <c r="A1115" s="40">
        <f t="shared" si="43"/>
        <v>1114</v>
      </c>
      <c r="B1115" s="41">
        <f t="shared" ca="1" si="44"/>
        <v>43369</v>
      </c>
      <c r="C1115" s="40" t="s">
        <v>14</v>
      </c>
      <c r="D1115" s="40" t="str">
        <f t="shared" si="42"/>
        <v>Brewery23</v>
      </c>
      <c r="E1115" s="42" t="s">
        <v>199</v>
      </c>
      <c r="F1115" s="40" t="str">
        <f>VLOOKUP(D1115,'Brasseries Europe'!$B$2:$O$2000,6,FALSE)</f>
        <v>Impasse des Ursulines, 14/24</v>
      </c>
      <c r="G1115" s="40">
        <f>VLOOKUP(D1115,'Brasseries Europe'!$B$2:$O$2000,7,FALSE)</f>
        <v>4000</v>
      </c>
      <c r="H1115" s="40" t="str">
        <f>VLOOKUP(D1115,'Brasseries Europe'!$B$2:$O$2000,8,FALSE)</f>
        <v>Liege</v>
      </c>
      <c r="I1115" s="40" t="str">
        <f>VLOOKUP(D1115,'Brasseries Europe'!$B$2:$O$2000,9,FALSE)</f>
        <v>Wallonie</v>
      </c>
      <c r="J1115" s="40" t="str">
        <f>VLOOKUP(D1115,'Brasseries Europe'!$B$2:$O$2000,10,FALSE)</f>
        <v>info@lacurtius.com</v>
      </c>
      <c r="K1115" s="40" t="str">
        <f>VLOOKUP(D1115,'Brasseries Europe'!$B$2:$O$2000,11,FALSE)</f>
        <v>http://www.lacurtius.com</v>
      </c>
      <c r="L1115" s="40" t="str">
        <f>VLOOKUP(D1115,'Brasseries Europe'!$B$2:$O$2000,12,FALSE)</f>
        <v>32(0)4/266.06.92</v>
      </c>
      <c r="M1115" s="40" t="str">
        <f>VLOOKUP(D1115,'Brasseries Europe'!$B$2:$O$2000,13,FALSE)</f>
        <v>LogoBR23</v>
      </c>
      <c r="N1115" s="40" t="str">
        <f>VLOOKUP(D1115,'Brasseries Europe'!$B$2:$O$2000,14,FALSE)</f>
        <v>FotoBR23</v>
      </c>
      <c r="O1115" s="42" t="s">
        <v>10690</v>
      </c>
      <c r="P1115" s="40" t="s">
        <v>10043</v>
      </c>
      <c r="Q1115" s="40" t="s">
        <v>10143</v>
      </c>
      <c r="R1115" s="57"/>
      <c r="S1115" s="57"/>
      <c r="T1115" s="40" t="s">
        <v>10692</v>
      </c>
      <c r="U1115" s="40" t="s">
        <v>10691</v>
      </c>
    </row>
    <row r="1116" spans="1:21" s="40" customFormat="1">
      <c r="A1116" s="40">
        <f t="shared" si="43"/>
        <v>1115</v>
      </c>
      <c r="B1116" s="41">
        <f t="shared" ca="1" si="44"/>
        <v>43369</v>
      </c>
      <c r="C1116" s="40" t="s">
        <v>14</v>
      </c>
      <c r="D1116" s="40" t="str">
        <f t="shared" si="42"/>
        <v>Brewery23</v>
      </c>
      <c r="E1116" s="42" t="s">
        <v>199</v>
      </c>
      <c r="F1116" s="40" t="str">
        <f>VLOOKUP(D1116,'Brasseries Europe'!$B$2:$O$2000,6,FALSE)</f>
        <v>Impasse des Ursulines, 14/24</v>
      </c>
      <c r="G1116" s="40">
        <f>VLOOKUP(D1116,'Brasseries Europe'!$B$2:$O$2000,7,FALSE)</f>
        <v>4000</v>
      </c>
      <c r="H1116" s="40" t="str">
        <f>VLOOKUP(D1116,'Brasseries Europe'!$B$2:$O$2000,8,FALSE)</f>
        <v>Liege</v>
      </c>
      <c r="I1116" s="40" t="str">
        <f>VLOOKUP(D1116,'Brasseries Europe'!$B$2:$O$2000,9,FALSE)</f>
        <v>Wallonie</v>
      </c>
      <c r="J1116" s="40" t="str">
        <f>VLOOKUP(D1116,'Brasseries Europe'!$B$2:$O$2000,10,FALSE)</f>
        <v>info@lacurtius.com</v>
      </c>
      <c r="K1116" s="40" t="str">
        <f>VLOOKUP(D1116,'Brasseries Europe'!$B$2:$O$2000,11,FALSE)</f>
        <v>http://www.lacurtius.com</v>
      </c>
      <c r="L1116" s="40" t="str">
        <f>VLOOKUP(D1116,'Brasseries Europe'!$B$2:$O$2000,12,FALSE)</f>
        <v>32(0)4/266.06.92</v>
      </c>
      <c r="M1116" s="40" t="str">
        <f>VLOOKUP(D1116,'Brasseries Europe'!$B$2:$O$2000,13,FALSE)</f>
        <v>LogoBR23</v>
      </c>
      <c r="N1116" s="40" t="str">
        <f>VLOOKUP(D1116,'Brasseries Europe'!$B$2:$O$2000,14,FALSE)</f>
        <v>FotoBR23</v>
      </c>
      <c r="O1116" s="42" t="s">
        <v>10693</v>
      </c>
      <c r="P1116" s="40" t="s">
        <v>10179</v>
      </c>
      <c r="Q1116" s="40" t="s">
        <v>10143</v>
      </c>
      <c r="R1116" s="57"/>
      <c r="S1116" s="57"/>
      <c r="T1116" s="40" t="s">
        <v>10695</v>
      </c>
      <c r="U1116" s="40" t="s">
        <v>10694</v>
      </c>
    </row>
    <row r="1117" spans="1:21" s="40" customFormat="1">
      <c r="A1117" s="40">
        <f t="shared" si="43"/>
        <v>1116</v>
      </c>
      <c r="B1117" s="41">
        <f t="shared" ca="1" si="44"/>
        <v>43369</v>
      </c>
      <c r="C1117" s="40" t="s">
        <v>14</v>
      </c>
      <c r="D1117" s="40" t="str">
        <f t="shared" ref="D1117:D1180" si="45">_xlfn.IFNA(VLOOKUP(E1117,Matricedesbrasseries,2,FALSE),"")</f>
        <v>Brewery23</v>
      </c>
      <c r="E1117" s="42" t="s">
        <v>199</v>
      </c>
      <c r="F1117" s="40" t="str">
        <f>VLOOKUP(D1117,'Brasseries Europe'!$B$2:$O$2000,6,FALSE)</f>
        <v>Impasse des Ursulines, 14/24</v>
      </c>
      <c r="G1117" s="40">
        <f>VLOOKUP(D1117,'Brasseries Europe'!$B$2:$O$2000,7,FALSE)</f>
        <v>4000</v>
      </c>
      <c r="H1117" s="40" t="str">
        <f>VLOOKUP(D1117,'Brasseries Europe'!$B$2:$O$2000,8,FALSE)</f>
        <v>Liege</v>
      </c>
      <c r="I1117" s="40" t="str">
        <f>VLOOKUP(D1117,'Brasseries Europe'!$B$2:$O$2000,9,FALSE)</f>
        <v>Wallonie</v>
      </c>
      <c r="J1117" s="40" t="str">
        <f>VLOOKUP(D1117,'Brasseries Europe'!$B$2:$O$2000,10,FALSE)</f>
        <v>info@lacurtius.com</v>
      </c>
      <c r="K1117" s="40" t="str">
        <f>VLOOKUP(D1117,'Brasseries Europe'!$B$2:$O$2000,11,FALSE)</f>
        <v>http://www.lacurtius.com</v>
      </c>
      <c r="L1117" s="40" t="str">
        <f>VLOOKUP(D1117,'Brasseries Europe'!$B$2:$O$2000,12,FALSE)</f>
        <v>32(0)4/266.06.92</v>
      </c>
      <c r="M1117" s="40" t="str">
        <f>VLOOKUP(D1117,'Brasseries Europe'!$B$2:$O$2000,13,FALSE)</f>
        <v>LogoBR23</v>
      </c>
      <c r="N1117" s="40" t="str">
        <f>VLOOKUP(D1117,'Brasseries Europe'!$B$2:$O$2000,14,FALSE)</f>
        <v>FotoBR23</v>
      </c>
      <c r="O1117" s="42" t="s">
        <v>10696</v>
      </c>
      <c r="P1117" s="40" t="s">
        <v>10183</v>
      </c>
      <c r="Q1117" s="40" t="s">
        <v>10143</v>
      </c>
      <c r="R1117" s="57"/>
      <c r="S1117" s="57"/>
      <c r="T1117" s="40" t="s">
        <v>10698</v>
      </c>
      <c r="U1117" s="40" t="s">
        <v>10697</v>
      </c>
    </row>
    <row r="1118" spans="1:21" s="40" customFormat="1">
      <c r="A1118" s="40">
        <f t="shared" si="43"/>
        <v>1117</v>
      </c>
      <c r="B1118" s="41">
        <f t="shared" ca="1" si="44"/>
        <v>43369</v>
      </c>
      <c r="C1118" s="40" t="s">
        <v>14</v>
      </c>
      <c r="D1118" s="40" t="str">
        <f t="shared" si="45"/>
        <v>Brewery24</v>
      </c>
      <c r="E1118" s="42" t="s">
        <v>208</v>
      </c>
      <c r="F1118" s="40" t="str">
        <f>VLOOKUP(D1118,'Brasseries Europe'!$B$2:$O$2000,6,FALSE)</f>
        <v>Rue Gheude, 56</v>
      </c>
      <c r="G1118" s="40">
        <f>VLOOKUP(D1118,'Brasseries Europe'!$B$2:$O$2000,7,FALSE)</f>
        <v>1070</v>
      </c>
      <c r="H1118" s="40" t="str">
        <f>VLOOKUP(D1118,'Brasseries Europe'!$B$2:$O$2000,8,FALSE)</f>
        <v>Anderlecht</v>
      </c>
      <c r="I1118" s="40" t="str">
        <f>VLOOKUP(D1118,'Brasseries Europe'!$B$2:$O$2000,9,FALSE)</f>
        <v>Bruxelles-Capitale</v>
      </c>
      <c r="J1118" s="40" t="str">
        <f>VLOOKUP(D1118,'Brasseries Europe'!$B$2:$O$2000,10,FALSE)</f>
        <v>info@cantillon.be</v>
      </c>
      <c r="K1118" s="40" t="str">
        <f>VLOOKUP(D1118,'Brasseries Europe'!$B$2:$O$2000,11,FALSE)</f>
        <v>http://www.cantillon.be</v>
      </c>
      <c r="L1118" s="40" t="str">
        <f>VLOOKUP(D1118,'Brasseries Europe'!$B$2:$O$2000,12,FALSE)</f>
        <v>32(0)2/521.49.28</v>
      </c>
      <c r="M1118" s="40" t="str">
        <f>VLOOKUP(D1118,'Brasseries Europe'!$B$2:$O$2000,13,FALSE)</f>
        <v>LogoBR24</v>
      </c>
      <c r="N1118" s="40" t="str">
        <f>VLOOKUP(D1118,'Brasseries Europe'!$B$2:$O$2000,14,FALSE)</f>
        <v>FotoBR24</v>
      </c>
      <c r="O1118" s="42" t="s">
        <v>10699</v>
      </c>
      <c r="P1118" s="40" t="s">
        <v>10543</v>
      </c>
      <c r="Q1118" s="40" t="s">
        <v>10297</v>
      </c>
      <c r="R1118" s="40" t="s">
        <v>10045</v>
      </c>
      <c r="S1118" s="40" t="s">
        <v>10261</v>
      </c>
      <c r="T1118" s="40" t="s">
        <v>10701</v>
      </c>
      <c r="U1118" s="40" t="s">
        <v>10700</v>
      </c>
    </row>
    <row r="1119" spans="1:21" s="40" customFormat="1">
      <c r="A1119" s="40">
        <f t="shared" si="43"/>
        <v>1118</v>
      </c>
      <c r="B1119" s="41">
        <f t="shared" ca="1" si="44"/>
        <v>43369</v>
      </c>
      <c r="C1119" s="40" t="s">
        <v>14</v>
      </c>
      <c r="D1119" s="40" t="str">
        <f t="shared" si="45"/>
        <v>Brewery24</v>
      </c>
      <c r="E1119" s="42" t="s">
        <v>208</v>
      </c>
      <c r="F1119" s="40" t="str">
        <f>VLOOKUP(D1119,'Brasseries Europe'!$B$2:$O$2000,6,FALSE)</f>
        <v>Rue Gheude, 56</v>
      </c>
      <c r="G1119" s="40">
        <f>VLOOKUP(D1119,'Brasseries Europe'!$B$2:$O$2000,7,FALSE)</f>
        <v>1070</v>
      </c>
      <c r="H1119" s="40" t="str">
        <f>VLOOKUP(D1119,'Brasseries Europe'!$B$2:$O$2000,8,FALSE)</f>
        <v>Anderlecht</v>
      </c>
      <c r="I1119" s="40" t="str">
        <f>VLOOKUP(D1119,'Brasseries Europe'!$B$2:$O$2000,9,FALSE)</f>
        <v>Bruxelles-Capitale</v>
      </c>
      <c r="J1119" s="40" t="str">
        <f>VLOOKUP(D1119,'Brasseries Europe'!$B$2:$O$2000,10,FALSE)</f>
        <v>info@cantillon.be</v>
      </c>
      <c r="K1119" s="40" t="str">
        <f>VLOOKUP(D1119,'Brasseries Europe'!$B$2:$O$2000,11,FALSE)</f>
        <v>http://www.cantillon.be</v>
      </c>
      <c r="L1119" s="40" t="str">
        <f>VLOOKUP(D1119,'Brasseries Europe'!$B$2:$O$2000,12,FALSE)</f>
        <v>32(0)2/521.49.28</v>
      </c>
      <c r="M1119" s="40" t="str">
        <f>VLOOKUP(D1119,'Brasseries Europe'!$B$2:$O$2000,13,FALSE)</f>
        <v>LogoBR24</v>
      </c>
      <c r="N1119" s="40" t="str">
        <f>VLOOKUP(D1119,'Brasseries Europe'!$B$2:$O$2000,14,FALSE)</f>
        <v>FotoBR24</v>
      </c>
      <c r="O1119" s="42" t="s">
        <v>10702</v>
      </c>
      <c r="P1119" s="40" t="s">
        <v>10543</v>
      </c>
      <c r="Q1119" s="40" t="s">
        <v>10297</v>
      </c>
      <c r="R1119" s="40" t="s">
        <v>10045</v>
      </c>
      <c r="S1119" s="40" t="s">
        <v>10261</v>
      </c>
      <c r="T1119" s="40" t="s">
        <v>10704</v>
      </c>
      <c r="U1119" s="40" t="s">
        <v>10703</v>
      </c>
    </row>
    <row r="1120" spans="1:21" s="40" customFormat="1">
      <c r="A1120" s="40">
        <f t="shared" si="43"/>
        <v>1119</v>
      </c>
      <c r="B1120" s="41">
        <f t="shared" ca="1" si="44"/>
        <v>43369</v>
      </c>
      <c r="C1120" s="40" t="s">
        <v>14</v>
      </c>
      <c r="D1120" s="40" t="str">
        <f t="shared" si="45"/>
        <v>Brewery24</v>
      </c>
      <c r="E1120" s="42" t="s">
        <v>208</v>
      </c>
      <c r="F1120" s="40" t="str">
        <f>VLOOKUP(D1120,'Brasseries Europe'!$B$2:$O$2000,6,FALSE)</f>
        <v>Rue Gheude, 56</v>
      </c>
      <c r="G1120" s="40">
        <f>VLOOKUP(D1120,'Brasseries Europe'!$B$2:$O$2000,7,FALSE)</f>
        <v>1070</v>
      </c>
      <c r="H1120" s="40" t="str">
        <f>VLOOKUP(D1120,'Brasseries Europe'!$B$2:$O$2000,8,FALSE)</f>
        <v>Anderlecht</v>
      </c>
      <c r="I1120" s="40" t="str">
        <f>VLOOKUP(D1120,'Brasseries Europe'!$B$2:$O$2000,9,FALSE)</f>
        <v>Bruxelles-Capitale</v>
      </c>
      <c r="J1120" s="40" t="str">
        <f>VLOOKUP(D1120,'Brasseries Europe'!$B$2:$O$2000,10,FALSE)</f>
        <v>info@cantillon.be</v>
      </c>
      <c r="K1120" s="40" t="str">
        <f>VLOOKUP(D1120,'Brasseries Europe'!$B$2:$O$2000,11,FALSE)</f>
        <v>http://www.cantillon.be</v>
      </c>
      <c r="L1120" s="40" t="str">
        <f>VLOOKUP(D1120,'Brasseries Europe'!$B$2:$O$2000,12,FALSE)</f>
        <v>32(0)2/521.49.28</v>
      </c>
      <c r="M1120" s="40" t="str">
        <f>VLOOKUP(D1120,'Brasseries Europe'!$B$2:$O$2000,13,FALSE)</f>
        <v>LogoBR24</v>
      </c>
      <c r="N1120" s="40" t="str">
        <f>VLOOKUP(D1120,'Brasseries Europe'!$B$2:$O$2000,14,FALSE)</f>
        <v>FotoBR24</v>
      </c>
      <c r="O1120" s="42" t="s">
        <v>10705</v>
      </c>
      <c r="P1120" s="40" t="s">
        <v>10543</v>
      </c>
      <c r="Q1120" s="40" t="s">
        <v>10068</v>
      </c>
      <c r="R1120" s="40" t="s">
        <v>10045</v>
      </c>
      <c r="S1120" s="40" t="s">
        <v>10261</v>
      </c>
      <c r="T1120" s="40" t="s">
        <v>10707</v>
      </c>
      <c r="U1120" s="40" t="s">
        <v>10706</v>
      </c>
    </row>
    <row r="1121" spans="1:21" s="40" customFormat="1">
      <c r="A1121" s="40">
        <f t="shared" si="43"/>
        <v>1120</v>
      </c>
      <c r="B1121" s="41">
        <f t="shared" ca="1" si="44"/>
        <v>43369</v>
      </c>
      <c r="C1121" s="40" t="s">
        <v>14</v>
      </c>
      <c r="D1121" s="40" t="str">
        <f t="shared" si="45"/>
        <v>Brewery24</v>
      </c>
      <c r="E1121" s="42" t="s">
        <v>208</v>
      </c>
      <c r="F1121" s="40" t="str">
        <f>VLOOKUP(D1121,'Brasseries Europe'!$B$2:$O$2000,6,FALSE)</f>
        <v>Rue Gheude, 56</v>
      </c>
      <c r="G1121" s="40">
        <f>VLOOKUP(D1121,'Brasseries Europe'!$B$2:$O$2000,7,FALSE)</f>
        <v>1070</v>
      </c>
      <c r="H1121" s="40" t="str">
        <f>VLOOKUP(D1121,'Brasseries Europe'!$B$2:$O$2000,8,FALSE)</f>
        <v>Anderlecht</v>
      </c>
      <c r="I1121" s="40" t="str">
        <f>VLOOKUP(D1121,'Brasseries Europe'!$B$2:$O$2000,9,FALSE)</f>
        <v>Bruxelles-Capitale</v>
      </c>
      <c r="J1121" s="40" t="str">
        <f>VLOOKUP(D1121,'Brasseries Europe'!$B$2:$O$2000,10,FALSE)</f>
        <v>info@cantillon.be</v>
      </c>
      <c r="K1121" s="40" t="str">
        <f>VLOOKUP(D1121,'Brasseries Europe'!$B$2:$O$2000,11,FALSE)</f>
        <v>http://www.cantillon.be</v>
      </c>
      <c r="L1121" s="40" t="str">
        <f>VLOOKUP(D1121,'Brasseries Europe'!$B$2:$O$2000,12,FALSE)</f>
        <v>32(0)2/521.49.28</v>
      </c>
      <c r="M1121" s="40" t="str">
        <f>VLOOKUP(D1121,'Brasseries Europe'!$B$2:$O$2000,13,FALSE)</f>
        <v>LogoBR24</v>
      </c>
      <c r="N1121" s="40" t="str">
        <f>VLOOKUP(D1121,'Brasseries Europe'!$B$2:$O$2000,14,FALSE)</f>
        <v>FotoBR24</v>
      </c>
      <c r="O1121" s="42" t="s">
        <v>10708</v>
      </c>
      <c r="P1121" s="40" t="s">
        <v>10543</v>
      </c>
      <c r="Q1121" s="40" t="s">
        <v>10297</v>
      </c>
      <c r="T1121" s="40" t="s">
        <v>10710</v>
      </c>
      <c r="U1121" s="40" t="s">
        <v>10709</v>
      </c>
    </row>
    <row r="1122" spans="1:21" s="40" customFormat="1">
      <c r="A1122" s="40">
        <f t="shared" si="43"/>
        <v>1121</v>
      </c>
      <c r="B1122" s="41">
        <f t="shared" ca="1" si="44"/>
        <v>43369</v>
      </c>
      <c r="C1122" s="40" t="s">
        <v>14</v>
      </c>
      <c r="D1122" s="40" t="str">
        <f t="shared" si="45"/>
        <v>Brewery24</v>
      </c>
      <c r="E1122" s="42" t="s">
        <v>208</v>
      </c>
      <c r="F1122" s="40" t="str">
        <f>VLOOKUP(D1122,'Brasseries Europe'!$B$2:$O$2000,6,FALSE)</f>
        <v>Rue Gheude, 56</v>
      </c>
      <c r="G1122" s="40">
        <f>VLOOKUP(D1122,'Brasseries Europe'!$B$2:$O$2000,7,FALSE)</f>
        <v>1070</v>
      </c>
      <c r="H1122" s="40" t="str">
        <f>VLOOKUP(D1122,'Brasseries Europe'!$B$2:$O$2000,8,FALSE)</f>
        <v>Anderlecht</v>
      </c>
      <c r="I1122" s="40" t="str">
        <f>VLOOKUP(D1122,'Brasseries Europe'!$B$2:$O$2000,9,FALSE)</f>
        <v>Bruxelles-Capitale</v>
      </c>
      <c r="J1122" s="40" t="str">
        <f>VLOOKUP(D1122,'Brasseries Europe'!$B$2:$O$2000,10,FALSE)</f>
        <v>info@cantillon.be</v>
      </c>
      <c r="K1122" s="40" t="str">
        <f>VLOOKUP(D1122,'Brasseries Europe'!$B$2:$O$2000,11,FALSE)</f>
        <v>http://www.cantillon.be</v>
      </c>
      <c r="L1122" s="40" t="str">
        <f>VLOOKUP(D1122,'Brasseries Europe'!$B$2:$O$2000,12,FALSE)</f>
        <v>32(0)2/521.49.28</v>
      </c>
      <c r="M1122" s="40" t="str">
        <f>VLOOKUP(D1122,'Brasseries Europe'!$B$2:$O$2000,13,FALSE)</f>
        <v>LogoBR24</v>
      </c>
      <c r="N1122" s="40" t="str">
        <f>VLOOKUP(D1122,'Brasseries Europe'!$B$2:$O$2000,14,FALSE)</f>
        <v>FotoBR24</v>
      </c>
      <c r="O1122" s="42" t="s">
        <v>10711</v>
      </c>
      <c r="P1122" s="40" t="s">
        <v>10543</v>
      </c>
      <c r="Q1122" s="40" t="s">
        <v>10297</v>
      </c>
      <c r="T1122" s="40" t="s">
        <v>10713</v>
      </c>
      <c r="U1122" s="40" t="s">
        <v>10712</v>
      </c>
    </row>
    <row r="1123" spans="1:21" s="40" customFormat="1">
      <c r="A1123" s="40">
        <f t="shared" si="43"/>
        <v>1122</v>
      </c>
      <c r="B1123" s="41">
        <f t="shared" ca="1" si="44"/>
        <v>43369</v>
      </c>
      <c r="C1123" s="40" t="s">
        <v>14</v>
      </c>
      <c r="D1123" s="40" t="str">
        <f t="shared" si="45"/>
        <v>Brewery24</v>
      </c>
      <c r="E1123" s="42" t="s">
        <v>208</v>
      </c>
      <c r="F1123" s="40" t="str">
        <f>VLOOKUP(D1123,'Brasseries Europe'!$B$2:$O$2000,6,FALSE)</f>
        <v>Rue Gheude, 56</v>
      </c>
      <c r="G1123" s="40">
        <f>VLOOKUP(D1123,'Brasseries Europe'!$B$2:$O$2000,7,FALSE)</f>
        <v>1070</v>
      </c>
      <c r="H1123" s="40" t="str">
        <f>VLOOKUP(D1123,'Brasseries Europe'!$B$2:$O$2000,8,FALSE)</f>
        <v>Anderlecht</v>
      </c>
      <c r="I1123" s="40" t="str">
        <f>VLOOKUP(D1123,'Brasseries Europe'!$B$2:$O$2000,9,FALSE)</f>
        <v>Bruxelles-Capitale</v>
      </c>
      <c r="J1123" s="40" t="str">
        <f>VLOOKUP(D1123,'Brasseries Europe'!$B$2:$O$2000,10,FALSE)</f>
        <v>info@cantillon.be</v>
      </c>
      <c r="K1123" s="40" t="str">
        <f>VLOOKUP(D1123,'Brasseries Europe'!$B$2:$O$2000,11,FALSE)</f>
        <v>http://www.cantillon.be</v>
      </c>
      <c r="L1123" s="40" t="str">
        <f>VLOOKUP(D1123,'Brasseries Europe'!$B$2:$O$2000,12,FALSE)</f>
        <v>32(0)2/521.49.28</v>
      </c>
      <c r="M1123" s="40" t="str">
        <f>VLOOKUP(D1123,'Brasseries Europe'!$B$2:$O$2000,13,FALSE)</f>
        <v>LogoBR24</v>
      </c>
      <c r="N1123" s="40" t="str">
        <f>VLOOKUP(D1123,'Brasseries Europe'!$B$2:$O$2000,14,FALSE)</f>
        <v>FotoBR24</v>
      </c>
      <c r="O1123" s="42" t="s">
        <v>10714</v>
      </c>
      <c r="P1123" s="40" t="s">
        <v>10543</v>
      </c>
      <c r="Q1123" s="40" t="s">
        <v>10072</v>
      </c>
      <c r="T1123" s="40" t="s">
        <v>10716</v>
      </c>
      <c r="U1123" s="40" t="s">
        <v>10715</v>
      </c>
    </row>
    <row r="1124" spans="1:21" s="40" customFormat="1">
      <c r="A1124" s="40">
        <f t="shared" si="43"/>
        <v>1123</v>
      </c>
      <c r="B1124" s="41">
        <f t="shared" ca="1" si="44"/>
        <v>43369</v>
      </c>
      <c r="C1124" s="40" t="s">
        <v>14</v>
      </c>
      <c r="D1124" s="40" t="str">
        <f t="shared" si="45"/>
        <v>Brewery24</v>
      </c>
      <c r="E1124" s="42" t="s">
        <v>208</v>
      </c>
      <c r="F1124" s="40" t="str">
        <f>VLOOKUP(D1124,'Brasseries Europe'!$B$2:$O$2000,6,FALSE)</f>
        <v>Rue Gheude, 56</v>
      </c>
      <c r="G1124" s="40">
        <f>VLOOKUP(D1124,'Brasseries Europe'!$B$2:$O$2000,7,FALSE)</f>
        <v>1070</v>
      </c>
      <c r="H1124" s="40" t="str">
        <f>VLOOKUP(D1124,'Brasseries Europe'!$B$2:$O$2000,8,FALSE)</f>
        <v>Anderlecht</v>
      </c>
      <c r="I1124" s="40" t="str">
        <f>VLOOKUP(D1124,'Brasseries Europe'!$B$2:$O$2000,9,FALSE)</f>
        <v>Bruxelles-Capitale</v>
      </c>
      <c r="J1124" s="40" t="str">
        <f>VLOOKUP(D1124,'Brasseries Europe'!$B$2:$O$2000,10,FALSE)</f>
        <v>info@cantillon.be</v>
      </c>
      <c r="K1124" s="40" t="str">
        <f>VLOOKUP(D1124,'Brasseries Europe'!$B$2:$O$2000,11,FALSE)</f>
        <v>http://www.cantillon.be</v>
      </c>
      <c r="L1124" s="40" t="str">
        <f>VLOOKUP(D1124,'Brasseries Europe'!$B$2:$O$2000,12,FALSE)</f>
        <v>32(0)2/521.49.28</v>
      </c>
      <c r="M1124" s="40" t="str">
        <f>VLOOKUP(D1124,'Brasseries Europe'!$B$2:$O$2000,13,FALSE)</f>
        <v>LogoBR24</v>
      </c>
      <c r="N1124" s="40" t="str">
        <f>VLOOKUP(D1124,'Brasseries Europe'!$B$2:$O$2000,14,FALSE)</f>
        <v>FotoBR24</v>
      </c>
      <c r="O1124" s="42" t="s">
        <v>10717</v>
      </c>
      <c r="P1124" s="40" t="s">
        <v>10543</v>
      </c>
      <c r="Q1124" s="40" t="s">
        <v>10297</v>
      </c>
      <c r="T1124" s="40" t="s">
        <v>10719</v>
      </c>
      <c r="U1124" s="40" t="s">
        <v>10718</v>
      </c>
    </row>
    <row r="1125" spans="1:21" s="40" customFormat="1">
      <c r="A1125" s="40">
        <f t="shared" si="43"/>
        <v>1124</v>
      </c>
      <c r="B1125" s="41">
        <f t="shared" ca="1" si="44"/>
        <v>43369</v>
      </c>
      <c r="C1125" s="40" t="s">
        <v>14</v>
      </c>
      <c r="D1125" s="40" t="str">
        <f t="shared" si="45"/>
        <v>Brewery24</v>
      </c>
      <c r="E1125" s="42" t="s">
        <v>208</v>
      </c>
      <c r="F1125" s="40" t="str">
        <f>VLOOKUP(D1125,'Brasseries Europe'!$B$2:$O$2000,6,FALSE)</f>
        <v>Rue Gheude, 56</v>
      </c>
      <c r="G1125" s="40">
        <f>VLOOKUP(D1125,'Brasseries Europe'!$B$2:$O$2000,7,FALSE)</f>
        <v>1070</v>
      </c>
      <c r="H1125" s="40" t="str">
        <f>VLOOKUP(D1125,'Brasseries Europe'!$B$2:$O$2000,8,FALSE)</f>
        <v>Anderlecht</v>
      </c>
      <c r="I1125" s="40" t="str">
        <f>VLOOKUP(D1125,'Brasseries Europe'!$B$2:$O$2000,9,FALSE)</f>
        <v>Bruxelles-Capitale</v>
      </c>
      <c r="J1125" s="40" t="str">
        <f>VLOOKUP(D1125,'Brasseries Europe'!$B$2:$O$2000,10,FALSE)</f>
        <v>info@cantillon.be</v>
      </c>
      <c r="K1125" s="40" t="str">
        <f>VLOOKUP(D1125,'Brasseries Europe'!$B$2:$O$2000,11,FALSE)</f>
        <v>http://www.cantillon.be</v>
      </c>
      <c r="L1125" s="40" t="str">
        <f>VLOOKUP(D1125,'Brasseries Europe'!$B$2:$O$2000,12,FALSE)</f>
        <v>32(0)2/521.49.28</v>
      </c>
      <c r="M1125" s="40" t="str">
        <f>VLOOKUP(D1125,'Brasseries Europe'!$B$2:$O$2000,13,FALSE)</f>
        <v>LogoBR24</v>
      </c>
      <c r="N1125" s="40" t="str">
        <f>VLOOKUP(D1125,'Brasseries Europe'!$B$2:$O$2000,14,FALSE)</f>
        <v>FotoBR24</v>
      </c>
      <c r="O1125" s="42" t="s">
        <v>10720</v>
      </c>
      <c r="P1125" s="40" t="s">
        <v>10543</v>
      </c>
      <c r="Q1125" s="40" t="s">
        <v>10297</v>
      </c>
      <c r="T1125" s="40" t="s">
        <v>10722</v>
      </c>
      <c r="U1125" s="40" t="s">
        <v>10721</v>
      </c>
    </row>
    <row r="1126" spans="1:21" s="40" customFormat="1">
      <c r="A1126" s="40">
        <f t="shared" si="43"/>
        <v>1125</v>
      </c>
      <c r="B1126" s="41">
        <f t="shared" ca="1" si="44"/>
        <v>43369</v>
      </c>
      <c r="C1126" s="40" t="s">
        <v>14</v>
      </c>
      <c r="D1126" s="40" t="str">
        <f t="shared" si="45"/>
        <v>Brewery24</v>
      </c>
      <c r="E1126" s="42" t="s">
        <v>208</v>
      </c>
      <c r="F1126" s="40" t="str">
        <f>VLOOKUP(D1126,'Brasseries Europe'!$B$2:$O$2000,6,FALSE)</f>
        <v>Rue Gheude, 56</v>
      </c>
      <c r="G1126" s="40">
        <f>VLOOKUP(D1126,'Brasseries Europe'!$B$2:$O$2000,7,FALSE)</f>
        <v>1070</v>
      </c>
      <c r="H1126" s="40" t="str">
        <f>VLOOKUP(D1126,'Brasseries Europe'!$B$2:$O$2000,8,FALSE)</f>
        <v>Anderlecht</v>
      </c>
      <c r="I1126" s="40" t="str">
        <f>VLOOKUP(D1126,'Brasseries Europe'!$B$2:$O$2000,9,FALSE)</f>
        <v>Bruxelles-Capitale</v>
      </c>
      <c r="J1126" s="40" t="str">
        <f>VLOOKUP(D1126,'Brasseries Europe'!$B$2:$O$2000,10,FALSE)</f>
        <v>info@cantillon.be</v>
      </c>
      <c r="K1126" s="40" t="str">
        <f>VLOOKUP(D1126,'Brasseries Europe'!$B$2:$O$2000,11,FALSE)</f>
        <v>http://www.cantillon.be</v>
      </c>
      <c r="L1126" s="40" t="str">
        <f>VLOOKUP(D1126,'Brasseries Europe'!$B$2:$O$2000,12,FALSE)</f>
        <v>32(0)2/521.49.28</v>
      </c>
      <c r="M1126" s="40" t="str">
        <f>VLOOKUP(D1126,'Brasseries Europe'!$B$2:$O$2000,13,FALSE)</f>
        <v>LogoBR24</v>
      </c>
      <c r="N1126" s="40" t="str">
        <f>VLOOKUP(D1126,'Brasseries Europe'!$B$2:$O$2000,14,FALSE)</f>
        <v>FotoBR24</v>
      </c>
      <c r="O1126" s="42" t="s">
        <v>10723</v>
      </c>
      <c r="P1126" s="40" t="s">
        <v>10543</v>
      </c>
      <c r="Q1126" s="40" t="s">
        <v>10068</v>
      </c>
      <c r="T1126" s="40" t="s">
        <v>10725</v>
      </c>
      <c r="U1126" s="40" t="s">
        <v>10724</v>
      </c>
    </row>
    <row r="1127" spans="1:21" s="40" customFormat="1">
      <c r="A1127" s="40">
        <f t="shared" si="43"/>
        <v>1126</v>
      </c>
      <c r="B1127" s="41">
        <f t="shared" ca="1" si="44"/>
        <v>43369</v>
      </c>
      <c r="C1127" s="40" t="s">
        <v>14</v>
      </c>
      <c r="D1127" s="40" t="str">
        <f t="shared" si="45"/>
        <v>Brewery24</v>
      </c>
      <c r="E1127" s="42" t="s">
        <v>208</v>
      </c>
      <c r="F1127" s="40" t="str">
        <f>VLOOKUP(D1127,'Brasseries Europe'!$B$2:$O$2000,6,FALSE)</f>
        <v>Rue Gheude, 56</v>
      </c>
      <c r="G1127" s="40">
        <f>VLOOKUP(D1127,'Brasseries Europe'!$B$2:$O$2000,7,FALSE)</f>
        <v>1070</v>
      </c>
      <c r="H1127" s="40" t="str">
        <f>VLOOKUP(D1127,'Brasseries Europe'!$B$2:$O$2000,8,FALSE)</f>
        <v>Anderlecht</v>
      </c>
      <c r="I1127" s="40" t="str">
        <f>VLOOKUP(D1127,'Brasseries Europe'!$B$2:$O$2000,9,FALSE)</f>
        <v>Bruxelles-Capitale</v>
      </c>
      <c r="J1127" s="40" t="str">
        <f>VLOOKUP(D1127,'Brasseries Europe'!$B$2:$O$2000,10,FALSE)</f>
        <v>info@cantillon.be</v>
      </c>
      <c r="K1127" s="40" t="str">
        <f>VLOOKUP(D1127,'Brasseries Europe'!$B$2:$O$2000,11,FALSE)</f>
        <v>http://www.cantillon.be</v>
      </c>
      <c r="L1127" s="40" t="str">
        <f>VLOOKUP(D1127,'Brasseries Europe'!$B$2:$O$2000,12,FALSE)</f>
        <v>32(0)2/521.49.28</v>
      </c>
      <c r="M1127" s="40" t="str">
        <f>VLOOKUP(D1127,'Brasseries Europe'!$B$2:$O$2000,13,FALSE)</f>
        <v>LogoBR24</v>
      </c>
      <c r="N1127" s="40" t="str">
        <f>VLOOKUP(D1127,'Brasseries Europe'!$B$2:$O$2000,14,FALSE)</f>
        <v>FotoBR24</v>
      </c>
      <c r="O1127" s="42" t="s">
        <v>10726</v>
      </c>
      <c r="P1127" s="40" t="s">
        <v>10543</v>
      </c>
      <c r="Q1127" s="40" t="s">
        <v>10068</v>
      </c>
      <c r="T1127" s="40" t="s">
        <v>10728</v>
      </c>
      <c r="U1127" s="40" t="s">
        <v>10727</v>
      </c>
    </row>
    <row r="1128" spans="1:21" s="40" customFormat="1">
      <c r="A1128" s="40">
        <f t="shared" si="43"/>
        <v>1127</v>
      </c>
      <c r="B1128" s="41">
        <f t="shared" ca="1" si="44"/>
        <v>43369</v>
      </c>
      <c r="C1128" s="40" t="s">
        <v>14</v>
      </c>
      <c r="D1128" s="40" t="str">
        <f t="shared" si="45"/>
        <v>Brewery24</v>
      </c>
      <c r="E1128" s="42" t="s">
        <v>208</v>
      </c>
      <c r="F1128" s="40" t="str">
        <f>VLOOKUP(D1128,'Brasseries Europe'!$B$2:$O$2000,6,FALSE)</f>
        <v>Rue Gheude, 56</v>
      </c>
      <c r="G1128" s="40">
        <f>VLOOKUP(D1128,'Brasseries Europe'!$B$2:$O$2000,7,FALSE)</f>
        <v>1070</v>
      </c>
      <c r="H1128" s="40" t="str">
        <f>VLOOKUP(D1128,'Brasseries Europe'!$B$2:$O$2000,8,FALSE)</f>
        <v>Anderlecht</v>
      </c>
      <c r="I1128" s="40" t="str">
        <f>VLOOKUP(D1128,'Brasseries Europe'!$B$2:$O$2000,9,FALSE)</f>
        <v>Bruxelles-Capitale</v>
      </c>
      <c r="J1128" s="40" t="str">
        <f>VLOOKUP(D1128,'Brasseries Europe'!$B$2:$O$2000,10,FALSE)</f>
        <v>info@cantillon.be</v>
      </c>
      <c r="K1128" s="40" t="str">
        <f>VLOOKUP(D1128,'Brasseries Europe'!$B$2:$O$2000,11,FALSE)</f>
        <v>http://www.cantillon.be</v>
      </c>
      <c r="L1128" s="40" t="str">
        <f>VLOOKUP(D1128,'Brasseries Europe'!$B$2:$O$2000,12,FALSE)</f>
        <v>32(0)2/521.49.28</v>
      </c>
      <c r="M1128" s="40" t="str">
        <f>VLOOKUP(D1128,'Brasseries Europe'!$B$2:$O$2000,13,FALSE)</f>
        <v>LogoBR24</v>
      </c>
      <c r="N1128" s="40" t="str">
        <f>VLOOKUP(D1128,'Brasseries Europe'!$B$2:$O$2000,14,FALSE)</f>
        <v>FotoBR24</v>
      </c>
      <c r="O1128" s="42" t="s">
        <v>10729</v>
      </c>
      <c r="P1128" s="40" t="s">
        <v>10543</v>
      </c>
      <c r="Q1128" s="40" t="s">
        <v>10068</v>
      </c>
      <c r="T1128" s="40" t="s">
        <v>10731</v>
      </c>
      <c r="U1128" s="40" t="s">
        <v>10730</v>
      </c>
    </row>
    <row r="1129" spans="1:21" s="40" customFormat="1">
      <c r="A1129" s="40">
        <f t="shared" si="43"/>
        <v>1128</v>
      </c>
      <c r="B1129" s="41">
        <f t="shared" ca="1" si="44"/>
        <v>43369</v>
      </c>
      <c r="C1129" s="40" t="s">
        <v>14</v>
      </c>
      <c r="D1129" s="40" t="str">
        <f t="shared" si="45"/>
        <v>Brewery24</v>
      </c>
      <c r="E1129" s="42" t="s">
        <v>208</v>
      </c>
      <c r="F1129" s="40" t="str">
        <f>VLOOKUP(D1129,'Brasseries Europe'!$B$2:$O$2000,6,FALSE)</f>
        <v>Rue Gheude, 56</v>
      </c>
      <c r="G1129" s="40">
        <f>VLOOKUP(D1129,'Brasseries Europe'!$B$2:$O$2000,7,FALSE)</f>
        <v>1070</v>
      </c>
      <c r="H1129" s="40" t="str">
        <f>VLOOKUP(D1129,'Brasseries Europe'!$B$2:$O$2000,8,FALSE)</f>
        <v>Anderlecht</v>
      </c>
      <c r="I1129" s="40" t="str">
        <f>VLOOKUP(D1129,'Brasseries Europe'!$B$2:$O$2000,9,FALSE)</f>
        <v>Bruxelles-Capitale</v>
      </c>
      <c r="J1129" s="40" t="str">
        <f>VLOOKUP(D1129,'Brasseries Europe'!$B$2:$O$2000,10,FALSE)</f>
        <v>info@cantillon.be</v>
      </c>
      <c r="K1129" s="40" t="str">
        <f>VLOOKUP(D1129,'Brasseries Europe'!$B$2:$O$2000,11,FALSE)</f>
        <v>http://www.cantillon.be</v>
      </c>
      <c r="L1129" s="40" t="str">
        <f>VLOOKUP(D1129,'Brasseries Europe'!$B$2:$O$2000,12,FALSE)</f>
        <v>32(0)2/521.49.28</v>
      </c>
      <c r="M1129" s="40" t="str">
        <f>VLOOKUP(D1129,'Brasseries Europe'!$B$2:$O$2000,13,FALSE)</f>
        <v>LogoBR24</v>
      </c>
      <c r="N1129" s="40" t="str">
        <f>VLOOKUP(D1129,'Brasseries Europe'!$B$2:$O$2000,14,FALSE)</f>
        <v>FotoBR24</v>
      </c>
      <c r="O1129" s="42" t="s">
        <v>10732</v>
      </c>
      <c r="P1129" s="40" t="s">
        <v>10543</v>
      </c>
      <c r="Q1129" s="40" t="s">
        <v>10204</v>
      </c>
      <c r="T1129" s="40" t="s">
        <v>10734</v>
      </c>
      <c r="U1129" s="40" t="s">
        <v>10733</v>
      </c>
    </row>
    <row r="1130" spans="1:21" s="40" customFormat="1">
      <c r="A1130" s="40">
        <f t="shared" si="43"/>
        <v>1129</v>
      </c>
      <c r="B1130" s="41">
        <f t="shared" ca="1" si="44"/>
        <v>43369</v>
      </c>
      <c r="C1130" s="40" t="s">
        <v>14</v>
      </c>
      <c r="D1130" s="40" t="str">
        <f t="shared" si="45"/>
        <v>Brewery24</v>
      </c>
      <c r="E1130" s="42" t="s">
        <v>208</v>
      </c>
      <c r="F1130" s="40" t="str">
        <f>VLOOKUP(D1130,'Brasseries Europe'!$B$2:$O$2000,6,FALSE)</f>
        <v>Rue Gheude, 56</v>
      </c>
      <c r="G1130" s="40">
        <f>VLOOKUP(D1130,'Brasseries Europe'!$B$2:$O$2000,7,FALSE)</f>
        <v>1070</v>
      </c>
      <c r="H1130" s="40" t="str">
        <f>VLOOKUP(D1130,'Brasseries Europe'!$B$2:$O$2000,8,FALSE)</f>
        <v>Anderlecht</v>
      </c>
      <c r="I1130" s="40" t="str">
        <f>VLOOKUP(D1130,'Brasseries Europe'!$B$2:$O$2000,9,FALSE)</f>
        <v>Bruxelles-Capitale</v>
      </c>
      <c r="J1130" s="40" t="str">
        <f>VLOOKUP(D1130,'Brasseries Europe'!$B$2:$O$2000,10,FALSE)</f>
        <v>info@cantillon.be</v>
      </c>
      <c r="K1130" s="40" t="str">
        <f>VLOOKUP(D1130,'Brasseries Europe'!$B$2:$O$2000,11,FALSE)</f>
        <v>http://www.cantillon.be</v>
      </c>
      <c r="L1130" s="40" t="str">
        <f>VLOOKUP(D1130,'Brasseries Europe'!$B$2:$O$2000,12,FALSE)</f>
        <v>32(0)2/521.49.28</v>
      </c>
      <c r="M1130" s="40" t="str">
        <f>VLOOKUP(D1130,'Brasseries Europe'!$B$2:$O$2000,13,FALSE)</f>
        <v>LogoBR24</v>
      </c>
      <c r="N1130" s="40" t="str">
        <f>VLOOKUP(D1130,'Brasseries Europe'!$B$2:$O$2000,14,FALSE)</f>
        <v>FotoBR24</v>
      </c>
      <c r="O1130" s="42" t="s">
        <v>10735</v>
      </c>
      <c r="P1130" s="40" t="s">
        <v>10543</v>
      </c>
      <c r="Q1130" s="40" t="s">
        <v>10068</v>
      </c>
      <c r="T1130" s="40" t="s">
        <v>10737</v>
      </c>
      <c r="U1130" s="40" t="s">
        <v>10736</v>
      </c>
    </row>
    <row r="1131" spans="1:21" s="40" customFormat="1">
      <c r="A1131" s="40">
        <f t="shared" si="43"/>
        <v>1130</v>
      </c>
      <c r="B1131" s="41">
        <f t="shared" ca="1" si="44"/>
        <v>43369</v>
      </c>
      <c r="C1131" s="40" t="s">
        <v>14</v>
      </c>
      <c r="D1131" s="40" t="str">
        <f t="shared" si="45"/>
        <v>Brewery24</v>
      </c>
      <c r="E1131" s="42" t="s">
        <v>208</v>
      </c>
      <c r="F1131" s="40" t="str">
        <f>VLOOKUP(D1131,'Brasseries Europe'!$B$2:$O$2000,6,FALSE)</f>
        <v>Rue Gheude, 56</v>
      </c>
      <c r="G1131" s="40">
        <f>VLOOKUP(D1131,'Brasseries Europe'!$B$2:$O$2000,7,FALSE)</f>
        <v>1070</v>
      </c>
      <c r="H1131" s="40" t="str">
        <f>VLOOKUP(D1131,'Brasseries Europe'!$B$2:$O$2000,8,FALSE)</f>
        <v>Anderlecht</v>
      </c>
      <c r="I1131" s="40" t="str">
        <f>VLOOKUP(D1131,'Brasseries Europe'!$B$2:$O$2000,9,FALSE)</f>
        <v>Bruxelles-Capitale</v>
      </c>
      <c r="J1131" s="40" t="str">
        <f>VLOOKUP(D1131,'Brasseries Europe'!$B$2:$O$2000,10,FALSE)</f>
        <v>info@cantillon.be</v>
      </c>
      <c r="K1131" s="40" t="str">
        <f>VLOOKUP(D1131,'Brasseries Europe'!$B$2:$O$2000,11,FALSE)</f>
        <v>http://www.cantillon.be</v>
      </c>
      <c r="L1131" s="40" t="str">
        <f>VLOOKUP(D1131,'Brasseries Europe'!$B$2:$O$2000,12,FALSE)</f>
        <v>32(0)2/521.49.28</v>
      </c>
      <c r="M1131" s="40" t="str">
        <f>VLOOKUP(D1131,'Brasseries Europe'!$B$2:$O$2000,13,FALSE)</f>
        <v>LogoBR24</v>
      </c>
      <c r="N1131" s="40" t="str">
        <f>VLOOKUP(D1131,'Brasseries Europe'!$B$2:$O$2000,14,FALSE)</f>
        <v>FotoBR24</v>
      </c>
      <c r="O1131" s="42" t="s">
        <v>10738</v>
      </c>
      <c r="P1131" s="40" t="s">
        <v>10543</v>
      </c>
      <c r="Q1131" s="40" t="s">
        <v>10297</v>
      </c>
      <c r="T1131" s="40" t="s">
        <v>10740</v>
      </c>
      <c r="U1131" s="40" t="s">
        <v>10739</v>
      </c>
    </row>
    <row r="1132" spans="1:21" s="40" customFormat="1">
      <c r="A1132" s="40">
        <f t="shared" si="43"/>
        <v>1131</v>
      </c>
      <c r="B1132" s="41">
        <f t="shared" ca="1" si="44"/>
        <v>43369</v>
      </c>
      <c r="C1132" s="40" t="s">
        <v>14</v>
      </c>
      <c r="D1132" s="40" t="str">
        <f t="shared" si="45"/>
        <v>Brewery25</v>
      </c>
      <c r="E1132" s="42" t="s">
        <v>218</v>
      </c>
      <c r="F1132" s="40" t="str">
        <f>VLOOKUP(D1132,'Brasseries Europe'!$B$2:$O$2000,6,FALSE)</f>
        <v>Côte Marie-Thérèse, 86</v>
      </c>
      <c r="G1132" s="40">
        <f>VLOOKUP(D1132,'Brasseries Europe'!$B$2:$O$2000,7,FALSE)</f>
        <v>5000</v>
      </c>
      <c r="H1132" s="40" t="str">
        <f>VLOOKUP(D1132,'Brasseries Europe'!$B$2:$O$2000,8,FALSE)</f>
        <v>Falmignoul</v>
      </c>
      <c r="I1132" s="40" t="str">
        <f>VLOOKUP(D1132,'Brasseries Europe'!$B$2:$O$2000,9,FALSE)</f>
        <v>Wallonie</v>
      </c>
      <c r="J1132" s="40">
        <f>VLOOKUP(D1132,'Brasseries Europe'!$B$2:$O$2000,10,FALSE)</f>
        <v>0</v>
      </c>
      <c r="K1132" s="40" t="str">
        <f>VLOOKUP(D1132,'Brasseries Europe'!$B$2:$O$2000,11,FALSE)</f>
        <v>http://www.brasseriecaracole.be/</v>
      </c>
      <c r="L1132" s="40" t="str">
        <f>VLOOKUP(D1132,'Brasseries Europe'!$B$2:$O$2000,12,FALSE)</f>
        <v>32(0)82/74.40.80</v>
      </c>
      <c r="M1132" s="40" t="str">
        <f>VLOOKUP(D1132,'Brasseries Europe'!$B$2:$O$2000,13,FALSE)</f>
        <v>LogoBR25</v>
      </c>
      <c r="N1132" s="40" t="str">
        <f>VLOOKUP(D1132,'Brasseries Europe'!$B$2:$O$2000,14,FALSE)</f>
        <v>FotoBR25</v>
      </c>
      <c r="O1132" s="42" t="s">
        <v>10741</v>
      </c>
      <c r="P1132" s="40" t="s">
        <v>10211</v>
      </c>
      <c r="Q1132" s="40" t="s">
        <v>10297</v>
      </c>
      <c r="R1132" s="40" t="s">
        <v>10211</v>
      </c>
      <c r="S1132" s="40" t="s">
        <v>10038</v>
      </c>
      <c r="T1132" s="40" t="s">
        <v>10743</v>
      </c>
      <c r="U1132" s="40" t="s">
        <v>10742</v>
      </c>
    </row>
    <row r="1133" spans="1:21" s="40" customFormat="1">
      <c r="A1133" s="40">
        <f t="shared" si="43"/>
        <v>1132</v>
      </c>
      <c r="B1133" s="41">
        <f t="shared" ca="1" si="44"/>
        <v>43369</v>
      </c>
      <c r="C1133" s="40" t="s">
        <v>14</v>
      </c>
      <c r="D1133" s="40" t="str">
        <f t="shared" si="45"/>
        <v>Brewery25</v>
      </c>
      <c r="E1133" s="42" t="s">
        <v>218</v>
      </c>
      <c r="F1133" s="40" t="str">
        <f>VLOOKUP(D1133,'Brasseries Europe'!$B$2:$O$2000,6,FALSE)</f>
        <v>Côte Marie-Thérèse, 86</v>
      </c>
      <c r="G1133" s="40">
        <f>VLOOKUP(D1133,'Brasseries Europe'!$B$2:$O$2000,7,FALSE)</f>
        <v>5000</v>
      </c>
      <c r="H1133" s="40" t="str">
        <f>VLOOKUP(D1133,'Brasseries Europe'!$B$2:$O$2000,8,FALSE)</f>
        <v>Falmignoul</v>
      </c>
      <c r="I1133" s="40" t="str">
        <f>VLOOKUP(D1133,'Brasseries Europe'!$B$2:$O$2000,9,FALSE)</f>
        <v>Wallonie</v>
      </c>
      <c r="J1133" s="40">
        <f>VLOOKUP(D1133,'Brasseries Europe'!$B$2:$O$2000,10,FALSE)</f>
        <v>0</v>
      </c>
      <c r="K1133" s="40" t="str">
        <f>VLOOKUP(D1133,'Brasseries Europe'!$B$2:$O$2000,11,FALSE)</f>
        <v>http://www.brasseriecaracole.be/</v>
      </c>
      <c r="L1133" s="40" t="str">
        <f>VLOOKUP(D1133,'Brasseries Europe'!$B$2:$O$2000,12,FALSE)</f>
        <v>32(0)82/74.40.80</v>
      </c>
      <c r="M1133" s="40" t="str">
        <f>VLOOKUP(D1133,'Brasseries Europe'!$B$2:$O$2000,13,FALSE)</f>
        <v>LogoBR25</v>
      </c>
      <c r="N1133" s="40" t="str">
        <f>VLOOKUP(D1133,'Brasseries Europe'!$B$2:$O$2000,14,FALSE)</f>
        <v>FotoBR25</v>
      </c>
      <c r="O1133" s="42" t="s">
        <v>10744</v>
      </c>
      <c r="P1133" s="40" t="s">
        <v>10211</v>
      </c>
      <c r="Q1133" s="40" t="s">
        <v>10068</v>
      </c>
      <c r="R1133" s="40" t="s">
        <v>10211</v>
      </c>
      <c r="S1133" s="40" t="s">
        <v>10038</v>
      </c>
      <c r="T1133" s="40" t="s">
        <v>10746</v>
      </c>
      <c r="U1133" s="40" t="s">
        <v>10745</v>
      </c>
    </row>
    <row r="1134" spans="1:21" s="40" customFormat="1">
      <c r="A1134" s="40">
        <f t="shared" si="43"/>
        <v>1133</v>
      </c>
      <c r="B1134" s="41">
        <f t="shared" ca="1" si="44"/>
        <v>43369</v>
      </c>
      <c r="C1134" s="40" t="s">
        <v>14</v>
      </c>
      <c r="D1134" s="40" t="str">
        <f t="shared" si="45"/>
        <v>Brewery25</v>
      </c>
      <c r="E1134" s="42" t="s">
        <v>218</v>
      </c>
      <c r="F1134" s="40" t="str">
        <f>VLOOKUP(D1134,'Brasseries Europe'!$B$2:$O$2000,6,FALSE)</f>
        <v>Côte Marie-Thérèse, 86</v>
      </c>
      <c r="G1134" s="40">
        <f>VLOOKUP(D1134,'Brasseries Europe'!$B$2:$O$2000,7,FALSE)</f>
        <v>5000</v>
      </c>
      <c r="H1134" s="40" t="str">
        <f>VLOOKUP(D1134,'Brasseries Europe'!$B$2:$O$2000,8,FALSE)</f>
        <v>Falmignoul</v>
      </c>
      <c r="I1134" s="40" t="str">
        <f>VLOOKUP(D1134,'Brasseries Europe'!$B$2:$O$2000,9,FALSE)</f>
        <v>Wallonie</v>
      </c>
      <c r="J1134" s="40">
        <f>VLOOKUP(D1134,'Brasseries Europe'!$B$2:$O$2000,10,FALSE)</f>
        <v>0</v>
      </c>
      <c r="K1134" s="40" t="str">
        <f>VLOOKUP(D1134,'Brasseries Europe'!$B$2:$O$2000,11,FALSE)</f>
        <v>http://www.brasseriecaracole.be/</v>
      </c>
      <c r="L1134" s="40" t="str">
        <f>VLOOKUP(D1134,'Brasseries Europe'!$B$2:$O$2000,12,FALSE)</f>
        <v>32(0)82/74.40.80</v>
      </c>
      <c r="M1134" s="40" t="str">
        <f>VLOOKUP(D1134,'Brasseries Europe'!$B$2:$O$2000,13,FALSE)</f>
        <v>LogoBR25</v>
      </c>
      <c r="N1134" s="40" t="str">
        <f>VLOOKUP(D1134,'Brasseries Europe'!$B$2:$O$2000,14,FALSE)</f>
        <v>FotoBR25</v>
      </c>
      <c r="O1134" s="42">
        <v>1765</v>
      </c>
      <c r="P1134" s="40" t="s">
        <v>10043</v>
      </c>
      <c r="Q1134" s="40" t="s">
        <v>10072</v>
      </c>
      <c r="T1134" s="40" t="s">
        <v>10748</v>
      </c>
      <c r="U1134" s="40" t="s">
        <v>10747</v>
      </c>
    </row>
    <row r="1135" spans="1:21" s="40" customFormat="1">
      <c r="A1135" s="40">
        <f t="shared" si="43"/>
        <v>1134</v>
      </c>
      <c r="B1135" s="41">
        <f t="shared" ca="1" si="44"/>
        <v>43369</v>
      </c>
      <c r="C1135" s="40" t="s">
        <v>14</v>
      </c>
      <c r="D1135" s="40" t="str">
        <f t="shared" si="45"/>
        <v>Brewery25</v>
      </c>
      <c r="E1135" s="42" t="s">
        <v>218</v>
      </c>
      <c r="F1135" s="40" t="str">
        <f>VLOOKUP(D1135,'Brasseries Europe'!$B$2:$O$2000,6,FALSE)</f>
        <v>Côte Marie-Thérèse, 86</v>
      </c>
      <c r="G1135" s="40">
        <f>VLOOKUP(D1135,'Brasseries Europe'!$B$2:$O$2000,7,FALSE)</f>
        <v>5000</v>
      </c>
      <c r="H1135" s="40" t="str">
        <f>VLOOKUP(D1135,'Brasseries Europe'!$B$2:$O$2000,8,FALSE)</f>
        <v>Falmignoul</v>
      </c>
      <c r="I1135" s="40" t="str">
        <f>VLOOKUP(D1135,'Brasseries Europe'!$B$2:$O$2000,9,FALSE)</f>
        <v>Wallonie</v>
      </c>
      <c r="J1135" s="40">
        <f>VLOOKUP(D1135,'Brasseries Europe'!$B$2:$O$2000,10,FALSE)</f>
        <v>0</v>
      </c>
      <c r="K1135" s="40" t="str">
        <f>VLOOKUP(D1135,'Brasseries Europe'!$B$2:$O$2000,11,FALSE)</f>
        <v>http://www.brasseriecaracole.be/</v>
      </c>
      <c r="L1135" s="40" t="str">
        <f>VLOOKUP(D1135,'Brasseries Europe'!$B$2:$O$2000,12,FALSE)</f>
        <v>32(0)82/74.40.80</v>
      </c>
      <c r="M1135" s="40" t="str">
        <f>VLOOKUP(D1135,'Brasseries Europe'!$B$2:$O$2000,13,FALSE)</f>
        <v>LogoBR25</v>
      </c>
      <c r="N1135" s="40" t="str">
        <f>VLOOKUP(D1135,'Brasseries Europe'!$B$2:$O$2000,14,FALSE)</f>
        <v>FotoBR25</v>
      </c>
      <c r="O1135" s="42" t="s">
        <v>10749</v>
      </c>
      <c r="P1135" s="40" t="s">
        <v>10043</v>
      </c>
      <c r="Q1135" s="40" t="s">
        <v>10044</v>
      </c>
      <c r="T1135" s="40" t="s">
        <v>10751</v>
      </c>
      <c r="U1135" s="40" t="s">
        <v>10750</v>
      </c>
    </row>
    <row r="1136" spans="1:21" s="40" customFormat="1">
      <c r="A1136" s="40">
        <f t="shared" si="43"/>
        <v>1135</v>
      </c>
      <c r="B1136" s="41">
        <f t="shared" ca="1" si="44"/>
        <v>43369</v>
      </c>
      <c r="C1136" s="40" t="s">
        <v>14</v>
      </c>
      <c r="D1136" s="40" t="str">
        <f t="shared" si="45"/>
        <v>Brewery25</v>
      </c>
      <c r="E1136" s="42" t="s">
        <v>218</v>
      </c>
      <c r="F1136" s="40" t="str">
        <f>VLOOKUP(D1136,'Brasseries Europe'!$B$2:$O$2000,6,FALSE)</f>
        <v>Côte Marie-Thérèse, 86</v>
      </c>
      <c r="G1136" s="40">
        <f>VLOOKUP(D1136,'Brasseries Europe'!$B$2:$O$2000,7,FALSE)</f>
        <v>5000</v>
      </c>
      <c r="H1136" s="40" t="str">
        <f>VLOOKUP(D1136,'Brasseries Europe'!$B$2:$O$2000,8,FALSE)</f>
        <v>Falmignoul</v>
      </c>
      <c r="I1136" s="40" t="str">
        <f>VLOOKUP(D1136,'Brasseries Europe'!$B$2:$O$2000,9,FALSE)</f>
        <v>Wallonie</v>
      </c>
      <c r="J1136" s="40">
        <f>VLOOKUP(D1136,'Brasseries Europe'!$B$2:$O$2000,10,FALSE)</f>
        <v>0</v>
      </c>
      <c r="K1136" s="40" t="str">
        <f>VLOOKUP(D1136,'Brasseries Europe'!$B$2:$O$2000,11,FALSE)</f>
        <v>http://www.brasseriecaracole.be/</v>
      </c>
      <c r="L1136" s="40" t="str">
        <f>VLOOKUP(D1136,'Brasseries Europe'!$B$2:$O$2000,12,FALSE)</f>
        <v>32(0)82/74.40.80</v>
      </c>
      <c r="M1136" s="40" t="str">
        <f>VLOOKUP(D1136,'Brasseries Europe'!$B$2:$O$2000,13,FALSE)</f>
        <v>LogoBR25</v>
      </c>
      <c r="N1136" s="40" t="str">
        <f>VLOOKUP(D1136,'Brasseries Europe'!$B$2:$O$2000,14,FALSE)</f>
        <v>FotoBR25</v>
      </c>
      <c r="O1136" s="42" t="s">
        <v>10752</v>
      </c>
      <c r="P1136" s="40" t="s">
        <v>10043</v>
      </c>
      <c r="Q1136" s="40" t="s">
        <v>10036</v>
      </c>
      <c r="T1136" s="40" t="s">
        <v>10754</v>
      </c>
      <c r="U1136" s="40" t="s">
        <v>10753</v>
      </c>
    </row>
    <row r="1137" spans="1:21" s="40" customFormat="1">
      <c r="A1137" s="40">
        <f t="shared" si="43"/>
        <v>1136</v>
      </c>
      <c r="B1137" s="41">
        <f t="shared" ca="1" si="44"/>
        <v>43369</v>
      </c>
      <c r="C1137" s="40" t="s">
        <v>14</v>
      </c>
      <c r="D1137" s="40" t="str">
        <f t="shared" si="45"/>
        <v>Brewery25</v>
      </c>
      <c r="E1137" s="42" t="s">
        <v>218</v>
      </c>
      <c r="F1137" s="40" t="str">
        <f>VLOOKUP(D1137,'Brasseries Europe'!$B$2:$O$2000,6,FALSE)</f>
        <v>Côte Marie-Thérèse, 86</v>
      </c>
      <c r="G1137" s="40">
        <f>VLOOKUP(D1137,'Brasseries Europe'!$B$2:$O$2000,7,FALSE)</f>
        <v>5000</v>
      </c>
      <c r="H1137" s="40" t="str">
        <f>VLOOKUP(D1137,'Brasseries Europe'!$B$2:$O$2000,8,FALSE)</f>
        <v>Falmignoul</v>
      </c>
      <c r="I1137" s="40" t="str">
        <f>VLOOKUP(D1137,'Brasseries Europe'!$B$2:$O$2000,9,FALSE)</f>
        <v>Wallonie</v>
      </c>
      <c r="J1137" s="40">
        <f>VLOOKUP(D1137,'Brasseries Europe'!$B$2:$O$2000,10,FALSE)</f>
        <v>0</v>
      </c>
      <c r="K1137" s="40" t="str">
        <f>VLOOKUP(D1137,'Brasseries Europe'!$B$2:$O$2000,11,FALSE)</f>
        <v>http://www.brasseriecaracole.be/</v>
      </c>
      <c r="L1137" s="40" t="str">
        <f>VLOOKUP(D1137,'Brasseries Europe'!$B$2:$O$2000,12,FALSE)</f>
        <v>32(0)82/74.40.80</v>
      </c>
      <c r="M1137" s="40" t="str">
        <f>VLOOKUP(D1137,'Brasseries Europe'!$B$2:$O$2000,13,FALSE)</f>
        <v>LogoBR25</v>
      </c>
      <c r="N1137" s="40" t="str">
        <f>VLOOKUP(D1137,'Brasseries Europe'!$B$2:$O$2000,14,FALSE)</f>
        <v>FotoBR25</v>
      </c>
      <c r="O1137" s="42" t="s">
        <v>10755</v>
      </c>
      <c r="P1137" s="40" t="s">
        <v>10043</v>
      </c>
      <c r="Q1137" s="40" t="s">
        <v>10036</v>
      </c>
      <c r="T1137" s="40" t="s">
        <v>10757</v>
      </c>
      <c r="U1137" s="40" t="s">
        <v>10756</v>
      </c>
    </row>
    <row r="1138" spans="1:21" s="40" customFormat="1">
      <c r="A1138" s="40">
        <f t="shared" si="43"/>
        <v>1137</v>
      </c>
      <c r="B1138" s="41">
        <f t="shared" ca="1" si="44"/>
        <v>43369</v>
      </c>
      <c r="C1138" s="40" t="s">
        <v>14</v>
      </c>
      <c r="D1138" s="40" t="str">
        <f t="shared" si="45"/>
        <v>Brewery25</v>
      </c>
      <c r="E1138" s="42" t="s">
        <v>218</v>
      </c>
      <c r="F1138" s="40" t="str">
        <f>VLOOKUP(D1138,'Brasseries Europe'!$B$2:$O$2000,6,FALSE)</f>
        <v>Côte Marie-Thérèse, 86</v>
      </c>
      <c r="G1138" s="40">
        <f>VLOOKUP(D1138,'Brasseries Europe'!$B$2:$O$2000,7,FALSE)</f>
        <v>5000</v>
      </c>
      <c r="H1138" s="40" t="str">
        <f>VLOOKUP(D1138,'Brasseries Europe'!$B$2:$O$2000,8,FALSE)</f>
        <v>Falmignoul</v>
      </c>
      <c r="I1138" s="40" t="str">
        <f>VLOOKUP(D1138,'Brasseries Europe'!$B$2:$O$2000,9,FALSE)</f>
        <v>Wallonie</v>
      </c>
      <c r="J1138" s="40">
        <f>VLOOKUP(D1138,'Brasseries Europe'!$B$2:$O$2000,10,FALSE)</f>
        <v>0</v>
      </c>
      <c r="K1138" s="40" t="str">
        <f>VLOOKUP(D1138,'Brasseries Europe'!$B$2:$O$2000,11,FALSE)</f>
        <v>http://www.brasseriecaracole.be/</v>
      </c>
      <c r="L1138" s="40" t="str">
        <f>VLOOKUP(D1138,'Brasseries Europe'!$B$2:$O$2000,12,FALSE)</f>
        <v>32(0)82/74.40.80</v>
      </c>
      <c r="M1138" s="40" t="str">
        <f>VLOOKUP(D1138,'Brasseries Europe'!$B$2:$O$2000,13,FALSE)</f>
        <v>LogoBR25</v>
      </c>
      <c r="N1138" s="40" t="str">
        <f>VLOOKUP(D1138,'Brasseries Europe'!$B$2:$O$2000,14,FALSE)</f>
        <v>FotoBR25</v>
      </c>
      <c r="O1138" s="42" t="s">
        <v>10758</v>
      </c>
      <c r="P1138" s="40" t="s">
        <v>10043</v>
      </c>
      <c r="Q1138" s="40" t="s">
        <v>10072</v>
      </c>
      <c r="T1138" s="40" t="s">
        <v>10760</v>
      </c>
      <c r="U1138" s="40" t="s">
        <v>10759</v>
      </c>
    </row>
    <row r="1139" spans="1:21" s="40" customFormat="1">
      <c r="A1139" s="40">
        <f t="shared" si="43"/>
        <v>1138</v>
      </c>
      <c r="B1139" s="41">
        <f t="shared" ca="1" si="44"/>
        <v>43369</v>
      </c>
      <c r="C1139" s="40" t="s">
        <v>14</v>
      </c>
      <c r="D1139" s="40" t="str">
        <f t="shared" si="45"/>
        <v>Brewery25</v>
      </c>
      <c r="E1139" s="42" t="s">
        <v>218</v>
      </c>
      <c r="F1139" s="40" t="str">
        <f>VLOOKUP(D1139,'Brasseries Europe'!$B$2:$O$2000,6,FALSE)</f>
        <v>Côte Marie-Thérèse, 86</v>
      </c>
      <c r="G1139" s="40">
        <f>VLOOKUP(D1139,'Brasseries Europe'!$B$2:$O$2000,7,FALSE)</f>
        <v>5000</v>
      </c>
      <c r="H1139" s="40" t="str">
        <f>VLOOKUP(D1139,'Brasseries Europe'!$B$2:$O$2000,8,FALSE)</f>
        <v>Falmignoul</v>
      </c>
      <c r="I1139" s="40" t="str">
        <f>VLOOKUP(D1139,'Brasseries Europe'!$B$2:$O$2000,9,FALSE)</f>
        <v>Wallonie</v>
      </c>
      <c r="J1139" s="40">
        <f>VLOOKUP(D1139,'Brasseries Europe'!$B$2:$O$2000,10,FALSE)</f>
        <v>0</v>
      </c>
      <c r="K1139" s="40" t="str">
        <f>VLOOKUP(D1139,'Brasseries Europe'!$B$2:$O$2000,11,FALSE)</f>
        <v>http://www.brasseriecaracole.be/</v>
      </c>
      <c r="L1139" s="40" t="str">
        <f>VLOOKUP(D1139,'Brasseries Europe'!$B$2:$O$2000,12,FALSE)</f>
        <v>32(0)82/74.40.80</v>
      </c>
      <c r="M1139" s="40" t="str">
        <f>VLOOKUP(D1139,'Brasseries Europe'!$B$2:$O$2000,13,FALSE)</f>
        <v>LogoBR25</v>
      </c>
      <c r="N1139" s="40" t="str">
        <f>VLOOKUP(D1139,'Brasseries Europe'!$B$2:$O$2000,14,FALSE)</f>
        <v>FotoBR25</v>
      </c>
      <c r="O1139" s="42" t="s">
        <v>10761</v>
      </c>
      <c r="P1139" s="40" t="s">
        <v>10043</v>
      </c>
      <c r="Q1139" s="40" t="s">
        <v>10076</v>
      </c>
      <c r="T1139" s="40" t="s">
        <v>10763</v>
      </c>
      <c r="U1139" s="40" t="s">
        <v>10762</v>
      </c>
    </row>
    <row r="1140" spans="1:21" s="40" customFormat="1">
      <c r="A1140" s="40">
        <f t="shared" si="43"/>
        <v>1139</v>
      </c>
      <c r="B1140" s="41">
        <f t="shared" ca="1" si="44"/>
        <v>43369</v>
      </c>
      <c r="C1140" s="40" t="s">
        <v>14</v>
      </c>
      <c r="D1140" s="40" t="str">
        <f t="shared" si="45"/>
        <v>Brewery25</v>
      </c>
      <c r="E1140" s="42" t="s">
        <v>218</v>
      </c>
      <c r="F1140" s="40" t="str">
        <f>VLOOKUP(D1140,'Brasseries Europe'!$B$2:$O$2000,6,FALSE)</f>
        <v>Côte Marie-Thérèse, 86</v>
      </c>
      <c r="G1140" s="40">
        <f>VLOOKUP(D1140,'Brasseries Europe'!$B$2:$O$2000,7,FALSE)</f>
        <v>5000</v>
      </c>
      <c r="H1140" s="40" t="str">
        <f>VLOOKUP(D1140,'Brasseries Europe'!$B$2:$O$2000,8,FALSE)</f>
        <v>Falmignoul</v>
      </c>
      <c r="I1140" s="40" t="str">
        <f>VLOOKUP(D1140,'Brasseries Europe'!$B$2:$O$2000,9,FALSE)</f>
        <v>Wallonie</v>
      </c>
      <c r="J1140" s="40">
        <f>VLOOKUP(D1140,'Brasseries Europe'!$B$2:$O$2000,10,FALSE)</f>
        <v>0</v>
      </c>
      <c r="K1140" s="40" t="str">
        <f>VLOOKUP(D1140,'Brasseries Europe'!$B$2:$O$2000,11,FALSE)</f>
        <v>http://www.brasseriecaracole.be/</v>
      </c>
      <c r="L1140" s="40" t="str">
        <f>VLOOKUP(D1140,'Brasseries Europe'!$B$2:$O$2000,12,FALSE)</f>
        <v>32(0)82/74.40.80</v>
      </c>
      <c r="M1140" s="40" t="str">
        <f>VLOOKUP(D1140,'Brasseries Europe'!$B$2:$O$2000,13,FALSE)</f>
        <v>LogoBR25</v>
      </c>
      <c r="N1140" s="40" t="str">
        <f>VLOOKUP(D1140,'Brasseries Europe'!$B$2:$O$2000,14,FALSE)</f>
        <v>FotoBR25</v>
      </c>
      <c r="O1140" s="42" t="s">
        <v>10764</v>
      </c>
      <c r="P1140" s="40" t="s">
        <v>10043</v>
      </c>
      <c r="Q1140" s="40" t="s">
        <v>10076</v>
      </c>
      <c r="T1140" s="40" t="s">
        <v>10766</v>
      </c>
      <c r="U1140" s="40" t="s">
        <v>10765</v>
      </c>
    </row>
    <row r="1141" spans="1:21" s="40" customFormat="1">
      <c r="A1141" s="40">
        <f t="shared" si="43"/>
        <v>1140</v>
      </c>
      <c r="B1141" s="41">
        <f t="shared" ca="1" si="44"/>
        <v>43369</v>
      </c>
      <c r="C1141" s="40" t="s">
        <v>14</v>
      </c>
      <c r="D1141" s="40" t="str">
        <f t="shared" si="45"/>
        <v>Brewery25</v>
      </c>
      <c r="E1141" s="42" t="s">
        <v>218</v>
      </c>
      <c r="F1141" s="40" t="str">
        <f>VLOOKUP(D1141,'Brasseries Europe'!$B$2:$O$2000,6,FALSE)</f>
        <v>Côte Marie-Thérèse, 86</v>
      </c>
      <c r="G1141" s="40">
        <f>VLOOKUP(D1141,'Brasseries Europe'!$B$2:$O$2000,7,FALSE)</f>
        <v>5000</v>
      </c>
      <c r="H1141" s="40" t="str">
        <f>VLOOKUP(D1141,'Brasseries Europe'!$B$2:$O$2000,8,FALSE)</f>
        <v>Falmignoul</v>
      </c>
      <c r="I1141" s="40" t="str">
        <f>VLOOKUP(D1141,'Brasseries Europe'!$B$2:$O$2000,9,FALSE)</f>
        <v>Wallonie</v>
      </c>
      <c r="J1141" s="40">
        <f>VLOOKUP(D1141,'Brasseries Europe'!$B$2:$O$2000,10,FALSE)</f>
        <v>0</v>
      </c>
      <c r="K1141" s="40" t="str">
        <f>VLOOKUP(D1141,'Brasseries Europe'!$B$2:$O$2000,11,FALSE)</f>
        <v>http://www.brasseriecaracole.be/</v>
      </c>
      <c r="L1141" s="40" t="str">
        <f>VLOOKUP(D1141,'Brasseries Europe'!$B$2:$O$2000,12,FALSE)</f>
        <v>32(0)82/74.40.80</v>
      </c>
      <c r="M1141" s="40" t="str">
        <f>VLOOKUP(D1141,'Brasseries Europe'!$B$2:$O$2000,13,FALSE)</f>
        <v>LogoBR25</v>
      </c>
      <c r="N1141" s="40" t="str">
        <f>VLOOKUP(D1141,'Brasseries Europe'!$B$2:$O$2000,14,FALSE)</f>
        <v>FotoBR25</v>
      </c>
      <c r="O1141" s="42" t="s">
        <v>10767</v>
      </c>
      <c r="P1141" s="40" t="s">
        <v>10151</v>
      </c>
      <c r="Q1141" s="40" t="s">
        <v>10076</v>
      </c>
      <c r="R1141" s="40" t="s">
        <v>10037</v>
      </c>
      <c r="S1141" s="40" t="s">
        <v>10038</v>
      </c>
      <c r="T1141" s="40" t="s">
        <v>10769</v>
      </c>
      <c r="U1141" s="40" t="s">
        <v>10768</v>
      </c>
    </row>
    <row r="1142" spans="1:21" s="40" customFormat="1">
      <c r="A1142" s="40">
        <f t="shared" si="43"/>
        <v>1141</v>
      </c>
      <c r="B1142" s="41">
        <f t="shared" ca="1" si="44"/>
        <v>43369</v>
      </c>
      <c r="C1142" s="40" t="s">
        <v>14</v>
      </c>
      <c r="D1142" s="40" t="str">
        <f t="shared" si="45"/>
        <v>Brewery25</v>
      </c>
      <c r="E1142" s="42" t="s">
        <v>218</v>
      </c>
      <c r="F1142" s="40" t="str">
        <f>VLOOKUP(D1142,'Brasseries Europe'!$B$2:$O$2000,6,FALSE)</f>
        <v>Côte Marie-Thérèse, 86</v>
      </c>
      <c r="G1142" s="40">
        <f>VLOOKUP(D1142,'Brasseries Europe'!$B$2:$O$2000,7,FALSE)</f>
        <v>5000</v>
      </c>
      <c r="H1142" s="40" t="str">
        <f>VLOOKUP(D1142,'Brasseries Europe'!$B$2:$O$2000,8,FALSE)</f>
        <v>Falmignoul</v>
      </c>
      <c r="I1142" s="40" t="str">
        <f>VLOOKUP(D1142,'Brasseries Europe'!$B$2:$O$2000,9,FALSE)</f>
        <v>Wallonie</v>
      </c>
      <c r="J1142" s="40">
        <f>VLOOKUP(D1142,'Brasseries Europe'!$B$2:$O$2000,10,FALSE)</f>
        <v>0</v>
      </c>
      <c r="K1142" s="40" t="str">
        <f>VLOOKUP(D1142,'Brasseries Europe'!$B$2:$O$2000,11,FALSE)</f>
        <v>http://www.brasseriecaracole.be/</v>
      </c>
      <c r="L1142" s="40" t="str">
        <f>VLOOKUP(D1142,'Brasseries Europe'!$B$2:$O$2000,12,FALSE)</f>
        <v>32(0)82/74.40.80</v>
      </c>
      <c r="M1142" s="40" t="str">
        <f>VLOOKUP(D1142,'Brasseries Europe'!$B$2:$O$2000,13,FALSE)</f>
        <v>LogoBR25</v>
      </c>
      <c r="N1142" s="40" t="str">
        <f>VLOOKUP(D1142,'Brasseries Europe'!$B$2:$O$2000,14,FALSE)</f>
        <v>FotoBR25</v>
      </c>
      <c r="O1142" s="42" t="s">
        <v>10770</v>
      </c>
      <c r="P1142" s="40" t="s">
        <v>10151</v>
      </c>
      <c r="Q1142" s="40" t="s">
        <v>10036</v>
      </c>
      <c r="T1142" s="40" t="s">
        <v>10772</v>
      </c>
      <c r="U1142" s="40" t="s">
        <v>10771</v>
      </c>
    </row>
    <row r="1143" spans="1:21" s="40" customFormat="1">
      <c r="A1143" s="40">
        <f t="shared" si="43"/>
        <v>1142</v>
      </c>
      <c r="B1143" s="41">
        <f t="shared" ca="1" si="44"/>
        <v>43369</v>
      </c>
      <c r="C1143" s="40" t="s">
        <v>14</v>
      </c>
      <c r="D1143" s="40" t="str">
        <f t="shared" si="45"/>
        <v>Brewery25</v>
      </c>
      <c r="E1143" s="42" t="s">
        <v>218</v>
      </c>
      <c r="F1143" s="40" t="str">
        <f>VLOOKUP(D1143,'Brasseries Europe'!$B$2:$O$2000,6,FALSE)</f>
        <v>Côte Marie-Thérèse, 86</v>
      </c>
      <c r="G1143" s="40">
        <f>VLOOKUP(D1143,'Brasseries Europe'!$B$2:$O$2000,7,FALSE)</f>
        <v>5000</v>
      </c>
      <c r="H1143" s="40" t="str">
        <f>VLOOKUP(D1143,'Brasseries Europe'!$B$2:$O$2000,8,FALSE)</f>
        <v>Falmignoul</v>
      </c>
      <c r="I1143" s="40" t="str">
        <f>VLOOKUP(D1143,'Brasseries Europe'!$B$2:$O$2000,9,FALSE)</f>
        <v>Wallonie</v>
      </c>
      <c r="J1143" s="40">
        <f>VLOOKUP(D1143,'Brasseries Europe'!$B$2:$O$2000,10,FALSE)</f>
        <v>0</v>
      </c>
      <c r="K1143" s="40" t="str">
        <f>VLOOKUP(D1143,'Brasseries Europe'!$B$2:$O$2000,11,FALSE)</f>
        <v>http://www.brasseriecaracole.be/</v>
      </c>
      <c r="L1143" s="40" t="str">
        <f>VLOOKUP(D1143,'Brasseries Europe'!$B$2:$O$2000,12,FALSE)</f>
        <v>32(0)82/74.40.80</v>
      </c>
      <c r="M1143" s="40" t="str">
        <f>VLOOKUP(D1143,'Brasseries Europe'!$B$2:$O$2000,13,FALSE)</f>
        <v>LogoBR25</v>
      </c>
      <c r="N1143" s="40" t="str">
        <f>VLOOKUP(D1143,'Brasseries Europe'!$B$2:$O$2000,14,FALSE)</f>
        <v>FotoBR25</v>
      </c>
      <c r="O1143" s="42" t="s">
        <v>10773</v>
      </c>
      <c r="P1143" s="40" t="s">
        <v>10049</v>
      </c>
      <c r="Q1143" s="40" t="s">
        <v>10036</v>
      </c>
      <c r="T1143" s="40" t="s">
        <v>10775</v>
      </c>
      <c r="U1143" s="40" t="s">
        <v>10774</v>
      </c>
    </row>
    <row r="1144" spans="1:21" s="40" customFormat="1">
      <c r="A1144" s="40">
        <f t="shared" si="43"/>
        <v>1143</v>
      </c>
      <c r="B1144" s="41">
        <f t="shared" ca="1" si="44"/>
        <v>43369</v>
      </c>
      <c r="C1144" s="40" t="s">
        <v>14</v>
      </c>
      <c r="D1144" s="40" t="str">
        <f t="shared" si="45"/>
        <v>Brewery25</v>
      </c>
      <c r="E1144" s="42" t="s">
        <v>218</v>
      </c>
      <c r="F1144" s="40" t="str">
        <f>VLOOKUP(D1144,'Brasseries Europe'!$B$2:$O$2000,6,FALSE)</f>
        <v>Côte Marie-Thérèse, 86</v>
      </c>
      <c r="G1144" s="40">
        <f>VLOOKUP(D1144,'Brasseries Europe'!$B$2:$O$2000,7,FALSE)</f>
        <v>5000</v>
      </c>
      <c r="H1144" s="40" t="str">
        <f>VLOOKUP(D1144,'Brasseries Europe'!$B$2:$O$2000,8,FALSE)</f>
        <v>Falmignoul</v>
      </c>
      <c r="I1144" s="40" t="str">
        <f>VLOOKUP(D1144,'Brasseries Europe'!$B$2:$O$2000,9,FALSE)</f>
        <v>Wallonie</v>
      </c>
      <c r="J1144" s="40">
        <f>VLOOKUP(D1144,'Brasseries Europe'!$B$2:$O$2000,10,FALSE)</f>
        <v>0</v>
      </c>
      <c r="K1144" s="40" t="str">
        <f>VLOOKUP(D1144,'Brasseries Europe'!$B$2:$O$2000,11,FALSE)</f>
        <v>http://www.brasseriecaracole.be/</v>
      </c>
      <c r="L1144" s="40" t="str">
        <f>VLOOKUP(D1144,'Brasseries Europe'!$B$2:$O$2000,12,FALSE)</f>
        <v>32(0)82/74.40.80</v>
      </c>
      <c r="M1144" s="40" t="str">
        <f>VLOOKUP(D1144,'Brasseries Europe'!$B$2:$O$2000,13,FALSE)</f>
        <v>LogoBR25</v>
      </c>
      <c r="N1144" s="40" t="str">
        <f>VLOOKUP(D1144,'Brasseries Europe'!$B$2:$O$2000,14,FALSE)</f>
        <v>FotoBR25</v>
      </c>
      <c r="O1144" s="42" t="s">
        <v>10776</v>
      </c>
      <c r="P1144" s="40" t="s">
        <v>10049</v>
      </c>
      <c r="Q1144" s="40" t="s">
        <v>10132</v>
      </c>
      <c r="T1144" s="40" t="s">
        <v>10778</v>
      </c>
      <c r="U1144" s="40" t="s">
        <v>10777</v>
      </c>
    </row>
    <row r="1145" spans="1:21" s="40" customFormat="1">
      <c r="A1145" s="40">
        <f t="shared" si="43"/>
        <v>1144</v>
      </c>
      <c r="B1145" s="41">
        <f t="shared" ca="1" si="44"/>
        <v>43369</v>
      </c>
      <c r="C1145" s="40" t="s">
        <v>14</v>
      </c>
      <c r="D1145" s="40" t="str">
        <f t="shared" si="45"/>
        <v>Brewery25</v>
      </c>
      <c r="E1145" s="42" t="s">
        <v>218</v>
      </c>
      <c r="F1145" s="40" t="str">
        <f>VLOOKUP(D1145,'Brasseries Europe'!$B$2:$O$2000,6,FALSE)</f>
        <v>Côte Marie-Thérèse, 86</v>
      </c>
      <c r="G1145" s="40">
        <f>VLOOKUP(D1145,'Brasseries Europe'!$B$2:$O$2000,7,FALSE)</f>
        <v>5000</v>
      </c>
      <c r="H1145" s="40" t="str">
        <f>VLOOKUP(D1145,'Brasseries Europe'!$B$2:$O$2000,8,FALSE)</f>
        <v>Falmignoul</v>
      </c>
      <c r="I1145" s="40" t="str">
        <f>VLOOKUP(D1145,'Brasseries Europe'!$B$2:$O$2000,9,FALSE)</f>
        <v>Wallonie</v>
      </c>
      <c r="J1145" s="40">
        <f>VLOOKUP(D1145,'Brasseries Europe'!$B$2:$O$2000,10,FALSE)</f>
        <v>0</v>
      </c>
      <c r="K1145" s="40" t="str">
        <f>VLOOKUP(D1145,'Brasseries Europe'!$B$2:$O$2000,11,FALSE)</f>
        <v>http://www.brasseriecaracole.be/</v>
      </c>
      <c r="L1145" s="40" t="str">
        <f>VLOOKUP(D1145,'Brasseries Europe'!$B$2:$O$2000,12,FALSE)</f>
        <v>32(0)82/74.40.80</v>
      </c>
      <c r="M1145" s="40" t="str">
        <f>VLOOKUP(D1145,'Brasseries Europe'!$B$2:$O$2000,13,FALSE)</f>
        <v>LogoBR25</v>
      </c>
      <c r="N1145" s="40" t="str">
        <f>VLOOKUP(D1145,'Brasseries Europe'!$B$2:$O$2000,14,FALSE)</f>
        <v>FotoBR25</v>
      </c>
      <c r="O1145" s="42" t="s">
        <v>10779</v>
      </c>
      <c r="P1145" s="40" t="s">
        <v>10179</v>
      </c>
      <c r="Q1145" s="40" t="s">
        <v>10036</v>
      </c>
      <c r="T1145" s="40" t="s">
        <v>10781</v>
      </c>
      <c r="U1145" s="40" t="s">
        <v>10780</v>
      </c>
    </row>
    <row r="1146" spans="1:21" s="40" customFormat="1">
      <c r="A1146" s="40">
        <f t="shared" si="43"/>
        <v>1145</v>
      </c>
      <c r="B1146" s="41">
        <f t="shared" ca="1" si="44"/>
        <v>43369</v>
      </c>
      <c r="C1146" s="40" t="s">
        <v>14</v>
      </c>
      <c r="D1146" s="40" t="str">
        <f t="shared" si="45"/>
        <v>Brewery25</v>
      </c>
      <c r="E1146" s="42" t="s">
        <v>218</v>
      </c>
      <c r="F1146" s="40" t="str">
        <f>VLOOKUP(D1146,'Brasseries Europe'!$B$2:$O$2000,6,FALSE)</f>
        <v>Côte Marie-Thérèse, 86</v>
      </c>
      <c r="G1146" s="40">
        <f>VLOOKUP(D1146,'Brasseries Europe'!$B$2:$O$2000,7,FALSE)</f>
        <v>5000</v>
      </c>
      <c r="H1146" s="40" t="str">
        <f>VLOOKUP(D1146,'Brasseries Europe'!$B$2:$O$2000,8,FALSE)</f>
        <v>Falmignoul</v>
      </c>
      <c r="I1146" s="40" t="str">
        <f>VLOOKUP(D1146,'Brasseries Europe'!$B$2:$O$2000,9,FALSE)</f>
        <v>Wallonie</v>
      </c>
      <c r="J1146" s="40">
        <f>VLOOKUP(D1146,'Brasseries Europe'!$B$2:$O$2000,10,FALSE)</f>
        <v>0</v>
      </c>
      <c r="K1146" s="40" t="str">
        <f>VLOOKUP(D1146,'Brasseries Europe'!$B$2:$O$2000,11,FALSE)</f>
        <v>http://www.brasseriecaracole.be/</v>
      </c>
      <c r="L1146" s="40" t="str">
        <f>VLOOKUP(D1146,'Brasseries Europe'!$B$2:$O$2000,12,FALSE)</f>
        <v>32(0)82/74.40.80</v>
      </c>
      <c r="M1146" s="40" t="str">
        <f>VLOOKUP(D1146,'Brasseries Europe'!$B$2:$O$2000,13,FALSE)</f>
        <v>LogoBR25</v>
      </c>
      <c r="N1146" s="40" t="str">
        <f>VLOOKUP(D1146,'Brasseries Europe'!$B$2:$O$2000,14,FALSE)</f>
        <v>FotoBR25</v>
      </c>
      <c r="O1146" s="42" t="s">
        <v>10782</v>
      </c>
      <c r="P1146" s="40" t="s">
        <v>10179</v>
      </c>
      <c r="Q1146" s="40" t="s">
        <v>10036</v>
      </c>
      <c r="T1146" s="40" t="s">
        <v>10784</v>
      </c>
      <c r="U1146" s="40" t="s">
        <v>10783</v>
      </c>
    </row>
    <row r="1147" spans="1:21" s="40" customFormat="1">
      <c r="A1147" s="40">
        <f t="shared" si="43"/>
        <v>1146</v>
      </c>
      <c r="B1147" s="41">
        <f t="shared" ca="1" si="44"/>
        <v>43369</v>
      </c>
      <c r="C1147" s="40" t="s">
        <v>14</v>
      </c>
      <c r="D1147" s="40" t="str">
        <f t="shared" si="45"/>
        <v>Brewery25</v>
      </c>
      <c r="E1147" s="42" t="s">
        <v>218</v>
      </c>
      <c r="F1147" s="40" t="str">
        <f>VLOOKUP(D1147,'Brasseries Europe'!$B$2:$O$2000,6,FALSE)</f>
        <v>Côte Marie-Thérèse, 86</v>
      </c>
      <c r="G1147" s="40">
        <f>VLOOKUP(D1147,'Brasseries Europe'!$B$2:$O$2000,7,FALSE)</f>
        <v>5000</v>
      </c>
      <c r="H1147" s="40" t="str">
        <f>VLOOKUP(D1147,'Brasseries Europe'!$B$2:$O$2000,8,FALSE)</f>
        <v>Falmignoul</v>
      </c>
      <c r="I1147" s="40" t="str">
        <f>VLOOKUP(D1147,'Brasseries Europe'!$B$2:$O$2000,9,FALSE)</f>
        <v>Wallonie</v>
      </c>
      <c r="J1147" s="40">
        <f>VLOOKUP(D1147,'Brasseries Europe'!$B$2:$O$2000,10,FALSE)</f>
        <v>0</v>
      </c>
      <c r="K1147" s="40" t="str">
        <f>VLOOKUP(D1147,'Brasseries Europe'!$B$2:$O$2000,11,FALSE)</f>
        <v>http://www.brasseriecaracole.be/</v>
      </c>
      <c r="L1147" s="40" t="str">
        <f>VLOOKUP(D1147,'Brasseries Europe'!$B$2:$O$2000,12,FALSE)</f>
        <v>32(0)82/74.40.80</v>
      </c>
      <c r="M1147" s="40" t="str">
        <f>VLOOKUP(D1147,'Brasseries Europe'!$B$2:$O$2000,13,FALSE)</f>
        <v>LogoBR25</v>
      </c>
      <c r="N1147" s="40" t="str">
        <f>VLOOKUP(D1147,'Brasseries Europe'!$B$2:$O$2000,14,FALSE)</f>
        <v>FotoBR25</v>
      </c>
      <c r="O1147" s="42" t="s">
        <v>10785</v>
      </c>
      <c r="P1147" s="40" t="s">
        <v>10179</v>
      </c>
      <c r="Q1147" s="40" t="s">
        <v>10204</v>
      </c>
      <c r="T1147" s="40" t="s">
        <v>10787</v>
      </c>
      <c r="U1147" s="40" t="s">
        <v>10786</v>
      </c>
    </row>
    <row r="1148" spans="1:21" s="40" customFormat="1">
      <c r="A1148" s="40">
        <f t="shared" si="43"/>
        <v>1147</v>
      </c>
      <c r="B1148" s="41">
        <f t="shared" ca="1" si="44"/>
        <v>43369</v>
      </c>
      <c r="C1148" s="40" t="s">
        <v>14</v>
      </c>
      <c r="D1148" s="40" t="str">
        <f t="shared" si="45"/>
        <v>Brewery25</v>
      </c>
      <c r="E1148" s="42" t="s">
        <v>218</v>
      </c>
      <c r="F1148" s="40" t="str">
        <f>VLOOKUP(D1148,'Brasseries Europe'!$B$2:$O$2000,6,FALSE)</f>
        <v>Côte Marie-Thérèse, 86</v>
      </c>
      <c r="G1148" s="40">
        <f>VLOOKUP(D1148,'Brasseries Europe'!$B$2:$O$2000,7,FALSE)</f>
        <v>5000</v>
      </c>
      <c r="H1148" s="40" t="str">
        <f>VLOOKUP(D1148,'Brasseries Europe'!$B$2:$O$2000,8,FALSE)</f>
        <v>Falmignoul</v>
      </c>
      <c r="I1148" s="40" t="str">
        <f>VLOOKUP(D1148,'Brasseries Europe'!$B$2:$O$2000,9,FALSE)</f>
        <v>Wallonie</v>
      </c>
      <c r="J1148" s="40">
        <f>VLOOKUP(D1148,'Brasseries Europe'!$B$2:$O$2000,10,FALSE)</f>
        <v>0</v>
      </c>
      <c r="K1148" s="40" t="str">
        <f>VLOOKUP(D1148,'Brasseries Europe'!$B$2:$O$2000,11,FALSE)</f>
        <v>http://www.brasseriecaracole.be/</v>
      </c>
      <c r="L1148" s="40" t="str">
        <f>VLOOKUP(D1148,'Brasseries Europe'!$B$2:$O$2000,12,FALSE)</f>
        <v>32(0)82/74.40.80</v>
      </c>
      <c r="M1148" s="40" t="str">
        <f>VLOOKUP(D1148,'Brasseries Europe'!$B$2:$O$2000,13,FALSE)</f>
        <v>LogoBR25</v>
      </c>
      <c r="N1148" s="40" t="str">
        <f>VLOOKUP(D1148,'Brasseries Europe'!$B$2:$O$2000,14,FALSE)</f>
        <v>FotoBR25</v>
      </c>
      <c r="O1148" s="42" t="s">
        <v>10788</v>
      </c>
      <c r="P1148" s="40" t="s">
        <v>10179</v>
      </c>
      <c r="Q1148" s="40" t="s">
        <v>10036</v>
      </c>
      <c r="T1148" s="40" t="s">
        <v>10790</v>
      </c>
      <c r="U1148" s="40" t="s">
        <v>10789</v>
      </c>
    </row>
    <row r="1149" spans="1:21" s="40" customFormat="1">
      <c r="A1149" s="40">
        <f t="shared" si="43"/>
        <v>1148</v>
      </c>
      <c r="B1149" s="41">
        <f t="shared" ca="1" si="44"/>
        <v>43369</v>
      </c>
      <c r="C1149" s="40" t="s">
        <v>14</v>
      </c>
      <c r="D1149" s="40" t="str">
        <f t="shared" si="45"/>
        <v>Brewery25</v>
      </c>
      <c r="E1149" s="42" t="s">
        <v>218</v>
      </c>
      <c r="F1149" s="40" t="str">
        <f>VLOOKUP(D1149,'Brasseries Europe'!$B$2:$O$2000,6,FALSE)</f>
        <v>Côte Marie-Thérèse, 86</v>
      </c>
      <c r="G1149" s="40">
        <f>VLOOKUP(D1149,'Brasseries Europe'!$B$2:$O$2000,7,FALSE)</f>
        <v>5000</v>
      </c>
      <c r="H1149" s="40" t="str">
        <f>VLOOKUP(D1149,'Brasseries Europe'!$B$2:$O$2000,8,FALSE)</f>
        <v>Falmignoul</v>
      </c>
      <c r="I1149" s="40" t="str">
        <f>VLOOKUP(D1149,'Brasseries Europe'!$B$2:$O$2000,9,FALSE)</f>
        <v>Wallonie</v>
      </c>
      <c r="J1149" s="40">
        <f>VLOOKUP(D1149,'Brasseries Europe'!$B$2:$O$2000,10,FALSE)</f>
        <v>0</v>
      </c>
      <c r="K1149" s="40" t="str">
        <f>VLOOKUP(D1149,'Brasseries Europe'!$B$2:$O$2000,11,FALSE)</f>
        <v>http://www.brasseriecaracole.be/</v>
      </c>
      <c r="L1149" s="40" t="str">
        <f>VLOOKUP(D1149,'Brasseries Europe'!$B$2:$O$2000,12,FALSE)</f>
        <v>32(0)82/74.40.80</v>
      </c>
      <c r="M1149" s="40" t="str">
        <f>VLOOKUP(D1149,'Brasseries Europe'!$B$2:$O$2000,13,FALSE)</f>
        <v>LogoBR25</v>
      </c>
      <c r="N1149" s="40" t="str">
        <f>VLOOKUP(D1149,'Brasseries Europe'!$B$2:$O$2000,14,FALSE)</f>
        <v>FotoBR25</v>
      </c>
      <c r="O1149" s="42" t="s">
        <v>10791</v>
      </c>
      <c r="P1149" s="40" t="s">
        <v>10179</v>
      </c>
      <c r="Q1149" s="40" t="s">
        <v>10036</v>
      </c>
      <c r="T1149" s="40" t="s">
        <v>10793</v>
      </c>
      <c r="U1149" s="40" t="s">
        <v>10792</v>
      </c>
    </row>
    <row r="1150" spans="1:21" s="40" customFormat="1">
      <c r="A1150" s="40">
        <f t="shared" si="43"/>
        <v>1149</v>
      </c>
      <c r="B1150" s="41">
        <f t="shared" ca="1" si="44"/>
        <v>43369</v>
      </c>
      <c r="C1150" s="40" t="s">
        <v>14</v>
      </c>
      <c r="D1150" s="40" t="str">
        <f t="shared" si="45"/>
        <v>Brewery25</v>
      </c>
      <c r="E1150" s="42" t="s">
        <v>218</v>
      </c>
      <c r="F1150" s="40" t="str">
        <f>VLOOKUP(D1150,'Brasseries Europe'!$B$2:$O$2000,6,FALSE)</f>
        <v>Côte Marie-Thérèse, 86</v>
      </c>
      <c r="G1150" s="40">
        <f>VLOOKUP(D1150,'Brasseries Europe'!$B$2:$O$2000,7,FALSE)</f>
        <v>5000</v>
      </c>
      <c r="H1150" s="40" t="str">
        <f>VLOOKUP(D1150,'Brasseries Europe'!$B$2:$O$2000,8,FALSE)</f>
        <v>Falmignoul</v>
      </c>
      <c r="I1150" s="40" t="str">
        <f>VLOOKUP(D1150,'Brasseries Europe'!$B$2:$O$2000,9,FALSE)</f>
        <v>Wallonie</v>
      </c>
      <c r="J1150" s="40">
        <f>VLOOKUP(D1150,'Brasseries Europe'!$B$2:$O$2000,10,FALSE)</f>
        <v>0</v>
      </c>
      <c r="K1150" s="40" t="str">
        <f>VLOOKUP(D1150,'Brasseries Europe'!$B$2:$O$2000,11,FALSE)</f>
        <v>http://www.brasseriecaracole.be/</v>
      </c>
      <c r="L1150" s="40" t="str">
        <f>VLOOKUP(D1150,'Brasseries Europe'!$B$2:$O$2000,12,FALSE)</f>
        <v>32(0)82/74.40.80</v>
      </c>
      <c r="M1150" s="40" t="str">
        <f>VLOOKUP(D1150,'Brasseries Europe'!$B$2:$O$2000,13,FALSE)</f>
        <v>LogoBR25</v>
      </c>
      <c r="N1150" s="40" t="str">
        <f>VLOOKUP(D1150,'Brasseries Europe'!$B$2:$O$2000,14,FALSE)</f>
        <v>FotoBR25</v>
      </c>
      <c r="O1150" s="42" t="s">
        <v>10794</v>
      </c>
      <c r="P1150" s="40" t="s">
        <v>10179</v>
      </c>
      <c r="Q1150" s="40" t="s">
        <v>10076</v>
      </c>
      <c r="T1150" s="40" t="s">
        <v>10796</v>
      </c>
      <c r="U1150" s="40" t="s">
        <v>10795</v>
      </c>
    </row>
    <row r="1151" spans="1:21" s="40" customFormat="1">
      <c r="A1151" s="40">
        <f t="shared" si="43"/>
        <v>1150</v>
      </c>
      <c r="B1151" s="41">
        <f t="shared" ca="1" si="44"/>
        <v>43369</v>
      </c>
      <c r="C1151" s="40" t="s">
        <v>14</v>
      </c>
      <c r="D1151" s="40" t="str">
        <f t="shared" si="45"/>
        <v>Brewery25</v>
      </c>
      <c r="E1151" s="42" t="s">
        <v>218</v>
      </c>
      <c r="F1151" s="40" t="str">
        <f>VLOOKUP(D1151,'Brasseries Europe'!$B$2:$O$2000,6,FALSE)</f>
        <v>Côte Marie-Thérèse, 86</v>
      </c>
      <c r="G1151" s="40">
        <f>VLOOKUP(D1151,'Brasseries Europe'!$B$2:$O$2000,7,FALSE)</f>
        <v>5000</v>
      </c>
      <c r="H1151" s="40" t="str">
        <f>VLOOKUP(D1151,'Brasseries Europe'!$B$2:$O$2000,8,FALSE)</f>
        <v>Falmignoul</v>
      </c>
      <c r="I1151" s="40" t="str">
        <f>VLOOKUP(D1151,'Brasseries Europe'!$B$2:$O$2000,9,FALSE)</f>
        <v>Wallonie</v>
      </c>
      <c r="J1151" s="40">
        <f>VLOOKUP(D1151,'Brasseries Europe'!$B$2:$O$2000,10,FALSE)</f>
        <v>0</v>
      </c>
      <c r="K1151" s="40" t="str">
        <f>VLOOKUP(D1151,'Brasseries Europe'!$B$2:$O$2000,11,FALSE)</f>
        <v>http://www.brasseriecaracole.be/</v>
      </c>
      <c r="L1151" s="40" t="str">
        <f>VLOOKUP(D1151,'Brasseries Europe'!$B$2:$O$2000,12,FALSE)</f>
        <v>32(0)82/74.40.80</v>
      </c>
      <c r="M1151" s="40" t="str">
        <f>VLOOKUP(D1151,'Brasseries Europe'!$B$2:$O$2000,13,FALSE)</f>
        <v>LogoBR25</v>
      </c>
      <c r="N1151" s="40" t="str">
        <f>VLOOKUP(D1151,'Brasseries Europe'!$B$2:$O$2000,14,FALSE)</f>
        <v>FotoBR25</v>
      </c>
      <c r="O1151" s="42" t="s">
        <v>10797</v>
      </c>
      <c r="P1151" s="40" t="s">
        <v>10179</v>
      </c>
      <c r="Q1151" s="40" t="s">
        <v>10036</v>
      </c>
      <c r="T1151" s="40" t="s">
        <v>10799</v>
      </c>
      <c r="U1151" s="40" t="s">
        <v>10798</v>
      </c>
    </row>
    <row r="1152" spans="1:21" s="40" customFormat="1">
      <c r="A1152" s="40">
        <f t="shared" si="43"/>
        <v>1151</v>
      </c>
      <c r="B1152" s="41">
        <f t="shared" ca="1" si="44"/>
        <v>43369</v>
      </c>
      <c r="C1152" s="40" t="s">
        <v>14</v>
      </c>
      <c r="D1152" s="40" t="str">
        <f t="shared" si="45"/>
        <v>Brewery25</v>
      </c>
      <c r="E1152" s="42" t="s">
        <v>218</v>
      </c>
      <c r="F1152" s="40" t="str">
        <f>VLOOKUP(D1152,'Brasseries Europe'!$B$2:$O$2000,6,FALSE)</f>
        <v>Côte Marie-Thérèse, 86</v>
      </c>
      <c r="G1152" s="40">
        <f>VLOOKUP(D1152,'Brasseries Europe'!$B$2:$O$2000,7,FALSE)</f>
        <v>5000</v>
      </c>
      <c r="H1152" s="40" t="str">
        <f>VLOOKUP(D1152,'Brasseries Europe'!$B$2:$O$2000,8,FALSE)</f>
        <v>Falmignoul</v>
      </c>
      <c r="I1152" s="40" t="str">
        <f>VLOOKUP(D1152,'Brasseries Europe'!$B$2:$O$2000,9,FALSE)</f>
        <v>Wallonie</v>
      </c>
      <c r="J1152" s="40">
        <f>VLOOKUP(D1152,'Brasseries Europe'!$B$2:$O$2000,10,FALSE)</f>
        <v>0</v>
      </c>
      <c r="K1152" s="40" t="str">
        <f>VLOOKUP(D1152,'Brasseries Europe'!$B$2:$O$2000,11,FALSE)</f>
        <v>http://www.brasseriecaracole.be/</v>
      </c>
      <c r="L1152" s="40" t="str">
        <f>VLOOKUP(D1152,'Brasseries Europe'!$B$2:$O$2000,12,FALSE)</f>
        <v>32(0)82/74.40.80</v>
      </c>
      <c r="M1152" s="40" t="str">
        <f>VLOOKUP(D1152,'Brasseries Europe'!$B$2:$O$2000,13,FALSE)</f>
        <v>LogoBR25</v>
      </c>
      <c r="N1152" s="40" t="str">
        <f>VLOOKUP(D1152,'Brasseries Europe'!$B$2:$O$2000,14,FALSE)</f>
        <v>FotoBR25</v>
      </c>
      <c r="O1152" s="42" t="s">
        <v>10800</v>
      </c>
      <c r="P1152" s="40" t="s">
        <v>10179</v>
      </c>
      <c r="Q1152" s="40" t="s">
        <v>10036</v>
      </c>
      <c r="T1152" s="40" t="s">
        <v>10802</v>
      </c>
      <c r="U1152" s="40" t="s">
        <v>10801</v>
      </c>
    </row>
    <row r="1153" spans="1:21" s="40" customFormat="1">
      <c r="A1153" s="40">
        <f t="shared" si="43"/>
        <v>1152</v>
      </c>
      <c r="B1153" s="41">
        <f t="shared" ca="1" si="44"/>
        <v>43369</v>
      </c>
      <c r="C1153" s="40" t="s">
        <v>14</v>
      </c>
      <c r="D1153" s="40" t="str">
        <f t="shared" si="45"/>
        <v>Brewery25</v>
      </c>
      <c r="E1153" s="42" t="s">
        <v>218</v>
      </c>
      <c r="F1153" s="40" t="str">
        <f>VLOOKUP(D1153,'Brasseries Europe'!$B$2:$O$2000,6,FALSE)</f>
        <v>Côte Marie-Thérèse, 86</v>
      </c>
      <c r="G1153" s="40">
        <f>VLOOKUP(D1153,'Brasseries Europe'!$B$2:$O$2000,7,FALSE)</f>
        <v>5000</v>
      </c>
      <c r="H1153" s="40" t="str">
        <f>VLOOKUP(D1153,'Brasseries Europe'!$B$2:$O$2000,8,FALSE)</f>
        <v>Falmignoul</v>
      </c>
      <c r="I1153" s="40" t="str">
        <f>VLOOKUP(D1153,'Brasseries Europe'!$B$2:$O$2000,9,FALSE)</f>
        <v>Wallonie</v>
      </c>
      <c r="J1153" s="40">
        <f>VLOOKUP(D1153,'Brasseries Europe'!$B$2:$O$2000,10,FALSE)</f>
        <v>0</v>
      </c>
      <c r="K1153" s="40" t="str">
        <f>VLOOKUP(D1153,'Brasseries Europe'!$B$2:$O$2000,11,FALSE)</f>
        <v>http://www.brasseriecaracole.be/</v>
      </c>
      <c r="L1153" s="40" t="str">
        <f>VLOOKUP(D1153,'Brasseries Europe'!$B$2:$O$2000,12,FALSE)</f>
        <v>32(0)82/74.40.80</v>
      </c>
      <c r="M1153" s="40" t="str">
        <f>VLOOKUP(D1153,'Brasseries Europe'!$B$2:$O$2000,13,FALSE)</f>
        <v>LogoBR25</v>
      </c>
      <c r="N1153" s="40" t="str">
        <f>VLOOKUP(D1153,'Brasseries Europe'!$B$2:$O$2000,14,FALSE)</f>
        <v>FotoBR25</v>
      </c>
      <c r="O1153" s="42" t="s">
        <v>10803</v>
      </c>
      <c r="P1153" s="40" t="s">
        <v>10179</v>
      </c>
      <c r="Q1153" s="40" t="s">
        <v>10064</v>
      </c>
      <c r="T1153" s="40" t="s">
        <v>10805</v>
      </c>
      <c r="U1153" s="40" t="s">
        <v>10804</v>
      </c>
    </row>
    <row r="1154" spans="1:21" s="40" customFormat="1">
      <c r="A1154" s="40">
        <f t="shared" si="43"/>
        <v>1153</v>
      </c>
      <c r="B1154" s="41">
        <f t="shared" ca="1" si="44"/>
        <v>43369</v>
      </c>
      <c r="C1154" s="40" t="s">
        <v>14</v>
      </c>
      <c r="D1154" s="40" t="str">
        <f t="shared" si="45"/>
        <v>Brewery25</v>
      </c>
      <c r="E1154" s="42" t="s">
        <v>218</v>
      </c>
      <c r="F1154" s="40" t="str">
        <f>VLOOKUP(D1154,'Brasseries Europe'!$B$2:$O$2000,6,FALSE)</f>
        <v>Côte Marie-Thérèse, 86</v>
      </c>
      <c r="G1154" s="40">
        <f>VLOOKUP(D1154,'Brasseries Europe'!$B$2:$O$2000,7,FALSE)</f>
        <v>5000</v>
      </c>
      <c r="H1154" s="40" t="str">
        <f>VLOOKUP(D1154,'Brasseries Europe'!$B$2:$O$2000,8,FALSE)</f>
        <v>Falmignoul</v>
      </c>
      <c r="I1154" s="40" t="str">
        <f>VLOOKUP(D1154,'Brasseries Europe'!$B$2:$O$2000,9,FALSE)</f>
        <v>Wallonie</v>
      </c>
      <c r="J1154" s="40">
        <f>VLOOKUP(D1154,'Brasseries Europe'!$B$2:$O$2000,10,FALSE)</f>
        <v>0</v>
      </c>
      <c r="K1154" s="40" t="str">
        <f>VLOOKUP(D1154,'Brasseries Europe'!$B$2:$O$2000,11,FALSE)</f>
        <v>http://www.brasseriecaracole.be/</v>
      </c>
      <c r="L1154" s="40" t="str">
        <f>VLOOKUP(D1154,'Brasseries Europe'!$B$2:$O$2000,12,FALSE)</f>
        <v>32(0)82/74.40.80</v>
      </c>
      <c r="M1154" s="40" t="str">
        <f>VLOOKUP(D1154,'Brasseries Europe'!$B$2:$O$2000,13,FALSE)</f>
        <v>LogoBR25</v>
      </c>
      <c r="N1154" s="40" t="str">
        <f>VLOOKUP(D1154,'Brasseries Europe'!$B$2:$O$2000,14,FALSE)</f>
        <v>FotoBR25</v>
      </c>
      <c r="O1154" s="42" t="s">
        <v>10806</v>
      </c>
      <c r="P1154" s="40" t="s">
        <v>10183</v>
      </c>
      <c r="Q1154" s="40" t="s">
        <v>10060</v>
      </c>
      <c r="T1154" s="40" t="s">
        <v>10808</v>
      </c>
      <c r="U1154" s="40" t="s">
        <v>10807</v>
      </c>
    </row>
    <row r="1155" spans="1:21" s="40" customFormat="1">
      <c r="A1155" s="40">
        <f t="shared" ref="A1155:A1218" si="46">ROW()-1</f>
        <v>1154</v>
      </c>
      <c r="B1155" s="41">
        <f t="shared" ref="B1155:B1218" ca="1" si="47">TODAY()</f>
        <v>43369</v>
      </c>
      <c r="C1155" s="40" t="s">
        <v>14</v>
      </c>
      <c r="D1155" s="40" t="str">
        <f t="shared" si="45"/>
        <v>Brewery26</v>
      </c>
      <c r="E1155" s="42" t="s">
        <v>226</v>
      </c>
      <c r="F1155" s="40" t="str">
        <f>VLOOKUP(D1155,'Brasseries Europe'!$B$2:$O$2000,6,FALSE)</f>
        <v>Rue de Sondeville, 134</v>
      </c>
      <c r="G1155" s="40">
        <f>VLOOKUP(D1155,'Brasseries Europe'!$B$2:$O$2000,7,FALSE)</f>
        <v>7600</v>
      </c>
      <c r="H1155" s="40" t="str">
        <f>VLOOKUP(D1155,'Brasseries Europe'!$B$2:$O$2000,8,FALSE)</f>
        <v>Peruwelz</v>
      </c>
      <c r="I1155" s="40" t="str">
        <f>VLOOKUP(D1155,'Brasseries Europe'!$B$2:$O$2000,9,FALSE)</f>
        <v>Wallonie</v>
      </c>
      <c r="J1155" s="40">
        <f>VLOOKUP(D1155,'Brasseries Europe'!$B$2:$O$2000,10,FALSE)</f>
        <v>0</v>
      </c>
      <c r="K1155" s="40" t="str">
        <f>VLOOKUP(D1155,'Brasseries Europe'!$B$2:$O$2000,11,FALSE)</f>
        <v>http://brasseriecaulier.com</v>
      </c>
      <c r="L1155" s="40" t="str">
        <f>VLOOKUP(D1155,'Brasseries Europe'!$B$2:$O$2000,12,FALSE)</f>
        <v>32(0)69/36.26.10</v>
      </c>
      <c r="M1155" s="40" t="str">
        <f>VLOOKUP(D1155,'Brasseries Europe'!$B$2:$O$2000,13,FALSE)</f>
        <v>LogoBR26</v>
      </c>
      <c r="N1155" s="40" t="str">
        <f>VLOOKUP(D1155,'Brasseries Europe'!$B$2:$O$2000,14,FALSE)</f>
        <v>FotoBR26</v>
      </c>
      <c r="O1155" s="42" t="s">
        <v>10809</v>
      </c>
      <c r="P1155" s="40" t="s">
        <v>10156</v>
      </c>
      <c r="Q1155" s="40" t="s">
        <v>10143</v>
      </c>
      <c r="R1155" s="57" t="s">
        <v>10045</v>
      </c>
      <c r="S1155" s="57" t="s">
        <v>10157</v>
      </c>
      <c r="T1155" s="40" t="s">
        <v>10811</v>
      </c>
      <c r="U1155" s="40" t="s">
        <v>10810</v>
      </c>
    </row>
    <row r="1156" spans="1:21" s="40" customFormat="1">
      <c r="A1156" s="40">
        <f t="shared" si="46"/>
        <v>1155</v>
      </c>
      <c r="B1156" s="41">
        <f t="shared" ca="1" si="47"/>
        <v>43369</v>
      </c>
      <c r="C1156" s="40" t="s">
        <v>14</v>
      </c>
      <c r="D1156" s="40" t="str">
        <f t="shared" si="45"/>
        <v>Brewery26</v>
      </c>
      <c r="E1156" s="42" t="s">
        <v>226</v>
      </c>
      <c r="F1156" s="40" t="str">
        <f>VLOOKUP(D1156,'Brasseries Europe'!$B$2:$O$2000,6,FALSE)</f>
        <v>Rue de Sondeville, 134</v>
      </c>
      <c r="G1156" s="40">
        <f>VLOOKUP(D1156,'Brasseries Europe'!$B$2:$O$2000,7,FALSE)</f>
        <v>7600</v>
      </c>
      <c r="H1156" s="40" t="str">
        <f>VLOOKUP(D1156,'Brasseries Europe'!$B$2:$O$2000,8,FALSE)</f>
        <v>Peruwelz</v>
      </c>
      <c r="I1156" s="40" t="str">
        <f>VLOOKUP(D1156,'Brasseries Europe'!$B$2:$O$2000,9,FALSE)</f>
        <v>Wallonie</v>
      </c>
      <c r="J1156" s="40">
        <f>VLOOKUP(D1156,'Brasseries Europe'!$B$2:$O$2000,10,FALSE)</f>
        <v>0</v>
      </c>
      <c r="K1156" s="40" t="str">
        <f>VLOOKUP(D1156,'Brasseries Europe'!$B$2:$O$2000,11,FALSE)</f>
        <v>http://brasseriecaulier.com</v>
      </c>
      <c r="L1156" s="40" t="str">
        <f>VLOOKUP(D1156,'Brasseries Europe'!$B$2:$O$2000,12,FALSE)</f>
        <v>32(0)69/36.26.10</v>
      </c>
      <c r="M1156" s="40" t="str">
        <f>VLOOKUP(D1156,'Brasseries Europe'!$B$2:$O$2000,13,FALSE)</f>
        <v>LogoBR26</v>
      </c>
      <c r="N1156" s="40" t="str">
        <f>VLOOKUP(D1156,'Brasseries Europe'!$B$2:$O$2000,14,FALSE)</f>
        <v>FotoBR26</v>
      </c>
      <c r="O1156" s="42" t="s">
        <v>10812</v>
      </c>
      <c r="P1156" s="40" t="s">
        <v>10156</v>
      </c>
      <c r="Q1156" s="40" t="s">
        <v>10068</v>
      </c>
      <c r="R1156" s="40" t="s">
        <v>10045</v>
      </c>
      <c r="S1156" s="40" t="s">
        <v>10157</v>
      </c>
      <c r="T1156" s="40" t="s">
        <v>10814</v>
      </c>
      <c r="U1156" s="40" t="s">
        <v>10813</v>
      </c>
    </row>
    <row r="1157" spans="1:21" s="40" customFormat="1">
      <c r="A1157" s="40">
        <f t="shared" si="46"/>
        <v>1156</v>
      </c>
      <c r="B1157" s="41">
        <f t="shared" ca="1" si="47"/>
        <v>43369</v>
      </c>
      <c r="C1157" s="40" t="s">
        <v>14</v>
      </c>
      <c r="D1157" s="40" t="str">
        <f t="shared" si="45"/>
        <v>Brewery26</v>
      </c>
      <c r="E1157" s="42" t="s">
        <v>226</v>
      </c>
      <c r="F1157" s="40" t="str">
        <f>VLOOKUP(D1157,'Brasseries Europe'!$B$2:$O$2000,6,FALSE)</f>
        <v>Rue de Sondeville, 134</v>
      </c>
      <c r="G1157" s="40">
        <f>VLOOKUP(D1157,'Brasseries Europe'!$B$2:$O$2000,7,FALSE)</f>
        <v>7600</v>
      </c>
      <c r="H1157" s="40" t="str">
        <f>VLOOKUP(D1157,'Brasseries Europe'!$B$2:$O$2000,8,FALSE)</f>
        <v>Peruwelz</v>
      </c>
      <c r="I1157" s="40" t="str">
        <f>VLOOKUP(D1157,'Brasseries Europe'!$B$2:$O$2000,9,FALSE)</f>
        <v>Wallonie</v>
      </c>
      <c r="J1157" s="40">
        <f>VLOOKUP(D1157,'Brasseries Europe'!$B$2:$O$2000,10,FALSE)</f>
        <v>0</v>
      </c>
      <c r="K1157" s="40" t="str">
        <f>VLOOKUP(D1157,'Brasseries Europe'!$B$2:$O$2000,11,FALSE)</f>
        <v>http://brasseriecaulier.com</v>
      </c>
      <c r="L1157" s="40" t="str">
        <f>VLOOKUP(D1157,'Brasseries Europe'!$B$2:$O$2000,12,FALSE)</f>
        <v>32(0)69/36.26.10</v>
      </c>
      <c r="M1157" s="40" t="str">
        <f>VLOOKUP(D1157,'Brasseries Europe'!$B$2:$O$2000,13,FALSE)</f>
        <v>LogoBR26</v>
      </c>
      <c r="N1157" s="40" t="str">
        <f>VLOOKUP(D1157,'Brasseries Europe'!$B$2:$O$2000,14,FALSE)</f>
        <v>FotoBR26</v>
      </c>
      <c r="O1157" s="42" t="s">
        <v>10815</v>
      </c>
      <c r="P1157" s="40" t="s">
        <v>10055</v>
      </c>
      <c r="Q1157" s="40" t="s">
        <v>10143</v>
      </c>
      <c r="R1157" s="57"/>
      <c r="S1157" s="57"/>
      <c r="T1157" s="40" t="s">
        <v>10817</v>
      </c>
      <c r="U1157" s="40" t="s">
        <v>10816</v>
      </c>
    </row>
    <row r="1158" spans="1:21" s="40" customFormat="1">
      <c r="A1158" s="40">
        <f t="shared" si="46"/>
        <v>1157</v>
      </c>
      <c r="B1158" s="41">
        <f t="shared" ca="1" si="47"/>
        <v>43369</v>
      </c>
      <c r="C1158" s="40" t="s">
        <v>14</v>
      </c>
      <c r="D1158" s="40" t="str">
        <f t="shared" si="45"/>
        <v>Brewery26</v>
      </c>
      <c r="E1158" s="42" t="s">
        <v>226</v>
      </c>
      <c r="F1158" s="40" t="str">
        <f>VLOOKUP(D1158,'Brasseries Europe'!$B$2:$O$2000,6,FALSE)</f>
        <v>Rue de Sondeville, 134</v>
      </c>
      <c r="G1158" s="40">
        <f>VLOOKUP(D1158,'Brasseries Europe'!$B$2:$O$2000,7,FALSE)</f>
        <v>7600</v>
      </c>
      <c r="H1158" s="40" t="str">
        <f>VLOOKUP(D1158,'Brasseries Europe'!$B$2:$O$2000,8,FALSE)</f>
        <v>Peruwelz</v>
      </c>
      <c r="I1158" s="40" t="str">
        <f>VLOOKUP(D1158,'Brasseries Europe'!$B$2:$O$2000,9,FALSE)</f>
        <v>Wallonie</v>
      </c>
      <c r="J1158" s="40">
        <f>VLOOKUP(D1158,'Brasseries Europe'!$B$2:$O$2000,10,FALSE)</f>
        <v>0</v>
      </c>
      <c r="K1158" s="40" t="str">
        <f>VLOOKUP(D1158,'Brasseries Europe'!$B$2:$O$2000,11,FALSE)</f>
        <v>http://brasseriecaulier.com</v>
      </c>
      <c r="L1158" s="40" t="str">
        <f>VLOOKUP(D1158,'Brasseries Europe'!$B$2:$O$2000,12,FALSE)</f>
        <v>32(0)69/36.26.10</v>
      </c>
      <c r="M1158" s="40" t="str">
        <f>VLOOKUP(D1158,'Brasseries Europe'!$B$2:$O$2000,13,FALSE)</f>
        <v>LogoBR26</v>
      </c>
      <c r="N1158" s="40" t="str">
        <f>VLOOKUP(D1158,'Brasseries Europe'!$B$2:$O$2000,14,FALSE)</f>
        <v>FotoBR26</v>
      </c>
      <c r="O1158" s="42" t="s">
        <v>10818</v>
      </c>
      <c r="P1158" s="40" t="s">
        <v>10258</v>
      </c>
      <c r="Q1158" s="40" t="s">
        <v>10044</v>
      </c>
      <c r="T1158" s="40" t="s">
        <v>10820</v>
      </c>
      <c r="U1158" s="40" t="s">
        <v>10819</v>
      </c>
    </row>
    <row r="1159" spans="1:21" s="40" customFormat="1">
      <c r="A1159" s="40">
        <f t="shared" si="46"/>
        <v>1158</v>
      </c>
      <c r="B1159" s="41">
        <f t="shared" ca="1" si="47"/>
        <v>43369</v>
      </c>
      <c r="C1159" s="40" t="s">
        <v>14</v>
      </c>
      <c r="D1159" s="40" t="str">
        <f t="shared" si="45"/>
        <v>Brewery26</v>
      </c>
      <c r="E1159" s="42" t="s">
        <v>226</v>
      </c>
      <c r="F1159" s="40" t="str">
        <f>VLOOKUP(D1159,'Brasseries Europe'!$B$2:$O$2000,6,FALSE)</f>
        <v>Rue de Sondeville, 134</v>
      </c>
      <c r="G1159" s="40">
        <f>VLOOKUP(D1159,'Brasseries Europe'!$B$2:$O$2000,7,FALSE)</f>
        <v>7600</v>
      </c>
      <c r="H1159" s="40" t="str">
        <f>VLOOKUP(D1159,'Brasseries Europe'!$B$2:$O$2000,8,FALSE)</f>
        <v>Peruwelz</v>
      </c>
      <c r="I1159" s="40" t="str">
        <f>VLOOKUP(D1159,'Brasseries Europe'!$B$2:$O$2000,9,FALSE)</f>
        <v>Wallonie</v>
      </c>
      <c r="J1159" s="40">
        <f>VLOOKUP(D1159,'Brasseries Europe'!$B$2:$O$2000,10,FALSE)</f>
        <v>0</v>
      </c>
      <c r="K1159" s="40" t="str">
        <f>VLOOKUP(D1159,'Brasseries Europe'!$B$2:$O$2000,11,FALSE)</f>
        <v>http://brasseriecaulier.com</v>
      </c>
      <c r="L1159" s="40" t="str">
        <f>VLOOKUP(D1159,'Brasseries Europe'!$B$2:$O$2000,12,FALSE)</f>
        <v>32(0)69/36.26.10</v>
      </c>
      <c r="M1159" s="40" t="str">
        <f>VLOOKUP(D1159,'Brasseries Europe'!$B$2:$O$2000,13,FALSE)</f>
        <v>LogoBR26</v>
      </c>
      <c r="N1159" s="40" t="str">
        <f>VLOOKUP(D1159,'Brasseries Europe'!$B$2:$O$2000,14,FALSE)</f>
        <v>FotoBR26</v>
      </c>
      <c r="O1159" s="42" t="s">
        <v>10821</v>
      </c>
      <c r="P1159" s="40" t="s">
        <v>10258</v>
      </c>
      <c r="Q1159" s="40" t="s">
        <v>10044</v>
      </c>
      <c r="T1159" s="40" t="s">
        <v>10823</v>
      </c>
      <c r="U1159" s="40" t="s">
        <v>10822</v>
      </c>
    </row>
    <row r="1160" spans="1:21" s="40" customFormat="1">
      <c r="A1160" s="40">
        <f t="shared" si="46"/>
        <v>1159</v>
      </c>
      <c r="B1160" s="41">
        <f t="shared" ca="1" si="47"/>
        <v>43369</v>
      </c>
      <c r="C1160" s="40" t="s">
        <v>14</v>
      </c>
      <c r="D1160" s="40" t="str">
        <f t="shared" si="45"/>
        <v>Brewery26</v>
      </c>
      <c r="E1160" s="42" t="s">
        <v>226</v>
      </c>
      <c r="F1160" s="40" t="str">
        <f>VLOOKUP(D1160,'Brasseries Europe'!$B$2:$O$2000,6,FALSE)</f>
        <v>Rue de Sondeville, 134</v>
      </c>
      <c r="G1160" s="40">
        <f>VLOOKUP(D1160,'Brasseries Europe'!$B$2:$O$2000,7,FALSE)</f>
        <v>7600</v>
      </c>
      <c r="H1160" s="40" t="str">
        <f>VLOOKUP(D1160,'Brasseries Europe'!$B$2:$O$2000,8,FALSE)</f>
        <v>Peruwelz</v>
      </c>
      <c r="I1160" s="40" t="str">
        <f>VLOOKUP(D1160,'Brasseries Europe'!$B$2:$O$2000,9,FALSE)</f>
        <v>Wallonie</v>
      </c>
      <c r="J1160" s="40">
        <f>VLOOKUP(D1160,'Brasseries Europe'!$B$2:$O$2000,10,FALSE)</f>
        <v>0</v>
      </c>
      <c r="K1160" s="40" t="str">
        <f>VLOOKUP(D1160,'Brasseries Europe'!$B$2:$O$2000,11,FALSE)</f>
        <v>http://brasseriecaulier.com</v>
      </c>
      <c r="L1160" s="40" t="str">
        <f>VLOOKUP(D1160,'Brasseries Europe'!$B$2:$O$2000,12,FALSE)</f>
        <v>32(0)69/36.26.10</v>
      </c>
      <c r="M1160" s="40" t="str">
        <f>VLOOKUP(D1160,'Brasseries Europe'!$B$2:$O$2000,13,FALSE)</f>
        <v>LogoBR26</v>
      </c>
      <c r="N1160" s="40" t="str">
        <f>VLOOKUP(D1160,'Brasseries Europe'!$B$2:$O$2000,14,FALSE)</f>
        <v>FotoBR26</v>
      </c>
      <c r="O1160" s="42" t="s">
        <v>10824</v>
      </c>
      <c r="P1160" s="40" t="s">
        <v>10258</v>
      </c>
      <c r="Q1160" s="40" t="s">
        <v>10143</v>
      </c>
      <c r="R1160" s="57"/>
      <c r="S1160" s="57"/>
      <c r="T1160" s="40" t="s">
        <v>10826</v>
      </c>
      <c r="U1160" s="40" t="s">
        <v>10825</v>
      </c>
    </row>
    <row r="1161" spans="1:21" s="40" customFormat="1">
      <c r="A1161" s="40">
        <f t="shared" si="46"/>
        <v>1160</v>
      </c>
      <c r="B1161" s="41">
        <f t="shared" ca="1" si="47"/>
        <v>43369</v>
      </c>
      <c r="C1161" s="40" t="s">
        <v>14</v>
      </c>
      <c r="D1161" s="40" t="str">
        <f t="shared" si="45"/>
        <v>Brewery26</v>
      </c>
      <c r="E1161" s="42" t="s">
        <v>226</v>
      </c>
      <c r="F1161" s="40" t="str">
        <f>VLOOKUP(D1161,'Brasseries Europe'!$B$2:$O$2000,6,FALSE)</f>
        <v>Rue de Sondeville, 134</v>
      </c>
      <c r="G1161" s="40">
        <f>VLOOKUP(D1161,'Brasseries Europe'!$B$2:$O$2000,7,FALSE)</f>
        <v>7600</v>
      </c>
      <c r="H1161" s="40" t="str">
        <f>VLOOKUP(D1161,'Brasseries Europe'!$B$2:$O$2000,8,FALSE)</f>
        <v>Peruwelz</v>
      </c>
      <c r="I1161" s="40" t="str">
        <f>VLOOKUP(D1161,'Brasseries Europe'!$B$2:$O$2000,9,FALSE)</f>
        <v>Wallonie</v>
      </c>
      <c r="J1161" s="40">
        <f>VLOOKUP(D1161,'Brasseries Europe'!$B$2:$O$2000,10,FALSE)</f>
        <v>0</v>
      </c>
      <c r="K1161" s="40" t="str">
        <f>VLOOKUP(D1161,'Brasseries Europe'!$B$2:$O$2000,11,FALSE)</f>
        <v>http://brasseriecaulier.com</v>
      </c>
      <c r="L1161" s="40" t="str">
        <f>VLOOKUP(D1161,'Brasseries Europe'!$B$2:$O$2000,12,FALSE)</f>
        <v>32(0)69/36.26.10</v>
      </c>
      <c r="M1161" s="40" t="str">
        <f>VLOOKUP(D1161,'Brasseries Europe'!$B$2:$O$2000,13,FALSE)</f>
        <v>LogoBR26</v>
      </c>
      <c r="N1161" s="40" t="str">
        <f>VLOOKUP(D1161,'Brasseries Europe'!$B$2:$O$2000,14,FALSE)</f>
        <v>FotoBR26</v>
      </c>
      <c r="O1161" s="42" t="s">
        <v>10827</v>
      </c>
      <c r="P1161" s="40" t="s">
        <v>10043</v>
      </c>
      <c r="Q1161" s="40" t="s">
        <v>10076</v>
      </c>
      <c r="T1161" s="40" t="s">
        <v>10829</v>
      </c>
      <c r="U1161" s="40" t="s">
        <v>10828</v>
      </c>
    </row>
    <row r="1162" spans="1:21" s="40" customFormat="1">
      <c r="A1162" s="40">
        <f t="shared" si="46"/>
        <v>1161</v>
      </c>
      <c r="B1162" s="41">
        <f t="shared" ca="1" si="47"/>
        <v>43369</v>
      </c>
      <c r="C1162" s="40" t="s">
        <v>14</v>
      </c>
      <c r="D1162" s="40" t="str">
        <f t="shared" si="45"/>
        <v>Brewery26</v>
      </c>
      <c r="E1162" s="42" t="s">
        <v>226</v>
      </c>
      <c r="F1162" s="40" t="str">
        <f>VLOOKUP(D1162,'Brasseries Europe'!$B$2:$O$2000,6,FALSE)</f>
        <v>Rue de Sondeville, 134</v>
      </c>
      <c r="G1162" s="40">
        <f>VLOOKUP(D1162,'Brasseries Europe'!$B$2:$O$2000,7,FALSE)</f>
        <v>7600</v>
      </c>
      <c r="H1162" s="40" t="str">
        <f>VLOOKUP(D1162,'Brasseries Europe'!$B$2:$O$2000,8,FALSE)</f>
        <v>Peruwelz</v>
      </c>
      <c r="I1162" s="40" t="str">
        <f>VLOOKUP(D1162,'Brasseries Europe'!$B$2:$O$2000,9,FALSE)</f>
        <v>Wallonie</v>
      </c>
      <c r="J1162" s="40">
        <f>VLOOKUP(D1162,'Brasseries Europe'!$B$2:$O$2000,10,FALSE)</f>
        <v>0</v>
      </c>
      <c r="K1162" s="40" t="str">
        <f>VLOOKUP(D1162,'Brasseries Europe'!$B$2:$O$2000,11,FALSE)</f>
        <v>http://brasseriecaulier.com</v>
      </c>
      <c r="L1162" s="40" t="str">
        <f>VLOOKUP(D1162,'Brasseries Europe'!$B$2:$O$2000,12,FALSE)</f>
        <v>32(0)69/36.26.10</v>
      </c>
      <c r="M1162" s="40" t="str">
        <f>VLOOKUP(D1162,'Brasseries Europe'!$B$2:$O$2000,13,FALSE)</f>
        <v>LogoBR26</v>
      </c>
      <c r="N1162" s="40" t="str">
        <f>VLOOKUP(D1162,'Brasseries Europe'!$B$2:$O$2000,14,FALSE)</f>
        <v>FotoBR26</v>
      </c>
      <c r="O1162" s="42" t="s">
        <v>10830</v>
      </c>
      <c r="P1162" s="40" t="s">
        <v>10043</v>
      </c>
      <c r="Q1162" s="40" t="s">
        <v>10297</v>
      </c>
      <c r="T1162" s="40" t="s">
        <v>10832</v>
      </c>
      <c r="U1162" s="40" t="s">
        <v>10831</v>
      </c>
    </row>
    <row r="1163" spans="1:21" s="40" customFormat="1">
      <c r="A1163" s="40">
        <f t="shared" si="46"/>
        <v>1162</v>
      </c>
      <c r="B1163" s="41">
        <f t="shared" ca="1" si="47"/>
        <v>43369</v>
      </c>
      <c r="C1163" s="40" t="s">
        <v>14</v>
      </c>
      <c r="D1163" s="40" t="str">
        <f t="shared" si="45"/>
        <v>Brewery26</v>
      </c>
      <c r="E1163" s="42" t="s">
        <v>226</v>
      </c>
      <c r="F1163" s="40" t="str">
        <f>VLOOKUP(D1163,'Brasseries Europe'!$B$2:$O$2000,6,FALSE)</f>
        <v>Rue de Sondeville, 134</v>
      </c>
      <c r="G1163" s="40">
        <f>VLOOKUP(D1163,'Brasseries Europe'!$B$2:$O$2000,7,FALSE)</f>
        <v>7600</v>
      </c>
      <c r="H1163" s="40" t="str">
        <f>VLOOKUP(D1163,'Brasseries Europe'!$B$2:$O$2000,8,FALSE)</f>
        <v>Peruwelz</v>
      </c>
      <c r="I1163" s="40" t="str">
        <f>VLOOKUP(D1163,'Brasseries Europe'!$B$2:$O$2000,9,FALSE)</f>
        <v>Wallonie</v>
      </c>
      <c r="J1163" s="40">
        <f>VLOOKUP(D1163,'Brasseries Europe'!$B$2:$O$2000,10,FALSE)</f>
        <v>0</v>
      </c>
      <c r="K1163" s="40" t="str">
        <f>VLOOKUP(D1163,'Brasseries Europe'!$B$2:$O$2000,11,FALSE)</f>
        <v>http://brasseriecaulier.com</v>
      </c>
      <c r="L1163" s="40" t="str">
        <f>VLOOKUP(D1163,'Brasseries Europe'!$B$2:$O$2000,12,FALSE)</f>
        <v>32(0)69/36.26.10</v>
      </c>
      <c r="M1163" s="40" t="str">
        <f>VLOOKUP(D1163,'Brasseries Europe'!$B$2:$O$2000,13,FALSE)</f>
        <v>LogoBR26</v>
      </c>
      <c r="N1163" s="40" t="str">
        <f>VLOOKUP(D1163,'Brasseries Europe'!$B$2:$O$2000,14,FALSE)</f>
        <v>FotoBR26</v>
      </c>
      <c r="O1163" s="42" t="s">
        <v>10833</v>
      </c>
      <c r="P1163" s="40" t="s">
        <v>10043</v>
      </c>
      <c r="Q1163" s="40" t="s">
        <v>10036</v>
      </c>
      <c r="T1163" s="40" t="s">
        <v>10835</v>
      </c>
      <c r="U1163" s="40" t="s">
        <v>10834</v>
      </c>
    </row>
    <row r="1164" spans="1:21" s="40" customFormat="1">
      <c r="A1164" s="40">
        <f t="shared" si="46"/>
        <v>1163</v>
      </c>
      <c r="B1164" s="41">
        <f t="shared" ca="1" si="47"/>
        <v>43369</v>
      </c>
      <c r="C1164" s="40" t="s">
        <v>14</v>
      </c>
      <c r="D1164" s="40" t="str">
        <f t="shared" si="45"/>
        <v>Brewery26</v>
      </c>
      <c r="E1164" s="42" t="s">
        <v>226</v>
      </c>
      <c r="F1164" s="40" t="str">
        <f>VLOOKUP(D1164,'Brasseries Europe'!$B$2:$O$2000,6,FALSE)</f>
        <v>Rue de Sondeville, 134</v>
      </c>
      <c r="G1164" s="40">
        <f>VLOOKUP(D1164,'Brasseries Europe'!$B$2:$O$2000,7,FALSE)</f>
        <v>7600</v>
      </c>
      <c r="H1164" s="40" t="str">
        <f>VLOOKUP(D1164,'Brasseries Europe'!$B$2:$O$2000,8,FALSE)</f>
        <v>Peruwelz</v>
      </c>
      <c r="I1164" s="40" t="str">
        <f>VLOOKUP(D1164,'Brasseries Europe'!$B$2:$O$2000,9,FALSE)</f>
        <v>Wallonie</v>
      </c>
      <c r="J1164" s="40">
        <f>VLOOKUP(D1164,'Brasseries Europe'!$B$2:$O$2000,10,FALSE)</f>
        <v>0</v>
      </c>
      <c r="K1164" s="40" t="str">
        <f>VLOOKUP(D1164,'Brasseries Europe'!$B$2:$O$2000,11,FALSE)</f>
        <v>http://brasseriecaulier.com</v>
      </c>
      <c r="L1164" s="40" t="str">
        <f>VLOOKUP(D1164,'Brasseries Europe'!$B$2:$O$2000,12,FALSE)</f>
        <v>32(0)69/36.26.10</v>
      </c>
      <c r="M1164" s="40" t="str">
        <f>VLOOKUP(D1164,'Brasseries Europe'!$B$2:$O$2000,13,FALSE)</f>
        <v>LogoBR26</v>
      </c>
      <c r="N1164" s="40" t="str">
        <f>VLOOKUP(D1164,'Brasseries Europe'!$B$2:$O$2000,14,FALSE)</f>
        <v>FotoBR26</v>
      </c>
      <c r="O1164" s="42" t="s">
        <v>10836</v>
      </c>
      <c r="P1164" s="40" t="s">
        <v>10043</v>
      </c>
      <c r="Q1164" s="40" t="s">
        <v>10076</v>
      </c>
      <c r="T1164" s="40" t="s">
        <v>10838</v>
      </c>
      <c r="U1164" s="40" t="s">
        <v>10837</v>
      </c>
    </row>
    <row r="1165" spans="1:21" s="40" customFormat="1">
      <c r="A1165" s="40">
        <f t="shared" si="46"/>
        <v>1164</v>
      </c>
      <c r="B1165" s="41">
        <f t="shared" ca="1" si="47"/>
        <v>43369</v>
      </c>
      <c r="C1165" s="40" t="s">
        <v>14</v>
      </c>
      <c r="D1165" s="40" t="str">
        <f t="shared" si="45"/>
        <v>Brewery26</v>
      </c>
      <c r="E1165" s="42" t="s">
        <v>226</v>
      </c>
      <c r="F1165" s="40" t="str">
        <f>VLOOKUP(D1165,'Brasseries Europe'!$B$2:$O$2000,6,FALSE)</f>
        <v>Rue de Sondeville, 134</v>
      </c>
      <c r="G1165" s="40">
        <f>VLOOKUP(D1165,'Brasseries Europe'!$B$2:$O$2000,7,FALSE)</f>
        <v>7600</v>
      </c>
      <c r="H1165" s="40" t="str">
        <f>VLOOKUP(D1165,'Brasseries Europe'!$B$2:$O$2000,8,FALSE)</f>
        <v>Peruwelz</v>
      </c>
      <c r="I1165" s="40" t="str">
        <f>VLOOKUP(D1165,'Brasseries Europe'!$B$2:$O$2000,9,FALSE)</f>
        <v>Wallonie</v>
      </c>
      <c r="J1165" s="40">
        <f>VLOOKUP(D1165,'Brasseries Europe'!$B$2:$O$2000,10,FALSE)</f>
        <v>0</v>
      </c>
      <c r="K1165" s="40" t="str">
        <f>VLOOKUP(D1165,'Brasseries Europe'!$B$2:$O$2000,11,FALSE)</f>
        <v>http://brasseriecaulier.com</v>
      </c>
      <c r="L1165" s="40" t="str">
        <f>VLOOKUP(D1165,'Brasseries Europe'!$B$2:$O$2000,12,FALSE)</f>
        <v>32(0)69/36.26.10</v>
      </c>
      <c r="M1165" s="40" t="str">
        <f>VLOOKUP(D1165,'Brasseries Europe'!$B$2:$O$2000,13,FALSE)</f>
        <v>LogoBR26</v>
      </c>
      <c r="N1165" s="40" t="str">
        <f>VLOOKUP(D1165,'Brasseries Europe'!$B$2:$O$2000,14,FALSE)</f>
        <v>FotoBR26</v>
      </c>
      <c r="O1165" s="42" t="s">
        <v>10839</v>
      </c>
      <c r="P1165" s="40" t="s">
        <v>10151</v>
      </c>
      <c r="Q1165" s="40" t="s">
        <v>10265</v>
      </c>
      <c r="R1165" s="40" t="s">
        <v>10037</v>
      </c>
      <c r="S1165" s="40" t="s">
        <v>10038</v>
      </c>
      <c r="T1165" s="40" t="s">
        <v>10841</v>
      </c>
      <c r="U1165" s="40" t="s">
        <v>10840</v>
      </c>
    </row>
    <row r="1166" spans="1:21" s="40" customFormat="1">
      <c r="A1166" s="40">
        <f t="shared" si="46"/>
        <v>1165</v>
      </c>
      <c r="B1166" s="41">
        <f t="shared" ca="1" si="47"/>
        <v>43369</v>
      </c>
      <c r="C1166" s="40" t="s">
        <v>14</v>
      </c>
      <c r="D1166" s="40" t="str">
        <f t="shared" si="45"/>
        <v>Brewery26</v>
      </c>
      <c r="E1166" s="42" t="s">
        <v>226</v>
      </c>
      <c r="F1166" s="40" t="str">
        <f>VLOOKUP(D1166,'Brasseries Europe'!$B$2:$O$2000,6,FALSE)</f>
        <v>Rue de Sondeville, 134</v>
      </c>
      <c r="G1166" s="40">
        <f>VLOOKUP(D1166,'Brasseries Europe'!$B$2:$O$2000,7,FALSE)</f>
        <v>7600</v>
      </c>
      <c r="H1166" s="40" t="str">
        <f>VLOOKUP(D1166,'Brasseries Europe'!$B$2:$O$2000,8,FALSE)</f>
        <v>Peruwelz</v>
      </c>
      <c r="I1166" s="40" t="str">
        <f>VLOOKUP(D1166,'Brasseries Europe'!$B$2:$O$2000,9,FALSE)</f>
        <v>Wallonie</v>
      </c>
      <c r="J1166" s="40">
        <f>VLOOKUP(D1166,'Brasseries Europe'!$B$2:$O$2000,10,FALSE)</f>
        <v>0</v>
      </c>
      <c r="K1166" s="40" t="str">
        <f>VLOOKUP(D1166,'Brasseries Europe'!$B$2:$O$2000,11,FALSE)</f>
        <v>http://brasseriecaulier.com</v>
      </c>
      <c r="L1166" s="40" t="str">
        <f>VLOOKUP(D1166,'Brasseries Europe'!$B$2:$O$2000,12,FALSE)</f>
        <v>32(0)69/36.26.10</v>
      </c>
      <c r="M1166" s="40" t="str">
        <f>VLOOKUP(D1166,'Brasseries Europe'!$B$2:$O$2000,13,FALSE)</f>
        <v>LogoBR26</v>
      </c>
      <c r="N1166" s="40" t="str">
        <f>VLOOKUP(D1166,'Brasseries Europe'!$B$2:$O$2000,14,FALSE)</f>
        <v>FotoBR26</v>
      </c>
      <c r="O1166" s="42" t="s">
        <v>10842</v>
      </c>
      <c r="P1166" s="40" t="s">
        <v>10151</v>
      </c>
      <c r="Q1166" s="40" t="s">
        <v>10297</v>
      </c>
      <c r="T1166" s="40" t="s">
        <v>10844</v>
      </c>
      <c r="U1166" s="40" t="s">
        <v>10843</v>
      </c>
    </row>
    <row r="1167" spans="1:21" s="40" customFormat="1">
      <c r="A1167" s="40">
        <f t="shared" si="46"/>
        <v>1166</v>
      </c>
      <c r="B1167" s="41">
        <f t="shared" ca="1" si="47"/>
        <v>43369</v>
      </c>
      <c r="C1167" s="40" t="s">
        <v>14</v>
      </c>
      <c r="D1167" s="40" t="str">
        <f t="shared" si="45"/>
        <v>Brewery26</v>
      </c>
      <c r="E1167" s="42" t="s">
        <v>226</v>
      </c>
      <c r="F1167" s="40" t="str">
        <f>VLOOKUP(D1167,'Brasseries Europe'!$B$2:$O$2000,6,FALSE)</f>
        <v>Rue de Sondeville, 134</v>
      </c>
      <c r="G1167" s="40">
        <f>VLOOKUP(D1167,'Brasseries Europe'!$B$2:$O$2000,7,FALSE)</f>
        <v>7600</v>
      </c>
      <c r="H1167" s="40" t="str">
        <f>VLOOKUP(D1167,'Brasseries Europe'!$B$2:$O$2000,8,FALSE)</f>
        <v>Peruwelz</v>
      </c>
      <c r="I1167" s="40" t="str">
        <f>VLOOKUP(D1167,'Brasseries Europe'!$B$2:$O$2000,9,FALSE)</f>
        <v>Wallonie</v>
      </c>
      <c r="J1167" s="40">
        <f>VLOOKUP(D1167,'Brasseries Europe'!$B$2:$O$2000,10,FALSE)</f>
        <v>0</v>
      </c>
      <c r="K1167" s="40" t="str">
        <f>VLOOKUP(D1167,'Brasseries Europe'!$B$2:$O$2000,11,FALSE)</f>
        <v>http://brasseriecaulier.com</v>
      </c>
      <c r="L1167" s="40" t="str">
        <f>VLOOKUP(D1167,'Brasseries Europe'!$B$2:$O$2000,12,FALSE)</f>
        <v>32(0)69/36.26.10</v>
      </c>
      <c r="M1167" s="40" t="str">
        <f>VLOOKUP(D1167,'Brasseries Europe'!$B$2:$O$2000,13,FALSE)</f>
        <v>LogoBR26</v>
      </c>
      <c r="N1167" s="40" t="str">
        <f>VLOOKUP(D1167,'Brasseries Europe'!$B$2:$O$2000,14,FALSE)</f>
        <v>FotoBR26</v>
      </c>
      <c r="O1167" s="42" t="s">
        <v>10845</v>
      </c>
      <c r="P1167" s="40" t="s">
        <v>10049</v>
      </c>
      <c r="Q1167" s="40" t="s">
        <v>10036</v>
      </c>
      <c r="T1167" s="40" t="s">
        <v>10847</v>
      </c>
      <c r="U1167" s="40" t="s">
        <v>10846</v>
      </c>
    </row>
    <row r="1168" spans="1:21" s="40" customFormat="1">
      <c r="A1168" s="40">
        <f t="shared" si="46"/>
        <v>1167</v>
      </c>
      <c r="B1168" s="41">
        <f t="shared" ca="1" si="47"/>
        <v>43369</v>
      </c>
      <c r="C1168" s="40" t="s">
        <v>14</v>
      </c>
      <c r="D1168" s="40" t="str">
        <f t="shared" si="45"/>
        <v>Brewery26</v>
      </c>
      <c r="E1168" s="42" t="s">
        <v>226</v>
      </c>
      <c r="F1168" s="40" t="str">
        <f>VLOOKUP(D1168,'Brasseries Europe'!$B$2:$O$2000,6,FALSE)</f>
        <v>Rue de Sondeville, 134</v>
      </c>
      <c r="G1168" s="40">
        <f>VLOOKUP(D1168,'Brasseries Europe'!$B$2:$O$2000,7,FALSE)</f>
        <v>7600</v>
      </c>
      <c r="H1168" s="40" t="str">
        <f>VLOOKUP(D1168,'Brasseries Europe'!$B$2:$O$2000,8,FALSE)</f>
        <v>Peruwelz</v>
      </c>
      <c r="I1168" s="40" t="str">
        <f>VLOOKUP(D1168,'Brasseries Europe'!$B$2:$O$2000,9,FALSE)</f>
        <v>Wallonie</v>
      </c>
      <c r="J1168" s="40">
        <f>VLOOKUP(D1168,'Brasseries Europe'!$B$2:$O$2000,10,FALSE)</f>
        <v>0</v>
      </c>
      <c r="K1168" s="40" t="str">
        <f>VLOOKUP(D1168,'Brasseries Europe'!$B$2:$O$2000,11,FALSE)</f>
        <v>http://brasseriecaulier.com</v>
      </c>
      <c r="L1168" s="40" t="str">
        <f>VLOOKUP(D1168,'Brasseries Europe'!$B$2:$O$2000,12,FALSE)</f>
        <v>32(0)69/36.26.10</v>
      </c>
      <c r="M1168" s="40" t="str">
        <f>VLOOKUP(D1168,'Brasseries Europe'!$B$2:$O$2000,13,FALSE)</f>
        <v>LogoBR26</v>
      </c>
      <c r="N1168" s="40" t="str">
        <f>VLOOKUP(D1168,'Brasseries Europe'!$B$2:$O$2000,14,FALSE)</f>
        <v>FotoBR26</v>
      </c>
      <c r="O1168" s="42" t="s">
        <v>10848</v>
      </c>
      <c r="P1168" s="40" t="s">
        <v>10179</v>
      </c>
      <c r="Q1168" s="40" t="s">
        <v>10044</v>
      </c>
      <c r="T1168" s="40" t="s">
        <v>10850</v>
      </c>
      <c r="U1168" s="40" t="s">
        <v>10849</v>
      </c>
    </row>
    <row r="1169" spans="1:21" s="40" customFormat="1">
      <c r="A1169" s="40">
        <f t="shared" si="46"/>
        <v>1168</v>
      </c>
      <c r="B1169" s="41">
        <f t="shared" ca="1" si="47"/>
        <v>43369</v>
      </c>
      <c r="C1169" s="40" t="s">
        <v>14</v>
      </c>
      <c r="D1169" s="40" t="str">
        <f t="shared" si="45"/>
        <v>Brewery26</v>
      </c>
      <c r="E1169" s="42" t="s">
        <v>226</v>
      </c>
      <c r="F1169" s="40" t="str">
        <f>VLOOKUP(D1169,'Brasseries Europe'!$B$2:$O$2000,6,FALSE)</f>
        <v>Rue de Sondeville, 134</v>
      </c>
      <c r="G1169" s="40">
        <f>VLOOKUP(D1169,'Brasseries Europe'!$B$2:$O$2000,7,FALSE)</f>
        <v>7600</v>
      </c>
      <c r="H1169" s="40" t="str">
        <f>VLOOKUP(D1169,'Brasseries Europe'!$B$2:$O$2000,8,FALSE)</f>
        <v>Peruwelz</v>
      </c>
      <c r="I1169" s="40" t="str">
        <f>VLOOKUP(D1169,'Brasseries Europe'!$B$2:$O$2000,9,FALSE)</f>
        <v>Wallonie</v>
      </c>
      <c r="J1169" s="40">
        <f>VLOOKUP(D1169,'Brasseries Europe'!$B$2:$O$2000,10,FALSE)</f>
        <v>0</v>
      </c>
      <c r="K1169" s="40" t="str">
        <f>VLOOKUP(D1169,'Brasseries Europe'!$B$2:$O$2000,11,FALSE)</f>
        <v>http://brasseriecaulier.com</v>
      </c>
      <c r="L1169" s="40" t="str">
        <f>VLOOKUP(D1169,'Brasseries Europe'!$B$2:$O$2000,12,FALSE)</f>
        <v>32(0)69/36.26.10</v>
      </c>
      <c r="M1169" s="40" t="str">
        <f>VLOOKUP(D1169,'Brasseries Europe'!$B$2:$O$2000,13,FALSE)</f>
        <v>LogoBR26</v>
      </c>
      <c r="N1169" s="40" t="str">
        <f>VLOOKUP(D1169,'Brasseries Europe'!$B$2:$O$2000,14,FALSE)</f>
        <v>FotoBR26</v>
      </c>
      <c r="O1169" s="42" t="s">
        <v>10851</v>
      </c>
      <c r="P1169" s="40" t="s">
        <v>10179</v>
      </c>
      <c r="Q1169" s="40" t="s">
        <v>10143</v>
      </c>
      <c r="R1169" s="57"/>
      <c r="S1169" s="57"/>
      <c r="T1169" s="40" t="s">
        <v>10853</v>
      </c>
      <c r="U1169" s="40" t="s">
        <v>10852</v>
      </c>
    </row>
    <row r="1170" spans="1:21" s="40" customFormat="1">
      <c r="A1170" s="40">
        <f t="shared" si="46"/>
        <v>1169</v>
      </c>
      <c r="B1170" s="41">
        <f t="shared" ca="1" si="47"/>
        <v>43369</v>
      </c>
      <c r="C1170" s="40" t="s">
        <v>14</v>
      </c>
      <c r="D1170" s="40" t="str">
        <f t="shared" si="45"/>
        <v>Brewery26</v>
      </c>
      <c r="E1170" s="42" t="s">
        <v>226</v>
      </c>
      <c r="F1170" s="40" t="str">
        <f>VLOOKUP(D1170,'Brasseries Europe'!$B$2:$O$2000,6,FALSE)</f>
        <v>Rue de Sondeville, 134</v>
      </c>
      <c r="G1170" s="40">
        <f>VLOOKUP(D1170,'Brasseries Europe'!$B$2:$O$2000,7,FALSE)</f>
        <v>7600</v>
      </c>
      <c r="H1170" s="40" t="str">
        <f>VLOOKUP(D1170,'Brasseries Europe'!$B$2:$O$2000,8,FALSE)</f>
        <v>Peruwelz</v>
      </c>
      <c r="I1170" s="40" t="str">
        <f>VLOOKUP(D1170,'Brasseries Europe'!$B$2:$O$2000,9,FALSE)</f>
        <v>Wallonie</v>
      </c>
      <c r="J1170" s="40">
        <f>VLOOKUP(D1170,'Brasseries Europe'!$B$2:$O$2000,10,FALSE)</f>
        <v>0</v>
      </c>
      <c r="K1170" s="40" t="str">
        <f>VLOOKUP(D1170,'Brasseries Europe'!$B$2:$O$2000,11,FALSE)</f>
        <v>http://brasseriecaulier.com</v>
      </c>
      <c r="L1170" s="40" t="str">
        <f>VLOOKUP(D1170,'Brasseries Europe'!$B$2:$O$2000,12,FALSE)</f>
        <v>32(0)69/36.26.10</v>
      </c>
      <c r="M1170" s="40" t="str">
        <f>VLOOKUP(D1170,'Brasseries Europe'!$B$2:$O$2000,13,FALSE)</f>
        <v>LogoBR26</v>
      </c>
      <c r="N1170" s="40" t="str">
        <f>VLOOKUP(D1170,'Brasseries Europe'!$B$2:$O$2000,14,FALSE)</f>
        <v>FotoBR26</v>
      </c>
      <c r="O1170" s="42" t="s">
        <v>10854</v>
      </c>
      <c r="P1170" s="40" t="s">
        <v>10179</v>
      </c>
      <c r="Q1170" s="40" t="s">
        <v>10076</v>
      </c>
      <c r="T1170" s="40" t="s">
        <v>10856</v>
      </c>
      <c r="U1170" s="40" t="s">
        <v>10855</v>
      </c>
    </row>
    <row r="1171" spans="1:21" s="40" customFormat="1">
      <c r="A1171" s="40">
        <f t="shared" si="46"/>
        <v>1170</v>
      </c>
      <c r="B1171" s="41">
        <f t="shared" ca="1" si="47"/>
        <v>43369</v>
      </c>
      <c r="C1171" s="40" t="s">
        <v>14</v>
      </c>
      <c r="D1171" s="40" t="str">
        <f t="shared" si="45"/>
        <v>Brewery26</v>
      </c>
      <c r="E1171" s="42" t="s">
        <v>226</v>
      </c>
      <c r="F1171" s="40" t="str">
        <f>VLOOKUP(D1171,'Brasseries Europe'!$B$2:$O$2000,6,FALSE)</f>
        <v>Rue de Sondeville, 134</v>
      </c>
      <c r="G1171" s="40">
        <f>VLOOKUP(D1171,'Brasseries Europe'!$B$2:$O$2000,7,FALSE)</f>
        <v>7600</v>
      </c>
      <c r="H1171" s="40" t="str">
        <f>VLOOKUP(D1171,'Brasseries Europe'!$B$2:$O$2000,8,FALSE)</f>
        <v>Peruwelz</v>
      </c>
      <c r="I1171" s="40" t="str">
        <f>VLOOKUP(D1171,'Brasseries Europe'!$B$2:$O$2000,9,FALSE)</f>
        <v>Wallonie</v>
      </c>
      <c r="J1171" s="40">
        <f>VLOOKUP(D1171,'Brasseries Europe'!$B$2:$O$2000,10,FALSE)</f>
        <v>0</v>
      </c>
      <c r="K1171" s="40" t="str">
        <f>VLOOKUP(D1171,'Brasseries Europe'!$B$2:$O$2000,11,FALSE)</f>
        <v>http://brasseriecaulier.com</v>
      </c>
      <c r="L1171" s="40" t="str">
        <f>VLOOKUP(D1171,'Brasseries Europe'!$B$2:$O$2000,12,FALSE)</f>
        <v>32(0)69/36.26.10</v>
      </c>
      <c r="M1171" s="40" t="str">
        <f>VLOOKUP(D1171,'Brasseries Europe'!$B$2:$O$2000,13,FALSE)</f>
        <v>LogoBR26</v>
      </c>
      <c r="N1171" s="40" t="str">
        <f>VLOOKUP(D1171,'Brasseries Europe'!$B$2:$O$2000,14,FALSE)</f>
        <v>FotoBR26</v>
      </c>
      <c r="O1171" s="42" t="s">
        <v>10857</v>
      </c>
      <c r="P1171" s="40" t="s">
        <v>10179</v>
      </c>
      <c r="Q1171" s="40" t="s">
        <v>10076</v>
      </c>
      <c r="T1171" s="40" t="s">
        <v>10859</v>
      </c>
      <c r="U1171" s="40" t="s">
        <v>10858</v>
      </c>
    </row>
    <row r="1172" spans="1:21" s="40" customFormat="1">
      <c r="A1172" s="40">
        <f t="shared" si="46"/>
        <v>1171</v>
      </c>
      <c r="B1172" s="41">
        <f t="shared" ca="1" si="47"/>
        <v>43369</v>
      </c>
      <c r="C1172" s="40" t="s">
        <v>14</v>
      </c>
      <c r="D1172" s="40" t="str">
        <f t="shared" si="45"/>
        <v>Brewery26</v>
      </c>
      <c r="E1172" s="42" t="s">
        <v>226</v>
      </c>
      <c r="F1172" s="40" t="str">
        <f>VLOOKUP(D1172,'Brasseries Europe'!$B$2:$O$2000,6,FALSE)</f>
        <v>Rue de Sondeville, 134</v>
      </c>
      <c r="G1172" s="40">
        <f>VLOOKUP(D1172,'Brasseries Europe'!$B$2:$O$2000,7,FALSE)</f>
        <v>7600</v>
      </c>
      <c r="H1172" s="40" t="str">
        <f>VLOOKUP(D1172,'Brasseries Europe'!$B$2:$O$2000,8,FALSE)</f>
        <v>Peruwelz</v>
      </c>
      <c r="I1172" s="40" t="str">
        <f>VLOOKUP(D1172,'Brasseries Europe'!$B$2:$O$2000,9,FALSE)</f>
        <v>Wallonie</v>
      </c>
      <c r="J1172" s="40">
        <f>VLOOKUP(D1172,'Brasseries Europe'!$B$2:$O$2000,10,FALSE)</f>
        <v>0</v>
      </c>
      <c r="K1172" s="40" t="str">
        <f>VLOOKUP(D1172,'Brasseries Europe'!$B$2:$O$2000,11,FALSE)</f>
        <v>http://brasseriecaulier.com</v>
      </c>
      <c r="L1172" s="40" t="str">
        <f>VLOOKUP(D1172,'Brasseries Europe'!$B$2:$O$2000,12,FALSE)</f>
        <v>32(0)69/36.26.10</v>
      </c>
      <c r="M1172" s="40" t="str">
        <f>VLOOKUP(D1172,'Brasseries Europe'!$B$2:$O$2000,13,FALSE)</f>
        <v>LogoBR26</v>
      </c>
      <c r="N1172" s="40" t="str">
        <f>VLOOKUP(D1172,'Brasseries Europe'!$B$2:$O$2000,14,FALSE)</f>
        <v>FotoBR26</v>
      </c>
      <c r="O1172" s="42" t="s">
        <v>10860</v>
      </c>
      <c r="P1172" s="40" t="s">
        <v>10179</v>
      </c>
      <c r="Q1172" s="40" t="s">
        <v>10076</v>
      </c>
      <c r="T1172" s="40" t="s">
        <v>10862</v>
      </c>
      <c r="U1172" s="40" t="s">
        <v>10861</v>
      </c>
    </row>
    <row r="1173" spans="1:21" s="40" customFormat="1">
      <c r="A1173" s="40">
        <f t="shared" si="46"/>
        <v>1172</v>
      </c>
      <c r="B1173" s="41">
        <f t="shared" ca="1" si="47"/>
        <v>43369</v>
      </c>
      <c r="C1173" s="40" t="s">
        <v>14</v>
      </c>
      <c r="D1173" s="40" t="str">
        <f t="shared" si="45"/>
        <v>Brewery26</v>
      </c>
      <c r="E1173" s="42" t="s">
        <v>226</v>
      </c>
      <c r="F1173" s="40" t="str">
        <f>VLOOKUP(D1173,'Brasseries Europe'!$B$2:$O$2000,6,FALSE)</f>
        <v>Rue de Sondeville, 134</v>
      </c>
      <c r="G1173" s="40">
        <f>VLOOKUP(D1173,'Brasseries Europe'!$B$2:$O$2000,7,FALSE)</f>
        <v>7600</v>
      </c>
      <c r="H1173" s="40" t="str">
        <f>VLOOKUP(D1173,'Brasseries Europe'!$B$2:$O$2000,8,FALSE)</f>
        <v>Peruwelz</v>
      </c>
      <c r="I1173" s="40" t="str">
        <f>VLOOKUP(D1173,'Brasseries Europe'!$B$2:$O$2000,9,FALSE)</f>
        <v>Wallonie</v>
      </c>
      <c r="J1173" s="40">
        <f>VLOOKUP(D1173,'Brasseries Europe'!$B$2:$O$2000,10,FALSE)</f>
        <v>0</v>
      </c>
      <c r="K1173" s="40" t="str">
        <f>VLOOKUP(D1173,'Brasseries Europe'!$B$2:$O$2000,11,FALSE)</f>
        <v>http://brasseriecaulier.com</v>
      </c>
      <c r="L1173" s="40" t="str">
        <f>VLOOKUP(D1173,'Brasseries Europe'!$B$2:$O$2000,12,FALSE)</f>
        <v>32(0)69/36.26.10</v>
      </c>
      <c r="M1173" s="40" t="str">
        <f>VLOOKUP(D1173,'Brasseries Europe'!$B$2:$O$2000,13,FALSE)</f>
        <v>LogoBR26</v>
      </c>
      <c r="N1173" s="40" t="str">
        <f>VLOOKUP(D1173,'Brasseries Europe'!$B$2:$O$2000,14,FALSE)</f>
        <v>FotoBR26</v>
      </c>
      <c r="O1173" s="42" t="s">
        <v>10863</v>
      </c>
      <c r="P1173" s="40" t="s">
        <v>10183</v>
      </c>
      <c r="Q1173" s="40" t="s">
        <v>10100</v>
      </c>
      <c r="T1173" s="40" t="s">
        <v>10865</v>
      </c>
      <c r="U1173" s="40" t="s">
        <v>10864</v>
      </c>
    </row>
    <row r="1174" spans="1:21" s="40" customFormat="1">
      <c r="A1174" s="40">
        <f t="shared" si="46"/>
        <v>1173</v>
      </c>
      <c r="B1174" s="41">
        <f t="shared" ca="1" si="47"/>
        <v>43369</v>
      </c>
      <c r="C1174" s="40" t="s">
        <v>14</v>
      </c>
      <c r="D1174" s="40" t="str">
        <f t="shared" si="45"/>
        <v>Brewery27</v>
      </c>
      <c r="E1174" s="42" t="s">
        <v>234</v>
      </c>
      <c r="F1174" s="40" t="str">
        <f>VLOOKUP(D1174,'Brasseries Europe'!$B$2:$O$2000,6,FALSE)</f>
        <v>Rue du Cimetière, 73</v>
      </c>
      <c r="G1174" s="40">
        <f>VLOOKUP(D1174,'Brasseries Europe'!$B$2:$O$2000,7,FALSE)</f>
        <v>4460</v>
      </c>
      <c r="H1174" s="40" t="str">
        <f>VLOOKUP(D1174,'Brasseries Europe'!$B$2:$O$2000,8,FALSE)</f>
        <v>Grace-Hollogne</v>
      </c>
      <c r="I1174" s="40" t="str">
        <f>VLOOKUP(D1174,'Brasseries Europe'!$B$2:$O$2000,9,FALSE)</f>
        <v>Wallonie</v>
      </c>
      <c r="J1174" s="40" t="str">
        <f>VLOOKUP(D1174,'Brasseries Europe'!$B$2:$O$2000,10,FALSE)</f>
        <v>brasseriecosse@gmail.com</v>
      </c>
      <c r="K1174" s="40" t="str">
        <f>VLOOKUP(D1174,'Brasseries Europe'!$B$2:$O$2000,11,FALSE)</f>
        <v>http://www.brasseriecosse.com</v>
      </c>
      <c r="L1174" s="40" t="str">
        <f>VLOOKUP(D1174,'Brasseries Europe'!$B$2:$O$2000,12,FALSE)</f>
        <v>32(0)4/239.06.92</v>
      </c>
      <c r="M1174" s="40" t="str">
        <f>VLOOKUP(D1174,'Brasseries Europe'!$B$2:$O$2000,13,FALSE)</f>
        <v>LogoBR27</v>
      </c>
      <c r="N1174" s="40" t="str">
        <f>VLOOKUP(D1174,'Brasseries Europe'!$B$2:$O$2000,14,FALSE)</f>
        <v>FotoBR27</v>
      </c>
      <c r="O1174" s="42" t="s">
        <v>10866</v>
      </c>
      <c r="P1174" s="40" t="s">
        <v>10151</v>
      </c>
      <c r="Q1174" s="40" t="s">
        <v>10036</v>
      </c>
      <c r="R1174" s="40" t="s">
        <v>10037</v>
      </c>
      <c r="S1174" s="40" t="s">
        <v>10038</v>
      </c>
      <c r="T1174" s="40" t="s">
        <v>10868</v>
      </c>
      <c r="U1174" s="40" t="s">
        <v>10867</v>
      </c>
    </row>
    <row r="1175" spans="1:21" s="40" customFormat="1">
      <c r="A1175" s="40">
        <f t="shared" si="46"/>
        <v>1174</v>
      </c>
      <c r="B1175" s="41">
        <f t="shared" ca="1" si="47"/>
        <v>43369</v>
      </c>
      <c r="C1175" s="40" t="s">
        <v>14</v>
      </c>
      <c r="D1175" s="40" t="str">
        <f t="shared" si="45"/>
        <v>Brewery28</v>
      </c>
      <c r="E1175" s="42" t="s">
        <v>243</v>
      </c>
      <c r="F1175" s="40" t="str">
        <f>VLOOKUP(D1175,'Brasseries Europe'!$B$2:$O$2000,6,FALSE)</f>
        <v>Rue Alphonse Robert, 88</v>
      </c>
      <c r="G1175" s="40">
        <f>VLOOKUP(D1175,'Brasseries Europe'!$B$2:$O$2000,7,FALSE)</f>
        <v>1315</v>
      </c>
      <c r="H1175" s="40" t="str">
        <f>VLOOKUP(D1175,'Brasseries Europe'!$B$2:$O$2000,8,FALSE)</f>
        <v>Sart-Risbart</v>
      </c>
      <c r="I1175" s="40" t="str">
        <f>VLOOKUP(D1175,'Brasseries Europe'!$B$2:$O$2000,9,FALSE)</f>
        <v>Wallonie</v>
      </c>
      <c r="J1175" s="40" t="str">
        <f>VLOOKUP(D1175,'Brasseries Europe'!$B$2:$O$2000,10,FALSE)</f>
        <v>patrick@brasseriecubus.be</v>
      </c>
      <c r="K1175" s="40" t="str">
        <f>VLOOKUP(D1175,'Brasseries Europe'!$B$2:$O$2000,11,FALSE)</f>
        <v>http://www.brasseriecubus.be/</v>
      </c>
      <c r="L1175" s="40" t="str">
        <f>VLOOKUP(D1175,'Brasseries Europe'!$B$2:$O$2000,12,FALSE)</f>
        <v>32(0)473/93.23.72</v>
      </c>
      <c r="M1175" s="40" t="str">
        <f>VLOOKUP(D1175,'Brasseries Europe'!$B$2:$O$2000,13,FALSE)</f>
        <v>LogoBR28</v>
      </c>
      <c r="N1175" s="40" t="str">
        <f>VLOOKUP(D1175,'Brasseries Europe'!$B$2:$O$2000,14,FALSE)</f>
        <v>FotoBR28</v>
      </c>
      <c r="O1175" s="42" t="s">
        <v>10869</v>
      </c>
      <c r="P1175" s="40" t="s">
        <v>10043</v>
      </c>
      <c r="Q1175" s="40" t="s">
        <v>10382</v>
      </c>
      <c r="R1175" s="40" t="s">
        <v>10045</v>
      </c>
      <c r="S1175" s="40" t="s">
        <v>10038</v>
      </c>
      <c r="T1175" s="40" t="s">
        <v>10871</v>
      </c>
      <c r="U1175" s="40" t="s">
        <v>10870</v>
      </c>
    </row>
    <row r="1176" spans="1:21" s="40" customFormat="1">
      <c r="A1176" s="40">
        <f t="shared" si="46"/>
        <v>1175</v>
      </c>
      <c r="B1176" s="41">
        <f t="shared" ca="1" si="47"/>
        <v>43369</v>
      </c>
      <c r="C1176" s="40" t="s">
        <v>14</v>
      </c>
      <c r="D1176" s="40" t="str">
        <f t="shared" si="45"/>
        <v>Brewery29</v>
      </c>
      <c r="E1176" s="42" t="s">
        <v>252</v>
      </c>
      <c r="F1176" s="40" t="str">
        <f>VLOOKUP(D1176,'Brasseries Europe'!$B$2:$O$2000,6,FALSE)</f>
        <v>Rue du Village, 32</v>
      </c>
      <c r="G1176" s="40">
        <f>VLOOKUP(D1176,'Brasseries Europe'!$B$2:$O$2000,7,FALSE)</f>
        <v>6666</v>
      </c>
      <c r="H1176" s="40" t="str">
        <f>VLOOKUP(D1176,'Brasseries Europe'!$B$2:$O$2000,8,FALSE)</f>
        <v>Achouffe</v>
      </c>
      <c r="I1176" s="40" t="str">
        <f>VLOOKUP(D1176,'Brasseries Europe'!$B$2:$O$2000,9,FALSE)</f>
        <v>Wallonie</v>
      </c>
      <c r="J1176" s="40" t="str">
        <f>VLOOKUP(D1176,'Brasseries Europe'!$B$2:$O$2000,10,FALSE)</f>
        <v>info@achouffe.be</v>
      </c>
      <c r="K1176" s="40" t="str">
        <f>VLOOKUP(D1176,'Brasseries Europe'!$B$2:$O$2000,11,FALSE)</f>
        <v>http://www.achouffe.be</v>
      </c>
      <c r="L1176" s="40" t="str">
        <f>VLOOKUP(D1176,'Brasseries Europe'!$B$2:$O$2000,12,FALSE)</f>
        <v>32(0)61/28.81.47</v>
      </c>
      <c r="M1176" s="40" t="str">
        <f>VLOOKUP(D1176,'Brasseries Europe'!$B$2:$O$2000,13,FALSE)</f>
        <v>LogoBR29</v>
      </c>
      <c r="N1176" s="40" t="str">
        <f>VLOOKUP(D1176,'Brasseries Europe'!$B$2:$O$2000,14,FALSE)</f>
        <v>FotoBR29</v>
      </c>
      <c r="O1176" s="42" t="s">
        <v>10872</v>
      </c>
      <c r="P1176" s="40" t="s">
        <v>10136</v>
      </c>
      <c r="Q1176" s="40" t="s">
        <v>10064</v>
      </c>
      <c r="R1176" s="40" t="s">
        <v>10045</v>
      </c>
      <c r="S1176" s="40" t="s">
        <v>10038</v>
      </c>
      <c r="T1176" s="40" t="s">
        <v>10874</v>
      </c>
      <c r="U1176" s="40" t="s">
        <v>10873</v>
      </c>
    </row>
    <row r="1177" spans="1:21" s="40" customFormat="1">
      <c r="A1177" s="40">
        <f t="shared" si="46"/>
        <v>1176</v>
      </c>
      <c r="B1177" s="41">
        <f t="shared" ca="1" si="47"/>
        <v>43369</v>
      </c>
      <c r="C1177" s="40" t="s">
        <v>14</v>
      </c>
      <c r="D1177" s="40" t="str">
        <f t="shared" si="45"/>
        <v>Brewery29</v>
      </c>
      <c r="E1177" s="42" t="s">
        <v>252</v>
      </c>
      <c r="F1177" s="40" t="str">
        <f>VLOOKUP(D1177,'Brasseries Europe'!$B$2:$O$2000,6,FALSE)</f>
        <v>Rue du Village, 32</v>
      </c>
      <c r="G1177" s="40">
        <f>VLOOKUP(D1177,'Brasseries Europe'!$B$2:$O$2000,7,FALSE)</f>
        <v>6666</v>
      </c>
      <c r="H1177" s="40" t="str">
        <f>VLOOKUP(D1177,'Brasseries Europe'!$B$2:$O$2000,8,FALSE)</f>
        <v>Achouffe</v>
      </c>
      <c r="I1177" s="40" t="str">
        <f>VLOOKUP(D1177,'Brasseries Europe'!$B$2:$O$2000,9,FALSE)</f>
        <v>Wallonie</v>
      </c>
      <c r="J1177" s="40" t="str">
        <f>VLOOKUP(D1177,'Brasseries Europe'!$B$2:$O$2000,10,FALSE)</f>
        <v>info@achouffe.be</v>
      </c>
      <c r="K1177" s="40" t="str">
        <f>VLOOKUP(D1177,'Brasseries Europe'!$B$2:$O$2000,11,FALSE)</f>
        <v>http://www.achouffe.be</v>
      </c>
      <c r="L1177" s="40" t="str">
        <f>VLOOKUP(D1177,'Brasseries Europe'!$B$2:$O$2000,12,FALSE)</f>
        <v>32(0)61/28.81.47</v>
      </c>
      <c r="M1177" s="40" t="str">
        <f>VLOOKUP(D1177,'Brasseries Europe'!$B$2:$O$2000,13,FALSE)</f>
        <v>LogoBR29</v>
      </c>
      <c r="N1177" s="40" t="str">
        <f>VLOOKUP(D1177,'Brasseries Europe'!$B$2:$O$2000,14,FALSE)</f>
        <v>FotoBR29</v>
      </c>
      <c r="O1177" s="42" t="s">
        <v>10875</v>
      </c>
      <c r="P1177" s="40" t="s">
        <v>10043</v>
      </c>
      <c r="Q1177" s="40" t="s">
        <v>10076</v>
      </c>
      <c r="R1177" s="40" t="s">
        <v>10045</v>
      </c>
      <c r="S1177" s="40" t="s">
        <v>10038</v>
      </c>
      <c r="T1177" s="40" t="s">
        <v>10877</v>
      </c>
      <c r="U1177" s="40" t="s">
        <v>10876</v>
      </c>
    </row>
    <row r="1178" spans="1:21" s="40" customFormat="1">
      <c r="A1178" s="40">
        <f t="shared" si="46"/>
        <v>1177</v>
      </c>
      <c r="B1178" s="41">
        <f t="shared" ca="1" si="47"/>
        <v>43369</v>
      </c>
      <c r="C1178" s="40" t="s">
        <v>14</v>
      </c>
      <c r="D1178" s="40" t="str">
        <f t="shared" si="45"/>
        <v>Brewery29</v>
      </c>
      <c r="E1178" s="42" t="s">
        <v>252</v>
      </c>
      <c r="F1178" s="40" t="str">
        <f>VLOOKUP(D1178,'Brasseries Europe'!$B$2:$O$2000,6,FALSE)</f>
        <v>Rue du Village, 32</v>
      </c>
      <c r="G1178" s="40">
        <f>VLOOKUP(D1178,'Brasseries Europe'!$B$2:$O$2000,7,FALSE)</f>
        <v>6666</v>
      </c>
      <c r="H1178" s="40" t="str">
        <f>VLOOKUP(D1178,'Brasseries Europe'!$B$2:$O$2000,8,FALSE)</f>
        <v>Achouffe</v>
      </c>
      <c r="I1178" s="40" t="str">
        <f>VLOOKUP(D1178,'Brasseries Europe'!$B$2:$O$2000,9,FALSE)</f>
        <v>Wallonie</v>
      </c>
      <c r="J1178" s="40" t="str">
        <f>VLOOKUP(D1178,'Brasseries Europe'!$B$2:$O$2000,10,FALSE)</f>
        <v>info@achouffe.be</v>
      </c>
      <c r="K1178" s="40" t="str">
        <f>VLOOKUP(D1178,'Brasseries Europe'!$B$2:$O$2000,11,FALSE)</f>
        <v>http://www.achouffe.be</v>
      </c>
      <c r="L1178" s="40" t="str">
        <f>VLOOKUP(D1178,'Brasseries Europe'!$B$2:$O$2000,12,FALSE)</f>
        <v>32(0)61/28.81.47</v>
      </c>
      <c r="M1178" s="40" t="str">
        <f>VLOOKUP(D1178,'Brasseries Europe'!$B$2:$O$2000,13,FALSE)</f>
        <v>LogoBR29</v>
      </c>
      <c r="N1178" s="40" t="str">
        <f>VLOOKUP(D1178,'Brasseries Europe'!$B$2:$O$2000,14,FALSE)</f>
        <v>FotoBR29</v>
      </c>
      <c r="O1178" s="42" t="s">
        <v>10878</v>
      </c>
      <c r="P1178" s="40" t="s">
        <v>10043</v>
      </c>
      <c r="Q1178" s="40" t="s">
        <v>10076</v>
      </c>
      <c r="R1178" s="40" t="s">
        <v>10045</v>
      </c>
      <c r="S1178" s="40" t="s">
        <v>10038</v>
      </c>
      <c r="T1178" s="40" t="s">
        <v>10880</v>
      </c>
      <c r="U1178" s="40" t="s">
        <v>10879</v>
      </c>
    </row>
    <row r="1179" spans="1:21" s="40" customFormat="1">
      <c r="A1179" s="40">
        <f t="shared" si="46"/>
        <v>1178</v>
      </c>
      <c r="B1179" s="41">
        <f t="shared" ca="1" si="47"/>
        <v>43369</v>
      </c>
      <c r="C1179" s="40" t="s">
        <v>14</v>
      </c>
      <c r="D1179" s="40" t="str">
        <f t="shared" si="45"/>
        <v>Brewery29</v>
      </c>
      <c r="E1179" s="42" t="s">
        <v>252</v>
      </c>
      <c r="F1179" s="40" t="str">
        <f>VLOOKUP(D1179,'Brasseries Europe'!$B$2:$O$2000,6,FALSE)</f>
        <v>Rue du Village, 32</v>
      </c>
      <c r="G1179" s="40">
        <f>VLOOKUP(D1179,'Brasseries Europe'!$B$2:$O$2000,7,FALSE)</f>
        <v>6666</v>
      </c>
      <c r="H1179" s="40" t="str">
        <f>VLOOKUP(D1179,'Brasseries Europe'!$B$2:$O$2000,8,FALSE)</f>
        <v>Achouffe</v>
      </c>
      <c r="I1179" s="40" t="str">
        <f>VLOOKUP(D1179,'Brasseries Europe'!$B$2:$O$2000,9,FALSE)</f>
        <v>Wallonie</v>
      </c>
      <c r="J1179" s="40" t="str">
        <f>VLOOKUP(D1179,'Brasseries Europe'!$B$2:$O$2000,10,FALSE)</f>
        <v>info@achouffe.be</v>
      </c>
      <c r="K1179" s="40" t="str">
        <f>VLOOKUP(D1179,'Brasseries Europe'!$B$2:$O$2000,11,FALSE)</f>
        <v>http://www.achouffe.be</v>
      </c>
      <c r="L1179" s="40" t="str">
        <f>VLOOKUP(D1179,'Brasseries Europe'!$B$2:$O$2000,12,FALSE)</f>
        <v>32(0)61/28.81.47</v>
      </c>
      <c r="M1179" s="40" t="str">
        <f>VLOOKUP(D1179,'Brasseries Europe'!$B$2:$O$2000,13,FALSE)</f>
        <v>LogoBR29</v>
      </c>
      <c r="N1179" s="40" t="str">
        <f>VLOOKUP(D1179,'Brasseries Europe'!$B$2:$O$2000,14,FALSE)</f>
        <v>FotoBR29</v>
      </c>
      <c r="O1179" s="42" t="s">
        <v>10881</v>
      </c>
      <c r="P1179" s="40" t="s">
        <v>10043</v>
      </c>
      <c r="Q1179" s="40" t="s">
        <v>10204</v>
      </c>
      <c r="T1179" s="40" t="s">
        <v>10883</v>
      </c>
      <c r="U1179" s="40" t="s">
        <v>10882</v>
      </c>
    </row>
    <row r="1180" spans="1:21" s="40" customFormat="1">
      <c r="A1180" s="40">
        <f t="shared" si="46"/>
        <v>1179</v>
      </c>
      <c r="B1180" s="41">
        <f t="shared" ca="1" si="47"/>
        <v>43369</v>
      </c>
      <c r="C1180" s="40" t="s">
        <v>14</v>
      </c>
      <c r="D1180" s="40" t="str">
        <f t="shared" si="45"/>
        <v>Brewery29</v>
      </c>
      <c r="E1180" s="42" t="s">
        <v>252</v>
      </c>
      <c r="F1180" s="40" t="str">
        <f>VLOOKUP(D1180,'Brasseries Europe'!$B$2:$O$2000,6,FALSE)</f>
        <v>Rue du Village, 32</v>
      </c>
      <c r="G1180" s="40">
        <f>VLOOKUP(D1180,'Brasseries Europe'!$B$2:$O$2000,7,FALSE)</f>
        <v>6666</v>
      </c>
      <c r="H1180" s="40" t="str">
        <f>VLOOKUP(D1180,'Brasseries Europe'!$B$2:$O$2000,8,FALSE)</f>
        <v>Achouffe</v>
      </c>
      <c r="I1180" s="40" t="str">
        <f>VLOOKUP(D1180,'Brasseries Europe'!$B$2:$O$2000,9,FALSE)</f>
        <v>Wallonie</v>
      </c>
      <c r="J1180" s="40" t="str">
        <f>VLOOKUP(D1180,'Brasseries Europe'!$B$2:$O$2000,10,FALSE)</f>
        <v>info@achouffe.be</v>
      </c>
      <c r="K1180" s="40" t="str">
        <f>VLOOKUP(D1180,'Brasseries Europe'!$B$2:$O$2000,11,FALSE)</f>
        <v>http://www.achouffe.be</v>
      </c>
      <c r="L1180" s="40" t="str">
        <f>VLOOKUP(D1180,'Brasseries Europe'!$B$2:$O$2000,12,FALSE)</f>
        <v>32(0)61/28.81.47</v>
      </c>
      <c r="M1180" s="40" t="str">
        <f>VLOOKUP(D1180,'Brasseries Europe'!$B$2:$O$2000,13,FALSE)</f>
        <v>LogoBR29</v>
      </c>
      <c r="N1180" s="40" t="str">
        <f>VLOOKUP(D1180,'Brasseries Europe'!$B$2:$O$2000,14,FALSE)</f>
        <v>FotoBR29</v>
      </c>
      <c r="O1180" s="42" t="s">
        <v>10884</v>
      </c>
      <c r="P1180" s="40" t="s">
        <v>10049</v>
      </c>
      <c r="Q1180" s="40" t="s">
        <v>10265</v>
      </c>
      <c r="T1180" s="40" t="s">
        <v>10886</v>
      </c>
      <c r="U1180" s="40" t="s">
        <v>10885</v>
      </c>
    </row>
    <row r="1181" spans="1:21" s="40" customFormat="1">
      <c r="A1181" s="40">
        <f t="shared" si="46"/>
        <v>1180</v>
      </c>
      <c r="B1181" s="41">
        <f t="shared" ca="1" si="47"/>
        <v>43369</v>
      </c>
      <c r="C1181" s="40" t="s">
        <v>14</v>
      </c>
      <c r="D1181" s="40" t="str">
        <f t="shared" ref="D1181:D1244" si="48">_xlfn.IFNA(VLOOKUP(E1181,Matricedesbrasseries,2,FALSE),"")</f>
        <v>Brewery29</v>
      </c>
      <c r="E1181" s="42" t="s">
        <v>252</v>
      </c>
      <c r="F1181" s="40" t="str">
        <f>VLOOKUP(D1181,'Brasseries Europe'!$B$2:$O$2000,6,FALSE)</f>
        <v>Rue du Village, 32</v>
      </c>
      <c r="G1181" s="40">
        <f>VLOOKUP(D1181,'Brasseries Europe'!$B$2:$O$2000,7,FALSE)</f>
        <v>6666</v>
      </c>
      <c r="H1181" s="40" t="str">
        <f>VLOOKUP(D1181,'Brasseries Europe'!$B$2:$O$2000,8,FALSE)</f>
        <v>Achouffe</v>
      </c>
      <c r="I1181" s="40" t="str">
        <f>VLOOKUP(D1181,'Brasseries Europe'!$B$2:$O$2000,9,FALSE)</f>
        <v>Wallonie</v>
      </c>
      <c r="J1181" s="40" t="str">
        <f>VLOOKUP(D1181,'Brasseries Europe'!$B$2:$O$2000,10,FALSE)</f>
        <v>info@achouffe.be</v>
      </c>
      <c r="K1181" s="40" t="str">
        <f>VLOOKUP(D1181,'Brasseries Europe'!$B$2:$O$2000,11,FALSE)</f>
        <v>http://www.achouffe.be</v>
      </c>
      <c r="L1181" s="40" t="str">
        <f>VLOOKUP(D1181,'Brasseries Europe'!$B$2:$O$2000,12,FALSE)</f>
        <v>32(0)61/28.81.47</v>
      </c>
      <c r="M1181" s="40" t="str">
        <f>VLOOKUP(D1181,'Brasseries Europe'!$B$2:$O$2000,13,FALSE)</f>
        <v>LogoBR29</v>
      </c>
      <c r="N1181" s="40" t="str">
        <f>VLOOKUP(D1181,'Brasseries Europe'!$B$2:$O$2000,14,FALSE)</f>
        <v>FotoBR29</v>
      </c>
      <c r="O1181" s="42" t="s">
        <v>10887</v>
      </c>
      <c r="P1181" s="40" t="s">
        <v>10183</v>
      </c>
      <c r="Q1181" s="40" t="s">
        <v>10100</v>
      </c>
      <c r="T1181" s="40" t="s">
        <v>10889</v>
      </c>
      <c r="U1181" s="40" t="s">
        <v>10888</v>
      </c>
    </row>
    <row r="1182" spans="1:21" s="40" customFormat="1">
      <c r="A1182" s="40">
        <f t="shared" si="46"/>
        <v>1181</v>
      </c>
      <c r="B1182" s="41">
        <f t="shared" ca="1" si="47"/>
        <v>43369</v>
      </c>
      <c r="C1182" s="40" t="s">
        <v>14</v>
      </c>
      <c r="D1182" s="17" t="s">
        <v>19573</v>
      </c>
      <c r="E1182" s="42" t="s">
        <v>10891</v>
      </c>
      <c r="F1182" s="40" t="str">
        <f>VLOOKUP(D1182,'Brasseries Europe'!$B$2:$O$2000,6,FALSE)</f>
        <v>Rue Champs Claire, 70</v>
      </c>
      <c r="G1182" s="40" t="str">
        <f>VLOOKUP(D1182,'Brasseries Europe'!$B$2:$O$2000,7,FALSE)</f>
        <v>6860</v>
      </c>
      <c r="H1182" s="40" t="str">
        <f>VLOOKUP(D1182,'Brasseries Europe'!$B$2:$O$2000,8,FALSE)</f>
        <v>Elby</v>
      </c>
      <c r="I1182" s="40" t="str">
        <f>VLOOKUP(D1182,'Brasseries Europe'!$B$2:$O$2000,9,FALSE)</f>
        <v>Wallonie</v>
      </c>
      <c r="J1182" s="40" t="str">
        <f>VLOOKUP(D1182,'Brasseries Europe'!$B$2:$O$2000,10,FALSE)</f>
        <v>info@lacorneduboisdespendus.com</v>
      </c>
      <c r="K1182" s="40" t="str">
        <f>VLOOKUP(D1182,'Brasseries Europe'!$B$2:$O$2000,11,FALSE)</f>
        <v>http://www.lacorneduboisdespendus.com</v>
      </c>
      <c r="L1182" s="40" t="str">
        <f>VLOOKUP(D1182,'Brasseries Europe'!$B$2:$O$2000,12,FALSE)</f>
        <v>+32(0)474/63.89.62</v>
      </c>
      <c r="M1182" s="40" t="str">
        <f>VLOOKUP(D1182,'Brasseries Europe'!$B$2:$O$2000,13,FALSE)</f>
        <v>LogoBR1573</v>
      </c>
      <c r="N1182" s="40">
        <f>VLOOKUP(D1182,'Brasseries Europe'!$B$2:$O$2000,14,FALSE)</f>
        <v>0</v>
      </c>
      <c r="O1182" s="42" t="s">
        <v>10890</v>
      </c>
      <c r="P1182" s="40" t="s">
        <v>10043</v>
      </c>
      <c r="Q1182" s="40" t="s">
        <v>10892</v>
      </c>
      <c r="R1182" s="40" t="s">
        <v>10045</v>
      </c>
      <c r="S1182" s="40" t="s">
        <v>10038</v>
      </c>
      <c r="T1182" s="40" t="s">
        <v>10894</v>
      </c>
      <c r="U1182" s="40" t="s">
        <v>10893</v>
      </c>
    </row>
    <row r="1183" spans="1:21" s="40" customFormat="1">
      <c r="A1183" s="40">
        <f t="shared" si="46"/>
        <v>1182</v>
      </c>
      <c r="B1183" s="41">
        <f t="shared" ca="1" si="47"/>
        <v>43369</v>
      </c>
      <c r="C1183" s="40" t="s">
        <v>14</v>
      </c>
      <c r="D1183" s="17" t="s">
        <v>19573</v>
      </c>
      <c r="E1183" s="42" t="s">
        <v>10891</v>
      </c>
      <c r="F1183" s="40" t="str">
        <f>VLOOKUP(D1183,'Brasseries Europe'!$B$2:$O$2000,6,FALSE)</f>
        <v>Rue Champs Claire, 70</v>
      </c>
      <c r="G1183" s="40" t="str">
        <f>VLOOKUP(D1183,'Brasseries Europe'!$B$2:$O$2000,7,FALSE)</f>
        <v>6860</v>
      </c>
      <c r="H1183" s="40" t="str">
        <f>VLOOKUP(D1183,'Brasseries Europe'!$B$2:$O$2000,8,FALSE)</f>
        <v>Elby</v>
      </c>
      <c r="I1183" s="40" t="str">
        <f>VLOOKUP(D1183,'Brasseries Europe'!$B$2:$O$2000,9,FALSE)</f>
        <v>Wallonie</v>
      </c>
      <c r="J1183" s="40" t="str">
        <f>VLOOKUP(D1183,'Brasseries Europe'!$B$2:$O$2000,10,FALSE)</f>
        <v>info@lacorneduboisdespendus.com</v>
      </c>
      <c r="K1183" s="40" t="str">
        <f>VLOOKUP(D1183,'Brasseries Europe'!$B$2:$O$2000,11,FALSE)</f>
        <v>http://www.lacorneduboisdespendus.com</v>
      </c>
      <c r="L1183" s="40" t="str">
        <f>VLOOKUP(D1183,'Brasseries Europe'!$B$2:$O$2000,12,FALSE)</f>
        <v>+32(0)474/63.89.62</v>
      </c>
      <c r="M1183" s="40" t="str">
        <f>VLOOKUP(D1183,'Brasseries Europe'!$B$2:$O$2000,13,FALSE)</f>
        <v>LogoBR1573</v>
      </c>
      <c r="N1183" s="40">
        <f>VLOOKUP(D1183,'Brasseries Europe'!$B$2:$O$2000,14,FALSE)</f>
        <v>0</v>
      </c>
      <c r="O1183" s="42" t="s">
        <v>10895</v>
      </c>
      <c r="P1183" s="40" t="s">
        <v>10043</v>
      </c>
      <c r="Q1183" s="40" t="s">
        <v>10100</v>
      </c>
      <c r="R1183" s="40" t="s">
        <v>10037</v>
      </c>
      <c r="S1183" s="40" t="s">
        <v>10038</v>
      </c>
      <c r="T1183" s="40" t="s">
        <v>10897</v>
      </c>
      <c r="U1183" s="40" t="s">
        <v>10896</v>
      </c>
    </row>
    <row r="1184" spans="1:21" s="40" customFormat="1">
      <c r="A1184" s="40">
        <f t="shared" si="46"/>
        <v>1183</v>
      </c>
      <c r="B1184" s="41">
        <f t="shared" ca="1" si="47"/>
        <v>43369</v>
      </c>
      <c r="C1184" s="40" t="s">
        <v>14</v>
      </c>
      <c r="D1184" s="40" t="str">
        <f t="shared" si="48"/>
        <v>Brewery30</v>
      </c>
      <c r="E1184" s="42" t="s">
        <v>261</v>
      </c>
      <c r="F1184" s="40" t="str">
        <f>VLOOKUP(D1184,'Brasseries Europe'!$B$2:$O$2000,6,FALSE)</f>
        <v>Rue Restaumont, 118</v>
      </c>
      <c r="G1184" s="40">
        <f>VLOOKUP(D1184,'Brasseries Europe'!$B$2:$O$2000,7,FALSE)</f>
        <v>7190</v>
      </c>
      <c r="H1184" s="40" t="str">
        <f>VLOOKUP(D1184,'Brasseries Europe'!$B$2:$O$2000,8,FALSE)</f>
        <v>Ecaussines</v>
      </c>
      <c r="I1184" s="40" t="str">
        <f>VLOOKUP(D1184,'Brasseries Europe'!$B$2:$O$2000,9,FALSE)</f>
        <v>Wallonie</v>
      </c>
      <c r="J1184" s="40" t="str">
        <f>VLOOKUP(D1184,'Brasseries Europe'!$B$2:$O$2000,10,FALSE)</f>
        <v>info@brasseriescassenes.be</v>
      </c>
      <c r="K1184" s="40" t="str">
        <f>VLOOKUP(D1184,'Brasseries Europe'!$B$2:$O$2000,11,FALSE)</f>
        <v>http://www.brasseriescassenes.be/</v>
      </c>
      <c r="L1184" s="40" t="str">
        <f>VLOOKUP(D1184,'Brasseries Europe'!$B$2:$O$2000,12,FALSE)</f>
        <v>32(0)67/34.22.77</v>
      </c>
      <c r="M1184" s="40" t="str">
        <f>VLOOKUP(D1184,'Brasseries Europe'!$B$2:$O$2000,13,FALSE)</f>
        <v>LogoBR30</v>
      </c>
      <c r="N1184" s="40" t="str">
        <f>VLOOKUP(D1184,'Brasseries Europe'!$B$2:$O$2000,14,FALSE)</f>
        <v>FotoBR30</v>
      </c>
      <c r="O1184" s="42" t="s">
        <v>10898</v>
      </c>
      <c r="P1184" s="40" t="s">
        <v>10322</v>
      </c>
      <c r="Q1184" s="40" t="s">
        <v>10389</v>
      </c>
      <c r="T1184" s="40" t="s">
        <v>10900</v>
      </c>
      <c r="U1184" s="40" t="s">
        <v>10899</v>
      </c>
    </row>
    <row r="1185" spans="1:21" s="40" customFormat="1">
      <c r="A1185" s="40">
        <f t="shared" si="46"/>
        <v>1184</v>
      </c>
      <c r="B1185" s="41">
        <f t="shared" ca="1" si="47"/>
        <v>43369</v>
      </c>
      <c r="C1185" s="40" t="s">
        <v>14</v>
      </c>
      <c r="D1185" s="40" t="str">
        <f t="shared" si="48"/>
        <v>Brewery30</v>
      </c>
      <c r="E1185" s="42" t="s">
        <v>261</v>
      </c>
      <c r="F1185" s="40" t="str">
        <f>VLOOKUP(D1185,'Brasseries Europe'!$B$2:$O$2000,6,FALSE)</f>
        <v>Rue Restaumont, 118</v>
      </c>
      <c r="G1185" s="40">
        <f>VLOOKUP(D1185,'Brasseries Europe'!$B$2:$O$2000,7,FALSE)</f>
        <v>7190</v>
      </c>
      <c r="H1185" s="40" t="str">
        <f>VLOOKUP(D1185,'Brasseries Europe'!$B$2:$O$2000,8,FALSE)</f>
        <v>Ecaussines</v>
      </c>
      <c r="I1185" s="40" t="str">
        <f>VLOOKUP(D1185,'Brasseries Europe'!$B$2:$O$2000,9,FALSE)</f>
        <v>Wallonie</v>
      </c>
      <c r="J1185" s="40" t="str">
        <f>VLOOKUP(D1185,'Brasseries Europe'!$B$2:$O$2000,10,FALSE)</f>
        <v>info@brasseriescassenes.be</v>
      </c>
      <c r="K1185" s="40" t="str">
        <f>VLOOKUP(D1185,'Brasseries Europe'!$B$2:$O$2000,11,FALSE)</f>
        <v>http://www.brasseriescassenes.be/</v>
      </c>
      <c r="L1185" s="40" t="str">
        <f>VLOOKUP(D1185,'Brasseries Europe'!$B$2:$O$2000,12,FALSE)</f>
        <v>32(0)67/34.22.77</v>
      </c>
      <c r="M1185" s="40" t="str">
        <f>VLOOKUP(D1185,'Brasseries Europe'!$B$2:$O$2000,13,FALSE)</f>
        <v>LogoBR30</v>
      </c>
      <c r="N1185" s="40" t="str">
        <f>VLOOKUP(D1185,'Brasseries Europe'!$B$2:$O$2000,14,FALSE)</f>
        <v>FotoBR30</v>
      </c>
      <c r="O1185" s="42" t="s">
        <v>10901</v>
      </c>
      <c r="P1185" s="40" t="s">
        <v>10258</v>
      </c>
      <c r="Q1185" s="40" t="s">
        <v>10902</v>
      </c>
      <c r="T1185" s="40" t="s">
        <v>10904</v>
      </c>
      <c r="U1185" s="40" t="s">
        <v>10903</v>
      </c>
    </row>
    <row r="1186" spans="1:21" s="40" customFormat="1">
      <c r="A1186" s="40">
        <f t="shared" si="46"/>
        <v>1185</v>
      </c>
      <c r="B1186" s="41">
        <f t="shared" ca="1" si="47"/>
        <v>43369</v>
      </c>
      <c r="C1186" s="40" t="s">
        <v>14</v>
      </c>
      <c r="D1186" s="40" t="str">
        <f t="shared" si="48"/>
        <v>Brewery30</v>
      </c>
      <c r="E1186" s="42" t="s">
        <v>261</v>
      </c>
      <c r="F1186" s="40" t="str">
        <f>VLOOKUP(D1186,'Brasseries Europe'!$B$2:$O$2000,6,FALSE)</f>
        <v>Rue Restaumont, 118</v>
      </c>
      <c r="G1186" s="40">
        <f>VLOOKUP(D1186,'Brasseries Europe'!$B$2:$O$2000,7,FALSE)</f>
        <v>7190</v>
      </c>
      <c r="H1186" s="40" t="str">
        <f>VLOOKUP(D1186,'Brasseries Europe'!$B$2:$O$2000,8,FALSE)</f>
        <v>Ecaussines</v>
      </c>
      <c r="I1186" s="40" t="str">
        <f>VLOOKUP(D1186,'Brasseries Europe'!$B$2:$O$2000,9,FALSE)</f>
        <v>Wallonie</v>
      </c>
      <c r="J1186" s="40" t="str">
        <f>VLOOKUP(D1186,'Brasseries Europe'!$B$2:$O$2000,10,FALSE)</f>
        <v>info@brasseriescassenes.be</v>
      </c>
      <c r="K1186" s="40" t="str">
        <f>VLOOKUP(D1186,'Brasseries Europe'!$B$2:$O$2000,11,FALSE)</f>
        <v>http://www.brasseriescassenes.be/</v>
      </c>
      <c r="L1186" s="40" t="str">
        <f>VLOOKUP(D1186,'Brasseries Europe'!$B$2:$O$2000,12,FALSE)</f>
        <v>32(0)67/34.22.77</v>
      </c>
      <c r="M1186" s="40" t="str">
        <f>VLOOKUP(D1186,'Brasseries Europe'!$B$2:$O$2000,13,FALSE)</f>
        <v>LogoBR30</v>
      </c>
      <c r="N1186" s="40" t="str">
        <f>VLOOKUP(D1186,'Brasseries Europe'!$B$2:$O$2000,14,FALSE)</f>
        <v>FotoBR30</v>
      </c>
      <c r="O1186" s="42" t="s">
        <v>10905</v>
      </c>
      <c r="P1186" s="40" t="s">
        <v>10258</v>
      </c>
      <c r="Q1186" s="40" t="s">
        <v>10064</v>
      </c>
      <c r="T1186" s="40" t="s">
        <v>10907</v>
      </c>
      <c r="U1186" s="40" t="s">
        <v>10906</v>
      </c>
    </row>
    <row r="1187" spans="1:21" s="40" customFormat="1">
      <c r="A1187" s="40">
        <f t="shared" si="46"/>
        <v>1186</v>
      </c>
      <c r="B1187" s="41">
        <f t="shared" ca="1" si="47"/>
        <v>43369</v>
      </c>
      <c r="C1187" s="40" t="s">
        <v>14</v>
      </c>
      <c r="D1187" s="40" t="str">
        <f t="shared" si="48"/>
        <v>Brewery30</v>
      </c>
      <c r="E1187" s="42" t="s">
        <v>261</v>
      </c>
      <c r="F1187" s="40" t="str">
        <f>VLOOKUP(D1187,'Brasseries Europe'!$B$2:$O$2000,6,FALSE)</f>
        <v>Rue Restaumont, 118</v>
      </c>
      <c r="G1187" s="40">
        <f>VLOOKUP(D1187,'Brasseries Europe'!$B$2:$O$2000,7,FALSE)</f>
        <v>7190</v>
      </c>
      <c r="H1187" s="40" t="str">
        <f>VLOOKUP(D1187,'Brasseries Europe'!$B$2:$O$2000,8,FALSE)</f>
        <v>Ecaussines</v>
      </c>
      <c r="I1187" s="40" t="str">
        <f>VLOOKUP(D1187,'Brasseries Europe'!$B$2:$O$2000,9,FALSE)</f>
        <v>Wallonie</v>
      </c>
      <c r="J1187" s="40" t="str">
        <f>VLOOKUP(D1187,'Brasseries Europe'!$B$2:$O$2000,10,FALSE)</f>
        <v>info@brasseriescassenes.be</v>
      </c>
      <c r="K1187" s="40" t="str">
        <f>VLOOKUP(D1187,'Brasseries Europe'!$B$2:$O$2000,11,FALSE)</f>
        <v>http://www.brasseriescassenes.be/</v>
      </c>
      <c r="L1187" s="40" t="str">
        <f>VLOOKUP(D1187,'Brasseries Europe'!$B$2:$O$2000,12,FALSE)</f>
        <v>32(0)67/34.22.77</v>
      </c>
      <c r="M1187" s="40" t="str">
        <f>VLOOKUP(D1187,'Brasseries Europe'!$B$2:$O$2000,13,FALSE)</f>
        <v>LogoBR30</v>
      </c>
      <c r="N1187" s="40" t="str">
        <f>VLOOKUP(D1187,'Brasseries Europe'!$B$2:$O$2000,14,FALSE)</f>
        <v>FotoBR30</v>
      </c>
      <c r="O1187" s="42" t="s">
        <v>10908</v>
      </c>
      <c r="P1187" s="40" t="s">
        <v>10258</v>
      </c>
      <c r="Q1187" s="40" t="s">
        <v>10068</v>
      </c>
      <c r="T1187" s="40" t="s">
        <v>10910</v>
      </c>
      <c r="U1187" s="40" t="s">
        <v>10909</v>
      </c>
    </row>
    <row r="1188" spans="1:21" s="40" customFormat="1">
      <c r="A1188" s="40">
        <f t="shared" si="46"/>
        <v>1187</v>
      </c>
      <c r="B1188" s="41">
        <f t="shared" ca="1" si="47"/>
        <v>43369</v>
      </c>
      <c r="C1188" s="40" t="s">
        <v>14</v>
      </c>
      <c r="D1188" s="40" t="str">
        <f t="shared" si="48"/>
        <v>Brewery30</v>
      </c>
      <c r="E1188" s="42" t="s">
        <v>261</v>
      </c>
      <c r="F1188" s="40" t="str">
        <f>VLOOKUP(D1188,'Brasseries Europe'!$B$2:$O$2000,6,FALSE)</f>
        <v>Rue Restaumont, 118</v>
      </c>
      <c r="G1188" s="40">
        <f>VLOOKUP(D1188,'Brasseries Europe'!$B$2:$O$2000,7,FALSE)</f>
        <v>7190</v>
      </c>
      <c r="H1188" s="40" t="str">
        <f>VLOOKUP(D1188,'Brasseries Europe'!$B$2:$O$2000,8,FALSE)</f>
        <v>Ecaussines</v>
      </c>
      <c r="I1188" s="40" t="str">
        <f>VLOOKUP(D1188,'Brasseries Europe'!$B$2:$O$2000,9,FALSE)</f>
        <v>Wallonie</v>
      </c>
      <c r="J1188" s="40" t="str">
        <f>VLOOKUP(D1188,'Brasseries Europe'!$B$2:$O$2000,10,FALSE)</f>
        <v>info@brasseriescassenes.be</v>
      </c>
      <c r="K1188" s="40" t="str">
        <f>VLOOKUP(D1188,'Brasseries Europe'!$B$2:$O$2000,11,FALSE)</f>
        <v>http://www.brasseriescassenes.be/</v>
      </c>
      <c r="L1188" s="40" t="str">
        <f>VLOOKUP(D1188,'Brasseries Europe'!$B$2:$O$2000,12,FALSE)</f>
        <v>32(0)67/34.22.77</v>
      </c>
      <c r="M1188" s="40" t="str">
        <f>VLOOKUP(D1188,'Brasseries Europe'!$B$2:$O$2000,13,FALSE)</f>
        <v>LogoBR30</v>
      </c>
      <c r="N1188" s="40" t="str">
        <f>VLOOKUP(D1188,'Brasseries Europe'!$B$2:$O$2000,14,FALSE)</f>
        <v>FotoBR30</v>
      </c>
      <c r="O1188" s="42" t="s">
        <v>10911</v>
      </c>
      <c r="P1188" s="40" t="s">
        <v>10258</v>
      </c>
      <c r="Q1188" s="40" t="s">
        <v>10076</v>
      </c>
      <c r="T1188" s="40" t="s">
        <v>10913</v>
      </c>
      <c r="U1188" s="40" t="s">
        <v>10912</v>
      </c>
    </row>
    <row r="1189" spans="1:21" s="40" customFormat="1">
      <c r="A1189" s="40">
        <f t="shared" si="46"/>
        <v>1188</v>
      </c>
      <c r="B1189" s="41">
        <f t="shared" ca="1" si="47"/>
        <v>43369</v>
      </c>
      <c r="C1189" s="40" t="s">
        <v>14</v>
      </c>
      <c r="D1189" s="40" t="str">
        <f t="shared" si="48"/>
        <v>Brewery30</v>
      </c>
      <c r="E1189" s="42" t="s">
        <v>261</v>
      </c>
      <c r="F1189" s="40" t="str">
        <f>VLOOKUP(D1189,'Brasseries Europe'!$B$2:$O$2000,6,FALSE)</f>
        <v>Rue Restaumont, 118</v>
      </c>
      <c r="G1189" s="40">
        <f>VLOOKUP(D1189,'Brasseries Europe'!$B$2:$O$2000,7,FALSE)</f>
        <v>7190</v>
      </c>
      <c r="H1189" s="40" t="str">
        <f>VLOOKUP(D1189,'Brasseries Europe'!$B$2:$O$2000,8,FALSE)</f>
        <v>Ecaussines</v>
      </c>
      <c r="I1189" s="40" t="str">
        <f>VLOOKUP(D1189,'Brasseries Europe'!$B$2:$O$2000,9,FALSE)</f>
        <v>Wallonie</v>
      </c>
      <c r="J1189" s="40" t="str">
        <f>VLOOKUP(D1189,'Brasseries Europe'!$B$2:$O$2000,10,FALSE)</f>
        <v>info@brasseriescassenes.be</v>
      </c>
      <c r="K1189" s="40" t="str">
        <f>VLOOKUP(D1189,'Brasseries Europe'!$B$2:$O$2000,11,FALSE)</f>
        <v>http://www.brasseriescassenes.be/</v>
      </c>
      <c r="L1189" s="40" t="str">
        <f>VLOOKUP(D1189,'Brasseries Europe'!$B$2:$O$2000,12,FALSE)</f>
        <v>32(0)67/34.22.77</v>
      </c>
      <c r="M1189" s="40" t="str">
        <f>VLOOKUP(D1189,'Brasseries Europe'!$B$2:$O$2000,13,FALSE)</f>
        <v>LogoBR30</v>
      </c>
      <c r="N1189" s="40" t="str">
        <f>VLOOKUP(D1189,'Brasseries Europe'!$B$2:$O$2000,14,FALSE)</f>
        <v>FotoBR30</v>
      </c>
      <c r="O1189" s="42" t="s">
        <v>10914</v>
      </c>
      <c r="P1189" s="40" t="s">
        <v>10258</v>
      </c>
      <c r="Q1189" s="40" t="s">
        <v>10076</v>
      </c>
      <c r="T1189" s="40" t="s">
        <v>10916</v>
      </c>
      <c r="U1189" s="40" t="s">
        <v>10915</v>
      </c>
    </row>
    <row r="1190" spans="1:21" s="40" customFormat="1">
      <c r="A1190" s="40">
        <f t="shared" si="46"/>
        <v>1189</v>
      </c>
      <c r="B1190" s="41">
        <f t="shared" ca="1" si="47"/>
        <v>43369</v>
      </c>
      <c r="C1190" s="40" t="s">
        <v>14</v>
      </c>
      <c r="D1190" s="40" t="str">
        <f t="shared" si="48"/>
        <v>Brewery30</v>
      </c>
      <c r="E1190" s="42" t="s">
        <v>261</v>
      </c>
      <c r="F1190" s="40" t="str">
        <f>VLOOKUP(D1190,'Brasseries Europe'!$B$2:$O$2000,6,FALSE)</f>
        <v>Rue Restaumont, 118</v>
      </c>
      <c r="G1190" s="40">
        <f>VLOOKUP(D1190,'Brasseries Europe'!$B$2:$O$2000,7,FALSE)</f>
        <v>7190</v>
      </c>
      <c r="H1190" s="40" t="str">
        <f>VLOOKUP(D1190,'Brasseries Europe'!$B$2:$O$2000,8,FALSE)</f>
        <v>Ecaussines</v>
      </c>
      <c r="I1190" s="40" t="str">
        <f>VLOOKUP(D1190,'Brasseries Europe'!$B$2:$O$2000,9,FALSE)</f>
        <v>Wallonie</v>
      </c>
      <c r="J1190" s="40" t="str">
        <f>VLOOKUP(D1190,'Brasseries Europe'!$B$2:$O$2000,10,FALSE)</f>
        <v>info@brasseriescassenes.be</v>
      </c>
      <c r="K1190" s="40" t="str">
        <f>VLOOKUP(D1190,'Brasseries Europe'!$B$2:$O$2000,11,FALSE)</f>
        <v>http://www.brasseriescassenes.be/</v>
      </c>
      <c r="L1190" s="40" t="str">
        <f>VLOOKUP(D1190,'Brasseries Europe'!$B$2:$O$2000,12,FALSE)</f>
        <v>32(0)67/34.22.77</v>
      </c>
      <c r="M1190" s="40" t="str">
        <f>VLOOKUP(D1190,'Brasseries Europe'!$B$2:$O$2000,13,FALSE)</f>
        <v>LogoBR30</v>
      </c>
      <c r="N1190" s="40" t="str">
        <f>VLOOKUP(D1190,'Brasseries Europe'!$B$2:$O$2000,14,FALSE)</f>
        <v>FotoBR30</v>
      </c>
      <c r="O1190" s="42" t="s">
        <v>10917</v>
      </c>
      <c r="P1190" s="40" t="s">
        <v>10258</v>
      </c>
      <c r="Q1190" s="40" t="s">
        <v>10076</v>
      </c>
      <c r="T1190" s="40" t="s">
        <v>10919</v>
      </c>
      <c r="U1190" s="40" t="s">
        <v>10918</v>
      </c>
    </row>
    <row r="1191" spans="1:21" s="40" customFormat="1">
      <c r="A1191" s="40">
        <f t="shared" si="46"/>
        <v>1190</v>
      </c>
      <c r="B1191" s="41">
        <f t="shared" ca="1" si="47"/>
        <v>43369</v>
      </c>
      <c r="C1191" s="40" t="s">
        <v>14</v>
      </c>
      <c r="D1191" s="40" t="str">
        <f t="shared" si="48"/>
        <v>Brewery30</v>
      </c>
      <c r="E1191" s="42" t="s">
        <v>261</v>
      </c>
      <c r="F1191" s="40" t="str">
        <f>VLOOKUP(D1191,'Brasseries Europe'!$B$2:$O$2000,6,FALSE)</f>
        <v>Rue Restaumont, 118</v>
      </c>
      <c r="G1191" s="40">
        <f>VLOOKUP(D1191,'Brasseries Europe'!$B$2:$O$2000,7,FALSE)</f>
        <v>7190</v>
      </c>
      <c r="H1191" s="40" t="str">
        <f>VLOOKUP(D1191,'Brasseries Europe'!$B$2:$O$2000,8,FALSE)</f>
        <v>Ecaussines</v>
      </c>
      <c r="I1191" s="40" t="str">
        <f>VLOOKUP(D1191,'Brasseries Europe'!$B$2:$O$2000,9,FALSE)</f>
        <v>Wallonie</v>
      </c>
      <c r="J1191" s="40" t="str">
        <f>VLOOKUP(D1191,'Brasseries Europe'!$B$2:$O$2000,10,FALSE)</f>
        <v>info@brasseriescassenes.be</v>
      </c>
      <c r="K1191" s="40" t="str">
        <f>VLOOKUP(D1191,'Brasseries Europe'!$B$2:$O$2000,11,FALSE)</f>
        <v>http://www.brasseriescassenes.be/</v>
      </c>
      <c r="L1191" s="40" t="str">
        <f>VLOOKUP(D1191,'Brasseries Europe'!$B$2:$O$2000,12,FALSE)</f>
        <v>32(0)67/34.22.77</v>
      </c>
      <c r="M1191" s="40" t="str">
        <f>VLOOKUP(D1191,'Brasseries Europe'!$B$2:$O$2000,13,FALSE)</f>
        <v>LogoBR30</v>
      </c>
      <c r="N1191" s="40" t="str">
        <f>VLOOKUP(D1191,'Brasseries Europe'!$B$2:$O$2000,14,FALSE)</f>
        <v>FotoBR30</v>
      </c>
      <c r="O1191" s="42" t="s">
        <v>10920</v>
      </c>
      <c r="P1191" s="40" t="s">
        <v>10258</v>
      </c>
      <c r="Q1191" s="40" t="s">
        <v>10076</v>
      </c>
      <c r="T1191" s="40" t="s">
        <v>10922</v>
      </c>
      <c r="U1191" s="40" t="s">
        <v>10921</v>
      </c>
    </row>
    <row r="1192" spans="1:21" s="40" customFormat="1">
      <c r="A1192" s="40">
        <f t="shared" si="46"/>
        <v>1191</v>
      </c>
      <c r="B1192" s="41">
        <f t="shared" ca="1" si="47"/>
        <v>43369</v>
      </c>
      <c r="C1192" s="40" t="s">
        <v>14</v>
      </c>
      <c r="D1192" s="40" t="str">
        <f t="shared" si="48"/>
        <v>Brewery30</v>
      </c>
      <c r="E1192" s="42" t="s">
        <v>261</v>
      </c>
      <c r="F1192" s="40" t="str">
        <f>VLOOKUP(D1192,'Brasseries Europe'!$B$2:$O$2000,6,FALSE)</f>
        <v>Rue Restaumont, 118</v>
      </c>
      <c r="G1192" s="40">
        <f>VLOOKUP(D1192,'Brasseries Europe'!$B$2:$O$2000,7,FALSE)</f>
        <v>7190</v>
      </c>
      <c r="H1192" s="40" t="str">
        <f>VLOOKUP(D1192,'Brasseries Europe'!$B$2:$O$2000,8,FALSE)</f>
        <v>Ecaussines</v>
      </c>
      <c r="I1192" s="40" t="str">
        <f>VLOOKUP(D1192,'Brasseries Europe'!$B$2:$O$2000,9,FALSE)</f>
        <v>Wallonie</v>
      </c>
      <c r="J1192" s="40" t="str">
        <f>VLOOKUP(D1192,'Brasseries Europe'!$B$2:$O$2000,10,FALSE)</f>
        <v>info@brasseriescassenes.be</v>
      </c>
      <c r="K1192" s="40" t="str">
        <f>VLOOKUP(D1192,'Brasseries Europe'!$B$2:$O$2000,11,FALSE)</f>
        <v>http://www.brasseriescassenes.be/</v>
      </c>
      <c r="L1192" s="40" t="str">
        <f>VLOOKUP(D1192,'Brasseries Europe'!$B$2:$O$2000,12,FALSE)</f>
        <v>32(0)67/34.22.77</v>
      </c>
      <c r="M1192" s="40" t="str">
        <f>VLOOKUP(D1192,'Brasseries Europe'!$B$2:$O$2000,13,FALSE)</f>
        <v>LogoBR30</v>
      </c>
      <c r="N1192" s="40" t="str">
        <f>VLOOKUP(D1192,'Brasseries Europe'!$B$2:$O$2000,14,FALSE)</f>
        <v>FotoBR30</v>
      </c>
      <c r="O1192" s="42" t="s">
        <v>10923</v>
      </c>
      <c r="P1192" s="40" t="s">
        <v>10258</v>
      </c>
      <c r="Q1192" s="40" t="s">
        <v>10068</v>
      </c>
      <c r="T1192" s="40" t="s">
        <v>10925</v>
      </c>
      <c r="U1192" s="40" t="s">
        <v>10924</v>
      </c>
    </row>
    <row r="1193" spans="1:21" s="40" customFormat="1">
      <c r="A1193" s="40">
        <f t="shared" si="46"/>
        <v>1192</v>
      </c>
      <c r="B1193" s="41">
        <f t="shared" ca="1" si="47"/>
        <v>43369</v>
      </c>
      <c r="C1193" s="40" t="s">
        <v>14</v>
      </c>
      <c r="D1193" s="40" t="str">
        <f t="shared" si="48"/>
        <v>Brewery30</v>
      </c>
      <c r="E1193" s="42" t="s">
        <v>261</v>
      </c>
      <c r="F1193" s="40" t="str">
        <f>VLOOKUP(D1193,'Brasseries Europe'!$B$2:$O$2000,6,FALSE)</f>
        <v>Rue Restaumont, 118</v>
      </c>
      <c r="G1193" s="40">
        <f>VLOOKUP(D1193,'Brasseries Europe'!$B$2:$O$2000,7,FALSE)</f>
        <v>7190</v>
      </c>
      <c r="H1193" s="40" t="str">
        <f>VLOOKUP(D1193,'Brasseries Europe'!$B$2:$O$2000,8,FALSE)</f>
        <v>Ecaussines</v>
      </c>
      <c r="I1193" s="40" t="str">
        <f>VLOOKUP(D1193,'Brasseries Europe'!$B$2:$O$2000,9,FALSE)</f>
        <v>Wallonie</v>
      </c>
      <c r="J1193" s="40" t="str">
        <f>VLOOKUP(D1193,'Brasseries Europe'!$B$2:$O$2000,10,FALSE)</f>
        <v>info@brasseriescassenes.be</v>
      </c>
      <c r="K1193" s="40" t="str">
        <f>VLOOKUP(D1193,'Brasseries Europe'!$B$2:$O$2000,11,FALSE)</f>
        <v>http://www.brasseriescassenes.be/</v>
      </c>
      <c r="L1193" s="40" t="str">
        <f>VLOOKUP(D1193,'Brasseries Europe'!$B$2:$O$2000,12,FALSE)</f>
        <v>32(0)67/34.22.77</v>
      </c>
      <c r="M1193" s="40" t="str">
        <f>VLOOKUP(D1193,'Brasseries Europe'!$B$2:$O$2000,13,FALSE)</f>
        <v>LogoBR30</v>
      </c>
      <c r="N1193" s="40" t="str">
        <f>VLOOKUP(D1193,'Brasseries Europe'!$B$2:$O$2000,14,FALSE)</f>
        <v>FotoBR30</v>
      </c>
      <c r="O1193" s="42" t="s">
        <v>10926</v>
      </c>
      <c r="P1193" s="40" t="s">
        <v>10258</v>
      </c>
      <c r="Q1193" s="40" t="s">
        <v>10068</v>
      </c>
      <c r="T1193" s="40" t="s">
        <v>10928</v>
      </c>
      <c r="U1193" s="40" t="s">
        <v>10927</v>
      </c>
    </row>
    <row r="1194" spans="1:21" s="40" customFormat="1">
      <c r="A1194" s="40">
        <f t="shared" si="46"/>
        <v>1193</v>
      </c>
      <c r="B1194" s="41">
        <f t="shared" ca="1" si="47"/>
        <v>43369</v>
      </c>
      <c r="C1194" s="40" t="s">
        <v>14</v>
      </c>
      <c r="D1194" s="40" t="str">
        <f t="shared" si="48"/>
        <v>Brewery30</v>
      </c>
      <c r="E1194" s="42" t="s">
        <v>261</v>
      </c>
      <c r="F1194" s="40" t="str">
        <f>VLOOKUP(D1194,'Brasseries Europe'!$B$2:$O$2000,6,FALSE)</f>
        <v>Rue Restaumont, 118</v>
      </c>
      <c r="G1194" s="40">
        <f>VLOOKUP(D1194,'Brasseries Europe'!$B$2:$O$2000,7,FALSE)</f>
        <v>7190</v>
      </c>
      <c r="H1194" s="40" t="str">
        <f>VLOOKUP(D1194,'Brasseries Europe'!$B$2:$O$2000,8,FALSE)</f>
        <v>Ecaussines</v>
      </c>
      <c r="I1194" s="40" t="str">
        <f>VLOOKUP(D1194,'Brasseries Europe'!$B$2:$O$2000,9,FALSE)</f>
        <v>Wallonie</v>
      </c>
      <c r="J1194" s="40" t="str">
        <f>VLOOKUP(D1194,'Brasseries Europe'!$B$2:$O$2000,10,FALSE)</f>
        <v>info@brasseriescassenes.be</v>
      </c>
      <c r="K1194" s="40" t="str">
        <f>VLOOKUP(D1194,'Brasseries Europe'!$B$2:$O$2000,11,FALSE)</f>
        <v>http://www.brasseriescassenes.be/</v>
      </c>
      <c r="L1194" s="40" t="str">
        <f>VLOOKUP(D1194,'Brasseries Europe'!$B$2:$O$2000,12,FALSE)</f>
        <v>32(0)67/34.22.77</v>
      </c>
      <c r="M1194" s="40" t="str">
        <f>VLOOKUP(D1194,'Brasseries Europe'!$B$2:$O$2000,13,FALSE)</f>
        <v>LogoBR30</v>
      </c>
      <c r="N1194" s="40" t="str">
        <f>VLOOKUP(D1194,'Brasseries Europe'!$B$2:$O$2000,14,FALSE)</f>
        <v>FotoBR30</v>
      </c>
      <c r="O1194" s="42" t="s">
        <v>10929</v>
      </c>
      <c r="P1194" s="40" t="s">
        <v>10043</v>
      </c>
      <c r="Q1194" s="40" t="s">
        <v>10076</v>
      </c>
      <c r="R1194" s="40" t="s">
        <v>10045</v>
      </c>
      <c r="S1194" s="40" t="s">
        <v>10038</v>
      </c>
      <c r="T1194" s="40" t="s">
        <v>10931</v>
      </c>
      <c r="U1194" s="40" t="s">
        <v>10930</v>
      </c>
    </row>
    <row r="1195" spans="1:21" s="40" customFormat="1">
      <c r="A1195" s="40">
        <f t="shared" si="46"/>
        <v>1194</v>
      </c>
      <c r="B1195" s="41">
        <f t="shared" ca="1" si="47"/>
        <v>43369</v>
      </c>
      <c r="C1195" s="40" t="s">
        <v>14</v>
      </c>
      <c r="D1195" s="40" t="str">
        <f t="shared" si="48"/>
        <v>Brewery30</v>
      </c>
      <c r="E1195" s="42" t="s">
        <v>261</v>
      </c>
      <c r="F1195" s="40" t="str">
        <f>VLOOKUP(D1195,'Brasseries Europe'!$B$2:$O$2000,6,FALSE)</f>
        <v>Rue Restaumont, 118</v>
      </c>
      <c r="G1195" s="40">
        <f>VLOOKUP(D1195,'Brasseries Europe'!$B$2:$O$2000,7,FALSE)</f>
        <v>7190</v>
      </c>
      <c r="H1195" s="40" t="str">
        <f>VLOOKUP(D1195,'Brasseries Europe'!$B$2:$O$2000,8,FALSE)</f>
        <v>Ecaussines</v>
      </c>
      <c r="I1195" s="40" t="str">
        <f>VLOOKUP(D1195,'Brasseries Europe'!$B$2:$O$2000,9,FALSE)</f>
        <v>Wallonie</v>
      </c>
      <c r="J1195" s="40" t="str">
        <f>VLOOKUP(D1195,'Brasseries Europe'!$B$2:$O$2000,10,FALSE)</f>
        <v>info@brasseriescassenes.be</v>
      </c>
      <c r="K1195" s="40" t="str">
        <f>VLOOKUP(D1195,'Brasseries Europe'!$B$2:$O$2000,11,FALSE)</f>
        <v>http://www.brasseriescassenes.be/</v>
      </c>
      <c r="L1195" s="40" t="str">
        <f>VLOOKUP(D1195,'Brasseries Europe'!$B$2:$O$2000,12,FALSE)</f>
        <v>32(0)67/34.22.77</v>
      </c>
      <c r="M1195" s="40" t="str">
        <f>VLOOKUP(D1195,'Brasseries Europe'!$B$2:$O$2000,13,FALSE)</f>
        <v>LogoBR30</v>
      </c>
      <c r="N1195" s="40" t="str">
        <f>VLOOKUP(D1195,'Brasseries Europe'!$B$2:$O$2000,14,FALSE)</f>
        <v>FotoBR30</v>
      </c>
      <c r="O1195" s="42" t="s">
        <v>10932</v>
      </c>
      <c r="P1195" s="40" t="s">
        <v>10043</v>
      </c>
      <c r="Q1195" s="40" t="s">
        <v>10076</v>
      </c>
      <c r="T1195" s="40" t="s">
        <v>10934</v>
      </c>
      <c r="U1195" s="40" t="s">
        <v>10933</v>
      </c>
    </row>
    <row r="1196" spans="1:21" s="40" customFormat="1">
      <c r="A1196" s="40">
        <f t="shared" si="46"/>
        <v>1195</v>
      </c>
      <c r="B1196" s="41">
        <f t="shared" ca="1" si="47"/>
        <v>43369</v>
      </c>
      <c r="C1196" s="40" t="s">
        <v>14</v>
      </c>
      <c r="D1196" s="40" t="str">
        <f t="shared" si="48"/>
        <v>Brewery30</v>
      </c>
      <c r="E1196" s="42" t="s">
        <v>261</v>
      </c>
      <c r="F1196" s="40" t="str">
        <f>VLOOKUP(D1196,'Brasseries Europe'!$B$2:$O$2000,6,FALSE)</f>
        <v>Rue Restaumont, 118</v>
      </c>
      <c r="G1196" s="40">
        <f>VLOOKUP(D1196,'Brasseries Europe'!$B$2:$O$2000,7,FALSE)</f>
        <v>7190</v>
      </c>
      <c r="H1196" s="40" t="str">
        <f>VLOOKUP(D1196,'Brasseries Europe'!$B$2:$O$2000,8,FALSE)</f>
        <v>Ecaussines</v>
      </c>
      <c r="I1196" s="40" t="str">
        <f>VLOOKUP(D1196,'Brasseries Europe'!$B$2:$O$2000,9,FALSE)</f>
        <v>Wallonie</v>
      </c>
      <c r="J1196" s="40" t="str">
        <f>VLOOKUP(D1196,'Brasseries Europe'!$B$2:$O$2000,10,FALSE)</f>
        <v>info@brasseriescassenes.be</v>
      </c>
      <c r="K1196" s="40" t="str">
        <f>VLOOKUP(D1196,'Brasseries Europe'!$B$2:$O$2000,11,FALSE)</f>
        <v>http://www.brasseriescassenes.be/</v>
      </c>
      <c r="L1196" s="40" t="str">
        <f>VLOOKUP(D1196,'Brasseries Europe'!$B$2:$O$2000,12,FALSE)</f>
        <v>32(0)67/34.22.77</v>
      </c>
      <c r="M1196" s="40" t="str">
        <f>VLOOKUP(D1196,'Brasseries Europe'!$B$2:$O$2000,13,FALSE)</f>
        <v>LogoBR30</v>
      </c>
      <c r="N1196" s="40" t="str">
        <f>VLOOKUP(D1196,'Brasseries Europe'!$B$2:$O$2000,14,FALSE)</f>
        <v>FotoBR30</v>
      </c>
      <c r="O1196" s="42" t="s">
        <v>10935</v>
      </c>
      <c r="P1196" s="40" t="s">
        <v>10043</v>
      </c>
      <c r="Q1196" s="40" t="s">
        <v>10076</v>
      </c>
      <c r="T1196" s="40" t="s">
        <v>10937</v>
      </c>
      <c r="U1196" s="40" t="s">
        <v>10936</v>
      </c>
    </row>
    <row r="1197" spans="1:21" s="40" customFormat="1">
      <c r="A1197" s="40">
        <f t="shared" si="46"/>
        <v>1196</v>
      </c>
      <c r="B1197" s="41">
        <f t="shared" ca="1" si="47"/>
        <v>43369</v>
      </c>
      <c r="C1197" s="40" t="s">
        <v>14</v>
      </c>
      <c r="D1197" s="40" t="str">
        <f t="shared" si="48"/>
        <v>Brewery30</v>
      </c>
      <c r="E1197" s="42" t="s">
        <v>261</v>
      </c>
      <c r="F1197" s="40" t="str">
        <f>VLOOKUP(D1197,'Brasseries Europe'!$B$2:$O$2000,6,FALSE)</f>
        <v>Rue Restaumont, 118</v>
      </c>
      <c r="G1197" s="40">
        <f>VLOOKUP(D1197,'Brasseries Europe'!$B$2:$O$2000,7,FALSE)</f>
        <v>7190</v>
      </c>
      <c r="H1197" s="40" t="str">
        <f>VLOOKUP(D1197,'Brasseries Europe'!$B$2:$O$2000,8,FALSE)</f>
        <v>Ecaussines</v>
      </c>
      <c r="I1197" s="40" t="str">
        <f>VLOOKUP(D1197,'Brasseries Europe'!$B$2:$O$2000,9,FALSE)</f>
        <v>Wallonie</v>
      </c>
      <c r="J1197" s="40" t="str">
        <f>VLOOKUP(D1197,'Brasseries Europe'!$B$2:$O$2000,10,FALSE)</f>
        <v>info@brasseriescassenes.be</v>
      </c>
      <c r="K1197" s="40" t="str">
        <f>VLOOKUP(D1197,'Brasseries Europe'!$B$2:$O$2000,11,FALSE)</f>
        <v>http://www.brasseriescassenes.be/</v>
      </c>
      <c r="L1197" s="40" t="str">
        <f>VLOOKUP(D1197,'Brasseries Europe'!$B$2:$O$2000,12,FALSE)</f>
        <v>32(0)67/34.22.77</v>
      </c>
      <c r="M1197" s="40" t="str">
        <f>VLOOKUP(D1197,'Brasseries Europe'!$B$2:$O$2000,13,FALSE)</f>
        <v>LogoBR30</v>
      </c>
      <c r="N1197" s="40" t="str">
        <f>VLOOKUP(D1197,'Brasseries Europe'!$B$2:$O$2000,14,FALSE)</f>
        <v>FotoBR30</v>
      </c>
      <c r="O1197" s="42" t="s">
        <v>10938</v>
      </c>
      <c r="P1197" s="40" t="s">
        <v>10043</v>
      </c>
      <c r="Q1197" s="40" t="s">
        <v>10100</v>
      </c>
      <c r="T1197" s="40" t="s">
        <v>10940</v>
      </c>
      <c r="U1197" s="40" t="s">
        <v>10939</v>
      </c>
    </row>
    <row r="1198" spans="1:21" s="40" customFormat="1">
      <c r="A1198" s="40">
        <f t="shared" si="46"/>
        <v>1197</v>
      </c>
      <c r="B1198" s="41">
        <f t="shared" ca="1" si="47"/>
        <v>43369</v>
      </c>
      <c r="C1198" s="40" t="s">
        <v>14</v>
      </c>
      <c r="D1198" s="40" t="str">
        <f t="shared" si="48"/>
        <v>Brewery30</v>
      </c>
      <c r="E1198" s="42" t="s">
        <v>261</v>
      </c>
      <c r="F1198" s="40" t="str">
        <f>VLOOKUP(D1198,'Brasseries Europe'!$B$2:$O$2000,6,FALSE)</f>
        <v>Rue Restaumont, 118</v>
      </c>
      <c r="G1198" s="40">
        <f>VLOOKUP(D1198,'Brasseries Europe'!$B$2:$O$2000,7,FALSE)</f>
        <v>7190</v>
      </c>
      <c r="H1198" s="40" t="str">
        <f>VLOOKUP(D1198,'Brasseries Europe'!$B$2:$O$2000,8,FALSE)</f>
        <v>Ecaussines</v>
      </c>
      <c r="I1198" s="40" t="str">
        <f>VLOOKUP(D1198,'Brasseries Europe'!$B$2:$O$2000,9,FALSE)</f>
        <v>Wallonie</v>
      </c>
      <c r="J1198" s="40" t="str">
        <f>VLOOKUP(D1198,'Brasseries Europe'!$B$2:$O$2000,10,FALSE)</f>
        <v>info@brasseriescassenes.be</v>
      </c>
      <c r="K1198" s="40" t="str">
        <f>VLOOKUP(D1198,'Brasseries Europe'!$B$2:$O$2000,11,FALSE)</f>
        <v>http://www.brasseriescassenes.be/</v>
      </c>
      <c r="L1198" s="40" t="str">
        <f>VLOOKUP(D1198,'Brasseries Europe'!$B$2:$O$2000,12,FALSE)</f>
        <v>32(0)67/34.22.77</v>
      </c>
      <c r="M1198" s="40" t="str">
        <f>VLOOKUP(D1198,'Brasseries Europe'!$B$2:$O$2000,13,FALSE)</f>
        <v>LogoBR30</v>
      </c>
      <c r="N1198" s="40" t="str">
        <f>VLOOKUP(D1198,'Brasseries Europe'!$B$2:$O$2000,14,FALSE)</f>
        <v>FotoBR30</v>
      </c>
      <c r="O1198" s="42" t="s">
        <v>10941</v>
      </c>
      <c r="P1198" s="40" t="s">
        <v>10043</v>
      </c>
      <c r="Q1198" s="40" t="s">
        <v>10204</v>
      </c>
      <c r="T1198" s="40" t="s">
        <v>10943</v>
      </c>
      <c r="U1198" s="40" t="s">
        <v>10942</v>
      </c>
    </row>
    <row r="1199" spans="1:21" s="40" customFormat="1">
      <c r="A1199" s="40">
        <f t="shared" si="46"/>
        <v>1198</v>
      </c>
      <c r="B1199" s="41">
        <f t="shared" ca="1" si="47"/>
        <v>43369</v>
      </c>
      <c r="C1199" s="40" t="s">
        <v>14</v>
      </c>
      <c r="D1199" s="40" t="str">
        <f t="shared" si="48"/>
        <v>Brewery30</v>
      </c>
      <c r="E1199" s="42" t="s">
        <v>261</v>
      </c>
      <c r="F1199" s="40" t="str">
        <f>VLOOKUP(D1199,'Brasseries Europe'!$B$2:$O$2000,6,FALSE)</f>
        <v>Rue Restaumont, 118</v>
      </c>
      <c r="G1199" s="40">
        <f>VLOOKUP(D1199,'Brasseries Europe'!$B$2:$O$2000,7,FALSE)</f>
        <v>7190</v>
      </c>
      <c r="H1199" s="40" t="str">
        <f>VLOOKUP(D1199,'Brasseries Europe'!$B$2:$O$2000,8,FALSE)</f>
        <v>Ecaussines</v>
      </c>
      <c r="I1199" s="40" t="str">
        <f>VLOOKUP(D1199,'Brasseries Europe'!$B$2:$O$2000,9,FALSE)</f>
        <v>Wallonie</v>
      </c>
      <c r="J1199" s="40" t="str">
        <f>VLOOKUP(D1199,'Brasseries Europe'!$B$2:$O$2000,10,FALSE)</f>
        <v>info@brasseriescassenes.be</v>
      </c>
      <c r="K1199" s="40" t="str">
        <f>VLOOKUP(D1199,'Brasseries Europe'!$B$2:$O$2000,11,FALSE)</f>
        <v>http://www.brasseriescassenes.be/</v>
      </c>
      <c r="L1199" s="40" t="str">
        <f>VLOOKUP(D1199,'Brasseries Europe'!$B$2:$O$2000,12,FALSE)</f>
        <v>32(0)67/34.22.77</v>
      </c>
      <c r="M1199" s="40" t="str">
        <f>VLOOKUP(D1199,'Brasseries Europe'!$B$2:$O$2000,13,FALSE)</f>
        <v>LogoBR30</v>
      </c>
      <c r="N1199" s="40" t="str">
        <f>VLOOKUP(D1199,'Brasseries Europe'!$B$2:$O$2000,14,FALSE)</f>
        <v>FotoBR30</v>
      </c>
      <c r="O1199" s="42" t="s">
        <v>10944</v>
      </c>
      <c r="P1199" s="40" t="s">
        <v>10043</v>
      </c>
      <c r="Q1199" s="40" t="s">
        <v>10076</v>
      </c>
      <c r="T1199" s="40" t="s">
        <v>10946</v>
      </c>
      <c r="U1199" s="40" t="s">
        <v>10945</v>
      </c>
    </row>
    <row r="1200" spans="1:21" s="40" customFormat="1">
      <c r="A1200" s="40">
        <f t="shared" si="46"/>
        <v>1199</v>
      </c>
      <c r="B1200" s="41">
        <f t="shared" ca="1" si="47"/>
        <v>43369</v>
      </c>
      <c r="C1200" s="40" t="s">
        <v>14</v>
      </c>
      <c r="D1200" s="40" t="str">
        <f t="shared" si="48"/>
        <v>Brewery30</v>
      </c>
      <c r="E1200" s="42" t="s">
        <v>261</v>
      </c>
      <c r="F1200" s="40" t="str">
        <f>VLOOKUP(D1200,'Brasseries Europe'!$B$2:$O$2000,6,FALSE)</f>
        <v>Rue Restaumont, 118</v>
      </c>
      <c r="G1200" s="40">
        <f>VLOOKUP(D1200,'Brasseries Europe'!$B$2:$O$2000,7,FALSE)</f>
        <v>7190</v>
      </c>
      <c r="H1200" s="40" t="str">
        <f>VLOOKUP(D1200,'Brasseries Europe'!$B$2:$O$2000,8,FALSE)</f>
        <v>Ecaussines</v>
      </c>
      <c r="I1200" s="40" t="str">
        <f>VLOOKUP(D1200,'Brasseries Europe'!$B$2:$O$2000,9,FALSE)</f>
        <v>Wallonie</v>
      </c>
      <c r="J1200" s="40" t="str">
        <f>VLOOKUP(D1200,'Brasseries Europe'!$B$2:$O$2000,10,FALSE)</f>
        <v>info@brasseriescassenes.be</v>
      </c>
      <c r="K1200" s="40" t="str">
        <f>VLOOKUP(D1200,'Brasseries Europe'!$B$2:$O$2000,11,FALSE)</f>
        <v>http://www.brasseriescassenes.be/</v>
      </c>
      <c r="L1200" s="40" t="str">
        <f>VLOOKUP(D1200,'Brasseries Europe'!$B$2:$O$2000,12,FALSE)</f>
        <v>32(0)67/34.22.77</v>
      </c>
      <c r="M1200" s="40" t="str">
        <f>VLOOKUP(D1200,'Brasseries Europe'!$B$2:$O$2000,13,FALSE)</f>
        <v>LogoBR30</v>
      </c>
      <c r="N1200" s="40" t="str">
        <f>VLOOKUP(D1200,'Brasseries Europe'!$B$2:$O$2000,14,FALSE)</f>
        <v>FotoBR30</v>
      </c>
      <c r="O1200" s="42" t="s">
        <v>10947</v>
      </c>
      <c r="P1200" s="40" t="s">
        <v>10151</v>
      </c>
      <c r="Q1200" s="40" t="s">
        <v>10044</v>
      </c>
      <c r="R1200" s="40" t="s">
        <v>10037</v>
      </c>
      <c r="S1200" s="40" t="s">
        <v>10038</v>
      </c>
      <c r="T1200" s="40" t="s">
        <v>10949</v>
      </c>
      <c r="U1200" s="40" t="s">
        <v>10948</v>
      </c>
    </row>
    <row r="1201" spans="1:21" s="40" customFormat="1">
      <c r="A1201" s="40">
        <f t="shared" si="46"/>
        <v>1200</v>
      </c>
      <c r="B1201" s="41">
        <f t="shared" ca="1" si="47"/>
        <v>43369</v>
      </c>
      <c r="C1201" s="40" t="s">
        <v>14</v>
      </c>
      <c r="D1201" s="40" t="str">
        <f t="shared" si="48"/>
        <v>Brewery30</v>
      </c>
      <c r="E1201" s="42" t="s">
        <v>261</v>
      </c>
      <c r="F1201" s="40" t="str">
        <f>VLOOKUP(D1201,'Brasseries Europe'!$B$2:$O$2000,6,FALSE)</f>
        <v>Rue Restaumont, 118</v>
      </c>
      <c r="G1201" s="40">
        <f>VLOOKUP(D1201,'Brasseries Europe'!$B$2:$O$2000,7,FALSE)</f>
        <v>7190</v>
      </c>
      <c r="H1201" s="40" t="str">
        <f>VLOOKUP(D1201,'Brasseries Europe'!$B$2:$O$2000,8,FALSE)</f>
        <v>Ecaussines</v>
      </c>
      <c r="I1201" s="40" t="str">
        <f>VLOOKUP(D1201,'Brasseries Europe'!$B$2:$O$2000,9,FALSE)</f>
        <v>Wallonie</v>
      </c>
      <c r="J1201" s="40" t="str">
        <f>VLOOKUP(D1201,'Brasseries Europe'!$B$2:$O$2000,10,FALSE)</f>
        <v>info@brasseriescassenes.be</v>
      </c>
      <c r="K1201" s="40" t="str">
        <f>VLOOKUP(D1201,'Brasseries Europe'!$B$2:$O$2000,11,FALSE)</f>
        <v>http://www.brasseriescassenes.be/</v>
      </c>
      <c r="L1201" s="40" t="str">
        <f>VLOOKUP(D1201,'Brasseries Europe'!$B$2:$O$2000,12,FALSE)</f>
        <v>32(0)67/34.22.77</v>
      </c>
      <c r="M1201" s="40" t="str">
        <f>VLOOKUP(D1201,'Brasseries Europe'!$B$2:$O$2000,13,FALSE)</f>
        <v>LogoBR30</v>
      </c>
      <c r="N1201" s="40" t="str">
        <f>VLOOKUP(D1201,'Brasseries Europe'!$B$2:$O$2000,14,FALSE)</f>
        <v>FotoBR30</v>
      </c>
      <c r="O1201" s="42" t="s">
        <v>10950</v>
      </c>
      <c r="P1201" s="40" t="s">
        <v>10151</v>
      </c>
      <c r="Q1201" s="40" t="s">
        <v>10044</v>
      </c>
      <c r="T1201" s="40" t="s">
        <v>10952</v>
      </c>
      <c r="U1201" s="40" t="s">
        <v>10951</v>
      </c>
    </row>
    <row r="1202" spans="1:21" s="40" customFormat="1">
      <c r="A1202" s="40">
        <f t="shared" si="46"/>
        <v>1201</v>
      </c>
      <c r="B1202" s="41">
        <f t="shared" ca="1" si="47"/>
        <v>43369</v>
      </c>
      <c r="C1202" s="40" t="s">
        <v>14</v>
      </c>
      <c r="D1202" s="40" t="str">
        <f t="shared" si="48"/>
        <v>Brewery30</v>
      </c>
      <c r="E1202" s="42" t="s">
        <v>261</v>
      </c>
      <c r="F1202" s="40" t="str">
        <f>VLOOKUP(D1202,'Brasseries Europe'!$B$2:$O$2000,6,FALSE)</f>
        <v>Rue Restaumont, 118</v>
      </c>
      <c r="G1202" s="40">
        <f>VLOOKUP(D1202,'Brasseries Europe'!$B$2:$O$2000,7,FALSE)</f>
        <v>7190</v>
      </c>
      <c r="H1202" s="40" t="str">
        <f>VLOOKUP(D1202,'Brasseries Europe'!$B$2:$O$2000,8,FALSE)</f>
        <v>Ecaussines</v>
      </c>
      <c r="I1202" s="40" t="str">
        <f>VLOOKUP(D1202,'Brasseries Europe'!$B$2:$O$2000,9,FALSE)</f>
        <v>Wallonie</v>
      </c>
      <c r="J1202" s="40" t="str">
        <f>VLOOKUP(D1202,'Brasseries Europe'!$B$2:$O$2000,10,FALSE)</f>
        <v>info@brasseriescassenes.be</v>
      </c>
      <c r="K1202" s="40" t="str">
        <f>VLOOKUP(D1202,'Brasseries Europe'!$B$2:$O$2000,11,FALSE)</f>
        <v>http://www.brasseriescassenes.be/</v>
      </c>
      <c r="L1202" s="40" t="str">
        <f>VLOOKUP(D1202,'Brasseries Europe'!$B$2:$O$2000,12,FALSE)</f>
        <v>32(0)67/34.22.77</v>
      </c>
      <c r="M1202" s="40" t="str">
        <f>VLOOKUP(D1202,'Brasseries Europe'!$B$2:$O$2000,13,FALSE)</f>
        <v>LogoBR30</v>
      </c>
      <c r="N1202" s="40" t="str">
        <f>VLOOKUP(D1202,'Brasseries Europe'!$B$2:$O$2000,14,FALSE)</f>
        <v>FotoBR30</v>
      </c>
      <c r="O1202" s="42" t="s">
        <v>10953</v>
      </c>
      <c r="P1202" s="40" t="s">
        <v>10151</v>
      </c>
      <c r="Q1202" s="40" t="s">
        <v>10044</v>
      </c>
      <c r="T1202" s="40" t="s">
        <v>10955</v>
      </c>
      <c r="U1202" s="40" t="s">
        <v>10954</v>
      </c>
    </row>
    <row r="1203" spans="1:21" s="40" customFormat="1">
      <c r="A1203" s="40">
        <f t="shared" si="46"/>
        <v>1202</v>
      </c>
      <c r="B1203" s="41">
        <f t="shared" ca="1" si="47"/>
        <v>43369</v>
      </c>
      <c r="C1203" s="40" t="s">
        <v>14</v>
      </c>
      <c r="D1203" s="40" t="str">
        <f t="shared" si="48"/>
        <v>Brewery30</v>
      </c>
      <c r="E1203" s="42" t="s">
        <v>261</v>
      </c>
      <c r="F1203" s="40" t="str">
        <f>VLOOKUP(D1203,'Brasseries Europe'!$B$2:$O$2000,6,FALSE)</f>
        <v>Rue Restaumont, 118</v>
      </c>
      <c r="G1203" s="40">
        <f>VLOOKUP(D1203,'Brasseries Europe'!$B$2:$O$2000,7,FALSE)</f>
        <v>7190</v>
      </c>
      <c r="H1203" s="40" t="str">
        <f>VLOOKUP(D1203,'Brasseries Europe'!$B$2:$O$2000,8,FALSE)</f>
        <v>Ecaussines</v>
      </c>
      <c r="I1203" s="40" t="str">
        <f>VLOOKUP(D1203,'Brasseries Europe'!$B$2:$O$2000,9,FALSE)</f>
        <v>Wallonie</v>
      </c>
      <c r="J1203" s="40" t="str">
        <f>VLOOKUP(D1203,'Brasseries Europe'!$B$2:$O$2000,10,FALSE)</f>
        <v>info@brasseriescassenes.be</v>
      </c>
      <c r="K1203" s="40" t="str">
        <f>VLOOKUP(D1203,'Brasseries Europe'!$B$2:$O$2000,11,FALSE)</f>
        <v>http://www.brasseriescassenes.be/</v>
      </c>
      <c r="L1203" s="40" t="str">
        <f>VLOOKUP(D1203,'Brasseries Europe'!$B$2:$O$2000,12,FALSE)</f>
        <v>32(0)67/34.22.77</v>
      </c>
      <c r="M1203" s="40" t="str">
        <f>VLOOKUP(D1203,'Brasseries Europe'!$B$2:$O$2000,13,FALSE)</f>
        <v>LogoBR30</v>
      </c>
      <c r="N1203" s="40" t="str">
        <f>VLOOKUP(D1203,'Brasseries Europe'!$B$2:$O$2000,14,FALSE)</f>
        <v>FotoBR30</v>
      </c>
      <c r="O1203" s="42" t="s">
        <v>10956</v>
      </c>
      <c r="P1203" s="40" t="s">
        <v>10049</v>
      </c>
      <c r="Q1203" s="40" t="s">
        <v>10100</v>
      </c>
      <c r="R1203" s="40" t="s">
        <v>10050</v>
      </c>
      <c r="S1203" s="40" t="s">
        <v>10038</v>
      </c>
      <c r="T1203" s="40" t="s">
        <v>10958</v>
      </c>
      <c r="U1203" s="40" t="s">
        <v>10957</v>
      </c>
    </row>
    <row r="1204" spans="1:21" s="40" customFormat="1">
      <c r="A1204" s="40">
        <f t="shared" si="46"/>
        <v>1203</v>
      </c>
      <c r="B1204" s="41">
        <f t="shared" ca="1" si="47"/>
        <v>43369</v>
      </c>
      <c r="C1204" s="40" t="s">
        <v>14</v>
      </c>
      <c r="D1204" s="40" t="str">
        <f t="shared" si="48"/>
        <v>Brewery30</v>
      </c>
      <c r="E1204" s="42" t="s">
        <v>261</v>
      </c>
      <c r="F1204" s="40" t="str">
        <f>VLOOKUP(D1204,'Brasseries Europe'!$B$2:$O$2000,6,FALSE)</f>
        <v>Rue Restaumont, 118</v>
      </c>
      <c r="G1204" s="40">
        <f>VLOOKUP(D1204,'Brasseries Europe'!$B$2:$O$2000,7,FALSE)</f>
        <v>7190</v>
      </c>
      <c r="H1204" s="40" t="str">
        <f>VLOOKUP(D1204,'Brasseries Europe'!$B$2:$O$2000,8,FALSE)</f>
        <v>Ecaussines</v>
      </c>
      <c r="I1204" s="40" t="str">
        <f>VLOOKUP(D1204,'Brasseries Europe'!$B$2:$O$2000,9,FALSE)</f>
        <v>Wallonie</v>
      </c>
      <c r="J1204" s="40" t="str">
        <f>VLOOKUP(D1204,'Brasseries Europe'!$B$2:$O$2000,10,FALSE)</f>
        <v>info@brasseriescassenes.be</v>
      </c>
      <c r="K1204" s="40" t="str">
        <f>VLOOKUP(D1204,'Brasseries Europe'!$B$2:$O$2000,11,FALSE)</f>
        <v>http://www.brasseriescassenes.be/</v>
      </c>
      <c r="L1204" s="40" t="str">
        <f>VLOOKUP(D1204,'Brasseries Europe'!$B$2:$O$2000,12,FALSE)</f>
        <v>32(0)67/34.22.77</v>
      </c>
      <c r="M1204" s="40" t="str">
        <f>VLOOKUP(D1204,'Brasseries Europe'!$B$2:$O$2000,13,FALSE)</f>
        <v>LogoBR30</v>
      </c>
      <c r="N1204" s="40" t="str">
        <f>VLOOKUP(D1204,'Brasseries Europe'!$B$2:$O$2000,14,FALSE)</f>
        <v>FotoBR30</v>
      </c>
      <c r="O1204" s="42" t="s">
        <v>10959</v>
      </c>
      <c r="P1204" s="40" t="s">
        <v>10049</v>
      </c>
      <c r="Q1204" s="40" t="s">
        <v>10076</v>
      </c>
      <c r="T1204" s="40" t="s">
        <v>10961</v>
      </c>
      <c r="U1204" s="40" t="s">
        <v>10960</v>
      </c>
    </row>
    <row r="1205" spans="1:21" s="40" customFormat="1">
      <c r="A1205" s="40">
        <f t="shared" si="46"/>
        <v>1204</v>
      </c>
      <c r="B1205" s="41">
        <f t="shared" ca="1" si="47"/>
        <v>43369</v>
      </c>
      <c r="C1205" s="40" t="s">
        <v>14</v>
      </c>
      <c r="D1205" s="40" t="str">
        <f t="shared" si="48"/>
        <v>Brewery30</v>
      </c>
      <c r="E1205" s="42" t="s">
        <v>261</v>
      </c>
      <c r="F1205" s="40" t="str">
        <f>VLOOKUP(D1205,'Brasseries Europe'!$B$2:$O$2000,6,FALSE)</f>
        <v>Rue Restaumont, 118</v>
      </c>
      <c r="G1205" s="40">
        <f>VLOOKUP(D1205,'Brasseries Europe'!$B$2:$O$2000,7,FALSE)</f>
        <v>7190</v>
      </c>
      <c r="H1205" s="40" t="str">
        <f>VLOOKUP(D1205,'Brasseries Europe'!$B$2:$O$2000,8,FALSE)</f>
        <v>Ecaussines</v>
      </c>
      <c r="I1205" s="40" t="str">
        <f>VLOOKUP(D1205,'Brasseries Europe'!$B$2:$O$2000,9,FALSE)</f>
        <v>Wallonie</v>
      </c>
      <c r="J1205" s="40" t="str">
        <f>VLOOKUP(D1205,'Brasseries Europe'!$B$2:$O$2000,10,FALSE)</f>
        <v>info@brasseriescassenes.be</v>
      </c>
      <c r="K1205" s="40" t="str">
        <f>VLOOKUP(D1205,'Brasseries Europe'!$B$2:$O$2000,11,FALSE)</f>
        <v>http://www.brasseriescassenes.be/</v>
      </c>
      <c r="L1205" s="40" t="str">
        <f>VLOOKUP(D1205,'Brasseries Europe'!$B$2:$O$2000,12,FALSE)</f>
        <v>32(0)67/34.22.77</v>
      </c>
      <c r="M1205" s="40" t="str">
        <f>VLOOKUP(D1205,'Brasseries Europe'!$B$2:$O$2000,13,FALSE)</f>
        <v>LogoBR30</v>
      </c>
      <c r="N1205" s="40" t="str">
        <f>VLOOKUP(D1205,'Brasseries Europe'!$B$2:$O$2000,14,FALSE)</f>
        <v>FotoBR30</v>
      </c>
      <c r="O1205" s="42" t="s">
        <v>10962</v>
      </c>
      <c r="P1205" s="40" t="s">
        <v>10049</v>
      </c>
      <c r="Q1205" s="40" t="s">
        <v>10076</v>
      </c>
      <c r="T1205" s="40" t="s">
        <v>10964</v>
      </c>
      <c r="U1205" s="40" t="s">
        <v>10963</v>
      </c>
    </row>
    <row r="1206" spans="1:21" s="40" customFormat="1">
      <c r="A1206" s="40">
        <f t="shared" si="46"/>
        <v>1205</v>
      </c>
      <c r="B1206" s="41">
        <f t="shared" ca="1" si="47"/>
        <v>43369</v>
      </c>
      <c r="C1206" s="40" t="s">
        <v>14</v>
      </c>
      <c r="D1206" s="40" t="str">
        <f t="shared" si="48"/>
        <v>Brewery30</v>
      </c>
      <c r="E1206" s="42" t="s">
        <v>261</v>
      </c>
      <c r="F1206" s="40" t="str">
        <f>VLOOKUP(D1206,'Brasseries Europe'!$B$2:$O$2000,6,FALSE)</f>
        <v>Rue Restaumont, 118</v>
      </c>
      <c r="G1206" s="40">
        <f>VLOOKUP(D1206,'Brasseries Europe'!$B$2:$O$2000,7,FALSE)</f>
        <v>7190</v>
      </c>
      <c r="H1206" s="40" t="str">
        <f>VLOOKUP(D1206,'Brasseries Europe'!$B$2:$O$2000,8,FALSE)</f>
        <v>Ecaussines</v>
      </c>
      <c r="I1206" s="40" t="str">
        <f>VLOOKUP(D1206,'Brasseries Europe'!$B$2:$O$2000,9,FALSE)</f>
        <v>Wallonie</v>
      </c>
      <c r="J1206" s="40" t="str">
        <f>VLOOKUP(D1206,'Brasseries Europe'!$B$2:$O$2000,10,FALSE)</f>
        <v>info@brasseriescassenes.be</v>
      </c>
      <c r="K1206" s="40" t="str">
        <f>VLOOKUP(D1206,'Brasseries Europe'!$B$2:$O$2000,11,FALSE)</f>
        <v>http://www.brasseriescassenes.be/</v>
      </c>
      <c r="L1206" s="40" t="str">
        <f>VLOOKUP(D1206,'Brasseries Europe'!$B$2:$O$2000,12,FALSE)</f>
        <v>32(0)67/34.22.77</v>
      </c>
      <c r="M1206" s="40" t="str">
        <f>VLOOKUP(D1206,'Brasseries Europe'!$B$2:$O$2000,13,FALSE)</f>
        <v>LogoBR30</v>
      </c>
      <c r="N1206" s="40" t="str">
        <f>VLOOKUP(D1206,'Brasseries Europe'!$B$2:$O$2000,14,FALSE)</f>
        <v>FotoBR30</v>
      </c>
      <c r="O1206" s="42" t="s">
        <v>10965</v>
      </c>
      <c r="P1206" s="40" t="s">
        <v>10049</v>
      </c>
      <c r="Q1206" s="40" t="s">
        <v>10076</v>
      </c>
      <c r="T1206" s="40" t="s">
        <v>10967</v>
      </c>
      <c r="U1206" s="40" t="s">
        <v>10966</v>
      </c>
    </row>
    <row r="1207" spans="1:21" s="40" customFormat="1">
      <c r="A1207" s="40">
        <f t="shared" si="46"/>
        <v>1206</v>
      </c>
      <c r="B1207" s="41">
        <f t="shared" ca="1" si="47"/>
        <v>43369</v>
      </c>
      <c r="C1207" s="40" t="s">
        <v>14</v>
      </c>
      <c r="D1207" s="40" t="str">
        <f t="shared" si="48"/>
        <v>Brewery30</v>
      </c>
      <c r="E1207" s="42" t="s">
        <v>261</v>
      </c>
      <c r="F1207" s="40" t="str">
        <f>VLOOKUP(D1207,'Brasseries Europe'!$B$2:$O$2000,6,FALSE)</f>
        <v>Rue Restaumont, 118</v>
      </c>
      <c r="G1207" s="40">
        <f>VLOOKUP(D1207,'Brasseries Europe'!$B$2:$O$2000,7,FALSE)</f>
        <v>7190</v>
      </c>
      <c r="H1207" s="40" t="str">
        <f>VLOOKUP(D1207,'Brasseries Europe'!$B$2:$O$2000,8,FALSE)</f>
        <v>Ecaussines</v>
      </c>
      <c r="I1207" s="40" t="str">
        <f>VLOOKUP(D1207,'Brasseries Europe'!$B$2:$O$2000,9,FALSE)</f>
        <v>Wallonie</v>
      </c>
      <c r="J1207" s="40" t="str">
        <f>VLOOKUP(D1207,'Brasseries Europe'!$B$2:$O$2000,10,FALSE)</f>
        <v>info@brasseriescassenes.be</v>
      </c>
      <c r="K1207" s="40" t="str">
        <f>VLOOKUP(D1207,'Brasseries Europe'!$B$2:$O$2000,11,FALSE)</f>
        <v>http://www.brasseriescassenes.be/</v>
      </c>
      <c r="L1207" s="40" t="str">
        <f>VLOOKUP(D1207,'Brasseries Europe'!$B$2:$O$2000,12,FALSE)</f>
        <v>32(0)67/34.22.77</v>
      </c>
      <c r="M1207" s="40" t="str">
        <f>VLOOKUP(D1207,'Brasseries Europe'!$B$2:$O$2000,13,FALSE)</f>
        <v>LogoBR30</v>
      </c>
      <c r="N1207" s="40" t="str">
        <f>VLOOKUP(D1207,'Brasseries Europe'!$B$2:$O$2000,14,FALSE)</f>
        <v>FotoBR30</v>
      </c>
      <c r="O1207" s="42" t="s">
        <v>10968</v>
      </c>
      <c r="P1207" s="40" t="s">
        <v>10179</v>
      </c>
      <c r="Q1207" s="40" t="s">
        <v>10081</v>
      </c>
      <c r="T1207" s="40" t="s">
        <v>10970</v>
      </c>
      <c r="U1207" s="40" t="s">
        <v>10969</v>
      </c>
    </row>
    <row r="1208" spans="1:21" s="40" customFormat="1">
      <c r="A1208" s="40">
        <f t="shared" si="46"/>
        <v>1207</v>
      </c>
      <c r="B1208" s="41">
        <f t="shared" ca="1" si="47"/>
        <v>43369</v>
      </c>
      <c r="C1208" s="40" t="s">
        <v>14</v>
      </c>
      <c r="D1208" s="40" t="str">
        <f t="shared" si="48"/>
        <v>Brewery30</v>
      </c>
      <c r="E1208" s="42" t="s">
        <v>261</v>
      </c>
      <c r="F1208" s="40" t="str">
        <f>VLOOKUP(D1208,'Brasseries Europe'!$B$2:$O$2000,6,FALSE)</f>
        <v>Rue Restaumont, 118</v>
      </c>
      <c r="G1208" s="40">
        <f>VLOOKUP(D1208,'Brasseries Europe'!$B$2:$O$2000,7,FALSE)</f>
        <v>7190</v>
      </c>
      <c r="H1208" s="40" t="str">
        <f>VLOOKUP(D1208,'Brasseries Europe'!$B$2:$O$2000,8,FALSE)</f>
        <v>Ecaussines</v>
      </c>
      <c r="I1208" s="40" t="str">
        <f>VLOOKUP(D1208,'Brasseries Europe'!$B$2:$O$2000,9,FALSE)</f>
        <v>Wallonie</v>
      </c>
      <c r="J1208" s="40" t="str">
        <f>VLOOKUP(D1208,'Brasseries Europe'!$B$2:$O$2000,10,FALSE)</f>
        <v>info@brasseriescassenes.be</v>
      </c>
      <c r="K1208" s="40" t="str">
        <f>VLOOKUP(D1208,'Brasseries Europe'!$B$2:$O$2000,11,FALSE)</f>
        <v>http://www.brasseriescassenes.be/</v>
      </c>
      <c r="L1208" s="40" t="str">
        <f>VLOOKUP(D1208,'Brasseries Europe'!$B$2:$O$2000,12,FALSE)</f>
        <v>32(0)67/34.22.77</v>
      </c>
      <c r="M1208" s="40" t="str">
        <f>VLOOKUP(D1208,'Brasseries Europe'!$B$2:$O$2000,13,FALSE)</f>
        <v>LogoBR30</v>
      </c>
      <c r="N1208" s="40" t="str">
        <f>VLOOKUP(D1208,'Brasseries Europe'!$B$2:$O$2000,14,FALSE)</f>
        <v>FotoBR30</v>
      </c>
      <c r="O1208" s="42" t="s">
        <v>10971</v>
      </c>
      <c r="P1208" s="40" t="s">
        <v>10179</v>
      </c>
      <c r="Q1208" s="40" t="s">
        <v>10143</v>
      </c>
      <c r="R1208" s="57"/>
      <c r="S1208" s="57"/>
      <c r="T1208" s="40" t="s">
        <v>10973</v>
      </c>
      <c r="U1208" s="40" t="s">
        <v>10972</v>
      </c>
    </row>
    <row r="1209" spans="1:21" s="40" customFormat="1">
      <c r="A1209" s="40">
        <f t="shared" si="46"/>
        <v>1208</v>
      </c>
      <c r="B1209" s="41">
        <f t="shared" ca="1" si="47"/>
        <v>43369</v>
      </c>
      <c r="C1209" s="40" t="s">
        <v>14</v>
      </c>
      <c r="D1209" s="40" t="str">
        <f t="shared" si="48"/>
        <v>Brewery30</v>
      </c>
      <c r="E1209" s="42" t="s">
        <v>261</v>
      </c>
      <c r="F1209" s="40" t="str">
        <f>VLOOKUP(D1209,'Brasseries Europe'!$B$2:$O$2000,6,FALSE)</f>
        <v>Rue Restaumont, 118</v>
      </c>
      <c r="G1209" s="40">
        <f>VLOOKUP(D1209,'Brasseries Europe'!$B$2:$O$2000,7,FALSE)</f>
        <v>7190</v>
      </c>
      <c r="H1209" s="40" t="str">
        <f>VLOOKUP(D1209,'Brasseries Europe'!$B$2:$O$2000,8,FALSE)</f>
        <v>Ecaussines</v>
      </c>
      <c r="I1209" s="40" t="str">
        <f>VLOOKUP(D1209,'Brasseries Europe'!$B$2:$O$2000,9,FALSE)</f>
        <v>Wallonie</v>
      </c>
      <c r="J1209" s="40" t="str">
        <f>VLOOKUP(D1209,'Brasseries Europe'!$B$2:$O$2000,10,FALSE)</f>
        <v>info@brasseriescassenes.be</v>
      </c>
      <c r="K1209" s="40" t="str">
        <f>VLOOKUP(D1209,'Brasseries Europe'!$B$2:$O$2000,11,FALSE)</f>
        <v>http://www.brasseriescassenes.be/</v>
      </c>
      <c r="L1209" s="40" t="str">
        <f>VLOOKUP(D1209,'Brasseries Europe'!$B$2:$O$2000,12,FALSE)</f>
        <v>32(0)67/34.22.77</v>
      </c>
      <c r="M1209" s="40" t="str">
        <f>VLOOKUP(D1209,'Brasseries Europe'!$B$2:$O$2000,13,FALSE)</f>
        <v>LogoBR30</v>
      </c>
      <c r="N1209" s="40" t="str">
        <f>VLOOKUP(D1209,'Brasseries Europe'!$B$2:$O$2000,14,FALSE)</f>
        <v>FotoBR30</v>
      </c>
      <c r="O1209" s="42" t="s">
        <v>10974</v>
      </c>
      <c r="P1209" s="40" t="s">
        <v>10179</v>
      </c>
      <c r="Q1209" s="40" t="s">
        <v>10044</v>
      </c>
      <c r="T1209" s="40" t="s">
        <v>10976</v>
      </c>
      <c r="U1209" s="40" t="s">
        <v>10975</v>
      </c>
    </row>
    <row r="1210" spans="1:21" s="40" customFormat="1">
      <c r="A1210" s="40">
        <f t="shared" si="46"/>
        <v>1209</v>
      </c>
      <c r="B1210" s="41">
        <f t="shared" ca="1" si="47"/>
        <v>43369</v>
      </c>
      <c r="C1210" s="40" t="s">
        <v>14</v>
      </c>
      <c r="D1210" s="40" t="str">
        <f t="shared" si="48"/>
        <v>Brewery30</v>
      </c>
      <c r="E1210" s="42" t="s">
        <v>261</v>
      </c>
      <c r="F1210" s="40" t="str">
        <f>VLOOKUP(D1210,'Brasseries Europe'!$B$2:$O$2000,6,FALSE)</f>
        <v>Rue Restaumont, 118</v>
      </c>
      <c r="G1210" s="40">
        <f>VLOOKUP(D1210,'Brasseries Europe'!$B$2:$O$2000,7,FALSE)</f>
        <v>7190</v>
      </c>
      <c r="H1210" s="40" t="str">
        <f>VLOOKUP(D1210,'Brasseries Europe'!$B$2:$O$2000,8,FALSE)</f>
        <v>Ecaussines</v>
      </c>
      <c r="I1210" s="40" t="str">
        <f>VLOOKUP(D1210,'Brasseries Europe'!$B$2:$O$2000,9,FALSE)</f>
        <v>Wallonie</v>
      </c>
      <c r="J1210" s="40" t="str">
        <f>VLOOKUP(D1210,'Brasseries Europe'!$B$2:$O$2000,10,FALSE)</f>
        <v>info@brasseriescassenes.be</v>
      </c>
      <c r="K1210" s="40" t="str">
        <f>VLOOKUP(D1210,'Brasseries Europe'!$B$2:$O$2000,11,FALSE)</f>
        <v>http://www.brasseriescassenes.be/</v>
      </c>
      <c r="L1210" s="40" t="str">
        <f>VLOOKUP(D1210,'Brasseries Europe'!$B$2:$O$2000,12,FALSE)</f>
        <v>32(0)67/34.22.77</v>
      </c>
      <c r="M1210" s="40" t="str">
        <f>VLOOKUP(D1210,'Brasseries Europe'!$B$2:$O$2000,13,FALSE)</f>
        <v>LogoBR30</v>
      </c>
      <c r="N1210" s="40" t="str">
        <f>VLOOKUP(D1210,'Brasseries Europe'!$B$2:$O$2000,14,FALSE)</f>
        <v>FotoBR30</v>
      </c>
      <c r="O1210" s="42" t="s">
        <v>10977</v>
      </c>
      <c r="P1210" s="40" t="s">
        <v>10179</v>
      </c>
      <c r="Q1210" s="40" t="s">
        <v>10143</v>
      </c>
      <c r="R1210" s="57"/>
      <c r="S1210" s="57"/>
      <c r="T1210" s="40" t="s">
        <v>10979</v>
      </c>
      <c r="U1210" s="40" t="s">
        <v>10978</v>
      </c>
    </row>
    <row r="1211" spans="1:21" s="40" customFormat="1">
      <c r="A1211" s="40">
        <f t="shared" si="46"/>
        <v>1210</v>
      </c>
      <c r="B1211" s="41">
        <f t="shared" ca="1" si="47"/>
        <v>43369</v>
      </c>
      <c r="C1211" s="40" t="s">
        <v>14</v>
      </c>
      <c r="D1211" s="40" t="str">
        <f t="shared" si="48"/>
        <v>Brewery30</v>
      </c>
      <c r="E1211" s="42" t="s">
        <v>261</v>
      </c>
      <c r="F1211" s="40" t="str">
        <f>VLOOKUP(D1211,'Brasseries Europe'!$B$2:$O$2000,6,FALSE)</f>
        <v>Rue Restaumont, 118</v>
      </c>
      <c r="G1211" s="40">
        <f>VLOOKUP(D1211,'Brasseries Europe'!$B$2:$O$2000,7,FALSE)</f>
        <v>7190</v>
      </c>
      <c r="H1211" s="40" t="str">
        <f>VLOOKUP(D1211,'Brasseries Europe'!$B$2:$O$2000,8,FALSE)</f>
        <v>Ecaussines</v>
      </c>
      <c r="I1211" s="40" t="str">
        <f>VLOOKUP(D1211,'Brasseries Europe'!$B$2:$O$2000,9,FALSE)</f>
        <v>Wallonie</v>
      </c>
      <c r="J1211" s="40" t="str">
        <f>VLOOKUP(D1211,'Brasseries Europe'!$B$2:$O$2000,10,FALSE)</f>
        <v>info@brasseriescassenes.be</v>
      </c>
      <c r="K1211" s="40" t="str">
        <f>VLOOKUP(D1211,'Brasseries Europe'!$B$2:$O$2000,11,FALSE)</f>
        <v>http://www.brasseriescassenes.be/</v>
      </c>
      <c r="L1211" s="40" t="str">
        <f>VLOOKUP(D1211,'Brasseries Europe'!$B$2:$O$2000,12,FALSE)</f>
        <v>32(0)67/34.22.77</v>
      </c>
      <c r="M1211" s="40" t="str">
        <f>VLOOKUP(D1211,'Brasseries Europe'!$B$2:$O$2000,13,FALSE)</f>
        <v>LogoBR30</v>
      </c>
      <c r="N1211" s="40" t="str">
        <f>VLOOKUP(D1211,'Brasseries Europe'!$B$2:$O$2000,14,FALSE)</f>
        <v>FotoBR30</v>
      </c>
      <c r="O1211" s="42" t="s">
        <v>10980</v>
      </c>
      <c r="P1211" s="40" t="s">
        <v>10179</v>
      </c>
      <c r="Q1211" s="40" t="s">
        <v>10064</v>
      </c>
      <c r="T1211" s="40" t="s">
        <v>10982</v>
      </c>
      <c r="U1211" s="40" t="s">
        <v>10981</v>
      </c>
    </row>
    <row r="1212" spans="1:21" s="40" customFormat="1">
      <c r="A1212" s="40">
        <f t="shared" si="46"/>
        <v>1211</v>
      </c>
      <c r="B1212" s="41">
        <f t="shared" ca="1" si="47"/>
        <v>43369</v>
      </c>
      <c r="C1212" s="40" t="s">
        <v>14</v>
      </c>
      <c r="D1212" s="40" t="str">
        <f t="shared" si="48"/>
        <v>Brewery30</v>
      </c>
      <c r="E1212" s="42" t="s">
        <v>261</v>
      </c>
      <c r="F1212" s="40" t="str">
        <f>VLOOKUP(D1212,'Brasseries Europe'!$B$2:$O$2000,6,FALSE)</f>
        <v>Rue Restaumont, 118</v>
      </c>
      <c r="G1212" s="40">
        <f>VLOOKUP(D1212,'Brasseries Europe'!$B$2:$O$2000,7,FALSE)</f>
        <v>7190</v>
      </c>
      <c r="H1212" s="40" t="str">
        <f>VLOOKUP(D1212,'Brasseries Europe'!$B$2:$O$2000,8,FALSE)</f>
        <v>Ecaussines</v>
      </c>
      <c r="I1212" s="40" t="str">
        <f>VLOOKUP(D1212,'Brasseries Europe'!$B$2:$O$2000,9,FALSE)</f>
        <v>Wallonie</v>
      </c>
      <c r="J1212" s="40" t="str">
        <f>VLOOKUP(D1212,'Brasseries Europe'!$B$2:$O$2000,10,FALSE)</f>
        <v>info@brasseriescassenes.be</v>
      </c>
      <c r="K1212" s="40" t="str">
        <f>VLOOKUP(D1212,'Brasseries Europe'!$B$2:$O$2000,11,FALSE)</f>
        <v>http://www.brasseriescassenes.be/</v>
      </c>
      <c r="L1212" s="40" t="str">
        <f>VLOOKUP(D1212,'Brasseries Europe'!$B$2:$O$2000,12,FALSE)</f>
        <v>32(0)67/34.22.77</v>
      </c>
      <c r="M1212" s="40" t="str">
        <f>VLOOKUP(D1212,'Brasseries Europe'!$B$2:$O$2000,13,FALSE)</f>
        <v>LogoBR30</v>
      </c>
      <c r="N1212" s="40" t="str">
        <f>VLOOKUP(D1212,'Brasseries Europe'!$B$2:$O$2000,14,FALSE)</f>
        <v>FotoBR30</v>
      </c>
      <c r="O1212" s="42" t="s">
        <v>10983</v>
      </c>
      <c r="P1212" s="40" t="s">
        <v>10179</v>
      </c>
      <c r="Q1212" s="40" t="s">
        <v>10064</v>
      </c>
      <c r="T1212" s="40" t="s">
        <v>10985</v>
      </c>
      <c r="U1212" s="40" t="s">
        <v>10984</v>
      </c>
    </row>
    <row r="1213" spans="1:21" s="40" customFormat="1">
      <c r="A1213" s="40">
        <f t="shared" si="46"/>
        <v>1212</v>
      </c>
      <c r="B1213" s="41">
        <f t="shared" ca="1" si="47"/>
        <v>43369</v>
      </c>
      <c r="C1213" s="40" t="s">
        <v>14</v>
      </c>
      <c r="D1213" s="40" t="str">
        <f t="shared" si="48"/>
        <v>Brewery30</v>
      </c>
      <c r="E1213" s="42" t="s">
        <v>261</v>
      </c>
      <c r="F1213" s="40" t="str">
        <f>VLOOKUP(D1213,'Brasseries Europe'!$B$2:$O$2000,6,FALSE)</f>
        <v>Rue Restaumont, 118</v>
      </c>
      <c r="G1213" s="40">
        <f>VLOOKUP(D1213,'Brasseries Europe'!$B$2:$O$2000,7,FALSE)</f>
        <v>7190</v>
      </c>
      <c r="H1213" s="40" t="str">
        <f>VLOOKUP(D1213,'Brasseries Europe'!$B$2:$O$2000,8,FALSE)</f>
        <v>Ecaussines</v>
      </c>
      <c r="I1213" s="40" t="str">
        <f>VLOOKUP(D1213,'Brasseries Europe'!$B$2:$O$2000,9,FALSE)</f>
        <v>Wallonie</v>
      </c>
      <c r="J1213" s="40" t="str">
        <f>VLOOKUP(D1213,'Brasseries Europe'!$B$2:$O$2000,10,FALSE)</f>
        <v>info@brasseriescassenes.be</v>
      </c>
      <c r="K1213" s="40" t="str">
        <f>VLOOKUP(D1213,'Brasseries Europe'!$B$2:$O$2000,11,FALSE)</f>
        <v>http://www.brasseriescassenes.be/</v>
      </c>
      <c r="L1213" s="40" t="str">
        <f>VLOOKUP(D1213,'Brasseries Europe'!$B$2:$O$2000,12,FALSE)</f>
        <v>32(0)67/34.22.77</v>
      </c>
      <c r="M1213" s="40" t="str">
        <f>VLOOKUP(D1213,'Brasseries Europe'!$B$2:$O$2000,13,FALSE)</f>
        <v>LogoBR30</v>
      </c>
      <c r="N1213" s="40" t="str">
        <f>VLOOKUP(D1213,'Brasseries Europe'!$B$2:$O$2000,14,FALSE)</f>
        <v>FotoBR30</v>
      </c>
      <c r="O1213" s="42" t="s">
        <v>10986</v>
      </c>
      <c r="P1213" s="40" t="s">
        <v>10179</v>
      </c>
      <c r="Q1213" s="40" t="s">
        <v>10064</v>
      </c>
      <c r="T1213" s="40" t="s">
        <v>10988</v>
      </c>
      <c r="U1213" s="40" t="s">
        <v>10987</v>
      </c>
    </row>
    <row r="1214" spans="1:21" s="40" customFormat="1">
      <c r="A1214" s="40">
        <f t="shared" si="46"/>
        <v>1213</v>
      </c>
      <c r="B1214" s="41">
        <f t="shared" ca="1" si="47"/>
        <v>43369</v>
      </c>
      <c r="C1214" s="40" t="s">
        <v>14</v>
      </c>
      <c r="D1214" s="40" t="str">
        <f t="shared" si="48"/>
        <v>Brewery30</v>
      </c>
      <c r="E1214" s="42" t="s">
        <v>261</v>
      </c>
      <c r="F1214" s="40" t="str">
        <f>VLOOKUP(D1214,'Brasseries Europe'!$B$2:$O$2000,6,FALSE)</f>
        <v>Rue Restaumont, 118</v>
      </c>
      <c r="G1214" s="40">
        <f>VLOOKUP(D1214,'Brasseries Europe'!$B$2:$O$2000,7,FALSE)</f>
        <v>7190</v>
      </c>
      <c r="H1214" s="40" t="str">
        <f>VLOOKUP(D1214,'Brasseries Europe'!$B$2:$O$2000,8,FALSE)</f>
        <v>Ecaussines</v>
      </c>
      <c r="I1214" s="40" t="str">
        <f>VLOOKUP(D1214,'Brasseries Europe'!$B$2:$O$2000,9,FALSE)</f>
        <v>Wallonie</v>
      </c>
      <c r="J1214" s="40" t="str">
        <f>VLOOKUP(D1214,'Brasseries Europe'!$B$2:$O$2000,10,FALSE)</f>
        <v>info@brasseriescassenes.be</v>
      </c>
      <c r="K1214" s="40" t="str">
        <f>VLOOKUP(D1214,'Brasseries Europe'!$B$2:$O$2000,11,FALSE)</f>
        <v>http://www.brasseriescassenes.be/</v>
      </c>
      <c r="L1214" s="40" t="str">
        <f>VLOOKUP(D1214,'Brasseries Europe'!$B$2:$O$2000,12,FALSE)</f>
        <v>32(0)67/34.22.77</v>
      </c>
      <c r="M1214" s="40" t="str">
        <f>VLOOKUP(D1214,'Brasseries Europe'!$B$2:$O$2000,13,FALSE)</f>
        <v>LogoBR30</v>
      </c>
      <c r="N1214" s="40" t="str">
        <f>VLOOKUP(D1214,'Brasseries Europe'!$B$2:$O$2000,14,FALSE)</f>
        <v>FotoBR30</v>
      </c>
      <c r="O1214" s="42" t="s">
        <v>10989</v>
      </c>
      <c r="P1214" s="40" t="s">
        <v>10179</v>
      </c>
      <c r="Q1214" s="40" t="s">
        <v>10143</v>
      </c>
      <c r="R1214" s="57"/>
      <c r="S1214" s="57"/>
      <c r="T1214" s="40" t="s">
        <v>10991</v>
      </c>
      <c r="U1214" s="40" t="s">
        <v>10990</v>
      </c>
    </row>
    <row r="1215" spans="1:21" s="40" customFormat="1">
      <c r="A1215" s="40">
        <f t="shared" si="46"/>
        <v>1214</v>
      </c>
      <c r="B1215" s="41">
        <f t="shared" ca="1" si="47"/>
        <v>43369</v>
      </c>
      <c r="C1215" s="40" t="s">
        <v>14</v>
      </c>
      <c r="D1215" s="40" t="str">
        <f t="shared" si="48"/>
        <v>Brewery30</v>
      </c>
      <c r="E1215" s="42" t="s">
        <v>261</v>
      </c>
      <c r="F1215" s="40" t="str">
        <f>VLOOKUP(D1215,'Brasseries Europe'!$B$2:$O$2000,6,FALSE)</f>
        <v>Rue Restaumont, 118</v>
      </c>
      <c r="G1215" s="40">
        <f>VLOOKUP(D1215,'Brasseries Europe'!$B$2:$O$2000,7,FALSE)</f>
        <v>7190</v>
      </c>
      <c r="H1215" s="40" t="str">
        <f>VLOOKUP(D1215,'Brasseries Europe'!$B$2:$O$2000,8,FALSE)</f>
        <v>Ecaussines</v>
      </c>
      <c r="I1215" s="40" t="str">
        <f>VLOOKUP(D1215,'Brasseries Europe'!$B$2:$O$2000,9,FALSE)</f>
        <v>Wallonie</v>
      </c>
      <c r="J1215" s="40" t="str">
        <f>VLOOKUP(D1215,'Brasseries Europe'!$B$2:$O$2000,10,FALSE)</f>
        <v>info@brasseriescassenes.be</v>
      </c>
      <c r="K1215" s="40" t="str">
        <f>VLOOKUP(D1215,'Brasseries Europe'!$B$2:$O$2000,11,FALSE)</f>
        <v>http://www.brasseriescassenes.be/</v>
      </c>
      <c r="L1215" s="40" t="str">
        <f>VLOOKUP(D1215,'Brasseries Europe'!$B$2:$O$2000,12,FALSE)</f>
        <v>32(0)67/34.22.77</v>
      </c>
      <c r="M1215" s="40" t="str">
        <f>VLOOKUP(D1215,'Brasseries Europe'!$B$2:$O$2000,13,FALSE)</f>
        <v>LogoBR30</v>
      </c>
      <c r="N1215" s="40" t="str">
        <f>VLOOKUP(D1215,'Brasseries Europe'!$B$2:$O$2000,14,FALSE)</f>
        <v>FotoBR30</v>
      </c>
      <c r="O1215" s="42" t="s">
        <v>10992</v>
      </c>
      <c r="P1215" s="40" t="s">
        <v>10179</v>
      </c>
      <c r="Q1215" s="40" t="s">
        <v>10143</v>
      </c>
      <c r="R1215" s="57"/>
      <c r="S1215" s="57"/>
      <c r="T1215" s="40" t="s">
        <v>10994</v>
      </c>
      <c r="U1215" s="40" t="s">
        <v>10993</v>
      </c>
    </row>
    <row r="1216" spans="1:21" s="40" customFormat="1">
      <c r="A1216" s="40">
        <f t="shared" si="46"/>
        <v>1215</v>
      </c>
      <c r="B1216" s="41">
        <f t="shared" ca="1" si="47"/>
        <v>43369</v>
      </c>
      <c r="C1216" s="40" t="s">
        <v>14</v>
      </c>
      <c r="D1216" s="40" t="str">
        <f t="shared" si="48"/>
        <v>Brewery30</v>
      </c>
      <c r="E1216" s="42" t="s">
        <v>261</v>
      </c>
      <c r="F1216" s="40" t="str">
        <f>VLOOKUP(D1216,'Brasseries Europe'!$B$2:$O$2000,6,FALSE)</f>
        <v>Rue Restaumont, 118</v>
      </c>
      <c r="G1216" s="40">
        <f>VLOOKUP(D1216,'Brasseries Europe'!$B$2:$O$2000,7,FALSE)</f>
        <v>7190</v>
      </c>
      <c r="H1216" s="40" t="str">
        <f>VLOOKUP(D1216,'Brasseries Europe'!$B$2:$O$2000,8,FALSE)</f>
        <v>Ecaussines</v>
      </c>
      <c r="I1216" s="40" t="str">
        <f>VLOOKUP(D1216,'Brasseries Europe'!$B$2:$O$2000,9,FALSE)</f>
        <v>Wallonie</v>
      </c>
      <c r="J1216" s="40" t="str">
        <f>VLOOKUP(D1216,'Brasseries Europe'!$B$2:$O$2000,10,FALSE)</f>
        <v>info@brasseriescassenes.be</v>
      </c>
      <c r="K1216" s="40" t="str">
        <f>VLOOKUP(D1216,'Brasseries Europe'!$B$2:$O$2000,11,FALSE)</f>
        <v>http://www.brasseriescassenes.be/</v>
      </c>
      <c r="L1216" s="40" t="str">
        <f>VLOOKUP(D1216,'Brasseries Europe'!$B$2:$O$2000,12,FALSE)</f>
        <v>32(0)67/34.22.77</v>
      </c>
      <c r="M1216" s="40" t="str">
        <f>VLOOKUP(D1216,'Brasseries Europe'!$B$2:$O$2000,13,FALSE)</f>
        <v>LogoBR30</v>
      </c>
      <c r="N1216" s="40" t="str">
        <f>VLOOKUP(D1216,'Brasseries Europe'!$B$2:$O$2000,14,FALSE)</f>
        <v>FotoBR30</v>
      </c>
      <c r="O1216" s="42" t="s">
        <v>10995</v>
      </c>
      <c r="P1216" s="40" t="s">
        <v>10179</v>
      </c>
      <c r="Q1216" s="40" t="s">
        <v>10143</v>
      </c>
      <c r="R1216" s="57"/>
      <c r="S1216" s="57"/>
      <c r="T1216" s="40" t="s">
        <v>10997</v>
      </c>
      <c r="U1216" s="40" t="s">
        <v>10996</v>
      </c>
    </row>
    <row r="1217" spans="1:21" s="40" customFormat="1">
      <c r="A1217" s="40">
        <f t="shared" si="46"/>
        <v>1216</v>
      </c>
      <c r="B1217" s="41">
        <f t="shared" ca="1" si="47"/>
        <v>43369</v>
      </c>
      <c r="C1217" s="40" t="s">
        <v>14</v>
      </c>
      <c r="D1217" s="40" t="str">
        <f t="shared" si="48"/>
        <v>Brewery30</v>
      </c>
      <c r="E1217" s="42" t="s">
        <v>261</v>
      </c>
      <c r="F1217" s="40" t="str">
        <f>VLOOKUP(D1217,'Brasseries Europe'!$B$2:$O$2000,6,FALSE)</f>
        <v>Rue Restaumont, 118</v>
      </c>
      <c r="G1217" s="40">
        <f>VLOOKUP(D1217,'Brasseries Europe'!$B$2:$O$2000,7,FALSE)</f>
        <v>7190</v>
      </c>
      <c r="H1217" s="40" t="str">
        <f>VLOOKUP(D1217,'Brasseries Europe'!$B$2:$O$2000,8,FALSE)</f>
        <v>Ecaussines</v>
      </c>
      <c r="I1217" s="40" t="str">
        <f>VLOOKUP(D1217,'Brasseries Europe'!$B$2:$O$2000,9,FALSE)</f>
        <v>Wallonie</v>
      </c>
      <c r="J1217" s="40" t="str">
        <f>VLOOKUP(D1217,'Brasseries Europe'!$B$2:$O$2000,10,FALSE)</f>
        <v>info@brasseriescassenes.be</v>
      </c>
      <c r="K1217" s="40" t="str">
        <f>VLOOKUP(D1217,'Brasseries Europe'!$B$2:$O$2000,11,FALSE)</f>
        <v>http://www.brasseriescassenes.be/</v>
      </c>
      <c r="L1217" s="40" t="str">
        <f>VLOOKUP(D1217,'Brasseries Europe'!$B$2:$O$2000,12,FALSE)</f>
        <v>32(0)67/34.22.77</v>
      </c>
      <c r="M1217" s="40" t="str">
        <f>VLOOKUP(D1217,'Brasseries Europe'!$B$2:$O$2000,13,FALSE)</f>
        <v>LogoBR30</v>
      </c>
      <c r="N1217" s="40" t="str">
        <f>VLOOKUP(D1217,'Brasseries Europe'!$B$2:$O$2000,14,FALSE)</f>
        <v>FotoBR30</v>
      </c>
      <c r="O1217" s="42" t="s">
        <v>10998</v>
      </c>
      <c r="P1217" s="40" t="s">
        <v>10179</v>
      </c>
      <c r="Q1217" s="40" t="s">
        <v>10143</v>
      </c>
      <c r="R1217" s="57"/>
      <c r="S1217" s="57"/>
      <c r="T1217" s="40" t="s">
        <v>11000</v>
      </c>
      <c r="U1217" s="40" t="s">
        <v>10999</v>
      </c>
    </row>
    <row r="1218" spans="1:21" s="40" customFormat="1">
      <c r="A1218" s="40">
        <f t="shared" si="46"/>
        <v>1217</v>
      </c>
      <c r="B1218" s="41">
        <f t="shared" ca="1" si="47"/>
        <v>43369</v>
      </c>
      <c r="C1218" s="40" t="s">
        <v>14</v>
      </c>
      <c r="D1218" s="40" t="str">
        <f t="shared" si="48"/>
        <v>Brewery30</v>
      </c>
      <c r="E1218" s="42" t="s">
        <v>261</v>
      </c>
      <c r="F1218" s="40" t="str">
        <f>VLOOKUP(D1218,'Brasseries Europe'!$B$2:$O$2000,6,FALSE)</f>
        <v>Rue Restaumont, 118</v>
      </c>
      <c r="G1218" s="40">
        <f>VLOOKUP(D1218,'Brasseries Europe'!$B$2:$O$2000,7,FALSE)</f>
        <v>7190</v>
      </c>
      <c r="H1218" s="40" t="str">
        <f>VLOOKUP(D1218,'Brasseries Europe'!$B$2:$O$2000,8,FALSE)</f>
        <v>Ecaussines</v>
      </c>
      <c r="I1218" s="40" t="str">
        <f>VLOOKUP(D1218,'Brasseries Europe'!$B$2:$O$2000,9,FALSE)</f>
        <v>Wallonie</v>
      </c>
      <c r="J1218" s="40" t="str">
        <f>VLOOKUP(D1218,'Brasseries Europe'!$B$2:$O$2000,10,FALSE)</f>
        <v>info@brasseriescassenes.be</v>
      </c>
      <c r="K1218" s="40" t="str">
        <f>VLOOKUP(D1218,'Brasseries Europe'!$B$2:$O$2000,11,FALSE)</f>
        <v>http://www.brasseriescassenes.be/</v>
      </c>
      <c r="L1218" s="40" t="str">
        <f>VLOOKUP(D1218,'Brasseries Europe'!$B$2:$O$2000,12,FALSE)</f>
        <v>32(0)67/34.22.77</v>
      </c>
      <c r="M1218" s="40" t="str">
        <f>VLOOKUP(D1218,'Brasseries Europe'!$B$2:$O$2000,13,FALSE)</f>
        <v>LogoBR30</v>
      </c>
      <c r="N1218" s="40" t="str">
        <f>VLOOKUP(D1218,'Brasseries Europe'!$B$2:$O$2000,14,FALSE)</f>
        <v>FotoBR30</v>
      </c>
      <c r="O1218" s="42" t="s">
        <v>11001</v>
      </c>
      <c r="P1218" s="40" t="s">
        <v>10179</v>
      </c>
      <c r="Q1218" s="40" t="s">
        <v>10143</v>
      </c>
      <c r="R1218" s="57"/>
      <c r="S1218" s="57"/>
      <c r="T1218" s="40" t="s">
        <v>11003</v>
      </c>
      <c r="U1218" s="40" t="s">
        <v>11002</v>
      </c>
    </row>
    <row r="1219" spans="1:21" s="40" customFormat="1">
      <c r="A1219" s="40">
        <f t="shared" ref="A1219:A1282" si="49">ROW()-1</f>
        <v>1218</v>
      </c>
      <c r="B1219" s="41">
        <f t="shared" ref="B1219:B1282" ca="1" si="50">TODAY()</f>
        <v>43369</v>
      </c>
      <c r="C1219" s="40" t="s">
        <v>14</v>
      </c>
      <c r="D1219" s="40" t="str">
        <f t="shared" si="48"/>
        <v>Brewery30</v>
      </c>
      <c r="E1219" s="42" t="s">
        <v>261</v>
      </c>
      <c r="F1219" s="40" t="str">
        <f>VLOOKUP(D1219,'Brasseries Europe'!$B$2:$O$2000,6,FALSE)</f>
        <v>Rue Restaumont, 118</v>
      </c>
      <c r="G1219" s="40">
        <f>VLOOKUP(D1219,'Brasseries Europe'!$B$2:$O$2000,7,FALSE)</f>
        <v>7190</v>
      </c>
      <c r="H1219" s="40" t="str">
        <f>VLOOKUP(D1219,'Brasseries Europe'!$B$2:$O$2000,8,FALSE)</f>
        <v>Ecaussines</v>
      </c>
      <c r="I1219" s="40" t="str">
        <f>VLOOKUP(D1219,'Brasseries Europe'!$B$2:$O$2000,9,FALSE)</f>
        <v>Wallonie</v>
      </c>
      <c r="J1219" s="40" t="str">
        <f>VLOOKUP(D1219,'Brasseries Europe'!$B$2:$O$2000,10,FALSE)</f>
        <v>info@brasseriescassenes.be</v>
      </c>
      <c r="K1219" s="40" t="str">
        <f>VLOOKUP(D1219,'Brasseries Europe'!$B$2:$O$2000,11,FALSE)</f>
        <v>http://www.brasseriescassenes.be/</v>
      </c>
      <c r="L1219" s="40" t="str">
        <f>VLOOKUP(D1219,'Brasseries Europe'!$B$2:$O$2000,12,FALSE)</f>
        <v>32(0)67/34.22.77</v>
      </c>
      <c r="M1219" s="40" t="str">
        <f>VLOOKUP(D1219,'Brasseries Europe'!$B$2:$O$2000,13,FALSE)</f>
        <v>LogoBR30</v>
      </c>
      <c r="N1219" s="40" t="str">
        <f>VLOOKUP(D1219,'Brasseries Europe'!$B$2:$O$2000,14,FALSE)</f>
        <v>FotoBR30</v>
      </c>
      <c r="O1219" s="42" t="s">
        <v>11004</v>
      </c>
      <c r="P1219" s="40" t="s">
        <v>10183</v>
      </c>
      <c r="Q1219" s="40" t="s">
        <v>10143</v>
      </c>
      <c r="R1219" s="57"/>
      <c r="S1219" s="57"/>
      <c r="T1219" s="40" t="s">
        <v>11006</v>
      </c>
      <c r="U1219" s="40" t="s">
        <v>11005</v>
      </c>
    </row>
    <row r="1220" spans="1:21" s="40" customFormat="1">
      <c r="A1220" s="40">
        <f t="shared" si="49"/>
        <v>1219</v>
      </c>
      <c r="B1220" s="41">
        <f t="shared" ca="1" si="50"/>
        <v>43369</v>
      </c>
      <c r="C1220" s="40" t="s">
        <v>14</v>
      </c>
      <c r="D1220" s="40" t="str">
        <f t="shared" si="48"/>
        <v>Brewery30</v>
      </c>
      <c r="E1220" s="42" t="s">
        <v>261</v>
      </c>
      <c r="F1220" s="40" t="str">
        <f>VLOOKUP(D1220,'Brasseries Europe'!$B$2:$O$2000,6,FALSE)</f>
        <v>Rue Restaumont, 118</v>
      </c>
      <c r="G1220" s="40">
        <f>VLOOKUP(D1220,'Brasseries Europe'!$B$2:$O$2000,7,FALSE)</f>
        <v>7190</v>
      </c>
      <c r="H1220" s="40" t="str">
        <f>VLOOKUP(D1220,'Brasseries Europe'!$B$2:$O$2000,8,FALSE)</f>
        <v>Ecaussines</v>
      </c>
      <c r="I1220" s="40" t="str">
        <f>VLOOKUP(D1220,'Brasseries Europe'!$B$2:$O$2000,9,FALSE)</f>
        <v>Wallonie</v>
      </c>
      <c r="J1220" s="40" t="str">
        <f>VLOOKUP(D1220,'Brasseries Europe'!$B$2:$O$2000,10,FALSE)</f>
        <v>info@brasseriescassenes.be</v>
      </c>
      <c r="K1220" s="40" t="str">
        <f>VLOOKUP(D1220,'Brasseries Europe'!$B$2:$O$2000,11,FALSE)</f>
        <v>http://www.brasseriescassenes.be/</v>
      </c>
      <c r="L1220" s="40" t="str">
        <f>VLOOKUP(D1220,'Brasseries Europe'!$B$2:$O$2000,12,FALSE)</f>
        <v>32(0)67/34.22.77</v>
      </c>
      <c r="M1220" s="40" t="str">
        <f>VLOOKUP(D1220,'Brasseries Europe'!$B$2:$O$2000,13,FALSE)</f>
        <v>LogoBR30</v>
      </c>
      <c r="N1220" s="40" t="str">
        <f>VLOOKUP(D1220,'Brasseries Europe'!$B$2:$O$2000,14,FALSE)</f>
        <v>FotoBR30</v>
      </c>
      <c r="O1220" s="42" t="s">
        <v>11007</v>
      </c>
      <c r="P1220" s="40" t="s">
        <v>10183</v>
      </c>
      <c r="Q1220" s="40" t="s">
        <v>10100</v>
      </c>
      <c r="T1220" s="40" t="s">
        <v>11009</v>
      </c>
      <c r="U1220" s="40" t="s">
        <v>11008</v>
      </c>
    </row>
    <row r="1221" spans="1:21" s="40" customFormat="1">
      <c r="A1221" s="40">
        <f t="shared" si="49"/>
        <v>1220</v>
      </c>
      <c r="B1221" s="41">
        <f t="shared" ca="1" si="50"/>
        <v>43369</v>
      </c>
      <c r="C1221" s="40" t="s">
        <v>14</v>
      </c>
      <c r="D1221" s="40" t="str">
        <f t="shared" si="48"/>
        <v>Brewery31</v>
      </c>
      <c r="E1221" s="42" t="s">
        <v>270</v>
      </c>
      <c r="F1221" s="40" t="str">
        <f>VLOOKUP(D1221,'Brasseries Europe'!$B$2:$O$2000,6,FALSE)</f>
        <v>Rue de la Clisore 1</v>
      </c>
      <c r="G1221" s="40">
        <f>VLOOKUP(D1221,'Brasseries Europe'!$B$2:$O$2000,7,FALSE)</f>
        <v>6960</v>
      </c>
      <c r="H1221" s="40" t="str">
        <f>VLOOKUP(D1221,'Brasseries Europe'!$B$2:$O$2000,8,FALSE)</f>
        <v>Oster</v>
      </c>
      <c r="I1221" s="40" t="str">
        <f>VLOOKUP(D1221,'Brasseries Europe'!$B$2:$O$2000,9,FALSE)</f>
        <v>Wallonie</v>
      </c>
      <c r="J1221" s="40" t="str">
        <f>VLOOKUP(D1221,'Brasseries Europe'!$B$2:$O$2000,10,FALSE)</f>
        <v>eric@brasserieoster.be</v>
      </c>
      <c r="K1221" s="40" t="str">
        <f>VLOOKUP(D1221,'Brasseries Europe'!$B$2:$O$2000,11,FALSE)</f>
        <v>http://www.brasserieoster.be</v>
      </c>
      <c r="L1221" s="40" t="str">
        <f>VLOOKUP(D1221,'Brasseries Europe'!$B$2:$O$2000,12,FALSE)</f>
        <v>32(0)471/85.97.03</v>
      </c>
      <c r="M1221" s="40" t="str">
        <f>VLOOKUP(D1221,'Brasseries Europe'!$B$2:$O$2000,13,FALSE)</f>
        <v>LogoBR31</v>
      </c>
      <c r="N1221" s="40" t="str">
        <f>VLOOKUP(D1221,'Brasseries Europe'!$B$2:$O$2000,14,FALSE)</f>
        <v>FotoBR31</v>
      </c>
      <c r="O1221" s="42" t="s">
        <v>11010</v>
      </c>
      <c r="P1221" s="40" t="s">
        <v>10043</v>
      </c>
      <c r="Q1221" s="40" t="s">
        <v>10060</v>
      </c>
      <c r="R1221" s="40" t="s">
        <v>10045</v>
      </c>
      <c r="S1221" s="40" t="s">
        <v>10038</v>
      </c>
      <c r="T1221" s="40" t="s">
        <v>11012</v>
      </c>
      <c r="U1221" s="40" t="s">
        <v>11011</v>
      </c>
    </row>
    <row r="1222" spans="1:21" s="40" customFormat="1">
      <c r="A1222" s="40">
        <f t="shared" si="49"/>
        <v>1221</v>
      </c>
      <c r="B1222" s="41">
        <f t="shared" ca="1" si="50"/>
        <v>43369</v>
      </c>
      <c r="C1222" s="40" t="s">
        <v>14</v>
      </c>
      <c r="D1222" s="40" t="str">
        <f t="shared" si="48"/>
        <v>Brewery31</v>
      </c>
      <c r="E1222" s="42" t="s">
        <v>270</v>
      </c>
      <c r="F1222" s="40" t="str">
        <f>VLOOKUP(D1222,'Brasseries Europe'!$B$2:$O$2000,6,FALSE)</f>
        <v>Rue de la Clisore 1</v>
      </c>
      <c r="G1222" s="40">
        <f>VLOOKUP(D1222,'Brasseries Europe'!$B$2:$O$2000,7,FALSE)</f>
        <v>6960</v>
      </c>
      <c r="H1222" s="40" t="str">
        <f>VLOOKUP(D1222,'Brasseries Europe'!$B$2:$O$2000,8,FALSE)</f>
        <v>Oster</v>
      </c>
      <c r="I1222" s="40" t="str">
        <f>VLOOKUP(D1222,'Brasseries Europe'!$B$2:$O$2000,9,FALSE)</f>
        <v>Wallonie</v>
      </c>
      <c r="J1222" s="40" t="str">
        <f>VLOOKUP(D1222,'Brasseries Europe'!$B$2:$O$2000,10,FALSE)</f>
        <v>eric@brasserieoster.be</v>
      </c>
      <c r="K1222" s="40" t="str">
        <f>VLOOKUP(D1222,'Brasseries Europe'!$B$2:$O$2000,11,FALSE)</f>
        <v>http://www.brasserieoster.be</v>
      </c>
      <c r="L1222" s="40" t="str">
        <f>VLOOKUP(D1222,'Brasseries Europe'!$B$2:$O$2000,12,FALSE)</f>
        <v>32(0)471/85.97.03</v>
      </c>
      <c r="M1222" s="40" t="str">
        <f>VLOOKUP(D1222,'Brasseries Europe'!$B$2:$O$2000,13,FALSE)</f>
        <v>LogoBR31</v>
      </c>
      <c r="N1222" s="40" t="str">
        <f>VLOOKUP(D1222,'Brasseries Europe'!$B$2:$O$2000,14,FALSE)</f>
        <v>FotoBR31</v>
      </c>
      <c r="O1222" s="42" t="s">
        <v>11013</v>
      </c>
      <c r="P1222" s="40" t="s">
        <v>10049</v>
      </c>
      <c r="Q1222" s="40" t="s">
        <v>10076</v>
      </c>
      <c r="R1222" s="40" t="s">
        <v>10089</v>
      </c>
      <c r="S1222" s="40" t="s">
        <v>10038</v>
      </c>
      <c r="T1222" s="40" t="s">
        <v>11015</v>
      </c>
      <c r="U1222" s="40" t="s">
        <v>11014</v>
      </c>
    </row>
    <row r="1223" spans="1:21" s="40" customFormat="1">
      <c r="A1223" s="40">
        <f t="shared" si="49"/>
        <v>1222</v>
      </c>
      <c r="B1223" s="41">
        <f t="shared" ca="1" si="50"/>
        <v>43369</v>
      </c>
      <c r="C1223" s="40" t="s">
        <v>14</v>
      </c>
      <c r="D1223" s="40" t="str">
        <f t="shared" si="48"/>
        <v>Brewery32</v>
      </c>
      <c r="E1223" s="42" t="s">
        <v>279</v>
      </c>
      <c r="F1223" s="40" t="str">
        <f>VLOOKUP(D1223,'Brasseries Europe'!$B$2:$O$2000,6,FALSE)</f>
        <v>Belle-Eau, 3</v>
      </c>
      <c r="G1223" s="40">
        <f>VLOOKUP(D1223,'Brasseries Europe'!$B$2:$O$2000,7,FALSE)</f>
        <v>6640</v>
      </c>
      <c r="H1223" s="40" t="str">
        <f>VLOOKUP(D1223,'Brasseries Europe'!$B$2:$O$2000,8,FALSE)</f>
        <v>Sibret</v>
      </c>
      <c r="I1223" s="40" t="str">
        <f>VLOOKUP(D1223,'Brasseries Europe'!$B$2:$O$2000,9,FALSE)</f>
        <v>Wallonie</v>
      </c>
      <c r="J1223" s="40" t="str">
        <f>VLOOKUP(D1223,'Brasseries Europe'!$B$2:$O$2000,10,FALSE)</f>
        <v>info@brasseriedebastogne.be</v>
      </c>
      <c r="K1223" s="40" t="str">
        <f>VLOOKUP(D1223,'Brasseries Europe'!$B$2:$O$2000,11,FALSE)</f>
        <v>http://www.brasseriedebastogne.be</v>
      </c>
      <c r="L1223" s="40" t="str">
        <f>VLOOKUP(D1223,'Brasseries Europe'!$B$2:$O$2000,12,FALSE)</f>
        <v>32(0)475/87.83.66</v>
      </c>
      <c r="M1223" s="40" t="str">
        <f>VLOOKUP(D1223,'Brasseries Europe'!$B$2:$O$2000,13,FALSE)</f>
        <v>LogoBR32</v>
      </c>
      <c r="N1223" s="40" t="str">
        <f>VLOOKUP(D1223,'Brasseries Europe'!$B$2:$O$2000,14,FALSE)</f>
        <v>FotoBR32</v>
      </c>
      <c r="O1223" s="42" t="s">
        <v>11016</v>
      </c>
      <c r="P1223" s="40" t="s">
        <v>10322</v>
      </c>
      <c r="Q1223" s="40" t="s">
        <v>10068</v>
      </c>
      <c r="R1223" s="40" t="s">
        <v>10050</v>
      </c>
      <c r="S1223" s="40" t="s">
        <v>10038</v>
      </c>
      <c r="T1223" s="40" t="s">
        <v>11018</v>
      </c>
      <c r="U1223" s="40" t="s">
        <v>11017</v>
      </c>
    </row>
    <row r="1224" spans="1:21" s="40" customFormat="1">
      <c r="A1224" s="40">
        <f t="shared" si="49"/>
        <v>1223</v>
      </c>
      <c r="B1224" s="41">
        <f t="shared" ca="1" si="50"/>
        <v>43369</v>
      </c>
      <c r="C1224" s="40" t="s">
        <v>14</v>
      </c>
      <c r="D1224" s="40" t="str">
        <f t="shared" si="48"/>
        <v>Brewery32</v>
      </c>
      <c r="E1224" s="42" t="s">
        <v>279</v>
      </c>
      <c r="F1224" s="40" t="str">
        <f>VLOOKUP(D1224,'Brasseries Europe'!$B$2:$O$2000,6,FALSE)</f>
        <v>Belle-Eau, 3</v>
      </c>
      <c r="G1224" s="40">
        <f>VLOOKUP(D1224,'Brasseries Europe'!$B$2:$O$2000,7,FALSE)</f>
        <v>6640</v>
      </c>
      <c r="H1224" s="40" t="str">
        <f>VLOOKUP(D1224,'Brasseries Europe'!$B$2:$O$2000,8,FALSE)</f>
        <v>Sibret</v>
      </c>
      <c r="I1224" s="40" t="str">
        <f>VLOOKUP(D1224,'Brasseries Europe'!$B$2:$O$2000,9,FALSE)</f>
        <v>Wallonie</v>
      </c>
      <c r="J1224" s="40" t="str">
        <f>VLOOKUP(D1224,'Brasseries Europe'!$B$2:$O$2000,10,FALSE)</f>
        <v>info@brasseriedebastogne.be</v>
      </c>
      <c r="K1224" s="40" t="str">
        <f>VLOOKUP(D1224,'Brasseries Europe'!$B$2:$O$2000,11,FALSE)</f>
        <v>http://www.brasseriedebastogne.be</v>
      </c>
      <c r="L1224" s="40" t="str">
        <f>VLOOKUP(D1224,'Brasseries Europe'!$B$2:$O$2000,12,FALSE)</f>
        <v>32(0)475/87.83.66</v>
      </c>
      <c r="M1224" s="40" t="str">
        <f>VLOOKUP(D1224,'Brasseries Europe'!$B$2:$O$2000,13,FALSE)</f>
        <v>LogoBR32</v>
      </c>
      <c r="N1224" s="40" t="str">
        <f>VLOOKUP(D1224,'Brasseries Europe'!$B$2:$O$2000,14,FALSE)</f>
        <v>FotoBR32</v>
      </c>
      <c r="O1224" s="42" t="s">
        <v>11019</v>
      </c>
      <c r="P1224" s="40" t="s">
        <v>10136</v>
      </c>
      <c r="Q1224" s="40" t="s">
        <v>10100</v>
      </c>
      <c r="R1224" s="40" t="s">
        <v>10045</v>
      </c>
      <c r="S1224" s="40" t="s">
        <v>10038</v>
      </c>
      <c r="T1224" s="40" t="s">
        <v>11021</v>
      </c>
      <c r="U1224" s="40" t="s">
        <v>11020</v>
      </c>
    </row>
    <row r="1225" spans="1:21" s="40" customFormat="1">
      <c r="A1225" s="40">
        <f t="shared" si="49"/>
        <v>1224</v>
      </c>
      <c r="B1225" s="41">
        <f t="shared" ca="1" si="50"/>
        <v>43369</v>
      </c>
      <c r="C1225" s="40" t="s">
        <v>14</v>
      </c>
      <c r="D1225" s="40" t="str">
        <f t="shared" si="48"/>
        <v>Brewery32</v>
      </c>
      <c r="E1225" s="42" t="s">
        <v>279</v>
      </c>
      <c r="F1225" s="40" t="str">
        <f>VLOOKUP(D1225,'Brasseries Europe'!$B$2:$O$2000,6,FALSE)</f>
        <v>Belle-Eau, 3</v>
      </c>
      <c r="G1225" s="40">
        <f>VLOOKUP(D1225,'Brasseries Europe'!$B$2:$O$2000,7,FALSE)</f>
        <v>6640</v>
      </c>
      <c r="H1225" s="40" t="str">
        <f>VLOOKUP(D1225,'Brasseries Europe'!$B$2:$O$2000,8,FALSE)</f>
        <v>Sibret</v>
      </c>
      <c r="I1225" s="40" t="str">
        <f>VLOOKUP(D1225,'Brasseries Europe'!$B$2:$O$2000,9,FALSE)</f>
        <v>Wallonie</v>
      </c>
      <c r="J1225" s="40" t="str">
        <f>VLOOKUP(D1225,'Brasseries Europe'!$B$2:$O$2000,10,FALSE)</f>
        <v>info@brasseriedebastogne.be</v>
      </c>
      <c r="K1225" s="40" t="str">
        <f>VLOOKUP(D1225,'Brasseries Europe'!$B$2:$O$2000,11,FALSE)</f>
        <v>http://www.brasseriedebastogne.be</v>
      </c>
      <c r="L1225" s="40" t="str">
        <f>VLOOKUP(D1225,'Brasseries Europe'!$B$2:$O$2000,12,FALSE)</f>
        <v>32(0)475/87.83.66</v>
      </c>
      <c r="M1225" s="40" t="str">
        <f>VLOOKUP(D1225,'Brasseries Europe'!$B$2:$O$2000,13,FALSE)</f>
        <v>LogoBR32</v>
      </c>
      <c r="N1225" s="40" t="str">
        <f>VLOOKUP(D1225,'Brasseries Europe'!$B$2:$O$2000,14,FALSE)</f>
        <v>FotoBR32</v>
      </c>
      <c r="O1225" s="42" t="s">
        <v>11022</v>
      </c>
      <c r="P1225" s="40" t="s">
        <v>10136</v>
      </c>
      <c r="Q1225" s="40" t="s">
        <v>10204</v>
      </c>
      <c r="R1225" s="40" t="s">
        <v>10037</v>
      </c>
      <c r="S1225" s="40" t="s">
        <v>10038</v>
      </c>
      <c r="T1225" s="40" t="s">
        <v>11024</v>
      </c>
      <c r="U1225" s="40" t="s">
        <v>11023</v>
      </c>
    </row>
    <row r="1226" spans="1:21" s="40" customFormat="1">
      <c r="A1226" s="40">
        <f t="shared" si="49"/>
        <v>1225</v>
      </c>
      <c r="B1226" s="41">
        <f t="shared" ca="1" si="50"/>
        <v>43369</v>
      </c>
      <c r="C1226" s="40" t="s">
        <v>14</v>
      </c>
      <c r="D1226" s="40" t="str">
        <f t="shared" si="48"/>
        <v>Brewery32</v>
      </c>
      <c r="E1226" s="42" t="s">
        <v>279</v>
      </c>
      <c r="F1226" s="40" t="str">
        <f>VLOOKUP(D1226,'Brasseries Europe'!$B$2:$O$2000,6,FALSE)</f>
        <v>Belle-Eau, 3</v>
      </c>
      <c r="G1226" s="40">
        <f>VLOOKUP(D1226,'Brasseries Europe'!$B$2:$O$2000,7,FALSE)</f>
        <v>6640</v>
      </c>
      <c r="H1226" s="40" t="str">
        <f>VLOOKUP(D1226,'Brasseries Europe'!$B$2:$O$2000,8,FALSE)</f>
        <v>Sibret</v>
      </c>
      <c r="I1226" s="40" t="str">
        <f>VLOOKUP(D1226,'Brasseries Europe'!$B$2:$O$2000,9,FALSE)</f>
        <v>Wallonie</v>
      </c>
      <c r="J1226" s="40" t="str">
        <f>VLOOKUP(D1226,'Brasseries Europe'!$B$2:$O$2000,10,FALSE)</f>
        <v>info@brasseriedebastogne.be</v>
      </c>
      <c r="K1226" s="40" t="str">
        <f>VLOOKUP(D1226,'Brasseries Europe'!$B$2:$O$2000,11,FALSE)</f>
        <v>http://www.brasseriedebastogne.be</v>
      </c>
      <c r="L1226" s="40" t="str">
        <f>VLOOKUP(D1226,'Brasseries Europe'!$B$2:$O$2000,12,FALSE)</f>
        <v>32(0)475/87.83.66</v>
      </c>
      <c r="M1226" s="40" t="str">
        <f>VLOOKUP(D1226,'Brasseries Europe'!$B$2:$O$2000,13,FALSE)</f>
        <v>LogoBR32</v>
      </c>
      <c r="N1226" s="40" t="str">
        <f>VLOOKUP(D1226,'Brasseries Europe'!$B$2:$O$2000,14,FALSE)</f>
        <v>FotoBR32</v>
      </c>
      <c r="O1226" s="42" t="s">
        <v>11025</v>
      </c>
      <c r="P1226" s="40" t="s">
        <v>10043</v>
      </c>
      <c r="Q1226" s="40" t="s">
        <v>10204</v>
      </c>
      <c r="T1226" s="40" t="s">
        <v>11027</v>
      </c>
      <c r="U1226" s="40" t="s">
        <v>11026</v>
      </c>
    </row>
    <row r="1227" spans="1:21" s="40" customFormat="1">
      <c r="A1227" s="40">
        <f t="shared" si="49"/>
        <v>1226</v>
      </c>
      <c r="B1227" s="41">
        <f t="shared" ca="1" si="50"/>
        <v>43369</v>
      </c>
      <c r="C1227" s="40" t="s">
        <v>14</v>
      </c>
      <c r="D1227" s="40" t="str">
        <f t="shared" si="48"/>
        <v>Brewery32</v>
      </c>
      <c r="E1227" s="42" t="s">
        <v>279</v>
      </c>
      <c r="F1227" s="40" t="str">
        <f>VLOOKUP(D1227,'Brasseries Europe'!$B$2:$O$2000,6,FALSE)</f>
        <v>Belle-Eau, 3</v>
      </c>
      <c r="G1227" s="40">
        <f>VLOOKUP(D1227,'Brasseries Europe'!$B$2:$O$2000,7,FALSE)</f>
        <v>6640</v>
      </c>
      <c r="H1227" s="40" t="str">
        <f>VLOOKUP(D1227,'Brasseries Europe'!$B$2:$O$2000,8,FALSE)</f>
        <v>Sibret</v>
      </c>
      <c r="I1227" s="40" t="str">
        <f>VLOOKUP(D1227,'Brasseries Europe'!$B$2:$O$2000,9,FALSE)</f>
        <v>Wallonie</v>
      </c>
      <c r="J1227" s="40" t="str">
        <f>VLOOKUP(D1227,'Brasseries Europe'!$B$2:$O$2000,10,FALSE)</f>
        <v>info@brasseriedebastogne.be</v>
      </c>
      <c r="K1227" s="40" t="str">
        <f>VLOOKUP(D1227,'Brasseries Europe'!$B$2:$O$2000,11,FALSE)</f>
        <v>http://www.brasseriedebastogne.be</v>
      </c>
      <c r="L1227" s="40" t="str">
        <f>VLOOKUP(D1227,'Brasseries Europe'!$B$2:$O$2000,12,FALSE)</f>
        <v>32(0)475/87.83.66</v>
      </c>
      <c r="M1227" s="40" t="str">
        <f>VLOOKUP(D1227,'Brasseries Europe'!$B$2:$O$2000,13,FALSE)</f>
        <v>LogoBR32</v>
      </c>
      <c r="N1227" s="40" t="str">
        <f>VLOOKUP(D1227,'Brasseries Europe'!$B$2:$O$2000,14,FALSE)</f>
        <v>FotoBR32</v>
      </c>
      <c r="O1227" s="42" t="s">
        <v>11028</v>
      </c>
      <c r="P1227" s="40" t="s">
        <v>10043</v>
      </c>
      <c r="Q1227" s="40" t="s">
        <v>10072</v>
      </c>
      <c r="T1227" s="40" t="s">
        <v>11030</v>
      </c>
      <c r="U1227" s="40" t="s">
        <v>11029</v>
      </c>
    </row>
    <row r="1228" spans="1:21" s="40" customFormat="1">
      <c r="A1228" s="40">
        <f t="shared" si="49"/>
        <v>1227</v>
      </c>
      <c r="B1228" s="41">
        <f t="shared" ca="1" si="50"/>
        <v>43369</v>
      </c>
      <c r="C1228" s="40" t="s">
        <v>14</v>
      </c>
      <c r="D1228" s="40" t="str">
        <f t="shared" si="48"/>
        <v>Brewery32</v>
      </c>
      <c r="E1228" s="42" t="s">
        <v>279</v>
      </c>
      <c r="F1228" s="40" t="str">
        <f>VLOOKUP(D1228,'Brasseries Europe'!$B$2:$O$2000,6,FALSE)</f>
        <v>Belle-Eau, 3</v>
      </c>
      <c r="G1228" s="40">
        <f>VLOOKUP(D1228,'Brasseries Europe'!$B$2:$O$2000,7,FALSE)</f>
        <v>6640</v>
      </c>
      <c r="H1228" s="40" t="str">
        <f>VLOOKUP(D1228,'Brasseries Europe'!$B$2:$O$2000,8,FALSE)</f>
        <v>Sibret</v>
      </c>
      <c r="I1228" s="40" t="str">
        <f>VLOOKUP(D1228,'Brasseries Europe'!$B$2:$O$2000,9,FALSE)</f>
        <v>Wallonie</v>
      </c>
      <c r="J1228" s="40" t="str">
        <f>VLOOKUP(D1228,'Brasseries Europe'!$B$2:$O$2000,10,FALSE)</f>
        <v>info@brasseriedebastogne.be</v>
      </c>
      <c r="K1228" s="40" t="str">
        <f>VLOOKUP(D1228,'Brasseries Europe'!$B$2:$O$2000,11,FALSE)</f>
        <v>http://www.brasseriedebastogne.be</v>
      </c>
      <c r="L1228" s="40" t="str">
        <f>VLOOKUP(D1228,'Brasseries Europe'!$B$2:$O$2000,12,FALSE)</f>
        <v>32(0)475/87.83.66</v>
      </c>
      <c r="M1228" s="40" t="str">
        <f>VLOOKUP(D1228,'Brasseries Europe'!$B$2:$O$2000,13,FALSE)</f>
        <v>LogoBR32</v>
      </c>
      <c r="N1228" s="40" t="str">
        <f>VLOOKUP(D1228,'Brasseries Europe'!$B$2:$O$2000,14,FALSE)</f>
        <v>FotoBR32</v>
      </c>
      <c r="O1228" s="42" t="s">
        <v>11031</v>
      </c>
      <c r="P1228" s="40" t="s">
        <v>10151</v>
      </c>
      <c r="Q1228" s="40" t="s">
        <v>10242</v>
      </c>
      <c r="T1228" s="40" t="s">
        <v>11033</v>
      </c>
      <c r="U1228" s="40" t="s">
        <v>11032</v>
      </c>
    </row>
    <row r="1229" spans="1:21" s="40" customFormat="1">
      <c r="A1229" s="40">
        <f t="shared" si="49"/>
        <v>1228</v>
      </c>
      <c r="B1229" s="41">
        <f t="shared" ca="1" si="50"/>
        <v>43369</v>
      </c>
      <c r="C1229" s="40" t="s">
        <v>14</v>
      </c>
      <c r="D1229" s="40" t="str">
        <f t="shared" si="48"/>
        <v>Brewery32</v>
      </c>
      <c r="E1229" s="42" t="s">
        <v>279</v>
      </c>
      <c r="F1229" s="40" t="str">
        <f>VLOOKUP(D1229,'Brasseries Europe'!$B$2:$O$2000,6,FALSE)</f>
        <v>Belle-Eau, 3</v>
      </c>
      <c r="G1229" s="40">
        <f>VLOOKUP(D1229,'Brasseries Europe'!$B$2:$O$2000,7,FALSE)</f>
        <v>6640</v>
      </c>
      <c r="H1229" s="40" t="str">
        <f>VLOOKUP(D1229,'Brasseries Europe'!$B$2:$O$2000,8,FALSE)</f>
        <v>Sibret</v>
      </c>
      <c r="I1229" s="40" t="str">
        <f>VLOOKUP(D1229,'Brasseries Europe'!$B$2:$O$2000,9,FALSE)</f>
        <v>Wallonie</v>
      </c>
      <c r="J1229" s="40" t="str">
        <f>VLOOKUP(D1229,'Brasseries Europe'!$B$2:$O$2000,10,FALSE)</f>
        <v>info@brasseriedebastogne.be</v>
      </c>
      <c r="K1229" s="40" t="str">
        <f>VLOOKUP(D1229,'Brasseries Europe'!$B$2:$O$2000,11,FALSE)</f>
        <v>http://www.brasseriedebastogne.be</v>
      </c>
      <c r="L1229" s="40" t="str">
        <f>VLOOKUP(D1229,'Brasseries Europe'!$B$2:$O$2000,12,FALSE)</f>
        <v>32(0)475/87.83.66</v>
      </c>
      <c r="M1229" s="40" t="str">
        <f>VLOOKUP(D1229,'Brasseries Europe'!$B$2:$O$2000,13,FALSE)</f>
        <v>LogoBR32</v>
      </c>
      <c r="N1229" s="40" t="str">
        <f>VLOOKUP(D1229,'Brasseries Europe'!$B$2:$O$2000,14,FALSE)</f>
        <v>FotoBR32</v>
      </c>
      <c r="O1229" s="42" t="s">
        <v>11034</v>
      </c>
      <c r="P1229" s="40" t="s">
        <v>10049</v>
      </c>
      <c r="Q1229" s="40" t="s">
        <v>10114</v>
      </c>
      <c r="T1229" s="40" t="s">
        <v>11036</v>
      </c>
      <c r="U1229" s="40" t="s">
        <v>11035</v>
      </c>
    </row>
    <row r="1230" spans="1:21" s="40" customFormat="1">
      <c r="A1230" s="40">
        <f t="shared" si="49"/>
        <v>1229</v>
      </c>
      <c r="B1230" s="41">
        <f t="shared" ca="1" si="50"/>
        <v>43369</v>
      </c>
      <c r="C1230" s="40" t="s">
        <v>14</v>
      </c>
      <c r="D1230" s="40" t="str">
        <f t="shared" si="48"/>
        <v>Brewery32</v>
      </c>
      <c r="E1230" s="42" t="s">
        <v>279</v>
      </c>
      <c r="F1230" s="40" t="str">
        <f>VLOOKUP(D1230,'Brasseries Europe'!$B$2:$O$2000,6,FALSE)</f>
        <v>Belle-Eau, 3</v>
      </c>
      <c r="G1230" s="40">
        <f>VLOOKUP(D1230,'Brasseries Europe'!$B$2:$O$2000,7,FALSE)</f>
        <v>6640</v>
      </c>
      <c r="H1230" s="40" t="str">
        <f>VLOOKUP(D1230,'Brasseries Europe'!$B$2:$O$2000,8,FALSE)</f>
        <v>Sibret</v>
      </c>
      <c r="I1230" s="40" t="str">
        <f>VLOOKUP(D1230,'Brasseries Europe'!$B$2:$O$2000,9,FALSE)</f>
        <v>Wallonie</v>
      </c>
      <c r="J1230" s="40" t="str">
        <f>VLOOKUP(D1230,'Brasseries Europe'!$B$2:$O$2000,10,FALSE)</f>
        <v>info@brasseriedebastogne.be</v>
      </c>
      <c r="K1230" s="40" t="str">
        <f>VLOOKUP(D1230,'Brasseries Europe'!$B$2:$O$2000,11,FALSE)</f>
        <v>http://www.brasseriedebastogne.be</v>
      </c>
      <c r="L1230" s="40" t="str">
        <f>VLOOKUP(D1230,'Brasseries Europe'!$B$2:$O$2000,12,FALSE)</f>
        <v>32(0)475/87.83.66</v>
      </c>
      <c r="M1230" s="40" t="str">
        <f>VLOOKUP(D1230,'Brasseries Europe'!$B$2:$O$2000,13,FALSE)</f>
        <v>LogoBR32</v>
      </c>
      <c r="N1230" s="40" t="str">
        <f>VLOOKUP(D1230,'Brasseries Europe'!$B$2:$O$2000,14,FALSE)</f>
        <v>FotoBR32</v>
      </c>
      <c r="O1230" s="42" t="s">
        <v>11037</v>
      </c>
      <c r="P1230" s="40" t="s">
        <v>10049</v>
      </c>
      <c r="Q1230" s="40" t="s">
        <v>10204</v>
      </c>
      <c r="T1230" s="40" t="s">
        <v>11039</v>
      </c>
      <c r="U1230" s="40" t="s">
        <v>11038</v>
      </c>
    </row>
    <row r="1231" spans="1:21" s="40" customFormat="1">
      <c r="A1231" s="40">
        <f t="shared" si="49"/>
        <v>1230</v>
      </c>
      <c r="B1231" s="41">
        <f t="shared" ca="1" si="50"/>
        <v>43369</v>
      </c>
      <c r="C1231" s="40" t="s">
        <v>14</v>
      </c>
      <c r="D1231" s="40" t="str">
        <f t="shared" si="48"/>
        <v>Brewery32</v>
      </c>
      <c r="E1231" s="42" t="s">
        <v>279</v>
      </c>
      <c r="F1231" s="40" t="str">
        <f>VLOOKUP(D1231,'Brasseries Europe'!$B$2:$O$2000,6,FALSE)</f>
        <v>Belle-Eau, 3</v>
      </c>
      <c r="G1231" s="40">
        <f>VLOOKUP(D1231,'Brasseries Europe'!$B$2:$O$2000,7,FALSE)</f>
        <v>6640</v>
      </c>
      <c r="H1231" s="40" t="str">
        <f>VLOOKUP(D1231,'Brasseries Europe'!$B$2:$O$2000,8,FALSE)</f>
        <v>Sibret</v>
      </c>
      <c r="I1231" s="40" t="str">
        <f>VLOOKUP(D1231,'Brasseries Europe'!$B$2:$O$2000,9,FALSE)</f>
        <v>Wallonie</v>
      </c>
      <c r="J1231" s="40" t="str">
        <f>VLOOKUP(D1231,'Brasseries Europe'!$B$2:$O$2000,10,FALSE)</f>
        <v>info@brasseriedebastogne.be</v>
      </c>
      <c r="K1231" s="40" t="str">
        <f>VLOOKUP(D1231,'Brasseries Europe'!$B$2:$O$2000,11,FALSE)</f>
        <v>http://www.brasseriedebastogne.be</v>
      </c>
      <c r="L1231" s="40" t="str">
        <f>VLOOKUP(D1231,'Brasseries Europe'!$B$2:$O$2000,12,FALSE)</f>
        <v>32(0)475/87.83.66</v>
      </c>
      <c r="M1231" s="40" t="str">
        <f>VLOOKUP(D1231,'Brasseries Europe'!$B$2:$O$2000,13,FALSE)</f>
        <v>LogoBR32</v>
      </c>
      <c r="N1231" s="40" t="str">
        <f>VLOOKUP(D1231,'Brasseries Europe'!$B$2:$O$2000,14,FALSE)</f>
        <v>FotoBR32</v>
      </c>
      <c r="O1231" s="42" t="s">
        <v>11040</v>
      </c>
      <c r="P1231" s="40" t="s">
        <v>10183</v>
      </c>
      <c r="Q1231" s="40" t="s">
        <v>10076</v>
      </c>
      <c r="T1231" s="40" t="s">
        <v>11042</v>
      </c>
      <c r="U1231" s="40" t="s">
        <v>11041</v>
      </c>
    </row>
    <row r="1232" spans="1:21" s="40" customFormat="1">
      <c r="A1232" s="40">
        <f t="shared" si="49"/>
        <v>1231</v>
      </c>
      <c r="B1232" s="41">
        <f t="shared" ca="1" si="50"/>
        <v>43369</v>
      </c>
      <c r="C1232" s="40" t="s">
        <v>14</v>
      </c>
      <c r="D1232" s="40" t="str">
        <f t="shared" si="48"/>
        <v>Brewery33</v>
      </c>
      <c r="E1232" s="42" t="s">
        <v>288</v>
      </c>
      <c r="F1232" s="40" t="str">
        <f>VLOOKUP(D1232,'Brasseries Europe'!$B$2:$O$2000,6,FALSE)</f>
        <v>Bellevaux, 5</v>
      </c>
      <c r="G1232" s="40">
        <f>VLOOKUP(D1232,'Brasseries Europe'!$B$2:$O$2000,7,FALSE)</f>
        <v>4960</v>
      </c>
      <c r="H1232" s="40" t="str">
        <f>VLOOKUP(D1232,'Brasseries Europe'!$B$2:$O$2000,8,FALSE)</f>
        <v>Malmedy</v>
      </c>
      <c r="I1232" s="40" t="str">
        <f>VLOOKUP(D1232,'Brasseries Europe'!$B$2:$O$2000,9,FALSE)</f>
        <v>Wallonie</v>
      </c>
      <c r="J1232" s="40" t="str">
        <f>VLOOKUP(D1232,'Brasseries Europe'!$B$2:$O$2000,10,FALSE)</f>
        <v>brasserie@brasseriedebellevaux.be</v>
      </c>
      <c r="K1232" s="40" t="str">
        <f>VLOOKUP(D1232,'Brasseries Europe'!$B$2:$O$2000,11,FALSE)</f>
        <v>http://www.brasseriedebellevaux.be</v>
      </c>
      <c r="L1232" s="40" t="str">
        <f>VLOOKUP(D1232,'Brasseries Europe'!$B$2:$O$2000,12,FALSE)</f>
        <v>32(0)80/88.15.40</v>
      </c>
      <c r="M1232" s="40" t="str">
        <f>VLOOKUP(D1232,'Brasseries Europe'!$B$2:$O$2000,13,FALSE)</f>
        <v>LogoBR33</v>
      </c>
      <c r="N1232" s="40" t="str">
        <f>VLOOKUP(D1232,'Brasseries Europe'!$B$2:$O$2000,14,FALSE)</f>
        <v>FotoBR33</v>
      </c>
      <c r="O1232" s="42" t="s">
        <v>11043</v>
      </c>
      <c r="P1232" s="40" t="s">
        <v>10211</v>
      </c>
      <c r="Q1232" s="40" t="s">
        <v>10093</v>
      </c>
      <c r="R1232" s="40" t="s">
        <v>10211</v>
      </c>
      <c r="S1232" s="40" t="s">
        <v>10038</v>
      </c>
      <c r="T1232" s="40" t="s">
        <v>11045</v>
      </c>
      <c r="U1232" s="40" t="s">
        <v>11044</v>
      </c>
    </row>
    <row r="1233" spans="1:21" s="40" customFormat="1">
      <c r="A1233" s="40">
        <f t="shared" si="49"/>
        <v>1232</v>
      </c>
      <c r="B1233" s="41">
        <f t="shared" ca="1" si="50"/>
        <v>43369</v>
      </c>
      <c r="C1233" s="40" t="s">
        <v>14</v>
      </c>
      <c r="D1233" s="40" t="str">
        <f t="shared" si="48"/>
        <v>Brewery33</v>
      </c>
      <c r="E1233" s="42" t="s">
        <v>288</v>
      </c>
      <c r="F1233" s="40" t="str">
        <f>VLOOKUP(D1233,'Brasseries Europe'!$B$2:$O$2000,6,FALSE)</f>
        <v>Bellevaux, 5</v>
      </c>
      <c r="G1233" s="40">
        <f>VLOOKUP(D1233,'Brasseries Europe'!$B$2:$O$2000,7,FALSE)</f>
        <v>4960</v>
      </c>
      <c r="H1233" s="40" t="str">
        <f>VLOOKUP(D1233,'Brasseries Europe'!$B$2:$O$2000,8,FALSE)</f>
        <v>Malmedy</v>
      </c>
      <c r="I1233" s="40" t="str">
        <f>VLOOKUP(D1233,'Brasseries Europe'!$B$2:$O$2000,9,FALSE)</f>
        <v>Wallonie</v>
      </c>
      <c r="J1233" s="40" t="str">
        <f>VLOOKUP(D1233,'Brasseries Europe'!$B$2:$O$2000,10,FALSE)</f>
        <v>brasserie@brasseriedebellevaux.be</v>
      </c>
      <c r="K1233" s="40" t="str">
        <f>VLOOKUP(D1233,'Brasseries Europe'!$B$2:$O$2000,11,FALSE)</f>
        <v>http://www.brasseriedebellevaux.be</v>
      </c>
      <c r="L1233" s="40" t="str">
        <f>VLOOKUP(D1233,'Brasseries Europe'!$B$2:$O$2000,12,FALSE)</f>
        <v>32(0)80/88.15.40</v>
      </c>
      <c r="M1233" s="40" t="str">
        <f>VLOOKUP(D1233,'Brasseries Europe'!$B$2:$O$2000,13,FALSE)</f>
        <v>LogoBR33</v>
      </c>
      <c r="N1233" s="40" t="str">
        <f>VLOOKUP(D1233,'Brasseries Europe'!$B$2:$O$2000,14,FALSE)</f>
        <v>FotoBR33</v>
      </c>
      <c r="O1233" s="42" t="s">
        <v>11046</v>
      </c>
      <c r="P1233" s="40" t="s">
        <v>10136</v>
      </c>
      <c r="Q1233" s="40" t="s">
        <v>10152</v>
      </c>
      <c r="R1233" s="40" t="s">
        <v>10089</v>
      </c>
      <c r="S1233" s="40" t="s">
        <v>10038</v>
      </c>
      <c r="T1233" s="40" t="s">
        <v>11048</v>
      </c>
      <c r="U1233" s="40" t="s">
        <v>11047</v>
      </c>
    </row>
    <row r="1234" spans="1:21" s="40" customFormat="1">
      <c r="A1234" s="40">
        <f t="shared" si="49"/>
        <v>1233</v>
      </c>
      <c r="B1234" s="41">
        <f t="shared" ca="1" si="50"/>
        <v>43369</v>
      </c>
      <c r="C1234" s="40" t="s">
        <v>14</v>
      </c>
      <c r="D1234" s="40" t="str">
        <f t="shared" si="48"/>
        <v>Brewery33</v>
      </c>
      <c r="E1234" s="42" t="s">
        <v>288</v>
      </c>
      <c r="F1234" s="40" t="str">
        <f>VLOOKUP(D1234,'Brasseries Europe'!$B$2:$O$2000,6,FALSE)</f>
        <v>Bellevaux, 5</v>
      </c>
      <c r="G1234" s="40">
        <f>VLOOKUP(D1234,'Brasseries Europe'!$B$2:$O$2000,7,FALSE)</f>
        <v>4960</v>
      </c>
      <c r="H1234" s="40" t="str">
        <f>VLOOKUP(D1234,'Brasseries Europe'!$B$2:$O$2000,8,FALSE)</f>
        <v>Malmedy</v>
      </c>
      <c r="I1234" s="40" t="str">
        <f>VLOOKUP(D1234,'Brasseries Europe'!$B$2:$O$2000,9,FALSE)</f>
        <v>Wallonie</v>
      </c>
      <c r="J1234" s="40" t="str">
        <f>VLOOKUP(D1234,'Brasseries Europe'!$B$2:$O$2000,10,FALSE)</f>
        <v>brasserie@brasseriedebellevaux.be</v>
      </c>
      <c r="K1234" s="40" t="str">
        <f>VLOOKUP(D1234,'Brasseries Europe'!$B$2:$O$2000,11,FALSE)</f>
        <v>http://www.brasseriedebellevaux.be</v>
      </c>
      <c r="L1234" s="40" t="str">
        <f>VLOOKUP(D1234,'Brasseries Europe'!$B$2:$O$2000,12,FALSE)</f>
        <v>32(0)80/88.15.40</v>
      </c>
      <c r="M1234" s="40" t="str">
        <f>VLOOKUP(D1234,'Brasseries Europe'!$B$2:$O$2000,13,FALSE)</f>
        <v>LogoBR33</v>
      </c>
      <c r="N1234" s="40" t="str">
        <f>VLOOKUP(D1234,'Brasseries Europe'!$B$2:$O$2000,14,FALSE)</f>
        <v>FotoBR33</v>
      </c>
      <c r="O1234" s="42" t="s">
        <v>11049</v>
      </c>
      <c r="P1234" s="40" t="s">
        <v>10136</v>
      </c>
      <c r="Q1234" s="40" t="s">
        <v>10204</v>
      </c>
      <c r="T1234" s="40" t="s">
        <v>11051</v>
      </c>
      <c r="U1234" s="40" t="s">
        <v>11050</v>
      </c>
    </row>
    <row r="1235" spans="1:21" s="40" customFormat="1">
      <c r="A1235" s="40">
        <f t="shared" si="49"/>
        <v>1234</v>
      </c>
      <c r="B1235" s="41">
        <f t="shared" ca="1" si="50"/>
        <v>43369</v>
      </c>
      <c r="C1235" s="40" t="s">
        <v>14</v>
      </c>
      <c r="D1235" s="40" t="str">
        <f t="shared" si="48"/>
        <v>Brewery33</v>
      </c>
      <c r="E1235" s="42" t="s">
        <v>288</v>
      </c>
      <c r="F1235" s="40" t="str">
        <f>VLOOKUP(D1235,'Brasseries Europe'!$B$2:$O$2000,6,FALSE)</f>
        <v>Bellevaux, 5</v>
      </c>
      <c r="G1235" s="40">
        <f>VLOOKUP(D1235,'Brasseries Europe'!$B$2:$O$2000,7,FALSE)</f>
        <v>4960</v>
      </c>
      <c r="H1235" s="40" t="str">
        <f>VLOOKUP(D1235,'Brasseries Europe'!$B$2:$O$2000,8,FALSE)</f>
        <v>Malmedy</v>
      </c>
      <c r="I1235" s="40" t="str">
        <f>VLOOKUP(D1235,'Brasseries Europe'!$B$2:$O$2000,9,FALSE)</f>
        <v>Wallonie</v>
      </c>
      <c r="J1235" s="40" t="str">
        <f>VLOOKUP(D1235,'Brasseries Europe'!$B$2:$O$2000,10,FALSE)</f>
        <v>brasserie@brasseriedebellevaux.be</v>
      </c>
      <c r="K1235" s="40" t="str">
        <f>VLOOKUP(D1235,'Brasseries Europe'!$B$2:$O$2000,11,FALSE)</f>
        <v>http://www.brasseriedebellevaux.be</v>
      </c>
      <c r="L1235" s="40" t="str">
        <f>VLOOKUP(D1235,'Brasseries Europe'!$B$2:$O$2000,12,FALSE)</f>
        <v>32(0)80/88.15.40</v>
      </c>
      <c r="M1235" s="40" t="str">
        <f>VLOOKUP(D1235,'Brasseries Europe'!$B$2:$O$2000,13,FALSE)</f>
        <v>LogoBR33</v>
      </c>
      <c r="N1235" s="40" t="str">
        <f>VLOOKUP(D1235,'Brasseries Europe'!$B$2:$O$2000,14,FALSE)</f>
        <v>FotoBR33</v>
      </c>
      <c r="O1235" s="42" t="s">
        <v>11052</v>
      </c>
      <c r="P1235" s="40" t="s">
        <v>10258</v>
      </c>
      <c r="Q1235" s="40" t="s">
        <v>11053</v>
      </c>
      <c r="T1235" s="40" t="s">
        <v>11055</v>
      </c>
      <c r="U1235" s="40" t="s">
        <v>11054</v>
      </c>
    </row>
    <row r="1236" spans="1:21" s="40" customFormat="1">
      <c r="A1236" s="40">
        <f t="shared" si="49"/>
        <v>1235</v>
      </c>
      <c r="B1236" s="41">
        <f t="shared" ca="1" si="50"/>
        <v>43369</v>
      </c>
      <c r="C1236" s="40" t="s">
        <v>14</v>
      </c>
      <c r="D1236" s="40" t="str">
        <f t="shared" si="48"/>
        <v>Brewery33</v>
      </c>
      <c r="E1236" s="42" t="s">
        <v>288</v>
      </c>
      <c r="F1236" s="40" t="str">
        <f>VLOOKUP(D1236,'Brasseries Europe'!$B$2:$O$2000,6,FALSE)</f>
        <v>Bellevaux, 5</v>
      </c>
      <c r="G1236" s="40">
        <f>VLOOKUP(D1236,'Brasseries Europe'!$B$2:$O$2000,7,FALSE)</f>
        <v>4960</v>
      </c>
      <c r="H1236" s="40" t="str">
        <f>VLOOKUP(D1236,'Brasseries Europe'!$B$2:$O$2000,8,FALSE)</f>
        <v>Malmedy</v>
      </c>
      <c r="I1236" s="40" t="str">
        <f>VLOOKUP(D1236,'Brasseries Europe'!$B$2:$O$2000,9,FALSE)</f>
        <v>Wallonie</v>
      </c>
      <c r="J1236" s="40" t="str">
        <f>VLOOKUP(D1236,'Brasseries Europe'!$B$2:$O$2000,10,FALSE)</f>
        <v>brasserie@brasseriedebellevaux.be</v>
      </c>
      <c r="K1236" s="40" t="str">
        <f>VLOOKUP(D1236,'Brasseries Europe'!$B$2:$O$2000,11,FALSE)</f>
        <v>http://www.brasseriedebellevaux.be</v>
      </c>
      <c r="L1236" s="40" t="str">
        <f>VLOOKUP(D1236,'Brasseries Europe'!$B$2:$O$2000,12,FALSE)</f>
        <v>32(0)80/88.15.40</v>
      </c>
      <c r="M1236" s="40" t="str">
        <f>VLOOKUP(D1236,'Brasseries Europe'!$B$2:$O$2000,13,FALSE)</f>
        <v>LogoBR33</v>
      </c>
      <c r="N1236" s="40" t="str">
        <f>VLOOKUP(D1236,'Brasseries Europe'!$B$2:$O$2000,14,FALSE)</f>
        <v>FotoBR33</v>
      </c>
      <c r="O1236" s="42" t="s">
        <v>11056</v>
      </c>
      <c r="P1236" s="40" t="s">
        <v>10043</v>
      </c>
      <c r="Q1236" s="40" t="s">
        <v>10044</v>
      </c>
      <c r="R1236" s="40" t="s">
        <v>10045</v>
      </c>
      <c r="S1236" s="40" t="s">
        <v>10038</v>
      </c>
      <c r="T1236" s="40" t="s">
        <v>11058</v>
      </c>
      <c r="U1236" s="40" t="s">
        <v>11057</v>
      </c>
    </row>
    <row r="1237" spans="1:21" s="40" customFormat="1">
      <c r="A1237" s="40">
        <f t="shared" si="49"/>
        <v>1236</v>
      </c>
      <c r="B1237" s="41">
        <f t="shared" ca="1" si="50"/>
        <v>43369</v>
      </c>
      <c r="C1237" s="40" t="s">
        <v>14</v>
      </c>
      <c r="D1237" s="40" t="str">
        <f t="shared" si="48"/>
        <v>Brewery33</v>
      </c>
      <c r="E1237" s="42" t="s">
        <v>288</v>
      </c>
      <c r="F1237" s="40" t="str">
        <f>VLOOKUP(D1237,'Brasseries Europe'!$B$2:$O$2000,6,FALSE)</f>
        <v>Bellevaux, 5</v>
      </c>
      <c r="G1237" s="40">
        <f>VLOOKUP(D1237,'Brasseries Europe'!$B$2:$O$2000,7,FALSE)</f>
        <v>4960</v>
      </c>
      <c r="H1237" s="40" t="str">
        <f>VLOOKUP(D1237,'Brasseries Europe'!$B$2:$O$2000,8,FALSE)</f>
        <v>Malmedy</v>
      </c>
      <c r="I1237" s="40" t="str">
        <f>VLOOKUP(D1237,'Brasseries Europe'!$B$2:$O$2000,9,FALSE)</f>
        <v>Wallonie</v>
      </c>
      <c r="J1237" s="40" t="str">
        <f>VLOOKUP(D1237,'Brasseries Europe'!$B$2:$O$2000,10,FALSE)</f>
        <v>brasserie@brasseriedebellevaux.be</v>
      </c>
      <c r="K1237" s="40" t="str">
        <f>VLOOKUP(D1237,'Brasseries Europe'!$B$2:$O$2000,11,FALSE)</f>
        <v>http://www.brasseriedebellevaux.be</v>
      </c>
      <c r="L1237" s="40" t="str">
        <f>VLOOKUP(D1237,'Brasseries Europe'!$B$2:$O$2000,12,FALSE)</f>
        <v>32(0)80/88.15.40</v>
      </c>
      <c r="M1237" s="40" t="str">
        <f>VLOOKUP(D1237,'Brasseries Europe'!$B$2:$O$2000,13,FALSE)</f>
        <v>LogoBR33</v>
      </c>
      <c r="N1237" s="40" t="str">
        <f>VLOOKUP(D1237,'Brasseries Europe'!$B$2:$O$2000,14,FALSE)</f>
        <v>FotoBR33</v>
      </c>
      <c r="O1237" s="42" t="s">
        <v>11059</v>
      </c>
      <c r="P1237" s="40" t="s">
        <v>10043</v>
      </c>
      <c r="Q1237" s="40" t="s">
        <v>10132</v>
      </c>
      <c r="T1237" s="40" t="s">
        <v>11061</v>
      </c>
      <c r="U1237" s="40" t="s">
        <v>11060</v>
      </c>
    </row>
    <row r="1238" spans="1:21" s="40" customFormat="1">
      <c r="A1238" s="40">
        <f t="shared" si="49"/>
        <v>1237</v>
      </c>
      <c r="B1238" s="41">
        <f t="shared" ca="1" si="50"/>
        <v>43369</v>
      </c>
      <c r="C1238" s="40" t="s">
        <v>14</v>
      </c>
      <c r="D1238" s="40" t="str">
        <f t="shared" si="48"/>
        <v>Brewery33</v>
      </c>
      <c r="E1238" s="42" t="s">
        <v>288</v>
      </c>
      <c r="F1238" s="40" t="str">
        <f>VLOOKUP(D1238,'Brasseries Europe'!$B$2:$O$2000,6,FALSE)</f>
        <v>Bellevaux, 5</v>
      </c>
      <c r="G1238" s="40">
        <f>VLOOKUP(D1238,'Brasseries Europe'!$B$2:$O$2000,7,FALSE)</f>
        <v>4960</v>
      </c>
      <c r="H1238" s="40" t="str">
        <f>VLOOKUP(D1238,'Brasseries Europe'!$B$2:$O$2000,8,FALSE)</f>
        <v>Malmedy</v>
      </c>
      <c r="I1238" s="40" t="str">
        <f>VLOOKUP(D1238,'Brasseries Europe'!$B$2:$O$2000,9,FALSE)</f>
        <v>Wallonie</v>
      </c>
      <c r="J1238" s="40" t="str">
        <f>VLOOKUP(D1238,'Brasseries Europe'!$B$2:$O$2000,10,FALSE)</f>
        <v>brasserie@brasseriedebellevaux.be</v>
      </c>
      <c r="K1238" s="40" t="str">
        <f>VLOOKUP(D1238,'Brasseries Europe'!$B$2:$O$2000,11,FALSE)</f>
        <v>http://www.brasseriedebellevaux.be</v>
      </c>
      <c r="L1238" s="40" t="str">
        <f>VLOOKUP(D1238,'Brasseries Europe'!$B$2:$O$2000,12,FALSE)</f>
        <v>32(0)80/88.15.40</v>
      </c>
      <c r="M1238" s="40" t="str">
        <f>VLOOKUP(D1238,'Brasseries Europe'!$B$2:$O$2000,13,FALSE)</f>
        <v>LogoBR33</v>
      </c>
      <c r="N1238" s="40" t="str">
        <f>VLOOKUP(D1238,'Brasseries Europe'!$B$2:$O$2000,14,FALSE)</f>
        <v>FotoBR33</v>
      </c>
      <c r="O1238" s="42" t="s">
        <v>11062</v>
      </c>
      <c r="P1238" s="40" t="s">
        <v>10049</v>
      </c>
      <c r="Q1238" s="40" t="s">
        <v>10044</v>
      </c>
      <c r="T1238" s="40" t="s">
        <v>11064</v>
      </c>
      <c r="U1238" s="40" t="s">
        <v>11063</v>
      </c>
    </row>
    <row r="1239" spans="1:21" s="40" customFormat="1">
      <c r="A1239" s="40">
        <f t="shared" si="49"/>
        <v>1238</v>
      </c>
      <c r="B1239" s="41">
        <f t="shared" ca="1" si="50"/>
        <v>43369</v>
      </c>
      <c r="C1239" s="40" t="s">
        <v>14</v>
      </c>
      <c r="D1239" s="40" t="str">
        <f t="shared" si="48"/>
        <v>Brewery34</v>
      </c>
      <c r="E1239" s="42" t="s">
        <v>297</v>
      </c>
      <c r="F1239" s="40" t="str">
        <f>VLOOKUP(D1239,'Brasseries Europe'!$B$2:$O$2000,6,FALSE)</f>
        <v>Rue de la frontière, 435</v>
      </c>
      <c r="G1239" s="40">
        <f>VLOOKUP(D1239,'Brasseries Europe'!$B$2:$O$2000,7,FALSE)</f>
        <v>7370</v>
      </c>
      <c r="H1239" s="40" t="str">
        <f>VLOOKUP(D1239,'Brasseries Europe'!$B$2:$O$2000,8,FALSE)</f>
        <v>Dour</v>
      </c>
      <c r="I1239" s="40" t="str">
        <f>VLOOKUP(D1239,'Brasseries Europe'!$B$2:$O$2000,9,FALSE)</f>
        <v>Wallonie</v>
      </c>
      <c r="J1239" s="40" t="str">
        <f>VLOOKUP(D1239,'Brasseries Europe'!$B$2:$O$2000,10,FALSE)</f>
        <v>info@brasseriedeblaugies.com</v>
      </c>
      <c r="K1239" s="40" t="str">
        <f>VLOOKUP(D1239,'Brasseries Europe'!$B$2:$O$2000,11,FALSE)</f>
        <v>http://www.brasseriedeblaugies.com</v>
      </c>
      <c r="L1239" s="40" t="str">
        <f>VLOOKUP(D1239,'Brasseries Europe'!$B$2:$O$2000,12,FALSE)</f>
        <v>32(0)65/65.03.60</v>
      </c>
      <c r="M1239" s="40" t="str">
        <f>VLOOKUP(D1239,'Brasseries Europe'!$B$2:$O$2000,13,FALSE)</f>
        <v>LogoBR34</v>
      </c>
      <c r="N1239" s="40" t="str">
        <f>VLOOKUP(D1239,'Brasseries Europe'!$B$2:$O$2000,14,FALSE)</f>
        <v>FotoBR34</v>
      </c>
      <c r="O1239" s="42" t="s">
        <v>11065</v>
      </c>
      <c r="P1239" s="40" t="s">
        <v>10322</v>
      </c>
      <c r="Q1239" s="40" t="s">
        <v>10204</v>
      </c>
      <c r="T1239" s="40" t="s">
        <v>11067</v>
      </c>
      <c r="U1239" s="40" t="s">
        <v>11066</v>
      </c>
    </row>
    <row r="1240" spans="1:21" s="40" customFormat="1">
      <c r="A1240" s="40">
        <f t="shared" si="49"/>
        <v>1239</v>
      </c>
      <c r="B1240" s="41">
        <f t="shared" ca="1" si="50"/>
        <v>43369</v>
      </c>
      <c r="C1240" s="40" t="s">
        <v>14</v>
      </c>
      <c r="D1240" s="40" t="str">
        <f t="shared" si="48"/>
        <v>Brewery34</v>
      </c>
      <c r="E1240" s="42" t="s">
        <v>297</v>
      </c>
      <c r="F1240" s="40" t="str">
        <f>VLOOKUP(D1240,'Brasseries Europe'!$B$2:$O$2000,6,FALSE)</f>
        <v>Rue de la frontière, 435</v>
      </c>
      <c r="G1240" s="40">
        <f>VLOOKUP(D1240,'Brasseries Europe'!$B$2:$O$2000,7,FALSE)</f>
        <v>7370</v>
      </c>
      <c r="H1240" s="40" t="str">
        <f>VLOOKUP(D1240,'Brasseries Europe'!$B$2:$O$2000,8,FALSE)</f>
        <v>Dour</v>
      </c>
      <c r="I1240" s="40" t="str">
        <f>VLOOKUP(D1240,'Brasseries Europe'!$B$2:$O$2000,9,FALSE)</f>
        <v>Wallonie</v>
      </c>
      <c r="J1240" s="40" t="str">
        <f>VLOOKUP(D1240,'Brasseries Europe'!$B$2:$O$2000,10,FALSE)</f>
        <v>info@brasseriedeblaugies.com</v>
      </c>
      <c r="K1240" s="40" t="str">
        <f>VLOOKUP(D1240,'Brasseries Europe'!$B$2:$O$2000,11,FALSE)</f>
        <v>http://www.brasseriedeblaugies.com</v>
      </c>
      <c r="L1240" s="40" t="str">
        <f>VLOOKUP(D1240,'Brasseries Europe'!$B$2:$O$2000,12,FALSE)</f>
        <v>32(0)65/65.03.60</v>
      </c>
      <c r="M1240" s="40" t="str">
        <f>VLOOKUP(D1240,'Brasseries Europe'!$B$2:$O$2000,13,FALSE)</f>
        <v>LogoBR34</v>
      </c>
      <c r="N1240" s="40" t="str">
        <f>VLOOKUP(D1240,'Brasseries Europe'!$B$2:$O$2000,14,FALSE)</f>
        <v>FotoBR34</v>
      </c>
      <c r="O1240" s="42" t="s">
        <v>11068</v>
      </c>
      <c r="P1240" s="40" t="s">
        <v>10043</v>
      </c>
      <c r="Q1240" s="40" t="s">
        <v>11069</v>
      </c>
      <c r="R1240" s="40" t="s">
        <v>10045</v>
      </c>
      <c r="S1240" s="40" t="s">
        <v>10038</v>
      </c>
      <c r="T1240" s="40" t="s">
        <v>11071</v>
      </c>
      <c r="U1240" s="40" t="s">
        <v>11070</v>
      </c>
    </row>
    <row r="1241" spans="1:21" s="40" customFormat="1">
      <c r="A1241" s="40">
        <f t="shared" si="49"/>
        <v>1240</v>
      </c>
      <c r="B1241" s="41">
        <f t="shared" ca="1" si="50"/>
        <v>43369</v>
      </c>
      <c r="C1241" s="40" t="s">
        <v>14</v>
      </c>
      <c r="D1241" s="40" t="str">
        <f t="shared" si="48"/>
        <v>Brewery34</v>
      </c>
      <c r="E1241" s="42" t="s">
        <v>297</v>
      </c>
      <c r="F1241" s="40" t="str">
        <f>VLOOKUP(D1241,'Brasseries Europe'!$B$2:$O$2000,6,FALSE)</f>
        <v>Rue de la frontière, 435</v>
      </c>
      <c r="G1241" s="40">
        <f>VLOOKUP(D1241,'Brasseries Europe'!$B$2:$O$2000,7,FALSE)</f>
        <v>7370</v>
      </c>
      <c r="H1241" s="40" t="str">
        <f>VLOOKUP(D1241,'Brasseries Europe'!$B$2:$O$2000,8,FALSE)</f>
        <v>Dour</v>
      </c>
      <c r="I1241" s="40" t="str">
        <f>VLOOKUP(D1241,'Brasseries Europe'!$B$2:$O$2000,9,FALSE)</f>
        <v>Wallonie</v>
      </c>
      <c r="J1241" s="40" t="str">
        <f>VLOOKUP(D1241,'Brasseries Europe'!$B$2:$O$2000,10,FALSE)</f>
        <v>info@brasseriedeblaugies.com</v>
      </c>
      <c r="K1241" s="40" t="str">
        <f>VLOOKUP(D1241,'Brasseries Europe'!$B$2:$O$2000,11,FALSE)</f>
        <v>http://www.brasseriedeblaugies.com</v>
      </c>
      <c r="L1241" s="40" t="str">
        <f>VLOOKUP(D1241,'Brasseries Europe'!$B$2:$O$2000,12,FALSE)</f>
        <v>32(0)65/65.03.60</v>
      </c>
      <c r="M1241" s="40" t="str">
        <f>VLOOKUP(D1241,'Brasseries Europe'!$B$2:$O$2000,13,FALSE)</f>
        <v>LogoBR34</v>
      </c>
      <c r="N1241" s="40" t="str">
        <f>VLOOKUP(D1241,'Brasseries Europe'!$B$2:$O$2000,14,FALSE)</f>
        <v>FotoBR34</v>
      </c>
      <c r="O1241" s="42" t="s">
        <v>11072</v>
      </c>
      <c r="P1241" s="40" t="s">
        <v>10043</v>
      </c>
      <c r="Q1241" s="40" t="s">
        <v>10076</v>
      </c>
      <c r="R1241" s="40" t="s">
        <v>10045</v>
      </c>
      <c r="S1241" s="40" t="s">
        <v>10038</v>
      </c>
      <c r="T1241" s="40" t="s">
        <v>11074</v>
      </c>
      <c r="U1241" s="40" t="s">
        <v>11073</v>
      </c>
    </row>
    <row r="1242" spans="1:21" s="40" customFormat="1">
      <c r="A1242" s="40">
        <f t="shared" si="49"/>
        <v>1241</v>
      </c>
      <c r="B1242" s="41">
        <f t="shared" ca="1" si="50"/>
        <v>43369</v>
      </c>
      <c r="C1242" s="40" t="s">
        <v>14</v>
      </c>
      <c r="D1242" s="40" t="str">
        <f t="shared" si="48"/>
        <v>Brewery34</v>
      </c>
      <c r="E1242" s="42" t="s">
        <v>297</v>
      </c>
      <c r="F1242" s="40" t="str">
        <f>VLOOKUP(D1242,'Brasseries Europe'!$B$2:$O$2000,6,FALSE)</f>
        <v>Rue de la frontière, 435</v>
      </c>
      <c r="G1242" s="40">
        <f>VLOOKUP(D1242,'Brasseries Europe'!$B$2:$O$2000,7,FALSE)</f>
        <v>7370</v>
      </c>
      <c r="H1242" s="40" t="str">
        <f>VLOOKUP(D1242,'Brasseries Europe'!$B$2:$O$2000,8,FALSE)</f>
        <v>Dour</v>
      </c>
      <c r="I1242" s="40" t="str">
        <f>VLOOKUP(D1242,'Brasseries Europe'!$B$2:$O$2000,9,FALSE)</f>
        <v>Wallonie</v>
      </c>
      <c r="J1242" s="40" t="str">
        <f>VLOOKUP(D1242,'Brasseries Europe'!$B$2:$O$2000,10,FALSE)</f>
        <v>info@brasseriedeblaugies.com</v>
      </c>
      <c r="K1242" s="40" t="str">
        <f>VLOOKUP(D1242,'Brasseries Europe'!$B$2:$O$2000,11,FALSE)</f>
        <v>http://www.brasseriedeblaugies.com</v>
      </c>
      <c r="L1242" s="40" t="str">
        <f>VLOOKUP(D1242,'Brasseries Europe'!$B$2:$O$2000,12,FALSE)</f>
        <v>32(0)65/65.03.60</v>
      </c>
      <c r="M1242" s="40" t="str">
        <f>VLOOKUP(D1242,'Brasseries Europe'!$B$2:$O$2000,13,FALSE)</f>
        <v>LogoBR34</v>
      </c>
      <c r="N1242" s="40" t="str">
        <f>VLOOKUP(D1242,'Brasseries Europe'!$B$2:$O$2000,14,FALSE)</f>
        <v>FotoBR34</v>
      </c>
      <c r="O1242" s="42" t="s">
        <v>11075</v>
      </c>
      <c r="P1242" s="40" t="s">
        <v>10043</v>
      </c>
      <c r="Q1242" s="40" t="s">
        <v>10204</v>
      </c>
      <c r="T1242" s="40" t="s">
        <v>11077</v>
      </c>
      <c r="U1242" s="40" t="s">
        <v>11076</v>
      </c>
    </row>
    <row r="1243" spans="1:21" s="40" customFormat="1">
      <c r="A1243" s="40">
        <f t="shared" si="49"/>
        <v>1242</v>
      </c>
      <c r="B1243" s="41">
        <f t="shared" ca="1" si="50"/>
        <v>43369</v>
      </c>
      <c r="C1243" s="40" t="s">
        <v>14</v>
      </c>
      <c r="D1243" s="40" t="str">
        <f t="shared" si="48"/>
        <v>Brewery34</v>
      </c>
      <c r="E1243" s="42" t="s">
        <v>297</v>
      </c>
      <c r="F1243" s="40" t="str">
        <f>VLOOKUP(D1243,'Brasseries Europe'!$B$2:$O$2000,6,FALSE)</f>
        <v>Rue de la frontière, 435</v>
      </c>
      <c r="G1243" s="40">
        <f>VLOOKUP(D1243,'Brasseries Europe'!$B$2:$O$2000,7,FALSE)</f>
        <v>7370</v>
      </c>
      <c r="H1243" s="40" t="str">
        <f>VLOOKUP(D1243,'Brasseries Europe'!$B$2:$O$2000,8,FALSE)</f>
        <v>Dour</v>
      </c>
      <c r="I1243" s="40" t="str">
        <f>VLOOKUP(D1243,'Brasseries Europe'!$B$2:$O$2000,9,FALSE)</f>
        <v>Wallonie</v>
      </c>
      <c r="J1243" s="40" t="str">
        <f>VLOOKUP(D1243,'Brasseries Europe'!$B$2:$O$2000,10,FALSE)</f>
        <v>info@brasseriedeblaugies.com</v>
      </c>
      <c r="K1243" s="40" t="str">
        <f>VLOOKUP(D1243,'Brasseries Europe'!$B$2:$O$2000,11,FALSE)</f>
        <v>http://www.brasseriedeblaugies.com</v>
      </c>
      <c r="L1243" s="40" t="str">
        <f>VLOOKUP(D1243,'Brasseries Europe'!$B$2:$O$2000,12,FALSE)</f>
        <v>32(0)65/65.03.60</v>
      </c>
      <c r="M1243" s="40" t="str">
        <f>VLOOKUP(D1243,'Brasseries Europe'!$B$2:$O$2000,13,FALSE)</f>
        <v>LogoBR34</v>
      </c>
      <c r="N1243" s="40" t="str">
        <f>VLOOKUP(D1243,'Brasseries Europe'!$B$2:$O$2000,14,FALSE)</f>
        <v>FotoBR34</v>
      </c>
      <c r="O1243" s="42" t="s">
        <v>11078</v>
      </c>
      <c r="P1243" s="40" t="s">
        <v>10179</v>
      </c>
      <c r="Q1243" s="40" t="s">
        <v>10076</v>
      </c>
      <c r="T1243" s="40" t="s">
        <v>11080</v>
      </c>
      <c r="U1243" s="40" t="s">
        <v>11079</v>
      </c>
    </row>
    <row r="1244" spans="1:21" s="40" customFormat="1">
      <c r="A1244" s="40">
        <f t="shared" si="49"/>
        <v>1243</v>
      </c>
      <c r="B1244" s="41">
        <f t="shared" ca="1" si="50"/>
        <v>43369</v>
      </c>
      <c r="C1244" s="40" t="s">
        <v>14</v>
      </c>
      <c r="D1244" s="40" t="str">
        <f t="shared" si="48"/>
        <v>Brewery34</v>
      </c>
      <c r="E1244" s="42" t="s">
        <v>297</v>
      </c>
      <c r="F1244" s="40" t="str">
        <f>VLOOKUP(D1244,'Brasseries Europe'!$B$2:$O$2000,6,FALSE)</f>
        <v>Rue de la frontière, 435</v>
      </c>
      <c r="G1244" s="40">
        <f>VLOOKUP(D1244,'Brasseries Europe'!$B$2:$O$2000,7,FALSE)</f>
        <v>7370</v>
      </c>
      <c r="H1244" s="40" t="str">
        <f>VLOOKUP(D1244,'Brasseries Europe'!$B$2:$O$2000,8,FALSE)</f>
        <v>Dour</v>
      </c>
      <c r="I1244" s="40" t="str">
        <f>VLOOKUP(D1244,'Brasseries Europe'!$B$2:$O$2000,9,FALSE)</f>
        <v>Wallonie</v>
      </c>
      <c r="J1244" s="40" t="str">
        <f>VLOOKUP(D1244,'Brasseries Europe'!$B$2:$O$2000,10,FALSE)</f>
        <v>info@brasseriedeblaugies.com</v>
      </c>
      <c r="K1244" s="40" t="str">
        <f>VLOOKUP(D1244,'Brasseries Europe'!$B$2:$O$2000,11,FALSE)</f>
        <v>http://www.brasseriedeblaugies.com</v>
      </c>
      <c r="L1244" s="40" t="str">
        <f>VLOOKUP(D1244,'Brasseries Europe'!$B$2:$O$2000,12,FALSE)</f>
        <v>32(0)65/65.03.60</v>
      </c>
      <c r="M1244" s="40" t="str">
        <f>VLOOKUP(D1244,'Brasseries Europe'!$B$2:$O$2000,13,FALSE)</f>
        <v>LogoBR34</v>
      </c>
      <c r="N1244" s="40" t="str">
        <f>VLOOKUP(D1244,'Brasseries Europe'!$B$2:$O$2000,14,FALSE)</f>
        <v>FotoBR34</v>
      </c>
      <c r="O1244" s="42" t="s">
        <v>11081</v>
      </c>
      <c r="P1244" s="40" t="s">
        <v>10179</v>
      </c>
      <c r="Q1244" s="40" t="s">
        <v>10076</v>
      </c>
      <c r="R1244" s="40" t="s">
        <v>10211</v>
      </c>
      <c r="S1244" s="40" t="s">
        <v>10038</v>
      </c>
      <c r="T1244" s="40" t="s">
        <v>11083</v>
      </c>
      <c r="U1244" s="40" t="s">
        <v>11082</v>
      </c>
    </row>
    <row r="1245" spans="1:21" s="40" customFormat="1">
      <c r="A1245" s="40">
        <f t="shared" si="49"/>
        <v>1244</v>
      </c>
      <c r="B1245" s="41">
        <f t="shared" ca="1" si="50"/>
        <v>43369</v>
      </c>
      <c r="C1245" s="40" t="s">
        <v>14</v>
      </c>
      <c r="D1245" s="40" t="str">
        <f t="shared" ref="D1245:D1308" si="51">_xlfn.IFNA(VLOOKUP(E1245,Matricedesbrasseries,2,FALSE),"")</f>
        <v>Brewery34</v>
      </c>
      <c r="E1245" s="42" t="s">
        <v>297</v>
      </c>
      <c r="F1245" s="40" t="str">
        <f>VLOOKUP(D1245,'Brasseries Europe'!$B$2:$O$2000,6,FALSE)</f>
        <v>Rue de la frontière, 435</v>
      </c>
      <c r="G1245" s="40">
        <f>VLOOKUP(D1245,'Brasseries Europe'!$B$2:$O$2000,7,FALSE)</f>
        <v>7370</v>
      </c>
      <c r="H1245" s="40" t="str">
        <f>VLOOKUP(D1245,'Brasseries Europe'!$B$2:$O$2000,8,FALSE)</f>
        <v>Dour</v>
      </c>
      <c r="I1245" s="40" t="str">
        <f>VLOOKUP(D1245,'Brasseries Europe'!$B$2:$O$2000,9,FALSE)</f>
        <v>Wallonie</v>
      </c>
      <c r="J1245" s="40" t="str">
        <f>VLOOKUP(D1245,'Brasseries Europe'!$B$2:$O$2000,10,FALSE)</f>
        <v>info@brasseriedeblaugies.com</v>
      </c>
      <c r="K1245" s="40" t="str">
        <f>VLOOKUP(D1245,'Brasseries Europe'!$B$2:$O$2000,11,FALSE)</f>
        <v>http://www.brasseriedeblaugies.com</v>
      </c>
      <c r="L1245" s="40" t="str">
        <f>VLOOKUP(D1245,'Brasseries Europe'!$B$2:$O$2000,12,FALSE)</f>
        <v>32(0)65/65.03.60</v>
      </c>
      <c r="M1245" s="40" t="str">
        <f>VLOOKUP(D1245,'Brasseries Europe'!$B$2:$O$2000,13,FALSE)</f>
        <v>LogoBR34</v>
      </c>
      <c r="N1245" s="40" t="str">
        <f>VLOOKUP(D1245,'Brasseries Europe'!$B$2:$O$2000,14,FALSE)</f>
        <v>FotoBR34</v>
      </c>
      <c r="O1245" s="42" t="s">
        <v>11084</v>
      </c>
      <c r="P1245" s="40" t="s">
        <v>10183</v>
      </c>
      <c r="Q1245" s="40" t="s">
        <v>10076</v>
      </c>
      <c r="T1245" s="40" t="s">
        <v>11086</v>
      </c>
      <c r="U1245" s="40" t="s">
        <v>11085</v>
      </c>
    </row>
    <row r="1246" spans="1:21" s="40" customFormat="1">
      <c r="A1246" s="40">
        <f t="shared" si="49"/>
        <v>1245</v>
      </c>
      <c r="B1246" s="41">
        <f t="shared" ca="1" si="50"/>
        <v>43369</v>
      </c>
      <c r="C1246" s="40" t="s">
        <v>14</v>
      </c>
      <c r="D1246" s="40" t="str">
        <f t="shared" si="51"/>
        <v>Brewery35</v>
      </c>
      <c r="E1246" s="42" t="s">
        <v>306</v>
      </c>
      <c r="F1246" s="40" t="str">
        <f>VLOOKUP(D1246,'Brasseries Europe'!$B$2:$O$2000,6,FALSE)</f>
        <v>Rue de la Girafe, 76</v>
      </c>
      <c r="G1246" s="40">
        <f>VLOOKUP(D1246,'Brasseries Europe'!$B$2:$O$2000,7,FALSE)</f>
        <v>6832</v>
      </c>
      <c r="H1246" s="40" t="str">
        <f>VLOOKUP(D1246,'Brasseries Europe'!$B$2:$O$2000,8,FALSE)</f>
        <v>Sensenruth</v>
      </c>
      <c r="I1246" s="40" t="str">
        <f>VLOOKUP(D1246,'Brasseries Europe'!$B$2:$O$2000,9,FALSE)</f>
        <v>Wallonie</v>
      </c>
      <c r="J1246" s="40" t="str">
        <f>VLOOKUP(D1246,'Brasseries Europe'!$B$2:$O$2000,10,FALSE)</f>
        <v>info@brasseriedebouillon.be</v>
      </c>
      <c r="K1246" s="40" t="str">
        <f>VLOOKUP(D1246,'Brasseries Europe'!$B$2:$O$2000,11,FALSE)</f>
        <v>http://www.brasseriedebouillon.be</v>
      </c>
      <c r="L1246" s="40" t="str">
        <f>VLOOKUP(D1246,'Brasseries Europe'!$B$2:$O$2000,12,FALSE)</f>
        <v>32(0)61/46.89.40</v>
      </c>
      <c r="M1246" s="40" t="str">
        <f>VLOOKUP(D1246,'Brasseries Europe'!$B$2:$O$2000,13,FALSE)</f>
        <v>LogoBR35</v>
      </c>
      <c r="N1246" s="40" t="str">
        <f>VLOOKUP(D1246,'Brasseries Europe'!$B$2:$O$2000,14,FALSE)</f>
        <v>FotoBR35</v>
      </c>
      <c r="O1246" s="42" t="s">
        <v>11087</v>
      </c>
      <c r="P1246" s="40" t="s">
        <v>10211</v>
      </c>
      <c r="Q1246" s="40" t="s">
        <v>10297</v>
      </c>
      <c r="R1246" s="40" t="s">
        <v>10211</v>
      </c>
      <c r="S1246" s="40" t="s">
        <v>10038</v>
      </c>
      <c r="T1246" s="40" t="s">
        <v>11089</v>
      </c>
      <c r="U1246" s="40" t="s">
        <v>11088</v>
      </c>
    </row>
    <row r="1247" spans="1:21" s="40" customFormat="1">
      <c r="A1247" s="40">
        <f t="shared" si="49"/>
        <v>1246</v>
      </c>
      <c r="B1247" s="41">
        <f t="shared" ca="1" si="50"/>
        <v>43369</v>
      </c>
      <c r="C1247" s="40" t="s">
        <v>14</v>
      </c>
      <c r="D1247" s="40" t="str">
        <f t="shared" si="51"/>
        <v>Brewery35</v>
      </c>
      <c r="E1247" s="42" t="s">
        <v>306</v>
      </c>
      <c r="F1247" s="40" t="str">
        <f>VLOOKUP(D1247,'Brasseries Europe'!$B$2:$O$2000,6,FALSE)</f>
        <v>Rue de la Girafe, 76</v>
      </c>
      <c r="G1247" s="40">
        <f>VLOOKUP(D1247,'Brasseries Europe'!$B$2:$O$2000,7,FALSE)</f>
        <v>6832</v>
      </c>
      <c r="H1247" s="40" t="str">
        <f>VLOOKUP(D1247,'Brasseries Europe'!$B$2:$O$2000,8,FALSE)</f>
        <v>Sensenruth</v>
      </c>
      <c r="I1247" s="40" t="str">
        <f>VLOOKUP(D1247,'Brasseries Europe'!$B$2:$O$2000,9,FALSE)</f>
        <v>Wallonie</v>
      </c>
      <c r="J1247" s="40" t="str">
        <f>VLOOKUP(D1247,'Brasseries Europe'!$B$2:$O$2000,10,FALSE)</f>
        <v>info@brasseriedebouillon.be</v>
      </c>
      <c r="K1247" s="40" t="str">
        <f>VLOOKUP(D1247,'Brasseries Europe'!$B$2:$O$2000,11,FALSE)</f>
        <v>http://www.brasseriedebouillon.be</v>
      </c>
      <c r="L1247" s="40" t="str">
        <f>VLOOKUP(D1247,'Brasseries Europe'!$B$2:$O$2000,12,FALSE)</f>
        <v>32(0)61/46.89.40</v>
      </c>
      <c r="M1247" s="40" t="str">
        <f>VLOOKUP(D1247,'Brasseries Europe'!$B$2:$O$2000,13,FALSE)</f>
        <v>LogoBR35</v>
      </c>
      <c r="N1247" s="40" t="str">
        <f>VLOOKUP(D1247,'Brasseries Europe'!$B$2:$O$2000,14,FALSE)</f>
        <v>FotoBR35</v>
      </c>
      <c r="O1247" s="42" t="s">
        <v>11090</v>
      </c>
      <c r="P1247" s="40" t="s">
        <v>10136</v>
      </c>
      <c r="Q1247" s="40" t="s">
        <v>10072</v>
      </c>
      <c r="R1247" s="40" t="s">
        <v>10045</v>
      </c>
      <c r="S1247" s="40" t="s">
        <v>10038</v>
      </c>
      <c r="T1247" s="40" t="s">
        <v>11092</v>
      </c>
      <c r="U1247" s="40" t="s">
        <v>11091</v>
      </c>
    </row>
    <row r="1248" spans="1:21" s="40" customFormat="1">
      <c r="A1248" s="40">
        <f t="shared" si="49"/>
        <v>1247</v>
      </c>
      <c r="B1248" s="41">
        <f t="shared" ca="1" si="50"/>
        <v>43369</v>
      </c>
      <c r="C1248" s="40" t="s">
        <v>14</v>
      </c>
      <c r="D1248" s="40" t="str">
        <f t="shared" si="51"/>
        <v>Brewery35</v>
      </c>
      <c r="E1248" s="42" t="s">
        <v>306</v>
      </c>
      <c r="F1248" s="40" t="str">
        <f>VLOOKUP(D1248,'Brasseries Europe'!$B$2:$O$2000,6,FALSE)</f>
        <v>Rue de la Girafe, 76</v>
      </c>
      <c r="G1248" s="40">
        <f>VLOOKUP(D1248,'Brasseries Europe'!$B$2:$O$2000,7,FALSE)</f>
        <v>6832</v>
      </c>
      <c r="H1248" s="40" t="str">
        <f>VLOOKUP(D1248,'Brasseries Europe'!$B$2:$O$2000,8,FALSE)</f>
        <v>Sensenruth</v>
      </c>
      <c r="I1248" s="40" t="str">
        <f>VLOOKUP(D1248,'Brasseries Europe'!$B$2:$O$2000,9,FALSE)</f>
        <v>Wallonie</v>
      </c>
      <c r="J1248" s="40" t="str">
        <f>VLOOKUP(D1248,'Brasseries Europe'!$B$2:$O$2000,10,FALSE)</f>
        <v>info@brasseriedebouillon.be</v>
      </c>
      <c r="K1248" s="40" t="str">
        <f>VLOOKUP(D1248,'Brasseries Europe'!$B$2:$O$2000,11,FALSE)</f>
        <v>http://www.brasseriedebouillon.be</v>
      </c>
      <c r="L1248" s="40" t="str">
        <f>VLOOKUP(D1248,'Brasseries Europe'!$B$2:$O$2000,12,FALSE)</f>
        <v>32(0)61/46.89.40</v>
      </c>
      <c r="M1248" s="40" t="str">
        <f>VLOOKUP(D1248,'Brasseries Europe'!$B$2:$O$2000,13,FALSE)</f>
        <v>LogoBR35</v>
      </c>
      <c r="N1248" s="40" t="str">
        <f>VLOOKUP(D1248,'Brasseries Europe'!$B$2:$O$2000,14,FALSE)</f>
        <v>FotoBR35</v>
      </c>
      <c r="O1248" s="42" t="s">
        <v>11093</v>
      </c>
      <c r="P1248" s="40" t="s">
        <v>10043</v>
      </c>
      <c r="Q1248" s="40" t="s">
        <v>10143</v>
      </c>
      <c r="R1248" s="57"/>
      <c r="S1248" s="57"/>
      <c r="T1248" s="40" t="s">
        <v>11095</v>
      </c>
      <c r="U1248" s="40" t="s">
        <v>11094</v>
      </c>
    </row>
    <row r="1249" spans="1:21" s="40" customFormat="1">
      <c r="A1249" s="40">
        <f t="shared" si="49"/>
        <v>1248</v>
      </c>
      <c r="B1249" s="41">
        <f t="shared" ca="1" si="50"/>
        <v>43369</v>
      </c>
      <c r="C1249" s="40" t="s">
        <v>14</v>
      </c>
      <c r="D1249" s="40" t="str">
        <f t="shared" si="51"/>
        <v>Brewery35</v>
      </c>
      <c r="E1249" s="42" t="s">
        <v>306</v>
      </c>
      <c r="F1249" s="40" t="str">
        <f>VLOOKUP(D1249,'Brasseries Europe'!$B$2:$O$2000,6,FALSE)</f>
        <v>Rue de la Girafe, 76</v>
      </c>
      <c r="G1249" s="40">
        <f>VLOOKUP(D1249,'Brasseries Europe'!$B$2:$O$2000,7,FALSE)</f>
        <v>6832</v>
      </c>
      <c r="H1249" s="40" t="str">
        <f>VLOOKUP(D1249,'Brasseries Europe'!$B$2:$O$2000,8,FALSE)</f>
        <v>Sensenruth</v>
      </c>
      <c r="I1249" s="40" t="str">
        <f>VLOOKUP(D1249,'Brasseries Europe'!$B$2:$O$2000,9,FALSE)</f>
        <v>Wallonie</v>
      </c>
      <c r="J1249" s="40" t="str">
        <f>VLOOKUP(D1249,'Brasseries Europe'!$B$2:$O$2000,10,FALSE)</f>
        <v>info@brasseriedebouillon.be</v>
      </c>
      <c r="K1249" s="40" t="str">
        <f>VLOOKUP(D1249,'Brasseries Europe'!$B$2:$O$2000,11,FALSE)</f>
        <v>http://www.brasseriedebouillon.be</v>
      </c>
      <c r="L1249" s="40" t="str">
        <f>VLOOKUP(D1249,'Brasseries Europe'!$B$2:$O$2000,12,FALSE)</f>
        <v>32(0)61/46.89.40</v>
      </c>
      <c r="M1249" s="40" t="str">
        <f>VLOOKUP(D1249,'Brasseries Europe'!$B$2:$O$2000,13,FALSE)</f>
        <v>LogoBR35</v>
      </c>
      <c r="N1249" s="40" t="str">
        <f>VLOOKUP(D1249,'Brasseries Europe'!$B$2:$O$2000,14,FALSE)</f>
        <v>FotoBR35</v>
      </c>
      <c r="O1249" s="42" t="s">
        <v>11096</v>
      </c>
      <c r="P1249" s="40" t="s">
        <v>10043</v>
      </c>
      <c r="Q1249" s="40" t="s">
        <v>10204</v>
      </c>
      <c r="T1249" s="40" t="s">
        <v>11098</v>
      </c>
      <c r="U1249" s="40" t="s">
        <v>11097</v>
      </c>
    </row>
    <row r="1250" spans="1:21" s="40" customFormat="1">
      <c r="A1250" s="40">
        <f t="shared" si="49"/>
        <v>1249</v>
      </c>
      <c r="B1250" s="41">
        <f t="shared" ca="1" si="50"/>
        <v>43369</v>
      </c>
      <c r="C1250" s="40" t="s">
        <v>14</v>
      </c>
      <c r="D1250" s="40" t="str">
        <f t="shared" si="51"/>
        <v>Brewery35</v>
      </c>
      <c r="E1250" s="42" t="s">
        <v>306</v>
      </c>
      <c r="F1250" s="40" t="str">
        <f>VLOOKUP(D1250,'Brasseries Europe'!$B$2:$O$2000,6,FALSE)</f>
        <v>Rue de la Girafe, 76</v>
      </c>
      <c r="G1250" s="40">
        <f>VLOOKUP(D1250,'Brasseries Europe'!$B$2:$O$2000,7,FALSE)</f>
        <v>6832</v>
      </c>
      <c r="H1250" s="40" t="str">
        <f>VLOOKUP(D1250,'Brasseries Europe'!$B$2:$O$2000,8,FALSE)</f>
        <v>Sensenruth</v>
      </c>
      <c r="I1250" s="40" t="str">
        <f>VLOOKUP(D1250,'Brasseries Europe'!$B$2:$O$2000,9,FALSE)</f>
        <v>Wallonie</v>
      </c>
      <c r="J1250" s="40" t="str">
        <f>VLOOKUP(D1250,'Brasseries Europe'!$B$2:$O$2000,10,FALSE)</f>
        <v>info@brasseriedebouillon.be</v>
      </c>
      <c r="K1250" s="40" t="str">
        <f>VLOOKUP(D1250,'Brasseries Europe'!$B$2:$O$2000,11,FALSE)</f>
        <v>http://www.brasseriedebouillon.be</v>
      </c>
      <c r="L1250" s="40" t="str">
        <f>VLOOKUP(D1250,'Brasseries Europe'!$B$2:$O$2000,12,FALSE)</f>
        <v>32(0)61/46.89.40</v>
      </c>
      <c r="M1250" s="40" t="str">
        <f>VLOOKUP(D1250,'Brasseries Europe'!$B$2:$O$2000,13,FALSE)</f>
        <v>LogoBR35</v>
      </c>
      <c r="N1250" s="40" t="str">
        <f>VLOOKUP(D1250,'Brasseries Europe'!$B$2:$O$2000,14,FALSE)</f>
        <v>FotoBR35</v>
      </c>
      <c r="O1250" s="42" t="s">
        <v>11099</v>
      </c>
      <c r="P1250" s="40" t="s">
        <v>10043</v>
      </c>
      <c r="Q1250" s="40" t="s">
        <v>10072</v>
      </c>
      <c r="T1250" s="40" t="s">
        <v>11101</v>
      </c>
      <c r="U1250" s="40" t="s">
        <v>11100</v>
      </c>
    </row>
    <row r="1251" spans="1:21" s="40" customFormat="1">
      <c r="A1251" s="40">
        <f t="shared" si="49"/>
        <v>1250</v>
      </c>
      <c r="B1251" s="41">
        <f t="shared" ca="1" si="50"/>
        <v>43369</v>
      </c>
      <c r="C1251" s="40" t="s">
        <v>14</v>
      </c>
      <c r="D1251" s="40" t="str">
        <f t="shared" si="51"/>
        <v>Brewery35</v>
      </c>
      <c r="E1251" s="42" t="s">
        <v>306</v>
      </c>
      <c r="F1251" s="40" t="str">
        <f>VLOOKUP(D1251,'Brasseries Europe'!$B$2:$O$2000,6,FALSE)</f>
        <v>Rue de la Girafe, 76</v>
      </c>
      <c r="G1251" s="40">
        <f>VLOOKUP(D1251,'Brasseries Europe'!$B$2:$O$2000,7,FALSE)</f>
        <v>6832</v>
      </c>
      <c r="H1251" s="40" t="str">
        <f>VLOOKUP(D1251,'Brasseries Europe'!$B$2:$O$2000,8,FALSE)</f>
        <v>Sensenruth</v>
      </c>
      <c r="I1251" s="40" t="str">
        <f>VLOOKUP(D1251,'Brasseries Europe'!$B$2:$O$2000,9,FALSE)</f>
        <v>Wallonie</v>
      </c>
      <c r="J1251" s="40" t="str">
        <f>VLOOKUP(D1251,'Brasseries Europe'!$B$2:$O$2000,10,FALSE)</f>
        <v>info@brasseriedebouillon.be</v>
      </c>
      <c r="K1251" s="40" t="str">
        <f>VLOOKUP(D1251,'Brasseries Europe'!$B$2:$O$2000,11,FALSE)</f>
        <v>http://www.brasseriedebouillon.be</v>
      </c>
      <c r="L1251" s="40" t="str">
        <f>VLOOKUP(D1251,'Brasseries Europe'!$B$2:$O$2000,12,FALSE)</f>
        <v>32(0)61/46.89.40</v>
      </c>
      <c r="M1251" s="40" t="str">
        <f>VLOOKUP(D1251,'Brasseries Europe'!$B$2:$O$2000,13,FALSE)</f>
        <v>LogoBR35</v>
      </c>
      <c r="N1251" s="40" t="str">
        <f>VLOOKUP(D1251,'Brasseries Europe'!$B$2:$O$2000,14,FALSE)</f>
        <v>FotoBR35</v>
      </c>
      <c r="O1251" s="42" t="s">
        <v>11102</v>
      </c>
      <c r="P1251" s="40" t="s">
        <v>10043</v>
      </c>
      <c r="Q1251" s="40" t="s">
        <v>10072</v>
      </c>
      <c r="T1251" s="40" t="s">
        <v>11104</v>
      </c>
      <c r="U1251" s="40" t="s">
        <v>11103</v>
      </c>
    </row>
    <row r="1252" spans="1:21" s="40" customFormat="1">
      <c r="A1252" s="40">
        <f t="shared" si="49"/>
        <v>1251</v>
      </c>
      <c r="B1252" s="41">
        <f t="shared" ca="1" si="50"/>
        <v>43369</v>
      </c>
      <c r="C1252" s="40" t="s">
        <v>14</v>
      </c>
      <c r="D1252" s="40" t="str">
        <f t="shared" si="51"/>
        <v>Brewery35</v>
      </c>
      <c r="E1252" s="42" t="s">
        <v>306</v>
      </c>
      <c r="F1252" s="40" t="str">
        <f>VLOOKUP(D1252,'Brasseries Europe'!$B$2:$O$2000,6,FALSE)</f>
        <v>Rue de la Girafe, 76</v>
      </c>
      <c r="G1252" s="40">
        <f>VLOOKUP(D1252,'Brasseries Europe'!$B$2:$O$2000,7,FALSE)</f>
        <v>6832</v>
      </c>
      <c r="H1252" s="40" t="str">
        <f>VLOOKUP(D1252,'Brasseries Europe'!$B$2:$O$2000,8,FALSE)</f>
        <v>Sensenruth</v>
      </c>
      <c r="I1252" s="40" t="str">
        <f>VLOOKUP(D1252,'Brasseries Europe'!$B$2:$O$2000,9,FALSE)</f>
        <v>Wallonie</v>
      </c>
      <c r="J1252" s="40" t="str">
        <f>VLOOKUP(D1252,'Brasseries Europe'!$B$2:$O$2000,10,FALSE)</f>
        <v>info@brasseriedebouillon.be</v>
      </c>
      <c r="K1252" s="40" t="str">
        <f>VLOOKUP(D1252,'Brasseries Europe'!$B$2:$O$2000,11,FALSE)</f>
        <v>http://www.brasseriedebouillon.be</v>
      </c>
      <c r="L1252" s="40" t="str">
        <f>VLOOKUP(D1252,'Brasseries Europe'!$B$2:$O$2000,12,FALSE)</f>
        <v>32(0)61/46.89.40</v>
      </c>
      <c r="M1252" s="40" t="str">
        <f>VLOOKUP(D1252,'Brasseries Europe'!$B$2:$O$2000,13,FALSE)</f>
        <v>LogoBR35</v>
      </c>
      <c r="N1252" s="40" t="str">
        <f>VLOOKUP(D1252,'Brasseries Europe'!$B$2:$O$2000,14,FALSE)</f>
        <v>FotoBR35</v>
      </c>
      <c r="O1252" s="42" t="s">
        <v>11105</v>
      </c>
      <c r="P1252" s="40" t="s">
        <v>10043</v>
      </c>
      <c r="Q1252" s="40" t="s">
        <v>10204</v>
      </c>
      <c r="T1252" s="40" t="s">
        <v>11107</v>
      </c>
      <c r="U1252" s="40" t="s">
        <v>11106</v>
      </c>
    </row>
    <row r="1253" spans="1:21" s="40" customFormat="1">
      <c r="A1253" s="40">
        <f t="shared" si="49"/>
        <v>1252</v>
      </c>
      <c r="B1253" s="41">
        <f t="shared" ca="1" si="50"/>
        <v>43369</v>
      </c>
      <c r="C1253" s="40" t="s">
        <v>14</v>
      </c>
      <c r="D1253" s="40" t="str">
        <f t="shared" si="51"/>
        <v>Brewery35</v>
      </c>
      <c r="E1253" s="42" t="s">
        <v>306</v>
      </c>
      <c r="F1253" s="40" t="str">
        <f>VLOOKUP(D1253,'Brasseries Europe'!$B$2:$O$2000,6,FALSE)</f>
        <v>Rue de la Girafe, 76</v>
      </c>
      <c r="G1253" s="40">
        <f>VLOOKUP(D1253,'Brasseries Europe'!$B$2:$O$2000,7,FALSE)</f>
        <v>6832</v>
      </c>
      <c r="H1253" s="40" t="str">
        <f>VLOOKUP(D1253,'Brasseries Europe'!$B$2:$O$2000,8,FALSE)</f>
        <v>Sensenruth</v>
      </c>
      <c r="I1253" s="40" t="str">
        <f>VLOOKUP(D1253,'Brasseries Europe'!$B$2:$O$2000,9,FALSE)</f>
        <v>Wallonie</v>
      </c>
      <c r="J1253" s="40" t="str">
        <f>VLOOKUP(D1253,'Brasseries Europe'!$B$2:$O$2000,10,FALSE)</f>
        <v>info@brasseriedebouillon.be</v>
      </c>
      <c r="K1253" s="40" t="str">
        <f>VLOOKUP(D1253,'Brasseries Europe'!$B$2:$O$2000,11,FALSE)</f>
        <v>http://www.brasseriedebouillon.be</v>
      </c>
      <c r="L1253" s="40" t="str">
        <f>VLOOKUP(D1253,'Brasseries Europe'!$B$2:$O$2000,12,FALSE)</f>
        <v>32(0)61/46.89.40</v>
      </c>
      <c r="M1253" s="40" t="str">
        <f>VLOOKUP(D1253,'Brasseries Europe'!$B$2:$O$2000,13,FALSE)</f>
        <v>LogoBR35</v>
      </c>
      <c r="N1253" s="40" t="str">
        <f>VLOOKUP(D1253,'Brasseries Europe'!$B$2:$O$2000,14,FALSE)</f>
        <v>FotoBR35</v>
      </c>
      <c r="O1253" s="42" t="s">
        <v>11108</v>
      </c>
      <c r="P1253" s="40" t="s">
        <v>10043</v>
      </c>
      <c r="Q1253" s="40" t="s">
        <v>10204</v>
      </c>
      <c r="T1253" s="40" t="s">
        <v>11110</v>
      </c>
      <c r="U1253" s="40" t="s">
        <v>11109</v>
      </c>
    </row>
    <row r="1254" spans="1:21" s="40" customFormat="1">
      <c r="A1254" s="40">
        <f t="shared" si="49"/>
        <v>1253</v>
      </c>
      <c r="B1254" s="41">
        <f t="shared" ca="1" si="50"/>
        <v>43369</v>
      </c>
      <c r="C1254" s="40" t="s">
        <v>14</v>
      </c>
      <c r="D1254" s="40" t="str">
        <f t="shared" si="51"/>
        <v>Brewery35</v>
      </c>
      <c r="E1254" s="42" t="s">
        <v>306</v>
      </c>
      <c r="F1254" s="40" t="str">
        <f>VLOOKUP(D1254,'Brasseries Europe'!$B$2:$O$2000,6,FALSE)</f>
        <v>Rue de la Girafe, 76</v>
      </c>
      <c r="G1254" s="40">
        <f>VLOOKUP(D1254,'Brasseries Europe'!$B$2:$O$2000,7,FALSE)</f>
        <v>6832</v>
      </c>
      <c r="H1254" s="40" t="str">
        <f>VLOOKUP(D1254,'Brasseries Europe'!$B$2:$O$2000,8,FALSE)</f>
        <v>Sensenruth</v>
      </c>
      <c r="I1254" s="40" t="str">
        <f>VLOOKUP(D1254,'Brasseries Europe'!$B$2:$O$2000,9,FALSE)</f>
        <v>Wallonie</v>
      </c>
      <c r="J1254" s="40" t="str">
        <f>VLOOKUP(D1254,'Brasseries Europe'!$B$2:$O$2000,10,FALSE)</f>
        <v>info@brasseriedebouillon.be</v>
      </c>
      <c r="K1254" s="40" t="str">
        <f>VLOOKUP(D1254,'Brasseries Europe'!$B$2:$O$2000,11,FALSE)</f>
        <v>http://www.brasseriedebouillon.be</v>
      </c>
      <c r="L1254" s="40" t="str">
        <f>VLOOKUP(D1254,'Brasseries Europe'!$B$2:$O$2000,12,FALSE)</f>
        <v>32(0)61/46.89.40</v>
      </c>
      <c r="M1254" s="40" t="str">
        <f>VLOOKUP(D1254,'Brasseries Europe'!$B$2:$O$2000,13,FALSE)</f>
        <v>LogoBR35</v>
      </c>
      <c r="N1254" s="40" t="str">
        <f>VLOOKUP(D1254,'Brasseries Europe'!$B$2:$O$2000,14,FALSE)</f>
        <v>FotoBR35</v>
      </c>
      <c r="O1254" s="42" t="s">
        <v>11111</v>
      </c>
      <c r="P1254" s="40" t="s">
        <v>10043</v>
      </c>
      <c r="Q1254" s="40" t="s">
        <v>10204</v>
      </c>
      <c r="T1254" s="40" t="s">
        <v>11113</v>
      </c>
      <c r="U1254" s="40" t="s">
        <v>11112</v>
      </c>
    </row>
    <row r="1255" spans="1:21" s="40" customFormat="1">
      <c r="A1255" s="40">
        <f t="shared" si="49"/>
        <v>1254</v>
      </c>
      <c r="B1255" s="41">
        <f t="shared" ca="1" si="50"/>
        <v>43369</v>
      </c>
      <c r="C1255" s="40" t="s">
        <v>14</v>
      </c>
      <c r="D1255" s="40" t="str">
        <f t="shared" si="51"/>
        <v>Brewery35</v>
      </c>
      <c r="E1255" s="42" t="s">
        <v>306</v>
      </c>
      <c r="F1255" s="40" t="str">
        <f>VLOOKUP(D1255,'Brasseries Europe'!$B$2:$O$2000,6,FALSE)</f>
        <v>Rue de la Girafe, 76</v>
      </c>
      <c r="G1255" s="40">
        <f>VLOOKUP(D1255,'Brasseries Europe'!$B$2:$O$2000,7,FALSE)</f>
        <v>6832</v>
      </c>
      <c r="H1255" s="40" t="str">
        <f>VLOOKUP(D1255,'Brasseries Europe'!$B$2:$O$2000,8,FALSE)</f>
        <v>Sensenruth</v>
      </c>
      <c r="I1255" s="40" t="str">
        <f>VLOOKUP(D1255,'Brasseries Europe'!$B$2:$O$2000,9,FALSE)</f>
        <v>Wallonie</v>
      </c>
      <c r="J1255" s="40" t="str">
        <f>VLOOKUP(D1255,'Brasseries Europe'!$B$2:$O$2000,10,FALSE)</f>
        <v>info@brasseriedebouillon.be</v>
      </c>
      <c r="K1255" s="40" t="str">
        <f>VLOOKUP(D1255,'Brasseries Europe'!$B$2:$O$2000,11,FALSE)</f>
        <v>http://www.brasseriedebouillon.be</v>
      </c>
      <c r="L1255" s="40" t="str">
        <f>VLOOKUP(D1255,'Brasseries Europe'!$B$2:$O$2000,12,FALSE)</f>
        <v>32(0)61/46.89.40</v>
      </c>
      <c r="M1255" s="40" t="str">
        <f>VLOOKUP(D1255,'Brasseries Europe'!$B$2:$O$2000,13,FALSE)</f>
        <v>LogoBR35</v>
      </c>
      <c r="N1255" s="40" t="str">
        <f>VLOOKUP(D1255,'Brasseries Europe'!$B$2:$O$2000,14,FALSE)</f>
        <v>FotoBR35</v>
      </c>
      <c r="O1255" s="42" t="s">
        <v>11114</v>
      </c>
      <c r="P1255" s="40" t="s">
        <v>10043</v>
      </c>
      <c r="Q1255" s="40" t="s">
        <v>10204</v>
      </c>
      <c r="T1255" s="40" t="s">
        <v>11116</v>
      </c>
      <c r="U1255" s="40" t="s">
        <v>11115</v>
      </c>
    </row>
    <row r="1256" spans="1:21" s="40" customFormat="1">
      <c r="A1256" s="40">
        <f t="shared" si="49"/>
        <v>1255</v>
      </c>
      <c r="B1256" s="41">
        <f t="shared" ca="1" si="50"/>
        <v>43369</v>
      </c>
      <c r="C1256" s="40" t="s">
        <v>14</v>
      </c>
      <c r="D1256" s="40" t="str">
        <f t="shared" si="51"/>
        <v>Brewery35</v>
      </c>
      <c r="E1256" s="42" t="s">
        <v>306</v>
      </c>
      <c r="F1256" s="40" t="str">
        <f>VLOOKUP(D1256,'Brasseries Europe'!$B$2:$O$2000,6,FALSE)</f>
        <v>Rue de la Girafe, 76</v>
      </c>
      <c r="G1256" s="40">
        <f>VLOOKUP(D1256,'Brasseries Europe'!$B$2:$O$2000,7,FALSE)</f>
        <v>6832</v>
      </c>
      <c r="H1256" s="40" t="str">
        <f>VLOOKUP(D1256,'Brasseries Europe'!$B$2:$O$2000,8,FALSE)</f>
        <v>Sensenruth</v>
      </c>
      <c r="I1256" s="40" t="str">
        <f>VLOOKUP(D1256,'Brasseries Europe'!$B$2:$O$2000,9,FALSE)</f>
        <v>Wallonie</v>
      </c>
      <c r="J1256" s="40" t="str">
        <f>VLOOKUP(D1256,'Brasseries Europe'!$B$2:$O$2000,10,FALSE)</f>
        <v>info@brasseriedebouillon.be</v>
      </c>
      <c r="K1256" s="40" t="str">
        <f>VLOOKUP(D1256,'Brasseries Europe'!$B$2:$O$2000,11,FALSE)</f>
        <v>http://www.brasseriedebouillon.be</v>
      </c>
      <c r="L1256" s="40" t="str">
        <f>VLOOKUP(D1256,'Brasseries Europe'!$B$2:$O$2000,12,FALSE)</f>
        <v>32(0)61/46.89.40</v>
      </c>
      <c r="M1256" s="40" t="str">
        <f>VLOOKUP(D1256,'Brasseries Europe'!$B$2:$O$2000,13,FALSE)</f>
        <v>LogoBR35</v>
      </c>
      <c r="N1256" s="40" t="str">
        <f>VLOOKUP(D1256,'Brasseries Europe'!$B$2:$O$2000,14,FALSE)</f>
        <v>FotoBR35</v>
      </c>
      <c r="O1256" s="42" t="s">
        <v>11117</v>
      </c>
      <c r="P1256" s="40" t="s">
        <v>10151</v>
      </c>
      <c r="Q1256" s="40" t="s">
        <v>10204</v>
      </c>
      <c r="T1256" s="40" t="s">
        <v>11119</v>
      </c>
      <c r="U1256" s="40" t="s">
        <v>11118</v>
      </c>
    </row>
    <row r="1257" spans="1:21" s="40" customFormat="1">
      <c r="A1257" s="40">
        <f t="shared" si="49"/>
        <v>1256</v>
      </c>
      <c r="B1257" s="41">
        <f t="shared" ca="1" si="50"/>
        <v>43369</v>
      </c>
      <c r="C1257" s="40" t="s">
        <v>14</v>
      </c>
      <c r="D1257" s="40" t="str">
        <f t="shared" si="51"/>
        <v>Brewery35</v>
      </c>
      <c r="E1257" s="42" t="s">
        <v>306</v>
      </c>
      <c r="F1257" s="40" t="str">
        <f>VLOOKUP(D1257,'Brasseries Europe'!$B$2:$O$2000,6,FALSE)</f>
        <v>Rue de la Girafe, 76</v>
      </c>
      <c r="G1257" s="40">
        <f>VLOOKUP(D1257,'Brasseries Europe'!$B$2:$O$2000,7,FALSE)</f>
        <v>6832</v>
      </c>
      <c r="H1257" s="40" t="str">
        <f>VLOOKUP(D1257,'Brasseries Europe'!$B$2:$O$2000,8,FALSE)</f>
        <v>Sensenruth</v>
      </c>
      <c r="I1257" s="40" t="str">
        <f>VLOOKUP(D1257,'Brasseries Europe'!$B$2:$O$2000,9,FALSE)</f>
        <v>Wallonie</v>
      </c>
      <c r="J1257" s="40" t="str">
        <f>VLOOKUP(D1257,'Brasseries Europe'!$B$2:$O$2000,10,FALSE)</f>
        <v>info@brasseriedebouillon.be</v>
      </c>
      <c r="K1257" s="40" t="str">
        <f>VLOOKUP(D1257,'Brasseries Europe'!$B$2:$O$2000,11,FALSE)</f>
        <v>http://www.brasseriedebouillon.be</v>
      </c>
      <c r="L1257" s="40" t="str">
        <f>VLOOKUP(D1257,'Brasseries Europe'!$B$2:$O$2000,12,FALSE)</f>
        <v>32(0)61/46.89.40</v>
      </c>
      <c r="M1257" s="40" t="str">
        <f>VLOOKUP(D1257,'Brasseries Europe'!$B$2:$O$2000,13,FALSE)</f>
        <v>LogoBR35</v>
      </c>
      <c r="N1257" s="40" t="str">
        <f>VLOOKUP(D1257,'Brasseries Europe'!$B$2:$O$2000,14,FALSE)</f>
        <v>FotoBR35</v>
      </c>
      <c r="O1257" s="42" t="s">
        <v>11120</v>
      </c>
      <c r="P1257" s="40" t="s">
        <v>10151</v>
      </c>
      <c r="Q1257" s="40" t="s">
        <v>10204</v>
      </c>
      <c r="T1257" s="40" t="s">
        <v>11122</v>
      </c>
      <c r="U1257" s="40" t="s">
        <v>11121</v>
      </c>
    </row>
    <row r="1258" spans="1:21" s="40" customFormat="1">
      <c r="A1258" s="40">
        <f t="shared" si="49"/>
        <v>1257</v>
      </c>
      <c r="B1258" s="41">
        <f t="shared" ca="1" si="50"/>
        <v>43369</v>
      </c>
      <c r="C1258" s="40" t="s">
        <v>14</v>
      </c>
      <c r="D1258" s="40" t="str">
        <f t="shared" si="51"/>
        <v>Brewery35</v>
      </c>
      <c r="E1258" s="42" t="s">
        <v>306</v>
      </c>
      <c r="F1258" s="40" t="str">
        <f>VLOOKUP(D1258,'Brasseries Europe'!$B$2:$O$2000,6,FALSE)</f>
        <v>Rue de la Girafe, 76</v>
      </c>
      <c r="G1258" s="40">
        <f>VLOOKUP(D1258,'Brasseries Europe'!$B$2:$O$2000,7,FALSE)</f>
        <v>6832</v>
      </c>
      <c r="H1258" s="40" t="str">
        <f>VLOOKUP(D1258,'Brasseries Europe'!$B$2:$O$2000,8,FALSE)</f>
        <v>Sensenruth</v>
      </c>
      <c r="I1258" s="40" t="str">
        <f>VLOOKUP(D1258,'Brasseries Europe'!$B$2:$O$2000,9,FALSE)</f>
        <v>Wallonie</v>
      </c>
      <c r="J1258" s="40" t="str">
        <f>VLOOKUP(D1258,'Brasseries Europe'!$B$2:$O$2000,10,FALSE)</f>
        <v>info@brasseriedebouillon.be</v>
      </c>
      <c r="K1258" s="40" t="str">
        <f>VLOOKUP(D1258,'Brasseries Europe'!$B$2:$O$2000,11,FALSE)</f>
        <v>http://www.brasseriedebouillon.be</v>
      </c>
      <c r="L1258" s="40" t="str">
        <f>VLOOKUP(D1258,'Brasseries Europe'!$B$2:$O$2000,12,FALSE)</f>
        <v>32(0)61/46.89.40</v>
      </c>
      <c r="M1258" s="40" t="str">
        <f>VLOOKUP(D1258,'Brasseries Europe'!$B$2:$O$2000,13,FALSE)</f>
        <v>LogoBR35</v>
      </c>
      <c r="N1258" s="40" t="str">
        <f>VLOOKUP(D1258,'Brasseries Europe'!$B$2:$O$2000,14,FALSE)</f>
        <v>FotoBR35</v>
      </c>
      <c r="O1258" s="42" t="s">
        <v>11123</v>
      </c>
      <c r="P1258" s="40" t="s">
        <v>10151</v>
      </c>
      <c r="Q1258" s="40" t="s">
        <v>10204</v>
      </c>
      <c r="T1258" s="40" t="s">
        <v>11125</v>
      </c>
      <c r="U1258" s="40" t="s">
        <v>11124</v>
      </c>
    </row>
    <row r="1259" spans="1:21" s="40" customFormat="1">
      <c r="A1259" s="40">
        <f t="shared" si="49"/>
        <v>1258</v>
      </c>
      <c r="B1259" s="41">
        <f t="shared" ca="1" si="50"/>
        <v>43369</v>
      </c>
      <c r="C1259" s="40" t="s">
        <v>14</v>
      </c>
      <c r="D1259" s="40" t="str">
        <f t="shared" si="51"/>
        <v>Brewery35</v>
      </c>
      <c r="E1259" s="42" t="s">
        <v>306</v>
      </c>
      <c r="F1259" s="40" t="str">
        <f>VLOOKUP(D1259,'Brasseries Europe'!$B$2:$O$2000,6,FALSE)</f>
        <v>Rue de la Girafe, 76</v>
      </c>
      <c r="G1259" s="40">
        <f>VLOOKUP(D1259,'Brasseries Europe'!$B$2:$O$2000,7,FALSE)</f>
        <v>6832</v>
      </c>
      <c r="H1259" s="40" t="str">
        <f>VLOOKUP(D1259,'Brasseries Europe'!$B$2:$O$2000,8,FALSE)</f>
        <v>Sensenruth</v>
      </c>
      <c r="I1259" s="40" t="str">
        <f>VLOOKUP(D1259,'Brasseries Europe'!$B$2:$O$2000,9,FALSE)</f>
        <v>Wallonie</v>
      </c>
      <c r="J1259" s="40" t="str">
        <f>VLOOKUP(D1259,'Brasseries Europe'!$B$2:$O$2000,10,FALSE)</f>
        <v>info@brasseriedebouillon.be</v>
      </c>
      <c r="K1259" s="40" t="str">
        <f>VLOOKUP(D1259,'Brasseries Europe'!$B$2:$O$2000,11,FALSE)</f>
        <v>http://www.brasseriedebouillon.be</v>
      </c>
      <c r="L1259" s="40" t="str">
        <f>VLOOKUP(D1259,'Brasseries Europe'!$B$2:$O$2000,12,FALSE)</f>
        <v>32(0)61/46.89.40</v>
      </c>
      <c r="M1259" s="40" t="str">
        <f>VLOOKUP(D1259,'Brasseries Europe'!$B$2:$O$2000,13,FALSE)</f>
        <v>LogoBR35</v>
      </c>
      <c r="N1259" s="40" t="str">
        <f>VLOOKUP(D1259,'Brasseries Europe'!$B$2:$O$2000,14,FALSE)</f>
        <v>FotoBR35</v>
      </c>
      <c r="O1259" s="42" t="s">
        <v>11126</v>
      </c>
      <c r="P1259" s="40" t="s">
        <v>10151</v>
      </c>
      <c r="Q1259" s="40" t="s">
        <v>10072</v>
      </c>
      <c r="T1259" s="40" t="s">
        <v>11128</v>
      </c>
      <c r="U1259" s="40" t="s">
        <v>11127</v>
      </c>
    </row>
    <row r="1260" spans="1:21" s="40" customFormat="1">
      <c r="A1260" s="40">
        <f t="shared" si="49"/>
        <v>1259</v>
      </c>
      <c r="B1260" s="41">
        <f t="shared" ca="1" si="50"/>
        <v>43369</v>
      </c>
      <c r="C1260" s="40" t="s">
        <v>14</v>
      </c>
      <c r="D1260" s="40" t="str">
        <f t="shared" si="51"/>
        <v>Brewery35</v>
      </c>
      <c r="E1260" s="42" t="s">
        <v>306</v>
      </c>
      <c r="F1260" s="40" t="str">
        <f>VLOOKUP(D1260,'Brasseries Europe'!$B$2:$O$2000,6,FALSE)</f>
        <v>Rue de la Girafe, 76</v>
      </c>
      <c r="G1260" s="40">
        <f>VLOOKUP(D1260,'Brasseries Europe'!$B$2:$O$2000,7,FALSE)</f>
        <v>6832</v>
      </c>
      <c r="H1260" s="40" t="str">
        <f>VLOOKUP(D1260,'Brasseries Europe'!$B$2:$O$2000,8,FALSE)</f>
        <v>Sensenruth</v>
      </c>
      <c r="I1260" s="40" t="str">
        <f>VLOOKUP(D1260,'Brasseries Europe'!$B$2:$O$2000,9,FALSE)</f>
        <v>Wallonie</v>
      </c>
      <c r="J1260" s="40" t="str">
        <f>VLOOKUP(D1260,'Brasseries Europe'!$B$2:$O$2000,10,FALSE)</f>
        <v>info@brasseriedebouillon.be</v>
      </c>
      <c r="K1260" s="40" t="str">
        <f>VLOOKUP(D1260,'Brasseries Europe'!$B$2:$O$2000,11,FALSE)</f>
        <v>http://www.brasseriedebouillon.be</v>
      </c>
      <c r="L1260" s="40" t="str">
        <f>VLOOKUP(D1260,'Brasseries Europe'!$B$2:$O$2000,12,FALSE)</f>
        <v>32(0)61/46.89.40</v>
      </c>
      <c r="M1260" s="40" t="str">
        <f>VLOOKUP(D1260,'Brasseries Europe'!$B$2:$O$2000,13,FALSE)</f>
        <v>LogoBR35</v>
      </c>
      <c r="N1260" s="40" t="str">
        <f>VLOOKUP(D1260,'Brasseries Europe'!$B$2:$O$2000,14,FALSE)</f>
        <v>FotoBR35</v>
      </c>
      <c r="O1260" s="42" t="s">
        <v>11129</v>
      </c>
      <c r="P1260" s="40" t="s">
        <v>10151</v>
      </c>
      <c r="Q1260" s="40" t="s">
        <v>10044</v>
      </c>
      <c r="T1260" s="40" t="s">
        <v>11131</v>
      </c>
      <c r="U1260" s="40" t="s">
        <v>11130</v>
      </c>
    </row>
    <row r="1261" spans="1:21" s="40" customFormat="1">
      <c r="A1261" s="40">
        <f t="shared" si="49"/>
        <v>1260</v>
      </c>
      <c r="B1261" s="41">
        <f t="shared" ca="1" si="50"/>
        <v>43369</v>
      </c>
      <c r="C1261" s="40" t="s">
        <v>14</v>
      </c>
      <c r="D1261" s="40" t="str">
        <f t="shared" si="51"/>
        <v>Brewery35</v>
      </c>
      <c r="E1261" s="42" t="s">
        <v>306</v>
      </c>
      <c r="F1261" s="40" t="str">
        <f>VLOOKUP(D1261,'Brasseries Europe'!$B$2:$O$2000,6,FALSE)</f>
        <v>Rue de la Girafe, 76</v>
      </c>
      <c r="G1261" s="40">
        <f>VLOOKUP(D1261,'Brasseries Europe'!$B$2:$O$2000,7,FALSE)</f>
        <v>6832</v>
      </c>
      <c r="H1261" s="40" t="str">
        <f>VLOOKUP(D1261,'Brasseries Europe'!$B$2:$O$2000,8,FALSE)</f>
        <v>Sensenruth</v>
      </c>
      <c r="I1261" s="40" t="str">
        <f>VLOOKUP(D1261,'Brasseries Europe'!$B$2:$O$2000,9,FALSE)</f>
        <v>Wallonie</v>
      </c>
      <c r="J1261" s="40" t="str">
        <f>VLOOKUP(D1261,'Brasseries Europe'!$B$2:$O$2000,10,FALSE)</f>
        <v>info@brasseriedebouillon.be</v>
      </c>
      <c r="K1261" s="40" t="str">
        <f>VLOOKUP(D1261,'Brasseries Europe'!$B$2:$O$2000,11,FALSE)</f>
        <v>http://www.brasseriedebouillon.be</v>
      </c>
      <c r="L1261" s="40" t="str">
        <f>VLOOKUP(D1261,'Brasseries Europe'!$B$2:$O$2000,12,FALSE)</f>
        <v>32(0)61/46.89.40</v>
      </c>
      <c r="M1261" s="40" t="str">
        <f>VLOOKUP(D1261,'Brasseries Europe'!$B$2:$O$2000,13,FALSE)</f>
        <v>LogoBR35</v>
      </c>
      <c r="N1261" s="40" t="str">
        <f>VLOOKUP(D1261,'Brasseries Europe'!$B$2:$O$2000,14,FALSE)</f>
        <v>FotoBR35</v>
      </c>
      <c r="O1261" s="42" t="s">
        <v>11132</v>
      </c>
      <c r="P1261" s="40" t="s">
        <v>10151</v>
      </c>
      <c r="Q1261" s="40" t="s">
        <v>10072</v>
      </c>
      <c r="T1261" s="40" t="s">
        <v>11134</v>
      </c>
      <c r="U1261" s="40" t="s">
        <v>11133</v>
      </c>
    </row>
    <row r="1262" spans="1:21" s="40" customFormat="1">
      <c r="A1262" s="40">
        <f t="shared" si="49"/>
        <v>1261</v>
      </c>
      <c r="B1262" s="41">
        <f t="shared" ca="1" si="50"/>
        <v>43369</v>
      </c>
      <c r="C1262" s="40" t="s">
        <v>14</v>
      </c>
      <c r="D1262" s="40" t="str">
        <f t="shared" si="51"/>
        <v>Brewery35</v>
      </c>
      <c r="E1262" s="42" t="s">
        <v>306</v>
      </c>
      <c r="F1262" s="40" t="str">
        <f>VLOOKUP(D1262,'Brasseries Europe'!$B$2:$O$2000,6,FALSE)</f>
        <v>Rue de la Girafe, 76</v>
      </c>
      <c r="G1262" s="40">
        <f>VLOOKUP(D1262,'Brasseries Europe'!$B$2:$O$2000,7,FALSE)</f>
        <v>6832</v>
      </c>
      <c r="H1262" s="40" t="str">
        <f>VLOOKUP(D1262,'Brasseries Europe'!$B$2:$O$2000,8,FALSE)</f>
        <v>Sensenruth</v>
      </c>
      <c r="I1262" s="40" t="str">
        <f>VLOOKUP(D1262,'Brasseries Europe'!$B$2:$O$2000,9,FALSE)</f>
        <v>Wallonie</v>
      </c>
      <c r="J1262" s="40" t="str">
        <f>VLOOKUP(D1262,'Brasseries Europe'!$B$2:$O$2000,10,FALSE)</f>
        <v>info@brasseriedebouillon.be</v>
      </c>
      <c r="K1262" s="40" t="str">
        <f>VLOOKUP(D1262,'Brasseries Europe'!$B$2:$O$2000,11,FALSE)</f>
        <v>http://www.brasseriedebouillon.be</v>
      </c>
      <c r="L1262" s="40" t="str">
        <f>VLOOKUP(D1262,'Brasseries Europe'!$B$2:$O$2000,12,FALSE)</f>
        <v>32(0)61/46.89.40</v>
      </c>
      <c r="M1262" s="40" t="str">
        <f>VLOOKUP(D1262,'Brasseries Europe'!$B$2:$O$2000,13,FALSE)</f>
        <v>LogoBR35</v>
      </c>
      <c r="N1262" s="40" t="str">
        <f>VLOOKUP(D1262,'Brasseries Europe'!$B$2:$O$2000,14,FALSE)</f>
        <v>FotoBR35</v>
      </c>
      <c r="O1262" s="42" t="s">
        <v>11135</v>
      </c>
      <c r="P1262" s="40" t="s">
        <v>10049</v>
      </c>
      <c r="Q1262" s="40" t="s">
        <v>10076</v>
      </c>
      <c r="T1262" s="40" t="s">
        <v>11137</v>
      </c>
      <c r="U1262" s="40" t="s">
        <v>11136</v>
      </c>
    </row>
    <row r="1263" spans="1:21" s="40" customFormat="1">
      <c r="A1263" s="40">
        <f t="shared" si="49"/>
        <v>1262</v>
      </c>
      <c r="B1263" s="41">
        <f t="shared" ca="1" si="50"/>
        <v>43369</v>
      </c>
      <c r="C1263" s="40" t="s">
        <v>14</v>
      </c>
      <c r="D1263" s="40" t="str">
        <f t="shared" si="51"/>
        <v>Brewery35</v>
      </c>
      <c r="E1263" s="42" t="s">
        <v>306</v>
      </c>
      <c r="F1263" s="40" t="str">
        <f>VLOOKUP(D1263,'Brasseries Europe'!$B$2:$O$2000,6,FALSE)</f>
        <v>Rue de la Girafe, 76</v>
      </c>
      <c r="G1263" s="40">
        <f>VLOOKUP(D1263,'Brasseries Europe'!$B$2:$O$2000,7,FALSE)</f>
        <v>6832</v>
      </c>
      <c r="H1263" s="40" t="str">
        <f>VLOOKUP(D1263,'Brasseries Europe'!$B$2:$O$2000,8,FALSE)</f>
        <v>Sensenruth</v>
      </c>
      <c r="I1263" s="40" t="str">
        <f>VLOOKUP(D1263,'Brasseries Europe'!$B$2:$O$2000,9,FALSE)</f>
        <v>Wallonie</v>
      </c>
      <c r="J1263" s="40" t="str">
        <f>VLOOKUP(D1263,'Brasseries Europe'!$B$2:$O$2000,10,FALSE)</f>
        <v>info@brasseriedebouillon.be</v>
      </c>
      <c r="K1263" s="40" t="str">
        <f>VLOOKUP(D1263,'Brasseries Europe'!$B$2:$O$2000,11,FALSE)</f>
        <v>http://www.brasseriedebouillon.be</v>
      </c>
      <c r="L1263" s="40" t="str">
        <f>VLOOKUP(D1263,'Brasseries Europe'!$B$2:$O$2000,12,FALSE)</f>
        <v>32(0)61/46.89.40</v>
      </c>
      <c r="M1263" s="40" t="str">
        <f>VLOOKUP(D1263,'Brasseries Europe'!$B$2:$O$2000,13,FALSE)</f>
        <v>LogoBR35</v>
      </c>
      <c r="N1263" s="40" t="str">
        <f>VLOOKUP(D1263,'Brasseries Europe'!$B$2:$O$2000,14,FALSE)</f>
        <v>FotoBR35</v>
      </c>
      <c r="O1263" s="42" t="s">
        <v>11138</v>
      </c>
      <c r="P1263" s="40" t="s">
        <v>10049</v>
      </c>
      <c r="Q1263" s="40" t="s">
        <v>10072</v>
      </c>
      <c r="T1263" s="40" t="s">
        <v>11140</v>
      </c>
      <c r="U1263" s="40" t="s">
        <v>11139</v>
      </c>
    </row>
    <row r="1264" spans="1:21" s="40" customFormat="1">
      <c r="A1264" s="40">
        <f t="shared" si="49"/>
        <v>1263</v>
      </c>
      <c r="B1264" s="41">
        <f t="shared" ca="1" si="50"/>
        <v>43369</v>
      </c>
      <c r="C1264" s="40" t="s">
        <v>14</v>
      </c>
      <c r="D1264" s="40" t="str">
        <f t="shared" si="51"/>
        <v>Brewery35</v>
      </c>
      <c r="E1264" s="42" t="s">
        <v>306</v>
      </c>
      <c r="F1264" s="40" t="str">
        <f>VLOOKUP(D1264,'Brasseries Europe'!$B$2:$O$2000,6,FALSE)</f>
        <v>Rue de la Girafe, 76</v>
      </c>
      <c r="G1264" s="40">
        <f>VLOOKUP(D1264,'Brasseries Europe'!$B$2:$O$2000,7,FALSE)</f>
        <v>6832</v>
      </c>
      <c r="H1264" s="40" t="str">
        <f>VLOOKUP(D1264,'Brasseries Europe'!$B$2:$O$2000,8,FALSE)</f>
        <v>Sensenruth</v>
      </c>
      <c r="I1264" s="40" t="str">
        <f>VLOOKUP(D1264,'Brasseries Europe'!$B$2:$O$2000,9,FALSE)</f>
        <v>Wallonie</v>
      </c>
      <c r="J1264" s="40" t="str">
        <f>VLOOKUP(D1264,'Brasseries Europe'!$B$2:$O$2000,10,FALSE)</f>
        <v>info@brasseriedebouillon.be</v>
      </c>
      <c r="K1264" s="40" t="str">
        <f>VLOOKUP(D1264,'Brasseries Europe'!$B$2:$O$2000,11,FALSE)</f>
        <v>http://www.brasseriedebouillon.be</v>
      </c>
      <c r="L1264" s="40" t="str">
        <f>VLOOKUP(D1264,'Brasseries Europe'!$B$2:$O$2000,12,FALSE)</f>
        <v>32(0)61/46.89.40</v>
      </c>
      <c r="M1264" s="40" t="str">
        <f>VLOOKUP(D1264,'Brasseries Europe'!$B$2:$O$2000,13,FALSE)</f>
        <v>LogoBR35</v>
      </c>
      <c r="N1264" s="40" t="str">
        <f>VLOOKUP(D1264,'Brasseries Europe'!$B$2:$O$2000,14,FALSE)</f>
        <v>FotoBR35</v>
      </c>
      <c r="O1264" s="42" t="s">
        <v>11141</v>
      </c>
      <c r="P1264" s="40" t="s">
        <v>10049</v>
      </c>
      <c r="Q1264" s="40" t="s">
        <v>10072</v>
      </c>
      <c r="T1264" s="40" t="s">
        <v>11143</v>
      </c>
      <c r="U1264" s="40" t="s">
        <v>11142</v>
      </c>
    </row>
    <row r="1265" spans="1:21" s="40" customFormat="1">
      <c r="A1265" s="40">
        <f t="shared" si="49"/>
        <v>1264</v>
      </c>
      <c r="B1265" s="41">
        <f t="shared" ca="1" si="50"/>
        <v>43369</v>
      </c>
      <c r="C1265" s="40" t="s">
        <v>14</v>
      </c>
      <c r="D1265" s="40" t="str">
        <f t="shared" si="51"/>
        <v>Brewery35</v>
      </c>
      <c r="E1265" s="42" t="s">
        <v>306</v>
      </c>
      <c r="F1265" s="40" t="str">
        <f>VLOOKUP(D1265,'Brasseries Europe'!$B$2:$O$2000,6,FALSE)</f>
        <v>Rue de la Girafe, 76</v>
      </c>
      <c r="G1265" s="40">
        <f>VLOOKUP(D1265,'Brasseries Europe'!$B$2:$O$2000,7,FALSE)</f>
        <v>6832</v>
      </c>
      <c r="H1265" s="40" t="str">
        <f>VLOOKUP(D1265,'Brasseries Europe'!$B$2:$O$2000,8,FALSE)</f>
        <v>Sensenruth</v>
      </c>
      <c r="I1265" s="40" t="str">
        <f>VLOOKUP(D1265,'Brasseries Europe'!$B$2:$O$2000,9,FALSE)</f>
        <v>Wallonie</v>
      </c>
      <c r="J1265" s="40" t="str">
        <f>VLOOKUP(D1265,'Brasseries Europe'!$B$2:$O$2000,10,FALSE)</f>
        <v>info@brasseriedebouillon.be</v>
      </c>
      <c r="K1265" s="40" t="str">
        <f>VLOOKUP(D1265,'Brasseries Europe'!$B$2:$O$2000,11,FALSE)</f>
        <v>http://www.brasseriedebouillon.be</v>
      </c>
      <c r="L1265" s="40" t="str">
        <f>VLOOKUP(D1265,'Brasseries Europe'!$B$2:$O$2000,12,FALSE)</f>
        <v>32(0)61/46.89.40</v>
      </c>
      <c r="M1265" s="40" t="str">
        <f>VLOOKUP(D1265,'Brasseries Europe'!$B$2:$O$2000,13,FALSE)</f>
        <v>LogoBR35</v>
      </c>
      <c r="N1265" s="40" t="str">
        <f>VLOOKUP(D1265,'Brasseries Europe'!$B$2:$O$2000,14,FALSE)</f>
        <v>FotoBR35</v>
      </c>
      <c r="O1265" s="42" t="s">
        <v>11144</v>
      </c>
      <c r="P1265" s="40" t="s">
        <v>10049</v>
      </c>
      <c r="Q1265" s="40" t="s">
        <v>10204</v>
      </c>
      <c r="T1265" s="40" t="s">
        <v>11146</v>
      </c>
      <c r="U1265" s="40" t="s">
        <v>11145</v>
      </c>
    </row>
    <row r="1266" spans="1:21" s="40" customFormat="1">
      <c r="A1266" s="40">
        <f t="shared" si="49"/>
        <v>1265</v>
      </c>
      <c r="B1266" s="41">
        <f t="shared" ca="1" si="50"/>
        <v>43369</v>
      </c>
      <c r="C1266" s="40" t="s">
        <v>14</v>
      </c>
      <c r="D1266" s="40" t="str">
        <f t="shared" si="51"/>
        <v>Brewery35</v>
      </c>
      <c r="E1266" s="42" t="s">
        <v>306</v>
      </c>
      <c r="F1266" s="40" t="str">
        <f>VLOOKUP(D1266,'Brasseries Europe'!$B$2:$O$2000,6,FALSE)</f>
        <v>Rue de la Girafe, 76</v>
      </c>
      <c r="G1266" s="40">
        <f>VLOOKUP(D1266,'Brasseries Europe'!$B$2:$O$2000,7,FALSE)</f>
        <v>6832</v>
      </c>
      <c r="H1266" s="40" t="str">
        <f>VLOOKUP(D1266,'Brasseries Europe'!$B$2:$O$2000,8,FALSE)</f>
        <v>Sensenruth</v>
      </c>
      <c r="I1266" s="40" t="str">
        <f>VLOOKUP(D1266,'Brasseries Europe'!$B$2:$O$2000,9,FALSE)</f>
        <v>Wallonie</v>
      </c>
      <c r="J1266" s="40" t="str">
        <f>VLOOKUP(D1266,'Brasseries Europe'!$B$2:$O$2000,10,FALSE)</f>
        <v>info@brasseriedebouillon.be</v>
      </c>
      <c r="K1266" s="40" t="str">
        <f>VLOOKUP(D1266,'Brasseries Europe'!$B$2:$O$2000,11,FALSE)</f>
        <v>http://www.brasseriedebouillon.be</v>
      </c>
      <c r="L1266" s="40" t="str">
        <f>VLOOKUP(D1266,'Brasseries Europe'!$B$2:$O$2000,12,FALSE)</f>
        <v>32(0)61/46.89.40</v>
      </c>
      <c r="M1266" s="40" t="str">
        <f>VLOOKUP(D1266,'Brasseries Europe'!$B$2:$O$2000,13,FALSE)</f>
        <v>LogoBR35</v>
      </c>
      <c r="N1266" s="40" t="str">
        <f>VLOOKUP(D1266,'Brasseries Europe'!$B$2:$O$2000,14,FALSE)</f>
        <v>FotoBR35</v>
      </c>
      <c r="O1266" s="42" t="s">
        <v>11147</v>
      </c>
      <c r="P1266" s="40" t="s">
        <v>10049</v>
      </c>
      <c r="Q1266" s="40" t="s">
        <v>10265</v>
      </c>
      <c r="T1266" s="40" t="s">
        <v>11149</v>
      </c>
      <c r="U1266" s="40" t="s">
        <v>11148</v>
      </c>
    </row>
    <row r="1267" spans="1:21" s="40" customFormat="1">
      <c r="A1267" s="40">
        <f t="shared" si="49"/>
        <v>1266</v>
      </c>
      <c r="B1267" s="41">
        <f t="shared" ca="1" si="50"/>
        <v>43369</v>
      </c>
      <c r="C1267" s="40" t="s">
        <v>14</v>
      </c>
      <c r="D1267" s="40" t="str">
        <f t="shared" si="51"/>
        <v>Brewery35</v>
      </c>
      <c r="E1267" s="42" t="s">
        <v>306</v>
      </c>
      <c r="F1267" s="40" t="str">
        <f>VLOOKUP(D1267,'Brasseries Europe'!$B$2:$O$2000,6,FALSE)</f>
        <v>Rue de la Girafe, 76</v>
      </c>
      <c r="G1267" s="40">
        <f>VLOOKUP(D1267,'Brasseries Europe'!$B$2:$O$2000,7,FALSE)</f>
        <v>6832</v>
      </c>
      <c r="H1267" s="40" t="str">
        <f>VLOOKUP(D1267,'Brasseries Europe'!$B$2:$O$2000,8,FALSE)</f>
        <v>Sensenruth</v>
      </c>
      <c r="I1267" s="40" t="str">
        <f>VLOOKUP(D1267,'Brasseries Europe'!$B$2:$O$2000,9,FALSE)</f>
        <v>Wallonie</v>
      </c>
      <c r="J1267" s="40" t="str">
        <f>VLOOKUP(D1267,'Brasseries Europe'!$B$2:$O$2000,10,FALSE)</f>
        <v>info@brasseriedebouillon.be</v>
      </c>
      <c r="K1267" s="40" t="str">
        <f>VLOOKUP(D1267,'Brasseries Europe'!$B$2:$O$2000,11,FALSE)</f>
        <v>http://www.brasseriedebouillon.be</v>
      </c>
      <c r="L1267" s="40" t="str">
        <f>VLOOKUP(D1267,'Brasseries Europe'!$B$2:$O$2000,12,FALSE)</f>
        <v>32(0)61/46.89.40</v>
      </c>
      <c r="M1267" s="40" t="str">
        <f>VLOOKUP(D1267,'Brasseries Europe'!$B$2:$O$2000,13,FALSE)</f>
        <v>LogoBR35</v>
      </c>
      <c r="N1267" s="40" t="str">
        <f>VLOOKUP(D1267,'Brasseries Europe'!$B$2:$O$2000,14,FALSE)</f>
        <v>FotoBR35</v>
      </c>
      <c r="O1267" s="42" t="s">
        <v>11150</v>
      </c>
      <c r="P1267" s="40" t="s">
        <v>10049</v>
      </c>
      <c r="Q1267" s="40" t="s">
        <v>10204</v>
      </c>
      <c r="T1267" s="40" t="s">
        <v>11152</v>
      </c>
      <c r="U1267" s="40" t="s">
        <v>11151</v>
      </c>
    </row>
    <row r="1268" spans="1:21" s="40" customFormat="1">
      <c r="A1268" s="40">
        <f t="shared" si="49"/>
        <v>1267</v>
      </c>
      <c r="B1268" s="41">
        <f t="shared" ca="1" si="50"/>
        <v>43369</v>
      </c>
      <c r="C1268" s="40" t="s">
        <v>14</v>
      </c>
      <c r="D1268" s="40" t="str">
        <f t="shared" si="51"/>
        <v>Brewery35</v>
      </c>
      <c r="E1268" s="42" t="s">
        <v>306</v>
      </c>
      <c r="F1268" s="40" t="str">
        <f>VLOOKUP(D1268,'Brasseries Europe'!$B$2:$O$2000,6,FALSE)</f>
        <v>Rue de la Girafe, 76</v>
      </c>
      <c r="G1268" s="40">
        <f>VLOOKUP(D1268,'Brasseries Europe'!$B$2:$O$2000,7,FALSE)</f>
        <v>6832</v>
      </c>
      <c r="H1268" s="40" t="str">
        <f>VLOOKUP(D1268,'Brasseries Europe'!$B$2:$O$2000,8,FALSE)</f>
        <v>Sensenruth</v>
      </c>
      <c r="I1268" s="40" t="str">
        <f>VLOOKUP(D1268,'Brasseries Europe'!$B$2:$O$2000,9,FALSE)</f>
        <v>Wallonie</v>
      </c>
      <c r="J1268" s="40" t="str">
        <f>VLOOKUP(D1268,'Brasseries Europe'!$B$2:$O$2000,10,FALSE)</f>
        <v>info@brasseriedebouillon.be</v>
      </c>
      <c r="K1268" s="40" t="str">
        <f>VLOOKUP(D1268,'Brasseries Europe'!$B$2:$O$2000,11,FALSE)</f>
        <v>http://www.brasseriedebouillon.be</v>
      </c>
      <c r="L1268" s="40" t="str">
        <f>VLOOKUP(D1268,'Brasseries Europe'!$B$2:$O$2000,12,FALSE)</f>
        <v>32(0)61/46.89.40</v>
      </c>
      <c r="M1268" s="40" t="str">
        <f>VLOOKUP(D1268,'Brasseries Europe'!$B$2:$O$2000,13,FALSE)</f>
        <v>LogoBR35</v>
      </c>
      <c r="N1268" s="40" t="str">
        <f>VLOOKUP(D1268,'Brasseries Europe'!$B$2:$O$2000,14,FALSE)</f>
        <v>FotoBR35</v>
      </c>
      <c r="O1268" s="42" t="s">
        <v>11153</v>
      </c>
      <c r="P1268" s="40" t="s">
        <v>10179</v>
      </c>
      <c r="Q1268" s="40" t="s">
        <v>10204</v>
      </c>
      <c r="R1268" s="40" t="s">
        <v>10045</v>
      </c>
      <c r="S1268" s="40" t="s">
        <v>10038</v>
      </c>
      <c r="T1268" s="40" t="s">
        <v>11155</v>
      </c>
      <c r="U1268" s="40" t="s">
        <v>11154</v>
      </c>
    </row>
    <row r="1269" spans="1:21" s="40" customFormat="1">
      <c r="A1269" s="40">
        <f t="shared" si="49"/>
        <v>1268</v>
      </c>
      <c r="B1269" s="41">
        <f t="shared" ca="1" si="50"/>
        <v>43369</v>
      </c>
      <c r="C1269" s="40" t="s">
        <v>14</v>
      </c>
      <c r="D1269" s="40" t="str">
        <f t="shared" si="51"/>
        <v>Brewery35</v>
      </c>
      <c r="E1269" s="42" t="s">
        <v>306</v>
      </c>
      <c r="F1269" s="40" t="str">
        <f>VLOOKUP(D1269,'Brasseries Europe'!$B$2:$O$2000,6,FALSE)</f>
        <v>Rue de la Girafe, 76</v>
      </c>
      <c r="G1269" s="40">
        <f>VLOOKUP(D1269,'Brasseries Europe'!$B$2:$O$2000,7,FALSE)</f>
        <v>6832</v>
      </c>
      <c r="H1269" s="40" t="str">
        <f>VLOOKUP(D1269,'Brasseries Europe'!$B$2:$O$2000,8,FALSE)</f>
        <v>Sensenruth</v>
      </c>
      <c r="I1269" s="40" t="str">
        <f>VLOOKUP(D1269,'Brasseries Europe'!$B$2:$O$2000,9,FALSE)</f>
        <v>Wallonie</v>
      </c>
      <c r="J1269" s="40" t="str">
        <f>VLOOKUP(D1269,'Brasseries Europe'!$B$2:$O$2000,10,FALSE)</f>
        <v>info@brasseriedebouillon.be</v>
      </c>
      <c r="K1269" s="40" t="str">
        <f>VLOOKUP(D1269,'Brasseries Europe'!$B$2:$O$2000,11,FALSE)</f>
        <v>http://www.brasseriedebouillon.be</v>
      </c>
      <c r="L1269" s="40" t="str">
        <f>VLOOKUP(D1269,'Brasseries Europe'!$B$2:$O$2000,12,FALSE)</f>
        <v>32(0)61/46.89.40</v>
      </c>
      <c r="M1269" s="40" t="str">
        <f>VLOOKUP(D1269,'Brasseries Europe'!$B$2:$O$2000,13,FALSE)</f>
        <v>LogoBR35</v>
      </c>
      <c r="N1269" s="40" t="str">
        <f>VLOOKUP(D1269,'Brasseries Europe'!$B$2:$O$2000,14,FALSE)</f>
        <v>FotoBR35</v>
      </c>
      <c r="O1269" s="42" t="s">
        <v>11156</v>
      </c>
      <c r="P1269" s="40" t="s">
        <v>10179</v>
      </c>
      <c r="Q1269" s="40" t="s">
        <v>10036</v>
      </c>
      <c r="T1269" s="40" t="s">
        <v>11158</v>
      </c>
      <c r="U1269" s="40" t="s">
        <v>11157</v>
      </c>
    </row>
    <row r="1270" spans="1:21" s="40" customFormat="1">
      <c r="A1270" s="40">
        <f t="shared" si="49"/>
        <v>1269</v>
      </c>
      <c r="B1270" s="41">
        <f t="shared" ca="1" si="50"/>
        <v>43369</v>
      </c>
      <c r="C1270" s="40" t="s">
        <v>14</v>
      </c>
      <c r="D1270" s="40" t="str">
        <f t="shared" si="51"/>
        <v>Brewery35</v>
      </c>
      <c r="E1270" s="42" t="s">
        <v>306</v>
      </c>
      <c r="F1270" s="40" t="str">
        <f>VLOOKUP(D1270,'Brasseries Europe'!$B$2:$O$2000,6,FALSE)</f>
        <v>Rue de la Girafe, 76</v>
      </c>
      <c r="G1270" s="40">
        <f>VLOOKUP(D1270,'Brasseries Europe'!$B$2:$O$2000,7,FALSE)</f>
        <v>6832</v>
      </c>
      <c r="H1270" s="40" t="str">
        <f>VLOOKUP(D1270,'Brasseries Europe'!$B$2:$O$2000,8,FALSE)</f>
        <v>Sensenruth</v>
      </c>
      <c r="I1270" s="40" t="str">
        <f>VLOOKUP(D1270,'Brasseries Europe'!$B$2:$O$2000,9,FALSE)</f>
        <v>Wallonie</v>
      </c>
      <c r="J1270" s="40" t="str">
        <f>VLOOKUP(D1270,'Brasseries Europe'!$B$2:$O$2000,10,FALSE)</f>
        <v>info@brasseriedebouillon.be</v>
      </c>
      <c r="K1270" s="40" t="str">
        <f>VLOOKUP(D1270,'Brasseries Europe'!$B$2:$O$2000,11,FALSE)</f>
        <v>http://www.brasseriedebouillon.be</v>
      </c>
      <c r="L1270" s="40" t="str">
        <f>VLOOKUP(D1270,'Brasseries Europe'!$B$2:$O$2000,12,FALSE)</f>
        <v>32(0)61/46.89.40</v>
      </c>
      <c r="M1270" s="40" t="str">
        <f>VLOOKUP(D1270,'Brasseries Europe'!$B$2:$O$2000,13,FALSE)</f>
        <v>LogoBR35</v>
      </c>
      <c r="N1270" s="40" t="str">
        <f>VLOOKUP(D1270,'Brasseries Europe'!$B$2:$O$2000,14,FALSE)</f>
        <v>FotoBR35</v>
      </c>
      <c r="O1270" s="42" t="s">
        <v>11159</v>
      </c>
      <c r="P1270" s="40" t="s">
        <v>10179</v>
      </c>
      <c r="Q1270" s="40" t="s">
        <v>10072</v>
      </c>
      <c r="T1270" s="40" t="s">
        <v>11161</v>
      </c>
      <c r="U1270" s="40" t="s">
        <v>11160</v>
      </c>
    </row>
    <row r="1271" spans="1:21" s="40" customFormat="1">
      <c r="A1271" s="40">
        <f t="shared" si="49"/>
        <v>1270</v>
      </c>
      <c r="B1271" s="41">
        <f t="shared" ca="1" si="50"/>
        <v>43369</v>
      </c>
      <c r="C1271" s="40" t="s">
        <v>14</v>
      </c>
      <c r="D1271" s="40" t="str">
        <f t="shared" si="51"/>
        <v>Brewery35</v>
      </c>
      <c r="E1271" s="42" t="s">
        <v>306</v>
      </c>
      <c r="F1271" s="40" t="str">
        <f>VLOOKUP(D1271,'Brasseries Europe'!$B$2:$O$2000,6,FALSE)</f>
        <v>Rue de la Girafe, 76</v>
      </c>
      <c r="G1271" s="40">
        <f>VLOOKUP(D1271,'Brasseries Europe'!$B$2:$O$2000,7,FALSE)</f>
        <v>6832</v>
      </c>
      <c r="H1271" s="40" t="str">
        <f>VLOOKUP(D1271,'Brasseries Europe'!$B$2:$O$2000,8,FALSE)</f>
        <v>Sensenruth</v>
      </c>
      <c r="I1271" s="40" t="str">
        <f>VLOOKUP(D1271,'Brasseries Europe'!$B$2:$O$2000,9,FALSE)</f>
        <v>Wallonie</v>
      </c>
      <c r="J1271" s="40" t="str">
        <f>VLOOKUP(D1271,'Brasseries Europe'!$B$2:$O$2000,10,FALSE)</f>
        <v>info@brasseriedebouillon.be</v>
      </c>
      <c r="K1271" s="40" t="str">
        <f>VLOOKUP(D1271,'Brasseries Europe'!$B$2:$O$2000,11,FALSE)</f>
        <v>http://www.brasseriedebouillon.be</v>
      </c>
      <c r="L1271" s="40" t="str">
        <f>VLOOKUP(D1271,'Brasseries Europe'!$B$2:$O$2000,12,FALSE)</f>
        <v>32(0)61/46.89.40</v>
      </c>
      <c r="M1271" s="40" t="str">
        <f>VLOOKUP(D1271,'Brasseries Europe'!$B$2:$O$2000,13,FALSE)</f>
        <v>LogoBR35</v>
      </c>
      <c r="N1271" s="40" t="str">
        <f>VLOOKUP(D1271,'Brasseries Europe'!$B$2:$O$2000,14,FALSE)</f>
        <v>FotoBR35</v>
      </c>
      <c r="O1271" s="42" t="s">
        <v>11162</v>
      </c>
      <c r="P1271" s="40" t="s">
        <v>10179</v>
      </c>
      <c r="Q1271" s="40" t="s">
        <v>10072</v>
      </c>
      <c r="T1271" s="40" t="s">
        <v>11164</v>
      </c>
      <c r="U1271" s="40" t="s">
        <v>11163</v>
      </c>
    </row>
    <row r="1272" spans="1:21" s="40" customFormat="1">
      <c r="A1272" s="40">
        <f t="shared" si="49"/>
        <v>1271</v>
      </c>
      <c r="B1272" s="41">
        <f t="shared" ca="1" si="50"/>
        <v>43369</v>
      </c>
      <c r="C1272" s="40" t="s">
        <v>14</v>
      </c>
      <c r="D1272" s="40" t="str">
        <f t="shared" si="51"/>
        <v>Brewery35</v>
      </c>
      <c r="E1272" s="42" t="s">
        <v>306</v>
      </c>
      <c r="F1272" s="40" t="str">
        <f>VLOOKUP(D1272,'Brasseries Europe'!$B$2:$O$2000,6,FALSE)</f>
        <v>Rue de la Girafe, 76</v>
      </c>
      <c r="G1272" s="40">
        <f>VLOOKUP(D1272,'Brasseries Europe'!$B$2:$O$2000,7,FALSE)</f>
        <v>6832</v>
      </c>
      <c r="H1272" s="40" t="str">
        <f>VLOOKUP(D1272,'Brasseries Europe'!$B$2:$O$2000,8,FALSE)</f>
        <v>Sensenruth</v>
      </c>
      <c r="I1272" s="40" t="str">
        <f>VLOOKUP(D1272,'Brasseries Europe'!$B$2:$O$2000,9,FALSE)</f>
        <v>Wallonie</v>
      </c>
      <c r="J1272" s="40" t="str">
        <f>VLOOKUP(D1272,'Brasseries Europe'!$B$2:$O$2000,10,FALSE)</f>
        <v>info@brasseriedebouillon.be</v>
      </c>
      <c r="K1272" s="40" t="str">
        <f>VLOOKUP(D1272,'Brasseries Europe'!$B$2:$O$2000,11,FALSE)</f>
        <v>http://www.brasseriedebouillon.be</v>
      </c>
      <c r="L1272" s="40" t="str">
        <f>VLOOKUP(D1272,'Brasseries Europe'!$B$2:$O$2000,12,FALSE)</f>
        <v>32(0)61/46.89.40</v>
      </c>
      <c r="M1272" s="40" t="str">
        <f>VLOOKUP(D1272,'Brasseries Europe'!$B$2:$O$2000,13,FALSE)</f>
        <v>LogoBR35</v>
      </c>
      <c r="N1272" s="40" t="str">
        <f>VLOOKUP(D1272,'Brasseries Europe'!$B$2:$O$2000,14,FALSE)</f>
        <v>FotoBR35</v>
      </c>
      <c r="O1272" s="42" t="s">
        <v>11165</v>
      </c>
      <c r="P1272" s="40" t="s">
        <v>10179</v>
      </c>
      <c r="Q1272" s="40" t="s">
        <v>10072</v>
      </c>
      <c r="T1272" s="40" t="s">
        <v>11167</v>
      </c>
      <c r="U1272" s="40" t="s">
        <v>11166</v>
      </c>
    </row>
    <row r="1273" spans="1:21" s="40" customFormat="1">
      <c r="A1273" s="40">
        <f t="shared" si="49"/>
        <v>1272</v>
      </c>
      <c r="B1273" s="41">
        <f t="shared" ca="1" si="50"/>
        <v>43369</v>
      </c>
      <c r="C1273" s="40" t="s">
        <v>14</v>
      </c>
      <c r="D1273" s="40" t="str">
        <f t="shared" si="51"/>
        <v>Brewery35</v>
      </c>
      <c r="E1273" s="42" t="s">
        <v>306</v>
      </c>
      <c r="F1273" s="40" t="str">
        <f>VLOOKUP(D1273,'Brasseries Europe'!$B$2:$O$2000,6,FALSE)</f>
        <v>Rue de la Girafe, 76</v>
      </c>
      <c r="G1273" s="40">
        <f>VLOOKUP(D1273,'Brasseries Europe'!$B$2:$O$2000,7,FALSE)</f>
        <v>6832</v>
      </c>
      <c r="H1273" s="40" t="str">
        <f>VLOOKUP(D1273,'Brasseries Europe'!$B$2:$O$2000,8,FALSE)</f>
        <v>Sensenruth</v>
      </c>
      <c r="I1273" s="40" t="str">
        <f>VLOOKUP(D1273,'Brasseries Europe'!$B$2:$O$2000,9,FALSE)</f>
        <v>Wallonie</v>
      </c>
      <c r="J1273" s="40" t="str">
        <f>VLOOKUP(D1273,'Brasseries Europe'!$B$2:$O$2000,10,FALSE)</f>
        <v>info@brasseriedebouillon.be</v>
      </c>
      <c r="K1273" s="40" t="str">
        <f>VLOOKUP(D1273,'Brasseries Europe'!$B$2:$O$2000,11,FALSE)</f>
        <v>http://www.brasseriedebouillon.be</v>
      </c>
      <c r="L1273" s="40" t="str">
        <f>VLOOKUP(D1273,'Brasseries Europe'!$B$2:$O$2000,12,FALSE)</f>
        <v>32(0)61/46.89.40</v>
      </c>
      <c r="M1273" s="40" t="str">
        <f>VLOOKUP(D1273,'Brasseries Europe'!$B$2:$O$2000,13,FALSE)</f>
        <v>LogoBR35</v>
      </c>
      <c r="N1273" s="40" t="str">
        <f>VLOOKUP(D1273,'Brasseries Europe'!$B$2:$O$2000,14,FALSE)</f>
        <v>FotoBR35</v>
      </c>
      <c r="O1273" s="42" t="s">
        <v>11168</v>
      </c>
      <c r="P1273" s="40" t="s">
        <v>10179</v>
      </c>
      <c r="Q1273" s="40" t="s">
        <v>10072</v>
      </c>
      <c r="T1273" s="40" t="s">
        <v>11170</v>
      </c>
      <c r="U1273" s="40" t="s">
        <v>11169</v>
      </c>
    </row>
    <row r="1274" spans="1:21" s="40" customFormat="1">
      <c r="A1274" s="40">
        <f t="shared" si="49"/>
        <v>1273</v>
      </c>
      <c r="B1274" s="41">
        <f t="shared" ca="1" si="50"/>
        <v>43369</v>
      </c>
      <c r="C1274" s="40" t="s">
        <v>14</v>
      </c>
      <c r="D1274" s="40" t="str">
        <f t="shared" si="51"/>
        <v>Brewery35</v>
      </c>
      <c r="E1274" s="42" t="s">
        <v>306</v>
      </c>
      <c r="F1274" s="40" t="str">
        <f>VLOOKUP(D1274,'Brasseries Europe'!$B$2:$O$2000,6,FALSE)</f>
        <v>Rue de la Girafe, 76</v>
      </c>
      <c r="G1274" s="40">
        <f>VLOOKUP(D1274,'Brasseries Europe'!$B$2:$O$2000,7,FALSE)</f>
        <v>6832</v>
      </c>
      <c r="H1274" s="40" t="str">
        <f>VLOOKUP(D1274,'Brasseries Europe'!$B$2:$O$2000,8,FALSE)</f>
        <v>Sensenruth</v>
      </c>
      <c r="I1274" s="40" t="str">
        <f>VLOOKUP(D1274,'Brasseries Europe'!$B$2:$O$2000,9,FALSE)</f>
        <v>Wallonie</v>
      </c>
      <c r="J1274" s="40" t="str">
        <f>VLOOKUP(D1274,'Brasseries Europe'!$B$2:$O$2000,10,FALSE)</f>
        <v>info@brasseriedebouillon.be</v>
      </c>
      <c r="K1274" s="40" t="str">
        <f>VLOOKUP(D1274,'Brasseries Europe'!$B$2:$O$2000,11,FALSE)</f>
        <v>http://www.brasseriedebouillon.be</v>
      </c>
      <c r="L1274" s="40" t="str">
        <f>VLOOKUP(D1274,'Brasseries Europe'!$B$2:$O$2000,12,FALSE)</f>
        <v>32(0)61/46.89.40</v>
      </c>
      <c r="M1274" s="40" t="str">
        <f>VLOOKUP(D1274,'Brasseries Europe'!$B$2:$O$2000,13,FALSE)</f>
        <v>LogoBR35</v>
      </c>
      <c r="N1274" s="40" t="str">
        <f>VLOOKUP(D1274,'Brasseries Europe'!$B$2:$O$2000,14,FALSE)</f>
        <v>FotoBR35</v>
      </c>
      <c r="O1274" s="42" t="s">
        <v>11171</v>
      </c>
      <c r="P1274" s="40" t="s">
        <v>10179</v>
      </c>
      <c r="Q1274" s="40" t="s">
        <v>10044</v>
      </c>
      <c r="T1274" s="40" t="s">
        <v>11173</v>
      </c>
      <c r="U1274" s="40" t="s">
        <v>11172</v>
      </c>
    </row>
    <row r="1275" spans="1:21" s="40" customFormat="1">
      <c r="A1275" s="40">
        <f t="shared" si="49"/>
        <v>1274</v>
      </c>
      <c r="B1275" s="41">
        <f t="shared" ca="1" si="50"/>
        <v>43369</v>
      </c>
      <c r="C1275" s="40" t="s">
        <v>14</v>
      </c>
      <c r="D1275" s="40" t="str">
        <f t="shared" si="51"/>
        <v>Brewery35</v>
      </c>
      <c r="E1275" s="42" t="s">
        <v>306</v>
      </c>
      <c r="F1275" s="40" t="str">
        <f>VLOOKUP(D1275,'Brasseries Europe'!$B$2:$O$2000,6,FALSE)</f>
        <v>Rue de la Girafe, 76</v>
      </c>
      <c r="G1275" s="40">
        <f>VLOOKUP(D1275,'Brasseries Europe'!$B$2:$O$2000,7,FALSE)</f>
        <v>6832</v>
      </c>
      <c r="H1275" s="40" t="str">
        <f>VLOOKUP(D1275,'Brasseries Europe'!$B$2:$O$2000,8,FALSE)</f>
        <v>Sensenruth</v>
      </c>
      <c r="I1275" s="40" t="str">
        <f>VLOOKUP(D1275,'Brasseries Europe'!$B$2:$O$2000,9,FALSE)</f>
        <v>Wallonie</v>
      </c>
      <c r="J1275" s="40" t="str">
        <f>VLOOKUP(D1275,'Brasseries Europe'!$B$2:$O$2000,10,FALSE)</f>
        <v>info@brasseriedebouillon.be</v>
      </c>
      <c r="K1275" s="40" t="str">
        <f>VLOOKUP(D1275,'Brasseries Europe'!$B$2:$O$2000,11,FALSE)</f>
        <v>http://www.brasseriedebouillon.be</v>
      </c>
      <c r="L1275" s="40" t="str">
        <f>VLOOKUP(D1275,'Brasseries Europe'!$B$2:$O$2000,12,FALSE)</f>
        <v>32(0)61/46.89.40</v>
      </c>
      <c r="M1275" s="40" t="str">
        <f>VLOOKUP(D1275,'Brasseries Europe'!$B$2:$O$2000,13,FALSE)</f>
        <v>LogoBR35</v>
      </c>
      <c r="N1275" s="40" t="str">
        <f>VLOOKUP(D1275,'Brasseries Europe'!$B$2:$O$2000,14,FALSE)</f>
        <v>FotoBR35</v>
      </c>
      <c r="O1275" s="42" t="s">
        <v>11174</v>
      </c>
      <c r="P1275" s="40" t="s">
        <v>10179</v>
      </c>
      <c r="Q1275" s="40" t="s">
        <v>10204</v>
      </c>
      <c r="T1275" s="40" t="s">
        <v>11176</v>
      </c>
      <c r="U1275" s="40" t="s">
        <v>11175</v>
      </c>
    </row>
    <row r="1276" spans="1:21" s="40" customFormat="1">
      <c r="A1276" s="40">
        <f t="shared" si="49"/>
        <v>1275</v>
      </c>
      <c r="B1276" s="41">
        <f t="shared" ca="1" si="50"/>
        <v>43369</v>
      </c>
      <c r="C1276" s="40" t="s">
        <v>14</v>
      </c>
      <c r="D1276" s="40" t="str">
        <f t="shared" si="51"/>
        <v>Brewery35</v>
      </c>
      <c r="E1276" s="42" t="s">
        <v>306</v>
      </c>
      <c r="F1276" s="40" t="str">
        <f>VLOOKUP(D1276,'Brasseries Europe'!$B$2:$O$2000,6,FALSE)</f>
        <v>Rue de la Girafe, 76</v>
      </c>
      <c r="G1276" s="40">
        <f>VLOOKUP(D1276,'Brasseries Europe'!$B$2:$O$2000,7,FALSE)</f>
        <v>6832</v>
      </c>
      <c r="H1276" s="40" t="str">
        <f>VLOOKUP(D1276,'Brasseries Europe'!$B$2:$O$2000,8,FALSE)</f>
        <v>Sensenruth</v>
      </c>
      <c r="I1276" s="40" t="str">
        <f>VLOOKUP(D1276,'Brasseries Europe'!$B$2:$O$2000,9,FALSE)</f>
        <v>Wallonie</v>
      </c>
      <c r="J1276" s="40" t="str">
        <f>VLOOKUP(D1276,'Brasseries Europe'!$B$2:$O$2000,10,FALSE)</f>
        <v>info@brasseriedebouillon.be</v>
      </c>
      <c r="K1276" s="40" t="str">
        <f>VLOOKUP(D1276,'Brasseries Europe'!$B$2:$O$2000,11,FALSE)</f>
        <v>http://www.brasseriedebouillon.be</v>
      </c>
      <c r="L1276" s="40" t="str">
        <f>VLOOKUP(D1276,'Brasseries Europe'!$B$2:$O$2000,12,FALSE)</f>
        <v>32(0)61/46.89.40</v>
      </c>
      <c r="M1276" s="40" t="str">
        <f>VLOOKUP(D1276,'Brasseries Europe'!$B$2:$O$2000,13,FALSE)</f>
        <v>LogoBR35</v>
      </c>
      <c r="N1276" s="40" t="str">
        <f>VLOOKUP(D1276,'Brasseries Europe'!$B$2:$O$2000,14,FALSE)</f>
        <v>FotoBR35</v>
      </c>
      <c r="O1276" s="42" t="s">
        <v>11177</v>
      </c>
      <c r="P1276" s="40" t="s">
        <v>10179</v>
      </c>
      <c r="Q1276" s="40" t="s">
        <v>10072</v>
      </c>
      <c r="T1276" s="40" t="s">
        <v>11179</v>
      </c>
      <c r="U1276" s="40" t="s">
        <v>11178</v>
      </c>
    </row>
    <row r="1277" spans="1:21" s="40" customFormat="1">
      <c r="A1277" s="40">
        <f t="shared" si="49"/>
        <v>1276</v>
      </c>
      <c r="B1277" s="41">
        <f t="shared" ca="1" si="50"/>
        <v>43369</v>
      </c>
      <c r="C1277" s="40" t="s">
        <v>14</v>
      </c>
      <c r="D1277" s="40" t="str">
        <f t="shared" si="51"/>
        <v>Brewery35</v>
      </c>
      <c r="E1277" s="42" t="s">
        <v>306</v>
      </c>
      <c r="F1277" s="40" t="str">
        <f>VLOOKUP(D1277,'Brasseries Europe'!$B$2:$O$2000,6,FALSE)</f>
        <v>Rue de la Girafe, 76</v>
      </c>
      <c r="G1277" s="40">
        <f>VLOOKUP(D1277,'Brasseries Europe'!$B$2:$O$2000,7,FALSE)</f>
        <v>6832</v>
      </c>
      <c r="H1277" s="40" t="str">
        <f>VLOOKUP(D1277,'Brasseries Europe'!$B$2:$O$2000,8,FALSE)</f>
        <v>Sensenruth</v>
      </c>
      <c r="I1277" s="40" t="str">
        <f>VLOOKUP(D1277,'Brasseries Europe'!$B$2:$O$2000,9,FALSE)</f>
        <v>Wallonie</v>
      </c>
      <c r="J1277" s="40" t="str">
        <f>VLOOKUP(D1277,'Brasseries Europe'!$B$2:$O$2000,10,FALSE)</f>
        <v>info@brasseriedebouillon.be</v>
      </c>
      <c r="K1277" s="40" t="str">
        <f>VLOOKUP(D1277,'Brasseries Europe'!$B$2:$O$2000,11,FALSE)</f>
        <v>http://www.brasseriedebouillon.be</v>
      </c>
      <c r="L1277" s="40" t="str">
        <f>VLOOKUP(D1277,'Brasseries Europe'!$B$2:$O$2000,12,FALSE)</f>
        <v>32(0)61/46.89.40</v>
      </c>
      <c r="M1277" s="40" t="str">
        <f>VLOOKUP(D1277,'Brasseries Europe'!$B$2:$O$2000,13,FALSE)</f>
        <v>LogoBR35</v>
      </c>
      <c r="N1277" s="40" t="str">
        <f>VLOOKUP(D1277,'Brasseries Europe'!$B$2:$O$2000,14,FALSE)</f>
        <v>FotoBR35</v>
      </c>
      <c r="O1277" s="42" t="s">
        <v>11180</v>
      </c>
      <c r="P1277" s="40" t="s">
        <v>10179</v>
      </c>
      <c r="Q1277" s="40" t="s">
        <v>10204</v>
      </c>
      <c r="T1277" s="40" t="s">
        <v>11182</v>
      </c>
      <c r="U1277" s="40" t="s">
        <v>11181</v>
      </c>
    </row>
    <row r="1278" spans="1:21" s="40" customFormat="1">
      <c r="A1278" s="40">
        <f t="shared" si="49"/>
        <v>1277</v>
      </c>
      <c r="B1278" s="41">
        <f t="shared" ca="1" si="50"/>
        <v>43369</v>
      </c>
      <c r="C1278" s="40" t="s">
        <v>14</v>
      </c>
      <c r="D1278" s="40" t="str">
        <f t="shared" si="51"/>
        <v>Brewery35</v>
      </c>
      <c r="E1278" s="42" t="s">
        <v>306</v>
      </c>
      <c r="F1278" s="40" t="str">
        <f>VLOOKUP(D1278,'Brasseries Europe'!$B$2:$O$2000,6,FALSE)</f>
        <v>Rue de la Girafe, 76</v>
      </c>
      <c r="G1278" s="40">
        <f>VLOOKUP(D1278,'Brasseries Europe'!$B$2:$O$2000,7,FALSE)</f>
        <v>6832</v>
      </c>
      <c r="H1278" s="40" t="str">
        <f>VLOOKUP(D1278,'Brasseries Europe'!$B$2:$O$2000,8,FALSE)</f>
        <v>Sensenruth</v>
      </c>
      <c r="I1278" s="40" t="str">
        <f>VLOOKUP(D1278,'Brasseries Europe'!$B$2:$O$2000,9,FALSE)</f>
        <v>Wallonie</v>
      </c>
      <c r="J1278" s="40" t="str">
        <f>VLOOKUP(D1278,'Brasseries Europe'!$B$2:$O$2000,10,FALSE)</f>
        <v>info@brasseriedebouillon.be</v>
      </c>
      <c r="K1278" s="40" t="str">
        <f>VLOOKUP(D1278,'Brasseries Europe'!$B$2:$O$2000,11,FALSE)</f>
        <v>http://www.brasseriedebouillon.be</v>
      </c>
      <c r="L1278" s="40" t="str">
        <f>VLOOKUP(D1278,'Brasseries Europe'!$B$2:$O$2000,12,FALSE)</f>
        <v>32(0)61/46.89.40</v>
      </c>
      <c r="M1278" s="40" t="str">
        <f>VLOOKUP(D1278,'Brasseries Europe'!$B$2:$O$2000,13,FALSE)</f>
        <v>LogoBR35</v>
      </c>
      <c r="N1278" s="40" t="str">
        <f>VLOOKUP(D1278,'Brasseries Europe'!$B$2:$O$2000,14,FALSE)</f>
        <v>FotoBR35</v>
      </c>
      <c r="O1278" s="42" t="s">
        <v>11183</v>
      </c>
      <c r="P1278" s="40" t="s">
        <v>10179</v>
      </c>
      <c r="Q1278" s="40" t="s">
        <v>10204</v>
      </c>
      <c r="T1278" s="40" t="s">
        <v>11185</v>
      </c>
      <c r="U1278" s="40" t="s">
        <v>11184</v>
      </c>
    </row>
    <row r="1279" spans="1:21" s="40" customFormat="1">
      <c r="A1279" s="40">
        <f t="shared" si="49"/>
        <v>1278</v>
      </c>
      <c r="B1279" s="41">
        <f t="shared" ca="1" si="50"/>
        <v>43369</v>
      </c>
      <c r="C1279" s="40" t="s">
        <v>14</v>
      </c>
      <c r="D1279" s="40" t="str">
        <f t="shared" si="51"/>
        <v>Brewery35</v>
      </c>
      <c r="E1279" s="42" t="s">
        <v>306</v>
      </c>
      <c r="F1279" s="40" t="str">
        <f>VLOOKUP(D1279,'Brasseries Europe'!$B$2:$O$2000,6,FALSE)</f>
        <v>Rue de la Girafe, 76</v>
      </c>
      <c r="G1279" s="40">
        <f>VLOOKUP(D1279,'Brasseries Europe'!$B$2:$O$2000,7,FALSE)</f>
        <v>6832</v>
      </c>
      <c r="H1279" s="40" t="str">
        <f>VLOOKUP(D1279,'Brasseries Europe'!$B$2:$O$2000,8,FALSE)</f>
        <v>Sensenruth</v>
      </c>
      <c r="I1279" s="40" t="str">
        <f>VLOOKUP(D1279,'Brasseries Europe'!$B$2:$O$2000,9,FALSE)</f>
        <v>Wallonie</v>
      </c>
      <c r="J1279" s="40" t="str">
        <f>VLOOKUP(D1279,'Brasseries Europe'!$B$2:$O$2000,10,FALSE)</f>
        <v>info@brasseriedebouillon.be</v>
      </c>
      <c r="K1279" s="40" t="str">
        <f>VLOOKUP(D1279,'Brasseries Europe'!$B$2:$O$2000,11,FALSE)</f>
        <v>http://www.brasseriedebouillon.be</v>
      </c>
      <c r="L1279" s="40" t="str">
        <f>VLOOKUP(D1279,'Brasseries Europe'!$B$2:$O$2000,12,FALSE)</f>
        <v>32(0)61/46.89.40</v>
      </c>
      <c r="M1279" s="40" t="str">
        <f>VLOOKUP(D1279,'Brasseries Europe'!$B$2:$O$2000,13,FALSE)</f>
        <v>LogoBR35</v>
      </c>
      <c r="N1279" s="40" t="str">
        <f>VLOOKUP(D1279,'Brasseries Europe'!$B$2:$O$2000,14,FALSE)</f>
        <v>FotoBR35</v>
      </c>
      <c r="O1279" s="42" t="s">
        <v>11186</v>
      </c>
      <c r="P1279" s="40" t="s">
        <v>10179</v>
      </c>
      <c r="Q1279" s="40" t="s">
        <v>10072</v>
      </c>
      <c r="T1279" s="40" t="s">
        <v>11188</v>
      </c>
      <c r="U1279" s="40" t="s">
        <v>11187</v>
      </c>
    </row>
    <row r="1280" spans="1:21" s="40" customFormat="1">
      <c r="A1280" s="40">
        <f t="shared" si="49"/>
        <v>1279</v>
      </c>
      <c r="B1280" s="41">
        <f t="shared" ca="1" si="50"/>
        <v>43369</v>
      </c>
      <c r="C1280" s="40" t="s">
        <v>14</v>
      </c>
      <c r="D1280" s="40" t="str">
        <f t="shared" si="51"/>
        <v>Brewery35</v>
      </c>
      <c r="E1280" s="42" t="s">
        <v>306</v>
      </c>
      <c r="F1280" s="40" t="str">
        <f>VLOOKUP(D1280,'Brasseries Europe'!$B$2:$O$2000,6,FALSE)</f>
        <v>Rue de la Girafe, 76</v>
      </c>
      <c r="G1280" s="40">
        <f>VLOOKUP(D1280,'Brasseries Europe'!$B$2:$O$2000,7,FALSE)</f>
        <v>6832</v>
      </c>
      <c r="H1280" s="40" t="str">
        <f>VLOOKUP(D1280,'Brasseries Europe'!$B$2:$O$2000,8,FALSE)</f>
        <v>Sensenruth</v>
      </c>
      <c r="I1280" s="40" t="str">
        <f>VLOOKUP(D1280,'Brasseries Europe'!$B$2:$O$2000,9,FALSE)</f>
        <v>Wallonie</v>
      </c>
      <c r="J1280" s="40" t="str">
        <f>VLOOKUP(D1280,'Brasseries Europe'!$B$2:$O$2000,10,FALSE)</f>
        <v>info@brasseriedebouillon.be</v>
      </c>
      <c r="K1280" s="40" t="str">
        <f>VLOOKUP(D1280,'Brasseries Europe'!$B$2:$O$2000,11,FALSE)</f>
        <v>http://www.brasseriedebouillon.be</v>
      </c>
      <c r="L1280" s="40" t="str">
        <f>VLOOKUP(D1280,'Brasseries Europe'!$B$2:$O$2000,12,FALSE)</f>
        <v>32(0)61/46.89.40</v>
      </c>
      <c r="M1280" s="40" t="str">
        <f>VLOOKUP(D1280,'Brasseries Europe'!$B$2:$O$2000,13,FALSE)</f>
        <v>LogoBR35</v>
      </c>
      <c r="N1280" s="40" t="str">
        <f>VLOOKUP(D1280,'Brasseries Europe'!$B$2:$O$2000,14,FALSE)</f>
        <v>FotoBR35</v>
      </c>
      <c r="O1280" s="42" t="s">
        <v>11189</v>
      </c>
      <c r="P1280" s="40" t="s">
        <v>10179</v>
      </c>
      <c r="Q1280" s="40" t="s">
        <v>10204</v>
      </c>
      <c r="T1280" s="40" t="s">
        <v>11191</v>
      </c>
      <c r="U1280" s="40" t="s">
        <v>11190</v>
      </c>
    </row>
    <row r="1281" spans="1:21" s="40" customFormat="1">
      <c r="A1281" s="40">
        <f t="shared" si="49"/>
        <v>1280</v>
      </c>
      <c r="B1281" s="41">
        <f t="shared" ca="1" si="50"/>
        <v>43369</v>
      </c>
      <c r="C1281" s="40" t="s">
        <v>14</v>
      </c>
      <c r="D1281" s="40" t="str">
        <f t="shared" si="51"/>
        <v>Brewery35</v>
      </c>
      <c r="E1281" s="42" t="s">
        <v>306</v>
      </c>
      <c r="F1281" s="40" t="str">
        <f>VLOOKUP(D1281,'Brasseries Europe'!$B$2:$O$2000,6,FALSE)</f>
        <v>Rue de la Girafe, 76</v>
      </c>
      <c r="G1281" s="40">
        <f>VLOOKUP(D1281,'Brasseries Europe'!$B$2:$O$2000,7,FALSE)</f>
        <v>6832</v>
      </c>
      <c r="H1281" s="40" t="str">
        <f>VLOOKUP(D1281,'Brasseries Europe'!$B$2:$O$2000,8,FALSE)</f>
        <v>Sensenruth</v>
      </c>
      <c r="I1281" s="40" t="str">
        <f>VLOOKUP(D1281,'Brasseries Europe'!$B$2:$O$2000,9,FALSE)</f>
        <v>Wallonie</v>
      </c>
      <c r="J1281" s="40" t="str">
        <f>VLOOKUP(D1281,'Brasseries Europe'!$B$2:$O$2000,10,FALSE)</f>
        <v>info@brasseriedebouillon.be</v>
      </c>
      <c r="K1281" s="40" t="str">
        <f>VLOOKUP(D1281,'Brasseries Europe'!$B$2:$O$2000,11,FALSE)</f>
        <v>http://www.brasseriedebouillon.be</v>
      </c>
      <c r="L1281" s="40" t="str">
        <f>VLOOKUP(D1281,'Brasseries Europe'!$B$2:$O$2000,12,FALSE)</f>
        <v>32(0)61/46.89.40</v>
      </c>
      <c r="M1281" s="40" t="str">
        <f>VLOOKUP(D1281,'Brasseries Europe'!$B$2:$O$2000,13,FALSE)</f>
        <v>LogoBR35</v>
      </c>
      <c r="N1281" s="40" t="str">
        <f>VLOOKUP(D1281,'Brasseries Europe'!$B$2:$O$2000,14,FALSE)</f>
        <v>FotoBR35</v>
      </c>
      <c r="O1281" s="42" t="s">
        <v>11192</v>
      </c>
      <c r="P1281" s="40" t="s">
        <v>10179</v>
      </c>
      <c r="Q1281" s="40" t="s">
        <v>10072</v>
      </c>
      <c r="T1281" s="40" t="s">
        <v>11194</v>
      </c>
      <c r="U1281" s="40" t="s">
        <v>11193</v>
      </c>
    </row>
    <row r="1282" spans="1:21" s="40" customFormat="1">
      <c r="A1282" s="40">
        <f t="shared" si="49"/>
        <v>1281</v>
      </c>
      <c r="B1282" s="41">
        <f t="shared" ca="1" si="50"/>
        <v>43369</v>
      </c>
      <c r="C1282" s="40" t="s">
        <v>14</v>
      </c>
      <c r="D1282" s="40" t="str">
        <f t="shared" si="51"/>
        <v>Brewery35</v>
      </c>
      <c r="E1282" s="42" t="s">
        <v>306</v>
      </c>
      <c r="F1282" s="40" t="str">
        <f>VLOOKUP(D1282,'Brasseries Europe'!$B$2:$O$2000,6,FALSE)</f>
        <v>Rue de la Girafe, 76</v>
      </c>
      <c r="G1282" s="40">
        <f>VLOOKUP(D1282,'Brasseries Europe'!$B$2:$O$2000,7,FALSE)</f>
        <v>6832</v>
      </c>
      <c r="H1282" s="40" t="str">
        <f>VLOOKUP(D1282,'Brasseries Europe'!$B$2:$O$2000,8,FALSE)</f>
        <v>Sensenruth</v>
      </c>
      <c r="I1282" s="40" t="str">
        <f>VLOOKUP(D1282,'Brasseries Europe'!$B$2:$O$2000,9,FALSE)</f>
        <v>Wallonie</v>
      </c>
      <c r="J1282" s="40" t="str">
        <f>VLOOKUP(D1282,'Brasseries Europe'!$B$2:$O$2000,10,FALSE)</f>
        <v>info@brasseriedebouillon.be</v>
      </c>
      <c r="K1282" s="40" t="str">
        <f>VLOOKUP(D1282,'Brasseries Europe'!$B$2:$O$2000,11,FALSE)</f>
        <v>http://www.brasseriedebouillon.be</v>
      </c>
      <c r="L1282" s="40" t="str">
        <f>VLOOKUP(D1282,'Brasseries Europe'!$B$2:$O$2000,12,FALSE)</f>
        <v>32(0)61/46.89.40</v>
      </c>
      <c r="M1282" s="40" t="str">
        <f>VLOOKUP(D1282,'Brasseries Europe'!$B$2:$O$2000,13,FALSE)</f>
        <v>LogoBR35</v>
      </c>
      <c r="N1282" s="40" t="str">
        <f>VLOOKUP(D1282,'Brasseries Europe'!$B$2:$O$2000,14,FALSE)</f>
        <v>FotoBR35</v>
      </c>
      <c r="O1282" s="42" t="s">
        <v>11195</v>
      </c>
      <c r="P1282" s="40" t="s">
        <v>10179</v>
      </c>
      <c r="Q1282" s="40" t="s">
        <v>10072</v>
      </c>
      <c r="T1282" s="40" t="s">
        <v>11197</v>
      </c>
      <c r="U1282" s="40" t="s">
        <v>11196</v>
      </c>
    </row>
    <row r="1283" spans="1:21" s="40" customFormat="1">
      <c r="A1283" s="40">
        <f t="shared" ref="A1283:A1346" si="52">ROW()-1</f>
        <v>1282</v>
      </c>
      <c r="B1283" s="41">
        <f t="shared" ref="B1283:B1346" ca="1" si="53">TODAY()</f>
        <v>43369</v>
      </c>
      <c r="C1283" s="40" t="s">
        <v>14</v>
      </c>
      <c r="D1283" s="40" t="str">
        <f t="shared" si="51"/>
        <v>Brewery35</v>
      </c>
      <c r="E1283" s="42" t="s">
        <v>306</v>
      </c>
      <c r="F1283" s="40" t="str">
        <f>VLOOKUP(D1283,'Brasseries Europe'!$B$2:$O$2000,6,FALSE)</f>
        <v>Rue de la Girafe, 76</v>
      </c>
      <c r="G1283" s="40">
        <f>VLOOKUP(D1283,'Brasseries Europe'!$B$2:$O$2000,7,FALSE)</f>
        <v>6832</v>
      </c>
      <c r="H1283" s="40" t="str">
        <f>VLOOKUP(D1283,'Brasseries Europe'!$B$2:$O$2000,8,FALSE)</f>
        <v>Sensenruth</v>
      </c>
      <c r="I1283" s="40" t="str">
        <f>VLOOKUP(D1283,'Brasseries Europe'!$B$2:$O$2000,9,FALSE)</f>
        <v>Wallonie</v>
      </c>
      <c r="J1283" s="40" t="str">
        <f>VLOOKUP(D1283,'Brasseries Europe'!$B$2:$O$2000,10,FALSE)</f>
        <v>info@brasseriedebouillon.be</v>
      </c>
      <c r="K1283" s="40" t="str">
        <f>VLOOKUP(D1283,'Brasseries Europe'!$B$2:$O$2000,11,FALSE)</f>
        <v>http://www.brasseriedebouillon.be</v>
      </c>
      <c r="L1283" s="40" t="str">
        <f>VLOOKUP(D1283,'Brasseries Europe'!$B$2:$O$2000,12,FALSE)</f>
        <v>32(0)61/46.89.40</v>
      </c>
      <c r="M1283" s="40" t="str">
        <f>VLOOKUP(D1283,'Brasseries Europe'!$B$2:$O$2000,13,FALSE)</f>
        <v>LogoBR35</v>
      </c>
      <c r="N1283" s="40" t="str">
        <f>VLOOKUP(D1283,'Brasseries Europe'!$B$2:$O$2000,14,FALSE)</f>
        <v>FotoBR35</v>
      </c>
      <c r="O1283" s="42" t="s">
        <v>11198</v>
      </c>
      <c r="P1283" s="40" t="s">
        <v>10179</v>
      </c>
      <c r="Q1283" s="40" t="s">
        <v>10204</v>
      </c>
      <c r="T1283" s="40" t="s">
        <v>11200</v>
      </c>
      <c r="U1283" s="40" t="s">
        <v>11199</v>
      </c>
    </row>
    <row r="1284" spans="1:21" s="40" customFormat="1">
      <c r="A1284" s="40">
        <f t="shared" si="52"/>
        <v>1283</v>
      </c>
      <c r="B1284" s="41">
        <f t="shared" ca="1" si="53"/>
        <v>43369</v>
      </c>
      <c r="C1284" s="40" t="s">
        <v>14</v>
      </c>
      <c r="D1284" s="40" t="str">
        <f t="shared" si="51"/>
        <v>Brewery35</v>
      </c>
      <c r="E1284" s="42" t="s">
        <v>306</v>
      </c>
      <c r="F1284" s="40" t="str">
        <f>VLOOKUP(D1284,'Brasseries Europe'!$B$2:$O$2000,6,FALSE)</f>
        <v>Rue de la Girafe, 76</v>
      </c>
      <c r="G1284" s="40">
        <f>VLOOKUP(D1284,'Brasseries Europe'!$B$2:$O$2000,7,FALSE)</f>
        <v>6832</v>
      </c>
      <c r="H1284" s="40" t="str">
        <f>VLOOKUP(D1284,'Brasseries Europe'!$B$2:$O$2000,8,FALSE)</f>
        <v>Sensenruth</v>
      </c>
      <c r="I1284" s="40" t="str">
        <f>VLOOKUP(D1284,'Brasseries Europe'!$B$2:$O$2000,9,FALSE)</f>
        <v>Wallonie</v>
      </c>
      <c r="J1284" s="40" t="str">
        <f>VLOOKUP(D1284,'Brasseries Europe'!$B$2:$O$2000,10,FALSE)</f>
        <v>info@brasseriedebouillon.be</v>
      </c>
      <c r="K1284" s="40" t="str">
        <f>VLOOKUP(D1284,'Brasseries Europe'!$B$2:$O$2000,11,FALSE)</f>
        <v>http://www.brasseriedebouillon.be</v>
      </c>
      <c r="L1284" s="40" t="str">
        <f>VLOOKUP(D1284,'Brasseries Europe'!$B$2:$O$2000,12,FALSE)</f>
        <v>32(0)61/46.89.40</v>
      </c>
      <c r="M1284" s="40" t="str">
        <f>VLOOKUP(D1284,'Brasseries Europe'!$B$2:$O$2000,13,FALSE)</f>
        <v>LogoBR35</v>
      </c>
      <c r="N1284" s="40" t="str">
        <f>VLOOKUP(D1284,'Brasseries Europe'!$B$2:$O$2000,14,FALSE)</f>
        <v>FotoBR35</v>
      </c>
      <c r="O1284" s="42" t="s">
        <v>11201</v>
      </c>
      <c r="P1284" s="40" t="s">
        <v>10179</v>
      </c>
      <c r="Q1284" s="40" t="s">
        <v>10204</v>
      </c>
      <c r="T1284" s="40" t="s">
        <v>11203</v>
      </c>
      <c r="U1284" s="40" t="s">
        <v>11202</v>
      </c>
    </row>
    <row r="1285" spans="1:21" s="40" customFormat="1">
      <c r="A1285" s="40">
        <f t="shared" si="52"/>
        <v>1284</v>
      </c>
      <c r="B1285" s="41">
        <f t="shared" ca="1" si="53"/>
        <v>43369</v>
      </c>
      <c r="C1285" s="40" t="s">
        <v>14</v>
      </c>
      <c r="D1285" s="40" t="str">
        <f t="shared" si="51"/>
        <v>Brewery35</v>
      </c>
      <c r="E1285" s="42" t="s">
        <v>306</v>
      </c>
      <c r="F1285" s="40" t="str">
        <f>VLOOKUP(D1285,'Brasseries Europe'!$B$2:$O$2000,6,FALSE)</f>
        <v>Rue de la Girafe, 76</v>
      </c>
      <c r="G1285" s="40">
        <f>VLOOKUP(D1285,'Brasseries Europe'!$B$2:$O$2000,7,FALSE)</f>
        <v>6832</v>
      </c>
      <c r="H1285" s="40" t="str">
        <f>VLOOKUP(D1285,'Brasseries Europe'!$B$2:$O$2000,8,FALSE)</f>
        <v>Sensenruth</v>
      </c>
      <c r="I1285" s="40" t="str">
        <f>VLOOKUP(D1285,'Brasseries Europe'!$B$2:$O$2000,9,FALSE)</f>
        <v>Wallonie</v>
      </c>
      <c r="J1285" s="40" t="str">
        <f>VLOOKUP(D1285,'Brasseries Europe'!$B$2:$O$2000,10,FALSE)</f>
        <v>info@brasseriedebouillon.be</v>
      </c>
      <c r="K1285" s="40" t="str">
        <f>VLOOKUP(D1285,'Brasseries Europe'!$B$2:$O$2000,11,FALSE)</f>
        <v>http://www.brasseriedebouillon.be</v>
      </c>
      <c r="L1285" s="40" t="str">
        <f>VLOOKUP(D1285,'Brasseries Europe'!$B$2:$O$2000,12,FALSE)</f>
        <v>32(0)61/46.89.40</v>
      </c>
      <c r="M1285" s="40" t="str">
        <f>VLOOKUP(D1285,'Brasseries Europe'!$B$2:$O$2000,13,FALSE)</f>
        <v>LogoBR35</v>
      </c>
      <c r="N1285" s="40" t="str">
        <f>VLOOKUP(D1285,'Brasseries Europe'!$B$2:$O$2000,14,FALSE)</f>
        <v>FotoBR35</v>
      </c>
      <c r="O1285" s="42" t="s">
        <v>11204</v>
      </c>
      <c r="P1285" s="40" t="s">
        <v>10179</v>
      </c>
      <c r="Q1285" s="40" t="s">
        <v>10204</v>
      </c>
      <c r="T1285" s="40" t="s">
        <v>11206</v>
      </c>
      <c r="U1285" s="40" t="s">
        <v>11205</v>
      </c>
    </row>
    <row r="1286" spans="1:21" s="40" customFormat="1">
      <c r="A1286" s="40">
        <f t="shared" si="52"/>
        <v>1285</v>
      </c>
      <c r="B1286" s="41">
        <f t="shared" ca="1" si="53"/>
        <v>43369</v>
      </c>
      <c r="C1286" s="40" t="s">
        <v>14</v>
      </c>
      <c r="D1286" s="40" t="str">
        <f t="shared" si="51"/>
        <v>Brewery35</v>
      </c>
      <c r="E1286" s="42" t="s">
        <v>306</v>
      </c>
      <c r="F1286" s="40" t="str">
        <f>VLOOKUP(D1286,'Brasseries Europe'!$B$2:$O$2000,6,FALSE)</f>
        <v>Rue de la Girafe, 76</v>
      </c>
      <c r="G1286" s="40">
        <f>VLOOKUP(D1286,'Brasseries Europe'!$B$2:$O$2000,7,FALSE)</f>
        <v>6832</v>
      </c>
      <c r="H1286" s="40" t="str">
        <f>VLOOKUP(D1286,'Brasseries Europe'!$B$2:$O$2000,8,FALSE)</f>
        <v>Sensenruth</v>
      </c>
      <c r="I1286" s="40" t="str">
        <f>VLOOKUP(D1286,'Brasseries Europe'!$B$2:$O$2000,9,FALSE)</f>
        <v>Wallonie</v>
      </c>
      <c r="J1286" s="40" t="str">
        <f>VLOOKUP(D1286,'Brasseries Europe'!$B$2:$O$2000,10,FALSE)</f>
        <v>info@brasseriedebouillon.be</v>
      </c>
      <c r="K1286" s="40" t="str">
        <f>VLOOKUP(D1286,'Brasseries Europe'!$B$2:$O$2000,11,FALSE)</f>
        <v>http://www.brasseriedebouillon.be</v>
      </c>
      <c r="L1286" s="40" t="str">
        <f>VLOOKUP(D1286,'Brasseries Europe'!$B$2:$O$2000,12,FALSE)</f>
        <v>32(0)61/46.89.40</v>
      </c>
      <c r="M1286" s="40" t="str">
        <f>VLOOKUP(D1286,'Brasseries Europe'!$B$2:$O$2000,13,FALSE)</f>
        <v>LogoBR35</v>
      </c>
      <c r="N1286" s="40" t="str">
        <f>VLOOKUP(D1286,'Brasseries Europe'!$B$2:$O$2000,14,FALSE)</f>
        <v>FotoBR35</v>
      </c>
      <c r="O1286" s="42" t="s">
        <v>11207</v>
      </c>
      <c r="P1286" s="40" t="s">
        <v>10179</v>
      </c>
      <c r="Q1286" s="40" t="s">
        <v>10204</v>
      </c>
      <c r="T1286" s="40" t="s">
        <v>11209</v>
      </c>
      <c r="U1286" s="40" t="s">
        <v>11208</v>
      </c>
    </row>
    <row r="1287" spans="1:21" s="40" customFormat="1">
      <c r="A1287" s="40">
        <f t="shared" si="52"/>
        <v>1286</v>
      </c>
      <c r="B1287" s="41">
        <f t="shared" ca="1" si="53"/>
        <v>43369</v>
      </c>
      <c r="C1287" s="40" t="s">
        <v>14</v>
      </c>
      <c r="D1287" s="40" t="str">
        <f t="shared" si="51"/>
        <v>Brewery35</v>
      </c>
      <c r="E1287" s="42" t="s">
        <v>306</v>
      </c>
      <c r="F1287" s="40" t="str">
        <f>VLOOKUP(D1287,'Brasseries Europe'!$B$2:$O$2000,6,FALSE)</f>
        <v>Rue de la Girafe, 76</v>
      </c>
      <c r="G1287" s="40">
        <f>VLOOKUP(D1287,'Brasseries Europe'!$B$2:$O$2000,7,FALSE)</f>
        <v>6832</v>
      </c>
      <c r="H1287" s="40" t="str">
        <f>VLOOKUP(D1287,'Brasseries Europe'!$B$2:$O$2000,8,FALSE)</f>
        <v>Sensenruth</v>
      </c>
      <c r="I1287" s="40" t="str">
        <f>VLOOKUP(D1287,'Brasseries Europe'!$B$2:$O$2000,9,FALSE)</f>
        <v>Wallonie</v>
      </c>
      <c r="J1287" s="40" t="str">
        <f>VLOOKUP(D1287,'Brasseries Europe'!$B$2:$O$2000,10,FALSE)</f>
        <v>info@brasseriedebouillon.be</v>
      </c>
      <c r="K1287" s="40" t="str">
        <f>VLOOKUP(D1287,'Brasseries Europe'!$B$2:$O$2000,11,FALSE)</f>
        <v>http://www.brasseriedebouillon.be</v>
      </c>
      <c r="L1287" s="40" t="str">
        <f>VLOOKUP(D1287,'Brasseries Europe'!$B$2:$O$2000,12,FALSE)</f>
        <v>32(0)61/46.89.40</v>
      </c>
      <c r="M1287" s="40" t="str">
        <f>VLOOKUP(D1287,'Brasseries Europe'!$B$2:$O$2000,13,FALSE)</f>
        <v>LogoBR35</v>
      </c>
      <c r="N1287" s="40" t="str">
        <f>VLOOKUP(D1287,'Brasseries Europe'!$B$2:$O$2000,14,FALSE)</f>
        <v>FotoBR35</v>
      </c>
      <c r="O1287" s="42" t="s">
        <v>11210</v>
      </c>
      <c r="P1287" s="40" t="s">
        <v>10179</v>
      </c>
      <c r="Q1287" s="40" t="s">
        <v>10204</v>
      </c>
      <c r="T1287" s="40" t="s">
        <v>11212</v>
      </c>
      <c r="U1287" s="40" t="s">
        <v>11211</v>
      </c>
    </row>
    <row r="1288" spans="1:21" s="40" customFormat="1">
      <c r="A1288" s="40">
        <f t="shared" si="52"/>
        <v>1287</v>
      </c>
      <c r="B1288" s="41">
        <f t="shared" ca="1" si="53"/>
        <v>43369</v>
      </c>
      <c r="C1288" s="40" t="s">
        <v>14</v>
      </c>
      <c r="D1288" s="40" t="str">
        <f t="shared" si="51"/>
        <v>Brewery35</v>
      </c>
      <c r="E1288" s="42" t="s">
        <v>306</v>
      </c>
      <c r="F1288" s="40" t="str">
        <f>VLOOKUP(D1288,'Brasseries Europe'!$B$2:$O$2000,6,FALSE)</f>
        <v>Rue de la Girafe, 76</v>
      </c>
      <c r="G1288" s="40">
        <f>VLOOKUP(D1288,'Brasseries Europe'!$B$2:$O$2000,7,FALSE)</f>
        <v>6832</v>
      </c>
      <c r="H1288" s="40" t="str">
        <f>VLOOKUP(D1288,'Brasseries Europe'!$B$2:$O$2000,8,FALSE)</f>
        <v>Sensenruth</v>
      </c>
      <c r="I1288" s="40" t="str">
        <f>VLOOKUP(D1288,'Brasseries Europe'!$B$2:$O$2000,9,FALSE)</f>
        <v>Wallonie</v>
      </c>
      <c r="J1288" s="40" t="str">
        <f>VLOOKUP(D1288,'Brasseries Europe'!$B$2:$O$2000,10,FALSE)</f>
        <v>info@brasseriedebouillon.be</v>
      </c>
      <c r="K1288" s="40" t="str">
        <f>VLOOKUP(D1288,'Brasseries Europe'!$B$2:$O$2000,11,FALSE)</f>
        <v>http://www.brasseriedebouillon.be</v>
      </c>
      <c r="L1288" s="40" t="str">
        <f>VLOOKUP(D1288,'Brasseries Europe'!$B$2:$O$2000,12,FALSE)</f>
        <v>32(0)61/46.89.40</v>
      </c>
      <c r="M1288" s="40" t="str">
        <f>VLOOKUP(D1288,'Brasseries Europe'!$B$2:$O$2000,13,FALSE)</f>
        <v>LogoBR35</v>
      </c>
      <c r="N1288" s="40" t="str">
        <f>VLOOKUP(D1288,'Brasseries Europe'!$B$2:$O$2000,14,FALSE)</f>
        <v>FotoBR35</v>
      </c>
      <c r="O1288" s="42" t="s">
        <v>11213</v>
      </c>
      <c r="P1288" s="40" t="s">
        <v>10179</v>
      </c>
      <c r="Q1288" s="40" t="s">
        <v>10072</v>
      </c>
      <c r="T1288" s="40" t="s">
        <v>11215</v>
      </c>
      <c r="U1288" s="40" t="s">
        <v>11214</v>
      </c>
    </row>
    <row r="1289" spans="1:21" s="40" customFormat="1">
      <c r="A1289" s="40">
        <f t="shared" si="52"/>
        <v>1288</v>
      </c>
      <c r="B1289" s="41">
        <f t="shared" ca="1" si="53"/>
        <v>43369</v>
      </c>
      <c r="C1289" s="40" t="s">
        <v>14</v>
      </c>
      <c r="D1289" s="40" t="str">
        <f t="shared" si="51"/>
        <v>Brewery35</v>
      </c>
      <c r="E1289" s="42" t="s">
        <v>306</v>
      </c>
      <c r="F1289" s="40" t="str">
        <f>VLOOKUP(D1289,'Brasseries Europe'!$B$2:$O$2000,6,FALSE)</f>
        <v>Rue de la Girafe, 76</v>
      </c>
      <c r="G1289" s="40">
        <f>VLOOKUP(D1289,'Brasseries Europe'!$B$2:$O$2000,7,FALSE)</f>
        <v>6832</v>
      </c>
      <c r="H1289" s="40" t="str">
        <f>VLOOKUP(D1289,'Brasseries Europe'!$B$2:$O$2000,8,FALSE)</f>
        <v>Sensenruth</v>
      </c>
      <c r="I1289" s="40" t="str">
        <f>VLOOKUP(D1289,'Brasseries Europe'!$B$2:$O$2000,9,FALSE)</f>
        <v>Wallonie</v>
      </c>
      <c r="J1289" s="40" t="str">
        <f>VLOOKUP(D1289,'Brasseries Europe'!$B$2:$O$2000,10,FALSE)</f>
        <v>info@brasseriedebouillon.be</v>
      </c>
      <c r="K1289" s="40" t="str">
        <f>VLOOKUP(D1289,'Brasseries Europe'!$B$2:$O$2000,11,FALSE)</f>
        <v>http://www.brasseriedebouillon.be</v>
      </c>
      <c r="L1289" s="40" t="str">
        <f>VLOOKUP(D1289,'Brasseries Europe'!$B$2:$O$2000,12,FALSE)</f>
        <v>32(0)61/46.89.40</v>
      </c>
      <c r="M1289" s="40" t="str">
        <f>VLOOKUP(D1289,'Brasseries Europe'!$B$2:$O$2000,13,FALSE)</f>
        <v>LogoBR35</v>
      </c>
      <c r="N1289" s="40" t="str">
        <f>VLOOKUP(D1289,'Brasseries Europe'!$B$2:$O$2000,14,FALSE)</f>
        <v>FotoBR35</v>
      </c>
      <c r="O1289" s="42" t="s">
        <v>11216</v>
      </c>
      <c r="P1289" s="40" t="s">
        <v>10179</v>
      </c>
      <c r="Q1289" s="40" t="s">
        <v>10204</v>
      </c>
      <c r="T1289" s="40" t="s">
        <v>11218</v>
      </c>
      <c r="U1289" s="40" t="s">
        <v>11217</v>
      </c>
    </row>
    <row r="1290" spans="1:21" s="40" customFormat="1">
      <c r="A1290" s="40">
        <f t="shared" si="52"/>
        <v>1289</v>
      </c>
      <c r="B1290" s="41">
        <f t="shared" ca="1" si="53"/>
        <v>43369</v>
      </c>
      <c r="C1290" s="40" t="s">
        <v>14</v>
      </c>
      <c r="D1290" s="40" t="str">
        <f t="shared" si="51"/>
        <v>Brewery35</v>
      </c>
      <c r="E1290" s="42" t="s">
        <v>306</v>
      </c>
      <c r="F1290" s="40" t="str">
        <f>VLOOKUP(D1290,'Brasseries Europe'!$B$2:$O$2000,6,FALSE)</f>
        <v>Rue de la Girafe, 76</v>
      </c>
      <c r="G1290" s="40">
        <f>VLOOKUP(D1290,'Brasseries Europe'!$B$2:$O$2000,7,FALSE)</f>
        <v>6832</v>
      </c>
      <c r="H1290" s="40" t="str">
        <f>VLOOKUP(D1290,'Brasseries Europe'!$B$2:$O$2000,8,FALSE)</f>
        <v>Sensenruth</v>
      </c>
      <c r="I1290" s="40" t="str">
        <f>VLOOKUP(D1290,'Brasseries Europe'!$B$2:$O$2000,9,FALSE)</f>
        <v>Wallonie</v>
      </c>
      <c r="J1290" s="40" t="str">
        <f>VLOOKUP(D1290,'Brasseries Europe'!$B$2:$O$2000,10,FALSE)</f>
        <v>info@brasseriedebouillon.be</v>
      </c>
      <c r="K1290" s="40" t="str">
        <f>VLOOKUP(D1290,'Brasseries Europe'!$B$2:$O$2000,11,FALSE)</f>
        <v>http://www.brasseriedebouillon.be</v>
      </c>
      <c r="L1290" s="40" t="str">
        <f>VLOOKUP(D1290,'Brasseries Europe'!$B$2:$O$2000,12,FALSE)</f>
        <v>32(0)61/46.89.40</v>
      </c>
      <c r="M1290" s="40" t="str">
        <f>VLOOKUP(D1290,'Brasseries Europe'!$B$2:$O$2000,13,FALSE)</f>
        <v>LogoBR35</v>
      </c>
      <c r="N1290" s="40" t="str">
        <f>VLOOKUP(D1290,'Brasseries Europe'!$B$2:$O$2000,14,FALSE)</f>
        <v>FotoBR35</v>
      </c>
      <c r="O1290" s="42" t="s">
        <v>11219</v>
      </c>
      <c r="P1290" s="40" t="s">
        <v>10179</v>
      </c>
      <c r="Q1290" s="40" t="s">
        <v>10297</v>
      </c>
      <c r="T1290" s="40" t="s">
        <v>11221</v>
      </c>
      <c r="U1290" s="40" t="s">
        <v>11220</v>
      </c>
    </row>
    <row r="1291" spans="1:21" s="40" customFormat="1">
      <c r="A1291" s="40">
        <f t="shared" si="52"/>
        <v>1290</v>
      </c>
      <c r="B1291" s="41">
        <f t="shared" ca="1" si="53"/>
        <v>43369</v>
      </c>
      <c r="C1291" s="40" t="s">
        <v>14</v>
      </c>
      <c r="D1291" s="40" t="str">
        <f t="shared" si="51"/>
        <v>Brewery35</v>
      </c>
      <c r="E1291" s="42" t="s">
        <v>306</v>
      </c>
      <c r="F1291" s="40" t="str">
        <f>VLOOKUP(D1291,'Brasseries Europe'!$B$2:$O$2000,6,FALSE)</f>
        <v>Rue de la Girafe, 76</v>
      </c>
      <c r="G1291" s="40">
        <f>VLOOKUP(D1291,'Brasseries Europe'!$B$2:$O$2000,7,FALSE)</f>
        <v>6832</v>
      </c>
      <c r="H1291" s="40" t="str">
        <f>VLOOKUP(D1291,'Brasseries Europe'!$B$2:$O$2000,8,FALSE)</f>
        <v>Sensenruth</v>
      </c>
      <c r="I1291" s="40" t="str">
        <f>VLOOKUP(D1291,'Brasseries Europe'!$B$2:$O$2000,9,FALSE)</f>
        <v>Wallonie</v>
      </c>
      <c r="J1291" s="40" t="str">
        <f>VLOOKUP(D1291,'Brasseries Europe'!$B$2:$O$2000,10,FALSE)</f>
        <v>info@brasseriedebouillon.be</v>
      </c>
      <c r="K1291" s="40" t="str">
        <f>VLOOKUP(D1291,'Brasseries Europe'!$B$2:$O$2000,11,FALSE)</f>
        <v>http://www.brasseriedebouillon.be</v>
      </c>
      <c r="L1291" s="40" t="str">
        <f>VLOOKUP(D1291,'Brasseries Europe'!$B$2:$O$2000,12,FALSE)</f>
        <v>32(0)61/46.89.40</v>
      </c>
      <c r="M1291" s="40" t="str">
        <f>VLOOKUP(D1291,'Brasseries Europe'!$B$2:$O$2000,13,FALSE)</f>
        <v>LogoBR35</v>
      </c>
      <c r="N1291" s="40" t="str">
        <f>VLOOKUP(D1291,'Brasseries Europe'!$B$2:$O$2000,14,FALSE)</f>
        <v>FotoBR35</v>
      </c>
      <c r="O1291" s="42" t="s">
        <v>11222</v>
      </c>
      <c r="P1291" s="40" t="s">
        <v>10179</v>
      </c>
      <c r="Q1291" s="40" t="s">
        <v>10265</v>
      </c>
      <c r="T1291" s="40" t="s">
        <v>11224</v>
      </c>
      <c r="U1291" s="40" t="s">
        <v>11223</v>
      </c>
    </row>
    <row r="1292" spans="1:21" s="40" customFormat="1">
      <c r="A1292" s="40">
        <f t="shared" si="52"/>
        <v>1291</v>
      </c>
      <c r="B1292" s="41">
        <f t="shared" ca="1" si="53"/>
        <v>43369</v>
      </c>
      <c r="C1292" s="40" t="s">
        <v>14</v>
      </c>
      <c r="D1292" s="40" t="str">
        <f t="shared" si="51"/>
        <v>Brewery35</v>
      </c>
      <c r="E1292" s="42" t="s">
        <v>306</v>
      </c>
      <c r="F1292" s="40" t="str">
        <f>VLOOKUP(D1292,'Brasseries Europe'!$B$2:$O$2000,6,FALSE)</f>
        <v>Rue de la Girafe, 76</v>
      </c>
      <c r="G1292" s="40">
        <f>VLOOKUP(D1292,'Brasseries Europe'!$B$2:$O$2000,7,FALSE)</f>
        <v>6832</v>
      </c>
      <c r="H1292" s="40" t="str">
        <f>VLOOKUP(D1292,'Brasseries Europe'!$B$2:$O$2000,8,FALSE)</f>
        <v>Sensenruth</v>
      </c>
      <c r="I1292" s="40" t="str">
        <f>VLOOKUP(D1292,'Brasseries Europe'!$B$2:$O$2000,9,FALSE)</f>
        <v>Wallonie</v>
      </c>
      <c r="J1292" s="40" t="str">
        <f>VLOOKUP(D1292,'Brasseries Europe'!$B$2:$O$2000,10,FALSE)</f>
        <v>info@brasseriedebouillon.be</v>
      </c>
      <c r="K1292" s="40" t="str">
        <f>VLOOKUP(D1292,'Brasseries Europe'!$B$2:$O$2000,11,FALSE)</f>
        <v>http://www.brasseriedebouillon.be</v>
      </c>
      <c r="L1292" s="40" t="str">
        <f>VLOOKUP(D1292,'Brasseries Europe'!$B$2:$O$2000,12,FALSE)</f>
        <v>32(0)61/46.89.40</v>
      </c>
      <c r="M1292" s="40" t="str">
        <f>VLOOKUP(D1292,'Brasseries Europe'!$B$2:$O$2000,13,FALSE)</f>
        <v>LogoBR35</v>
      </c>
      <c r="N1292" s="40" t="str">
        <f>VLOOKUP(D1292,'Brasseries Europe'!$B$2:$O$2000,14,FALSE)</f>
        <v>FotoBR35</v>
      </c>
      <c r="O1292" s="42" t="s">
        <v>11225</v>
      </c>
      <c r="P1292" s="40" t="s">
        <v>10179</v>
      </c>
      <c r="Q1292" s="40" t="s">
        <v>10072</v>
      </c>
      <c r="T1292" s="40" t="s">
        <v>11227</v>
      </c>
      <c r="U1292" s="40" t="s">
        <v>11226</v>
      </c>
    </row>
    <row r="1293" spans="1:21" s="40" customFormat="1">
      <c r="A1293" s="40">
        <f t="shared" si="52"/>
        <v>1292</v>
      </c>
      <c r="B1293" s="41">
        <f t="shared" ca="1" si="53"/>
        <v>43369</v>
      </c>
      <c r="C1293" s="40" t="s">
        <v>14</v>
      </c>
      <c r="D1293" s="40" t="str">
        <f t="shared" si="51"/>
        <v>Brewery35</v>
      </c>
      <c r="E1293" s="42" t="s">
        <v>306</v>
      </c>
      <c r="F1293" s="40" t="str">
        <f>VLOOKUP(D1293,'Brasseries Europe'!$B$2:$O$2000,6,FALSE)</f>
        <v>Rue de la Girafe, 76</v>
      </c>
      <c r="G1293" s="40">
        <f>VLOOKUP(D1293,'Brasseries Europe'!$B$2:$O$2000,7,FALSE)</f>
        <v>6832</v>
      </c>
      <c r="H1293" s="40" t="str">
        <f>VLOOKUP(D1293,'Brasseries Europe'!$B$2:$O$2000,8,FALSE)</f>
        <v>Sensenruth</v>
      </c>
      <c r="I1293" s="40" t="str">
        <f>VLOOKUP(D1293,'Brasseries Europe'!$B$2:$O$2000,9,FALSE)</f>
        <v>Wallonie</v>
      </c>
      <c r="J1293" s="40" t="str">
        <f>VLOOKUP(D1293,'Brasseries Europe'!$B$2:$O$2000,10,FALSE)</f>
        <v>info@brasseriedebouillon.be</v>
      </c>
      <c r="K1293" s="40" t="str">
        <f>VLOOKUP(D1293,'Brasseries Europe'!$B$2:$O$2000,11,FALSE)</f>
        <v>http://www.brasseriedebouillon.be</v>
      </c>
      <c r="L1293" s="40" t="str">
        <f>VLOOKUP(D1293,'Brasseries Europe'!$B$2:$O$2000,12,FALSE)</f>
        <v>32(0)61/46.89.40</v>
      </c>
      <c r="M1293" s="40" t="str">
        <f>VLOOKUP(D1293,'Brasseries Europe'!$B$2:$O$2000,13,FALSE)</f>
        <v>LogoBR35</v>
      </c>
      <c r="N1293" s="40" t="str">
        <f>VLOOKUP(D1293,'Brasseries Europe'!$B$2:$O$2000,14,FALSE)</f>
        <v>FotoBR35</v>
      </c>
      <c r="O1293" s="42" t="s">
        <v>11228</v>
      </c>
      <c r="P1293" s="40" t="s">
        <v>10179</v>
      </c>
      <c r="Q1293" s="40" t="s">
        <v>10076</v>
      </c>
      <c r="T1293" s="40" t="s">
        <v>11230</v>
      </c>
      <c r="U1293" s="40" t="s">
        <v>11229</v>
      </c>
    </row>
    <row r="1294" spans="1:21" s="40" customFormat="1">
      <c r="A1294" s="40">
        <f t="shared" si="52"/>
        <v>1293</v>
      </c>
      <c r="B1294" s="41">
        <f t="shared" ca="1" si="53"/>
        <v>43369</v>
      </c>
      <c r="C1294" s="40" t="s">
        <v>14</v>
      </c>
      <c r="D1294" s="40" t="str">
        <f t="shared" si="51"/>
        <v>Brewery36</v>
      </c>
      <c r="E1294" s="42" t="s">
        <v>315</v>
      </c>
      <c r="F1294" s="40" t="str">
        <f>VLOOKUP(D1294,'Brasseries Europe'!$B$2:$O$2000,6,FALSE)</f>
        <v>Rijksweg, 33</v>
      </c>
      <c r="G1294" s="40">
        <f>VLOOKUP(D1294,'Brasseries Europe'!$B$2:$O$2000,7,FALSE)</f>
        <v>8531</v>
      </c>
      <c r="H1294" s="40" t="str">
        <f>VLOOKUP(D1294,'Brasseries Europe'!$B$2:$O$2000,8,FALSE)</f>
        <v>Bavikhove</v>
      </c>
      <c r="I1294" s="40" t="str">
        <f>VLOOKUP(D1294,'Brasseries Europe'!$B$2:$O$2000,9,FALSE)</f>
        <v>Vlaanderen</v>
      </c>
      <c r="J1294" s="40" t="str">
        <f>VLOOKUP(D1294,'Brasseries Europe'!$B$2:$O$2000,10,FALSE)</f>
        <v>info@brouwerijdebrabandere.be</v>
      </c>
      <c r="K1294" s="40" t="str">
        <f>VLOOKUP(D1294,'Brasseries Europe'!$B$2:$O$2000,11,FALSE)</f>
        <v>http://www.brouwerijdebrabandere.be</v>
      </c>
      <c r="L1294" s="40" t="str">
        <f>VLOOKUP(D1294,'Brasseries Europe'!$B$2:$O$2000,12,FALSE)</f>
        <v>32(0)56/71.90.91</v>
      </c>
      <c r="M1294" s="40" t="str">
        <f>VLOOKUP(D1294,'Brasseries Europe'!$B$2:$O$2000,13,FALSE)</f>
        <v>LogoBR36</v>
      </c>
      <c r="N1294" s="40" t="str">
        <f>VLOOKUP(D1294,'Brasseries Europe'!$B$2:$O$2000,14,FALSE)</f>
        <v>FotoBR36</v>
      </c>
      <c r="O1294" s="42" t="s">
        <v>11231</v>
      </c>
      <c r="P1294" s="40" t="s">
        <v>10156</v>
      </c>
      <c r="Q1294" s="40" t="s">
        <v>10068</v>
      </c>
      <c r="T1294" s="40" t="s">
        <v>11233</v>
      </c>
      <c r="U1294" s="40" t="s">
        <v>11232</v>
      </c>
    </row>
    <row r="1295" spans="1:21" s="40" customFormat="1">
      <c r="A1295" s="40">
        <f t="shared" si="52"/>
        <v>1294</v>
      </c>
      <c r="B1295" s="41">
        <f t="shared" ca="1" si="53"/>
        <v>43369</v>
      </c>
      <c r="C1295" s="40" t="s">
        <v>14</v>
      </c>
      <c r="D1295" s="40" t="str">
        <f t="shared" si="51"/>
        <v>Brewery36</v>
      </c>
      <c r="E1295" s="42" t="s">
        <v>315</v>
      </c>
      <c r="F1295" s="40" t="str">
        <f>VLOOKUP(D1295,'Brasseries Europe'!$B$2:$O$2000,6,FALSE)</f>
        <v>Rijksweg, 33</v>
      </c>
      <c r="G1295" s="40">
        <f>VLOOKUP(D1295,'Brasseries Europe'!$B$2:$O$2000,7,FALSE)</f>
        <v>8531</v>
      </c>
      <c r="H1295" s="40" t="str">
        <f>VLOOKUP(D1295,'Brasseries Europe'!$B$2:$O$2000,8,FALSE)</f>
        <v>Bavikhove</v>
      </c>
      <c r="I1295" s="40" t="str">
        <f>VLOOKUP(D1295,'Brasseries Europe'!$B$2:$O$2000,9,FALSE)</f>
        <v>Vlaanderen</v>
      </c>
      <c r="J1295" s="40" t="str">
        <f>VLOOKUP(D1295,'Brasseries Europe'!$B$2:$O$2000,10,FALSE)</f>
        <v>info@brouwerijdebrabandere.be</v>
      </c>
      <c r="K1295" s="40" t="str">
        <f>VLOOKUP(D1295,'Brasseries Europe'!$B$2:$O$2000,11,FALSE)</f>
        <v>http://www.brouwerijdebrabandere.be</v>
      </c>
      <c r="L1295" s="40" t="str">
        <f>VLOOKUP(D1295,'Brasseries Europe'!$B$2:$O$2000,12,FALSE)</f>
        <v>32(0)56/71.90.91</v>
      </c>
      <c r="M1295" s="40" t="str">
        <f>VLOOKUP(D1295,'Brasseries Europe'!$B$2:$O$2000,13,FALSE)</f>
        <v>LogoBR36</v>
      </c>
      <c r="N1295" s="40" t="str">
        <f>VLOOKUP(D1295,'Brasseries Europe'!$B$2:$O$2000,14,FALSE)</f>
        <v>FotoBR36</v>
      </c>
      <c r="O1295" s="42" t="s">
        <v>11234</v>
      </c>
      <c r="P1295" s="40" t="s">
        <v>10156</v>
      </c>
      <c r="Q1295" s="40" t="s">
        <v>10372</v>
      </c>
      <c r="R1295" s="40" t="s">
        <v>10045</v>
      </c>
      <c r="S1295" s="40" t="s">
        <v>10157</v>
      </c>
      <c r="T1295" s="40" t="s">
        <v>11236</v>
      </c>
      <c r="U1295" s="40" t="s">
        <v>11235</v>
      </c>
    </row>
    <row r="1296" spans="1:21" s="40" customFormat="1">
      <c r="A1296" s="40">
        <f t="shared" si="52"/>
        <v>1295</v>
      </c>
      <c r="B1296" s="41">
        <f t="shared" ca="1" si="53"/>
        <v>43369</v>
      </c>
      <c r="C1296" s="40" t="s">
        <v>14</v>
      </c>
      <c r="D1296" s="40" t="str">
        <f t="shared" si="51"/>
        <v>Brewery36</v>
      </c>
      <c r="E1296" s="42" t="s">
        <v>315</v>
      </c>
      <c r="F1296" s="40" t="str">
        <f>VLOOKUP(D1296,'Brasseries Europe'!$B$2:$O$2000,6,FALSE)</f>
        <v>Rijksweg, 33</v>
      </c>
      <c r="G1296" s="40">
        <f>VLOOKUP(D1296,'Brasseries Europe'!$B$2:$O$2000,7,FALSE)</f>
        <v>8531</v>
      </c>
      <c r="H1296" s="40" t="str">
        <f>VLOOKUP(D1296,'Brasseries Europe'!$B$2:$O$2000,8,FALSE)</f>
        <v>Bavikhove</v>
      </c>
      <c r="I1296" s="40" t="str">
        <f>VLOOKUP(D1296,'Brasseries Europe'!$B$2:$O$2000,9,FALSE)</f>
        <v>Vlaanderen</v>
      </c>
      <c r="J1296" s="40" t="str">
        <f>VLOOKUP(D1296,'Brasseries Europe'!$B$2:$O$2000,10,FALSE)</f>
        <v>info@brouwerijdebrabandere.be</v>
      </c>
      <c r="K1296" s="40" t="str">
        <f>VLOOKUP(D1296,'Brasseries Europe'!$B$2:$O$2000,11,FALSE)</f>
        <v>http://www.brouwerijdebrabandere.be</v>
      </c>
      <c r="L1296" s="40" t="str">
        <f>VLOOKUP(D1296,'Brasseries Europe'!$B$2:$O$2000,12,FALSE)</f>
        <v>32(0)56/71.90.91</v>
      </c>
      <c r="M1296" s="40" t="str">
        <f>VLOOKUP(D1296,'Brasseries Europe'!$B$2:$O$2000,13,FALSE)</f>
        <v>LogoBR36</v>
      </c>
      <c r="N1296" s="40" t="str">
        <f>VLOOKUP(D1296,'Brasseries Europe'!$B$2:$O$2000,14,FALSE)</f>
        <v>FotoBR36</v>
      </c>
      <c r="O1296" s="42" t="s">
        <v>11237</v>
      </c>
      <c r="P1296" s="40" t="s">
        <v>10156</v>
      </c>
      <c r="Q1296" s="40" t="s">
        <v>11238</v>
      </c>
      <c r="T1296" s="40" t="s">
        <v>11240</v>
      </c>
      <c r="U1296" s="40" t="s">
        <v>11239</v>
      </c>
    </row>
    <row r="1297" spans="1:21" s="40" customFormat="1">
      <c r="A1297" s="40">
        <f t="shared" si="52"/>
        <v>1296</v>
      </c>
      <c r="B1297" s="41">
        <f t="shared" ca="1" si="53"/>
        <v>43369</v>
      </c>
      <c r="C1297" s="40" t="s">
        <v>14</v>
      </c>
      <c r="D1297" s="40" t="str">
        <f t="shared" si="51"/>
        <v>Brewery36</v>
      </c>
      <c r="E1297" s="42" t="s">
        <v>315</v>
      </c>
      <c r="F1297" s="40" t="str">
        <f>VLOOKUP(D1297,'Brasseries Europe'!$B$2:$O$2000,6,FALSE)</f>
        <v>Rijksweg, 33</v>
      </c>
      <c r="G1297" s="40">
        <f>VLOOKUP(D1297,'Brasseries Europe'!$B$2:$O$2000,7,FALSE)</f>
        <v>8531</v>
      </c>
      <c r="H1297" s="40" t="str">
        <f>VLOOKUP(D1297,'Brasseries Europe'!$B$2:$O$2000,8,FALSE)</f>
        <v>Bavikhove</v>
      </c>
      <c r="I1297" s="40" t="str">
        <f>VLOOKUP(D1297,'Brasseries Europe'!$B$2:$O$2000,9,FALSE)</f>
        <v>Vlaanderen</v>
      </c>
      <c r="J1297" s="40" t="str">
        <f>VLOOKUP(D1297,'Brasseries Europe'!$B$2:$O$2000,10,FALSE)</f>
        <v>info@brouwerijdebrabandere.be</v>
      </c>
      <c r="K1297" s="40" t="str">
        <f>VLOOKUP(D1297,'Brasseries Europe'!$B$2:$O$2000,11,FALSE)</f>
        <v>http://www.brouwerijdebrabandere.be</v>
      </c>
      <c r="L1297" s="40" t="str">
        <f>VLOOKUP(D1297,'Brasseries Europe'!$B$2:$O$2000,12,FALSE)</f>
        <v>32(0)56/71.90.91</v>
      </c>
      <c r="M1297" s="40" t="str">
        <f>VLOOKUP(D1297,'Brasseries Europe'!$B$2:$O$2000,13,FALSE)</f>
        <v>LogoBR36</v>
      </c>
      <c r="N1297" s="40" t="str">
        <f>VLOOKUP(D1297,'Brasseries Europe'!$B$2:$O$2000,14,FALSE)</f>
        <v>FotoBR36</v>
      </c>
      <c r="O1297" s="42" t="s">
        <v>11241</v>
      </c>
      <c r="P1297" s="40" t="s">
        <v>10156</v>
      </c>
      <c r="Q1297" s="40" t="s">
        <v>11238</v>
      </c>
      <c r="T1297" s="40" t="s">
        <v>11243</v>
      </c>
      <c r="U1297" s="40" t="s">
        <v>11242</v>
      </c>
    </row>
    <row r="1298" spans="1:21" s="40" customFormat="1">
      <c r="A1298" s="40">
        <f t="shared" si="52"/>
        <v>1297</v>
      </c>
      <c r="B1298" s="41">
        <f t="shared" ca="1" si="53"/>
        <v>43369</v>
      </c>
      <c r="C1298" s="40" t="s">
        <v>14</v>
      </c>
      <c r="D1298" s="40" t="str">
        <f t="shared" si="51"/>
        <v>Brewery36</v>
      </c>
      <c r="E1298" s="42" t="s">
        <v>315</v>
      </c>
      <c r="F1298" s="40" t="str">
        <f>VLOOKUP(D1298,'Brasseries Europe'!$B$2:$O$2000,6,FALSE)</f>
        <v>Rijksweg, 33</v>
      </c>
      <c r="G1298" s="40">
        <f>VLOOKUP(D1298,'Brasseries Europe'!$B$2:$O$2000,7,FALSE)</f>
        <v>8531</v>
      </c>
      <c r="H1298" s="40" t="str">
        <f>VLOOKUP(D1298,'Brasseries Europe'!$B$2:$O$2000,8,FALSE)</f>
        <v>Bavikhove</v>
      </c>
      <c r="I1298" s="40" t="str">
        <f>VLOOKUP(D1298,'Brasseries Europe'!$B$2:$O$2000,9,FALSE)</f>
        <v>Vlaanderen</v>
      </c>
      <c r="J1298" s="40" t="str">
        <f>VLOOKUP(D1298,'Brasseries Europe'!$B$2:$O$2000,10,FALSE)</f>
        <v>info@brouwerijdebrabandere.be</v>
      </c>
      <c r="K1298" s="40" t="str">
        <f>VLOOKUP(D1298,'Brasseries Europe'!$B$2:$O$2000,11,FALSE)</f>
        <v>http://www.brouwerijdebrabandere.be</v>
      </c>
      <c r="L1298" s="40" t="str">
        <f>VLOOKUP(D1298,'Brasseries Europe'!$B$2:$O$2000,12,FALSE)</f>
        <v>32(0)56/71.90.91</v>
      </c>
      <c r="M1298" s="40" t="str">
        <f>VLOOKUP(D1298,'Brasseries Europe'!$B$2:$O$2000,13,FALSE)</f>
        <v>LogoBR36</v>
      </c>
      <c r="N1298" s="40" t="str">
        <f>VLOOKUP(D1298,'Brasseries Europe'!$B$2:$O$2000,14,FALSE)</f>
        <v>FotoBR36</v>
      </c>
      <c r="O1298" s="42" t="s">
        <v>11244</v>
      </c>
      <c r="P1298" s="40" t="s">
        <v>10156</v>
      </c>
      <c r="Q1298" s="40" t="s">
        <v>10128</v>
      </c>
      <c r="R1298" s="40" t="s">
        <v>10045</v>
      </c>
      <c r="S1298" s="40" t="s">
        <v>10157</v>
      </c>
      <c r="T1298" s="40" t="s">
        <v>11246</v>
      </c>
      <c r="U1298" s="40" t="s">
        <v>11245</v>
      </c>
    </row>
    <row r="1299" spans="1:21" s="40" customFormat="1">
      <c r="A1299" s="40">
        <f t="shared" si="52"/>
        <v>1298</v>
      </c>
      <c r="B1299" s="41">
        <f t="shared" ca="1" si="53"/>
        <v>43369</v>
      </c>
      <c r="C1299" s="40" t="s">
        <v>14</v>
      </c>
      <c r="D1299" s="40" t="str">
        <f t="shared" si="51"/>
        <v>Brewery36</v>
      </c>
      <c r="E1299" s="42" t="s">
        <v>315</v>
      </c>
      <c r="F1299" s="40" t="str">
        <f>VLOOKUP(D1299,'Brasseries Europe'!$B$2:$O$2000,6,FALSE)</f>
        <v>Rijksweg, 33</v>
      </c>
      <c r="G1299" s="40">
        <f>VLOOKUP(D1299,'Brasseries Europe'!$B$2:$O$2000,7,FALSE)</f>
        <v>8531</v>
      </c>
      <c r="H1299" s="40" t="str">
        <f>VLOOKUP(D1299,'Brasseries Europe'!$B$2:$O$2000,8,FALSE)</f>
        <v>Bavikhove</v>
      </c>
      <c r="I1299" s="40" t="str">
        <f>VLOOKUP(D1299,'Brasseries Europe'!$B$2:$O$2000,9,FALSE)</f>
        <v>Vlaanderen</v>
      </c>
      <c r="J1299" s="40" t="str">
        <f>VLOOKUP(D1299,'Brasseries Europe'!$B$2:$O$2000,10,FALSE)</f>
        <v>info@brouwerijdebrabandere.be</v>
      </c>
      <c r="K1299" s="40" t="str">
        <f>VLOOKUP(D1299,'Brasseries Europe'!$B$2:$O$2000,11,FALSE)</f>
        <v>http://www.brouwerijdebrabandere.be</v>
      </c>
      <c r="L1299" s="40" t="str">
        <f>VLOOKUP(D1299,'Brasseries Europe'!$B$2:$O$2000,12,FALSE)</f>
        <v>32(0)56/71.90.91</v>
      </c>
      <c r="M1299" s="40" t="str">
        <f>VLOOKUP(D1299,'Brasseries Europe'!$B$2:$O$2000,13,FALSE)</f>
        <v>LogoBR36</v>
      </c>
      <c r="N1299" s="40" t="str">
        <f>VLOOKUP(D1299,'Brasseries Europe'!$B$2:$O$2000,14,FALSE)</f>
        <v>FotoBR36</v>
      </c>
      <c r="O1299" s="42" t="s">
        <v>11247</v>
      </c>
      <c r="P1299" s="40" t="s">
        <v>10156</v>
      </c>
      <c r="Q1299" s="40" t="s">
        <v>11248</v>
      </c>
      <c r="T1299" s="40" t="s">
        <v>11250</v>
      </c>
      <c r="U1299" s="40" t="s">
        <v>11249</v>
      </c>
    </row>
    <row r="1300" spans="1:21" s="40" customFormat="1">
      <c r="A1300" s="40">
        <f t="shared" si="52"/>
        <v>1299</v>
      </c>
      <c r="B1300" s="41">
        <f t="shared" ca="1" si="53"/>
        <v>43369</v>
      </c>
      <c r="C1300" s="40" t="s">
        <v>14</v>
      </c>
      <c r="D1300" s="40" t="str">
        <f t="shared" si="51"/>
        <v>Brewery36</v>
      </c>
      <c r="E1300" s="42" t="s">
        <v>315</v>
      </c>
      <c r="F1300" s="40" t="str">
        <f>VLOOKUP(D1300,'Brasseries Europe'!$B$2:$O$2000,6,FALSE)</f>
        <v>Rijksweg, 33</v>
      </c>
      <c r="G1300" s="40">
        <f>VLOOKUP(D1300,'Brasseries Europe'!$B$2:$O$2000,7,FALSE)</f>
        <v>8531</v>
      </c>
      <c r="H1300" s="40" t="str">
        <f>VLOOKUP(D1300,'Brasseries Europe'!$B$2:$O$2000,8,FALSE)</f>
        <v>Bavikhove</v>
      </c>
      <c r="I1300" s="40" t="str">
        <f>VLOOKUP(D1300,'Brasseries Europe'!$B$2:$O$2000,9,FALSE)</f>
        <v>Vlaanderen</v>
      </c>
      <c r="J1300" s="40" t="str">
        <f>VLOOKUP(D1300,'Brasseries Europe'!$B$2:$O$2000,10,FALSE)</f>
        <v>info@brouwerijdebrabandere.be</v>
      </c>
      <c r="K1300" s="40" t="str">
        <f>VLOOKUP(D1300,'Brasseries Europe'!$B$2:$O$2000,11,FALSE)</f>
        <v>http://www.brouwerijdebrabandere.be</v>
      </c>
      <c r="L1300" s="40" t="str">
        <f>VLOOKUP(D1300,'Brasseries Europe'!$B$2:$O$2000,12,FALSE)</f>
        <v>32(0)56/71.90.91</v>
      </c>
      <c r="M1300" s="40" t="str">
        <f>VLOOKUP(D1300,'Brasseries Europe'!$B$2:$O$2000,13,FALSE)</f>
        <v>LogoBR36</v>
      </c>
      <c r="N1300" s="40" t="str">
        <f>VLOOKUP(D1300,'Brasseries Europe'!$B$2:$O$2000,14,FALSE)</f>
        <v>FotoBR36</v>
      </c>
      <c r="O1300" s="42" t="s">
        <v>11251</v>
      </c>
      <c r="P1300" s="40" t="s">
        <v>10156</v>
      </c>
      <c r="Q1300" s="40" t="s">
        <v>10068</v>
      </c>
      <c r="T1300" s="40" t="s">
        <v>11253</v>
      </c>
      <c r="U1300" s="40" t="s">
        <v>11252</v>
      </c>
    </row>
    <row r="1301" spans="1:21" s="40" customFormat="1">
      <c r="A1301" s="40">
        <f t="shared" si="52"/>
        <v>1300</v>
      </c>
      <c r="B1301" s="41">
        <f t="shared" ca="1" si="53"/>
        <v>43369</v>
      </c>
      <c r="C1301" s="40" t="s">
        <v>14</v>
      </c>
      <c r="D1301" s="40" t="str">
        <f t="shared" si="51"/>
        <v>Brewery36</v>
      </c>
      <c r="E1301" s="42" t="s">
        <v>315</v>
      </c>
      <c r="F1301" s="40" t="str">
        <f>VLOOKUP(D1301,'Brasseries Europe'!$B$2:$O$2000,6,FALSE)</f>
        <v>Rijksweg, 33</v>
      </c>
      <c r="G1301" s="40">
        <f>VLOOKUP(D1301,'Brasseries Europe'!$B$2:$O$2000,7,FALSE)</f>
        <v>8531</v>
      </c>
      <c r="H1301" s="40" t="str">
        <f>VLOOKUP(D1301,'Brasseries Europe'!$B$2:$O$2000,8,FALSE)</f>
        <v>Bavikhove</v>
      </c>
      <c r="I1301" s="40" t="str">
        <f>VLOOKUP(D1301,'Brasseries Europe'!$B$2:$O$2000,9,FALSE)</f>
        <v>Vlaanderen</v>
      </c>
      <c r="J1301" s="40" t="str">
        <f>VLOOKUP(D1301,'Brasseries Europe'!$B$2:$O$2000,10,FALSE)</f>
        <v>info@brouwerijdebrabandere.be</v>
      </c>
      <c r="K1301" s="40" t="str">
        <f>VLOOKUP(D1301,'Brasseries Europe'!$B$2:$O$2000,11,FALSE)</f>
        <v>http://www.brouwerijdebrabandere.be</v>
      </c>
      <c r="L1301" s="40" t="str">
        <f>VLOOKUP(D1301,'Brasseries Europe'!$B$2:$O$2000,12,FALSE)</f>
        <v>32(0)56/71.90.91</v>
      </c>
      <c r="M1301" s="40" t="str">
        <f>VLOOKUP(D1301,'Brasseries Europe'!$B$2:$O$2000,13,FALSE)</f>
        <v>LogoBR36</v>
      </c>
      <c r="N1301" s="40" t="str">
        <f>VLOOKUP(D1301,'Brasseries Europe'!$B$2:$O$2000,14,FALSE)</f>
        <v>FotoBR36</v>
      </c>
      <c r="O1301" s="42" t="s">
        <v>11254</v>
      </c>
      <c r="P1301" s="40" t="s">
        <v>10156</v>
      </c>
      <c r="Q1301" s="40" t="s">
        <v>10372</v>
      </c>
      <c r="T1301" s="40" t="s">
        <v>11256</v>
      </c>
      <c r="U1301" s="40" t="s">
        <v>11255</v>
      </c>
    </row>
    <row r="1302" spans="1:21" s="40" customFormat="1">
      <c r="A1302" s="40">
        <f t="shared" si="52"/>
        <v>1301</v>
      </c>
      <c r="B1302" s="41">
        <f t="shared" ca="1" si="53"/>
        <v>43369</v>
      </c>
      <c r="C1302" s="40" t="s">
        <v>14</v>
      </c>
      <c r="D1302" s="40" t="str">
        <f t="shared" si="51"/>
        <v>Brewery36</v>
      </c>
      <c r="E1302" s="42" t="s">
        <v>315</v>
      </c>
      <c r="F1302" s="40" t="str">
        <f>VLOOKUP(D1302,'Brasseries Europe'!$B$2:$O$2000,6,FALSE)</f>
        <v>Rijksweg, 33</v>
      </c>
      <c r="G1302" s="40">
        <f>VLOOKUP(D1302,'Brasseries Europe'!$B$2:$O$2000,7,FALSE)</f>
        <v>8531</v>
      </c>
      <c r="H1302" s="40" t="str">
        <f>VLOOKUP(D1302,'Brasseries Europe'!$B$2:$O$2000,8,FALSE)</f>
        <v>Bavikhove</v>
      </c>
      <c r="I1302" s="40" t="str">
        <f>VLOOKUP(D1302,'Brasseries Europe'!$B$2:$O$2000,9,FALSE)</f>
        <v>Vlaanderen</v>
      </c>
      <c r="J1302" s="40" t="str">
        <f>VLOOKUP(D1302,'Brasseries Europe'!$B$2:$O$2000,10,FALSE)</f>
        <v>info@brouwerijdebrabandere.be</v>
      </c>
      <c r="K1302" s="40" t="str">
        <f>VLOOKUP(D1302,'Brasseries Europe'!$B$2:$O$2000,11,FALSE)</f>
        <v>http://www.brouwerijdebrabandere.be</v>
      </c>
      <c r="L1302" s="40" t="str">
        <f>VLOOKUP(D1302,'Brasseries Europe'!$B$2:$O$2000,12,FALSE)</f>
        <v>32(0)56/71.90.91</v>
      </c>
      <c r="M1302" s="40" t="str">
        <f>VLOOKUP(D1302,'Brasseries Europe'!$B$2:$O$2000,13,FALSE)</f>
        <v>LogoBR36</v>
      </c>
      <c r="N1302" s="40" t="str">
        <f>VLOOKUP(D1302,'Brasseries Europe'!$B$2:$O$2000,14,FALSE)</f>
        <v>FotoBR36</v>
      </c>
      <c r="O1302" s="42" t="s">
        <v>11257</v>
      </c>
      <c r="P1302" s="40" t="s">
        <v>10156</v>
      </c>
      <c r="Q1302" s="40" t="s">
        <v>11258</v>
      </c>
      <c r="T1302" s="40" t="s">
        <v>11260</v>
      </c>
      <c r="U1302" s="40" t="s">
        <v>11259</v>
      </c>
    </row>
    <row r="1303" spans="1:21" s="40" customFormat="1">
      <c r="A1303" s="40">
        <f t="shared" si="52"/>
        <v>1302</v>
      </c>
      <c r="B1303" s="41">
        <f t="shared" ca="1" si="53"/>
        <v>43369</v>
      </c>
      <c r="C1303" s="40" t="s">
        <v>14</v>
      </c>
      <c r="D1303" s="40" t="str">
        <f t="shared" si="51"/>
        <v>Brewery36</v>
      </c>
      <c r="E1303" s="42" t="s">
        <v>315</v>
      </c>
      <c r="F1303" s="40" t="str">
        <f>VLOOKUP(D1303,'Brasseries Europe'!$B$2:$O$2000,6,FALSE)</f>
        <v>Rijksweg, 33</v>
      </c>
      <c r="G1303" s="40">
        <f>VLOOKUP(D1303,'Brasseries Europe'!$B$2:$O$2000,7,FALSE)</f>
        <v>8531</v>
      </c>
      <c r="H1303" s="40" t="str">
        <f>VLOOKUP(D1303,'Brasseries Europe'!$B$2:$O$2000,8,FALSE)</f>
        <v>Bavikhove</v>
      </c>
      <c r="I1303" s="40" t="str">
        <f>VLOOKUP(D1303,'Brasseries Europe'!$B$2:$O$2000,9,FALSE)</f>
        <v>Vlaanderen</v>
      </c>
      <c r="J1303" s="40" t="str">
        <f>VLOOKUP(D1303,'Brasseries Europe'!$B$2:$O$2000,10,FALSE)</f>
        <v>info@brouwerijdebrabandere.be</v>
      </c>
      <c r="K1303" s="40" t="str">
        <f>VLOOKUP(D1303,'Brasseries Europe'!$B$2:$O$2000,11,FALSE)</f>
        <v>http://www.brouwerijdebrabandere.be</v>
      </c>
      <c r="L1303" s="40" t="str">
        <f>VLOOKUP(D1303,'Brasseries Europe'!$B$2:$O$2000,12,FALSE)</f>
        <v>32(0)56/71.90.91</v>
      </c>
      <c r="M1303" s="40" t="str">
        <f>VLOOKUP(D1303,'Brasseries Europe'!$B$2:$O$2000,13,FALSE)</f>
        <v>LogoBR36</v>
      </c>
      <c r="N1303" s="40" t="str">
        <f>VLOOKUP(D1303,'Brasseries Europe'!$B$2:$O$2000,14,FALSE)</f>
        <v>FotoBR36</v>
      </c>
      <c r="O1303" s="42" t="s">
        <v>11261</v>
      </c>
      <c r="P1303" s="40" t="s">
        <v>10211</v>
      </c>
      <c r="Q1303" s="40" t="s">
        <v>11069</v>
      </c>
      <c r="T1303" s="40" t="s">
        <v>11263</v>
      </c>
      <c r="U1303" s="40" t="s">
        <v>11262</v>
      </c>
    </row>
    <row r="1304" spans="1:21" s="40" customFormat="1">
      <c r="A1304" s="40">
        <f t="shared" si="52"/>
        <v>1303</v>
      </c>
      <c r="B1304" s="41">
        <f t="shared" ca="1" si="53"/>
        <v>43369</v>
      </c>
      <c r="C1304" s="40" t="s">
        <v>14</v>
      </c>
      <c r="D1304" s="40" t="str">
        <f t="shared" si="51"/>
        <v>Brewery36</v>
      </c>
      <c r="E1304" s="42" t="s">
        <v>315</v>
      </c>
      <c r="F1304" s="40" t="str">
        <f>VLOOKUP(D1304,'Brasseries Europe'!$B$2:$O$2000,6,FALSE)</f>
        <v>Rijksweg, 33</v>
      </c>
      <c r="G1304" s="40">
        <f>VLOOKUP(D1304,'Brasseries Europe'!$B$2:$O$2000,7,FALSE)</f>
        <v>8531</v>
      </c>
      <c r="H1304" s="40" t="str">
        <f>VLOOKUP(D1304,'Brasseries Europe'!$B$2:$O$2000,8,FALSE)</f>
        <v>Bavikhove</v>
      </c>
      <c r="I1304" s="40" t="str">
        <f>VLOOKUP(D1304,'Brasseries Europe'!$B$2:$O$2000,9,FALSE)</f>
        <v>Vlaanderen</v>
      </c>
      <c r="J1304" s="40" t="str">
        <f>VLOOKUP(D1304,'Brasseries Europe'!$B$2:$O$2000,10,FALSE)</f>
        <v>info@brouwerijdebrabandere.be</v>
      </c>
      <c r="K1304" s="40" t="str">
        <f>VLOOKUP(D1304,'Brasseries Europe'!$B$2:$O$2000,11,FALSE)</f>
        <v>http://www.brouwerijdebrabandere.be</v>
      </c>
      <c r="L1304" s="40" t="str">
        <f>VLOOKUP(D1304,'Brasseries Europe'!$B$2:$O$2000,12,FALSE)</f>
        <v>32(0)56/71.90.91</v>
      </c>
      <c r="M1304" s="40" t="str">
        <f>VLOOKUP(D1304,'Brasseries Europe'!$B$2:$O$2000,13,FALSE)</f>
        <v>LogoBR36</v>
      </c>
      <c r="N1304" s="40" t="str">
        <f>VLOOKUP(D1304,'Brasseries Europe'!$B$2:$O$2000,14,FALSE)</f>
        <v>FotoBR36</v>
      </c>
      <c r="O1304" s="42" t="s">
        <v>11264</v>
      </c>
      <c r="P1304" s="40" t="s">
        <v>10211</v>
      </c>
      <c r="Q1304" s="40" t="s">
        <v>10068</v>
      </c>
      <c r="T1304" s="40" t="s">
        <v>11266</v>
      </c>
      <c r="U1304" s="40" t="s">
        <v>11265</v>
      </c>
    </row>
    <row r="1305" spans="1:21" s="40" customFormat="1">
      <c r="A1305" s="40">
        <f t="shared" si="52"/>
        <v>1304</v>
      </c>
      <c r="B1305" s="41">
        <f t="shared" ca="1" si="53"/>
        <v>43369</v>
      </c>
      <c r="C1305" s="40" t="s">
        <v>14</v>
      </c>
      <c r="D1305" s="40" t="str">
        <f t="shared" si="51"/>
        <v>Brewery36</v>
      </c>
      <c r="E1305" s="42" t="s">
        <v>315</v>
      </c>
      <c r="F1305" s="40" t="str">
        <f>VLOOKUP(D1305,'Brasseries Europe'!$B$2:$O$2000,6,FALSE)</f>
        <v>Rijksweg, 33</v>
      </c>
      <c r="G1305" s="40">
        <f>VLOOKUP(D1305,'Brasseries Europe'!$B$2:$O$2000,7,FALSE)</f>
        <v>8531</v>
      </c>
      <c r="H1305" s="40" t="str">
        <f>VLOOKUP(D1305,'Brasseries Europe'!$B$2:$O$2000,8,FALSE)</f>
        <v>Bavikhove</v>
      </c>
      <c r="I1305" s="40" t="str">
        <f>VLOOKUP(D1305,'Brasseries Europe'!$B$2:$O$2000,9,FALSE)</f>
        <v>Vlaanderen</v>
      </c>
      <c r="J1305" s="40" t="str">
        <f>VLOOKUP(D1305,'Brasseries Europe'!$B$2:$O$2000,10,FALSE)</f>
        <v>info@brouwerijdebrabandere.be</v>
      </c>
      <c r="K1305" s="40" t="str">
        <f>VLOOKUP(D1305,'Brasseries Europe'!$B$2:$O$2000,11,FALSE)</f>
        <v>http://www.brouwerijdebrabandere.be</v>
      </c>
      <c r="L1305" s="40" t="str">
        <f>VLOOKUP(D1305,'Brasseries Europe'!$B$2:$O$2000,12,FALSE)</f>
        <v>32(0)56/71.90.91</v>
      </c>
      <c r="M1305" s="40" t="str">
        <f>VLOOKUP(D1305,'Brasseries Europe'!$B$2:$O$2000,13,FALSE)</f>
        <v>LogoBR36</v>
      </c>
      <c r="N1305" s="40" t="str">
        <f>VLOOKUP(D1305,'Brasseries Europe'!$B$2:$O$2000,14,FALSE)</f>
        <v>FotoBR36</v>
      </c>
      <c r="O1305" s="42" t="s">
        <v>11267</v>
      </c>
      <c r="P1305" s="40" t="s">
        <v>10211</v>
      </c>
      <c r="Q1305" s="40" t="s">
        <v>10068</v>
      </c>
      <c r="T1305" s="40" t="s">
        <v>11269</v>
      </c>
      <c r="U1305" s="40" t="s">
        <v>11268</v>
      </c>
    </row>
    <row r="1306" spans="1:21" s="40" customFormat="1">
      <c r="A1306" s="40">
        <f t="shared" si="52"/>
        <v>1305</v>
      </c>
      <c r="B1306" s="41">
        <f t="shared" ca="1" si="53"/>
        <v>43369</v>
      </c>
      <c r="C1306" s="40" t="s">
        <v>14</v>
      </c>
      <c r="D1306" s="40" t="str">
        <f t="shared" si="51"/>
        <v>Brewery36</v>
      </c>
      <c r="E1306" s="42" t="s">
        <v>315</v>
      </c>
      <c r="F1306" s="40" t="str">
        <f>VLOOKUP(D1306,'Brasseries Europe'!$B$2:$O$2000,6,FALSE)</f>
        <v>Rijksweg, 33</v>
      </c>
      <c r="G1306" s="40">
        <f>VLOOKUP(D1306,'Brasseries Europe'!$B$2:$O$2000,7,FALSE)</f>
        <v>8531</v>
      </c>
      <c r="H1306" s="40" t="str">
        <f>VLOOKUP(D1306,'Brasseries Europe'!$B$2:$O$2000,8,FALSE)</f>
        <v>Bavikhove</v>
      </c>
      <c r="I1306" s="40" t="str">
        <f>VLOOKUP(D1306,'Brasseries Europe'!$B$2:$O$2000,9,FALSE)</f>
        <v>Vlaanderen</v>
      </c>
      <c r="J1306" s="40" t="str">
        <f>VLOOKUP(D1306,'Brasseries Europe'!$B$2:$O$2000,10,FALSE)</f>
        <v>info@brouwerijdebrabandere.be</v>
      </c>
      <c r="K1306" s="40" t="str">
        <f>VLOOKUP(D1306,'Brasseries Europe'!$B$2:$O$2000,11,FALSE)</f>
        <v>http://www.brouwerijdebrabandere.be</v>
      </c>
      <c r="L1306" s="40" t="str">
        <f>VLOOKUP(D1306,'Brasseries Europe'!$B$2:$O$2000,12,FALSE)</f>
        <v>32(0)56/71.90.91</v>
      </c>
      <c r="M1306" s="40" t="str">
        <f>VLOOKUP(D1306,'Brasseries Europe'!$B$2:$O$2000,13,FALSE)</f>
        <v>LogoBR36</v>
      </c>
      <c r="N1306" s="40" t="str">
        <f>VLOOKUP(D1306,'Brasseries Europe'!$B$2:$O$2000,14,FALSE)</f>
        <v>FotoBR36</v>
      </c>
      <c r="O1306" s="42" t="s">
        <v>11270</v>
      </c>
      <c r="P1306" s="40" t="s">
        <v>11271</v>
      </c>
      <c r="Q1306" s="40" t="s">
        <v>10297</v>
      </c>
      <c r="T1306" s="40" t="s">
        <v>11273</v>
      </c>
      <c r="U1306" s="40" t="s">
        <v>11272</v>
      </c>
    </row>
    <row r="1307" spans="1:21" s="40" customFormat="1">
      <c r="A1307" s="40">
        <f t="shared" si="52"/>
        <v>1306</v>
      </c>
      <c r="B1307" s="41">
        <f t="shared" ca="1" si="53"/>
        <v>43369</v>
      </c>
      <c r="C1307" s="40" t="s">
        <v>14</v>
      </c>
      <c r="D1307" s="40" t="str">
        <f t="shared" si="51"/>
        <v>Brewery36</v>
      </c>
      <c r="E1307" s="42" t="s">
        <v>315</v>
      </c>
      <c r="F1307" s="40" t="str">
        <f>VLOOKUP(D1307,'Brasseries Europe'!$B$2:$O$2000,6,FALSE)</f>
        <v>Rijksweg, 33</v>
      </c>
      <c r="G1307" s="40">
        <f>VLOOKUP(D1307,'Brasseries Europe'!$B$2:$O$2000,7,FALSE)</f>
        <v>8531</v>
      </c>
      <c r="H1307" s="40" t="str">
        <f>VLOOKUP(D1307,'Brasseries Europe'!$B$2:$O$2000,8,FALSE)</f>
        <v>Bavikhove</v>
      </c>
      <c r="I1307" s="40" t="str">
        <f>VLOOKUP(D1307,'Brasseries Europe'!$B$2:$O$2000,9,FALSE)</f>
        <v>Vlaanderen</v>
      </c>
      <c r="J1307" s="40" t="str">
        <f>VLOOKUP(D1307,'Brasseries Europe'!$B$2:$O$2000,10,FALSE)</f>
        <v>info@brouwerijdebrabandere.be</v>
      </c>
      <c r="K1307" s="40" t="str">
        <f>VLOOKUP(D1307,'Brasseries Europe'!$B$2:$O$2000,11,FALSE)</f>
        <v>http://www.brouwerijdebrabandere.be</v>
      </c>
      <c r="L1307" s="40" t="str">
        <f>VLOOKUP(D1307,'Brasseries Europe'!$B$2:$O$2000,12,FALSE)</f>
        <v>32(0)56/71.90.91</v>
      </c>
      <c r="M1307" s="40" t="str">
        <f>VLOOKUP(D1307,'Brasseries Europe'!$B$2:$O$2000,13,FALSE)</f>
        <v>LogoBR36</v>
      </c>
      <c r="N1307" s="40" t="str">
        <f>VLOOKUP(D1307,'Brasseries Europe'!$B$2:$O$2000,14,FALSE)</f>
        <v>FotoBR36</v>
      </c>
      <c r="O1307" s="42" t="s">
        <v>11274</v>
      </c>
      <c r="P1307" s="40" t="s">
        <v>10136</v>
      </c>
      <c r="Q1307" s="40" t="s">
        <v>10372</v>
      </c>
      <c r="T1307" s="40" t="s">
        <v>11276</v>
      </c>
      <c r="U1307" s="40" t="s">
        <v>11275</v>
      </c>
    </row>
    <row r="1308" spans="1:21" s="40" customFormat="1">
      <c r="A1308" s="40">
        <f t="shared" si="52"/>
        <v>1307</v>
      </c>
      <c r="B1308" s="41">
        <f t="shared" ca="1" si="53"/>
        <v>43369</v>
      </c>
      <c r="C1308" s="40" t="s">
        <v>14</v>
      </c>
      <c r="D1308" s="40" t="str">
        <f t="shared" si="51"/>
        <v>Brewery36</v>
      </c>
      <c r="E1308" s="42" t="s">
        <v>315</v>
      </c>
      <c r="F1308" s="40" t="str">
        <f>VLOOKUP(D1308,'Brasseries Europe'!$B$2:$O$2000,6,FALSE)</f>
        <v>Rijksweg, 33</v>
      </c>
      <c r="G1308" s="40">
        <f>VLOOKUP(D1308,'Brasseries Europe'!$B$2:$O$2000,7,FALSE)</f>
        <v>8531</v>
      </c>
      <c r="H1308" s="40" t="str">
        <f>VLOOKUP(D1308,'Brasseries Europe'!$B$2:$O$2000,8,FALSE)</f>
        <v>Bavikhove</v>
      </c>
      <c r="I1308" s="40" t="str">
        <f>VLOOKUP(D1308,'Brasseries Europe'!$B$2:$O$2000,9,FALSE)</f>
        <v>Vlaanderen</v>
      </c>
      <c r="J1308" s="40" t="str">
        <f>VLOOKUP(D1308,'Brasseries Europe'!$B$2:$O$2000,10,FALSE)</f>
        <v>info@brouwerijdebrabandere.be</v>
      </c>
      <c r="K1308" s="40" t="str">
        <f>VLOOKUP(D1308,'Brasseries Europe'!$B$2:$O$2000,11,FALSE)</f>
        <v>http://www.brouwerijdebrabandere.be</v>
      </c>
      <c r="L1308" s="40" t="str">
        <f>VLOOKUP(D1308,'Brasseries Europe'!$B$2:$O$2000,12,FALSE)</f>
        <v>32(0)56/71.90.91</v>
      </c>
      <c r="M1308" s="40" t="str">
        <f>VLOOKUP(D1308,'Brasseries Europe'!$B$2:$O$2000,13,FALSE)</f>
        <v>LogoBR36</v>
      </c>
      <c r="N1308" s="40" t="str">
        <f>VLOOKUP(D1308,'Brasseries Europe'!$B$2:$O$2000,14,FALSE)</f>
        <v>FotoBR36</v>
      </c>
      <c r="O1308" s="42" t="s">
        <v>11277</v>
      </c>
      <c r="P1308" s="40" t="s">
        <v>10136</v>
      </c>
      <c r="Q1308" s="40" t="s">
        <v>10389</v>
      </c>
      <c r="T1308" s="40" t="s">
        <v>11279</v>
      </c>
      <c r="U1308" s="40" t="s">
        <v>11278</v>
      </c>
    </row>
    <row r="1309" spans="1:21" s="40" customFormat="1">
      <c r="A1309" s="40">
        <f t="shared" si="52"/>
        <v>1308</v>
      </c>
      <c r="B1309" s="41">
        <f t="shared" ca="1" si="53"/>
        <v>43369</v>
      </c>
      <c r="C1309" s="40" t="s">
        <v>14</v>
      </c>
      <c r="D1309" s="40" t="str">
        <f t="shared" ref="D1309:D1372" si="54">_xlfn.IFNA(VLOOKUP(E1309,Matricedesbrasseries,2,FALSE),"")</f>
        <v>Brewery36</v>
      </c>
      <c r="E1309" s="42" t="s">
        <v>315</v>
      </c>
      <c r="F1309" s="40" t="str">
        <f>VLOOKUP(D1309,'Brasseries Europe'!$B$2:$O$2000,6,FALSE)</f>
        <v>Rijksweg, 33</v>
      </c>
      <c r="G1309" s="40">
        <f>VLOOKUP(D1309,'Brasseries Europe'!$B$2:$O$2000,7,FALSE)</f>
        <v>8531</v>
      </c>
      <c r="H1309" s="40" t="str">
        <f>VLOOKUP(D1309,'Brasseries Europe'!$B$2:$O$2000,8,FALSE)</f>
        <v>Bavikhove</v>
      </c>
      <c r="I1309" s="40" t="str">
        <f>VLOOKUP(D1309,'Brasseries Europe'!$B$2:$O$2000,9,FALSE)</f>
        <v>Vlaanderen</v>
      </c>
      <c r="J1309" s="40" t="str">
        <f>VLOOKUP(D1309,'Brasseries Europe'!$B$2:$O$2000,10,FALSE)</f>
        <v>info@brouwerijdebrabandere.be</v>
      </c>
      <c r="K1309" s="40" t="str">
        <f>VLOOKUP(D1309,'Brasseries Europe'!$B$2:$O$2000,11,FALSE)</f>
        <v>http://www.brouwerijdebrabandere.be</v>
      </c>
      <c r="L1309" s="40" t="str">
        <f>VLOOKUP(D1309,'Brasseries Europe'!$B$2:$O$2000,12,FALSE)</f>
        <v>32(0)56/71.90.91</v>
      </c>
      <c r="M1309" s="40" t="str">
        <f>VLOOKUP(D1309,'Brasseries Europe'!$B$2:$O$2000,13,FALSE)</f>
        <v>LogoBR36</v>
      </c>
      <c r="N1309" s="40" t="str">
        <f>VLOOKUP(D1309,'Brasseries Europe'!$B$2:$O$2000,14,FALSE)</f>
        <v>FotoBR36</v>
      </c>
      <c r="O1309" s="42" t="s">
        <v>11280</v>
      </c>
      <c r="P1309" s="40" t="s">
        <v>10258</v>
      </c>
      <c r="Q1309" s="40" t="s">
        <v>11281</v>
      </c>
      <c r="T1309" s="40" t="s">
        <v>11283</v>
      </c>
      <c r="U1309" s="40" t="s">
        <v>11282</v>
      </c>
    </row>
    <row r="1310" spans="1:21" s="40" customFormat="1">
      <c r="A1310" s="40">
        <f t="shared" si="52"/>
        <v>1309</v>
      </c>
      <c r="B1310" s="41">
        <f t="shared" ca="1" si="53"/>
        <v>43369</v>
      </c>
      <c r="C1310" s="40" t="s">
        <v>14</v>
      </c>
      <c r="D1310" s="40" t="str">
        <f t="shared" si="54"/>
        <v>Brewery36</v>
      </c>
      <c r="E1310" s="42" t="s">
        <v>315</v>
      </c>
      <c r="F1310" s="40" t="str">
        <f>VLOOKUP(D1310,'Brasseries Europe'!$B$2:$O$2000,6,FALSE)</f>
        <v>Rijksweg, 33</v>
      </c>
      <c r="G1310" s="40">
        <f>VLOOKUP(D1310,'Brasseries Europe'!$B$2:$O$2000,7,FALSE)</f>
        <v>8531</v>
      </c>
      <c r="H1310" s="40" t="str">
        <f>VLOOKUP(D1310,'Brasseries Europe'!$B$2:$O$2000,8,FALSE)</f>
        <v>Bavikhove</v>
      </c>
      <c r="I1310" s="40" t="str">
        <f>VLOOKUP(D1310,'Brasseries Europe'!$B$2:$O$2000,9,FALSE)</f>
        <v>Vlaanderen</v>
      </c>
      <c r="J1310" s="40" t="str">
        <f>VLOOKUP(D1310,'Brasseries Europe'!$B$2:$O$2000,10,FALSE)</f>
        <v>info@brouwerijdebrabandere.be</v>
      </c>
      <c r="K1310" s="40" t="str">
        <f>VLOOKUP(D1310,'Brasseries Europe'!$B$2:$O$2000,11,FALSE)</f>
        <v>http://www.brouwerijdebrabandere.be</v>
      </c>
      <c r="L1310" s="40" t="str">
        <f>VLOOKUP(D1310,'Brasseries Europe'!$B$2:$O$2000,12,FALSE)</f>
        <v>32(0)56/71.90.91</v>
      </c>
      <c r="M1310" s="40" t="str">
        <f>VLOOKUP(D1310,'Brasseries Europe'!$B$2:$O$2000,13,FALSE)</f>
        <v>LogoBR36</v>
      </c>
      <c r="N1310" s="40" t="str">
        <f>VLOOKUP(D1310,'Brasseries Europe'!$B$2:$O$2000,14,FALSE)</f>
        <v>FotoBR36</v>
      </c>
      <c r="O1310" s="42" t="s">
        <v>11284</v>
      </c>
      <c r="P1310" s="40" t="s">
        <v>10043</v>
      </c>
      <c r="Q1310" s="40" t="s">
        <v>10234</v>
      </c>
      <c r="T1310" s="40" t="s">
        <v>11286</v>
      </c>
      <c r="U1310" s="40" t="s">
        <v>11285</v>
      </c>
    </row>
    <row r="1311" spans="1:21" s="40" customFormat="1">
      <c r="A1311" s="40">
        <f t="shared" si="52"/>
        <v>1310</v>
      </c>
      <c r="B1311" s="41">
        <f t="shared" ca="1" si="53"/>
        <v>43369</v>
      </c>
      <c r="C1311" s="40" t="s">
        <v>14</v>
      </c>
      <c r="D1311" s="40" t="str">
        <f t="shared" si="54"/>
        <v>Brewery36</v>
      </c>
      <c r="E1311" s="42" t="s">
        <v>315</v>
      </c>
      <c r="F1311" s="40" t="str">
        <f>VLOOKUP(D1311,'Brasseries Europe'!$B$2:$O$2000,6,FALSE)</f>
        <v>Rijksweg, 33</v>
      </c>
      <c r="G1311" s="40">
        <f>VLOOKUP(D1311,'Brasseries Europe'!$B$2:$O$2000,7,FALSE)</f>
        <v>8531</v>
      </c>
      <c r="H1311" s="40" t="str">
        <f>VLOOKUP(D1311,'Brasseries Europe'!$B$2:$O$2000,8,FALSE)</f>
        <v>Bavikhove</v>
      </c>
      <c r="I1311" s="40" t="str">
        <f>VLOOKUP(D1311,'Brasseries Europe'!$B$2:$O$2000,9,FALSE)</f>
        <v>Vlaanderen</v>
      </c>
      <c r="J1311" s="40" t="str">
        <f>VLOOKUP(D1311,'Brasseries Europe'!$B$2:$O$2000,10,FALSE)</f>
        <v>info@brouwerijdebrabandere.be</v>
      </c>
      <c r="K1311" s="40" t="str">
        <f>VLOOKUP(D1311,'Brasseries Europe'!$B$2:$O$2000,11,FALSE)</f>
        <v>http://www.brouwerijdebrabandere.be</v>
      </c>
      <c r="L1311" s="40" t="str">
        <f>VLOOKUP(D1311,'Brasseries Europe'!$B$2:$O$2000,12,FALSE)</f>
        <v>32(0)56/71.90.91</v>
      </c>
      <c r="M1311" s="40" t="str">
        <f>VLOOKUP(D1311,'Brasseries Europe'!$B$2:$O$2000,13,FALSE)</f>
        <v>LogoBR36</v>
      </c>
      <c r="N1311" s="40" t="str">
        <f>VLOOKUP(D1311,'Brasseries Europe'!$B$2:$O$2000,14,FALSE)</f>
        <v>FotoBR36</v>
      </c>
      <c r="O1311" s="42" t="s">
        <v>11287</v>
      </c>
      <c r="P1311" s="40" t="s">
        <v>10043</v>
      </c>
      <c r="Q1311" s="40" t="s">
        <v>10234</v>
      </c>
      <c r="T1311" s="40" t="s">
        <v>11289</v>
      </c>
      <c r="U1311" s="40" t="s">
        <v>11288</v>
      </c>
    </row>
    <row r="1312" spans="1:21" s="40" customFormat="1">
      <c r="A1312" s="40">
        <f t="shared" si="52"/>
        <v>1311</v>
      </c>
      <c r="B1312" s="41">
        <f t="shared" ca="1" si="53"/>
        <v>43369</v>
      </c>
      <c r="C1312" s="40" t="s">
        <v>14</v>
      </c>
      <c r="D1312" s="40" t="str">
        <f t="shared" si="54"/>
        <v>Brewery36</v>
      </c>
      <c r="E1312" s="42" t="s">
        <v>315</v>
      </c>
      <c r="F1312" s="40" t="str">
        <f>VLOOKUP(D1312,'Brasseries Europe'!$B$2:$O$2000,6,FALSE)</f>
        <v>Rijksweg, 33</v>
      </c>
      <c r="G1312" s="40">
        <f>VLOOKUP(D1312,'Brasseries Europe'!$B$2:$O$2000,7,FALSE)</f>
        <v>8531</v>
      </c>
      <c r="H1312" s="40" t="str">
        <f>VLOOKUP(D1312,'Brasseries Europe'!$B$2:$O$2000,8,FALSE)</f>
        <v>Bavikhove</v>
      </c>
      <c r="I1312" s="40" t="str">
        <f>VLOOKUP(D1312,'Brasseries Europe'!$B$2:$O$2000,9,FALSE)</f>
        <v>Vlaanderen</v>
      </c>
      <c r="J1312" s="40" t="str">
        <f>VLOOKUP(D1312,'Brasseries Europe'!$B$2:$O$2000,10,FALSE)</f>
        <v>info@brouwerijdebrabandere.be</v>
      </c>
      <c r="K1312" s="40" t="str">
        <f>VLOOKUP(D1312,'Brasseries Europe'!$B$2:$O$2000,11,FALSE)</f>
        <v>http://www.brouwerijdebrabandere.be</v>
      </c>
      <c r="L1312" s="40" t="str">
        <f>VLOOKUP(D1312,'Brasseries Europe'!$B$2:$O$2000,12,FALSE)</f>
        <v>32(0)56/71.90.91</v>
      </c>
      <c r="M1312" s="40" t="str">
        <f>VLOOKUP(D1312,'Brasseries Europe'!$B$2:$O$2000,13,FALSE)</f>
        <v>LogoBR36</v>
      </c>
      <c r="N1312" s="40" t="str">
        <f>VLOOKUP(D1312,'Brasseries Europe'!$B$2:$O$2000,14,FALSE)</f>
        <v>FotoBR36</v>
      </c>
      <c r="O1312" s="42" t="s">
        <v>11290</v>
      </c>
      <c r="P1312" s="40" t="s">
        <v>10043</v>
      </c>
      <c r="Q1312" s="40" t="s">
        <v>10234</v>
      </c>
      <c r="R1312" s="40" t="s">
        <v>10045</v>
      </c>
      <c r="S1312" s="40" t="s">
        <v>10038</v>
      </c>
      <c r="T1312" s="40" t="s">
        <v>11292</v>
      </c>
      <c r="U1312" s="40" t="s">
        <v>11291</v>
      </c>
    </row>
    <row r="1313" spans="1:21" s="40" customFormat="1">
      <c r="A1313" s="40">
        <f t="shared" si="52"/>
        <v>1312</v>
      </c>
      <c r="B1313" s="41">
        <f t="shared" ca="1" si="53"/>
        <v>43369</v>
      </c>
      <c r="C1313" s="40" t="s">
        <v>14</v>
      </c>
      <c r="D1313" s="40" t="str">
        <f t="shared" si="54"/>
        <v>Brewery36</v>
      </c>
      <c r="E1313" s="42" t="s">
        <v>315</v>
      </c>
      <c r="F1313" s="40" t="str">
        <f>VLOOKUP(D1313,'Brasseries Europe'!$B$2:$O$2000,6,FALSE)</f>
        <v>Rijksweg, 33</v>
      </c>
      <c r="G1313" s="40">
        <f>VLOOKUP(D1313,'Brasseries Europe'!$B$2:$O$2000,7,FALSE)</f>
        <v>8531</v>
      </c>
      <c r="H1313" s="40" t="str">
        <f>VLOOKUP(D1313,'Brasseries Europe'!$B$2:$O$2000,8,FALSE)</f>
        <v>Bavikhove</v>
      </c>
      <c r="I1313" s="40" t="str">
        <f>VLOOKUP(D1313,'Brasseries Europe'!$B$2:$O$2000,9,FALSE)</f>
        <v>Vlaanderen</v>
      </c>
      <c r="J1313" s="40" t="str">
        <f>VLOOKUP(D1313,'Brasseries Europe'!$B$2:$O$2000,10,FALSE)</f>
        <v>info@brouwerijdebrabandere.be</v>
      </c>
      <c r="K1313" s="40" t="str">
        <f>VLOOKUP(D1313,'Brasseries Europe'!$B$2:$O$2000,11,FALSE)</f>
        <v>http://www.brouwerijdebrabandere.be</v>
      </c>
      <c r="L1313" s="40" t="str">
        <f>VLOOKUP(D1313,'Brasseries Europe'!$B$2:$O$2000,12,FALSE)</f>
        <v>32(0)56/71.90.91</v>
      </c>
      <c r="M1313" s="40" t="str">
        <f>VLOOKUP(D1313,'Brasseries Europe'!$B$2:$O$2000,13,FALSE)</f>
        <v>LogoBR36</v>
      </c>
      <c r="N1313" s="40" t="str">
        <f>VLOOKUP(D1313,'Brasseries Europe'!$B$2:$O$2000,14,FALSE)</f>
        <v>FotoBR36</v>
      </c>
      <c r="O1313" s="42" t="s">
        <v>11293</v>
      </c>
      <c r="P1313" s="40" t="s">
        <v>10043</v>
      </c>
      <c r="Q1313" s="40" t="s">
        <v>10036</v>
      </c>
      <c r="T1313" s="40" t="s">
        <v>11295</v>
      </c>
      <c r="U1313" s="40" t="s">
        <v>11294</v>
      </c>
    </row>
    <row r="1314" spans="1:21" s="40" customFormat="1">
      <c r="A1314" s="40">
        <f t="shared" si="52"/>
        <v>1313</v>
      </c>
      <c r="B1314" s="41">
        <f t="shared" ca="1" si="53"/>
        <v>43369</v>
      </c>
      <c r="C1314" s="40" t="s">
        <v>14</v>
      </c>
      <c r="D1314" s="40" t="str">
        <f t="shared" si="54"/>
        <v>Brewery36</v>
      </c>
      <c r="E1314" s="42" t="s">
        <v>315</v>
      </c>
      <c r="F1314" s="40" t="str">
        <f>VLOOKUP(D1314,'Brasseries Europe'!$B$2:$O$2000,6,FALSE)</f>
        <v>Rijksweg, 33</v>
      </c>
      <c r="G1314" s="40">
        <f>VLOOKUP(D1314,'Brasseries Europe'!$B$2:$O$2000,7,FALSE)</f>
        <v>8531</v>
      </c>
      <c r="H1314" s="40" t="str">
        <f>VLOOKUP(D1314,'Brasseries Europe'!$B$2:$O$2000,8,FALSE)</f>
        <v>Bavikhove</v>
      </c>
      <c r="I1314" s="40" t="str">
        <f>VLOOKUP(D1314,'Brasseries Europe'!$B$2:$O$2000,9,FALSE)</f>
        <v>Vlaanderen</v>
      </c>
      <c r="J1314" s="40" t="str">
        <f>VLOOKUP(D1314,'Brasseries Europe'!$B$2:$O$2000,10,FALSE)</f>
        <v>info@brouwerijdebrabandere.be</v>
      </c>
      <c r="K1314" s="40" t="str">
        <f>VLOOKUP(D1314,'Brasseries Europe'!$B$2:$O$2000,11,FALSE)</f>
        <v>http://www.brouwerijdebrabandere.be</v>
      </c>
      <c r="L1314" s="40" t="str">
        <f>VLOOKUP(D1314,'Brasseries Europe'!$B$2:$O$2000,12,FALSE)</f>
        <v>32(0)56/71.90.91</v>
      </c>
      <c r="M1314" s="40" t="str">
        <f>VLOOKUP(D1314,'Brasseries Europe'!$B$2:$O$2000,13,FALSE)</f>
        <v>LogoBR36</v>
      </c>
      <c r="N1314" s="40" t="str">
        <f>VLOOKUP(D1314,'Brasseries Europe'!$B$2:$O$2000,14,FALSE)</f>
        <v>FotoBR36</v>
      </c>
      <c r="O1314" s="42" t="s">
        <v>11296</v>
      </c>
      <c r="P1314" s="40" t="s">
        <v>10043</v>
      </c>
      <c r="Q1314" s="40" t="s">
        <v>10297</v>
      </c>
      <c r="T1314" s="40" t="s">
        <v>11298</v>
      </c>
      <c r="U1314" s="40" t="s">
        <v>11297</v>
      </c>
    </row>
    <row r="1315" spans="1:21" s="40" customFormat="1">
      <c r="A1315" s="40">
        <f t="shared" si="52"/>
        <v>1314</v>
      </c>
      <c r="B1315" s="41">
        <f t="shared" ca="1" si="53"/>
        <v>43369</v>
      </c>
      <c r="C1315" s="40" t="s">
        <v>14</v>
      </c>
      <c r="D1315" s="40" t="str">
        <f t="shared" si="54"/>
        <v>Brewery36</v>
      </c>
      <c r="E1315" s="42" t="s">
        <v>315</v>
      </c>
      <c r="F1315" s="40" t="str">
        <f>VLOOKUP(D1315,'Brasseries Europe'!$B$2:$O$2000,6,FALSE)</f>
        <v>Rijksweg, 33</v>
      </c>
      <c r="G1315" s="40">
        <f>VLOOKUP(D1315,'Brasseries Europe'!$B$2:$O$2000,7,FALSE)</f>
        <v>8531</v>
      </c>
      <c r="H1315" s="40" t="str">
        <f>VLOOKUP(D1315,'Brasseries Europe'!$B$2:$O$2000,8,FALSE)</f>
        <v>Bavikhove</v>
      </c>
      <c r="I1315" s="40" t="str">
        <f>VLOOKUP(D1315,'Brasseries Europe'!$B$2:$O$2000,9,FALSE)</f>
        <v>Vlaanderen</v>
      </c>
      <c r="J1315" s="40" t="str">
        <f>VLOOKUP(D1315,'Brasseries Europe'!$B$2:$O$2000,10,FALSE)</f>
        <v>info@brouwerijdebrabandere.be</v>
      </c>
      <c r="K1315" s="40" t="str">
        <f>VLOOKUP(D1315,'Brasseries Europe'!$B$2:$O$2000,11,FALSE)</f>
        <v>http://www.brouwerijdebrabandere.be</v>
      </c>
      <c r="L1315" s="40" t="str">
        <f>VLOOKUP(D1315,'Brasseries Europe'!$B$2:$O$2000,12,FALSE)</f>
        <v>32(0)56/71.90.91</v>
      </c>
      <c r="M1315" s="40" t="str">
        <f>VLOOKUP(D1315,'Brasseries Europe'!$B$2:$O$2000,13,FALSE)</f>
        <v>LogoBR36</v>
      </c>
      <c r="N1315" s="40" t="str">
        <f>VLOOKUP(D1315,'Brasseries Europe'!$B$2:$O$2000,14,FALSE)</f>
        <v>FotoBR36</v>
      </c>
      <c r="O1315" s="42" t="s">
        <v>11299</v>
      </c>
      <c r="P1315" s="40" t="s">
        <v>10043</v>
      </c>
      <c r="Q1315" s="40" t="s">
        <v>10389</v>
      </c>
      <c r="T1315" s="40" t="s">
        <v>11301</v>
      </c>
      <c r="U1315" s="40" t="s">
        <v>11300</v>
      </c>
    </row>
    <row r="1316" spans="1:21" s="40" customFormat="1">
      <c r="A1316" s="40">
        <f t="shared" si="52"/>
        <v>1315</v>
      </c>
      <c r="B1316" s="41">
        <f t="shared" ca="1" si="53"/>
        <v>43369</v>
      </c>
      <c r="C1316" s="40" t="s">
        <v>14</v>
      </c>
      <c r="D1316" s="40" t="str">
        <f t="shared" si="54"/>
        <v>Brewery36</v>
      </c>
      <c r="E1316" s="42" t="s">
        <v>315</v>
      </c>
      <c r="F1316" s="40" t="str">
        <f>VLOOKUP(D1316,'Brasseries Europe'!$B$2:$O$2000,6,FALSE)</f>
        <v>Rijksweg, 33</v>
      </c>
      <c r="G1316" s="40">
        <f>VLOOKUP(D1316,'Brasseries Europe'!$B$2:$O$2000,7,FALSE)</f>
        <v>8531</v>
      </c>
      <c r="H1316" s="40" t="str">
        <f>VLOOKUP(D1316,'Brasseries Europe'!$B$2:$O$2000,8,FALSE)</f>
        <v>Bavikhove</v>
      </c>
      <c r="I1316" s="40" t="str">
        <f>VLOOKUP(D1316,'Brasseries Europe'!$B$2:$O$2000,9,FALSE)</f>
        <v>Vlaanderen</v>
      </c>
      <c r="J1316" s="40" t="str">
        <f>VLOOKUP(D1316,'Brasseries Europe'!$B$2:$O$2000,10,FALSE)</f>
        <v>info@brouwerijdebrabandere.be</v>
      </c>
      <c r="K1316" s="40" t="str">
        <f>VLOOKUP(D1316,'Brasseries Europe'!$B$2:$O$2000,11,FALSE)</f>
        <v>http://www.brouwerijdebrabandere.be</v>
      </c>
      <c r="L1316" s="40" t="str">
        <f>VLOOKUP(D1316,'Brasseries Europe'!$B$2:$O$2000,12,FALSE)</f>
        <v>32(0)56/71.90.91</v>
      </c>
      <c r="M1316" s="40" t="str">
        <f>VLOOKUP(D1316,'Brasseries Europe'!$B$2:$O$2000,13,FALSE)</f>
        <v>LogoBR36</v>
      </c>
      <c r="N1316" s="40" t="str">
        <f>VLOOKUP(D1316,'Brasseries Europe'!$B$2:$O$2000,14,FALSE)</f>
        <v>FotoBR36</v>
      </c>
      <c r="O1316" s="42" t="s">
        <v>11302</v>
      </c>
      <c r="P1316" s="40" t="s">
        <v>10043</v>
      </c>
      <c r="Q1316" s="40" t="s">
        <v>11069</v>
      </c>
      <c r="T1316" s="40" t="s">
        <v>11304</v>
      </c>
      <c r="U1316" s="40" t="s">
        <v>11303</v>
      </c>
    </row>
    <row r="1317" spans="1:21" s="40" customFormat="1">
      <c r="A1317" s="40">
        <f t="shared" si="52"/>
        <v>1316</v>
      </c>
      <c r="B1317" s="41">
        <f t="shared" ca="1" si="53"/>
        <v>43369</v>
      </c>
      <c r="C1317" s="40" t="s">
        <v>14</v>
      </c>
      <c r="D1317" s="40" t="str">
        <f t="shared" si="54"/>
        <v>Brewery36</v>
      </c>
      <c r="E1317" s="42" t="s">
        <v>315</v>
      </c>
      <c r="F1317" s="40" t="str">
        <f>VLOOKUP(D1317,'Brasseries Europe'!$B$2:$O$2000,6,FALSE)</f>
        <v>Rijksweg, 33</v>
      </c>
      <c r="G1317" s="40">
        <f>VLOOKUP(D1317,'Brasseries Europe'!$B$2:$O$2000,7,FALSE)</f>
        <v>8531</v>
      </c>
      <c r="H1317" s="40" t="str">
        <f>VLOOKUP(D1317,'Brasseries Europe'!$B$2:$O$2000,8,FALSE)</f>
        <v>Bavikhove</v>
      </c>
      <c r="I1317" s="40" t="str">
        <f>VLOOKUP(D1317,'Brasseries Europe'!$B$2:$O$2000,9,FALSE)</f>
        <v>Vlaanderen</v>
      </c>
      <c r="J1317" s="40" t="str">
        <f>VLOOKUP(D1317,'Brasseries Europe'!$B$2:$O$2000,10,FALSE)</f>
        <v>info@brouwerijdebrabandere.be</v>
      </c>
      <c r="K1317" s="40" t="str">
        <f>VLOOKUP(D1317,'Brasseries Europe'!$B$2:$O$2000,11,FALSE)</f>
        <v>http://www.brouwerijdebrabandere.be</v>
      </c>
      <c r="L1317" s="40" t="str">
        <f>VLOOKUP(D1317,'Brasseries Europe'!$B$2:$O$2000,12,FALSE)</f>
        <v>32(0)56/71.90.91</v>
      </c>
      <c r="M1317" s="40" t="str">
        <f>VLOOKUP(D1317,'Brasseries Europe'!$B$2:$O$2000,13,FALSE)</f>
        <v>LogoBR36</v>
      </c>
      <c r="N1317" s="40" t="str">
        <f>VLOOKUP(D1317,'Brasseries Europe'!$B$2:$O$2000,14,FALSE)</f>
        <v>FotoBR36</v>
      </c>
      <c r="O1317" s="42" t="s">
        <v>11305</v>
      </c>
      <c r="P1317" s="40" t="s">
        <v>10049</v>
      </c>
      <c r="Q1317" s="40" t="s">
        <v>10072</v>
      </c>
      <c r="T1317" s="40" t="s">
        <v>11307</v>
      </c>
      <c r="U1317" s="40" t="s">
        <v>11306</v>
      </c>
    </row>
    <row r="1318" spans="1:21" s="40" customFormat="1">
      <c r="A1318" s="40">
        <f t="shared" si="52"/>
        <v>1317</v>
      </c>
      <c r="B1318" s="41">
        <f t="shared" ca="1" si="53"/>
        <v>43369</v>
      </c>
      <c r="C1318" s="40" t="s">
        <v>14</v>
      </c>
      <c r="D1318" s="40" t="str">
        <f t="shared" si="54"/>
        <v>Brewery36</v>
      </c>
      <c r="E1318" s="42" t="s">
        <v>315</v>
      </c>
      <c r="F1318" s="40" t="str">
        <f>VLOOKUP(D1318,'Brasseries Europe'!$B$2:$O$2000,6,FALSE)</f>
        <v>Rijksweg, 33</v>
      </c>
      <c r="G1318" s="40">
        <f>VLOOKUP(D1318,'Brasseries Europe'!$B$2:$O$2000,7,FALSE)</f>
        <v>8531</v>
      </c>
      <c r="H1318" s="40" t="str">
        <f>VLOOKUP(D1318,'Brasseries Europe'!$B$2:$O$2000,8,FALSE)</f>
        <v>Bavikhove</v>
      </c>
      <c r="I1318" s="40" t="str">
        <f>VLOOKUP(D1318,'Brasseries Europe'!$B$2:$O$2000,9,FALSE)</f>
        <v>Vlaanderen</v>
      </c>
      <c r="J1318" s="40" t="str">
        <f>VLOOKUP(D1318,'Brasseries Europe'!$B$2:$O$2000,10,FALSE)</f>
        <v>info@brouwerijdebrabandere.be</v>
      </c>
      <c r="K1318" s="40" t="str">
        <f>VLOOKUP(D1318,'Brasseries Europe'!$B$2:$O$2000,11,FALSE)</f>
        <v>http://www.brouwerijdebrabandere.be</v>
      </c>
      <c r="L1318" s="40" t="str">
        <f>VLOOKUP(D1318,'Brasseries Europe'!$B$2:$O$2000,12,FALSE)</f>
        <v>32(0)56/71.90.91</v>
      </c>
      <c r="M1318" s="40" t="str">
        <f>VLOOKUP(D1318,'Brasseries Europe'!$B$2:$O$2000,13,FALSE)</f>
        <v>LogoBR36</v>
      </c>
      <c r="N1318" s="40" t="str">
        <f>VLOOKUP(D1318,'Brasseries Europe'!$B$2:$O$2000,14,FALSE)</f>
        <v>FotoBR36</v>
      </c>
      <c r="O1318" s="42" t="s">
        <v>11308</v>
      </c>
      <c r="P1318" s="40" t="s">
        <v>10049</v>
      </c>
      <c r="Q1318" s="40" t="s">
        <v>10072</v>
      </c>
      <c r="T1318" s="40" t="s">
        <v>11310</v>
      </c>
      <c r="U1318" s="40" t="s">
        <v>11309</v>
      </c>
    </row>
    <row r="1319" spans="1:21" s="40" customFormat="1">
      <c r="A1319" s="40">
        <f t="shared" si="52"/>
        <v>1318</v>
      </c>
      <c r="B1319" s="41">
        <f t="shared" ca="1" si="53"/>
        <v>43369</v>
      </c>
      <c r="C1319" s="40" t="s">
        <v>14</v>
      </c>
      <c r="D1319" s="40" t="str">
        <f t="shared" si="54"/>
        <v>Brewery36</v>
      </c>
      <c r="E1319" s="42" t="s">
        <v>315</v>
      </c>
      <c r="F1319" s="40" t="str">
        <f>VLOOKUP(D1319,'Brasseries Europe'!$B$2:$O$2000,6,FALSE)</f>
        <v>Rijksweg, 33</v>
      </c>
      <c r="G1319" s="40">
        <f>VLOOKUP(D1319,'Brasseries Europe'!$B$2:$O$2000,7,FALSE)</f>
        <v>8531</v>
      </c>
      <c r="H1319" s="40" t="str">
        <f>VLOOKUP(D1319,'Brasseries Europe'!$B$2:$O$2000,8,FALSE)</f>
        <v>Bavikhove</v>
      </c>
      <c r="I1319" s="40" t="str">
        <f>VLOOKUP(D1319,'Brasseries Europe'!$B$2:$O$2000,9,FALSE)</f>
        <v>Vlaanderen</v>
      </c>
      <c r="J1319" s="40" t="str">
        <f>VLOOKUP(D1319,'Brasseries Europe'!$B$2:$O$2000,10,FALSE)</f>
        <v>info@brouwerijdebrabandere.be</v>
      </c>
      <c r="K1319" s="40" t="str">
        <f>VLOOKUP(D1319,'Brasseries Europe'!$B$2:$O$2000,11,FALSE)</f>
        <v>http://www.brouwerijdebrabandere.be</v>
      </c>
      <c r="L1319" s="40" t="str">
        <f>VLOOKUP(D1319,'Brasseries Europe'!$B$2:$O$2000,12,FALSE)</f>
        <v>32(0)56/71.90.91</v>
      </c>
      <c r="M1319" s="40" t="str">
        <f>VLOOKUP(D1319,'Brasseries Europe'!$B$2:$O$2000,13,FALSE)</f>
        <v>LogoBR36</v>
      </c>
      <c r="N1319" s="40" t="str">
        <f>VLOOKUP(D1319,'Brasseries Europe'!$B$2:$O$2000,14,FALSE)</f>
        <v>FotoBR36</v>
      </c>
      <c r="O1319" s="42" t="s">
        <v>11311</v>
      </c>
      <c r="P1319" s="40" t="s">
        <v>10049</v>
      </c>
      <c r="Q1319" s="40" t="s">
        <v>10297</v>
      </c>
      <c r="T1319" s="40" t="s">
        <v>11313</v>
      </c>
      <c r="U1319" s="40" t="s">
        <v>11312</v>
      </c>
    </row>
    <row r="1320" spans="1:21" s="40" customFormat="1">
      <c r="A1320" s="40">
        <f t="shared" si="52"/>
        <v>1319</v>
      </c>
      <c r="B1320" s="41">
        <f t="shared" ca="1" si="53"/>
        <v>43369</v>
      </c>
      <c r="C1320" s="40" t="s">
        <v>14</v>
      </c>
      <c r="D1320" s="40" t="str">
        <f t="shared" si="54"/>
        <v>Brewery36</v>
      </c>
      <c r="E1320" s="42" t="s">
        <v>315</v>
      </c>
      <c r="F1320" s="40" t="str">
        <f>VLOOKUP(D1320,'Brasseries Europe'!$B$2:$O$2000,6,FALSE)</f>
        <v>Rijksweg, 33</v>
      </c>
      <c r="G1320" s="40">
        <f>VLOOKUP(D1320,'Brasseries Europe'!$B$2:$O$2000,7,FALSE)</f>
        <v>8531</v>
      </c>
      <c r="H1320" s="40" t="str">
        <f>VLOOKUP(D1320,'Brasseries Europe'!$B$2:$O$2000,8,FALSE)</f>
        <v>Bavikhove</v>
      </c>
      <c r="I1320" s="40" t="str">
        <f>VLOOKUP(D1320,'Brasseries Europe'!$B$2:$O$2000,9,FALSE)</f>
        <v>Vlaanderen</v>
      </c>
      <c r="J1320" s="40" t="str">
        <f>VLOOKUP(D1320,'Brasseries Europe'!$B$2:$O$2000,10,FALSE)</f>
        <v>info@brouwerijdebrabandere.be</v>
      </c>
      <c r="K1320" s="40" t="str">
        <f>VLOOKUP(D1320,'Brasseries Europe'!$B$2:$O$2000,11,FALSE)</f>
        <v>http://www.brouwerijdebrabandere.be</v>
      </c>
      <c r="L1320" s="40" t="str">
        <f>VLOOKUP(D1320,'Brasseries Europe'!$B$2:$O$2000,12,FALSE)</f>
        <v>32(0)56/71.90.91</v>
      </c>
      <c r="M1320" s="40" t="str">
        <f>VLOOKUP(D1320,'Brasseries Europe'!$B$2:$O$2000,13,FALSE)</f>
        <v>LogoBR36</v>
      </c>
      <c r="N1320" s="40" t="str">
        <f>VLOOKUP(D1320,'Brasseries Europe'!$B$2:$O$2000,14,FALSE)</f>
        <v>FotoBR36</v>
      </c>
      <c r="O1320" s="42" t="s">
        <v>11314</v>
      </c>
      <c r="P1320" s="40" t="s">
        <v>10049</v>
      </c>
      <c r="Q1320" s="40" t="s">
        <v>10072</v>
      </c>
      <c r="T1320" s="40" t="s">
        <v>11316</v>
      </c>
      <c r="U1320" s="40" t="s">
        <v>11315</v>
      </c>
    </row>
    <row r="1321" spans="1:21" s="40" customFormat="1">
      <c r="A1321" s="40">
        <f t="shared" si="52"/>
        <v>1320</v>
      </c>
      <c r="B1321" s="41">
        <f t="shared" ca="1" si="53"/>
        <v>43369</v>
      </c>
      <c r="C1321" s="40" t="s">
        <v>14</v>
      </c>
      <c r="D1321" s="40" t="str">
        <f t="shared" si="54"/>
        <v>Brewery36</v>
      </c>
      <c r="E1321" s="42" t="s">
        <v>315</v>
      </c>
      <c r="F1321" s="40" t="str">
        <f>VLOOKUP(D1321,'Brasseries Europe'!$B$2:$O$2000,6,FALSE)</f>
        <v>Rijksweg, 33</v>
      </c>
      <c r="G1321" s="40">
        <f>VLOOKUP(D1321,'Brasseries Europe'!$B$2:$O$2000,7,FALSE)</f>
        <v>8531</v>
      </c>
      <c r="H1321" s="40" t="str">
        <f>VLOOKUP(D1321,'Brasseries Europe'!$B$2:$O$2000,8,FALSE)</f>
        <v>Bavikhove</v>
      </c>
      <c r="I1321" s="40" t="str">
        <f>VLOOKUP(D1321,'Brasseries Europe'!$B$2:$O$2000,9,FALSE)</f>
        <v>Vlaanderen</v>
      </c>
      <c r="J1321" s="40" t="str">
        <f>VLOOKUP(D1321,'Brasseries Europe'!$B$2:$O$2000,10,FALSE)</f>
        <v>info@brouwerijdebrabandere.be</v>
      </c>
      <c r="K1321" s="40" t="str">
        <f>VLOOKUP(D1321,'Brasseries Europe'!$B$2:$O$2000,11,FALSE)</f>
        <v>http://www.brouwerijdebrabandere.be</v>
      </c>
      <c r="L1321" s="40" t="str">
        <f>VLOOKUP(D1321,'Brasseries Europe'!$B$2:$O$2000,12,FALSE)</f>
        <v>32(0)56/71.90.91</v>
      </c>
      <c r="M1321" s="40" t="str">
        <f>VLOOKUP(D1321,'Brasseries Europe'!$B$2:$O$2000,13,FALSE)</f>
        <v>LogoBR36</v>
      </c>
      <c r="N1321" s="40" t="str">
        <f>VLOOKUP(D1321,'Brasseries Europe'!$B$2:$O$2000,14,FALSE)</f>
        <v>FotoBR36</v>
      </c>
      <c r="O1321" s="42" t="s">
        <v>11317</v>
      </c>
      <c r="P1321" s="40" t="s">
        <v>10179</v>
      </c>
      <c r="Q1321" s="40" t="s">
        <v>10234</v>
      </c>
      <c r="T1321" s="40" t="s">
        <v>11319</v>
      </c>
      <c r="U1321" s="40" t="s">
        <v>11318</v>
      </c>
    </row>
    <row r="1322" spans="1:21" s="40" customFormat="1">
      <c r="A1322" s="40">
        <f t="shared" si="52"/>
        <v>1321</v>
      </c>
      <c r="B1322" s="41">
        <f t="shared" ca="1" si="53"/>
        <v>43369</v>
      </c>
      <c r="C1322" s="40" t="s">
        <v>14</v>
      </c>
      <c r="D1322" s="40" t="str">
        <f t="shared" si="54"/>
        <v>Brewery36</v>
      </c>
      <c r="E1322" s="42" t="s">
        <v>315</v>
      </c>
      <c r="F1322" s="40" t="str">
        <f>VLOOKUP(D1322,'Brasseries Europe'!$B$2:$O$2000,6,FALSE)</f>
        <v>Rijksweg, 33</v>
      </c>
      <c r="G1322" s="40">
        <f>VLOOKUP(D1322,'Brasseries Europe'!$B$2:$O$2000,7,FALSE)</f>
        <v>8531</v>
      </c>
      <c r="H1322" s="40" t="str">
        <f>VLOOKUP(D1322,'Brasseries Europe'!$B$2:$O$2000,8,FALSE)</f>
        <v>Bavikhove</v>
      </c>
      <c r="I1322" s="40" t="str">
        <f>VLOOKUP(D1322,'Brasseries Europe'!$B$2:$O$2000,9,FALSE)</f>
        <v>Vlaanderen</v>
      </c>
      <c r="J1322" s="40" t="str">
        <f>VLOOKUP(D1322,'Brasseries Europe'!$B$2:$O$2000,10,FALSE)</f>
        <v>info@brouwerijdebrabandere.be</v>
      </c>
      <c r="K1322" s="40" t="str">
        <f>VLOOKUP(D1322,'Brasseries Europe'!$B$2:$O$2000,11,FALSE)</f>
        <v>http://www.brouwerijdebrabandere.be</v>
      </c>
      <c r="L1322" s="40" t="str">
        <f>VLOOKUP(D1322,'Brasseries Europe'!$B$2:$O$2000,12,FALSE)</f>
        <v>32(0)56/71.90.91</v>
      </c>
      <c r="M1322" s="40" t="str">
        <f>VLOOKUP(D1322,'Brasseries Europe'!$B$2:$O$2000,13,FALSE)</f>
        <v>LogoBR36</v>
      </c>
      <c r="N1322" s="40" t="str">
        <f>VLOOKUP(D1322,'Brasseries Europe'!$B$2:$O$2000,14,FALSE)</f>
        <v>FotoBR36</v>
      </c>
      <c r="O1322" s="42" t="s">
        <v>11320</v>
      </c>
      <c r="P1322" s="40" t="s">
        <v>10179</v>
      </c>
      <c r="Q1322" s="40" t="s">
        <v>10072</v>
      </c>
      <c r="T1322" s="40" t="s">
        <v>11322</v>
      </c>
      <c r="U1322" s="40" t="s">
        <v>11321</v>
      </c>
    </row>
    <row r="1323" spans="1:21" s="40" customFormat="1">
      <c r="A1323" s="40">
        <f t="shared" si="52"/>
        <v>1322</v>
      </c>
      <c r="B1323" s="41">
        <f t="shared" ca="1" si="53"/>
        <v>43369</v>
      </c>
      <c r="C1323" s="40" t="s">
        <v>14</v>
      </c>
      <c r="D1323" s="40" t="str">
        <f t="shared" si="54"/>
        <v>Brewery36</v>
      </c>
      <c r="E1323" s="42" t="s">
        <v>315</v>
      </c>
      <c r="F1323" s="40" t="str">
        <f>VLOOKUP(D1323,'Brasseries Europe'!$B$2:$O$2000,6,FALSE)</f>
        <v>Rijksweg, 33</v>
      </c>
      <c r="G1323" s="40">
        <f>VLOOKUP(D1323,'Brasseries Europe'!$B$2:$O$2000,7,FALSE)</f>
        <v>8531</v>
      </c>
      <c r="H1323" s="40" t="str">
        <f>VLOOKUP(D1323,'Brasseries Europe'!$B$2:$O$2000,8,FALSE)</f>
        <v>Bavikhove</v>
      </c>
      <c r="I1323" s="40" t="str">
        <f>VLOOKUP(D1323,'Brasseries Europe'!$B$2:$O$2000,9,FALSE)</f>
        <v>Vlaanderen</v>
      </c>
      <c r="J1323" s="40" t="str">
        <f>VLOOKUP(D1323,'Brasseries Europe'!$B$2:$O$2000,10,FALSE)</f>
        <v>info@brouwerijdebrabandere.be</v>
      </c>
      <c r="K1323" s="40" t="str">
        <f>VLOOKUP(D1323,'Brasseries Europe'!$B$2:$O$2000,11,FALSE)</f>
        <v>http://www.brouwerijdebrabandere.be</v>
      </c>
      <c r="L1323" s="40" t="str">
        <f>VLOOKUP(D1323,'Brasseries Europe'!$B$2:$O$2000,12,FALSE)</f>
        <v>32(0)56/71.90.91</v>
      </c>
      <c r="M1323" s="40" t="str">
        <f>VLOOKUP(D1323,'Brasseries Europe'!$B$2:$O$2000,13,FALSE)</f>
        <v>LogoBR36</v>
      </c>
      <c r="N1323" s="40" t="str">
        <f>VLOOKUP(D1323,'Brasseries Europe'!$B$2:$O$2000,14,FALSE)</f>
        <v>FotoBR36</v>
      </c>
      <c r="O1323" s="42" t="s">
        <v>11323</v>
      </c>
      <c r="P1323" s="40" t="s">
        <v>10179</v>
      </c>
      <c r="Q1323" s="40" t="s">
        <v>10036</v>
      </c>
      <c r="T1323" s="40" t="s">
        <v>11325</v>
      </c>
      <c r="U1323" s="40" t="s">
        <v>11324</v>
      </c>
    </row>
    <row r="1324" spans="1:21" s="40" customFormat="1">
      <c r="A1324" s="40">
        <f t="shared" si="52"/>
        <v>1323</v>
      </c>
      <c r="B1324" s="41">
        <f t="shared" ca="1" si="53"/>
        <v>43369</v>
      </c>
      <c r="C1324" s="40" t="s">
        <v>14</v>
      </c>
      <c r="D1324" s="40" t="str">
        <f t="shared" si="54"/>
        <v>Brewery36</v>
      </c>
      <c r="E1324" s="42" t="s">
        <v>315</v>
      </c>
      <c r="F1324" s="40" t="str">
        <f>VLOOKUP(D1324,'Brasseries Europe'!$B$2:$O$2000,6,FALSE)</f>
        <v>Rijksweg, 33</v>
      </c>
      <c r="G1324" s="40">
        <f>VLOOKUP(D1324,'Brasseries Europe'!$B$2:$O$2000,7,FALSE)</f>
        <v>8531</v>
      </c>
      <c r="H1324" s="40" t="str">
        <f>VLOOKUP(D1324,'Brasseries Europe'!$B$2:$O$2000,8,FALSE)</f>
        <v>Bavikhove</v>
      </c>
      <c r="I1324" s="40" t="str">
        <f>VLOOKUP(D1324,'Brasseries Europe'!$B$2:$O$2000,9,FALSE)</f>
        <v>Vlaanderen</v>
      </c>
      <c r="J1324" s="40" t="str">
        <f>VLOOKUP(D1324,'Brasseries Europe'!$B$2:$O$2000,10,FALSE)</f>
        <v>info@brouwerijdebrabandere.be</v>
      </c>
      <c r="K1324" s="40" t="str">
        <f>VLOOKUP(D1324,'Brasseries Europe'!$B$2:$O$2000,11,FALSE)</f>
        <v>http://www.brouwerijdebrabandere.be</v>
      </c>
      <c r="L1324" s="40" t="str">
        <f>VLOOKUP(D1324,'Brasseries Europe'!$B$2:$O$2000,12,FALSE)</f>
        <v>32(0)56/71.90.91</v>
      </c>
      <c r="M1324" s="40" t="str">
        <f>VLOOKUP(D1324,'Brasseries Europe'!$B$2:$O$2000,13,FALSE)</f>
        <v>LogoBR36</v>
      </c>
      <c r="N1324" s="40" t="str">
        <f>VLOOKUP(D1324,'Brasseries Europe'!$B$2:$O$2000,14,FALSE)</f>
        <v>FotoBR36</v>
      </c>
      <c r="O1324" s="42" t="s">
        <v>11326</v>
      </c>
      <c r="P1324" s="40" t="s">
        <v>10183</v>
      </c>
      <c r="Q1324" s="40" t="s">
        <v>10072</v>
      </c>
      <c r="T1324" s="40" t="s">
        <v>11328</v>
      </c>
      <c r="U1324" s="40" t="s">
        <v>11327</v>
      </c>
    </row>
    <row r="1325" spans="1:21" s="40" customFormat="1">
      <c r="A1325" s="40">
        <f t="shared" si="52"/>
        <v>1324</v>
      </c>
      <c r="B1325" s="41">
        <f t="shared" ca="1" si="53"/>
        <v>43369</v>
      </c>
      <c r="C1325" s="40" t="s">
        <v>14</v>
      </c>
      <c r="D1325" s="40" t="str">
        <f t="shared" si="54"/>
        <v>Brewery37</v>
      </c>
      <c r="E1325" s="42" t="s">
        <v>324</v>
      </c>
      <c r="F1325" s="40" t="str">
        <f>VLOOKUP(D1325,'Brasseries Europe'!$B$2:$O$2000,6,FALSE)</f>
        <v>Rue des Panneries, 17/19</v>
      </c>
      <c r="G1325" s="40">
        <f>VLOOKUP(D1325,'Brasseries Europe'!$B$2:$O$2000,7,FALSE)</f>
        <v>7623</v>
      </c>
      <c r="H1325" s="40" t="str">
        <f>VLOOKUP(D1325,'Brasseries Europe'!$B$2:$O$2000,8,FALSE)</f>
        <v>Rongy</v>
      </c>
      <c r="I1325" s="40" t="str">
        <f>VLOOKUP(D1325,'Brasseries Europe'!$B$2:$O$2000,9,FALSE)</f>
        <v>Wallonie</v>
      </c>
      <c r="J1325" s="40" t="str">
        <f>VLOOKUP(D1325,'Brasseries Europe'!$B$2:$O$2000,10,FALSE)</f>
        <v>info@brunehaut.com</v>
      </c>
      <c r="K1325" s="40" t="str">
        <f>VLOOKUP(D1325,'Brasseries Europe'!$B$2:$O$2000,11,FALSE)</f>
        <v>http://www.brunehaut.com</v>
      </c>
      <c r="L1325" s="40" t="str">
        <f>VLOOKUP(D1325,'Brasseries Europe'!$B$2:$O$2000,12,FALSE)</f>
        <v>32(0)69/34.64.11</v>
      </c>
      <c r="M1325" s="40" t="str">
        <f>VLOOKUP(D1325,'Brasseries Europe'!$B$2:$O$2000,13,FALSE)</f>
        <v>LogoBR37</v>
      </c>
      <c r="N1325" s="40" t="str">
        <f>VLOOKUP(D1325,'Brasseries Europe'!$B$2:$O$2000,14,FALSE)</f>
        <v>FotoBR37</v>
      </c>
      <c r="O1325" s="42" t="s">
        <v>11329</v>
      </c>
      <c r="P1325" s="40" t="s">
        <v>10156</v>
      </c>
      <c r="Q1325" s="40" t="s">
        <v>10068</v>
      </c>
      <c r="T1325" s="40" t="s">
        <v>11331</v>
      </c>
      <c r="U1325" s="40" t="s">
        <v>11330</v>
      </c>
    </row>
    <row r="1326" spans="1:21" s="40" customFormat="1">
      <c r="A1326" s="40">
        <f t="shared" si="52"/>
        <v>1325</v>
      </c>
      <c r="B1326" s="41">
        <f t="shared" ca="1" si="53"/>
        <v>43369</v>
      </c>
      <c r="C1326" s="40" t="s">
        <v>14</v>
      </c>
      <c r="D1326" s="40" t="str">
        <f t="shared" si="54"/>
        <v>Brewery37</v>
      </c>
      <c r="E1326" s="42" t="s">
        <v>324</v>
      </c>
      <c r="F1326" s="40" t="str">
        <f>VLOOKUP(D1326,'Brasseries Europe'!$B$2:$O$2000,6,FALSE)</f>
        <v>Rue des Panneries, 17/19</v>
      </c>
      <c r="G1326" s="40">
        <f>VLOOKUP(D1326,'Brasseries Europe'!$B$2:$O$2000,7,FALSE)</f>
        <v>7623</v>
      </c>
      <c r="H1326" s="40" t="str">
        <f>VLOOKUP(D1326,'Brasseries Europe'!$B$2:$O$2000,8,FALSE)</f>
        <v>Rongy</v>
      </c>
      <c r="I1326" s="40" t="str">
        <f>VLOOKUP(D1326,'Brasseries Europe'!$B$2:$O$2000,9,FALSE)</f>
        <v>Wallonie</v>
      </c>
      <c r="J1326" s="40" t="str">
        <f>VLOOKUP(D1326,'Brasseries Europe'!$B$2:$O$2000,10,FALSE)</f>
        <v>info@brunehaut.com</v>
      </c>
      <c r="K1326" s="40" t="str">
        <f>VLOOKUP(D1326,'Brasseries Europe'!$B$2:$O$2000,11,FALSE)</f>
        <v>http://www.brunehaut.com</v>
      </c>
      <c r="L1326" s="40" t="str">
        <f>VLOOKUP(D1326,'Brasseries Europe'!$B$2:$O$2000,12,FALSE)</f>
        <v>32(0)69/34.64.11</v>
      </c>
      <c r="M1326" s="40" t="str">
        <f>VLOOKUP(D1326,'Brasseries Europe'!$B$2:$O$2000,13,FALSE)</f>
        <v>LogoBR37</v>
      </c>
      <c r="N1326" s="40" t="str">
        <f>VLOOKUP(D1326,'Brasseries Europe'!$B$2:$O$2000,14,FALSE)</f>
        <v>FotoBR37</v>
      </c>
      <c r="O1326" s="42" t="s">
        <v>11332</v>
      </c>
      <c r="P1326" s="40" t="s">
        <v>10211</v>
      </c>
      <c r="Q1326" s="40" t="s">
        <v>10068</v>
      </c>
      <c r="T1326" s="40" t="s">
        <v>11334</v>
      </c>
      <c r="U1326" s="40" t="s">
        <v>11333</v>
      </c>
    </row>
    <row r="1327" spans="1:21" s="40" customFormat="1">
      <c r="A1327" s="40">
        <f t="shared" si="52"/>
        <v>1326</v>
      </c>
      <c r="B1327" s="41">
        <f t="shared" ca="1" si="53"/>
        <v>43369</v>
      </c>
      <c r="C1327" s="40" t="s">
        <v>14</v>
      </c>
      <c r="D1327" s="40" t="str">
        <f t="shared" si="54"/>
        <v>Brewery37</v>
      </c>
      <c r="E1327" s="42" t="s">
        <v>324</v>
      </c>
      <c r="F1327" s="40" t="str">
        <f>VLOOKUP(D1327,'Brasseries Europe'!$B$2:$O$2000,6,FALSE)</f>
        <v>Rue des Panneries, 17/19</v>
      </c>
      <c r="G1327" s="40">
        <f>VLOOKUP(D1327,'Brasseries Europe'!$B$2:$O$2000,7,FALSE)</f>
        <v>7623</v>
      </c>
      <c r="H1327" s="40" t="str">
        <f>VLOOKUP(D1327,'Brasseries Europe'!$B$2:$O$2000,8,FALSE)</f>
        <v>Rongy</v>
      </c>
      <c r="I1327" s="40" t="str">
        <f>VLOOKUP(D1327,'Brasseries Europe'!$B$2:$O$2000,9,FALSE)</f>
        <v>Wallonie</v>
      </c>
      <c r="J1327" s="40" t="str">
        <f>VLOOKUP(D1327,'Brasseries Europe'!$B$2:$O$2000,10,FALSE)</f>
        <v>info@brunehaut.com</v>
      </c>
      <c r="K1327" s="40" t="str">
        <f>VLOOKUP(D1327,'Brasseries Europe'!$B$2:$O$2000,11,FALSE)</f>
        <v>http://www.brunehaut.com</v>
      </c>
      <c r="L1327" s="40" t="str">
        <f>VLOOKUP(D1327,'Brasseries Europe'!$B$2:$O$2000,12,FALSE)</f>
        <v>32(0)69/34.64.11</v>
      </c>
      <c r="M1327" s="40" t="str">
        <f>VLOOKUP(D1327,'Brasseries Europe'!$B$2:$O$2000,13,FALSE)</f>
        <v>LogoBR37</v>
      </c>
      <c r="N1327" s="40" t="str">
        <f>VLOOKUP(D1327,'Brasseries Europe'!$B$2:$O$2000,14,FALSE)</f>
        <v>FotoBR37</v>
      </c>
      <c r="O1327" s="42" t="s">
        <v>11335</v>
      </c>
      <c r="P1327" s="40" t="s">
        <v>10211</v>
      </c>
      <c r="Q1327" s="40" t="s">
        <v>10068</v>
      </c>
      <c r="T1327" s="40" t="s">
        <v>11337</v>
      </c>
      <c r="U1327" s="40" t="s">
        <v>11336</v>
      </c>
    </row>
    <row r="1328" spans="1:21" s="40" customFormat="1">
      <c r="A1328" s="40">
        <f t="shared" si="52"/>
        <v>1327</v>
      </c>
      <c r="B1328" s="41">
        <f t="shared" ca="1" si="53"/>
        <v>43369</v>
      </c>
      <c r="C1328" s="40" t="s">
        <v>14</v>
      </c>
      <c r="D1328" s="40" t="str">
        <f t="shared" si="54"/>
        <v>Brewery37</v>
      </c>
      <c r="E1328" s="42" t="s">
        <v>324</v>
      </c>
      <c r="F1328" s="40" t="str">
        <f>VLOOKUP(D1328,'Brasseries Europe'!$B$2:$O$2000,6,FALSE)</f>
        <v>Rue des Panneries, 17/19</v>
      </c>
      <c r="G1328" s="40">
        <f>VLOOKUP(D1328,'Brasseries Europe'!$B$2:$O$2000,7,FALSE)</f>
        <v>7623</v>
      </c>
      <c r="H1328" s="40" t="str">
        <f>VLOOKUP(D1328,'Brasseries Europe'!$B$2:$O$2000,8,FALSE)</f>
        <v>Rongy</v>
      </c>
      <c r="I1328" s="40" t="str">
        <f>VLOOKUP(D1328,'Brasseries Europe'!$B$2:$O$2000,9,FALSE)</f>
        <v>Wallonie</v>
      </c>
      <c r="J1328" s="40" t="str">
        <f>VLOOKUP(D1328,'Brasseries Europe'!$B$2:$O$2000,10,FALSE)</f>
        <v>info@brunehaut.com</v>
      </c>
      <c r="K1328" s="40" t="str">
        <f>VLOOKUP(D1328,'Brasseries Europe'!$B$2:$O$2000,11,FALSE)</f>
        <v>http://www.brunehaut.com</v>
      </c>
      <c r="L1328" s="40" t="str">
        <f>VLOOKUP(D1328,'Brasseries Europe'!$B$2:$O$2000,12,FALSE)</f>
        <v>32(0)69/34.64.11</v>
      </c>
      <c r="M1328" s="40" t="str">
        <f>VLOOKUP(D1328,'Brasseries Europe'!$B$2:$O$2000,13,FALSE)</f>
        <v>LogoBR37</v>
      </c>
      <c r="N1328" s="40" t="str">
        <f>VLOOKUP(D1328,'Brasseries Europe'!$B$2:$O$2000,14,FALSE)</f>
        <v>FotoBR37</v>
      </c>
      <c r="O1328" s="42" t="s">
        <v>11338</v>
      </c>
      <c r="P1328" s="40" t="s">
        <v>10055</v>
      </c>
      <c r="Q1328" s="40" t="s">
        <v>10044</v>
      </c>
      <c r="R1328" s="40" t="s">
        <v>10045</v>
      </c>
      <c r="S1328" s="40" t="s">
        <v>10038</v>
      </c>
      <c r="T1328" s="40" t="s">
        <v>11340</v>
      </c>
      <c r="U1328" s="40" t="s">
        <v>11339</v>
      </c>
    </row>
    <row r="1329" spans="1:21" s="40" customFormat="1">
      <c r="A1329" s="40">
        <f t="shared" si="52"/>
        <v>1328</v>
      </c>
      <c r="B1329" s="41">
        <f t="shared" ca="1" si="53"/>
        <v>43369</v>
      </c>
      <c r="C1329" s="40" t="s">
        <v>14</v>
      </c>
      <c r="D1329" s="40" t="str">
        <f t="shared" si="54"/>
        <v>Brewery37</v>
      </c>
      <c r="E1329" s="42" t="s">
        <v>324</v>
      </c>
      <c r="F1329" s="40" t="str">
        <f>VLOOKUP(D1329,'Brasseries Europe'!$B$2:$O$2000,6,FALSE)</f>
        <v>Rue des Panneries, 17/19</v>
      </c>
      <c r="G1329" s="40">
        <f>VLOOKUP(D1329,'Brasseries Europe'!$B$2:$O$2000,7,FALSE)</f>
        <v>7623</v>
      </c>
      <c r="H1329" s="40" t="str">
        <f>VLOOKUP(D1329,'Brasseries Europe'!$B$2:$O$2000,8,FALSE)</f>
        <v>Rongy</v>
      </c>
      <c r="I1329" s="40" t="str">
        <f>VLOOKUP(D1329,'Brasseries Europe'!$B$2:$O$2000,9,FALSE)</f>
        <v>Wallonie</v>
      </c>
      <c r="J1329" s="40" t="str">
        <f>VLOOKUP(D1329,'Brasseries Europe'!$B$2:$O$2000,10,FALSE)</f>
        <v>info@brunehaut.com</v>
      </c>
      <c r="K1329" s="40" t="str">
        <f>VLOOKUP(D1329,'Brasseries Europe'!$B$2:$O$2000,11,FALSE)</f>
        <v>http://www.brunehaut.com</v>
      </c>
      <c r="L1329" s="40" t="str">
        <f>VLOOKUP(D1329,'Brasseries Europe'!$B$2:$O$2000,12,FALSE)</f>
        <v>32(0)69/34.64.11</v>
      </c>
      <c r="M1329" s="40" t="str">
        <f>VLOOKUP(D1329,'Brasseries Europe'!$B$2:$O$2000,13,FALSE)</f>
        <v>LogoBR37</v>
      </c>
      <c r="N1329" s="40" t="str">
        <f>VLOOKUP(D1329,'Brasseries Europe'!$B$2:$O$2000,14,FALSE)</f>
        <v>FotoBR37</v>
      </c>
      <c r="O1329" s="42" t="s">
        <v>11341</v>
      </c>
      <c r="P1329" s="40" t="s">
        <v>10055</v>
      </c>
      <c r="Q1329" s="40" t="s">
        <v>10076</v>
      </c>
      <c r="R1329" s="40" t="s">
        <v>10050</v>
      </c>
      <c r="S1329" s="40" t="s">
        <v>10038</v>
      </c>
      <c r="T1329" s="40" t="s">
        <v>11343</v>
      </c>
      <c r="U1329" s="40" t="s">
        <v>11342</v>
      </c>
    </row>
    <row r="1330" spans="1:21" s="40" customFormat="1">
      <c r="A1330" s="40">
        <f t="shared" si="52"/>
        <v>1329</v>
      </c>
      <c r="B1330" s="41">
        <f t="shared" ca="1" si="53"/>
        <v>43369</v>
      </c>
      <c r="C1330" s="40" t="s">
        <v>14</v>
      </c>
      <c r="D1330" s="40" t="str">
        <f t="shared" si="54"/>
        <v>Brewery37</v>
      </c>
      <c r="E1330" s="42" t="s">
        <v>324</v>
      </c>
      <c r="F1330" s="40" t="str">
        <f>VLOOKUP(D1330,'Brasseries Europe'!$B$2:$O$2000,6,FALSE)</f>
        <v>Rue des Panneries, 17/19</v>
      </c>
      <c r="G1330" s="40">
        <f>VLOOKUP(D1330,'Brasseries Europe'!$B$2:$O$2000,7,FALSE)</f>
        <v>7623</v>
      </c>
      <c r="H1330" s="40" t="str">
        <f>VLOOKUP(D1330,'Brasseries Europe'!$B$2:$O$2000,8,FALSE)</f>
        <v>Rongy</v>
      </c>
      <c r="I1330" s="40" t="str">
        <f>VLOOKUP(D1330,'Brasseries Europe'!$B$2:$O$2000,9,FALSE)</f>
        <v>Wallonie</v>
      </c>
      <c r="J1330" s="40" t="str">
        <f>VLOOKUP(D1330,'Brasseries Europe'!$B$2:$O$2000,10,FALSE)</f>
        <v>info@brunehaut.com</v>
      </c>
      <c r="K1330" s="40" t="str">
        <f>VLOOKUP(D1330,'Brasseries Europe'!$B$2:$O$2000,11,FALSE)</f>
        <v>http://www.brunehaut.com</v>
      </c>
      <c r="L1330" s="40" t="str">
        <f>VLOOKUP(D1330,'Brasseries Europe'!$B$2:$O$2000,12,FALSE)</f>
        <v>32(0)69/34.64.11</v>
      </c>
      <c r="M1330" s="40" t="str">
        <f>VLOOKUP(D1330,'Brasseries Europe'!$B$2:$O$2000,13,FALSE)</f>
        <v>LogoBR37</v>
      </c>
      <c r="N1330" s="40" t="str">
        <f>VLOOKUP(D1330,'Brasseries Europe'!$B$2:$O$2000,14,FALSE)</f>
        <v>FotoBR37</v>
      </c>
      <c r="O1330" s="42" t="s">
        <v>11344</v>
      </c>
      <c r="P1330" s="40" t="s">
        <v>10055</v>
      </c>
      <c r="Q1330" s="40" t="s">
        <v>10064</v>
      </c>
      <c r="R1330" s="40" t="s">
        <v>10045</v>
      </c>
      <c r="S1330" s="40" t="s">
        <v>10038</v>
      </c>
      <c r="T1330" s="40" t="s">
        <v>11346</v>
      </c>
      <c r="U1330" s="40" t="s">
        <v>11345</v>
      </c>
    </row>
    <row r="1331" spans="1:21" s="40" customFormat="1">
      <c r="A1331" s="40">
        <f t="shared" si="52"/>
        <v>1330</v>
      </c>
      <c r="B1331" s="41">
        <f t="shared" ca="1" si="53"/>
        <v>43369</v>
      </c>
      <c r="C1331" s="40" t="s">
        <v>14</v>
      </c>
      <c r="D1331" s="40" t="str">
        <f t="shared" si="54"/>
        <v>Brewery37</v>
      </c>
      <c r="E1331" s="42" t="s">
        <v>324</v>
      </c>
      <c r="F1331" s="40" t="str">
        <f>VLOOKUP(D1331,'Brasseries Europe'!$B$2:$O$2000,6,FALSE)</f>
        <v>Rue des Panneries, 17/19</v>
      </c>
      <c r="G1331" s="40">
        <f>VLOOKUP(D1331,'Brasseries Europe'!$B$2:$O$2000,7,FALSE)</f>
        <v>7623</v>
      </c>
      <c r="H1331" s="40" t="str">
        <f>VLOOKUP(D1331,'Brasseries Europe'!$B$2:$O$2000,8,FALSE)</f>
        <v>Rongy</v>
      </c>
      <c r="I1331" s="40" t="str">
        <f>VLOOKUP(D1331,'Brasseries Europe'!$B$2:$O$2000,9,FALSE)</f>
        <v>Wallonie</v>
      </c>
      <c r="J1331" s="40" t="str">
        <f>VLOOKUP(D1331,'Brasseries Europe'!$B$2:$O$2000,10,FALSE)</f>
        <v>info@brunehaut.com</v>
      </c>
      <c r="K1331" s="40" t="str">
        <f>VLOOKUP(D1331,'Brasseries Europe'!$B$2:$O$2000,11,FALSE)</f>
        <v>http://www.brunehaut.com</v>
      </c>
      <c r="L1331" s="40" t="str">
        <f>VLOOKUP(D1331,'Brasseries Europe'!$B$2:$O$2000,12,FALSE)</f>
        <v>32(0)69/34.64.11</v>
      </c>
      <c r="M1331" s="40" t="str">
        <f>VLOOKUP(D1331,'Brasseries Europe'!$B$2:$O$2000,13,FALSE)</f>
        <v>LogoBR37</v>
      </c>
      <c r="N1331" s="40" t="str">
        <f>VLOOKUP(D1331,'Brasseries Europe'!$B$2:$O$2000,14,FALSE)</f>
        <v>FotoBR37</v>
      </c>
      <c r="O1331" s="42" t="s">
        <v>11347</v>
      </c>
      <c r="P1331" s="40" t="s">
        <v>10055</v>
      </c>
      <c r="Q1331" s="40" t="s">
        <v>10036</v>
      </c>
      <c r="T1331" s="40" t="s">
        <v>11349</v>
      </c>
      <c r="U1331" s="40" t="s">
        <v>11348</v>
      </c>
    </row>
    <row r="1332" spans="1:21" s="40" customFormat="1">
      <c r="A1332" s="40">
        <f t="shared" si="52"/>
        <v>1331</v>
      </c>
      <c r="B1332" s="41">
        <f t="shared" ca="1" si="53"/>
        <v>43369</v>
      </c>
      <c r="C1332" s="40" t="s">
        <v>14</v>
      </c>
      <c r="D1332" s="40" t="str">
        <f t="shared" si="54"/>
        <v>Brewery37</v>
      </c>
      <c r="E1332" s="42" t="s">
        <v>324</v>
      </c>
      <c r="F1332" s="40" t="str">
        <f>VLOOKUP(D1332,'Brasseries Europe'!$B$2:$O$2000,6,FALSE)</f>
        <v>Rue des Panneries, 17/19</v>
      </c>
      <c r="G1332" s="40">
        <f>VLOOKUP(D1332,'Brasseries Europe'!$B$2:$O$2000,7,FALSE)</f>
        <v>7623</v>
      </c>
      <c r="H1332" s="40" t="str">
        <f>VLOOKUP(D1332,'Brasseries Europe'!$B$2:$O$2000,8,FALSE)</f>
        <v>Rongy</v>
      </c>
      <c r="I1332" s="40" t="str">
        <f>VLOOKUP(D1332,'Brasseries Europe'!$B$2:$O$2000,9,FALSE)</f>
        <v>Wallonie</v>
      </c>
      <c r="J1332" s="40" t="str">
        <f>VLOOKUP(D1332,'Brasseries Europe'!$B$2:$O$2000,10,FALSE)</f>
        <v>info@brunehaut.com</v>
      </c>
      <c r="K1332" s="40" t="str">
        <f>VLOOKUP(D1332,'Brasseries Europe'!$B$2:$O$2000,11,FALSE)</f>
        <v>http://www.brunehaut.com</v>
      </c>
      <c r="L1332" s="40" t="str">
        <f>VLOOKUP(D1332,'Brasseries Europe'!$B$2:$O$2000,12,FALSE)</f>
        <v>32(0)69/34.64.11</v>
      </c>
      <c r="M1332" s="40" t="str">
        <f>VLOOKUP(D1332,'Brasseries Europe'!$B$2:$O$2000,13,FALSE)</f>
        <v>LogoBR37</v>
      </c>
      <c r="N1332" s="40" t="str">
        <f>VLOOKUP(D1332,'Brasseries Europe'!$B$2:$O$2000,14,FALSE)</f>
        <v>FotoBR37</v>
      </c>
      <c r="O1332" s="42" t="s">
        <v>11350</v>
      </c>
      <c r="P1332" s="40" t="s">
        <v>10055</v>
      </c>
      <c r="Q1332" s="40" t="s">
        <v>10204</v>
      </c>
      <c r="T1332" s="40" t="s">
        <v>11352</v>
      </c>
      <c r="U1332" s="40" t="s">
        <v>11351</v>
      </c>
    </row>
    <row r="1333" spans="1:21" s="40" customFormat="1">
      <c r="A1333" s="40">
        <f t="shared" si="52"/>
        <v>1332</v>
      </c>
      <c r="B1333" s="41">
        <f t="shared" ca="1" si="53"/>
        <v>43369</v>
      </c>
      <c r="C1333" s="40" t="s">
        <v>14</v>
      </c>
      <c r="D1333" s="40" t="str">
        <f t="shared" si="54"/>
        <v>Brewery37</v>
      </c>
      <c r="E1333" s="42" t="s">
        <v>324</v>
      </c>
      <c r="F1333" s="40" t="str">
        <f>VLOOKUP(D1333,'Brasseries Europe'!$B$2:$O$2000,6,FALSE)</f>
        <v>Rue des Panneries, 17/19</v>
      </c>
      <c r="G1333" s="40">
        <f>VLOOKUP(D1333,'Brasseries Europe'!$B$2:$O$2000,7,FALSE)</f>
        <v>7623</v>
      </c>
      <c r="H1333" s="40" t="str">
        <f>VLOOKUP(D1333,'Brasseries Europe'!$B$2:$O$2000,8,FALSE)</f>
        <v>Rongy</v>
      </c>
      <c r="I1333" s="40" t="str">
        <f>VLOOKUP(D1333,'Brasseries Europe'!$B$2:$O$2000,9,FALSE)</f>
        <v>Wallonie</v>
      </c>
      <c r="J1333" s="40" t="str">
        <f>VLOOKUP(D1333,'Brasseries Europe'!$B$2:$O$2000,10,FALSE)</f>
        <v>info@brunehaut.com</v>
      </c>
      <c r="K1333" s="40" t="str">
        <f>VLOOKUP(D1333,'Brasseries Europe'!$B$2:$O$2000,11,FALSE)</f>
        <v>http://www.brunehaut.com</v>
      </c>
      <c r="L1333" s="40" t="str">
        <f>VLOOKUP(D1333,'Brasseries Europe'!$B$2:$O$2000,12,FALSE)</f>
        <v>32(0)69/34.64.11</v>
      </c>
      <c r="M1333" s="40" t="str">
        <f>VLOOKUP(D1333,'Brasseries Europe'!$B$2:$O$2000,13,FALSE)</f>
        <v>LogoBR37</v>
      </c>
      <c r="N1333" s="40" t="str">
        <f>VLOOKUP(D1333,'Brasseries Europe'!$B$2:$O$2000,14,FALSE)</f>
        <v>FotoBR37</v>
      </c>
      <c r="O1333" s="42" t="s">
        <v>11353</v>
      </c>
      <c r="P1333" s="40" t="s">
        <v>10258</v>
      </c>
      <c r="Q1333" s="40" t="s">
        <v>10044</v>
      </c>
      <c r="T1333" s="40" t="s">
        <v>11355</v>
      </c>
      <c r="U1333" s="40" t="s">
        <v>11354</v>
      </c>
    </row>
    <row r="1334" spans="1:21" s="40" customFormat="1">
      <c r="A1334" s="40">
        <f t="shared" si="52"/>
        <v>1333</v>
      </c>
      <c r="B1334" s="41">
        <f t="shared" ca="1" si="53"/>
        <v>43369</v>
      </c>
      <c r="C1334" s="40" t="s">
        <v>14</v>
      </c>
      <c r="D1334" s="40" t="str">
        <f t="shared" si="54"/>
        <v>Brewery37</v>
      </c>
      <c r="E1334" s="42" t="s">
        <v>324</v>
      </c>
      <c r="F1334" s="40" t="str">
        <f>VLOOKUP(D1334,'Brasseries Europe'!$B$2:$O$2000,6,FALSE)</f>
        <v>Rue des Panneries, 17/19</v>
      </c>
      <c r="G1334" s="40">
        <f>VLOOKUP(D1334,'Brasseries Europe'!$B$2:$O$2000,7,FALSE)</f>
        <v>7623</v>
      </c>
      <c r="H1334" s="40" t="str">
        <f>VLOOKUP(D1334,'Brasseries Europe'!$B$2:$O$2000,8,FALSE)</f>
        <v>Rongy</v>
      </c>
      <c r="I1334" s="40" t="str">
        <f>VLOOKUP(D1334,'Brasseries Europe'!$B$2:$O$2000,9,FALSE)</f>
        <v>Wallonie</v>
      </c>
      <c r="J1334" s="40" t="str">
        <f>VLOOKUP(D1334,'Brasseries Europe'!$B$2:$O$2000,10,FALSE)</f>
        <v>info@brunehaut.com</v>
      </c>
      <c r="K1334" s="40" t="str">
        <f>VLOOKUP(D1334,'Brasseries Europe'!$B$2:$O$2000,11,FALSE)</f>
        <v>http://www.brunehaut.com</v>
      </c>
      <c r="L1334" s="40" t="str">
        <f>VLOOKUP(D1334,'Brasseries Europe'!$B$2:$O$2000,12,FALSE)</f>
        <v>32(0)69/34.64.11</v>
      </c>
      <c r="M1334" s="40" t="str">
        <f>VLOOKUP(D1334,'Brasseries Europe'!$B$2:$O$2000,13,FALSE)</f>
        <v>LogoBR37</v>
      </c>
      <c r="N1334" s="40" t="str">
        <f>VLOOKUP(D1334,'Brasseries Europe'!$B$2:$O$2000,14,FALSE)</f>
        <v>FotoBR37</v>
      </c>
      <c r="O1334" s="42" t="s">
        <v>11356</v>
      </c>
      <c r="P1334" s="40" t="s">
        <v>10043</v>
      </c>
      <c r="Q1334" s="40" t="s">
        <v>10072</v>
      </c>
      <c r="T1334" s="40" t="s">
        <v>11358</v>
      </c>
      <c r="U1334" s="40" t="s">
        <v>11357</v>
      </c>
    </row>
    <row r="1335" spans="1:21" s="40" customFormat="1">
      <c r="A1335" s="40">
        <f t="shared" si="52"/>
        <v>1334</v>
      </c>
      <c r="B1335" s="41">
        <f t="shared" ca="1" si="53"/>
        <v>43369</v>
      </c>
      <c r="C1335" s="40" t="s">
        <v>14</v>
      </c>
      <c r="D1335" s="40" t="str">
        <f t="shared" si="54"/>
        <v>Brewery37</v>
      </c>
      <c r="E1335" s="42" t="s">
        <v>324</v>
      </c>
      <c r="F1335" s="40" t="str">
        <f>VLOOKUP(D1335,'Brasseries Europe'!$B$2:$O$2000,6,FALSE)</f>
        <v>Rue des Panneries, 17/19</v>
      </c>
      <c r="G1335" s="40">
        <f>VLOOKUP(D1335,'Brasseries Europe'!$B$2:$O$2000,7,FALSE)</f>
        <v>7623</v>
      </c>
      <c r="H1335" s="40" t="str">
        <f>VLOOKUP(D1335,'Brasseries Europe'!$B$2:$O$2000,8,FALSE)</f>
        <v>Rongy</v>
      </c>
      <c r="I1335" s="40" t="str">
        <f>VLOOKUP(D1335,'Brasseries Europe'!$B$2:$O$2000,9,FALSE)</f>
        <v>Wallonie</v>
      </c>
      <c r="J1335" s="40" t="str">
        <f>VLOOKUP(D1335,'Brasseries Europe'!$B$2:$O$2000,10,FALSE)</f>
        <v>info@brunehaut.com</v>
      </c>
      <c r="K1335" s="40" t="str">
        <f>VLOOKUP(D1335,'Brasseries Europe'!$B$2:$O$2000,11,FALSE)</f>
        <v>http://www.brunehaut.com</v>
      </c>
      <c r="L1335" s="40" t="str">
        <f>VLOOKUP(D1335,'Brasseries Europe'!$B$2:$O$2000,12,FALSE)</f>
        <v>32(0)69/34.64.11</v>
      </c>
      <c r="M1335" s="40" t="str">
        <f>VLOOKUP(D1335,'Brasseries Europe'!$B$2:$O$2000,13,FALSE)</f>
        <v>LogoBR37</v>
      </c>
      <c r="N1335" s="40" t="str">
        <f>VLOOKUP(D1335,'Brasseries Europe'!$B$2:$O$2000,14,FALSE)</f>
        <v>FotoBR37</v>
      </c>
      <c r="O1335" s="42" t="s">
        <v>11359</v>
      </c>
      <c r="P1335" s="40" t="s">
        <v>10043</v>
      </c>
      <c r="Q1335" s="40" t="s">
        <v>10044</v>
      </c>
      <c r="T1335" s="40" t="s">
        <v>11361</v>
      </c>
      <c r="U1335" s="40" t="s">
        <v>11360</v>
      </c>
    </row>
    <row r="1336" spans="1:21" s="40" customFormat="1">
      <c r="A1336" s="40">
        <f t="shared" si="52"/>
        <v>1335</v>
      </c>
      <c r="B1336" s="41">
        <f t="shared" ca="1" si="53"/>
        <v>43369</v>
      </c>
      <c r="C1336" s="40" t="s">
        <v>14</v>
      </c>
      <c r="D1336" s="40" t="str">
        <f t="shared" si="54"/>
        <v>Brewery37</v>
      </c>
      <c r="E1336" s="42" t="s">
        <v>324</v>
      </c>
      <c r="F1336" s="40" t="str">
        <f>VLOOKUP(D1336,'Brasseries Europe'!$B$2:$O$2000,6,FALSE)</f>
        <v>Rue des Panneries, 17/19</v>
      </c>
      <c r="G1336" s="40">
        <f>VLOOKUP(D1336,'Brasseries Europe'!$B$2:$O$2000,7,FALSE)</f>
        <v>7623</v>
      </c>
      <c r="H1336" s="40" t="str">
        <f>VLOOKUP(D1336,'Brasseries Europe'!$B$2:$O$2000,8,FALSE)</f>
        <v>Rongy</v>
      </c>
      <c r="I1336" s="40" t="str">
        <f>VLOOKUP(D1336,'Brasseries Europe'!$B$2:$O$2000,9,FALSE)</f>
        <v>Wallonie</v>
      </c>
      <c r="J1336" s="40" t="str">
        <f>VLOOKUP(D1336,'Brasseries Europe'!$B$2:$O$2000,10,FALSE)</f>
        <v>info@brunehaut.com</v>
      </c>
      <c r="K1336" s="40" t="str">
        <f>VLOOKUP(D1336,'Brasseries Europe'!$B$2:$O$2000,11,FALSE)</f>
        <v>http://www.brunehaut.com</v>
      </c>
      <c r="L1336" s="40" t="str">
        <f>VLOOKUP(D1336,'Brasseries Europe'!$B$2:$O$2000,12,FALSE)</f>
        <v>32(0)69/34.64.11</v>
      </c>
      <c r="M1336" s="40" t="str">
        <f>VLOOKUP(D1336,'Brasseries Europe'!$B$2:$O$2000,13,FALSE)</f>
        <v>LogoBR37</v>
      </c>
      <c r="N1336" s="40" t="str">
        <f>VLOOKUP(D1336,'Brasseries Europe'!$B$2:$O$2000,14,FALSE)</f>
        <v>FotoBR37</v>
      </c>
      <c r="O1336" s="42" t="s">
        <v>11362</v>
      </c>
      <c r="P1336" s="40" t="s">
        <v>10043</v>
      </c>
      <c r="Q1336" s="40" t="s">
        <v>10076</v>
      </c>
      <c r="T1336" s="40" t="s">
        <v>11364</v>
      </c>
      <c r="U1336" s="40" t="s">
        <v>11363</v>
      </c>
    </row>
    <row r="1337" spans="1:21" s="40" customFormat="1">
      <c r="A1337" s="40">
        <f t="shared" si="52"/>
        <v>1336</v>
      </c>
      <c r="B1337" s="41">
        <f t="shared" ca="1" si="53"/>
        <v>43369</v>
      </c>
      <c r="C1337" s="40" t="s">
        <v>14</v>
      </c>
      <c r="D1337" s="40" t="str">
        <f t="shared" si="54"/>
        <v>Brewery37</v>
      </c>
      <c r="E1337" s="42" t="s">
        <v>324</v>
      </c>
      <c r="F1337" s="40" t="str">
        <f>VLOOKUP(D1337,'Brasseries Europe'!$B$2:$O$2000,6,FALSE)</f>
        <v>Rue des Panneries, 17/19</v>
      </c>
      <c r="G1337" s="40">
        <f>VLOOKUP(D1337,'Brasseries Europe'!$B$2:$O$2000,7,FALSE)</f>
        <v>7623</v>
      </c>
      <c r="H1337" s="40" t="str">
        <f>VLOOKUP(D1337,'Brasseries Europe'!$B$2:$O$2000,8,FALSE)</f>
        <v>Rongy</v>
      </c>
      <c r="I1337" s="40" t="str">
        <f>VLOOKUP(D1337,'Brasseries Europe'!$B$2:$O$2000,9,FALSE)</f>
        <v>Wallonie</v>
      </c>
      <c r="J1337" s="40" t="str">
        <f>VLOOKUP(D1337,'Brasseries Europe'!$B$2:$O$2000,10,FALSE)</f>
        <v>info@brunehaut.com</v>
      </c>
      <c r="K1337" s="40" t="str">
        <f>VLOOKUP(D1337,'Brasseries Europe'!$B$2:$O$2000,11,FALSE)</f>
        <v>http://www.brunehaut.com</v>
      </c>
      <c r="L1337" s="40" t="str">
        <f>VLOOKUP(D1337,'Brasseries Europe'!$B$2:$O$2000,12,FALSE)</f>
        <v>32(0)69/34.64.11</v>
      </c>
      <c r="M1337" s="40" t="str">
        <f>VLOOKUP(D1337,'Brasseries Europe'!$B$2:$O$2000,13,FALSE)</f>
        <v>LogoBR37</v>
      </c>
      <c r="N1337" s="40" t="str">
        <f>VLOOKUP(D1337,'Brasseries Europe'!$B$2:$O$2000,14,FALSE)</f>
        <v>FotoBR37</v>
      </c>
      <c r="O1337" s="42" t="s">
        <v>11365</v>
      </c>
      <c r="P1337" s="40" t="s">
        <v>10043</v>
      </c>
      <c r="Q1337" s="40" t="s">
        <v>10044</v>
      </c>
      <c r="T1337" s="40" t="s">
        <v>11367</v>
      </c>
      <c r="U1337" s="40" t="s">
        <v>11366</v>
      </c>
    </row>
    <row r="1338" spans="1:21" s="40" customFormat="1">
      <c r="A1338" s="40">
        <f t="shared" si="52"/>
        <v>1337</v>
      </c>
      <c r="B1338" s="41">
        <f t="shared" ca="1" si="53"/>
        <v>43369</v>
      </c>
      <c r="C1338" s="40" t="s">
        <v>14</v>
      </c>
      <c r="D1338" s="40" t="str">
        <f t="shared" si="54"/>
        <v>Brewery37</v>
      </c>
      <c r="E1338" s="42" t="s">
        <v>324</v>
      </c>
      <c r="F1338" s="40" t="str">
        <f>VLOOKUP(D1338,'Brasseries Europe'!$B$2:$O$2000,6,FALSE)</f>
        <v>Rue des Panneries, 17/19</v>
      </c>
      <c r="G1338" s="40">
        <f>VLOOKUP(D1338,'Brasseries Europe'!$B$2:$O$2000,7,FALSE)</f>
        <v>7623</v>
      </c>
      <c r="H1338" s="40" t="str">
        <f>VLOOKUP(D1338,'Brasseries Europe'!$B$2:$O$2000,8,FALSE)</f>
        <v>Rongy</v>
      </c>
      <c r="I1338" s="40" t="str">
        <f>VLOOKUP(D1338,'Brasseries Europe'!$B$2:$O$2000,9,FALSE)</f>
        <v>Wallonie</v>
      </c>
      <c r="J1338" s="40" t="str">
        <f>VLOOKUP(D1338,'Brasseries Europe'!$B$2:$O$2000,10,FALSE)</f>
        <v>info@brunehaut.com</v>
      </c>
      <c r="K1338" s="40" t="str">
        <f>VLOOKUP(D1338,'Brasseries Europe'!$B$2:$O$2000,11,FALSE)</f>
        <v>http://www.brunehaut.com</v>
      </c>
      <c r="L1338" s="40" t="str">
        <f>VLOOKUP(D1338,'Brasseries Europe'!$B$2:$O$2000,12,FALSE)</f>
        <v>32(0)69/34.64.11</v>
      </c>
      <c r="M1338" s="40" t="str">
        <f>VLOOKUP(D1338,'Brasseries Europe'!$B$2:$O$2000,13,FALSE)</f>
        <v>LogoBR37</v>
      </c>
      <c r="N1338" s="40" t="str">
        <f>VLOOKUP(D1338,'Brasseries Europe'!$B$2:$O$2000,14,FALSE)</f>
        <v>FotoBR37</v>
      </c>
      <c r="O1338" s="42" t="s">
        <v>11368</v>
      </c>
      <c r="P1338" s="40" t="s">
        <v>10043</v>
      </c>
      <c r="Q1338" s="40" t="s">
        <v>10076</v>
      </c>
      <c r="T1338" s="40" t="s">
        <v>11370</v>
      </c>
      <c r="U1338" s="40" t="s">
        <v>11369</v>
      </c>
    </row>
    <row r="1339" spans="1:21" s="40" customFormat="1">
      <c r="A1339" s="40">
        <f t="shared" si="52"/>
        <v>1338</v>
      </c>
      <c r="B1339" s="41">
        <f t="shared" ca="1" si="53"/>
        <v>43369</v>
      </c>
      <c r="C1339" s="40" t="s">
        <v>14</v>
      </c>
      <c r="D1339" s="40" t="str">
        <f t="shared" si="54"/>
        <v>Brewery37</v>
      </c>
      <c r="E1339" s="42" t="s">
        <v>324</v>
      </c>
      <c r="F1339" s="40" t="str">
        <f>VLOOKUP(D1339,'Brasseries Europe'!$B$2:$O$2000,6,FALSE)</f>
        <v>Rue des Panneries, 17/19</v>
      </c>
      <c r="G1339" s="40">
        <f>VLOOKUP(D1339,'Brasseries Europe'!$B$2:$O$2000,7,FALSE)</f>
        <v>7623</v>
      </c>
      <c r="H1339" s="40" t="str">
        <f>VLOOKUP(D1339,'Brasseries Europe'!$B$2:$O$2000,8,FALSE)</f>
        <v>Rongy</v>
      </c>
      <c r="I1339" s="40" t="str">
        <f>VLOOKUP(D1339,'Brasseries Europe'!$B$2:$O$2000,9,FALSE)</f>
        <v>Wallonie</v>
      </c>
      <c r="J1339" s="40" t="str">
        <f>VLOOKUP(D1339,'Brasseries Europe'!$B$2:$O$2000,10,FALSE)</f>
        <v>info@brunehaut.com</v>
      </c>
      <c r="K1339" s="40" t="str">
        <f>VLOOKUP(D1339,'Brasseries Europe'!$B$2:$O$2000,11,FALSE)</f>
        <v>http://www.brunehaut.com</v>
      </c>
      <c r="L1339" s="40" t="str">
        <f>VLOOKUP(D1339,'Brasseries Europe'!$B$2:$O$2000,12,FALSE)</f>
        <v>32(0)69/34.64.11</v>
      </c>
      <c r="M1339" s="40" t="str">
        <f>VLOOKUP(D1339,'Brasseries Europe'!$B$2:$O$2000,13,FALSE)</f>
        <v>LogoBR37</v>
      </c>
      <c r="N1339" s="40" t="str">
        <f>VLOOKUP(D1339,'Brasseries Europe'!$B$2:$O$2000,14,FALSE)</f>
        <v>FotoBR37</v>
      </c>
      <c r="O1339" s="42" t="s">
        <v>11371</v>
      </c>
      <c r="P1339" s="40" t="s">
        <v>10151</v>
      </c>
      <c r="Q1339" s="40" t="s">
        <v>10072</v>
      </c>
      <c r="T1339" s="40" t="s">
        <v>11373</v>
      </c>
      <c r="U1339" s="40" t="s">
        <v>11372</v>
      </c>
    </row>
    <row r="1340" spans="1:21" s="40" customFormat="1">
      <c r="A1340" s="40">
        <f t="shared" si="52"/>
        <v>1339</v>
      </c>
      <c r="B1340" s="41">
        <f t="shared" ca="1" si="53"/>
        <v>43369</v>
      </c>
      <c r="C1340" s="40" t="s">
        <v>14</v>
      </c>
      <c r="D1340" s="40" t="str">
        <f t="shared" si="54"/>
        <v>Brewery37</v>
      </c>
      <c r="E1340" s="42" t="s">
        <v>324</v>
      </c>
      <c r="F1340" s="40" t="str">
        <f>VLOOKUP(D1340,'Brasseries Europe'!$B$2:$O$2000,6,FALSE)</f>
        <v>Rue des Panneries, 17/19</v>
      </c>
      <c r="G1340" s="40">
        <f>VLOOKUP(D1340,'Brasseries Europe'!$B$2:$O$2000,7,FALSE)</f>
        <v>7623</v>
      </c>
      <c r="H1340" s="40" t="str">
        <f>VLOOKUP(D1340,'Brasseries Europe'!$B$2:$O$2000,8,FALSE)</f>
        <v>Rongy</v>
      </c>
      <c r="I1340" s="40" t="str">
        <f>VLOOKUP(D1340,'Brasseries Europe'!$B$2:$O$2000,9,FALSE)</f>
        <v>Wallonie</v>
      </c>
      <c r="J1340" s="40" t="str">
        <f>VLOOKUP(D1340,'Brasseries Europe'!$B$2:$O$2000,10,FALSE)</f>
        <v>info@brunehaut.com</v>
      </c>
      <c r="K1340" s="40" t="str">
        <f>VLOOKUP(D1340,'Brasseries Europe'!$B$2:$O$2000,11,FALSE)</f>
        <v>http://www.brunehaut.com</v>
      </c>
      <c r="L1340" s="40" t="str">
        <f>VLOOKUP(D1340,'Brasseries Europe'!$B$2:$O$2000,12,FALSE)</f>
        <v>32(0)69/34.64.11</v>
      </c>
      <c r="M1340" s="40" t="str">
        <f>VLOOKUP(D1340,'Brasseries Europe'!$B$2:$O$2000,13,FALSE)</f>
        <v>LogoBR37</v>
      </c>
      <c r="N1340" s="40" t="str">
        <f>VLOOKUP(D1340,'Brasseries Europe'!$B$2:$O$2000,14,FALSE)</f>
        <v>FotoBR37</v>
      </c>
      <c r="O1340" s="42" t="s">
        <v>11374</v>
      </c>
      <c r="P1340" s="40" t="s">
        <v>10179</v>
      </c>
      <c r="Q1340" s="40" t="s">
        <v>10044</v>
      </c>
      <c r="T1340" s="40" t="s">
        <v>11376</v>
      </c>
      <c r="U1340" s="40" t="s">
        <v>11375</v>
      </c>
    </row>
    <row r="1341" spans="1:21" s="40" customFormat="1">
      <c r="A1341" s="40">
        <f t="shared" si="52"/>
        <v>1340</v>
      </c>
      <c r="B1341" s="41">
        <f t="shared" ca="1" si="53"/>
        <v>43369</v>
      </c>
      <c r="C1341" s="40" t="s">
        <v>14</v>
      </c>
      <c r="D1341" s="40" t="str">
        <f t="shared" si="54"/>
        <v>Brewery37</v>
      </c>
      <c r="E1341" s="42" t="s">
        <v>324</v>
      </c>
      <c r="F1341" s="40" t="str">
        <f>VLOOKUP(D1341,'Brasseries Europe'!$B$2:$O$2000,6,FALSE)</f>
        <v>Rue des Panneries, 17/19</v>
      </c>
      <c r="G1341" s="40">
        <f>VLOOKUP(D1341,'Brasseries Europe'!$B$2:$O$2000,7,FALSE)</f>
        <v>7623</v>
      </c>
      <c r="H1341" s="40" t="str">
        <f>VLOOKUP(D1341,'Brasseries Europe'!$B$2:$O$2000,8,FALSE)</f>
        <v>Rongy</v>
      </c>
      <c r="I1341" s="40" t="str">
        <f>VLOOKUP(D1341,'Brasseries Europe'!$B$2:$O$2000,9,FALSE)</f>
        <v>Wallonie</v>
      </c>
      <c r="J1341" s="40" t="str">
        <f>VLOOKUP(D1341,'Brasseries Europe'!$B$2:$O$2000,10,FALSE)</f>
        <v>info@brunehaut.com</v>
      </c>
      <c r="K1341" s="40" t="str">
        <f>VLOOKUP(D1341,'Brasseries Europe'!$B$2:$O$2000,11,FALSE)</f>
        <v>http://www.brunehaut.com</v>
      </c>
      <c r="L1341" s="40" t="str">
        <f>VLOOKUP(D1341,'Brasseries Europe'!$B$2:$O$2000,12,FALSE)</f>
        <v>32(0)69/34.64.11</v>
      </c>
      <c r="M1341" s="40" t="str">
        <f>VLOOKUP(D1341,'Brasseries Europe'!$B$2:$O$2000,13,FALSE)</f>
        <v>LogoBR37</v>
      </c>
      <c r="N1341" s="40" t="str">
        <f>VLOOKUP(D1341,'Brasseries Europe'!$B$2:$O$2000,14,FALSE)</f>
        <v>FotoBR37</v>
      </c>
      <c r="O1341" s="42" t="s">
        <v>11377</v>
      </c>
      <c r="P1341" s="40" t="s">
        <v>10179</v>
      </c>
      <c r="Q1341" s="40" t="s">
        <v>10044</v>
      </c>
      <c r="T1341" s="40" t="s">
        <v>11379</v>
      </c>
      <c r="U1341" s="40" t="s">
        <v>11378</v>
      </c>
    </row>
    <row r="1342" spans="1:21" s="40" customFormat="1">
      <c r="A1342" s="40">
        <f t="shared" si="52"/>
        <v>1341</v>
      </c>
      <c r="B1342" s="41">
        <f t="shared" ca="1" si="53"/>
        <v>43369</v>
      </c>
      <c r="C1342" s="40" t="s">
        <v>14</v>
      </c>
      <c r="D1342" s="40" t="str">
        <f t="shared" si="54"/>
        <v>Brewery37</v>
      </c>
      <c r="E1342" s="42" t="s">
        <v>324</v>
      </c>
      <c r="F1342" s="40" t="str">
        <f>VLOOKUP(D1342,'Brasseries Europe'!$B$2:$O$2000,6,FALSE)</f>
        <v>Rue des Panneries, 17/19</v>
      </c>
      <c r="G1342" s="40">
        <f>VLOOKUP(D1342,'Brasseries Europe'!$B$2:$O$2000,7,FALSE)</f>
        <v>7623</v>
      </c>
      <c r="H1342" s="40" t="str">
        <f>VLOOKUP(D1342,'Brasseries Europe'!$B$2:$O$2000,8,FALSE)</f>
        <v>Rongy</v>
      </c>
      <c r="I1342" s="40" t="str">
        <f>VLOOKUP(D1342,'Brasseries Europe'!$B$2:$O$2000,9,FALSE)</f>
        <v>Wallonie</v>
      </c>
      <c r="J1342" s="40" t="str">
        <f>VLOOKUP(D1342,'Brasseries Europe'!$B$2:$O$2000,10,FALSE)</f>
        <v>info@brunehaut.com</v>
      </c>
      <c r="K1342" s="40" t="str">
        <f>VLOOKUP(D1342,'Brasseries Europe'!$B$2:$O$2000,11,FALSE)</f>
        <v>http://www.brunehaut.com</v>
      </c>
      <c r="L1342" s="40" t="str">
        <f>VLOOKUP(D1342,'Brasseries Europe'!$B$2:$O$2000,12,FALSE)</f>
        <v>32(0)69/34.64.11</v>
      </c>
      <c r="M1342" s="40" t="str">
        <f>VLOOKUP(D1342,'Brasseries Europe'!$B$2:$O$2000,13,FALSE)</f>
        <v>LogoBR37</v>
      </c>
      <c r="N1342" s="40" t="str">
        <f>VLOOKUP(D1342,'Brasseries Europe'!$B$2:$O$2000,14,FALSE)</f>
        <v>FotoBR37</v>
      </c>
      <c r="O1342" s="42" t="s">
        <v>11380</v>
      </c>
      <c r="P1342" s="40" t="s">
        <v>10179</v>
      </c>
      <c r="Q1342" s="40" t="s">
        <v>10044</v>
      </c>
      <c r="T1342" s="40" t="s">
        <v>11382</v>
      </c>
      <c r="U1342" s="40" t="s">
        <v>11381</v>
      </c>
    </row>
    <row r="1343" spans="1:21" s="40" customFormat="1">
      <c r="A1343" s="40">
        <f t="shared" si="52"/>
        <v>1342</v>
      </c>
      <c r="B1343" s="41">
        <f t="shared" ca="1" si="53"/>
        <v>43369</v>
      </c>
      <c r="C1343" s="40" t="s">
        <v>14</v>
      </c>
      <c r="D1343" s="40" t="str">
        <f t="shared" si="54"/>
        <v>Brewery37</v>
      </c>
      <c r="E1343" s="42" t="s">
        <v>324</v>
      </c>
      <c r="F1343" s="40" t="str">
        <f>VLOOKUP(D1343,'Brasseries Europe'!$B$2:$O$2000,6,FALSE)</f>
        <v>Rue des Panneries, 17/19</v>
      </c>
      <c r="G1343" s="40">
        <f>VLOOKUP(D1343,'Brasseries Europe'!$B$2:$O$2000,7,FALSE)</f>
        <v>7623</v>
      </c>
      <c r="H1343" s="40" t="str">
        <f>VLOOKUP(D1343,'Brasseries Europe'!$B$2:$O$2000,8,FALSE)</f>
        <v>Rongy</v>
      </c>
      <c r="I1343" s="40" t="str">
        <f>VLOOKUP(D1343,'Brasseries Europe'!$B$2:$O$2000,9,FALSE)</f>
        <v>Wallonie</v>
      </c>
      <c r="J1343" s="40" t="str">
        <f>VLOOKUP(D1343,'Brasseries Europe'!$B$2:$O$2000,10,FALSE)</f>
        <v>info@brunehaut.com</v>
      </c>
      <c r="K1343" s="40" t="str">
        <f>VLOOKUP(D1343,'Brasseries Europe'!$B$2:$O$2000,11,FALSE)</f>
        <v>http://www.brunehaut.com</v>
      </c>
      <c r="L1343" s="40" t="str">
        <f>VLOOKUP(D1343,'Brasseries Europe'!$B$2:$O$2000,12,FALSE)</f>
        <v>32(0)69/34.64.11</v>
      </c>
      <c r="M1343" s="40" t="str">
        <f>VLOOKUP(D1343,'Brasseries Europe'!$B$2:$O$2000,13,FALSE)</f>
        <v>LogoBR37</v>
      </c>
      <c r="N1343" s="40" t="str">
        <f>VLOOKUP(D1343,'Brasseries Europe'!$B$2:$O$2000,14,FALSE)</f>
        <v>FotoBR37</v>
      </c>
      <c r="O1343" s="42" t="s">
        <v>11383</v>
      </c>
      <c r="P1343" s="40" t="s">
        <v>10179</v>
      </c>
      <c r="Q1343" s="40" t="s">
        <v>10072</v>
      </c>
      <c r="T1343" s="40" t="s">
        <v>11385</v>
      </c>
      <c r="U1343" s="40" t="s">
        <v>11384</v>
      </c>
    </row>
    <row r="1344" spans="1:21" s="40" customFormat="1">
      <c r="A1344" s="40">
        <f t="shared" si="52"/>
        <v>1343</v>
      </c>
      <c r="B1344" s="41">
        <f t="shared" ca="1" si="53"/>
        <v>43369</v>
      </c>
      <c r="C1344" s="40" t="s">
        <v>14</v>
      </c>
      <c r="D1344" s="40" t="str">
        <f t="shared" si="54"/>
        <v>Brewery37</v>
      </c>
      <c r="E1344" s="42" t="s">
        <v>324</v>
      </c>
      <c r="F1344" s="40" t="str">
        <f>VLOOKUP(D1344,'Brasseries Europe'!$B$2:$O$2000,6,FALSE)</f>
        <v>Rue des Panneries, 17/19</v>
      </c>
      <c r="G1344" s="40">
        <f>VLOOKUP(D1344,'Brasseries Europe'!$B$2:$O$2000,7,FALSE)</f>
        <v>7623</v>
      </c>
      <c r="H1344" s="40" t="str">
        <f>VLOOKUP(D1344,'Brasseries Europe'!$B$2:$O$2000,8,FALSE)</f>
        <v>Rongy</v>
      </c>
      <c r="I1344" s="40" t="str">
        <f>VLOOKUP(D1344,'Brasseries Europe'!$B$2:$O$2000,9,FALSE)</f>
        <v>Wallonie</v>
      </c>
      <c r="J1344" s="40" t="str">
        <f>VLOOKUP(D1344,'Brasseries Europe'!$B$2:$O$2000,10,FALSE)</f>
        <v>info@brunehaut.com</v>
      </c>
      <c r="K1344" s="40" t="str">
        <f>VLOOKUP(D1344,'Brasseries Europe'!$B$2:$O$2000,11,FALSE)</f>
        <v>http://www.brunehaut.com</v>
      </c>
      <c r="L1344" s="40" t="str">
        <f>VLOOKUP(D1344,'Brasseries Europe'!$B$2:$O$2000,12,FALSE)</f>
        <v>32(0)69/34.64.11</v>
      </c>
      <c r="M1344" s="40" t="str">
        <f>VLOOKUP(D1344,'Brasseries Europe'!$B$2:$O$2000,13,FALSE)</f>
        <v>LogoBR37</v>
      </c>
      <c r="N1344" s="40" t="str">
        <f>VLOOKUP(D1344,'Brasseries Europe'!$B$2:$O$2000,14,FALSE)</f>
        <v>FotoBR37</v>
      </c>
      <c r="O1344" s="42" t="s">
        <v>11386</v>
      </c>
      <c r="P1344" s="40" t="s">
        <v>10179</v>
      </c>
      <c r="Q1344" s="40" t="s">
        <v>10072</v>
      </c>
      <c r="T1344" s="40" t="s">
        <v>11388</v>
      </c>
      <c r="U1344" s="40" t="s">
        <v>11387</v>
      </c>
    </row>
    <row r="1345" spans="1:21" s="40" customFormat="1">
      <c r="A1345" s="40">
        <f t="shared" si="52"/>
        <v>1344</v>
      </c>
      <c r="B1345" s="41">
        <f t="shared" ca="1" si="53"/>
        <v>43369</v>
      </c>
      <c r="C1345" s="40" t="s">
        <v>14</v>
      </c>
      <c r="D1345" s="40" t="str">
        <f t="shared" si="54"/>
        <v>Brewery37</v>
      </c>
      <c r="E1345" s="42" t="s">
        <v>324</v>
      </c>
      <c r="F1345" s="40" t="str">
        <f>VLOOKUP(D1345,'Brasseries Europe'!$B$2:$O$2000,6,FALSE)</f>
        <v>Rue des Panneries, 17/19</v>
      </c>
      <c r="G1345" s="40">
        <f>VLOOKUP(D1345,'Brasseries Europe'!$B$2:$O$2000,7,FALSE)</f>
        <v>7623</v>
      </c>
      <c r="H1345" s="40" t="str">
        <f>VLOOKUP(D1345,'Brasseries Europe'!$B$2:$O$2000,8,FALSE)</f>
        <v>Rongy</v>
      </c>
      <c r="I1345" s="40" t="str">
        <f>VLOOKUP(D1345,'Brasseries Europe'!$B$2:$O$2000,9,FALSE)</f>
        <v>Wallonie</v>
      </c>
      <c r="J1345" s="40" t="str">
        <f>VLOOKUP(D1345,'Brasseries Europe'!$B$2:$O$2000,10,FALSE)</f>
        <v>info@brunehaut.com</v>
      </c>
      <c r="K1345" s="40" t="str">
        <f>VLOOKUP(D1345,'Brasseries Europe'!$B$2:$O$2000,11,FALSE)</f>
        <v>http://www.brunehaut.com</v>
      </c>
      <c r="L1345" s="40" t="str">
        <f>VLOOKUP(D1345,'Brasseries Europe'!$B$2:$O$2000,12,FALSE)</f>
        <v>32(0)69/34.64.11</v>
      </c>
      <c r="M1345" s="40" t="str">
        <f>VLOOKUP(D1345,'Brasseries Europe'!$B$2:$O$2000,13,FALSE)</f>
        <v>LogoBR37</v>
      </c>
      <c r="N1345" s="40" t="str">
        <f>VLOOKUP(D1345,'Brasseries Europe'!$B$2:$O$2000,14,FALSE)</f>
        <v>FotoBR37</v>
      </c>
      <c r="O1345" s="42" t="s">
        <v>11389</v>
      </c>
      <c r="P1345" s="40" t="s">
        <v>10183</v>
      </c>
      <c r="Q1345" s="40" t="s">
        <v>10265</v>
      </c>
      <c r="T1345" s="40" t="s">
        <v>11391</v>
      </c>
      <c r="U1345" s="40" t="s">
        <v>11390</v>
      </c>
    </row>
    <row r="1346" spans="1:21" s="40" customFormat="1">
      <c r="A1346" s="40">
        <f t="shared" si="52"/>
        <v>1345</v>
      </c>
      <c r="B1346" s="41">
        <f t="shared" ca="1" si="53"/>
        <v>43369</v>
      </c>
      <c r="C1346" s="40" t="s">
        <v>14</v>
      </c>
      <c r="D1346" s="40" t="str">
        <f t="shared" si="54"/>
        <v>Brewery38</v>
      </c>
      <c r="E1346" s="42" t="s">
        <v>333</v>
      </c>
      <c r="F1346" s="40" t="str">
        <f>VLOOKUP(D1346,'Brasseries Europe'!$B$2:$O$2000,6,FALSE)</f>
        <v>Domaine de Cambron</v>
      </c>
      <c r="G1346" s="40">
        <f>VLOOKUP(D1346,'Brasseries Europe'!$B$2:$O$2000,7,FALSE)</f>
        <v>7940</v>
      </c>
      <c r="H1346" s="40" t="str">
        <f>VLOOKUP(D1346,'Brasseries Europe'!$B$2:$O$2000,8,FALSE)</f>
        <v>Brugelette</v>
      </c>
      <c r="I1346" s="40" t="str">
        <f>VLOOKUP(D1346,'Brasseries Europe'!$B$2:$O$2000,9,FALSE)</f>
        <v>Wallonie</v>
      </c>
      <c r="J1346" s="40" t="str">
        <f>VLOOKUP(D1346,'Brasseries Europe'!$B$2:$O$2000,10,FALSE)</f>
        <v>info@pairidaiza.eu</v>
      </c>
      <c r="K1346" s="40" t="str">
        <f>VLOOKUP(D1346,'Brasseries Europe'!$B$2:$O$2000,11,FALSE)</f>
        <v>http://www.pairidaiza.eu/fr/activites/la-brasserie</v>
      </c>
      <c r="L1346" s="40" t="str">
        <f>VLOOKUP(D1346,'Brasseries Europe'!$B$2:$O$2000,12,FALSE)</f>
        <v>32(0)68/25.08.50</v>
      </c>
      <c r="M1346" s="40" t="str">
        <f>VLOOKUP(D1346,'Brasseries Europe'!$B$2:$O$2000,13,FALSE)</f>
        <v>LogoBR38</v>
      </c>
      <c r="N1346" s="40" t="str">
        <f>VLOOKUP(D1346,'Brasseries Europe'!$B$2:$O$2000,14,FALSE)</f>
        <v>FotoBR38</v>
      </c>
      <c r="O1346" s="42" t="s">
        <v>11392</v>
      </c>
      <c r="P1346" s="40" t="s">
        <v>10055</v>
      </c>
      <c r="Q1346" s="40" t="s">
        <v>10068</v>
      </c>
      <c r="R1346" s="40" t="s">
        <v>10045</v>
      </c>
      <c r="S1346" s="40" t="s">
        <v>10038</v>
      </c>
      <c r="T1346" s="40" t="s">
        <v>11394</v>
      </c>
      <c r="U1346" s="40" t="s">
        <v>11393</v>
      </c>
    </row>
    <row r="1347" spans="1:21" s="40" customFormat="1">
      <c r="A1347" s="40">
        <f t="shared" ref="A1347:A1410" si="55">ROW()-1</f>
        <v>1346</v>
      </c>
      <c r="B1347" s="41">
        <f t="shared" ref="B1347:B1410" ca="1" si="56">TODAY()</f>
        <v>43369</v>
      </c>
      <c r="C1347" s="40" t="s">
        <v>14</v>
      </c>
      <c r="D1347" s="40" t="str">
        <f t="shared" si="54"/>
        <v>Brewery39</v>
      </c>
      <c r="E1347" s="42" t="s">
        <v>342</v>
      </c>
      <c r="F1347" s="40" t="str">
        <f>VLOOKUP(D1347,'Brasseries Europe'!$B$2:$O$2000,6,FALSE)</f>
        <v>Rue de Cazeau, 67</v>
      </c>
      <c r="G1347" s="40">
        <f>VLOOKUP(D1347,'Brasseries Europe'!$B$2:$O$2000,7,FALSE)</f>
        <v>7520</v>
      </c>
      <c r="H1347" s="40" t="str">
        <f>VLOOKUP(D1347,'Brasseries Europe'!$B$2:$O$2000,8,FALSE)</f>
        <v>Templeuve</v>
      </c>
      <c r="I1347" s="40" t="str">
        <f>VLOOKUP(D1347,'Brasseries Europe'!$B$2:$O$2000,9,FALSE)</f>
        <v>Wallonie</v>
      </c>
      <c r="J1347" s="40" t="str">
        <f>VLOOKUP(D1347,'Brasseries Europe'!$B$2:$O$2000,10,FALSE)</f>
        <v>info@brasseriedecazeau.be</v>
      </c>
      <c r="K1347" s="40" t="str">
        <f>VLOOKUP(D1347,'Brasseries Europe'!$B$2:$O$2000,11,FALSE)</f>
        <v>http://www.brasseriedecazeau.be</v>
      </c>
      <c r="L1347" s="40" t="str">
        <f>VLOOKUP(D1347,'Brasseries Europe'!$B$2:$O$2000,12,FALSE)</f>
        <v>32(0)69/35.25.53</v>
      </c>
      <c r="M1347" s="40" t="str">
        <f>VLOOKUP(D1347,'Brasseries Europe'!$B$2:$O$2000,13,FALSE)</f>
        <v>LogoBR39</v>
      </c>
      <c r="N1347" s="40" t="str">
        <f>VLOOKUP(D1347,'Brasseries Europe'!$B$2:$O$2000,14,FALSE)</f>
        <v>FotoBR39</v>
      </c>
      <c r="O1347" s="42" t="s">
        <v>11395</v>
      </c>
      <c r="P1347" s="40" t="s">
        <v>10322</v>
      </c>
      <c r="Q1347" s="40" t="s">
        <v>10068</v>
      </c>
      <c r="R1347" s="40" t="s">
        <v>10045</v>
      </c>
      <c r="S1347" s="40" t="s">
        <v>10038</v>
      </c>
      <c r="T1347" s="40" t="s">
        <v>11397</v>
      </c>
      <c r="U1347" s="40" t="s">
        <v>11396</v>
      </c>
    </row>
    <row r="1348" spans="1:21" s="40" customFormat="1">
      <c r="A1348" s="40">
        <f t="shared" si="55"/>
        <v>1347</v>
      </c>
      <c r="B1348" s="41">
        <f t="shared" ca="1" si="56"/>
        <v>43369</v>
      </c>
      <c r="C1348" s="40" t="s">
        <v>14</v>
      </c>
      <c r="D1348" s="40" t="str">
        <f t="shared" si="54"/>
        <v>Brewery39</v>
      </c>
      <c r="E1348" s="42" t="s">
        <v>342</v>
      </c>
      <c r="F1348" s="40" t="str">
        <f>VLOOKUP(D1348,'Brasseries Europe'!$B$2:$O$2000,6,FALSE)</f>
        <v>Rue de Cazeau, 67</v>
      </c>
      <c r="G1348" s="40">
        <f>VLOOKUP(D1348,'Brasseries Europe'!$B$2:$O$2000,7,FALSE)</f>
        <v>7520</v>
      </c>
      <c r="H1348" s="40" t="str">
        <f>VLOOKUP(D1348,'Brasseries Europe'!$B$2:$O$2000,8,FALSE)</f>
        <v>Templeuve</v>
      </c>
      <c r="I1348" s="40" t="str">
        <f>VLOOKUP(D1348,'Brasseries Europe'!$B$2:$O$2000,9,FALSE)</f>
        <v>Wallonie</v>
      </c>
      <c r="J1348" s="40" t="str">
        <f>VLOOKUP(D1348,'Brasseries Europe'!$B$2:$O$2000,10,FALSE)</f>
        <v>info@brasseriedecazeau.be</v>
      </c>
      <c r="K1348" s="40" t="str">
        <f>VLOOKUP(D1348,'Brasseries Europe'!$B$2:$O$2000,11,FALSE)</f>
        <v>http://www.brasseriedecazeau.be</v>
      </c>
      <c r="L1348" s="40" t="str">
        <f>VLOOKUP(D1348,'Brasseries Europe'!$B$2:$O$2000,12,FALSE)</f>
        <v>32(0)69/35.25.53</v>
      </c>
      <c r="M1348" s="40" t="str">
        <f>VLOOKUP(D1348,'Brasseries Europe'!$B$2:$O$2000,13,FALSE)</f>
        <v>LogoBR39</v>
      </c>
      <c r="N1348" s="40" t="str">
        <f>VLOOKUP(D1348,'Brasseries Europe'!$B$2:$O$2000,14,FALSE)</f>
        <v>FotoBR39</v>
      </c>
      <c r="O1348" s="42" t="s">
        <v>11398</v>
      </c>
      <c r="P1348" s="40" t="s">
        <v>10136</v>
      </c>
      <c r="Q1348" s="40" t="s">
        <v>10107</v>
      </c>
      <c r="R1348" s="40" t="s">
        <v>10089</v>
      </c>
      <c r="S1348" s="40" t="s">
        <v>10038</v>
      </c>
      <c r="T1348" s="40" t="s">
        <v>11400</v>
      </c>
      <c r="U1348" s="40" t="s">
        <v>11399</v>
      </c>
    </row>
    <row r="1349" spans="1:21" s="40" customFormat="1">
      <c r="A1349" s="40">
        <f t="shared" si="55"/>
        <v>1348</v>
      </c>
      <c r="B1349" s="41">
        <f t="shared" ca="1" si="56"/>
        <v>43369</v>
      </c>
      <c r="C1349" s="40" t="s">
        <v>14</v>
      </c>
      <c r="D1349" s="40" t="str">
        <f t="shared" si="54"/>
        <v>Brewery39</v>
      </c>
      <c r="E1349" s="42" t="s">
        <v>342</v>
      </c>
      <c r="F1349" s="40" t="str">
        <f>VLOOKUP(D1349,'Brasseries Europe'!$B$2:$O$2000,6,FALSE)</f>
        <v>Rue de Cazeau, 67</v>
      </c>
      <c r="G1349" s="40">
        <f>VLOOKUP(D1349,'Brasseries Europe'!$B$2:$O$2000,7,FALSE)</f>
        <v>7520</v>
      </c>
      <c r="H1349" s="40" t="str">
        <f>VLOOKUP(D1349,'Brasseries Europe'!$B$2:$O$2000,8,FALSE)</f>
        <v>Templeuve</v>
      </c>
      <c r="I1349" s="40" t="str">
        <f>VLOOKUP(D1349,'Brasseries Europe'!$B$2:$O$2000,9,FALSE)</f>
        <v>Wallonie</v>
      </c>
      <c r="J1349" s="40" t="str">
        <f>VLOOKUP(D1349,'Brasseries Europe'!$B$2:$O$2000,10,FALSE)</f>
        <v>info@brasseriedecazeau.be</v>
      </c>
      <c r="K1349" s="40" t="str">
        <f>VLOOKUP(D1349,'Brasseries Europe'!$B$2:$O$2000,11,FALSE)</f>
        <v>http://www.brasseriedecazeau.be</v>
      </c>
      <c r="L1349" s="40" t="str">
        <f>VLOOKUP(D1349,'Brasseries Europe'!$B$2:$O$2000,12,FALSE)</f>
        <v>32(0)69/35.25.53</v>
      </c>
      <c r="M1349" s="40" t="str">
        <f>VLOOKUP(D1349,'Brasseries Europe'!$B$2:$O$2000,13,FALSE)</f>
        <v>LogoBR39</v>
      </c>
      <c r="N1349" s="40" t="str">
        <f>VLOOKUP(D1349,'Brasseries Europe'!$B$2:$O$2000,14,FALSE)</f>
        <v>FotoBR39</v>
      </c>
      <c r="O1349" s="42" t="s">
        <v>11401</v>
      </c>
      <c r="P1349" s="40" t="s">
        <v>10043</v>
      </c>
      <c r="Q1349" s="40" t="s">
        <v>10612</v>
      </c>
      <c r="R1349" s="40" t="s">
        <v>10045</v>
      </c>
      <c r="S1349" s="40" t="s">
        <v>10038</v>
      </c>
      <c r="T1349" s="40" t="s">
        <v>11403</v>
      </c>
      <c r="U1349" s="40" t="s">
        <v>11402</v>
      </c>
    </row>
    <row r="1350" spans="1:21" s="40" customFormat="1">
      <c r="A1350" s="40">
        <f t="shared" si="55"/>
        <v>1349</v>
      </c>
      <c r="B1350" s="41">
        <f t="shared" ca="1" si="56"/>
        <v>43369</v>
      </c>
      <c r="C1350" s="40" t="s">
        <v>14</v>
      </c>
      <c r="D1350" s="40" t="str">
        <f t="shared" si="54"/>
        <v>Brewery39</v>
      </c>
      <c r="E1350" s="42" t="s">
        <v>342</v>
      </c>
      <c r="F1350" s="40" t="str">
        <f>VLOOKUP(D1350,'Brasseries Europe'!$B$2:$O$2000,6,FALSE)</f>
        <v>Rue de Cazeau, 67</v>
      </c>
      <c r="G1350" s="40">
        <f>VLOOKUP(D1350,'Brasseries Europe'!$B$2:$O$2000,7,FALSE)</f>
        <v>7520</v>
      </c>
      <c r="H1350" s="40" t="str">
        <f>VLOOKUP(D1350,'Brasseries Europe'!$B$2:$O$2000,8,FALSE)</f>
        <v>Templeuve</v>
      </c>
      <c r="I1350" s="40" t="str">
        <f>VLOOKUP(D1350,'Brasseries Europe'!$B$2:$O$2000,9,FALSE)</f>
        <v>Wallonie</v>
      </c>
      <c r="J1350" s="40" t="str">
        <f>VLOOKUP(D1350,'Brasseries Europe'!$B$2:$O$2000,10,FALSE)</f>
        <v>info@brasseriedecazeau.be</v>
      </c>
      <c r="K1350" s="40" t="str">
        <f>VLOOKUP(D1350,'Brasseries Europe'!$B$2:$O$2000,11,FALSE)</f>
        <v>http://www.brasseriedecazeau.be</v>
      </c>
      <c r="L1350" s="40" t="str">
        <f>VLOOKUP(D1350,'Brasseries Europe'!$B$2:$O$2000,12,FALSE)</f>
        <v>32(0)69/35.25.53</v>
      </c>
      <c r="M1350" s="40" t="str">
        <f>VLOOKUP(D1350,'Brasseries Europe'!$B$2:$O$2000,13,FALSE)</f>
        <v>LogoBR39</v>
      </c>
      <c r="N1350" s="40" t="str">
        <f>VLOOKUP(D1350,'Brasseries Europe'!$B$2:$O$2000,14,FALSE)</f>
        <v>FotoBR39</v>
      </c>
      <c r="O1350" s="42" t="s">
        <v>11404</v>
      </c>
      <c r="P1350" s="40" t="s">
        <v>10043</v>
      </c>
      <c r="Q1350" s="40" t="s">
        <v>10121</v>
      </c>
      <c r="T1350" s="40" t="s">
        <v>11406</v>
      </c>
      <c r="U1350" s="40" t="s">
        <v>11405</v>
      </c>
    </row>
    <row r="1351" spans="1:21" s="40" customFormat="1">
      <c r="A1351" s="40">
        <f t="shared" si="55"/>
        <v>1350</v>
      </c>
      <c r="B1351" s="41">
        <f t="shared" ca="1" si="56"/>
        <v>43369</v>
      </c>
      <c r="C1351" s="40" t="s">
        <v>14</v>
      </c>
      <c r="D1351" s="40" t="str">
        <f t="shared" si="54"/>
        <v>Brewery39</v>
      </c>
      <c r="E1351" s="42" t="s">
        <v>342</v>
      </c>
      <c r="F1351" s="40" t="str">
        <f>VLOOKUP(D1351,'Brasseries Europe'!$B$2:$O$2000,6,FALSE)</f>
        <v>Rue de Cazeau, 67</v>
      </c>
      <c r="G1351" s="40">
        <f>VLOOKUP(D1351,'Brasseries Europe'!$B$2:$O$2000,7,FALSE)</f>
        <v>7520</v>
      </c>
      <c r="H1351" s="40" t="str">
        <f>VLOOKUP(D1351,'Brasseries Europe'!$B$2:$O$2000,8,FALSE)</f>
        <v>Templeuve</v>
      </c>
      <c r="I1351" s="40" t="str">
        <f>VLOOKUP(D1351,'Brasseries Europe'!$B$2:$O$2000,9,FALSE)</f>
        <v>Wallonie</v>
      </c>
      <c r="J1351" s="40" t="str">
        <f>VLOOKUP(D1351,'Brasseries Europe'!$B$2:$O$2000,10,FALSE)</f>
        <v>info@brasseriedecazeau.be</v>
      </c>
      <c r="K1351" s="40" t="str">
        <f>VLOOKUP(D1351,'Brasseries Europe'!$B$2:$O$2000,11,FALSE)</f>
        <v>http://www.brasseriedecazeau.be</v>
      </c>
      <c r="L1351" s="40" t="str">
        <f>VLOOKUP(D1351,'Brasseries Europe'!$B$2:$O$2000,12,FALSE)</f>
        <v>32(0)69/35.25.53</v>
      </c>
      <c r="M1351" s="40" t="str">
        <f>VLOOKUP(D1351,'Brasseries Europe'!$B$2:$O$2000,13,FALSE)</f>
        <v>LogoBR39</v>
      </c>
      <c r="N1351" s="40" t="str">
        <f>VLOOKUP(D1351,'Brasseries Europe'!$B$2:$O$2000,14,FALSE)</f>
        <v>FotoBR39</v>
      </c>
      <c r="O1351" s="42" t="s">
        <v>11407</v>
      </c>
      <c r="P1351" s="40" t="s">
        <v>10183</v>
      </c>
      <c r="Q1351" s="40" t="s">
        <v>10462</v>
      </c>
      <c r="T1351" s="40" t="s">
        <v>11409</v>
      </c>
      <c r="U1351" s="40" t="s">
        <v>11408</v>
      </c>
    </row>
    <row r="1352" spans="1:21" s="40" customFormat="1">
      <c r="A1352" s="40">
        <f t="shared" si="55"/>
        <v>1351</v>
      </c>
      <c r="B1352" s="41">
        <f t="shared" ca="1" si="56"/>
        <v>43369</v>
      </c>
      <c r="C1352" s="40" t="s">
        <v>14</v>
      </c>
      <c r="D1352" s="17" t="s">
        <v>19574</v>
      </c>
      <c r="E1352" s="42" t="s">
        <v>11411</v>
      </c>
      <c r="F1352" s="40" t="str">
        <f>VLOOKUP(D1352,'Brasseries Europe'!$B$2:$O$2000,6,FALSE)</f>
        <v>Route Provinciale, 135</v>
      </c>
      <c r="G1352" s="40" t="str">
        <f>VLOOKUP(D1352,'Brasseries Europe'!$B$2:$O$2000,7,FALSE)</f>
        <v>1450</v>
      </c>
      <c r="H1352" s="40" t="str">
        <f>VLOOKUP(D1352,'Brasseries Europe'!$B$2:$O$2000,8,FALSE)</f>
        <v>Chastre</v>
      </c>
      <c r="I1352" s="40" t="str">
        <f>VLOOKUP(D1352,'Brasseries Europe'!$B$2:$O$2000,9,FALSE)</f>
        <v>Wallonie</v>
      </c>
      <c r="J1352" s="40">
        <f>VLOOKUP(D1352,'Brasseries Europe'!$B$2:$O$2000,10,FALSE)</f>
        <v>0</v>
      </c>
      <c r="K1352" s="40" t="str">
        <f>VLOOKUP(D1352,'Brasseries Europe'!$B$2:$O$2000,11,FALSE)</f>
        <v>http://brasseriedechastre.be/</v>
      </c>
      <c r="L1352" s="40" t="str">
        <f>VLOOKUP(D1352,'Brasseries Europe'!$B$2:$O$2000,12,FALSE)</f>
        <v>+32(0)10/65.61.42</v>
      </c>
      <c r="M1352" s="40" t="str">
        <f>VLOOKUP(D1352,'Brasseries Europe'!$B$2:$O$2000,13,FALSE)</f>
        <v>LogoBR1574</v>
      </c>
      <c r="N1352" s="40">
        <f>VLOOKUP(D1352,'Brasseries Europe'!$B$2:$O$2000,14,FALSE)</f>
        <v>0</v>
      </c>
      <c r="O1352" s="42" t="s">
        <v>11410</v>
      </c>
      <c r="P1352" s="40" t="s">
        <v>10211</v>
      </c>
      <c r="Q1352" s="40" t="s">
        <v>10227</v>
      </c>
      <c r="R1352" s="40" t="s">
        <v>10211</v>
      </c>
      <c r="S1352" s="40" t="s">
        <v>10038</v>
      </c>
      <c r="T1352" s="40" t="s">
        <v>11413</v>
      </c>
      <c r="U1352" s="40" t="s">
        <v>11412</v>
      </c>
    </row>
    <row r="1353" spans="1:21" s="40" customFormat="1">
      <c r="A1353" s="40">
        <f t="shared" si="55"/>
        <v>1352</v>
      </c>
      <c r="B1353" s="41">
        <f t="shared" ca="1" si="56"/>
        <v>43369</v>
      </c>
      <c r="C1353" s="40" t="s">
        <v>14</v>
      </c>
      <c r="D1353" s="17" t="s">
        <v>19574</v>
      </c>
      <c r="E1353" s="42" t="s">
        <v>11411</v>
      </c>
      <c r="F1353" s="40" t="str">
        <f>VLOOKUP(D1353,'Brasseries Europe'!$B$2:$O$2000,6,FALSE)</f>
        <v>Route Provinciale, 135</v>
      </c>
      <c r="G1353" s="40" t="str">
        <f>VLOOKUP(D1353,'Brasseries Europe'!$B$2:$O$2000,7,FALSE)</f>
        <v>1450</v>
      </c>
      <c r="H1353" s="40" t="str">
        <f>VLOOKUP(D1353,'Brasseries Europe'!$B$2:$O$2000,8,FALSE)</f>
        <v>Chastre</v>
      </c>
      <c r="I1353" s="40" t="str">
        <f>VLOOKUP(D1353,'Brasseries Europe'!$B$2:$O$2000,9,FALSE)</f>
        <v>Wallonie</v>
      </c>
      <c r="J1353" s="40">
        <f>VLOOKUP(D1353,'Brasseries Europe'!$B$2:$O$2000,10,FALSE)</f>
        <v>0</v>
      </c>
      <c r="K1353" s="40" t="str">
        <f>VLOOKUP(D1353,'Brasseries Europe'!$B$2:$O$2000,11,FALSE)</f>
        <v>http://brasseriedechastre.be/</v>
      </c>
      <c r="L1353" s="40" t="str">
        <f>VLOOKUP(D1353,'Brasseries Europe'!$B$2:$O$2000,12,FALSE)</f>
        <v>+32(0)10/65.61.42</v>
      </c>
      <c r="M1353" s="40" t="str">
        <f>VLOOKUP(D1353,'Brasseries Europe'!$B$2:$O$2000,13,FALSE)</f>
        <v>LogoBR1574</v>
      </c>
      <c r="N1353" s="40">
        <f>VLOOKUP(D1353,'Brasseries Europe'!$B$2:$O$2000,14,FALSE)</f>
        <v>0</v>
      </c>
      <c r="O1353" s="42" t="s">
        <v>11414</v>
      </c>
      <c r="P1353" s="40" t="s">
        <v>10151</v>
      </c>
      <c r="Q1353" s="40" t="s">
        <v>10382</v>
      </c>
      <c r="R1353" s="40" t="s">
        <v>10037</v>
      </c>
      <c r="S1353" s="40" t="s">
        <v>10038</v>
      </c>
      <c r="T1353" s="40" t="s">
        <v>11416</v>
      </c>
      <c r="U1353" s="40" t="s">
        <v>11415</v>
      </c>
    </row>
    <row r="1354" spans="1:21" s="40" customFormat="1">
      <c r="A1354" s="40">
        <f t="shared" si="55"/>
        <v>1353</v>
      </c>
      <c r="B1354" s="41">
        <f t="shared" ca="1" si="56"/>
        <v>43369</v>
      </c>
      <c r="C1354" s="40" t="s">
        <v>14</v>
      </c>
      <c r="D1354" s="40" t="str">
        <f t="shared" si="54"/>
        <v>Brewery40</v>
      </c>
      <c r="E1354" s="42" t="s">
        <v>351</v>
      </c>
      <c r="F1354" s="40" t="str">
        <f>VLOOKUP(D1354,'Brasseries Europe'!$B$2:$O$2000,6,FALSE)</f>
        <v>Château de Grandvoir – La Cornée 66</v>
      </c>
      <c r="G1354" s="40">
        <f>VLOOKUP(D1354,'Brasseries Europe'!$B$2:$O$2000,7,FALSE)</f>
        <v>6840</v>
      </c>
      <c r="H1354" s="40" t="str">
        <f>VLOOKUP(D1354,'Brasseries Europe'!$B$2:$O$2000,8,FALSE)</f>
        <v>Grandvoir</v>
      </c>
      <c r="I1354" s="40" t="str">
        <f>VLOOKUP(D1354,'Brasseries Europe'!$B$2:$O$2000,9,FALSE)</f>
        <v>Wallonie</v>
      </c>
      <c r="J1354" s="40">
        <f>VLOOKUP(D1354,'Brasseries Europe'!$B$2:$O$2000,10,FALSE)</f>
        <v>0</v>
      </c>
      <c r="K1354" s="40" t="str">
        <f>VLOOKUP(D1354,'Brasseries Europe'!$B$2:$O$2000,11,FALSE)</f>
        <v>http://terredevaurien.be/</v>
      </c>
      <c r="L1354" s="40">
        <f>VLOOKUP(D1354,'Brasseries Europe'!$B$2:$O$2000,12,FALSE)</f>
        <v>0</v>
      </c>
      <c r="M1354" s="40" t="str">
        <f>VLOOKUP(D1354,'Brasseries Europe'!$B$2:$O$2000,13,FALSE)</f>
        <v>LogoBR40</v>
      </c>
      <c r="N1354" s="40" t="str">
        <f>VLOOKUP(D1354,'Brasseries Europe'!$B$2:$O$2000,14,FALSE)</f>
        <v>FotoBR40</v>
      </c>
      <c r="O1354" s="42" t="s">
        <v>11417</v>
      </c>
      <c r="P1354" s="40" t="s">
        <v>10043</v>
      </c>
      <c r="Q1354" s="40" t="s">
        <v>11418</v>
      </c>
      <c r="R1354" s="40" t="s">
        <v>10045</v>
      </c>
      <c r="S1354" s="40" t="s">
        <v>10038</v>
      </c>
      <c r="T1354" s="40" t="s">
        <v>11420</v>
      </c>
      <c r="U1354" s="40" t="s">
        <v>11419</v>
      </c>
    </row>
    <row r="1355" spans="1:21" s="40" customFormat="1">
      <c r="A1355" s="40">
        <f t="shared" si="55"/>
        <v>1354</v>
      </c>
      <c r="B1355" s="41">
        <f t="shared" ca="1" si="56"/>
        <v>43369</v>
      </c>
      <c r="C1355" s="40" t="s">
        <v>14</v>
      </c>
      <c r="D1355" s="40" t="str">
        <f t="shared" si="54"/>
        <v>Brewery41</v>
      </c>
      <c r="E1355" s="42" t="s">
        <v>358</v>
      </c>
      <c r="F1355" s="40" t="str">
        <f>VLOOKUP(D1355,'Brasseries Europe'!$B$2:$O$2000,6,FALSE)</f>
        <v>Rue de la Féculerie, 34</v>
      </c>
      <c r="G1355" s="40">
        <f>VLOOKUP(D1355,'Brasseries Europe'!$B$2:$O$2000,7,FALSE)</f>
        <v>1350</v>
      </c>
      <c r="H1355" s="40" t="str">
        <f>VLOOKUP(D1355,'Brasseries Europe'!$B$2:$O$2000,8,FALSE)</f>
        <v>Jandrain-Jandrenouille</v>
      </c>
      <c r="I1355" s="40" t="str">
        <f>VLOOKUP(D1355,'Brasseries Europe'!$B$2:$O$2000,9,FALSE)</f>
        <v>Wallonie</v>
      </c>
      <c r="J1355" s="40" t="str">
        <f>VLOOKUP(D1355,'Brasseries Europe'!$B$2:$O$2000,10,FALSE)</f>
        <v>alexandre.dumont@skynet.be</v>
      </c>
      <c r="K1355" s="40" t="str">
        <f>VLOOKUP(D1355,'Brasseries Europe'!$B$2:$O$2000,11,FALSE)</f>
        <v>http://www.brasseriedejandrainjandrenouille.com</v>
      </c>
      <c r="L1355" s="40" t="str">
        <f>VLOOKUP(D1355,'Brasseries Europe'!$B$2:$O$2000,12,FALSE)</f>
        <v>32(0)475/71.45.35</v>
      </c>
      <c r="M1355" s="40" t="str">
        <f>VLOOKUP(D1355,'Brasseries Europe'!$B$2:$O$2000,13,FALSE)</f>
        <v>LogoBR41</v>
      </c>
      <c r="N1355" s="40" t="str">
        <f>VLOOKUP(D1355,'Brasseries Europe'!$B$2:$O$2000,14,FALSE)</f>
        <v>FotoBR41</v>
      </c>
      <c r="O1355" s="42" t="s">
        <v>11421</v>
      </c>
      <c r="P1355" s="40" t="s">
        <v>10211</v>
      </c>
      <c r="Q1355" s="40" t="s">
        <v>10204</v>
      </c>
      <c r="R1355" s="40" t="s">
        <v>10211</v>
      </c>
      <c r="S1355" s="40" t="s">
        <v>10038</v>
      </c>
      <c r="T1355" s="40" t="s">
        <v>11423</v>
      </c>
      <c r="U1355" s="40" t="s">
        <v>11422</v>
      </c>
    </row>
    <row r="1356" spans="1:21" s="40" customFormat="1">
      <c r="A1356" s="40">
        <f t="shared" si="55"/>
        <v>1355</v>
      </c>
      <c r="B1356" s="41">
        <f t="shared" ca="1" si="56"/>
        <v>43369</v>
      </c>
      <c r="C1356" s="40" t="s">
        <v>14</v>
      </c>
      <c r="D1356" s="40" t="str">
        <f t="shared" si="54"/>
        <v>Brewery41</v>
      </c>
      <c r="E1356" s="42" t="s">
        <v>358</v>
      </c>
      <c r="F1356" s="40" t="str">
        <f>VLOOKUP(D1356,'Brasseries Europe'!$B$2:$O$2000,6,FALSE)</f>
        <v>Rue de la Féculerie, 34</v>
      </c>
      <c r="G1356" s="40">
        <f>VLOOKUP(D1356,'Brasseries Europe'!$B$2:$O$2000,7,FALSE)</f>
        <v>1350</v>
      </c>
      <c r="H1356" s="40" t="str">
        <f>VLOOKUP(D1356,'Brasseries Europe'!$B$2:$O$2000,8,FALSE)</f>
        <v>Jandrain-Jandrenouille</v>
      </c>
      <c r="I1356" s="40" t="str">
        <f>VLOOKUP(D1356,'Brasseries Europe'!$B$2:$O$2000,9,FALSE)</f>
        <v>Wallonie</v>
      </c>
      <c r="J1356" s="40" t="str">
        <f>VLOOKUP(D1356,'Brasseries Europe'!$B$2:$O$2000,10,FALSE)</f>
        <v>alexandre.dumont@skynet.be</v>
      </c>
      <c r="K1356" s="40" t="str">
        <f>VLOOKUP(D1356,'Brasseries Europe'!$B$2:$O$2000,11,FALSE)</f>
        <v>http://www.brasseriedejandrainjandrenouille.com</v>
      </c>
      <c r="L1356" s="40" t="str">
        <f>VLOOKUP(D1356,'Brasseries Europe'!$B$2:$O$2000,12,FALSE)</f>
        <v>32(0)475/71.45.35</v>
      </c>
      <c r="M1356" s="40" t="str">
        <f>VLOOKUP(D1356,'Brasseries Europe'!$B$2:$O$2000,13,FALSE)</f>
        <v>LogoBR41</v>
      </c>
      <c r="N1356" s="40" t="str">
        <f>VLOOKUP(D1356,'Brasseries Europe'!$B$2:$O$2000,14,FALSE)</f>
        <v>FotoBR41</v>
      </c>
      <c r="O1356" s="42" t="s">
        <v>11424</v>
      </c>
      <c r="P1356" s="40" t="s">
        <v>10322</v>
      </c>
      <c r="Q1356" s="40" t="s">
        <v>10072</v>
      </c>
      <c r="R1356" s="40" t="s">
        <v>10045</v>
      </c>
      <c r="S1356" s="40" t="s">
        <v>10038</v>
      </c>
      <c r="T1356" s="40" t="s">
        <v>11426</v>
      </c>
      <c r="U1356" s="40" t="s">
        <v>11425</v>
      </c>
    </row>
    <row r="1357" spans="1:21" s="40" customFormat="1">
      <c r="A1357" s="40">
        <f t="shared" si="55"/>
        <v>1356</v>
      </c>
      <c r="B1357" s="41">
        <f t="shared" ca="1" si="56"/>
        <v>43369</v>
      </c>
      <c r="C1357" s="40" t="s">
        <v>14</v>
      </c>
      <c r="D1357" s="40" t="str">
        <f t="shared" si="54"/>
        <v>Brewery41</v>
      </c>
      <c r="E1357" s="42" t="s">
        <v>358</v>
      </c>
      <c r="F1357" s="40" t="str">
        <f>VLOOKUP(D1357,'Brasseries Europe'!$B$2:$O$2000,6,FALSE)</f>
        <v>Rue de la Féculerie, 34</v>
      </c>
      <c r="G1357" s="40">
        <f>VLOOKUP(D1357,'Brasseries Europe'!$B$2:$O$2000,7,FALSE)</f>
        <v>1350</v>
      </c>
      <c r="H1357" s="40" t="str">
        <f>VLOOKUP(D1357,'Brasseries Europe'!$B$2:$O$2000,8,FALSE)</f>
        <v>Jandrain-Jandrenouille</v>
      </c>
      <c r="I1357" s="40" t="str">
        <f>VLOOKUP(D1357,'Brasseries Europe'!$B$2:$O$2000,9,FALSE)</f>
        <v>Wallonie</v>
      </c>
      <c r="J1357" s="40" t="str">
        <f>VLOOKUP(D1357,'Brasseries Europe'!$B$2:$O$2000,10,FALSE)</f>
        <v>alexandre.dumont@skynet.be</v>
      </c>
      <c r="K1357" s="40" t="str">
        <f>VLOOKUP(D1357,'Brasseries Europe'!$B$2:$O$2000,11,FALSE)</f>
        <v>http://www.brasseriedejandrainjandrenouille.com</v>
      </c>
      <c r="L1357" s="40" t="str">
        <f>VLOOKUP(D1357,'Brasseries Europe'!$B$2:$O$2000,12,FALSE)</f>
        <v>32(0)475/71.45.35</v>
      </c>
      <c r="M1357" s="40" t="str">
        <f>VLOOKUP(D1357,'Brasseries Europe'!$B$2:$O$2000,13,FALSE)</f>
        <v>LogoBR41</v>
      </c>
      <c r="N1357" s="40" t="str">
        <f>VLOOKUP(D1357,'Brasseries Europe'!$B$2:$O$2000,14,FALSE)</f>
        <v>FotoBR41</v>
      </c>
      <c r="O1357" s="42" t="s">
        <v>11427</v>
      </c>
      <c r="P1357" s="40" t="s">
        <v>10322</v>
      </c>
      <c r="Q1357" s="40" t="s">
        <v>10072</v>
      </c>
      <c r="R1357" s="40" t="s">
        <v>10045</v>
      </c>
      <c r="S1357" s="40" t="s">
        <v>10038</v>
      </c>
      <c r="T1357" s="40" t="s">
        <v>11429</v>
      </c>
      <c r="U1357" s="40" t="s">
        <v>11428</v>
      </c>
    </row>
    <row r="1358" spans="1:21" s="40" customFormat="1">
      <c r="A1358" s="40">
        <f t="shared" si="55"/>
        <v>1357</v>
      </c>
      <c r="B1358" s="41">
        <f t="shared" ca="1" si="56"/>
        <v>43369</v>
      </c>
      <c r="C1358" s="40" t="s">
        <v>14</v>
      </c>
      <c r="D1358" s="40" t="str">
        <f t="shared" si="54"/>
        <v>Brewery41</v>
      </c>
      <c r="E1358" s="42" t="s">
        <v>358</v>
      </c>
      <c r="F1358" s="40" t="str">
        <f>VLOOKUP(D1358,'Brasseries Europe'!$B$2:$O$2000,6,FALSE)</f>
        <v>Rue de la Féculerie, 34</v>
      </c>
      <c r="G1358" s="40">
        <f>VLOOKUP(D1358,'Brasseries Europe'!$B$2:$O$2000,7,FALSE)</f>
        <v>1350</v>
      </c>
      <c r="H1358" s="40" t="str">
        <f>VLOOKUP(D1358,'Brasseries Europe'!$B$2:$O$2000,8,FALSE)</f>
        <v>Jandrain-Jandrenouille</v>
      </c>
      <c r="I1358" s="40" t="str">
        <f>VLOOKUP(D1358,'Brasseries Europe'!$B$2:$O$2000,9,FALSE)</f>
        <v>Wallonie</v>
      </c>
      <c r="J1358" s="40" t="str">
        <f>VLOOKUP(D1358,'Brasseries Europe'!$B$2:$O$2000,10,FALSE)</f>
        <v>alexandre.dumont@skynet.be</v>
      </c>
      <c r="K1358" s="40" t="str">
        <f>VLOOKUP(D1358,'Brasseries Europe'!$B$2:$O$2000,11,FALSE)</f>
        <v>http://www.brasseriedejandrainjandrenouille.com</v>
      </c>
      <c r="L1358" s="40" t="str">
        <f>VLOOKUP(D1358,'Brasseries Europe'!$B$2:$O$2000,12,FALSE)</f>
        <v>32(0)475/71.45.35</v>
      </c>
      <c r="M1358" s="40" t="str">
        <f>VLOOKUP(D1358,'Brasseries Europe'!$B$2:$O$2000,13,FALSE)</f>
        <v>LogoBR41</v>
      </c>
      <c r="N1358" s="40" t="str">
        <f>VLOOKUP(D1358,'Brasseries Europe'!$B$2:$O$2000,14,FALSE)</f>
        <v>FotoBR41</v>
      </c>
      <c r="O1358" s="42" t="s">
        <v>11430</v>
      </c>
      <c r="P1358" s="40" t="s">
        <v>10322</v>
      </c>
      <c r="Q1358" s="40" t="s">
        <v>10044</v>
      </c>
      <c r="T1358" s="40" t="s">
        <v>11432</v>
      </c>
      <c r="U1358" s="40" t="s">
        <v>11431</v>
      </c>
    </row>
    <row r="1359" spans="1:21" s="40" customFormat="1">
      <c r="A1359" s="40">
        <f t="shared" si="55"/>
        <v>1358</v>
      </c>
      <c r="B1359" s="41">
        <f t="shared" ca="1" si="56"/>
        <v>43369</v>
      </c>
      <c r="C1359" s="40" t="s">
        <v>14</v>
      </c>
      <c r="D1359" s="40" t="str">
        <f t="shared" si="54"/>
        <v>Brewery42</v>
      </c>
      <c r="E1359" s="42" t="s">
        <v>367</v>
      </c>
      <c r="F1359" s="40" t="str">
        <f>VLOOKUP(D1359,'Brasseries Europe'!$B$2:$O$2000,6,FALSE)</f>
        <v>Place de Brogne, 3</v>
      </c>
      <c r="G1359" s="40">
        <f>VLOOKUP(D1359,'Brasseries Europe'!$B$2:$O$2000,7,FALSE)</f>
        <v>5640</v>
      </c>
      <c r="H1359" s="40" t="str">
        <f>VLOOKUP(D1359,'Brasseries Europe'!$B$2:$O$2000,8,FALSE)</f>
        <v>Saint-Gerard</v>
      </c>
      <c r="I1359" s="40" t="str">
        <f>VLOOKUP(D1359,'Brasseries Europe'!$B$2:$O$2000,9,FALSE)</f>
        <v>Wallonie</v>
      </c>
      <c r="J1359" s="40" t="str">
        <f>VLOOKUP(D1359,'Brasseries Europe'!$B$2:$O$2000,10,FALSE)</f>
        <v>info@abbayedebrogne.com</v>
      </c>
      <c r="K1359" s="40" t="str">
        <f>VLOOKUP(D1359,'Brasseries Europe'!$B$2:$O$2000,11,FALSE)</f>
        <v>http://www.abbayedebrogne.be</v>
      </c>
      <c r="L1359" s="40">
        <f>VLOOKUP(D1359,'Brasseries Europe'!$B$2:$O$2000,12,FALSE)</f>
        <v>0</v>
      </c>
      <c r="M1359" s="40" t="str">
        <f>VLOOKUP(D1359,'Brasseries Europe'!$B$2:$O$2000,13,FALSE)</f>
        <v>LogoBR42</v>
      </c>
      <c r="N1359" s="40" t="str">
        <f>VLOOKUP(D1359,'Brasseries Europe'!$B$2:$O$2000,14,FALSE)</f>
        <v>FotoBR42</v>
      </c>
      <c r="O1359" s="42" t="s">
        <v>11433</v>
      </c>
      <c r="P1359" s="40" t="s">
        <v>10055</v>
      </c>
      <c r="Q1359" s="40" t="s">
        <v>10204</v>
      </c>
      <c r="R1359" s="40" t="s">
        <v>10045</v>
      </c>
      <c r="S1359" s="40" t="s">
        <v>10038</v>
      </c>
      <c r="T1359" s="40" t="s">
        <v>11435</v>
      </c>
      <c r="U1359" s="40" t="s">
        <v>11434</v>
      </c>
    </row>
    <row r="1360" spans="1:21" s="40" customFormat="1">
      <c r="A1360" s="40">
        <f t="shared" si="55"/>
        <v>1359</v>
      </c>
      <c r="B1360" s="41">
        <f t="shared" ca="1" si="56"/>
        <v>43369</v>
      </c>
      <c r="C1360" s="40" t="s">
        <v>14</v>
      </c>
      <c r="D1360" s="40" t="str">
        <f t="shared" si="54"/>
        <v>Brewery42</v>
      </c>
      <c r="E1360" s="42" t="s">
        <v>367</v>
      </c>
      <c r="F1360" s="40" t="str">
        <f>VLOOKUP(D1360,'Brasseries Europe'!$B$2:$O$2000,6,FALSE)</f>
        <v>Place de Brogne, 3</v>
      </c>
      <c r="G1360" s="40">
        <f>VLOOKUP(D1360,'Brasseries Europe'!$B$2:$O$2000,7,FALSE)</f>
        <v>5640</v>
      </c>
      <c r="H1360" s="40" t="str">
        <f>VLOOKUP(D1360,'Brasseries Europe'!$B$2:$O$2000,8,FALSE)</f>
        <v>Saint-Gerard</v>
      </c>
      <c r="I1360" s="40" t="str">
        <f>VLOOKUP(D1360,'Brasseries Europe'!$B$2:$O$2000,9,FALSE)</f>
        <v>Wallonie</v>
      </c>
      <c r="J1360" s="40" t="str">
        <f>VLOOKUP(D1360,'Brasseries Europe'!$B$2:$O$2000,10,FALSE)</f>
        <v>info@abbayedebrogne.com</v>
      </c>
      <c r="K1360" s="40" t="str">
        <f>VLOOKUP(D1360,'Brasseries Europe'!$B$2:$O$2000,11,FALSE)</f>
        <v>http://www.abbayedebrogne.be</v>
      </c>
      <c r="L1360" s="40">
        <f>VLOOKUP(D1360,'Brasseries Europe'!$B$2:$O$2000,12,FALSE)</f>
        <v>0</v>
      </c>
      <c r="M1360" s="40" t="str">
        <f>VLOOKUP(D1360,'Brasseries Europe'!$B$2:$O$2000,13,FALSE)</f>
        <v>LogoBR42</v>
      </c>
      <c r="N1360" s="40" t="str">
        <f>VLOOKUP(D1360,'Brasseries Europe'!$B$2:$O$2000,14,FALSE)</f>
        <v>FotoBR42</v>
      </c>
      <c r="O1360" s="42" t="s">
        <v>11436</v>
      </c>
      <c r="P1360" s="40" t="s">
        <v>10055</v>
      </c>
      <c r="Q1360" s="40" t="s">
        <v>10044</v>
      </c>
      <c r="R1360" s="40" t="s">
        <v>10050</v>
      </c>
      <c r="S1360" s="40" t="s">
        <v>10038</v>
      </c>
      <c r="T1360" s="40" t="s">
        <v>11438</v>
      </c>
      <c r="U1360" s="40" t="s">
        <v>11437</v>
      </c>
    </row>
    <row r="1361" spans="1:21" s="40" customFormat="1">
      <c r="A1361" s="40">
        <f t="shared" si="55"/>
        <v>1360</v>
      </c>
      <c r="B1361" s="41">
        <f t="shared" ca="1" si="56"/>
        <v>43369</v>
      </c>
      <c r="C1361" s="40" t="s">
        <v>14</v>
      </c>
      <c r="D1361" s="40" t="str">
        <f t="shared" si="54"/>
        <v>Brewery42</v>
      </c>
      <c r="E1361" s="42" t="s">
        <v>367</v>
      </c>
      <c r="F1361" s="40" t="str">
        <f>VLOOKUP(D1361,'Brasseries Europe'!$B$2:$O$2000,6,FALSE)</f>
        <v>Place de Brogne, 3</v>
      </c>
      <c r="G1361" s="40">
        <f>VLOOKUP(D1361,'Brasseries Europe'!$B$2:$O$2000,7,FALSE)</f>
        <v>5640</v>
      </c>
      <c r="H1361" s="40" t="str">
        <f>VLOOKUP(D1361,'Brasseries Europe'!$B$2:$O$2000,8,FALSE)</f>
        <v>Saint-Gerard</v>
      </c>
      <c r="I1361" s="40" t="str">
        <f>VLOOKUP(D1361,'Brasseries Europe'!$B$2:$O$2000,9,FALSE)</f>
        <v>Wallonie</v>
      </c>
      <c r="J1361" s="40" t="str">
        <f>VLOOKUP(D1361,'Brasseries Europe'!$B$2:$O$2000,10,FALSE)</f>
        <v>info@abbayedebrogne.com</v>
      </c>
      <c r="K1361" s="40" t="str">
        <f>VLOOKUP(D1361,'Brasseries Europe'!$B$2:$O$2000,11,FALSE)</f>
        <v>http://www.abbayedebrogne.be</v>
      </c>
      <c r="L1361" s="40">
        <f>VLOOKUP(D1361,'Brasseries Europe'!$B$2:$O$2000,12,FALSE)</f>
        <v>0</v>
      </c>
      <c r="M1361" s="40" t="str">
        <f>VLOOKUP(D1361,'Brasseries Europe'!$B$2:$O$2000,13,FALSE)</f>
        <v>LogoBR42</v>
      </c>
      <c r="N1361" s="40" t="str">
        <f>VLOOKUP(D1361,'Brasseries Europe'!$B$2:$O$2000,14,FALSE)</f>
        <v>FotoBR42</v>
      </c>
      <c r="O1361" s="42" t="s">
        <v>11439</v>
      </c>
      <c r="P1361" s="40" t="s">
        <v>10183</v>
      </c>
      <c r="Q1361" s="40" t="s">
        <v>10044</v>
      </c>
      <c r="R1361" s="40" t="s">
        <v>10045</v>
      </c>
      <c r="S1361" s="40" t="s">
        <v>10038</v>
      </c>
      <c r="T1361" s="40" t="s">
        <v>11441</v>
      </c>
      <c r="U1361" s="40" t="s">
        <v>11440</v>
      </c>
    </row>
    <row r="1362" spans="1:21" s="40" customFormat="1">
      <c r="A1362" s="40">
        <f t="shared" si="55"/>
        <v>1361</v>
      </c>
      <c r="B1362" s="41">
        <f t="shared" ca="1" si="56"/>
        <v>43369</v>
      </c>
      <c r="C1362" s="40" t="s">
        <v>14</v>
      </c>
      <c r="D1362" s="40" t="str">
        <f t="shared" si="54"/>
        <v>Brewery43</v>
      </c>
      <c r="E1362" s="42" t="s">
        <v>375</v>
      </c>
      <c r="F1362" s="40" t="str">
        <f>VLOOKUP(D1362,'Brasseries Europe'!$B$2:$O$2000,6,FALSE)</f>
        <v>Rue Delbory 73</v>
      </c>
      <c r="G1362" s="40">
        <f>VLOOKUP(D1362,'Brasseries Europe'!$B$2:$O$2000,7,FALSE)</f>
        <v>7334</v>
      </c>
      <c r="H1362" s="40" t="str">
        <f>VLOOKUP(D1362,'Brasseries Europe'!$B$2:$O$2000,8,FALSE)</f>
        <v>Hautrage</v>
      </c>
      <c r="I1362" s="40" t="str">
        <f>VLOOKUP(D1362,'Brasseries Europe'!$B$2:$O$2000,9,FALSE)</f>
        <v>Wallonie</v>
      </c>
      <c r="J1362" s="40">
        <f>VLOOKUP(D1362,'Brasseries Europe'!$B$2:$O$2000,10,FALSE)</f>
        <v>0</v>
      </c>
      <c r="K1362" s="40" t="str">
        <f>VLOOKUP(D1362,'Brasseries Europe'!$B$2:$O$2000,11,FALSE)</f>
        <v>http://www.abbayedesaintghislain.com/</v>
      </c>
      <c r="L1362" s="40" t="str">
        <f>VLOOKUP(D1362,'Brasseries Europe'!$B$2:$O$2000,12,FALSE)</f>
        <v>32(0)495.56.53.41</v>
      </c>
      <c r="M1362" s="40" t="str">
        <f>VLOOKUP(D1362,'Brasseries Europe'!$B$2:$O$2000,13,FALSE)</f>
        <v>LogoBR43</v>
      </c>
      <c r="N1362" s="40" t="str">
        <f>VLOOKUP(D1362,'Brasseries Europe'!$B$2:$O$2000,14,FALSE)</f>
        <v>FotoBR43</v>
      </c>
      <c r="O1362" s="42" t="s">
        <v>11442</v>
      </c>
      <c r="P1362" s="40" t="s">
        <v>10043</v>
      </c>
      <c r="Q1362" s="40" t="s">
        <v>10076</v>
      </c>
      <c r="R1362" s="40" t="s">
        <v>10045</v>
      </c>
      <c r="S1362" s="40" t="s">
        <v>10038</v>
      </c>
      <c r="T1362" s="40" t="s">
        <v>11444</v>
      </c>
      <c r="U1362" s="40" t="s">
        <v>11443</v>
      </c>
    </row>
    <row r="1363" spans="1:21" s="40" customFormat="1">
      <c r="A1363" s="40">
        <f t="shared" si="55"/>
        <v>1362</v>
      </c>
      <c r="B1363" s="41">
        <f t="shared" ca="1" si="56"/>
        <v>43369</v>
      </c>
      <c r="C1363" s="40" t="s">
        <v>14</v>
      </c>
      <c r="D1363" s="40" t="str">
        <f t="shared" si="54"/>
        <v>Brewery43</v>
      </c>
      <c r="E1363" s="42" t="s">
        <v>375</v>
      </c>
      <c r="F1363" s="40" t="str">
        <f>VLOOKUP(D1363,'Brasseries Europe'!$B$2:$O$2000,6,FALSE)</f>
        <v>Rue Delbory 73</v>
      </c>
      <c r="G1363" s="40">
        <f>VLOOKUP(D1363,'Brasseries Europe'!$B$2:$O$2000,7,FALSE)</f>
        <v>7334</v>
      </c>
      <c r="H1363" s="40" t="str">
        <f>VLOOKUP(D1363,'Brasseries Europe'!$B$2:$O$2000,8,FALSE)</f>
        <v>Hautrage</v>
      </c>
      <c r="I1363" s="40" t="str">
        <f>VLOOKUP(D1363,'Brasseries Europe'!$B$2:$O$2000,9,FALSE)</f>
        <v>Wallonie</v>
      </c>
      <c r="J1363" s="40">
        <f>VLOOKUP(D1363,'Brasseries Europe'!$B$2:$O$2000,10,FALSE)</f>
        <v>0</v>
      </c>
      <c r="K1363" s="40" t="str">
        <f>VLOOKUP(D1363,'Brasseries Europe'!$B$2:$O$2000,11,FALSE)</f>
        <v>http://www.abbayedesaintghislain.com/</v>
      </c>
      <c r="L1363" s="40" t="str">
        <f>VLOOKUP(D1363,'Brasseries Europe'!$B$2:$O$2000,12,FALSE)</f>
        <v>32(0)495.56.53.41</v>
      </c>
      <c r="M1363" s="40" t="str">
        <f>VLOOKUP(D1363,'Brasseries Europe'!$B$2:$O$2000,13,FALSE)</f>
        <v>LogoBR43</v>
      </c>
      <c r="N1363" s="40" t="str">
        <f>VLOOKUP(D1363,'Brasseries Europe'!$B$2:$O$2000,14,FALSE)</f>
        <v>FotoBR43</v>
      </c>
      <c r="O1363" s="42" t="s">
        <v>11445</v>
      </c>
      <c r="P1363" s="40" t="s">
        <v>10151</v>
      </c>
      <c r="Q1363" s="40" t="s">
        <v>10072</v>
      </c>
      <c r="R1363" s="40" t="s">
        <v>10037</v>
      </c>
      <c r="S1363" s="40" t="s">
        <v>10038</v>
      </c>
      <c r="T1363" s="40" t="s">
        <v>11447</v>
      </c>
      <c r="U1363" s="40" t="s">
        <v>11446</v>
      </c>
    </row>
    <row r="1364" spans="1:21" s="40" customFormat="1">
      <c r="A1364" s="40">
        <f t="shared" si="55"/>
        <v>1363</v>
      </c>
      <c r="B1364" s="41">
        <f t="shared" ca="1" si="56"/>
        <v>43369</v>
      </c>
      <c r="C1364" s="40" t="s">
        <v>14</v>
      </c>
      <c r="D1364" s="40" t="str">
        <f t="shared" si="54"/>
        <v>Brewery43</v>
      </c>
      <c r="E1364" s="42" t="s">
        <v>375</v>
      </c>
      <c r="F1364" s="40" t="str">
        <f>VLOOKUP(D1364,'Brasseries Europe'!$B$2:$O$2000,6,FALSE)</f>
        <v>Rue Delbory 73</v>
      </c>
      <c r="G1364" s="40">
        <f>VLOOKUP(D1364,'Brasseries Europe'!$B$2:$O$2000,7,FALSE)</f>
        <v>7334</v>
      </c>
      <c r="H1364" s="40" t="str">
        <f>VLOOKUP(D1364,'Brasseries Europe'!$B$2:$O$2000,8,FALSE)</f>
        <v>Hautrage</v>
      </c>
      <c r="I1364" s="40" t="str">
        <f>VLOOKUP(D1364,'Brasseries Europe'!$B$2:$O$2000,9,FALSE)</f>
        <v>Wallonie</v>
      </c>
      <c r="J1364" s="40">
        <f>VLOOKUP(D1364,'Brasseries Europe'!$B$2:$O$2000,10,FALSE)</f>
        <v>0</v>
      </c>
      <c r="K1364" s="40" t="str">
        <f>VLOOKUP(D1364,'Brasseries Europe'!$B$2:$O$2000,11,FALSE)</f>
        <v>http://www.abbayedesaintghislain.com/</v>
      </c>
      <c r="L1364" s="40" t="str">
        <f>VLOOKUP(D1364,'Brasseries Europe'!$B$2:$O$2000,12,FALSE)</f>
        <v>32(0)495.56.53.41</v>
      </c>
      <c r="M1364" s="40" t="str">
        <f>VLOOKUP(D1364,'Brasseries Europe'!$B$2:$O$2000,13,FALSE)</f>
        <v>LogoBR43</v>
      </c>
      <c r="N1364" s="40" t="str">
        <f>VLOOKUP(D1364,'Brasseries Europe'!$B$2:$O$2000,14,FALSE)</f>
        <v>FotoBR43</v>
      </c>
      <c r="O1364" s="42" t="s">
        <v>11448</v>
      </c>
      <c r="P1364" s="40" t="s">
        <v>10049</v>
      </c>
      <c r="Q1364" s="40" t="s">
        <v>10076</v>
      </c>
      <c r="R1364" s="40" t="s">
        <v>10050</v>
      </c>
      <c r="S1364" s="40" t="s">
        <v>10038</v>
      </c>
      <c r="T1364" s="40" t="s">
        <v>11450</v>
      </c>
      <c r="U1364" s="40" t="s">
        <v>11449</v>
      </c>
    </row>
    <row r="1365" spans="1:21" s="40" customFormat="1">
      <c r="A1365" s="40">
        <f t="shared" si="55"/>
        <v>1364</v>
      </c>
      <c r="B1365" s="41">
        <f t="shared" ca="1" si="56"/>
        <v>43369</v>
      </c>
      <c r="C1365" s="40" t="s">
        <v>14</v>
      </c>
      <c r="D1365" s="40" t="str">
        <f t="shared" si="54"/>
        <v>Brewery44</v>
      </c>
      <c r="E1365" s="42" t="s">
        <v>383</v>
      </c>
      <c r="F1365" s="40" t="str">
        <f>VLOOKUP(D1365,'Brasseries Europe'!$B$2:$O$2000,6,FALSE)</f>
        <v>Chaussée Brunehault, 37</v>
      </c>
      <c r="G1365" s="40">
        <f>VLOOKUP(D1365,'Brasseries Europe'!$B$2:$O$2000,7,FALSE)</f>
        <v>7387</v>
      </c>
      <c r="H1365" s="40" t="str">
        <f>VLOOKUP(D1365,'Brasseries Europe'!$B$2:$O$2000,8,FALSE)</f>
        <v>Montignies-Sur-Roc</v>
      </c>
      <c r="I1365" s="40" t="str">
        <f>VLOOKUP(D1365,'Brasseries Europe'!$B$2:$O$2000,9,FALSE)</f>
        <v>Wallonie</v>
      </c>
      <c r="J1365" s="40">
        <f>VLOOKUP(D1365,'Brasseries Europe'!$B$2:$O$2000,10,FALSE)</f>
        <v>0</v>
      </c>
      <c r="K1365" s="40" t="str">
        <f>VLOOKUP(D1365,'Brasseries Europe'!$B$2:$O$2000,11,FALSE)</f>
        <v>http://www.abbaye-des-rocs.com</v>
      </c>
      <c r="L1365" s="40" t="str">
        <f>VLOOKUP(D1365,'Brasseries Europe'!$B$2:$O$2000,12,FALSE)</f>
        <v>32(0)65/75.99.76</v>
      </c>
      <c r="M1365" s="40" t="str">
        <f>VLOOKUP(D1365,'Brasseries Europe'!$B$2:$O$2000,13,FALSE)</f>
        <v>LogoBR44</v>
      </c>
      <c r="N1365" s="40" t="str">
        <f>VLOOKUP(D1365,'Brasseries Europe'!$B$2:$O$2000,14,FALSE)</f>
        <v>FotoBR44</v>
      </c>
      <c r="O1365" s="42" t="s">
        <v>11451</v>
      </c>
      <c r="P1365" s="40" t="s">
        <v>10211</v>
      </c>
      <c r="Q1365" s="40" t="s">
        <v>10204</v>
      </c>
      <c r="T1365" s="40" t="s">
        <v>11453</v>
      </c>
      <c r="U1365" s="40" t="s">
        <v>11452</v>
      </c>
    </row>
    <row r="1366" spans="1:21" s="40" customFormat="1">
      <c r="A1366" s="40">
        <f t="shared" si="55"/>
        <v>1365</v>
      </c>
      <c r="B1366" s="41">
        <f t="shared" ca="1" si="56"/>
        <v>43369</v>
      </c>
      <c r="C1366" s="40" t="s">
        <v>14</v>
      </c>
      <c r="D1366" s="40" t="str">
        <f t="shared" si="54"/>
        <v>Brewery44</v>
      </c>
      <c r="E1366" s="42" t="s">
        <v>383</v>
      </c>
      <c r="F1366" s="40" t="str">
        <f>VLOOKUP(D1366,'Brasseries Europe'!$B$2:$O$2000,6,FALSE)</f>
        <v>Chaussée Brunehault, 37</v>
      </c>
      <c r="G1366" s="40">
        <f>VLOOKUP(D1366,'Brasseries Europe'!$B$2:$O$2000,7,FALSE)</f>
        <v>7387</v>
      </c>
      <c r="H1366" s="40" t="str">
        <f>VLOOKUP(D1366,'Brasseries Europe'!$B$2:$O$2000,8,FALSE)</f>
        <v>Montignies-Sur-Roc</v>
      </c>
      <c r="I1366" s="40" t="str">
        <f>VLOOKUP(D1366,'Brasseries Europe'!$B$2:$O$2000,9,FALSE)</f>
        <v>Wallonie</v>
      </c>
      <c r="J1366" s="40">
        <f>VLOOKUP(D1366,'Brasseries Europe'!$B$2:$O$2000,10,FALSE)</f>
        <v>0</v>
      </c>
      <c r="K1366" s="40" t="str">
        <f>VLOOKUP(D1366,'Brasseries Europe'!$B$2:$O$2000,11,FALSE)</f>
        <v>http://www.abbaye-des-rocs.com</v>
      </c>
      <c r="L1366" s="40" t="str">
        <f>VLOOKUP(D1366,'Brasseries Europe'!$B$2:$O$2000,12,FALSE)</f>
        <v>32(0)65/75.99.76</v>
      </c>
      <c r="M1366" s="40" t="str">
        <f>VLOOKUP(D1366,'Brasseries Europe'!$B$2:$O$2000,13,FALSE)</f>
        <v>LogoBR44</v>
      </c>
      <c r="N1366" s="40" t="str">
        <f>VLOOKUP(D1366,'Brasseries Europe'!$B$2:$O$2000,14,FALSE)</f>
        <v>FotoBR44</v>
      </c>
      <c r="O1366" s="42" t="s">
        <v>11454</v>
      </c>
      <c r="P1366" s="40" t="s">
        <v>10055</v>
      </c>
      <c r="Q1366" s="40" t="s">
        <v>10204</v>
      </c>
      <c r="R1366" s="40" t="s">
        <v>10045</v>
      </c>
      <c r="S1366" s="40" t="s">
        <v>10038</v>
      </c>
      <c r="T1366" s="40" t="s">
        <v>11456</v>
      </c>
      <c r="U1366" s="40" t="s">
        <v>11455</v>
      </c>
    </row>
    <row r="1367" spans="1:21" s="40" customFormat="1">
      <c r="A1367" s="40">
        <f t="shared" si="55"/>
        <v>1366</v>
      </c>
      <c r="B1367" s="41">
        <f t="shared" ca="1" si="56"/>
        <v>43369</v>
      </c>
      <c r="C1367" s="40" t="s">
        <v>14</v>
      </c>
      <c r="D1367" s="40" t="str">
        <f t="shared" si="54"/>
        <v>Brewery44</v>
      </c>
      <c r="E1367" s="42" t="s">
        <v>383</v>
      </c>
      <c r="F1367" s="40" t="str">
        <f>VLOOKUP(D1367,'Brasseries Europe'!$B$2:$O$2000,6,FALSE)</f>
        <v>Chaussée Brunehault, 37</v>
      </c>
      <c r="G1367" s="40">
        <f>VLOOKUP(D1367,'Brasseries Europe'!$B$2:$O$2000,7,FALSE)</f>
        <v>7387</v>
      </c>
      <c r="H1367" s="40" t="str">
        <f>VLOOKUP(D1367,'Brasseries Europe'!$B$2:$O$2000,8,FALSE)</f>
        <v>Montignies-Sur-Roc</v>
      </c>
      <c r="I1367" s="40" t="str">
        <f>VLOOKUP(D1367,'Brasseries Europe'!$B$2:$O$2000,9,FALSE)</f>
        <v>Wallonie</v>
      </c>
      <c r="J1367" s="40">
        <f>VLOOKUP(D1367,'Brasseries Europe'!$B$2:$O$2000,10,FALSE)</f>
        <v>0</v>
      </c>
      <c r="K1367" s="40" t="str">
        <f>VLOOKUP(D1367,'Brasseries Europe'!$B$2:$O$2000,11,FALSE)</f>
        <v>http://www.abbaye-des-rocs.com</v>
      </c>
      <c r="L1367" s="40" t="str">
        <f>VLOOKUP(D1367,'Brasseries Europe'!$B$2:$O$2000,12,FALSE)</f>
        <v>32(0)65/75.99.76</v>
      </c>
      <c r="M1367" s="40" t="str">
        <f>VLOOKUP(D1367,'Brasseries Europe'!$B$2:$O$2000,13,FALSE)</f>
        <v>LogoBR44</v>
      </c>
      <c r="N1367" s="40" t="str">
        <f>VLOOKUP(D1367,'Brasseries Europe'!$B$2:$O$2000,14,FALSE)</f>
        <v>FotoBR44</v>
      </c>
      <c r="O1367" s="42" t="s">
        <v>11457</v>
      </c>
      <c r="P1367" s="40" t="s">
        <v>10055</v>
      </c>
      <c r="Q1367" s="40" t="s">
        <v>10064</v>
      </c>
      <c r="R1367" s="40" t="s">
        <v>10050</v>
      </c>
      <c r="S1367" s="40" t="s">
        <v>10038</v>
      </c>
      <c r="T1367" s="40" t="s">
        <v>11459</v>
      </c>
      <c r="U1367" s="40" t="s">
        <v>11458</v>
      </c>
    </row>
    <row r="1368" spans="1:21" s="40" customFormat="1">
      <c r="A1368" s="40">
        <f t="shared" si="55"/>
        <v>1367</v>
      </c>
      <c r="B1368" s="41">
        <f t="shared" ca="1" si="56"/>
        <v>43369</v>
      </c>
      <c r="C1368" s="40" t="s">
        <v>14</v>
      </c>
      <c r="D1368" s="40" t="str">
        <f t="shared" si="54"/>
        <v>Brewery44</v>
      </c>
      <c r="E1368" s="42" t="s">
        <v>383</v>
      </c>
      <c r="F1368" s="40" t="str">
        <f>VLOOKUP(D1368,'Brasseries Europe'!$B$2:$O$2000,6,FALSE)</f>
        <v>Chaussée Brunehault, 37</v>
      </c>
      <c r="G1368" s="40">
        <f>VLOOKUP(D1368,'Brasseries Europe'!$B$2:$O$2000,7,FALSE)</f>
        <v>7387</v>
      </c>
      <c r="H1368" s="40" t="str">
        <f>VLOOKUP(D1368,'Brasseries Europe'!$B$2:$O$2000,8,FALSE)</f>
        <v>Montignies-Sur-Roc</v>
      </c>
      <c r="I1368" s="40" t="str">
        <f>VLOOKUP(D1368,'Brasseries Europe'!$B$2:$O$2000,9,FALSE)</f>
        <v>Wallonie</v>
      </c>
      <c r="J1368" s="40">
        <f>VLOOKUP(D1368,'Brasseries Europe'!$B$2:$O$2000,10,FALSE)</f>
        <v>0</v>
      </c>
      <c r="K1368" s="40" t="str">
        <f>VLOOKUP(D1368,'Brasseries Europe'!$B$2:$O$2000,11,FALSE)</f>
        <v>http://www.abbaye-des-rocs.com</v>
      </c>
      <c r="L1368" s="40" t="str">
        <f>VLOOKUP(D1368,'Brasseries Europe'!$B$2:$O$2000,12,FALSE)</f>
        <v>32(0)65/75.99.76</v>
      </c>
      <c r="M1368" s="40" t="str">
        <f>VLOOKUP(D1368,'Brasseries Europe'!$B$2:$O$2000,13,FALSE)</f>
        <v>LogoBR44</v>
      </c>
      <c r="N1368" s="40" t="str">
        <f>VLOOKUP(D1368,'Brasseries Europe'!$B$2:$O$2000,14,FALSE)</f>
        <v>FotoBR44</v>
      </c>
      <c r="O1368" s="42" t="s">
        <v>11460</v>
      </c>
      <c r="P1368" s="40" t="s">
        <v>10055</v>
      </c>
      <c r="Q1368" s="40" t="s">
        <v>10100</v>
      </c>
      <c r="R1368" s="40" t="s">
        <v>10050</v>
      </c>
      <c r="S1368" s="40" t="s">
        <v>10038</v>
      </c>
      <c r="T1368" s="40" t="s">
        <v>11462</v>
      </c>
      <c r="U1368" s="40" t="s">
        <v>11461</v>
      </c>
    </row>
    <row r="1369" spans="1:21" s="40" customFormat="1">
      <c r="A1369" s="40">
        <f t="shared" si="55"/>
        <v>1368</v>
      </c>
      <c r="B1369" s="41">
        <f t="shared" ca="1" si="56"/>
        <v>43369</v>
      </c>
      <c r="C1369" s="40" t="s">
        <v>14</v>
      </c>
      <c r="D1369" s="40" t="str">
        <f t="shared" si="54"/>
        <v>Brewery44</v>
      </c>
      <c r="E1369" s="42" t="s">
        <v>383</v>
      </c>
      <c r="F1369" s="40" t="str">
        <f>VLOOKUP(D1369,'Brasseries Europe'!$B$2:$O$2000,6,FALSE)</f>
        <v>Chaussée Brunehault, 37</v>
      </c>
      <c r="G1369" s="40">
        <f>VLOOKUP(D1369,'Brasseries Europe'!$B$2:$O$2000,7,FALSE)</f>
        <v>7387</v>
      </c>
      <c r="H1369" s="40" t="str">
        <f>VLOOKUP(D1369,'Brasseries Europe'!$B$2:$O$2000,8,FALSE)</f>
        <v>Montignies-Sur-Roc</v>
      </c>
      <c r="I1369" s="40" t="str">
        <f>VLOOKUP(D1369,'Brasseries Europe'!$B$2:$O$2000,9,FALSE)</f>
        <v>Wallonie</v>
      </c>
      <c r="J1369" s="40">
        <f>VLOOKUP(D1369,'Brasseries Europe'!$B$2:$O$2000,10,FALSE)</f>
        <v>0</v>
      </c>
      <c r="K1369" s="40" t="str">
        <f>VLOOKUP(D1369,'Brasseries Europe'!$B$2:$O$2000,11,FALSE)</f>
        <v>http://www.abbaye-des-rocs.com</v>
      </c>
      <c r="L1369" s="40" t="str">
        <f>VLOOKUP(D1369,'Brasseries Europe'!$B$2:$O$2000,12,FALSE)</f>
        <v>32(0)65/75.99.76</v>
      </c>
      <c r="M1369" s="40" t="str">
        <f>VLOOKUP(D1369,'Brasseries Europe'!$B$2:$O$2000,13,FALSE)</f>
        <v>LogoBR44</v>
      </c>
      <c r="N1369" s="40" t="str">
        <f>VLOOKUP(D1369,'Brasseries Europe'!$B$2:$O$2000,14,FALSE)</f>
        <v>FotoBR44</v>
      </c>
      <c r="O1369" s="42" t="s">
        <v>11463</v>
      </c>
      <c r="P1369" s="40" t="s">
        <v>10055</v>
      </c>
      <c r="Q1369" s="40" t="s">
        <v>10064</v>
      </c>
      <c r="T1369" s="40" t="s">
        <v>11465</v>
      </c>
      <c r="U1369" s="40" t="s">
        <v>11464</v>
      </c>
    </row>
    <row r="1370" spans="1:21" s="40" customFormat="1">
      <c r="A1370" s="40">
        <f t="shared" si="55"/>
        <v>1369</v>
      </c>
      <c r="B1370" s="41">
        <f t="shared" ca="1" si="56"/>
        <v>43369</v>
      </c>
      <c r="C1370" s="40" t="s">
        <v>14</v>
      </c>
      <c r="D1370" s="40" t="str">
        <f t="shared" si="54"/>
        <v>Brewery44</v>
      </c>
      <c r="E1370" s="42" t="s">
        <v>383</v>
      </c>
      <c r="F1370" s="40" t="str">
        <f>VLOOKUP(D1370,'Brasseries Europe'!$B$2:$O$2000,6,FALSE)</f>
        <v>Chaussée Brunehault, 37</v>
      </c>
      <c r="G1370" s="40">
        <f>VLOOKUP(D1370,'Brasseries Europe'!$B$2:$O$2000,7,FALSE)</f>
        <v>7387</v>
      </c>
      <c r="H1370" s="40" t="str">
        <f>VLOOKUP(D1370,'Brasseries Europe'!$B$2:$O$2000,8,FALSE)</f>
        <v>Montignies-Sur-Roc</v>
      </c>
      <c r="I1370" s="40" t="str">
        <f>VLOOKUP(D1370,'Brasseries Europe'!$B$2:$O$2000,9,FALSE)</f>
        <v>Wallonie</v>
      </c>
      <c r="J1370" s="40">
        <f>VLOOKUP(D1370,'Brasseries Europe'!$B$2:$O$2000,10,FALSE)</f>
        <v>0</v>
      </c>
      <c r="K1370" s="40" t="str">
        <f>VLOOKUP(D1370,'Brasseries Europe'!$B$2:$O$2000,11,FALSE)</f>
        <v>http://www.abbaye-des-rocs.com</v>
      </c>
      <c r="L1370" s="40" t="str">
        <f>VLOOKUP(D1370,'Brasseries Europe'!$B$2:$O$2000,12,FALSE)</f>
        <v>32(0)65/75.99.76</v>
      </c>
      <c r="M1370" s="40" t="str">
        <f>VLOOKUP(D1370,'Brasseries Europe'!$B$2:$O$2000,13,FALSE)</f>
        <v>LogoBR44</v>
      </c>
      <c r="N1370" s="40" t="str">
        <f>VLOOKUP(D1370,'Brasseries Europe'!$B$2:$O$2000,14,FALSE)</f>
        <v>FotoBR44</v>
      </c>
      <c r="O1370" s="42" t="s">
        <v>11466</v>
      </c>
      <c r="P1370" s="40" t="s">
        <v>10043</v>
      </c>
      <c r="Q1370" s="40" t="s">
        <v>10204</v>
      </c>
      <c r="T1370" s="40" t="s">
        <v>11468</v>
      </c>
      <c r="U1370" s="40" t="s">
        <v>11467</v>
      </c>
    </row>
    <row r="1371" spans="1:21" s="40" customFormat="1">
      <c r="A1371" s="40">
        <f t="shared" si="55"/>
        <v>1370</v>
      </c>
      <c r="B1371" s="41">
        <f t="shared" ca="1" si="56"/>
        <v>43369</v>
      </c>
      <c r="C1371" s="40" t="s">
        <v>14</v>
      </c>
      <c r="D1371" s="40" t="str">
        <f t="shared" si="54"/>
        <v>Brewery44</v>
      </c>
      <c r="E1371" s="42" t="s">
        <v>383</v>
      </c>
      <c r="F1371" s="40" t="str">
        <f>VLOOKUP(D1371,'Brasseries Europe'!$B$2:$O$2000,6,FALSE)</f>
        <v>Chaussée Brunehault, 37</v>
      </c>
      <c r="G1371" s="40">
        <f>VLOOKUP(D1371,'Brasseries Europe'!$B$2:$O$2000,7,FALSE)</f>
        <v>7387</v>
      </c>
      <c r="H1371" s="40" t="str">
        <f>VLOOKUP(D1371,'Brasseries Europe'!$B$2:$O$2000,8,FALSE)</f>
        <v>Montignies-Sur-Roc</v>
      </c>
      <c r="I1371" s="40" t="str">
        <f>VLOOKUP(D1371,'Brasseries Europe'!$B$2:$O$2000,9,FALSE)</f>
        <v>Wallonie</v>
      </c>
      <c r="J1371" s="40">
        <f>VLOOKUP(D1371,'Brasseries Europe'!$B$2:$O$2000,10,FALSE)</f>
        <v>0</v>
      </c>
      <c r="K1371" s="40" t="str">
        <f>VLOOKUP(D1371,'Brasseries Europe'!$B$2:$O$2000,11,FALSE)</f>
        <v>http://www.abbaye-des-rocs.com</v>
      </c>
      <c r="L1371" s="40" t="str">
        <f>VLOOKUP(D1371,'Brasseries Europe'!$B$2:$O$2000,12,FALSE)</f>
        <v>32(0)65/75.99.76</v>
      </c>
      <c r="M1371" s="40" t="str">
        <f>VLOOKUP(D1371,'Brasseries Europe'!$B$2:$O$2000,13,FALSE)</f>
        <v>LogoBR44</v>
      </c>
      <c r="N1371" s="40" t="str">
        <f>VLOOKUP(D1371,'Brasseries Europe'!$B$2:$O$2000,14,FALSE)</f>
        <v>FotoBR44</v>
      </c>
      <c r="O1371" s="42" t="s">
        <v>11469</v>
      </c>
      <c r="P1371" s="40" t="s">
        <v>10043</v>
      </c>
      <c r="Q1371" s="40" t="s">
        <v>10044</v>
      </c>
      <c r="T1371" s="40" t="s">
        <v>11471</v>
      </c>
      <c r="U1371" s="40" t="s">
        <v>11470</v>
      </c>
    </row>
    <row r="1372" spans="1:21" s="40" customFormat="1">
      <c r="A1372" s="40">
        <f t="shared" si="55"/>
        <v>1371</v>
      </c>
      <c r="B1372" s="41">
        <f t="shared" ca="1" si="56"/>
        <v>43369</v>
      </c>
      <c r="C1372" s="40" t="s">
        <v>14</v>
      </c>
      <c r="D1372" s="40" t="str">
        <f t="shared" si="54"/>
        <v>Brewery44</v>
      </c>
      <c r="E1372" s="42" t="s">
        <v>383</v>
      </c>
      <c r="F1372" s="40" t="str">
        <f>VLOOKUP(D1372,'Brasseries Europe'!$B$2:$O$2000,6,FALSE)</f>
        <v>Chaussée Brunehault, 37</v>
      </c>
      <c r="G1372" s="40">
        <f>VLOOKUP(D1372,'Brasseries Europe'!$B$2:$O$2000,7,FALSE)</f>
        <v>7387</v>
      </c>
      <c r="H1372" s="40" t="str">
        <f>VLOOKUP(D1372,'Brasseries Europe'!$B$2:$O$2000,8,FALSE)</f>
        <v>Montignies-Sur-Roc</v>
      </c>
      <c r="I1372" s="40" t="str">
        <f>VLOOKUP(D1372,'Brasseries Europe'!$B$2:$O$2000,9,FALSE)</f>
        <v>Wallonie</v>
      </c>
      <c r="J1372" s="40">
        <f>VLOOKUP(D1372,'Brasseries Europe'!$B$2:$O$2000,10,FALSE)</f>
        <v>0</v>
      </c>
      <c r="K1372" s="40" t="str">
        <f>VLOOKUP(D1372,'Brasseries Europe'!$B$2:$O$2000,11,FALSE)</f>
        <v>http://www.abbaye-des-rocs.com</v>
      </c>
      <c r="L1372" s="40" t="str">
        <f>VLOOKUP(D1372,'Brasseries Europe'!$B$2:$O$2000,12,FALSE)</f>
        <v>32(0)65/75.99.76</v>
      </c>
      <c r="M1372" s="40" t="str">
        <f>VLOOKUP(D1372,'Brasseries Europe'!$B$2:$O$2000,13,FALSE)</f>
        <v>LogoBR44</v>
      </c>
      <c r="N1372" s="40" t="str">
        <f>VLOOKUP(D1372,'Brasseries Europe'!$B$2:$O$2000,14,FALSE)</f>
        <v>FotoBR44</v>
      </c>
      <c r="O1372" s="42" t="s">
        <v>11472</v>
      </c>
      <c r="P1372" s="40" t="s">
        <v>10043</v>
      </c>
      <c r="Q1372" s="40" t="s">
        <v>10100</v>
      </c>
      <c r="T1372" s="40" t="s">
        <v>11474</v>
      </c>
      <c r="U1372" s="40" t="s">
        <v>11473</v>
      </c>
    </row>
    <row r="1373" spans="1:21" s="40" customFormat="1">
      <c r="A1373" s="40">
        <f t="shared" si="55"/>
        <v>1372</v>
      </c>
      <c r="B1373" s="41">
        <f t="shared" ca="1" si="56"/>
        <v>43369</v>
      </c>
      <c r="C1373" s="40" t="s">
        <v>14</v>
      </c>
      <c r="D1373" s="40" t="str">
        <f t="shared" ref="D1373:D1436" si="57">_xlfn.IFNA(VLOOKUP(E1373,Matricedesbrasseries,2,FALSE),"")</f>
        <v>Brewery44</v>
      </c>
      <c r="E1373" s="42" t="s">
        <v>383</v>
      </c>
      <c r="F1373" s="40" t="str">
        <f>VLOOKUP(D1373,'Brasseries Europe'!$B$2:$O$2000,6,FALSE)</f>
        <v>Chaussée Brunehault, 37</v>
      </c>
      <c r="G1373" s="40">
        <f>VLOOKUP(D1373,'Brasseries Europe'!$B$2:$O$2000,7,FALSE)</f>
        <v>7387</v>
      </c>
      <c r="H1373" s="40" t="str">
        <f>VLOOKUP(D1373,'Brasseries Europe'!$B$2:$O$2000,8,FALSE)</f>
        <v>Montignies-Sur-Roc</v>
      </c>
      <c r="I1373" s="40" t="str">
        <f>VLOOKUP(D1373,'Brasseries Europe'!$B$2:$O$2000,9,FALSE)</f>
        <v>Wallonie</v>
      </c>
      <c r="J1373" s="40">
        <f>VLOOKUP(D1373,'Brasseries Europe'!$B$2:$O$2000,10,FALSE)</f>
        <v>0</v>
      </c>
      <c r="K1373" s="40" t="str">
        <f>VLOOKUP(D1373,'Brasseries Europe'!$B$2:$O$2000,11,FALSE)</f>
        <v>http://www.abbaye-des-rocs.com</v>
      </c>
      <c r="L1373" s="40" t="str">
        <f>VLOOKUP(D1373,'Brasseries Europe'!$B$2:$O$2000,12,FALSE)</f>
        <v>32(0)65/75.99.76</v>
      </c>
      <c r="M1373" s="40" t="str">
        <f>VLOOKUP(D1373,'Brasseries Europe'!$B$2:$O$2000,13,FALSE)</f>
        <v>LogoBR44</v>
      </c>
      <c r="N1373" s="40" t="str">
        <f>VLOOKUP(D1373,'Brasseries Europe'!$B$2:$O$2000,14,FALSE)</f>
        <v>FotoBR44</v>
      </c>
      <c r="O1373" s="42" t="s">
        <v>11475</v>
      </c>
      <c r="P1373" s="40" t="s">
        <v>10179</v>
      </c>
      <c r="Q1373" s="40" t="s">
        <v>10064</v>
      </c>
      <c r="T1373" s="40" t="s">
        <v>11477</v>
      </c>
      <c r="U1373" s="40" t="s">
        <v>11476</v>
      </c>
    </row>
    <row r="1374" spans="1:21" s="40" customFormat="1">
      <c r="A1374" s="40">
        <f t="shared" si="55"/>
        <v>1373</v>
      </c>
      <c r="B1374" s="41">
        <f t="shared" ca="1" si="56"/>
        <v>43369</v>
      </c>
      <c r="C1374" s="40" t="s">
        <v>14</v>
      </c>
      <c r="D1374" s="40" t="str">
        <f t="shared" si="57"/>
        <v>Brewery44</v>
      </c>
      <c r="E1374" s="42" t="s">
        <v>383</v>
      </c>
      <c r="F1374" s="40" t="str">
        <f>VLOOKUP(D1374,'Brasseries Europe'!$B$2:$O$2000,6,FALSE)</f>
        <v>Chaussée Brunehault, 37</v>
      </c>
      <c r="G1374" s="40">
        <f>VLOOKUP(D1374,'Brasseries Europe'!$B$2:$O$2000,7,FALSE)</f>
        <v>7387</v>
      </c>
      <c r="H1374" s="40" t="str">
        <f>VLOOKUP(D1374,'Brasseries Europe'!$B$2:$O$2000,8,FALSE)</f>
        <v>Montignies-Sur-Roc</v>
      </c>
      <c r="I1374" s="40" t="str">
        <f>VLOOKUP(D1374,'Brasseries Europe'!$B$2:$O$2000,9,FALSE)</f>
        <v>Wallonie</v>
      </c>
      <c r="J1374" s="40">
        <f>VLOOKUP(D1374,'Brasseries Europe'!$B$2:$O$2000,10,FALSE)</f>
        <v>0</v>
      </c>
      <c r="K1374" s="40" t="str">
        <f>VLOOKUP(D1374,'Brasseries Europe'!$B$2:$O$2000,11,FALSE)</f>
        <v>http://www.abbaye-des-rocs.com</v>
      </c>
      <c r="L1374" s="40" t="str">
        <f>VLOOKUP(D1374,'Brasseries Europe'!$B$2:$O$2000,12,FALSE)</f>
        <v>32(0)65/75.99.76</v>
      </c>
      <c r="M1374" s="40" t="str">
        <f>VLOOKUP(D1374,'Brasseries Europe'!$B$2:$O$2000,13,FALSE)</f>
        <v>LogoBR44</v>
      </c>
      <c r="N1374" s="40" t="str">
        <f>VLOOKUP(D1374,'Brasseries Europe'!$B$2:$O$2000,14,FALSE)</f>
        <v>FotoBR44</v>
      </c>
      <c r="O1374" s="42" t="s">
        <v>11478</v>
      </c>
      <c r="P1374" s="40" t="s">
        <v>10183</v>
      </c>
      <c r="Q1374" s="40" t="s">
        <v>10100</v>
      </c>
      <c r="T1374" s="40" t="s">
        <v>11480</v>
      </c>
      <c r="U1374" s="40" t="s">
        <v>11479</v>
      </c>
    </row>
    <row r="1375" spans="1:21" s="40" customFormat="1">
      <c r="A1375" s="40">
        <f t="shared" si="55"/>
        <v>1374</v>
      </c>
      <c r="B1375" s="41">
        <f t="shared" ca="1" si="56"/>
        <v>43369</v>
      </c>
      <c r="C1375" s="40" t="s">
        <v>14</v>
      </c>
      <c r="D1375" s="40" t="str">
        <f t="shared" si="57"/>
        <v>Brewery45</v>
      </c>
      <c r="E1375" s="42" t="s">
        <v>391</v>
      </c>
      <c r="F1375" s="40" t="str">
        <f>VLOOKUP(D1375,'Brasseries Europe'!$B$2:$O$2000,6,FALSE)</f>
        <v>Val-Dieu, 225</v>
      </c>
      <c r="G1375" s="40">
        <f>VLOOKUP(D1375,'Brasseries Europe'!$B$2:$O$2000,7,FALSE)</f>
        <v>4880</v>
      </c>
      <c r="H1375" s="40" t="str">
        <f>VLOOKUP(D1375,'Brasseries Europe'!$B$2:$O$2000,8,FALSE)</f>
        <v>Aubel</v>
      </c>
      <c r="I1375" s="40" t="str">
        <f>VLOOKUP(D1375,'Brasseries Europe'!$B$2:$O$2000,9,FALSE)</f>
        <v>Wallonie</v>
      </c>
      <c r="J1375" s="40">
        <f>VLOOKUP(D1375,'Brasseries Europe'!$B$2:$O$2000,10,FALSE)</f>
        <v>0</v>
      </c>
      <c r="K1375" s="40" t="str">
        <f>VLOOKUP(D1375,'Brasseries Europe'!$B$2:$O$2000,11,FALSE)</f>
        <v>http://www.val-dieu.com</v>
      </c>
      <c r="L1375" s="40" t="str">
        <f>VLOOKUP(D1375,'Brasseries Europe'!$B$2:$O$2000,12,FALSE)</f>
        <v>32(0)87/68.75.87</v>
      </c>
      <c r="M1375" s="40" t="str">
        <f>VLOOKUP(D1375,'Brasseries Europe'!$B$2:$O$2000,13,FALSE)</f>
        <v>LogoBR45</v>
      </c>
      <c r="N1375" s="40" t="str">
        <f>VLOOKUP(D1375,'Brasseries Europe'!$B$2:$O$2000,14,FALSE)</f>
        <v>FotoBR45</v>
      </c>
      <c r="O1375" s="42" t="s">
        <v>11481</v>
      </c>
      <c r="P1375" s="40" t="s">
        <v>10055</v>
      </c>
      <c r="Q1375" s="40" t="s">
        <v>10204</v>
      </c>
      <c r="T1375" s="40" t="s">
        <v>11483</v>
      </c>
      <c r="U1375" s="40" t="s">
        <v>11482</v>
      </c>
    </row>
    <row r="1376" spans="1:21" s="40" customFormat="1">
      <c r="A1376" s="40">
        <f t="shared" si="55"/>
        <v>1375</v>
      </c>
      <c r="B1376" s="41">
        <f t="shared" ca="1" si="56"/>
        <v>43369</v>
      </c>
      <c r="C1376" s="40" t="s">
        <v>14</v>
      </c>
      <c r="D1376" s="40" t="str">
        <f t="shared" si="57"/>
        <v>Brewery45</v>
      </c>
      <c r="E1376" s="42" t="s">
        <v>391</v>
      </c>
      <c r="F1376" s="40" t="str">
        <f>VLOOKUP(D1376,'Brasseries Europe'!$B$2:$O$2000,6,FALSE)</f>
        <v>Val-Dieu, 225</v>
      </c>
      <c r="G1376" s="40">
        <f>VLOOKUP(D1376,'Brasseries Europe'!$B$2:$O$2000,7,FALSE)</f>
        <v>4880</v>
      </c>
      <c r="H1376" s="40" t="str">
        <f>VLOOKUP(D1376,'Brasseries Europe'!$B$2:$O$2000,8,FALSE)</f>
        <v>Aubel</v>
      </c>
      <c r="I1376" s="40" t="str">
        <f>VLOOKUP(D1376,'Brasseries Europe'!$B$2:$O$2000,9,FALSE)</f>
        <v>Wallonie</v>
      </c>
      <c r="J1376" s="40">
        <f>VLOOKUP(D1376,'Brasseries Europe'!$B$2:$O$2000,10,FALSE)</f>
        <v>0</v>
      </c>
      <c r="K1376" s="40" t="str">
        <f>VLOOKUP(D1376,'Brasseries Europe'!$B$2:$O$2000,11,FALSE)</f>
        <v>http://www.val-dieu.com</v>
      </c>
      <c r="L1376" s="40" t="str">
        <f>VLOOKUP(D1376,'Brasseries Europe'!$B$2:$O$2000,12,FALSE)</f>
        <v>32(0)87/68.75.87</v>
      </c>
      <c r="M1376" s="40" t="str">
        <f>VLOOKUP(D1376,'Brasseries Europe'!$B$2:$O$2000,13,FALSE)</f>
        <v>LogoBR45</v>
      </c>
      <c r="N1376" s="40" t="str">
        <f>VLOOKUP(D1376,'Brasseries Europe'!$B$2:$O$2000,14,FALSE)</f>
        <v>FotoBR45</v>
      </c>
      <c r="O1376" s="42" t="s">
        <v>11484</v>
      </c>
      <c r="P1376" s="40" t="s">
        <v>10055</v>
      </c>
      <c r="Q1376" s="40" t="s">
        <v>10076</v>
      </c>
      <c r="T1376" s="40" t="s">
        <v>11486</v>
      </c>
      <c r="U1376" s="40" t="s">
        <v>11485</v>
      </c>
    </row>
    <row r="1377" spans="1:21" s="40" customFormat="1">
      <c r="A1377" s="40">
        <f t="shared" si="55"/>
        <v>1376</v>
      </c>
      <c r="B1377" s="41">
        <f t="shared" ca="1" si="56"/>
        <v>43369</v>
      </c>
      <c r="C1377" s="40" t="s">
        <v>14</v>
      </c>
      <c r="D1377" s="40" t="str">
        <f t="shared" si="57"/>
        <v>Brewery45</v>
      </c>
      <c r="E1377" s="42" t="s">
        <v>391</v>
      </c>
      <c r="F1377" s="40" t="str">
        <f>VLOOKUP(D1377,'Brasseries Europe'!$B$2:$O$2000,6,FALSE)</f>
        <v>Val-Dieu, 225</v>
      </c>
      <c r="G1377" s="40">
        <f>VLOOKUP(D1377,'Brasseries Europe'!$B$2:$O$2000,7,FALSE)</f>
        <v>4880</v>
      </c>
      <c r="H1377" s="40" t="str">
        <f>VLOOKUP(D1377,'Brasseries Europe'!$B$2:$O$2000,8,FALSE)</f>
        <v>Aubel</v>
      </c>
      <c r="I1377" s="40" t="str">
        <f>VLOOKUP(D1377,'Brasseries Europe'!$B$2:$O$2000,9,FALSE)</f>
        <v>Wallonie</v>
      </c>
      <c r="J1377" s="40">
        <f>VLOOKUP(D1377,'Brasseries Europe'!$B$2:$O$2000,10,FALSE)</f>
        <v>0</v>
      </c>
      <c r="K1377" s="40" t="str">
        <f>VLOOKUP(D1377,'Brasseries Europe'!$B$2:$O$2000,11,FALSE)</f>
        <v>http://www.val-dieu.com</v>
      </c>
      <c r="L1377" s="40" t="str">
        <f>VLOOKUP(D1377,'Brasseries Europe'!$B$2:$O$2000,12,FALSE)</f>
        <v>32(0)87/68.75.87</v>
      </c>
      <c r="M1377" s="40" t="str">
        <f>VLOOKUP(D1377,'Brasseries Europe'!$B$2:$O$2000,13,FALSE)</f>
        <v>LogoBR45</v>
      </c>
      <c r="N1377" s="40" t="str">
        <f>VLOOKUP(D1377,'Brasseries Europe'!$B$2:$O$2000,14,FALSE)</f>
        <v>FotoBR45</v>
      </c>
      <c r="O1377" s="42" t="s">
        <v>11487</v>
      </c>
      <c r="P1377" s="40" t="s">
        <v>10055</v>
      </c>
      <c r="Q1377" s="40" t="s">
        <v>10204</v>
      </c>
      <c r="R1377" s="40" t="s">
        <v>10045</v>
      </c>
      <c r="S1377" s="40" t="s">
        <v>10038</v>
      </c>
      <c r="T1377" s="40" t="s">
        <v>11489</v>
      </c>
      <c r="U1377" s="40" t="s">
        <v>11488</v>
      </c>
    </row>
    <row r="1378" spans="1:21" s="40" customFormat="1">
      <c r="A1378" s="40">
        <f t="shared" si="55"/>
        <v>1377</v>
      </c>
      <c r="B1378" s="41">
        <f t="shared" ca="1" si="56"/>
        <v>43369</v>
      </c>
      <c r="C1378" s="40" t="s">
        <v>14</v>
      </c>
      <c r="D1378" s="40" t="str">
        <f t="shared" si="57"/>
        <v>Brewery45</v>
      </c>
      <c r="E1378" s="42" t="s">
        <v>391</v>
      </c>
      <c r="F1378" s="40" t="str">
        <f>VLOOKUP(D1378,'Brasseries Europe'!$B$2:$O$2000,6,FALSE)</f>
        <v>Val-Dieu, 225</v>
      </c>
      <c r="G1378" s="40">
        <f>VLOOKUP(D1378,'Brasseries Europe'!$B$2:$O$2000,7,FALSE)</f>
        <v>4880</v>
      </c>
      <c r="H1378" s="40" t="str">
        <f>VLOOKUP(D1378,'Brasseries Europe'!$B$2:$O$2000,8,FALSE)</f>
        <v>Aubel</v>
      </c>
      <c r="I1378" s="40" t="str">
        <f>VLOOKUP(D1378,'Brasseries Europe'!$B$2:$O$2000,9,FALSE)</f>
        <v>Wallonie</v>
      </c>
      <c r="J1378" s="40">
        <f>VLOOKUP(D1378,'Brasseries Europe'!$B$2:$O$2000,10,FALSE)</f>
        <v>0</v>
      </c>
      <c r="K1378" s="40" t="str">
        <f>VLOOKUP(D1378,'Brasseries Europe'!$B$2:$O$2000,11,FALSE)</f>
        <v>http://www.val-dieu.com</v>
      </c>
      <c r="L1378" s="40" t="str">
        <f>VLOOKUP(D1378,'Brasseries Europe'!$B$2:$O$2000,12,FALSE)</f>
        <v>32(0)87/68.75.87</v>
      </c>
      <c r="M1378" s="40" t="str">
        <f>VLOOKUP(D1378,'Brasseries Europe'!$B$2:$O$2000,13,FALSE)</f>
        <v>LogoBR45</v>
      </c>
      <c r="N1378" s="40" t="str">
        <f>VLOOKUP(D1378,'Brasseries Europe'!$B$2:$O$2000,14,FALSE)</f>
        <v>FotoBR45</v>
      </c>
      <c r="O1378" s="42" t="s">
        <v>11490</v>
      </c>
      <c r="P1378" s="40" t="s">
        <v>10055</v>
      </c>
      <c r="Q1378" s="40" t="s">
        <v>10076</v>
      </c>
      <c r="R1378" s="40" t="s">
        <v>10050</v>
      </c>
      <c r="S1378" s="40" t="s">
        <v>10038</v>
      </c>
      <c r="T1378" s="40" t="s">
        <v>11492</v>
      </c>
      <c r="U1378" s="40" t="s">
        <v>11491</v>
      </c>
    </row>
    <row r="1379" spans="1:21" s="40" customFormat="1">
      <c r="A1379" s="40">
        <f t="shared" si="55"/>
        <v>1378</v>
      </c>
      <c r="B1379" s="41">
        <f t="shared" ca="1" si="56"/>
        <v>43369</v>
      </c>
      <c r="C1379" s="40" t="s">
        <v>14</v>
      </c>
      <c r="D1379" s="40" t="str">
        <f t="shared" si="57"/>
        <v>Brewery45</v>
      </c>
      <c r="E1379" s="42" t="s">
        <v>391</v>
      </c>
      <c r="F1379" s="40" t="str">
        <f>VLOOKUP(D1379,'Brasseries Europe'!$B$2:$O$2000,6,FALSE)</f>
        <v>Val-Dieu, 225</v>
      </c>
      <c r="G1379" s="40">
        <f>VLOOKUP(D1379,'Brasseries Europe'!$B$2:$O$2000,7,FALSE)</f>
        <v>4880</v>
      </c>
      <c r="H1379" s="40" t="str">
        <f>VLOOKUP(D1379,'Brasseries Europe'!$B$2:$O$2000,8,FALSE)</f>
        <v>Aubel</v>
      </c>
      <c r="I1379" s="40" t="str">
        <f>VLOOKUP(D1379,'Brasseries Europe'!$B$2:$O$2000,9,FALSE)</f>
        <v>Wallonie</v>
      </c>
      <c r="J1379" s="40">
        <f>VLOOKUP(D1379,'Brasseries Europe'!$B$2:$O$2000,10,FALSE)</f>
        <v>0</v>
      </c>
      <c r="K1379" s="40" t="str">
        <f>VLOOKUP(D1379,'Brasseries Europe'!$B$2:$O$2000,11,FALSE)</f>
        <v>http://www.val-dieu.com</v>
      </c>
      <c r="L1379" s="40" t="str">
        <f>VLOOKUP(D1379,'Brasseries Europe'!$B$2:$O$2000,12,FALSE)</f>
        <v>32(0)87/68.75.87</v>
      </c>
      <c r="M1379" s="40" t="str">
        <f>VLOOKUP(D1379,'Brasseries Europe'!$B$2:$O$2000,13,FALSE)</f>
        <v>LogoBR45</v>
      </c>
      <c r="N1379" s="40" t="str">
        <f>VLOOKUP(D1379,'Brasseries Europe'!$B$2:$O$2000,14,FALSE)</f>
        <v>FotoBR45</v>
      </c>
      <c r="O1379" s="42" t="s">
        <v>11493</v>
      </c>
      <c r="P1379" s="40" t="s">
        <v>10055</v>
      </c>
      <c r="Q1379" s="40" t="s">
        <v>10100</v>
      </c>
      <c r="R1379" s="40" t="s">
        <v>10089</v>
      </c>
      <c r="S1379" s="40" t="s">
        <v>10038</v>
      </c>
      <c r="T1379" s="40" t="s">
        <v>11495</v>
      </c>
      <c r="U1379" s="40" t="s">
        <v>11494</v>
      </c>
    </row>
    <row r="1380" spans="1:21" s="40" customFormat="1">
      <c r="A1380" s="40">
        <f t="shared" si="55"/>
        <v>1379</v>
      </c>
      <c r="B1380" s="41">
        <f t="shared" ca="1" si="56"/>
        <v>43369</v>
      </c>
      <c r="C1380" s="40" t="s">
        <v>14</v>
      </c>
      <c r="D1380" s="40" t="str">
        <f t="shared" si="57"/>
        <v>Brewery45</v>
      </c>
      <c r="E1380" s="42" t="s">
        <v>391</v>
      </c>
      <c r="F1380" s="40" t="str">
        <f>VLOOKUP(D1380,'Brasseries Europe'!$B$2:$O$2000,6,FALSE)</f>
        <v>Val-Dieu, 225</v>
      </c>
      <c r="G1380" s="40">
        <f>VLOOKUP(D1380,'Brasseries Europe'!$B$2:$O$2000,7,FALSE)</f>
        <v>4880</v>
      </c>
      <c r="H1380" s="40" t="str">
        <f>VLOOKUP(D1380,'Brasseries Europe'!$B$2:$O$2000,8,FALSE)</f>
        <v>Aubel</v>
      </c>
      <c r="I1380" s="40" t="str">
        <f>VLOOKUP(D1380,'Brasseries Europe'!$B$2:$O$2000,9,FALSE)</f>
        <v>Wallonie</v>
      </c>
      <c r="J1380" s="40">
        <f>VLOOKUP(D1380,'Brasseries Europe'!$B$2:$O$2000,10,FALSE)</f>
        <v>0</v>
      </c>
      <c r="K1380" s="40" t="str">
        <f>VLOOKUP(D1380,'Brasseries Europe'!$B$2:$O$2000,11,FALSE)</f>
        <v>http://www.val-dieu.com</v>
      </c>
      <c r="L1380" s="40" t="str">
        <f>VLOOKUP(D1380,'Brasseries Europe'!$B$2:$O$2000,12,FALSE)</f>
        <v>32(0)87/68.75.87</v>
      </c>
      <c r="M1380" s="40" t="str">
        <f>VLOOKUP(D1380,'Brasseries Europe'!$B$2:$O$2000,13,FALSE)</f>
        <v>LogoBR45</v>
      </c>
      <c r="N1380" s="40" t="str">
        <f>VLOOKUP(D1380,'Brasseries Europe'!$B$2:$O$2000,14,FALSE)</f>
        <v>FotoBR45</v>
      </c>
      <c r="O1380" s="42" t="s">
        <v>11496</v>
      </c>
      <c r="P1380" s="40" t="s">
        <v>10055</v>
      </c>
      <c r="Q1380" s="40" t="s">
        <v>10064</v>
      </c>
      <c r="T1380" s="40" t="s">
        <v>11498</v>
      </c>
      <c r="U1380" s="40" t="s">
        <v>11497</v>
      </c>
    </row>
    <row r="1381" spans="1:21" s="40" customFormat="1">
      <c r="A1381" s="40">
        <f t="shared" si="55"/>
        <v>1380</v>
      </c>
      <c r="B1381" s="41">
        <f t="shared" ca="1" si="56"/>
        <v>43369</v>
      </c>
      <c r="C1381" s="40" t="s">
        <v>14</v>
      </c>
      <c r="D1381" s="40" t="str">
        <f t="shared" si="57"/>
        <v>Brewery45</v>
      </c>
      <c r="E1381" s="42" t="s">
        <v>391</v>
      </c>
      <c r="F1381" s="40" t="str">
        <f>VLOOKUP(D1381,'Brasseries Europe'!$B$2:$O$2000,6,FALSE)</f>
        <v>Val-Dieu, 225</v>
      </c>
      <c r="G1381" s="40">
        <f>VLOOKUP(D1381,'Brasseries Europe'!$B$2:$O$2000,7,FALSE)</f>
        <v>4880</v>
      </c>
      <c r="H1381" s="40" t="str">
        <f>VLOOKUP(D1381,'Brasseries Europe'!$B$2:$O$2000,8,FALSE)</f>
        <v>Aubel</v>
      </c>
      <c r="I1381" s="40" t="str">
        <f>VLOOKUP(D1381,'Brasseries Europe'!$B$2:$O$2000,9,FALSE)</f>
        <v>Wallonie</v>
      </c>
      <c r="J1381" s="40">
        <f>VLOOKUP(D1381,'Brasseries Europe'!$B$2:$O$2000,10,FALSE)</f>
        <v>0</v>
      </c>
      <c r="K1381" s="40" t="str">
        <f>VLOOKUP(D1381,'Brasseries Europe'!$B$2:$O$2000,11,FALSE)</f>
        <v>http://www.val-dieu.com</v>
      </c>
      <c r="L1381" s="40" t="str">
        <f>VLOOKUP(D1381,'Brasseries Europe'!$B$2:$O$2000,12,FALSE)</f>
        <v>32(0)87/68.75.87</v>
      </c>
      <c r="M1381" s="40" t="str">
        <f>VLOOKUP(D1381,'Brasseries Europe'!$B$2:$O$2000,13,FALSE)</f>
        <v>LogoBR45</v>
      </c>
      <c r="N1381" s="40" t="str">
        <f>VLOOKUP(D1381,'Brasseries Europe'!$B$2:$O$2000,14,FALSE)</f>
        <v>FotoBR45</v>
      </c>
      <c r="O1381" s="42" t="s">
        <v>11499</v>
      </c>
      <c r="P1381" s="40" t="s">
        <v>10258</v>
      </c>
      <c r="Q1381" s="40" t="s">
        <v>10204</v>
      </c>
      <c r="T1381" s="40" t="s">
        <v>11501</v>
      </c>
      <c r="U1381" s="40" t="s">
        <v>11500</v>
      </c>
    </row>
    <row r="1382" spans="1:21" s="40" customFormat="1">
      <c r="A1382" s="40">
        <f t="shared" si="55"/>
        <v>1381</v>
      </c>
      <c r="B1382" s="41">
        <f t="shared" ca="1" si="56"/>
        <v>43369</v>
      </c>
      <c r="C1382" s="40" t="s">
        <v>14</v>
      </c>
      <c r="D1382" s="40" t="str">
        <f t="shared" si="57"/>
        <v>Brewery45</v>
      </c>
      <c r="E1382" s="42" t="s">
        <v>391</v>
      </c>
      <c r="F1382" s="40" t="str">
        <f>VLOOKUP(D1382,'Brasseries Europe'!$B$2:$O$2000,6,FALSE)</f>
        <v>Val-Dieu, 225</v>
      </c>
      <c r="G1382" s="40">
        <f>VLOOKUP(D1382,'Brasseries Europe'!$B$2:$O$2000,7,FALSE)</f>
        <v>4880</v>
      </c>
      <c r="H1382" s="40" t="str">
        <f>VLOOKUP(D1382,'Brasseries Europe'!$B$2:$O$2000,8,FALSE)</f>
        <v>Aubel</v>
      </c>
      <c r="I1382" s="40" t="str">
        <f>VLOOKUP(D1382,'Brasseries Europe'!$B$2:$O$2000,9,FALSE)</f>
        <v>Wallonie</v>
      </c>
      <c r="J1382" s="40">
        <f>VLOOKUP(D1382,'Brasseries Europe'!$B$2:$O$2000,10,FALSE)</f>
        <v>0</v>
      </c>
      <c r="K1382" s="40" t="str">
        <f>VLOOKUP(D1382,'Brasseries Europe'!$B$2:$O$2000,11,FALSE)</f>
        <v>http://www.val-dieu.com</v>
      </c>
      <c r="L1382" s="40" t="str">
        <f>VLOOKUP(D1382,'Brasseries Europe'!$B$2:$O$2000,12,FALSE)</f>
        <v>32(0)87/68.75.87</v>
      </c>
      <c r="M1382" s="40" t="str">
        <f>VLOOKUP(D1382,'Brasseries Europe'!$B$2:$O$2000,13,FALSE)</f>
        <v>LogoBR45</v>
      </c>
      <c r="N1382" s="40" t="str">
        <f>VLOOKUP(D1382,'Brasseries Europe'!$B$2:$O$2000,14,FALSE)</f>
        <v>FotoBR45</v>
      </c>
      <c r="O1382" s="42" t="s">
        <v>11502</v>
      </c>
      <c r="P1382" s="40" t="s">
        <v>10043</v>
      </c>
      <c r="Q1382" s="40" t="s">
        <v>10143</v>
      </c>
      <c r="R1382" s="57"/>
      <c r="S1382" s="57"/>
      <c r="T1382" s="40" t="s">
        <v>11504</v>
      </c>
      <c r="U1382" s="40" t="s">
        <v>11503</v>
      </c>
    </row>
    <row r="1383" spans="1:21" s="40" customFormat="1">
      <c r="A1383" s="40">
        <f t="shared" si="55"/>
        <v>1382</v>
      </c>
      <c r="B1383" s="41">
        <f t="shared" ca="1" si="56"/>
        <v>43369</v>
      </c>
      <c r="C1383" s="40" t="s">
        <v>14</v>
      </c>
      <c r="D1383" s="40" t="str">
        <f t="shared" si="57"/>
        <v>Brewery45</v>
      </c>
      <c r="E1383" s="42" t="s">
        <v>391</v>
      </c>
      <c r="F1383" s="40" t="str">
        <f>VLOOKUP(D1383,'Brasseries Europe'!$B$2:$O$2000,6,FALSE)</f>
        <v>Val-Dieu, 225</v>
      </c>
      <c r="G1383" s="40">
        <f>VLOOKUP(D1383,'Brasseries Europe'!$B$2:$O$2000,7,FALSE)</f>
        <v>4880</v>
      </c>
      <c r="H1383" s="40" t="str">
        <f>VLOOKUP(D1383,'Brasseries Europe'!$B$2:$O$2000,8,FALSE)</f>
        <v>Aubel</v>
      </c>
      <c r="I1383" s="40" t="str">
        <f>VLOOKUP(D1383,'Brasseries Europe'!$B$2:$O$2000,9,FALSE)</f>
        <v>Wallonie</v>
      </c>
      <c r="J1383" s="40">
        <f>VLOOKUP(D1383,'Brasseries Europe'!$B$2:$O$2000,10,FALSE)</f>
        <v>0</v>
      </c>
      <c r="K1383" s="40" t="str">
        <f>VLOOKUP(D1383,'Brasseries Europe'!$B$2:$O$2000,11,FALSE)</f>
        <v>http://www.val-dieu.com</v>
      </c>
      <c r="L1383" s="40" t="str">
        <f>VLOOKUP(D1383,'Brasseries Europe'!$B$2:$O$2000,12,FALSE)</f>
        <v>32(0)87/68.75.87</v>
      </c>
      <c r="M1383" s="40" t="str">
        <f>VLOOKUP(D1383,'Brasseries Europe'!$B$2:$O$2000,13,FALSE)</f>
        <v>LogoBR45</v>
      </c>
      <c r="N1383" s="40" t="str">
        <f>VLOOKUP(D1383,'Brasseries Europe'!$B$2:$O$2000,14,FALSE)</f>
        <v>FotoBR45</v>
      </c>
      <c r="O1383" s="42" t="s">
        <v>11505</v>
      </c>
      <c r="P1383" s="40" t="s">
        <v>10043</v>
      </c>
      <c r="Q1383" s="40" t="s">
        <v>10204</v>
      </c>
      <c r="T1383" s="40" t="s">
        <v>11507</v>
      </c>
      <c r="U1383" s="40" t="s">
        <v>11506</v>
      </c>
    </row>
    <row r="1384" spans="1:21" s="40" customFormat="1">
      <c r="A1384" s="40">
        <f t="shared" si="55"/>
        <v>1383</v>
      </c>
      <c r="B1384" s="41">
        <f t="shared" ca="1" si="56"/>
        <v>43369</v>
      </c>
      <c r="C1384" s="40" t="s">
        <v>14</v>
      </c>
      <c r="D1384" s="40" t="str">
        <f t="shared" si="57"/>
        <v>Brewery45</v>
      </c>
      <c r="E1384" s="42" t="s">
        <v>391</v>
      </c>
      <c r="F1384" s="40" t="str">
        <f>VLOOKUP(D1384,'Brasseries Europe'!$B$2:$O$2000,6,FALSE)</f>
        <v>Val-Dieu, 225</v>
      </c>
      <c r="G1384" s="40">
        <f>VLOOKUP(D1384,'Brasseries Europe'!$B$2:$O$2000,7,FALSE)</f>
        <v>4880</v>
      </c>
      <c r="H1384" s="40" t="str">
        <f>VLOOKUP(D1384,'Brasseries Europe'!$B$2:$O$2000,8,FALSE)</f>
        <v>Aubel</v>
      </c>
      <c r="I1384" s="40" t="str">
        <f>VLOOKUP(D1384,'Brasseries Europe'!$B$2:$O$2000,9,FALSE)</f>
        <v>Wallonie</v>
      </c>
      <c r="J1384" s="40">
        <f>VLOOKUP(D1384,'Brasseries Europe'!$B$2:$O$2000,10,FALSE)</f>
        <v>0</v>
      </c>
      <c r="K1384" s="40" t="str">
        <f>VLOOKUP(D1384,'Brasseries Europe'!$B$2:$O$2000,11,FALSE)</f>
        <v>http://www.val-dieu.com</v>
      </c>
      <c r="L1384" s="40" t="str">
        <f>VLOOKUP(D1384,'Brasseries Europe'!$B$2:$O$2000,12,FALSE)</f>
        <v>32(0)87/68.75.87</v>
      </c>
      <c r="M1384" s="40" t="str">
        <f>VLOOKUP(D1384,'Brasseries Europe'!$B$2:$O$2000,13,FALSE)</f>
        <v>LogoBR45</v>
      </c>
      <c r="N1384" s="40" t="str">
        <f>VLOOKUP(D1384,'Brasseries Europe'!$B$2:$O$2000,14,FALSE)</f>
        <v>FotoBR45</v>
      </c>
      <c r="O1384" s="42" t="s">
        <v>11508</v>
      </c>
      <c r="P1384" s="40" t="s">
        <v>10151</v>
      </c>
      <c r="Q1384" s="40" t="s">
        <v>10044</v>
      </c>
      <c r="T1384" s="40" t="s">
        <v>11510</v>
      </c>
      <c r="U1384" s="40" t="s">
        <v>11509</v>
      </c>
    </row>
    <row r="1385" spans="1:21" s="40" customFormat="1">
      <c r="A1385" s="40">
        <f t="shared" si="55"/>
        <v>1384</v>
      </c>
      <c r="B1385" s="41">
        <f t="shared" ca="1" si="56"/>
        <v>43369</v>
      </c>
      <c r="C1385" s="40" t="s">
        <v>14</v>
      </c>
      <c r="D1385" s="40" t="str">
        <f t="shared" si="57"/>
        <v>Brewery45</v>
      </c>
      <c r="E1385" s="42" t="s">
        <v>391</v>
      </c>
      <c r="F1385" s="40" t="str">
        <f>VLOOKUP(D1385,'Brasseries Europe'!$B$2:$O$2000,6,FALSE)</f>
        <v>Val-Dieu, 225</v>
      </c>
      <c r="G1385" s="40">
        <f>VLOOKUP(D1385,'Brasseries Europe'!$B$2:$O$2000,7,FALSE)</f>
        <v>4880</v>
      </c>
      <c r="H1385" s="40" t="str">
        <f>VLOOKUP(D1385,'Brasseries Europe'!$B$2:$O$2000,8,FALSE)</f>
        <v>Aubel</v>
      </c>
      <c r="I1385" s="40" t="str">
        <f>VLOOKUP(D1385,'Brasseries Europe'!$B$2:$O$2000,9,FALSE)</f>
        <v>Wallonie</v>
      </c>
      <c r="J1385" s="40">
        <f>VLOOKUP(D1385,'Brasseries Europe'!$B$2:$O$2000,10,FALSE)</f>
        <v>0</v>
      </c>
      <c r="K1385" s="40" t="str">
        <f>VLOOKUP(D1385,'Brasseries Europe'!$B$2:$O$2000,11,FALSE)</f>
        <v>http://www.val-dieu.com</v>
      </c>
      <c r="L1385" s="40" t="str">
        <f>VLOOKUP(D1385,'Brasseries Europe'!$B$2:$O$2000,12,FALSE)</f>
        <v>32(0)87/68.75.87</v>
      </c>
      <c r="M1385" s="40" t="str">
        <f>VLOOKUP(D1385,'Brasseries Europe'!$B$2:$O$2000,13,FALSE)</f>
        <v>LogoBR45</v>
      </c>
      <c r="N1385" s="40" t="str">
        <f>VLOOKUP(D1385,'Brasseries Europe'!$B$2:$O$2000,14,FALSE)</f>
        <v>FotoBR45</v>
      </c>
      <c r="O1385" s="42" t="s">
        <v>11511</v>
      </c>
      <c r="P1385" s="40" t="s">
        <v>10049</v>
      </c>
      <c r="Q1385" s="40" t="s">
        <v>10076</v>
      </c>
      <c r="T1385" s="40" t="s">
        <v>11513</v>
      </c>
      <c r="U1385" s="40" t="s">
        <v>11512</v>
      </c>
    </row>
    <row r="1386" spans="1:21" s="40" customFormat="1">
      <c r="A1386" s="40">
        <f t="shared" si="55"/>
        <v>1385</v>
      </c>
      <c r="B1386" s="41">
        <f t="shared" ca="1" si="56"/>
        <v>43369</v>
      </c>
      <c r="C1386" s="40" t="s">
        <v>14</v>
      </c>
      <c r="D1386" s="40" t="str">
        <f t="shared" si="57"/>
        <v>Brewery45</v>
      </c>
      <c r="E1386" s="42" t="s">
        <v>391</v>
      </c>
      <c r="F1386" s="40" t="str">
        <f>VLOOKUP(D1386,'Brasseries Europe'!$B$2:$O$2000,6,FALSE)</f>
        <v>Val-Dieu, 225</v>
      </c>
      <c r="G1386" s="40">
        <f>VLOOKUP(D1386,'Brasseries Europe'!$B$2:$O$2000,7,FALSE)</f>
        <v>4880</v>
      </c>
      <c r="H1386" s="40" t="str">
        <f>VLOOKUP(D1386,'Brasseries Europe'!$B$2:$O$2000,8,FALSE)</f>
        <v>Aubel</v>
      </c>
      <c r="I1386" s="40" t="str">
        <f>VLOOKUP(D1386,'Brasseries Europe'!$B$2:$O$2000,9,FALSE)</f>
        <v>Wallonie</v>
      </c>
      <c r="J1386" s="40">
        <f>VLOOKUP(D1386,'Brasseries Europe'!$B$2:$O$2000,10,FALSE)</f>
        <v>0</v>
      </c>
      <c r="K1386" s="40" t="str">
        <f>VLOOKUP(D1386,'Brasseries Europe'!$B$2:$O$2000,11,FALSE)</f>
        <v>http://www.val-dieu.com</v>
      </c>
      <c r="L1386" s="40" t="str">
        <f>VLOOKUP(D1386,'Brasseries Europe'!$B$2:$O$2000,12,FALSE)</f>
        <v>32(0)87/68.75.87</v>
      </c>
      <c r="M1386" s="40" t="str">
        <f>VLOOKUP(D1386,'Brasseries Europe'!$B$2:$O$2000,13,FALSE)</f>
        <v>LogoBR45</v>
      </c>
      <c r="N1386" s="40" t="str">
        <f>VLOOKUP(D1386,'Brasseries Europe'!$B$2:$O$2000,14,FALSE)</f>
        <v>FotoBR45</v>
      </c>
      <c r="O1386" s="42" t="s">
        <v>11514</v>
      </c>
      <c r="P1386" s="40" t="s">
        <v>10179</v>
      </c>
      <c r="Q1386" s="40" t="s">
        <v>10143</v>
      </c>
      <c r="R1386" s="57"/>
      <c r="S1386" s="57"/>
      <c r="T1386" s="40" t="s">
        <v>11516</v>
      </c>
      <c r="U1386" s="40" t="s">
        <v>11515</v>
      </c>
    </row>
    <row r="1387" spans="1:21" s="40" customFormat="1">
      <c r="A1387" s="40">
        <f t="shared" si="55"/>
        <v>1386</v>
      </c>
      <c r="B1387" s="41">
        <f t="shared" ca="1" si="56"/>
        <v>43369</v>
      </c>
      <c r="C1387" s="40" t="s">
        <v>14</v>
      </c>
      <c r="D1387" s="40" t="str">
        <f t="shared" si="57"/>
        <v>Brewery45</v>
      </c>
      <c r="E1387" s="42" t="s">
        <v>391</v>
      </c>
      <c r="F1387" s="40" t="str">
        <f>VLOOKUP(D1387,'Brasseries Europe'!$B$2:$O$2000,6,FALSE)</f>
        <v>Val-Dieu, 225</v>
      </c>
      <c r="G1387" s="40">
        <f>VLOOKUP(D1387,'Brasseries Europe'!$B$2:$O$2000,7,FALSE)</f>
        <v>4880</v>
      </c>
      <c r="H1387" s="40" t="str">
        <f>VLOOKUP(D1387,'Brasseries Europe'!$B$2:$O$2000,8,FALSE)</f>
        <v>Aubel</v>
      </c>
      <c r="I1387" s="40" t="str">
        <f>VLOOKUP(D1387,'Brasseries Europe'!$B$2:$O$2000,9,FALSE)</f>
        <v>Wallonie</v>
      </c>
      <c r="J1387" s="40">
        <f>VLOOKUP(D1387,'Brasseries Europe'!$B$2:$O$2000,10,FALSE)</f>
        <v>0</v>
      </c>
      <c r="K1387" s="40" t="str">
        <f>VLOOKUP(D1387,'Brasseries Europe'!$B$2:$O$2000,11,FALSE)</f>
        <v>http://www.val-dieu.com</v>
      </c>
      <c r="L1387" s="40" t="str">
        <f>VLOOKUP(D1387,'Brasseries Europe'!$B$2:$O$2000,12,FALSE)</f>
        <v>32(0)87/68.75.87</v>
      </c>
      <c r="M1387" s="40" t="str">
        <f>VLOOKUP(D1387,'Brasseries Europe'!$B$2:$O$2000,13,FALSE)</f>
        <v>LogoBR45</v>
      </c>
      <c r="N1387" s="40" t="str">
        <f>VLOOKUP(D1387,'Brasseries Europe'!$B$2:$O$2000,14,FALSE)</f>
        <v>FotoBR45</v>
      </c>
      <c r="O1387" s="42" t="s">
        <v>11517</v>
      </c>
      <c r="P1387" s="40" t="s">
        <v>10179</v>
      </c>
      <c r="Q1387" s="40" t="s">
        <v>10036</v>
      </c>
      <c r="T1387" s="40" t="s">
        <v>11519</v>
      </c>
      <c r="U1387" s="40" t="s">
        <v>11518</v>
      </c>
    </row>
    <row r="1388" spans="1:21" s="40" customFormat="1">
      <c r="A1388" s="40">
        <f t="shared" si="55"/>
        <v>1387</v>
      </c>
      <c r="B1388" s="41">
        <f t="shared" ca="1" si="56"/>
        <v>43369</v>
      </c>
      <c r="C1388" s="40" t="s">
        <v>14</v>
      </c>
      <c r="D1388" s="40" t="str">
        <f t="shared" si="57"/>
        <v>Brewery45</v>
      </c>
      <c r="E1388" s="42" t="s">
        <v>391</v>
      </c>
      <c r="F1388" s="40" t="str">
        <f>VLOOKUP(D1388,'Brasseries Europe'!$B$2:$O$2000,6,FALSE)</f>
        <v>Val-Dieu, 225</v>
      </c>
      <c r="G1388" s="40">
        <f>VLOOKUP(D1388,'Brasseries Europe'!$B$2:$O$2000,7,FALSE)</f>
        <v>4880</v>
      </c>
      <c r="H1388" s="40" t="str">
        <f>VLOOKUP(D1388,'Brasseries Europe'!$B$2:$O$2000,8,FALSE)</f>
        <v>Aubel</v>
      </c>
      <c r="I1388" s="40" t="str">
        <f>VLOOKUP(D1388,'Brasseries Europe'!$B$2:$O$2000,9,FALSE)</f>
        <v>Wallonie</v>
      </c>
      <c r="J1388" s="40">
        <f>VLOOKUP(D1388,'Brasseries Europe'!$B$2:$O$2000,10,FALSE)</f>
        <v>0</v>
      </c>
      <c r="K1388" s="40" t="str">
        <f>VLOOKUP(D1388,'Brasseries Europe'!$B$2:$O$2000,11,FALSE)</f>
        <v>http://www.val-dieu.com</v>
      </c>
      <c r="L1388" s="40" t="str">
        <f>VLOOKUP(D1388,'Brasseries Europe'!$B$2:$O$2000,12,FALSE)</f>
        <v>32(0)87/68.75.87</v>
      </c>
      <c r="M1388" s="40" t="str">
        <f>VLOOKUP(D1388,'Brasseries Europe'!$B$2:$O$2000,13,FALSE)</f>
        <v>LogoBR45</v>
      </c>
      <c r="N1388" s="40" t="str">
        <f>VLOOKUP(D1388,'Brasseries Europe'!$B$2:$O$2000,14,FALSE)</f>
        <v>FotoBR45</v>
      </c>
      <c r="O1388" s="42" t="s">
        <v>11520</v>
      </c>
      <c r="P1388" s="40" t="s">
        <v>10179</v>
      </c>
      <c r="Q1388" s="40" t="s">
        <v>10076</v>
      </c>
      <c r="T1388" s="40" t="s">
        <v>11522</v>
      </c>
      <c r="U1388" s="40" t="s">
        <v>11521</v>
      </c>
    </row>
    <row r="1389" spans="1:21" s="40" customFormat="1">
      <c r="A1389" s="40">
        <f t="shared" si="55"/>
        <v>1388</v>
      </c>
      <c r="B1389" s="41">
        <f t="shared" ca="1" si="56"/>
        <v>43369</v>
      </c>
      <c r="C1389" s="40" t="s">
        <v>14</v>
      </c>
      <c r="D1389" s="40" t="str">
        <f t="shared" si="57"/>
        <v>Brewery45</v>
      </c>
      <c r="E1389" s="42" t="s">
        <v>391</v>
      </c>
      <c r="F1389" s="40" t="str">
        <f>VLOOKUP(D1389,'Brasseries Europe'!$B$2:$O$2000,6,FALSE)</f>
        <v>Val-Dieu, 225</v>
      </c>
      <c r="G1389" s="40">
        <f>VLOOKUP(D1389,'Brasseries Europe'!$B$2:$O$2000,7,FALSE)</f>
        <v>4880</v>
      </c>
      <c r="H1389" s="40" t="str">
        <f>VLOOKUP(D1389,'Brasseries Europe'!$B$2:$O$2000,8,FALSE)</f>
        <v>Aubel</v>
      </c>
      <c r="I1389" s="40" t="str">
        <f>VLOOKUP(D1389,'Brasseries Europe'!$B$2:$O$2000,9,FALSE)</f>
        <v>Wallonie</v>
      </c>
      <c r="J1389" s="40">
        <f>VLOOKUP(D1389,'Brasseries Europe'!$B$2:$O$2000,10,FALSE)</f>
        <v>0</v>
      </c>
      <c r="K1389" s="40" t="str">
        <f>VLOOKUP(D1389,'Brasseries Europe'!$B$2:$O$2000,11,FALSE)</f>
        <v>http://www.val-dieu.com</v>
      </c>
      <c r="L1389" s="40" t="str">
        <f>VLOOKUP(D1389,'Brasseries Europe'!$B$2:$O$2000,12,FALSE)</f>
        <v>32(0)87/68.75.87</v>
      </c>
      <c r="M1389" s="40" t="str">
        <f>VLOOKUP(D1389,'Brasseries Europe'!$B$2:$O$2000,13,FALSE)</f>
        <v>LogoBR45</v>
      </c>
      <c r="N1389" s="40" t="str">
        <f>VLOOKUP(D1389,'Brasseries Europe'!$B$2:$O$2000,14,FALSE)</f>
        <v>FotoBR45</v>
      </c>
      <c r="O1389" s="42" t="s">
        <v>11523</v>
      </c>
      <c r="P1389" s="40" t="s">
        <v>10179</v>
      </c>
      <c r="Q1389" s="40" t="s">
        <v>10204</v>
      </c>
      <c r="T1389" s="40" t="s">
        <v>11525</v>
      </c>
      <c r="U1389" s="40" t="s">
        <v>11524</v>
      </c>
    </row>
    <row r="1390" spans="1:21" s="40" customFormat="1">
      <c r="A1390" s="40">
        <f t="shared" si="55"/>
        <v>1389</v>
      </c>
      <c r="B1390" s="41">
        <f t="shared" ca="1" si="56"/>
        <v>43369</v>
      </c>
      <c r="C1390" s="40" t="s">
        <v>14</v>
      </c>
      <c r="D1390" s="40" t="str">
        <f t="shared" si="57"/>
        <v>Brewery45</v>
      </c>
      <c r="E1390" s="42" t="s">
        <v>391</v>
      </c>
      <c r="F1390" s="40" t="str">
        <f>VLOOKUP(D1390,'Brasseries Europe'!$B$2:$O$2000,6,FALSE)</f>
        <v>Val-Dieu, 225</v>
      </c>
      <c r="G1390" s="40">
        <f>VLOOKUP(D1390,'Brasseries Europe'!$B$2:$O$2000,7,FALSE)</f>
        <v>4880</v>
      </c>
      <c r="H1390" s="40" t="str">
        <f>VLOOKUP(D1390,'Brasseries Europe'!$B$2:$O$2000,8,FALSE)</f>
        <v>Aubel</v>
      </c>
      <c r="I1390" s="40" t="str">
        <f>VLOOKUP(D1390,'Brasseries Europe'!$B$2:$O$2000,9,FALSE)</f>
        <v>Wallonie</v>
      </c>
      <c r="J1390" s="40">
        <f>VLOOKUP(D1390,'Brasseries Europe'!$B$2:$O$2000,10,FALSE)</f>
        <v>0</v>
      </c>
      <c r="K1390" s="40" t="str">
        <f>VLOOKUP(D1390,'Brasseries Europe'!$B$2:$O$2000,11,FALSE)</f>
        <v>http://www.val-dieu.com</v>
      </c>
      <c r="L1390" s="40" t="str">
        <f>VLOOKUP(D1390,'Brasseries Europe'!$B$2:$O$2000,12,FALSE)</f>
        <v>32(0)87/68.75.87</v>
      </c>
      <c r="M1390" s="40" t="str">
        <f>VLOOKUP(D1390,'Brasseries Europe'!$B$2:$O$2000,13,FALSE)</f>
        <v>LogoBR45</v>
      </c>
      <c r="N1390" s="40" t="str">
        <f>VLOOKUP(D1390,'Brasseries Europe'!$B$2:$O$2000,14,FALSE)</f>
        <v>FotoBR45</v>
      </c>
      <c r="O1390" s="42" t="s">
        <v>11526</v>
      </c>
      <c r="P1390" s="40" t="s">
        <v>10179</v>
      </c>
      <c r="Q1390" s="40" t="s">
        <v>10204</v>
      </c>
      <c r="T1390" s="40" t="s">
        <v>11528</v>
      </c>
      <c r="U1390" s="40" t="s">
        <v>11527</v>
      </c>
    </row>
    <row r="1391" spans="1:21" s="40" customFormat="1">
      <c r="A1391" s="40">
        <f t="shared" si="55"/>
        <v>1390</v>
      </c>
      <c r="B1391" s="41">
        <f t="shared" ca="1" si="56"/>
        <v>43369</v>
      </c>
      <c r="C1391" s="40" t="s">
        <v>14</v>
      </c>
      <c r="D1391" s="40" t="str">
        <f t="shared" si="57"/>
        <v>Brewery45</v>
      </c>
      <c r="E1391" s="42" t="s">
        <v>391</v>
      </c>
      <c r="F1391" s="40" t="str">
        <f>VLOOKUP(D1391,'Brasseries Europe'!$B$2:$O$2000,6,FALSE)</f>
        <v>Val-Dieu, 225</v>
      </c>
      <c r="G1391" s="40">
        <f>VLOOKUP(D1391,'Brasseries Europe'!$B$2:$O$2000,7,FALSE)</f>
        <v>4880</v>
      </c>
      <c r="H1391" s="40" t="str">
        <f>VLOOKUP(D1391,'Brasseries Europe'!$B$2:$O$2000,8,FALSE)</f>
        <v>Aubel</v>
      </c>
      <c r="I1391" s="40" t="str">
        <f>VLOOKUP(D1391,'Brasseries Europe'!$B$2:$O$2000,9,FALSE)</f>
        <v>Wallonie</v>
      </c>
      <c r="J1391" s="40">
        <f>VLOOKUP(D1391,'Brasseries Europe'!$B$2:$O$2000,10,FALSE)</f>
        <v>0</v>
      </c>
      <c r="K1391" s="40" t="str">
        <f>VLOOKUP(D1391,'Brasseries Europe'!$B$2:$O$2000,11,FALSE)</f>
        <v>http://www.val-dieu.com</v>
      </c>
      <c r="L1391" s="40" t="str">
        <f>VLOOKUP(D1391,'Brasseries Europe'!$B$2:$O$2000,12,FALSE)</f>
        <v>32(0)87/68.75.87</v>
      </c>
      <c r="M1391" s="40" t="str">
        <f>VLOOKUP(D1391,'Brasseries Europe'!$B$2:$O$2000,13,FALSE)</f>
        <v>LogoBR45</v>
      </c>
      <c r="N1391" s="40" t="str">
        <f>VLOOKUP(D1391,'Brasseries Europe'!$B$2:$O$2000,14,FALSE)</f>
        <v>FotoBR45</v>
      </c>
      <c r="O1391" s="42" t="s">
        <v>11529</v>
      </c>
      <c r="P1391" s="40" t="s">
        <v>10179</v>
      </c>
      <c r="Q1391" s="40" t="s">
        <v>10072</v>
      </c>
      <c r="T1391" s="40" t="s">
        <v>11531</v>
      </c>
      <c r="U1391" s="40" t="s">
        <v>11530</v>
      </c>
    </row>
    <row r="1392" spans="1:21" s="40" customFormat="1">
      <c r="A1392" s="40">
        <f t="shared" si="55"/>
        <v>1391</v>
      </c>
      <c r="B1392" s="41">
        <f t="shared" ca="1" si="56"/>
        <v>43369</v>
      </c>
      <c r="C1392" s="40" t="s">
        <v>14</v>
      </c>
      <c r="D1392" s="40" t="str">
        <f t="shared" si="57"/>
        <v>Brewery45</v>
      </c>
      <c r="E1392" s="42" t="s">
        <v>391</v>
      </c>
      <c r="F1392" s="40" t="str">
        <f>VLOOKUP(D1392,'Brasseries Europe'!$B$2:$O$2000,6,FALSE)</f>
        <v>Val-Dieu, 225</v>
      </c>
      <c r="G1392" s="40">
        <f>VLOOKUP(D1392,'Brasseries Europe'!$B$2:$O$2000,7,FALSE)</f>
        <v>4880</v>
      </c>
      <c r="H1392" s="40" t="str">
        <f>VLOOKUP(D1392,'Brasseries Europe'!$B$2:$O$2000,8,FALSE)</f>
        <v>Aubel</v>
      </c>
      <c r="I1392" s="40" t="str">
        <f>VLOOKUP(D1392,'Brasseries Europe'!$B$2:$O$2000,9,FALSE)</f>
        <v>Wallonie</v>
      </c>
      <c r="J1392" s="40">
        <f>VLOOKUP(D1392,'Brasseries Europe'!$B$2:$O$2000,10,FALSE)</f>
        <v>0</v>
      </c>
      <c r="K1392" s="40" t="str">
        <f>VLOOKUP(D1392,'Brasseries Europe'!$B$2:$O$2000,11,FALSE)</f>
        <v>http://www.val-dieu.com</v>
      </c>
      <c r="L1392" s="40" t="str">
        <f>VLOOKUP(D1392,'Brasseries Europe'!$B$2:$O$2000,12,FALSE)</f>
        <v>32(0)87/68.75.87</v>
      </c>
      <c r="M1392" s="40" t="str">
        <f>VLOOKUP(D1392,'Brasseries Europe'!$B$2:$O$2000,13,FALSE)</f>
        <v>LogoBR45</v>
      </c>
      <c r="N1392" s="40" t="str">
        <f>VLOOKUP(D1392,'Brasseries Europe'!$B$2:$O$2000,14,FALSE)</f>
        <v>FotoBR45</v>
      </c>
      <c r="O1392" s="42" t="s">
        <v>11532</v>
      </c>
      <c r="P1392" s="40" t="s">
        <v>10179</v>
      </c>
      <c r="Q1392" s="40" t="s">
        <v>10036</v>
      </c>
      <c r="T1392" s="40" t="s">
        <v>11534</v>
      </c>
      <c r="U1392" s="40" t="s">
        <v>11533</v>
      </c>
    </row>
    <row r="1393" spans="1:21" s="40" customFormat="1">
      <c r="A1393" s="40">
        <f t="shared" si="55"/>
        <v>1392</v>
      </c>
      <c r="B1393" s="41">
        <f t="shared" ca="1" si="56"/>
        <v>43369</v>
      </c>
      <c r="C1393" s="40" t="s">
        <v>14</v>
      </c>
      <c r="D1393" s="40" t="str">
        <f t="shared" si="57"/>
        <v>Brewery45</v>
      </c>
      <c r="E1393" s="42" t="s">
        <v>391</v>
      </c>
      <c r="F1393" s="40" t="str">
        <f>VLOOKUP(D1393,'Brasseries Europe'!$B$2:$O$2000,6,FALSE)</f>
        <v>Val-Dieu, 225</v>
      </c>
      <c r="G1393" s="40">
        <f>VLOOKUP(D1393,'Brasseries Europe'!$B$2:$O$2000,7,FALSE)</f>
        <v>4880</v>
      </c>
      <c r="H1393" s="40" t="str">
        <f>VLOOKUP(D1393,'Brasseries Europe'!$B$2:$O$2000,8,FALSE)</f>
        <v>Aubel</v>
      </c>
      <c r="I1393" s="40" t="str">
        <f>VLOOKUP(D1393,'Brasseries Europe'!$B$2:$O$2000,9,FALSE)</f>
        <v>Wallonie</v>
      </c>
      <c r="J1393" s="40">
        <f>VLOOKUP(D1393,'Brasseries Europe'!$B$2:$O$2000,10,FALSE)</f>
        <v>0</v>
      </c>
      <c r="K1393" s="40" t="str">
        <f>VLOOKUP(D1393,'Brasseries Europe'!$B$2:$O$2000,11,FALSE)</f>
        <v>http://www.val-dieu.com</v>
      </c>
      <c r="L1393" s="40" t="str">
        <f>VLOOKUP(D1393,'Brasseries Europe'!$B$2:$O$2000,12,FALSE)</f>
        <v>32(0)87/68.75.87</v>
      </c>
      <c r="M1393" s="40" t="str">
        <f>VLOOKUP(D1393,'Brasseries Europe'!$B$2:$O$2000,13,FALSE)</f>
        <v>LogoBR45</v>
      </c>
      <c r="N1393" s="40" t="str">
        <f>VLOOKUP(D1393,'Brasseries Europe'!$B$2:$O$2000,14,FALSE)</f>
        <v>FotoBR45</v>
      </c>
      <c r="O1393" s="42" t="s">
        <v>11535</v>
      </c>
      <c r="P1393" s="40" t="s">
        <v>10179</v>
      </c>
      <c r="Q1393" s="40" t="s">
        <v>10036</v>
      </c>
      <c r="T1393" s="40" t="s">
        <v>11537</v>
      </c>
      <c r="U1393" s="40" t="s">
        <v>11536</v>
      </c>
    </row>
    <row r="1394" spans="1:21" s="40" customFormat="1">
      <c r="A1394" s="40">
        <f t="shared" si="55"/>
        <v>1393</v>
      </c>
      <c r="B1394" s="41">
        <f t="shared" ca="1" si="56"/>
        <v>43369</v>
      </c>
      <c r="C1394" s="40" t="s">
        <v>14</v>
      </c>
      <c r="D1394" s="40" t="str">
        <f t="shared" si="57"/>
        <v>Brewery45</v>
      </c>
      <c r="E1394" s="42" t="s">
        <v>391</v>
      </c>
      <c r="F1394" s="40" t="str">
        <f>VLOOKUP(D1394,'Brasseries Europe'!$B$2:$O$2000,6,FALSE)</f>
        <v>Val-Dieu, 225</v>
      </c>
      <c r="G1394" s="40">
        <f>VLOOKUP(D1394,'Brasseries Europe'!$B$2:$O$2000,7,FALSE)</f>
        <v>4880</v>
      </c>
      <c r="H1394" s="40" t="str">
        <f>VLOOKUP(D1394,'Brasseries Europe'!$B$2:$O$2000,8,FALSE)</f>
        <v>Aubel</v>
      </c>
      <c r="I1394" s="40" t="str">
        <f>VLOOKUP(D1394,'Brasseries Europe'!$B$2:$O$2000,9,FALSE)</f>
        <v>Wallonie</v>
      </c>
      <c r="J1394" s="40">
        <f>VLOOKUP(D1394,'Brasseries Europe'!$B$2:$O$2000,10,FALSE)</f>
        <v>0</v>
      </c>
      <c r="K1394" s="40" t="str">
        <f>VLOOKUP(D1394,'Brasseries Europe'!$B$2:$O$2000,11,FALSE)</f>
        <v>http://www.val-dieu.com</v>
      </c>
      <c r="L1394" s="40" t="str">
        <f>VLOOKUP(D1394,'Brasseries Europe'!$B$2:$O$2000,12,FALSE)</f>
        <v>32(0)87/68.75.87</v>
      </c>
      <c r="M1394" s="40" t="str">
        <f>VLOOKUP(D1394,'Brasseries Europe'!$B$2:$O$2000,13,FALSE)</f>
        <v>LogoBR45</v>
      </c>
      <c r="N1394" s="40" t="str">
        <f>VLOOKUP(D1394,'Brasseries Europe'!$B$2:$O$2000,14,FALSE)</f>
        <v>FotoBR45</v>
      </c>
      <c r="O1394" s="42" t="s">
        <v>11538</v>
      </c>
      <c r="P1394" s="40" t="s">
        <v>10179</v>
      </c>
      <c r="Q1394" s="40" t="s">
        <v>10143</v>
      </c>
      <c r="R1394" s="57"/>
      <c r="S1394" s="57"/>
      <c r="T1394" s="40" t="s">
        <v>11540</v>
      </c>
      <c r="U1394" s="40" t="s">
        <v>11539</v>
      </c>
    </row>
    <row r="1395" spans="1:21" s="40" customFormat="1">
      <c r="A1395" s="40">
        <f t="shared" si="55"/>
        <v>1394</v>
      </c>
      <c r="B1395" s="41">
        <f t="shared" ca="1" si="56"/>
        <v>43369</v>
      </c>
      <c r="C1395" s="40" t="s">
        <v>14</v>
      </c>
      <c r="D1395" s="40" t="str">
        <f t="shared" si="57"/>
        <v>Brewery45</v>
      </c>
      <c r="E1395" s="42" t="s">
        <v>391</v>
      </c>
      <c r="F1395" s="40" t="str">
        <f>VLOOKUP(D1395,'Brasseries Europe'!$B$2:$O$2000,6,FALSE)</f>
        <v>Val-Dieu, 225</v>
      </c>
      <c r="G1395" s="40">
        <f>VLOOKUP(D1395,'Brasseries Europe'!$B$2:$O$2000,7,FALSE)</f>
        <v>4880</v>
      </c>
      <c r="H1395" s="40" t="str">
        <f>VLOOKUP(D1395,'Brasseries Europe'!$B$2:$O$2000,8,FALSE)</f>
        <v>Aubel</v>
      </c>
      <c r="I1395" s="40" t="str">
        <f>VLOOKUP(D1395,'Brasseries Europe'!$B$2:$O$2000,9,FALSE)</f>
        <v>Wallonie</v>
      </c>
      <c r="J1395" s="40">
        <f>VLOOKUP(D1395,'Brasseries Europe'!$B$2:$O$2000,10,FALSE)</f>
        <v>0</v>
      </c>
      <c r="K1395" s="40" t="str">
        <f>VLOOKUP(D1395,'Brasseries Europe'!$B$2:$O$2000,11,FALSE)</f>
        <v>http://www.val-dieu.com</v>
      </c>
      <c r="L1395" s="40" t="str">
        <f>VLOOKUP(D1395,'Brasseries Europe'!$B$2:$O$2000,12,FALSE)</f>
        <v>32(0)87/68.75.87</v>
      </c>
      <c r="M1395" s="40" t="str">
        <f>VLOOKUP(D1395,'Brasseries Europe'!$B$2:$O$2000,13,FALSE)</f>
        <v>LogoBR45</v>
      </c>
      <c r="N1395" s="40" t="str">
        <f>VLOOKUP(D1395,'Brasseries Europe'!$B$2:$O$2000,14,FALSE)</f>
        <v>FotoBR45</v>
      </c>
      <c r="O1395" s="42" t="s">
        <v>11541</v>
      </c>
      <c r="P1395" s="40" t="s">
        <v>10179</v>
      </c>
      <c r="Q1395" s="40" t="s">
        <v>10204</v>
      </c>
      <c r="T1395" s="40" t="s">
        <v>11543</v>
      </c>
      <c r="U1395" s="40" t="s">
        <v>11542</v>
      </c>
    </row>
    <row r="1396" spans="1:21" s="40" customFormat="1">
      <c r="A1396" s="40">
        <f t="shared" si="55"/>
        <v>1395</v>
      </c>
      <c r="B1396" s="41">
        <f t="shared" ca="1" si="56"/>
        <v>43369</v>
      </c>
      <c r="C1396" s="40" t="s">
        <v>14</v>
      </c>
      <c r="D1396" s="40" t="str">
        <f t="shared" si="57"/>
        <v>Brewery45</v>
      </c>
      <c r="E1396" s="42" t="s">
        <v>391</v>
      </c>
      <c r="F1396" s="40" t="str">
        <f>VLOOKUP(D1396,'Brasseries Europe'!$B$2:$O$2000,6,FALSE)</f>
        <v>Val-Dieu, 225</v>
      </c>
      <c r="G1396" s="40">
        <f>VLOOKUP(D1396,'Brasseries Europe'!$B$2:$O$2000,7,FALSE)</f>
        <v>4880</v>
      </c>
      <c r="H1396" s="40" t="str">
        <f>VLOOKUP(D1396,'Brasseries Europe'!$B$2:$O$2000,8,FALSE)</f>
        <v>Aubel</v>
      </c>
      <c r="I1396" s="40" t="str">
        <f>VLOOKUP(D1396,'Brasseries Europe'!$B$2:$O$2000,9,FALSE)</f>
        <v>Wallonie</v>
      </c>
      <c r="J1396" s="40">
        <f>VLOOKUP(D1396,'Brasseries Europe'!$B$2:$O$2000,10,FALSE)</f>
        <v>0</v>
      </c>
      <c r="K1396" s="40" t="str">
        <f>VLOOKUP(D1396,'Brasseries Europe'!$B$2:$O$2000,11,FALSE)</f>
        <v>http://www.val-dieu.com</v>
      </c>
      <c r="L1396" s="40" t="str">
        <f>VLOOKUP(D1396,'Brasseries Europe'!$B$2:$O$2000,12,FALSE)</f>
        <v>32(0)87/68.75.87</v>
      </c>
      <c r="M1396" s="40" t="str">
        <f>VLOOKUP(D1396,'Brasseries Europe'!$B$2:$O$2000,13,FALSE)</f>
        <v>LogoBR45</v>
      </c>
      <c r="N1396" s="40" t="str">
        <f>VLOOKUP(D1396,'Brasseries Europe'!$B$2:$O$2000,14,FALSE)</f>
        <v>FotoBR45</v>
      </c>
      <c r="O1396" s="42" t="s">
        <v>11544</v>
      </c>
      <c r="P1396" s="40" t="s">
        <v>10179</v>
      </c>
      <c r="Q1396" s="40" t="s">
        <v>10036</v>
      </c>
      <c r="T1396" s="40" t="s">
        <v>11546</v>
      </c>
      <c r="U1396" s="40" t="s">
        <v>11545</v>
      </c>
    </row>
    <row r="1397" spans="1:21" s="40" customFormat="1">
      <c r="A1397" s="40">
        <f t="shared" si="55"/>
        <v>1396</v>
      </c>
      <c r="B1397" s="41">
        <f t="shared" ca="1" si="56"/>
        <v>43369</v>
      </c>
      <c r="C1397" s="40" t="s">
        <v>14</v>
      </c>
      <c r="D1397" s="40" t="str">
        <f t="shared" si="57"/>
        <v>Brewery45</v>
      </c>
      <c r="E1397" s="42" t="s">
        <v>391</v>
      </c>
      <c r="F1397" s="40" t="str">
        <f>VLOOKUP(D1397,'Brasseries Europe'!$B$2:$O$2000,6,FALSE)</f>
        <v>Val-Dieu, 225</v>
      </c>
      <c r="G1397" s="40">
        <f>VLOOKUP(D1397,'Brasseries Europe'!$B$2:$O$2000,7,FALSE)</f>
        <v>4880</v>
      </c>
      <c r="H1397" s="40" t="str">
        <f>VLOOKUP(D1397,'Brasseries Europe'!$B$2:$O$2000,8,FALSE)</f>
        <v>Aubel</v>
      </c>
      <c r="I1397" s="40" t="str">
        <f>VLOOKUP(D1397,'Brasseries Europe'!$B$2:$O$2000,9,FALSE)</f>
        <v>Wallonie</v>
      </c>
      <c r="J1397" s="40">
        <f>VLOOKUP(D1397,'Brasseries Europe'!$B$2:$O$2000,10,FALSE)</f>
        <v>0</v>
      </c>
      <c r="K1397" s="40" t="str">
        <f>VLOOKUP(D1397,'Brasseries Europe'!$B$2:$O$2000,11,FALSE)</f>
        <v>http://www.val-dieu.com</v>
      </c>
      <c r="L1397" s="40" t="str">
        <f>VLOOKUP(D1397,'Brasseries Europe'!$B$2:$O$2000,12,FALSE)</f>
        <v>32(0)87/68.75.87</v>
      </c>
      <c r="M1397" s="40" t="str">
        <f>VLOOKUP(D1397,'Brasseries Europe'!$B$2:$O$2000,13,FALSE)</f>
        <v>LogoBR45</v>
      </c>
      <c r="N1397" s="40" t="str">
        <f>VLOOKUP(D1397,'Brasseries Europe'!$B$2:$O$2000,14,FALSE)</f>
        <v>FotoBR45</v>
      </c>
      <c r="O1397" s="42" t="s">
        <v>11547</v>
      </c>
      <c r="P1397" s="40" t="s">
        <v>10179</v>
      </c>
      <c r="Q1397" s="40" t="s">
        <v>10064</v>
      </c>
      <c r="T1397" s="40" t="s">
        <v>11549</v>
      </c>
      <c r="U1397" s="40" t="s">
        <v>11548</v>
      </c>
    </row>
    <row r="1398" spans="1:21" s="40" customFormat="1">
      <c r="A1398" s="40">
        <f t="shared" si="55"/>
        <v>1397</v>
      </c>
      <c r="B1398" s="41">
        <f t="shared" ca="1" si="56"/>
        <v>43369</v>
      </c>
      <c r="C1398" s="40" t="s">
        <v>14</v>
      </c>
      <c r="D1398" s="40" t="str">
        <f t="shared" si="57"/>
        <v>Brewery45</v>
      </c>
      <c r="E1398" s="42" t="s">
        <v>391</v>
      </c>
      <c r="F1398" s="40" t="str">
        <f>VLOOKUP(D1398,'Brasseries Europe'!$B$2:$O$2000,6,FALSE)</f>
        <v>Val-Dieu, 225</v>
      </c>
      <c r="G1398" s="40">
        <f>VLOOKUP(D1398,'Brasseries Europe'!$B$2:$O$2000,7,FALSE)</f>
        <v>4880</v>
      </c>
      <c r="H1398" s="40" t="str">
        <f>VLOOKUP(D1398,'Brasseries Europe'!$B$2:$O$2000,8,FALSE)</f>
        <v>Aubel</v>
      </c>
      <c r="I1398" s="40" t="str">
        <f>VLOOKUP(D1398,'Brasseries Europe'!$B$2:$O$2000,9,FALSE)</f>
        <v>Wallonie</v>
      </c>
      <c r="J1398" s="40">
        <f>VLOOKUP(D1398,'Brasseries Europe'!$B$2:$O$2000,10,FALSE)</f>
        <v>0</v>
      </c>
      <c r="K1398" s="40" t="str">
        <f>VLOOKUP(D1398,'Brasseries Europe'!$B$2:$O$2000,11,FALSE)</f>
        <v>http://www.val-dieu.com</v>
      </c>
      <c r="L1398" s="40" t="str">
        <f>VLOOKUP(D1398,'Brasseries Europe'!$B$2:$O$2000,12,FALSE)</f>
        <v>32(0)87/68.75.87</v>
      </c>
      <c r="M1398" s="40" t="str">
        <f>VLOOKUP(D1398,'Brasseries Europe'!$B$2:$O$2000,13,FALSE)</f>
        <v>LogoBR45</v>
      </c>
      <c r="N1398" s="40" t="str">
        <f>VLOOKUP(D1398,'Brasseries Europe'!$B$2:$O$2000,14,FALSE)</f>
        <v>FotoBR45</v>
      </c>
      <c r="O1398" s="42" t="s">
        <v>11550</v>
      </c>
      <c r="P1398" s="40" t="s">
        <v>10179</v>
      </c>
      <c r="Q1398" s="40" t="s">
        <v>10204</v>
      </c>
      <c r="T1398" s="40" t="s">
        <v>11552</v>
      </c>
      <c r="U1398" s="40" t="s">
        <v>11551</v>
      </c>
    </row>
    <row r="1399" spans="1:21" s="40" customFormat="1">
      <c r="A1399" s="40">
        <f t="shared" si="55"/>
        <v>1398</v>
      </c>
      <c r="B1399" s="41">
        <f t="shared" ca="1" si="56"/>
        <v>43369</v>
      </c>
      <c r="C1399" s="40" t="s">
        <v>14</v>
      </c>
      <c r="D1399" s="40" t="str">
        <f t="shared" si="57"/>
        <v>Brewery45</v>
      </c>
      <c r="E1399" s="42" t="s">
        <v>391</v>
      </c>
      <c r="F1399" s="40" t="str">
        <f>VLOOKUP(D1399,'Brasseries Europe'!$B$2:$O$2000,6,FALSE)</f>
        <v>Val-Dieu, 225</v>
      </c>
      <c r="G1399" s="40">
        <f>VLOOKUP(D1399,'Brasseries Europe'!$B$2:$O$2000,7,FALSE)</f>
        <v>4880</v>
      </c>
      <c r="H1399" s="40" t="str">
        <f>VLOOKUP(D1399,'Brasseries Europe'!$B$2:$O$2000,8,FALSE)</f>
        <v>Aubel</v>
      </c>
      <c r="I1399" s="40" t="str">
        <f>VLOOKUP(D1399,'Brasseries Europe'!$B$2:$O$2000,9,FALSE)</f>
        <v>Wallonie</v>
      </c>
      <c r="J1399" s="40">
        <f>VLOOKUP(D1399,'Brasseries Europe'!$B$2:$O$2000,10,FALSE)</f>
        <v>0</v>
      </c>
      <c r="K1399" s="40" t="str">
        <f>VLOOKUP(D1399,'Brasseries Europe'!$B$2:$O$2000,11,FALSE)</f>
        <v>http://www.val-dieu.com</v>
      </c>
      <c r="L1399" s="40" t="str">
        <f>VLOOKUP(D1399,'Brasseries Europe'!$B$2:$O$2000,12,FALSE)</f>
        <v>32(0)87/68.75.87</v>
      </c>
      <c r="M1399" s="40" t="str">
        <f>VLOOKUP(D1399,'Brasseries Europe'!$B$2:$O$2000,13,FALSE)</f>
        <v>LogoBR45</v>
      </c>
      <c r="N1399" s="40" t="str">
        <f>VLOOKUP(D1399,'Brasseries Europe'!$B$2:$O$2000,14,FALSE)</f>
        <v>FotoBR45</v>
      </c>
      <c r="O1399" s="42" t="s">
        <v>11553</v>
      </c>
      <c r="P1399" s="40" t="s">
        <v>10179</v>
      </c>
      <c r="Q1399" s="40" t="s">
        <v>11554</v>
      </c>
      <c r="T1399" s="40" t="s">
        <v>11556</v>
      </c>
      <c r="U1399" s="40" t="s">
        <v>11555</v>
      </c>
    </row>
    <row r="1400" spans="1:21" s="40" customFormat="1">
      <c r="A1400" s="40">
        <f t="shared" si="55"/>
        <v>1399</v>
      </c>
      <c r="B1400" s="41">
        <f t="shared" ca="1" si="56"/>
        <v>43369</v>
      </c>
      <c r="C1400" s="40" t="s">
        <v>14</v>
      </c>
      <c r="D1400" s="40" t="str">
        <f t="shared" si="57"/>
        <v>Brewery45</v>
      </c>
      <c r="E1400" s="42" t="s">
        <v>391</v>
      </c>
      <c r="F1400" s="40" t="str">
        <f>VLOOKUP(D1400,'Brasseries Europe'!$B$2:$O$2000,6,FALSE)</f>
        <v>Val-Dieu, 225</v>
      </c>
      <c r="G1400" s="40">
        <f>VLOOKUP(D1400,'Brasseries Europe'!$B$2:$O$2000,7,FALSE)</f>
        <v>4880</v>
      </c>
      <c r="H1400" s="40" t="str">
        <f>VLOOKUP(D1400,'Brasseries Europe'!$B$2:$O$2000,8,FALSE)</f>
        <v>Aubel</v>
      </c>
      <c r="I1400" s="40" t="str">
        <f>VLOOKUP(D1400,'Brasseries Europe'!$B$2:$O$2000,9,FALSE)</f>
        <v>Wallonie</v>
      </c>
      <c r="J1400" s="40">
        <f>VLOOKUP(D1400,'Brasseries Europe'!$B$2:$O$2000,10,FALSE)</f>
        <v>0</v>
      </c>
      <c r="K1400" s="40" t="str">
        <f>VLOOKUP(D1400,'Brasseries Europe'!$B$2:$O$2000,11,FALSE)</f>
        <v>http://www.val-dieu.com</v>
      </c>
      <c r="L1400" s="40" t="str">
        <f>VLOOKUP(D1400,'Brasseries Europe'!$B$2:$O$2000,12,FALSE)</f>
        <v>32(0)87/68.75.87</v>
      </c>
      <c r="M1400" s="40" t="str">
        <f>VLOOKUP(D1400,'Brasseries Europe'!$B$2:$O$2000,13,FALSE)</f>
        <v>LogoBR45</v>
      </c>
      <c r="N1400" s="40" t="str">
        <f>VLOOKUP(D1400,'Brasseries Europe'!$B$2:$O$2000,14,FALSE)</f>
        <v>FotoBR45</v>
      </c>
      <c r="O1400" s="42" t="s">
        <v>11557</v>
      </c>
      <c r="P1400" s="40" t="s">
        <v>10183</v>
      </c>
      <c r="Q1400" s="40" t="s">
        <v>10044</v>
      </c>
      <c r="T1400" s="40" t="s">
        <v>11559</v>
      </c>
      <c r="U1400" s="40" t="s">
        <v>11558</v>
      </c>
    </row>
    <row r="1401" spans="1:21" s="40" customFormat="1">
      <c r="A1401" s="40">
        <f t="shared" si="55"/>
        <v>1400</v>
      </c>
      <c r="B1401" s="41">
        <f t="shared" ca="1" si="56"/>
        <v>43369</v>
      </c>
      <c r="C1401" s="40" t="s">
        <v>14</v>
      </c>
      <c r="D1401" s="17" t="s">
        <v>19575</v>
      </c>
      <c r="E1401" s="42" t="s">
        <v>11561</v>
      </c>
      <c r="F1401" s="40" t="str">
        <f>VLOOKUP(D1401,'Brasseries Europe'!$B$2:$O$2000,6,FALSE)</f>
        <v>Rue de la Clochette, 16</v>
      </c>
      <c r="G1401" s="40" t="str">
        <f>VLOOKUP(D1401,'Brasseries Europe'!$B$2:$O$2000,7,FALSE)</f>
        <v>6762</v>
      </c>
      <c r="H1401" s="40" t="str">
        <f>VLOOKUP(D1401,'Brasseries Europe'!$B$2:$O$2000,8,FALSE)</f>
        <v>Saint-Mard</v>
      </c>
      <c r="I1401" s="40" t="str">
        <f>VLOOKUP(D1401,'Brasseries Europe'!$B$2:$O$2000,9,FALSE)</f>
        <v>Wallonie</v>
      </c>
      <c r="J1401" s="40">
        <f>VLOOKUP(D1401,'Brasseries Europe'!$B$2:$O$2000,10,FALSE)</f>
        <v>0</v>
      </c>
      <c r="K1401" s="40" t="str">
        <f>VLOOKUP(D1401,'Brasseries Europe'!$B$2:$O$2000,11,FALSE)</f>
        <v>http://www.brasseriedelaclochette.be</v>
      </c>
      <c r="L1401" s="40">
        <f>VLOOKUP(D1401,'Brasseries Europe'!$B$2:$O$2000,12,FALSE)</f>
        <v>0</v>
      </c>
      <c r="M1401" s="40" t="str">
        <f>VLOOKUP(D1401,'Brasseries Europe'!$B$2:$O$2000,13,FALSE)</f>
        <v>LogoBR1575</v>
      </c>
      <c r="N1401" s="40">
        <f>VLOOKUP(D1401,'Brasseries Europe'!$B$2:$O$2000,14,FALSE)</f>
        <v>0</v>
      </c>
      <c r="O1401" s="42" t="s">
        <v>11560</v>
      </c>
      <c r="P1401" s="40" t="s">
        <v>10151</v>
      </c>
      <c r="Q1401" s="40" t="s">
        <v>10143</v>
      </c>
      <c r="R1401" s="57" t="s">
        <v>10037</v>
      </c>
      <c r="S1401" s="57" t="s">
        <v>10038</v>
      </c>
      <c r="T1401" s="40" t="s">
        <v>11563</v>
      </c>
      <c r="U1401" s="40" t="s">
        <v>11562</v>
      </c>
    </row>
    <row r="1402" spans="1:21" s="40" customFormat="1">
      <c r="A1402" s="40">
        <f t="shared" si="55"/>
        <v>1401</v>
      </c>
      <c r="B1402" s="41">
        <f t="shared" ca="1" si="56"/>
        <v>43369</v>
      </c>
      <c r="C1402" s="40" t="s">
        <v>14</v>
      </c>
      <c r="D1402" s="40" t="str">
        <f t="shared" si="57"/>
        <v>Brewery46</v>
      </c>
      <c r="E1402" s="42" t="s">
        <v>399</v>
      </c>
      <c r="F1402" s="40" t="str">
        <f>VLOOKUP(D1402,'Brasseries Europe'!$B$2:$O$2000,6,FALSE)</f>
        <v>Rue des Cerisiers, 48</v>
      </c>
      <c r="G1402" s="40">
        <f>VLOOKUP(D1402,'Brasseries Europe'!$B$2:$O$2000,7,FALSE)</f>
        <v>4610</v>
      </c>
      <c r="H1402" s="40" t="str">
        <f>VLOOKUP(D1402,'Brasseries Europe'!$B$2:$O$2000,8,FALSE)</f>
        <v>Beyne-Heusay</v>
      </c>
      <c r="I1402" s="40" t="str">
        <f>VLOOKUP(D1402,'Brasseries Europe'!$B$2:$O$2000,9,FALSE)</f>
        <v>Wallonie</v>
      </c>
      <c r="J1402" s="40">
        <f>VLOOKUP(D1402,'Brasseries Europe'!$B$2:$O$2000,10,FALSE)</f>
        <v>0</v>
      </c>
      <c r="K1402" s="40" t="str">
        <f>VLOOKUP(D1402,'Brasseries Europe'!$B$2:$O$2000,11,FALSE)</f>
        <v>http://www.saintenitouche.be</v>
      </c>
      <c r="L1402" s="40" t="str">
        <f>VLOOKUP(D1402,'Brasseries Europe'!$B$2:$O$2000,12,FALSE)</f>
        <v>32(0)476/37.20.06</v>
      </c>
      <c r="M1402" s="40" t="str">
        <f>VLOOKUP(D1402,'Brasseries Europe'!$B$2:$O$2000,13,FALSE)</f>
        <v>LogoBR46</v>
      </c>
      <c r="N1402" s="40" t="str">
        <f>VLOOKUP(D1402,'Brasseries Europe'!$B$2:$O$2000,14,FALSE)</f>
        <v>FotoBR46</v>
      </c>
      <c r="O1402" s="42" t="s">
        <v>11564</v>
      </c>
      <c r="P1402" s="40" t="s">
        <v>10043</v>
      </c>
      <c r="Q1402" s="40" t="s">
        <v>10132</v>
      </c>
      <c r="R1402" s="40" t="s">
        <v>10045</v>
      </c>
      <c r="S1402" s="40" t="s">
        <v>10038</v>
      </c>
      <c r="T1402" s="40" t="s">
        <v>11566</v>
      </c>
      <c r="U1402" s="40" t="s">
        <v>11565</v>
      </c>
    </row>
    <row r="1403" spans="1:21" s="40" customFormat="1">
      <c r="A1403" s="40">
        <f t="shared" si="55"/>
        <v>1402</v>
      </c>
      <c r="B1403" s="41">
        <f t="shared" ca="1" si="56"/>
        <v>43369</v>
      </c>
      <c r="C1403" s="40" t="s">
        <v>14</v>
      </c>
      <c r="D1403" s="40" t="str">
        <f t="shared" si="57"/>
        <v>Brewery46</v>
      </c>
      <c r="E1403" s="42" t="s">
        <v>399</v>
      </c>
      <c r="F1403" s="40" t="str">
        <f>VLOOKUP(D1403,'Brasseries Europe'!$B$2:$O$2000,6,FALSE)</f>
        <v>Rue des Cerisiers, 48</v>
      </c>
      <c r="G1403" s="40">
        <f>VLOOKUP(D1403,'Brasseries Europe'!$B$2:$O$2000,7,FALSE)</f>
        <v>4610</v>
      </c>
      <c r="H1403" s="40" t="str">
        <f>VLOOKUP(D1403,'Brasseries Europe'!$B$2:$O$2000,8,FALSE)</f>
        <v>Beyne-Heusay</v>
      </c>
      <c r="I1403" s="40" t="str">
        <f>VLOOKUP(D1403,'Brasseries Europe'!$B$2:$O$2000,9,FALSE)</f>
        <v>Wallonie</v>
      </c>
      <c r="J1403" s="40">
        <f>VLOOKUP(D1403,'Brasseries Europe'!$B$2:$O$2000,10,FALSE)</f>
        <v>0</v>
      </c>
      <c r="K1403" s="40" t="str">
        <f>VLOOKUP(D1403,'Brasseries Europe'!$B$2:$O$2000,11,FALSE)</f>
        <v>http://www.saintenitouche.be</v>
      </c>
      <c r="L1403" s="40" t="str">
        <f>VLOOKUP(D1403,'Brasseries Europe'!$B$2:$O$2000,12,FALSE)</f>
        <v>32(0)476/37.20.06</v>
      </c>
      <c r="M1403" s="40" t="str">
        <f>VLOOKUP(D1403,'Brasseries Europe'!$B$2:$O$2000,13,FALSE)</f>
        <v>LogoBR46</v>
      </c>
      <c r="N1403" s="40" t="str">
        <f>VLOOKUP(D1403,'Brasseries Europe'!$B$2:$O$2000,14,FALSE)</f>
        <v>FotoBR46</v>
      </c>
      <c r="O1403" s="42" t="s">
        <v>11567</v>
      </c>
      <c r="P1403" s="40" t="s">
        <v>10043</v>
      </c>
      <c r="Q1403" s="40" t="s">
        <v>10204</v>
      </c>
      <c r="R1403" s="40" t="s">
        <v>10045</v>
      </c>
      <c r="S1403" s="40" t="s">
        <v>10038</v>
      </c>
      <c r="T1403" s="40" t="s">
        <v>11569</v>
      </c>
      <c r="U1403" s="40" t="s">
        <v>11568</v>
      </c>
    </row>
    <row r="1404" spans="1:21" s="40" customFormat="1">
      <c r="A1404" s="40">
        <f t="shared" si="55"/>
        <v>1403</v>
      </c>
      <c r="B1404" s="41">
        <f t="shared" ca="1" si="56"/>
        <v>43369</v>
      </c>
      <c r="C1404" s="40" t="s">
        <v>14</v>
      </c>
      <c r="D1404" s="40" t="str">
        <f t="shared" si="57"/>
        <v>Brewery47</v>
      </c>
      <c r="E1404" s="42" t="s">
        <v>407</v>
      </c>
      <c r="F1404" s="40" t="str">
        <f>VLOOKUP(D1404,'Brasseries Europe'!$B$2:$O$2000,6,FALSE)</f>
        <v>Rue de Bertinchamps, 4</v>
      </c>
      <c r="G1404" s="40">
        <f>VLOOKUP(D1404,'Brasseries Europe'!$B$2:$O$2000,7,FALSE)</f>
        <v>5030</v>
      </c>
      <c r="H1404" s="40" t="str">
        <f>VLOOKUP(D1404,'Brasseries Europe'!$B$2:$O$2000,8,FALSE)</f>
        <v>Gembloux</v>
      </c>
      <c r="I1404" s="40" t="str">
        <f>VLOOKUP(D1404,'Brasseries Europe'!$B$2:$O$2000,9,FALSE)</f>
        <v>Wallonie</v>
      </c>
      <c r="J1404" s="40" t="str">
        <f>VLOOKUP(D1404,'Brasseries Europe'!$B$2:$O$2000,10,FALSE)</f>
        <v>info@bertinchamps.be</v>
      </c>
      <c r="K1404" s="40" t="str">
        <f>VLOOKUP(D1404,'Brasseries Europe'!$B$2:$O$2000,11,FALSE)</f>
        <v>http://www.bertinchamps.be</v>
      </c>
      <c r="L1404" s="40" t="str">
        <f>VLOOKUP(D1404,'Brasseries Europe'!$B$2:$O$2000,12,FALSE)</f>
        <v>32(0)483/08.74.64</v>
      </c>
      <c r="M1404" s="40" t="str">
        <f>VLOOKUP(D1404,'Brasseries Europe'!$B$2:$O$2000,13,FALSE)</f>
        <v>LogoBR47</v>
      </c>
      <c r="N1404" s="40" t="str">
        <f>VLOOKUP(D1404,'Brasseries Europe'!$B$2:$O$2000,14,FALSE)</f>
        <v>FotoBR47</v>
      </c>
      <c r="O1404" s="42">
        <v>1348</v>
      </c>
      <c r="P1404" s="40" t="s">
        <v>10156</v>
      </c>
      <c r="Q1404" s="40" t="s">
        <v>10372</v>
      </c>
      <c r="T1404" s="40" t="s">
        <v>11571</v>
      </c>
      <c r="U1404" s="40" t="s">
        <v>11570</v>
      </c>
    </row>
    <row r="1405" spans="1:21" s="40" customFormat="1">
      <c r="A1405" s="40">
        <f t="shared" si="55"/>
        <v>1404</v>
      </c>
      <c r="B1405" s="41">
        <f t="shared" ca="1" si="56"/>
        <v>43369</v>
      </c>
      <c r="C1405" s="40" t="s">
        <v>14</v>
      </c>
      <c r="D1405" s="40" t="str">
        <f t="shared" si="57"/>
        <v>Brewery47</v>
      </c>
      <c r="E1405" s="42" t="s">
        <v>407</v>
      </c>
      <c r="F1405" s="40" t="str">
        <f>VLOOKUP(D1405,'Brasseries Europe'!$B$2:$O$2000,6,FALSE)</f>
        <v>Rue de Bertinchamps, 4</v>
      </c>
      <c r="G1405" s="40">
        <f>VLOOKUP(D1405,'Brasseries Europe'!$B$2:$O$2000,7,FALSE)</f>
        <v>5030</v>
      </c>
      <c r="H1405" s="40" t="str">
        <f>VLOOKUP(D1405,'Brasseries Europe'!$B$2:$O$2000,8,FALSE)</f>
        <v>Gembloux</v>
      </c>
      <c r="I1405" s="40" t="str">
        <f>VLOOKUP(D1405,'Brasseries Europe'!$B$2:$O$2000,9,FALSE)</f>
        <v>Wallonie</v>
      </c>
      <c r="J1405" s="40" t="str">
        <f>VLOOKUP(D1405,'Brasseries Europe'!$B$2:$O$2000,10,FALSE)</f>
        <v>info@bertinchamps.be</v>
      </c>
      <c r="K1405" s="40" t="str">
        <f>VLOOKUP(D1405,'Brasseries Europe'!$B$2:$O$2000,11,FALSE)</f>
        <v>http://www.bertinchamps.be</v>
      </c>
      <c r="L1405" s="40" t="str">
        <f>VLOOKUP(D1405,'Brasseries Europe'!$B$2:$O$2000,12,FALSE)</f>
        <v>32(0)483/08.74.64</v>
      </c>
      <c r="M1405" s="40" t="str">
        <f>VLOOKUP(D1405,'Brasseries Europe'!$B$2:$O$2000,13,FALSE)</f>
        <v>LogoBR47</v>
      </c>
      <c r="N1405" s="40" t="str">
        <f>VLOOKUP(D1405,'Brasseries Europe'!$B$2:$O$2000,14,FALSE)</f>
        <v>FotoBR47</v>
      </c>
      <c r="O1405" s="42" t="s">
        <v>11572</v>
      </c>
      <c r="P1405" s="40" t="s">
        <v>10043</v>
      </c>
      <c r="Q1405" s="40" t="s">
        <v>10081</v>
      </c>
      <c r="R1405" s="40" t="s">
        <v>10045</v>
      </c>
      <c r="S1405" s="40" t="s">
        <v>10038</v>
      </c>
      <c r="T1405" s="40" t="s">
        <v>11574</v>
      </c>
      <c r="U1405" s="40" t="s">
        <v>11573</v>
      </c>
    </row>
    <row r="1406" spans="1:21" s="40" customFormat="1">
      <c r="A1406" s="40">
        <f t="shared" si="55"/>
        <v>1405</v>
      </c>
      <c r="B1406" s="41">
        <f t="shared" ca="1" si="56"/>
        <v>43369</v>
      </c>
      <c r="C1406" s="40" t="s">
        <v>14</v>
      </c>
      <c r="D1406" s="40" t="str">
        <f t="shared" si="57"/>
        <v>Brewery47</v>
      </c>
      <c r="E1406" s="42" t="s">
        <v>407</v>
      </c>
      <c r="F1406" s="40" t="str">
        <f>VLOOKUP(D1406,'Brasseries Europe'!$B$2:$O$2000,6,FALSE)</f>
        <v>Rue de Bertinchamps, 4</v>
      </c>
      <c r="G1406" s="40">
        <f>VLOOKUP(D1406,'Brasseries Europe'!$B$2:$O$2000,7,FALSE)</f>
        <v>5030</v>
      </c>
      <c r="H1406" s="40" t="str">
        <f>VLOOKUP(D1406,'Brasseries Europe'!$B$2:$O$2000,8,FALSE)</f>
        <v>Gembloux</v>
      </c>
      <c r="I1406" s="40" t="str">
        <f>VLOOKUP(D1406,'Brasseries Europe'!$B$2:$O$2000,9,FALSE)</f>
        <v>Wallonie</v>
      </c>
      <c r="J1406" s="40" t="str">
        <f>VLOOKUP(D1406,'Brasseries Europe'!$B$2:$O$2000,10,FALSE)</f>
        <v>info@bertinchamps.be</v>
      </c>
      <c r="K1406" s="40" t="str">
        <f>VLOOKUP(D1406,'Brasseries Europe'!$B$2:$O$2000,11,FALSE)</f>
        <v>http://www.bertinchamps.be</v>
      </c>
      <c r="L1406" s="40" t="str">
        <f>VLOOKUP(D1406,'Brasseries Europe'!$B$2:$O$2000,12,FALSE)</f>
        <v>32(0)483/08.74.64</v>
      </c>
      <c r="M1406" s="40" t="str">
        <f>VLOOKUP(D1406,'Brasseries Europe'!$B$2:$O$2000,13,FALSE)</f>
        <v>LogoBR47</v>
      </c>
      <c r="N1406" s="40" t="str">
        <f>VLOOKUP(D1406,'Brasseries Europe'!$B$2:$O$2000,14,FALSE)</f>
        <v>FotoBR47</v>
      </c>
      <c r="O1406" s="42" t="s">
        <v>11575</v>
      </c>
      <c r="P1406" s="40" t="s">
        <v>10043</v>
      </c>
      <c r="Q1406" s="40" t="s">
        <v>10076</v>
      </c>
      <c r="R1406" s="40" t="s">
        <v>10045</v>
      </c>
      <c r="S1406" s="40" t="s">
        <v>10038</v>
      </c>
      <c r="T1406" s="40" t="s">
        <v>11577</v>
      </c>
      <c r="U1406" s="40" t="s">
        <v>11576</v>
      </c>
    </row>
    <row r="1407" spans="1:21" s="40" customFormat="1">
      <c r="A1407" s="40">
        <f t="shared" si="55"/>
        <v>1406</v>
      </c>
      <c r="B1407" s="41">
        <f t="shared" ca="1" si="56"/>
        <v>43369</v>
      </c>
      <c r="C1407" s="40" t="s">
        <v>14</v>
      </c>
      <c r="D1407" s="40" t="str">
        <f t="shared" si="57"/>
        <v>Brewery47</v>
      </c>
      <c r="E1407" s="42" t="s">
        <v>407</v>
      </c>
      <c r="F1407" s="40" t="str">
        <f>VLOOKUP(D1407,'Brasseries Europe'!$B$2:$O$2000,6,FALSE)</f>
        <v>Rue de Bertinchamps, 4</v>
      </c>
      <c r="G1407" s="40">
        <f>VLOOKUP(D1407,'Brasseries Europe'!$B$2:$O$2000,7,FALSE)</f>
        <v>5030</v>
      </c>
      <c r="H1407" s="40" t="str">
        <f>VLOOKUP(D1407,'Brasseries Europe'!$B$2:$O$2000,8,FALSE)</f>
        <v>Gembloux</v>
      </c>
      <c r="I1407" s="40" t="str">
        <f>VLOOKUP(D1407,'Brasseries Europe'!$B$2:$O$2000,9,FALSE)</f>
        <v>Wallonie</v>
      </c>
      <c r="J1407" s="40" t="str">
        <f>VLOOKUP(D1407,'Brasseries Europe'!$B$2:$O$2000,10,FALSE)</f>
        <v>info@bertinchamps.be</v>
      </c>
      <c r="K1407" s="40" t="str">
        <f>VLOOKUP(D1407,'Brasseries Europe'!$B$2:$O$2000,11,FALSE)</f>
        <v>http://www.bertinchamps.be</v>
      </c>
      <c r="L1407" s="40" t="str">
        <f>VLOOKUP(D1407,'Brasseries Europe'!$B$2:$O$2000,12,FALSE)</f>
        <v>32(0)483/08.74.64</v>
      </c>
      <c r="M1407" s="40" t="str">
        <f>VLOOKUP(D1407,'Brasseries Europe'!$B$2:$O$2000,13,FALSE)</f>
        <v>LogoBR47</v>
      </c>
      <c r="N1407" s="40" t="str">
        <f>VLOOKUP(D1407,'Brasseries Europe'!$B$2:$O$2000,14,FALSE)</f>
        <v>FotoBR47</v>
      </c>
      <c r="O1407" s="42" t="s">
        <v>11578</v>
      </c>
      <c r="P1407" s="40" t="s">
        <v>10043</v>
      </c>
      <c r="Q1407" s="40" t="s">
        <v>10076</v>
      </c>
      <c r="T1407" s="40" t="s">
        <v>11580</v>
      </c>
      <c r="U1407" s="40" t="s">
        <v>11579</v>
      </c>
    </row>
    <row r="1408" spans="1:21" s="40" customFormat="1">
      <c r="A1408" s="40">
        <f t="shared" si="55"/>
        <v>1407</v>
      </c>
      <c r="B1408" s="41">
        <f t="shared" ca="1" si="56"/>
        <v>43369</v>
      </c>
      <c r="C1408" s="40" t="s">
        <v>14</v>
      </c>
      <c r="D1408" s="40" t="str">
        <f t="shared" si="57"/>
        <v>Brewery47</v>
      </c>
      <c r="E1408" s="42" t="s">
        <v>407</v>
      </c>
      <c r="F1408" s="40" t="str">
        <f>VLOOKUP(D1408,'Brasseries Europe'!$B$2:$O$2000,6,FALSE)</f>
        <v>Rue de Bertinchamps, 4</v>
      </c>
      <c r="G1408" s="40">
        <f>VLOOKUP(D1408,'Brasseries Europe'!$B$2:$O$2000,7,FALSE)</f>
        <v>5030</v>
      </c>
      <c r="H1408" s="40" t="str">
        <f>VLOOKUP(D1408,'Brasseries Europe'!$B$2:$O$2000,8,FALSE)</f>
        <v>Gembloux</v>
      </c>
      <c r="I1408" s="40" t="str">
        <f>VLOOKUP(D1408,'Brasseries Europe'!$B$2:$O$2000,9,FALSE)</f>
        <v>Wallonie</v>
      </c>
      <c r="J1408" s="40" t="str">
        <f>VLOOKUP(D1408,'Brasseries Europe'!$B$2:$O$2000,10,FALSE)</f>
        <v>info@bertinchamps.be</v>
      </c>
      <c r="K1408" s="40" t="str">
        <f>VLOOKUP(D1408,'Brasseries Europe'!$B$2:$O$2000,11,FALSE)</f>
        <v>http://www.bertinchamps.be</v>
      </c>
      <c r="L1408" s="40" t="str">
        <f>VLOOKUP(D1408,'Brasseries Europe'!$B$2:$O$2000,12,FALSE)</f>
        <v>32(0)483/08.74.64</v>
      </c>
      <c r="M1408" s="40" t="str">
        <f>VLOOKUP(D1408,'Brasseries Europe'!$B$2:$O$2000,13,FALSE)</f>
        <v>LogoBR47</v>
      </c>
      <c r="N1408" s="40" t="str">
        <f>VLOOKUP(D1408,'Brasseries Europe'!$B$2:$O$2000,14,FALSE)</f>
        <v>FotoBR47</v>
      </c>
      <c r="O1408" s="42" t="s">
        <v>11581</v>
      </c>
      <c r="P1408" s="40" t="s">
        <v>10049</v>
      </c>
      <c r="Q1408" s="40" t="s">
        <v>10044</v>
      </c>
      <c r="R1408" s="40" t="s">
        <v>10050</v>
      </c>
      <c r="S1408" s="40" t="s">
        <v>10038</v>
      </c>
      <c r="T1408" s="40" t="s">
        <v>11583</v>
      </c>
      <c r="U1408" s="40" t="s">
        <v>11582</v>
      </c>
    </row>
    <row r="1409" spans="1:21" s="40" customFormat="1">
      <c r="A1409" s="40">
        <f t="shared" si="55"/>
        <v>1408</v>
      </c>
      <c r="B1409" s="41">
        <f t="shared" ca="1" si="56"/>
        <v>43369</v>
      </c>
      <c r="C1409" s="40" t="s">
        <v>14</v>
      </c>
      <c r="D1409" s="40" t="str">
        <f t="shared" si="57"/>
        <v>Brewery47</v>
      </c>
      <c r="E1409" s="42" t="s">
        <v>407</v>
      </c>
      <c r="F1409" s="40" t="str">
        <f>VLOOKUP(D1409,'Brasseries Europe'!$B$2:$O$2000,6,FALSE)</f>
        <v>Rue de Bertinchamps, 4</v>
      </c>
      <c r="G1409" s="40">
        <f>VLOOKUP(D1409,'Brasseries Europe'!$B$2:$O$2000,7,FALSE)</f>
        <v>5030</v>
      </c>
      <c r="H1409" s="40" t="str">
        <f>VLOOKUP(D1409,'Brasseries Europe'!$B$2:$O$2000,8,FALSE)</f>
        <v>Gembloux</v>
      </c>
      <c r="I1409" s="40" t="str">
        <f>VLOOKUP(D1409,'Brasseries Europe'!$B$2:$O$2000,9,FALSE)</f>
        <v>Wallonie</v>
      </c>
      <c r="J1409" s="40" t="str">
        <f>VLOOKUP(D1409,'Brasseries Europe'!$B$2:$O$2000,10,FALSE)</f>
        <v>info@bertinchamps.be</v>
      </c>
      <c r="K1409" s="40" t="str">
        <f>VLOOKUP(D1409,'Brasseries Europe'!$B$2:$O$2000,11,FALSE)</f>
        <v>http://www.bertinchamps.be</v>
      </c>
      <c r="L1409" s="40" t="str">
        <f>VLOOKUP(D1409,'Brasseries Europe'!$B$2:$O$2000,12,FALSE)</f>
        <v>32(0)483/08.74.64</v>
      </c>
      <c r="M1409" s="40" t="str">
        <f>VLOOKUP(D1409,'Brasseries Europe'!$B$2:$O$2000,13,FALSE)</f>
        <v>LogoBR47</v>
      </c>
      <c r="N1409" s="40" t="str">
        <f>VLOOKUP(D1409,'Brasseries Europe'!$B$2:$O$2000,14,FALSE)</f>
        <v>FotoBR47</v>
      </c>
      <c r="O1409" s="42" t="s">
        <v>11584</v>
      </c>
      <c r="P1409" s="40" t="s">
        <v>10183</v>
      </c>
      <c r="Q1409" s="40" t="s">
        <v>10076</v>
      </c>
      <c r="T1409" s="40" t="s">
        <v>11586</v>
      </c>
      <c r="U1409" s="40" t="s">
        <v>11585</v>
      </c>
    </row>
    <row r="1410" spans="1:21" s="40" customFormat="1">
      <c r="A1410" s="40">
        <f t="shared" si="55"/>
        <v>1409</v>
      </c>
      <c r="B1410" s="41">
        <f t="shared" ca="1" si="56"/>
        <v>43369</v>
      </c>
      <c r="C1410" s="40" t="s">
        <v>14</v>
      </c>
      <c r="D1410" s="40" t="str">
        <f t="shared" si="57"/>
        <v>Brewery48</v>
      </c>
      <c r="E1410" s="42" t="s">
        <v>416</v>
      </c>
      <c r="F1410" s="40" t="str">
        <f>VLOOKUP(D1410,'Brasseries Europe'!$B$2:$O$2000,6,FALSE)</f>
        <v>Chaussée de Charleroi, 591</v>
      </c>
      <c r="G1410" s="40">
        <f>VLOOKUP(D1410,'Brasseries Europe'!$B$2:$O$2000,7,FALSE)</f>
        <v>1410</v>
      </c>
      <c r="H1410" s="40" t="str">
        <f>VLOOKUP(D1410,'Brasseries Europe'!$B$2:$O$2000,8,FALSE)</f>
        <v>Waterloo</v>
      </c>
      <c r="I1410" s="40" t="str">
        <f>VLOOKUP(D1410,'Brasseries Europe'!$B$2:$O$2000,9,FALSE)</f>
        <v>Wallonie</v>
      </c>
      <c r="J1410" s="40" t="str">
        <f>VLOOKUP(D1410,'Brasseries Europe'!$B$2:$O$2000,10,FALSE)</f>
        <v>mc.gobert@johnmartin.be</v>
      </c>
      <c r="K1410" s="40" t="str">
        <f>VLOOKUP(D1410,'Brasseries Europe'!$B$2:$O$2000,11,FALSE)</f>
        <v>http://www.waterloo-beer.com/</v>
      </c>
      <c r="L1410" s="40" t="str">
        <f>VLOOKUP(D1410,'Brasseries Europe'!$B$2:$O$2000,12,FALSE)</f>
        <v>32(0)2/385.01.03</v>
      </c>
      <c r="M1410" s="40" t="str">
        <f>VLOOKUP(D1410,'Brasseries Europe'!$B$2:$O$2000,13,FALSE)</f>
        <v>LogoBR48</v>
      </c>
      <c r="N1410" s="40" t="str">
        <f>VLOOKUP(D1410,'Brasseries Europe'!$B$2:$O$2000,14,FALSE)</f>
        <v>FotoBR48</v>
      </c>
      <c r="O1410" s="42" t="s">
        <v>11587</v>
      </c>
      <c r="P1410" s="40" t="s">
        <v>10258</v>
      </c>
      <c r="Q1410" s="40" t="s">
        <v>10076</v>
      </c>
      <c r="R1410" s="40" t="s">
        <v>10260</v>
      </c>
      <c r="S1410" s="40" t="s">
        <v>10261</v>
      </c>
      <c r="T1410" s="40" t="s">
        <v>11589</v>
      </c>
      <c r="U1410" s="40" t="s">
        <v>11588</v>
      </c>
    </row>
    <row r="1411" spans="1:21" s="40" customFormat="1">
      <c r="A1411" s="40">
        <f t="shared" ref="A1411:A1474" si="58">ROW()-1</f>
        <v>1410</v>
      </c>
      <c r="B1411" s="41">
        <f t="shared" ref="B1411:B1474" ca="1" si="59">TODAY()</f>
        <v>43369</v>
      </c>
      <c r="C1411" s="40" t="s">
        <v>14</v>
      </c>
      <c r="D1411" s="40" t="str">
        <f t="shared" si="57"/>
        <v>Brewery48</v>
      </c>
      <c r="E1411" s="42" t="s">
        <v>416</v>
      </c>
      <c r="F1411" s="40" t="str">
        <f>VLOOKUP(D1411,'Brasseries Europe'!$B$2:$O$2000,6,FALSE)</f>
        <v>Chaussée de Charleroi, 591</v>
      </c>
      <c r="G1411" s="40">
        <f>VLOOKUP(D1411,'Brasseries Europe'!$B$2:$O$2000,7,FALSE)</f>
        <v>1410</v>
      </c>
      <c r="H1411" s="40" t="str">
        <f>VLOOKUP(D1411,'Brasseries Europe'!$B$2:$O$2000,8,FALSE)</f>
        <v>Waterloo</v>
      </c>
      <c r="I1411" s="40" t="str">
        <f>VLOOKUP(D1411,'Brasseries Europe'!$B$2:$O$2000,9,FALSE)</f>
        <v>Wallonie</v>
      </c>
      <c r="J1411" s="40" t="str">
        <f>VLOOKUP(D1411,'Brasseries Europe'!$B$2:$O$2000,10,FALSE)</f>
        <v>mc.gobert@johnmartin.be</v>
      </c>
      <c r="K1411" s="40" t="str">
        <f>VLOOKUP(D1411,'Brasseries Europe'!$B$2:$O$2000,11,FALSE)</f>
        <v>http://www.waterloo-beer.com/</v>
      </c>
      <c r="L1411" s="40" t="str">
        <f>VLOOKUP(D1411,'Brasseries Europe'!$B$2:$O$2000,12,FALSE)</f>
        <v>32(0)2/385.01.03</v>
      </c>
      <c r="M1411" s="40" t="str">
        <f>VLOOKUP(D1411,'Brasseries Europe'!$B$2:$O$2000,13,FALSE)</f>
        <v>LogoBR48</v>
      </c>
      <c r="N1411" s="40" t="str">
        <f>VLOOKUP(D1411,'Brasseries Europe'!$B$2:$O$2000,14,FALSE)</f>
        <v>FotoBR48</v>
      </c>
      <c r="O1411" s="42" t="s">
        <v>11590</v>
      </c>
      <c r="P1411" s="40" t="s">
        <v>10043</v>
      </c>
      <c r="Q1411" s="40" t="s">
        <v>10204</v>
      </c>
      <c r="R1411" s="40" t="s">
        <v>10045</v>
      </c>
      <c r="S1411" s="40" t="s">
        <v>10038</v>
      </c>
      <c r="T1411" s="40" t="s">
        <v>11592</v>
      </c>
      <c r="U1411" s="40" t="s">
        <v>11591</v>
      </c>
    </row>
    <row r="1412" spans="1:21" s="40" customFormat="1">
      <c r="A1412" s="40">
        <f t="shared" si="58"/>
        <v>1411</v>
      </c>
      <c r="B1412" s="41">
        <f t="shared" ca="1" si="59"/>
        <v>43369</v>
      </c>
      <c r="C1412" s="40" t="s">
        <v>14</v>
      </c>
      <c r="D1412" s="40" t="str">
        <f t="shared" si="57"/>
        <v>Brewery48</v>
      </c>
      <c r="E1412" s="42" t="s">
        <v>416</v>
      </c>
      <c r="F1412" s="40" t="str">
        <f>VLOOKUP(D1412,'Brasseries Europe'!$B$2:$O$2000,6,FALSE)</f>
        <v>Chaussée de Charleroi, 591</v>
      </c>
      <c r="G1412" s="40">
        <f>VLOOKUP(D1412,'Brasseries Europe'!$B$2:$O$2000,7,FALSE)</f>
        <v>1410</v>
      </c>
      <c r="H1412" s="40" t="str">
        <f>VLOOKUP(D1412,'Brasseries Europe'!$B$2:$O$2000,8,FALSE)</f>
        <v>Waterloo</v>
      </c>
      <c r="I1412" s="40" t="str">
        <f>VLOOKUP(D1412,'Brasseries Europe'!$B$2:$O$2000,9,FALSE)</f>
        <v>Wallonie</v>
      </c>
      <c r="J1412" s="40" t="str">
        <f>VLOOKUP(D1412,'Brasseries Europe'!$B$2:$O$2000,10,FALSE)</f>
        <v>mc.gobert@johnmartin.be</v>
      </c>
      <c r="K1412" s="40" t="str">
        <f>VLOOKUP(D1412,'Brasseries Europe'!$B$2:$O$2000,11,FALSE)</f>
        <v>http://www.waterloo-beer.com/</v>
      </c>
      <c r="L1412" s="40" t="str">
        <f>VLOOKUP(D1412,'Brasseries Europe'!$B$2:$O$2000,12,FALSE)</f>
        <v>32(0)2/385.01.03</v>
      </c>
      <c r="M1412" s="40" t="str">
        <f>VLOOKUP(D1412,'Brasseries Europe'!$B$2:$O$2000,13,FALSE)</f>
        <v>LogoBR48</v>
      </c>
      <c r="N1412" s="40" t="str">
        <f>VLOOKUP(D1412,'Brasseries Europe'!$B$2:$O$2000,14,FALSE)</f>
        <v>FotoBR48</v>
      </c>
      <c r="O1412" s="42" t="s">
        <v>11593</v>
      </c>
      <c r="P1412" s="40" t="s">
        <v>10043</v>
      </c>
      <c r="Q1412" s="40" t="s">
        <v>10076</v>
      </c>
      <c r="R1412" s="40" t="s">
        <v>10045</v>
      </c>
      <c r="S1412" s="40" t="s">
        <v>10038</v>
      </c>
      <c r="T1412" s="40" t="s">
        <v>11595</v>
      </c>
      <c r="U1412" s="40" t="s">
        <v>11594</v>
      </c>
    </row>
    <row r="1413" spans="1:21" s="40" customFormat="1">
      <c r="A1413" s="40">
        <f t="shared" si="58"/>
        <v>1412</v>
      </c>
      <c r="B1413" s="41">
        <f t="shared" ca="1" si="59"/>
        <v>43369</v>
      </c>
      <c r="C1413" s="40" t="s">
        <v>14</v>
      </c>
      <c r="D1413" s="40" t="str">
        <f t="shared" si="57"/>
        <v>Brewery48</v>
      </c>
      <c r="E1413" s="42" t="s">
        <v>416</v>
      </c>
      <c r="F1413" s="40" t="str">
        <f>VLOOKUP(D1413,'Brasseries Europe'!$B$2:$O$2000,6,FALSE)</f>
        <v>Chaussée de Charleroi, 591</v>
      </c>
      <c r="G1413" s="40">
        <f>VLOOKUP(D1413,'Brasseries Europe'!$B$2:$O$2000,7,FALSE)</f>
        <v>1410</v>
      </c>
      <c r="H1413" s="40" t="str">
        <f>VLOOKUP(D1413,'Brasseries Europe'!$B$2:$O$2000,8,FALSE)</f>
        <v>Waterloo</v>
      </c>
      <c r="I1413" s="40" t="str">
        <f>VLOOKUP(D1413,'Brasseries Europe'!$B$2:$O$2000,9,FALSE)</f>
        <v>Wallonie</v>
      </c>
      <c r="J1413" s="40" t="str">
        <f>VLOOKUP(D1413,'Brasseries Europe'!$B$2:$O$2000,10,FALSE)</f>
        <v>mc.gobert@johnmartin.be</v>
      </c>
      <c r="K1413" s="40" t="str">
        <f>VLOOKUP(D1413,'Brasseries Europe'!$B$2:$O$2000,11,FALSE)</f>
        <v>http://www.waterloo-beer.com/</v>
      </c>
      <c r="L1413" s="40" t="str">
        <f>VLOOKUP(D1413,'Brasseries Europe'!$B$2:$O$2000,12,FALSE)</f>
        <v>32(0)2/385.01.03</v>
      </c>
      <c r="M1413" s="40" t="str">
        <f>VLOOKUP(D1413,'Brasseries Europe'!$B$2:$O$2000,13,FALSE)</f>
        <v>LogoBR48</v>
      </c>
      <c r="N1413" s="40" t="str">
        <f>VLOOKUP(D1413,'Brasseries Europe'!$B$2:$O$2000,14,FALSE)</f>
        <v>FotoBR48</v>
      </c>
      <c r="O1413" s="42" t="s">
        <v>11596</v>
      </c>
      <c r="P1413" s="40" t="s">
        <v>10049</v>
      </c>
      <c r="Q1413" s="40" t="s">
        <v>11597</v>
      </c>
      <c r="T1413" s="40" t="s">
        <v>11599</v>
      </c>
      <c r="U1413" s="40" t="s">
        <v>11598</v>
      </c>
    </row>
    <row r="1414" spans="1:21" s="40" customFormat="1">
      <c r="A1414" s="40">
        <f t="shared" si="58"/>
        <v>1413</v>
      </c>
      <c r="B1414" s="41">
        <f t="shared" ca="1" si="59"/>
        <v>43369</v>
      </c>
      <c r="C1414" s="40" t="s">
        <v>14</v>
      </c>
      <c r="D1414" s="40" t="str">
        <f t="shared" si="57"/>
        <v>Brewery48</v>
      </c>
      <c r="E1414" s="42" t="s">
        <v>416</v>
      </c>
      <c r="F1414" s="40" t="str">
        <f>VLOOKUP(D1414,'Brasseries Europe'!$B$2:$O$2000,6,FALSE)</f>
        <v>Chaussée de Charleroi, 591</v>
      </c>
      <c r="G1414" s="40">
        <f>VLOOKUP(D1414,'Brasseries Europe'!$B$2:$O$2000,7,FALSE)</f>
        <v>1410</v>
      </c>
      <c r="H1414" s="40" t="str">
        <f>VLOOKUP(D1414,'Brasseries Europe'!$B$2:$O$2000,8,FALSE)</f>
        <v>Waterloo</v>
      </c>
      <c r="I1414" s="40" t="str">
        <f>VLOOKUP(D1414,'Brasseries Europe'!$B$2:$O$2000,9,FALSE)</f>
        <v>Wallonie</v>
      </c>
      <c r="J1414" s="40" t="str">
        <f>VLOOKUP(D1414,'Brasseries Europe'!$B$2:$O$2000,10,FALSE)</f>
        <v>mc.gobert@johnmartin.be</v>
      </c>
      <c r="K1414" s="40" t="str">
        <f>VLOOKUP(D1414,'Brasseries Europe'!$B$2:$O$2000,11,FALSE)</f>
        <v>http://www.waterloo-beer.com/</v>
      </c>
      <c r="L1414" s="40" t="str">
        <f>VLOOKUP(D1414,'Brasseries Europe'!$B$2:$O$2000,12,FALSE)</f>
        <v>32(0)2/385.01.03</v>
      </c>
      <c r="M1414" s="40" t="str">
        <f>VLOOKUP(D1414,'Brasseries Europe'!$B$2:$O$2000,13,FALSE)</f>
        <v>LogoBR48</v>
      </c>
      <c r="N1414" s="40" t="str">
        <f>VLOOKUP(D1414,'Brasseries Europe'!$B$2:$O$2000,14,FALSE)</f>
        <v>FotoBR48</v>
      </c>
      <c r="O1414" s="42" t="s">
        <v>11600</v>
      </c>
      <c r="P1414" s="40" t="s">
        <v>10049</v>
      </c>
      <c r="Q1414" s="40" t="s">
        <v>10204</v>
      </c>
      <c r="T1414" s="40" t="s">
        <v>11602</v>
      </c>
      <c r="U1414" s="40" t="s">
        <v>11601</v>
      </c>
    </row>
    <row r="1415" spans="1:21" s="40" customFormat="1">
      <c r="A1415" s="40">
        <f t="shared" si="58"/>
        <v>1414</v>
      </c>
      <c r="B1415" s="41">
        <f t="shared" ca="1" si="59"/>
        <v>43369</v>
      </c>
      <c r="C1415" s="40" t="s">
        <v>14</v>
      </c>
      <c r="D1415" s="40" t="str">
        <f t="shared" si="57"/>
        <v>Brewery48</v>
      </c>
      <c r="E1415" s="42" t="s">
        <v>416</v>
      </c>
      <c r="F1415" s="40" t="str">
        <f>VLOOKUP(D1415,'Brasseries Europe'!$B$2:$O$2000,6,FALSE)</f>
        <v>Chaussée de Charleroi, 591</v>
      </c>
      <c r="G1415" s="40">
        <f>VLOOKUP(D1415,'Brasseries Europe'!$B$2:$O$2000,7,FALSE)</f>
        <v>1410</v>
      </c>
      <c r="H1415" s="40" t="str">
        <f>VLOOKUP(D1415,'Brasseries Europe'!$B$2:$O$2000,8,FALSE)</f>
        <v>Waterloo</v>
      </c>
      <c r="I1415" s="40" t="str">
        <f>VLOOKUP(D1415,'Brasseries Europe'!$B$2:$O$2000,9,FALSE)</f>
        <v>Wallonie</v>
      </c>
      <c r="J1415" s="40" t="str">
        <f>VLOOKUP(D1415,'Brasseries Europe'!$B$2:$O$2000,10,FALSE)</f>
        <v>mc.gobert@johnmartin.be</v>
      </c>
      <c r="K1415" s="40" t="str">
        <f>VLOOKUP(D1415,'Brasseries Europe'!$B$2:$O$2000,11,FALSE)</f>
        <v>http://www.waterloo-beer.com/</v>
      </c>
      <c r="L1415" s="40" t="str">
        <f>VLOOKUP(D1415,'Brasseries Europe'!$B$2:$O$2000,12,FALSE)</f>
        <v>32(0)2/385.01.03</v>
      </c>
      <c r="M1415" s="40" t="str">
        <f>VLOOKUP(D1415,'Brasseries Europe'!$B$2:$O$2000,13,FALSE)</f>
        <v>LogoBR48</v>
      </c>
      <c r="N1415" s="40" t="str">
        <f>VLOOKUP(D1415,'Brasseries Europe'!$B$2:$O$2000,14,FALSE)</f>
        <v>FotoBR48</v>
      </c>
      <c r="O1415" s="42" t="s">
        <v>11603</v>
      </c>
      <c r="P1415" s="40" t="s">
        <v>10049</v>
      </c>
      <c r="Q1415" s="40" t="s">
        <v>10076</v>
      </c>
      <c r="T1415" s="40" t="s">
        <v>11605</v>
      </c>
      <c r="U1415" s="40" t="s">
        <v>11604</v>
      </c>
    </row>
    <row r="1416" spans="1:21" s="40" customFormat="1">
      <c r="A1416" s="40">
        <f t="shared" si="58"/>
        <v>1415</v>
      </c>
      <c r="B1416" s="41">
        <f t="shared" ca="1" si="59"/>
        <v>43369</v>
      </c>
      <c r="C1416" s="40" t="s">
        <v>14</v>
      </c>
      <c r="D1416" s="40" t="str">
        <f t="shared" si="57"/>
        <v>Brewery49</v>
      </c>
      <c r="E1416" s="42" t="s">
        <v>425</v>
      </c>
      <c r="F1416" s="40" t="str">
        <f>VLOOKUP(D1416,'Brasseries Europe'!$B$2:$O$2000,6,FALSE)</f>
        <v>La Gleize, 33</v>
      </c>
      <c r="G1416" s="40">
        <f>VLOOKUP(D1416,'Brasseries Europe'!$B$2:$O$2000,7,FALSE)</f>
        <v>4987</v>
      </c>
      <c r="H1416" s="40" t="str">
        <f>VLOOKUP(D1416,'Brasseries Europe'!$B$2:$O$2000,8,FALSE)</f>
        <v>Stoumont</v>
      </c>
      <c r="I1416" s="40" t="str">
        <f>VLOOKUP(D1416,'Brasseries Europe'!$B$2:$O$2000,9,FALSE)</f>
        <v>Wallonie</v>
      </c>
      <c r="J1416" s="40">
        <f>VLOOKUP(D1416,'Brasseries Europe'!$B$2:$O$2000,10,FALSE)</f>
        <v>0</v>
      </c>
      <c r="K1416" s="40" t="str">
        <f>VLOOKUP(D1416,'Brasseries Europe'!$B$2:$O$2000,11,FALSE)</f>
        <v>http://www.la44.be/fr/</v>
      </c>
      <c r="L1416" s="40">
        <f>VLOOKUP(D1416,'Brasseries Europe'!$B$2:$O$2000,12,FALSE)</f>
        <v>0</v>
      </c>
      <c r="M1416" s="40" t="str">
        <f>VLOOKUP(D1416,'Brasseries Europe'!$B$2:$O$2000,13,FALSE)</f>
        <v>LogoBR49</v>
      </c>
      <c r="N1416" s="40" t="str">
        <f>VLOOKUP(D1416,'Brasseries Europe'!$B$2:$O$2000,14,FALSE)</f>
        <v>FotoBR49</v>
      </c>
      <c r="O1416" s="42" t="s">
        <v>11606</v>
      </c>
      <c r="P1416" s="40" t="s">
        <v>10211</v>
      </c>
      <c r="Q1416" s="40" t="s">
        <v>10297</v>
      </c>
      <c r="R1416" s="40" t="s">
        <v>10211</v>
      </c>
      <c r="S1416" s="40" t="s">
        <v>10038</v>
      </c>
      <c r="T1416" s="40" t="s">
        <v>11608</v>
      </c>
      <c r="U1416" s="40" t="s">
        <v>11607</v>
      </c>
    </row>
    <row r="1417" spans="1:21" s="40" customFormat="1">
      <c r="A1417" s="40">
        <f t="shared" si="58"/>
        <v>1416</v>
      </c>
      <c r="B1417" s="41">
        <f t="shared" ca="1" si="59"/>
        <v>43369</v>
      </c>
      <c r="C1417" s="40" t="s">
        <v>14</v>
      </c>
      <c r="D1417" s="40" t="str">
        <f t="shared" si="57"/>
        <v>Brewery49</v>
      </c>
      <c r="E1417" s="42" t="s">
        <v>425</v>
      </c>
      <c r="F1417" s="40" t="str">
        <f>VLOOKUP(D1417,'Brasseries Europe'!$B$2:$O$2000,6,FALSE)</f>
        <v>La Gleize, 33</v>
      </c>
      <c r="G1417" s="40">
        <f>VLOOKUP(D1417,'Brasseries Europe'!$B$2:$O$2000,7,FALSE)</f>
        <v>4987</v>
      </c>
      <c r="H1417" s="40" t="str">
        <f>VLOOKUP(D1417,'Brasseries Europe'!$B$2:$O$2000,8,FALSE)</f>
        <v>Stoumont</v>
      </c>
      <c r="I1417" s="40" t="str">
        <f>VLOOKUP(D1417,'Brasseries Europe'!$B$2:$O$2000,9,FALSE)</f>
        <v>Wallonie</v>
      </c>
      <c r="J1417" s="40">
        <f>VLOOKUP(D1417,'Brasseries Europe'!$B$2:$O$2000,10,FALSE)</f>
        <v>0</v>
      </c>
      <c r="K1417" s="40" t="str">
        <f>VLOOKUP(D1417,'Brasseries Europe'!$B$2:$O$2000,11,FALSE)</f>
        <v>http://www.la44.be/fr/</v>
      </c>
      <c r="L1417" s="40">
        <f>VLOOKUP(D1417,'Brasseries Europe'!$B$2:$O$2000,12,FALSE)</f>
        <v>0</v>
      </c>
      <c r="M1417" s="40" t="str">
        <f>VLOOKUP(D1417,'Brasseries Europe'!$B$2:$O$2000,13,FALSE)</f>
        <v>LogoBR49</v>
      </c>
      <c r="N1417" s="40" t="str">
        <f>VLOOKUP(D1417,'Brasseries Europe'!$B$2:$O$2000,14,FALSE)</f>
        <v>FotoBR49</v>
      </c>
      <c r="O1417" s="42" t="s">
        <v>11609</v>
      </c>
      <c r="P1417" s="40" t="s">
        <v>10136</v>
      </c>
      <c r="Q1417" s="40" t="s">
        <v>10072</v>
      </c>
      <c r="R1417" s="40" t="s">
        <v>10089</v>
      </c>
      <c r="S1417" s="40" t="s">
        <v>10038</v>
      </c>
      <c r="T1417" s="40" t="s">
        <v>11611</v>
      </c>
      <c r="U1417" s="40" t="s">
        <v>11610</v>
      </c>
    </row>
    <row r="1418" spans="1:21" s="40" customFormat="1">
      <c r="A1418" s="40">
        <f t="shared" si="58"/>
        <v>1417</v>
      </c>
      <c r="B1418" s="41">
        <f t="shared" ca="1" si="59"/>
        <v>43369</v>
      </c>
      <c r="C1418" s="40" t="s">
        <v>14</v>
      </c>
      <c r="D1418" s="40" t="str">
        <f t="shared" si="57"/>
        <v>Brewery49</v>
      </c>
      <c r="E1418" s="42" t="s">
        <v>425</v>
      </c>
      <c r="F1418" s="40" t="str">
        <f>VLOOKUP(D1418,'Brasseries Europe'!$B$2:$O$2000,6,FALSE)</f>
        <v>La Gleize, 33</v>
      </c>
      <c r="G1418" s="40">
        <f>VLOOKUP(D1418,'Brasseries Europe'!$B$2:$O$2000,7,FALSE)</f>
        <v>4987</v>
      </c>
      <c r="H1418" s="40" t="str">
        <f>VLOOKUP(D1418,'Brasseries Europe'!$B$2:$O$2000,8,FALSE)</f>
        <v>Stoumont</v>
      </c>
      <c r="I1418" s="40" t="str">
        <f>VLOOKUP(D1418,'Brasseries Europe'!$B$2:$O$2000,9,FALSE)</f>
        <v>Wallonie</v>
      </c>
      <c r="J1418" s="40">
        <f>VLOOKUP(D1418,'Brasseries Europe'!$B$2:$O$2000,10,FALSE)</f>
        <v>0</v>
      </c>
      <c r="K1418" s="40" t="str">
        <f>VLOOKUP(D1418,'Brasseries Europe'!$B$2:$O$2000,11,FALSE)</f>
        <v>http://www.la44.be/fr/</v>
      </c>
      <c r="L1418" s="40">
        <f>VLOOKUP(D1418,'Brasseries Europe'!$B$2:$O$2000,12,FALSE)</f>
        <v>0</v>
      </c>
      <c r="M1418" s="40" t="str">
        <f>VLOOKUP(D1418,'Brasseries Europe'!$B$2:$O$2000,13,FALSE)</f>
        <v>LogoBR49</v>
      </c>
      <c r="N1418" s="40" t="str">
        <f>VLOOKUP(D1418,'Brasseries Europe'!$B$2:$O$2000,14,FALSE)</f>
        <v>FotoBR49</v>
      </c>
      <c r="O1418" s="42" t="s">
        <v>11612</v>
      </c>
      <c r="P1418" s="40" t="s">
        <v>10043</v>
      </c>
      <c r="Q1418" s="40" t="s">
        <v>10297</v>
      </c>
      <c r="T1418" s="40" t="s">
        <v>11614</v>
      </c>
      <c r="U1418" s="40" t="s">
        <v>11613</v>
      </c>
    </row>
    <row r="1419" spans="1:21" s="40" customFormat="1">
      <c r="A1419" s="40">
        <f t="shared" si="58"/>
        <v>1418</v>
      </c>
      <c r="B1419" s="41">
        <f t="shared" ca="1" si="59"/>
        <v>43369</v>
      </c>
      <c r="C1419" s="40" t="s">
        <v>14</v>
      </c>
      <c r="D1419" s="40" t="str">
        <f t="shared" si="57"/>
        <v>Brewery49</v>
      </c>
      <c r="E1419" s="42" t="s">
        <v>425</v>
      </c>
      <c r="F1419" s="40" t="str">
        <f>VLOOKUP(D1419,'Brasseries Europe'!$B$2:$O$2000,6,FALSE)</f>
        <v>La Gleize, 33</v>
      </c>
      <c r="G1419" s="40">
        <f>VLOOKUP(D1419,'Brasseries Europe'!$B$2:$O$2000,7,FALSE)</f>
        <v>4987</v>
      </c>
      <c r="H1419" s="40" t="str">
        <f>VLOOKUP(D1419,'Brasseries Europe'!$B$2:$O$2000,8,FALSE)</f>
        <v>Stoumont</v>
      </c>
      <c r="I1419" s="40" t="str">
        <f>VLOOKUP(D1419,'Brasseries Europe'!$B$2:$O$2000,9,FALSE)</f>
        <v>Wallonie</v>
      </c>
      <c r="J1419" s="40">
        <f>VLOOKUP(D1419,'Brasseries Europe'!$B$2:$O$2000,10,FALSE)</f>
        <v>0</v>
      </c>
      <c r="K1419" s="40" t="str">
        <f>VLOOKUP(D1419,'Brasseries Europe'!$B$2:$O$2000,11,FALSE)</f>
        <v>http://www.la44.be/fr/</v>
      </c>
      <c r="L1419" s="40">
        <f>VLOOKUP(D1419,'Brasseries Europe'!$B$2:$O$2000,12,FALSE)</f>
        <v>0</v>
      </c>
      <c r="M1419" s="40" t="str">
        <f>VLOOKUP(D1419,'Brasseries Europe'!$B$2:$O$2000,13,FALSE)</f>
        <v>LogoBR49</v>
      </c>
      <c r="N1419" s="40" t="str">
        <f>VLOOKUP(D1419,'Brasseries Europe'!$B$2:$O$2000,14,FALSE)</f>
        <v>FotoBR49</v>
      </c>
      <c r="O1419" s="42" t="s">
        <v>11615</v>
      </c>
      <c r="P1419" s="40" t="s">
        <v>10049</v>
      </c>
      <c r="Q1419" s="40" t="s">
        <v>10204</v>
      </c>
      <c r="T1419" s="40" t="s">
        <v>11617</v>
      </c>
      <c r="U1419" s="40" t="s">
        <v>11616</v>
      </c>
    </row>
    <row r="1420" spans="1:21" s="40" customFormat="1">
      <c r="A1420" s="40">
        <f t="shared" si="58"/>
        <v>1419</v>
      </c>
      <c r="B1420" s="41">
        <f t="shared" ca="1" si="59"/>
        <v>43369</v>
      </c>
      <c r="C1420" s="40" t="s">
        <v>14</v>
      </c>
      <c r="D1420" s="40" t="str">
        <f t="shared" si="57"/>
        <v>Brewery50</v>
      </c>
      <c r="E1420" s="42" t="s">
        <v>432</v>
      </c>
      <c r="F1420" s="40" t="str">
        <f>VLOOKUP(D1420,'Brasseries Europe'!$B$2:$O$2000,6,FALSE)</f>
        <v>Rue du Treux, 43b</v>
      </c>
      <c r="G1420" s="40">
        <f>VLOOKUP(D1420,'Brasseries Europe'!$B$2:$O$2000,7,FALSE)</f>
        <v>5580</v>
      </c>
      <c r="H1420" s="40" t="str">
        <f>VLOOKUP(D1420,'Brasseries Europe'!$B$2:$O$2000,8,FALSE)</f>
        <v>Eprave</v>
      </c>
      <c r="I1420" s="40" t="str">
        <f>VLOOKUP(D1420,'Brasseries Europe'!$B$2:$O$2000,9,FALSE)</f>
        <v>Wallonie</v>
      </c>
      <c r="J1420" s="40" t="str">
        <f>VLOOKUP(D1420,'Brasseries Europe'!$B$2:$O$2000,10,FALSE)</f>
        <v>info@brasseriedelalesse.be</v>
      </c>
      <c r="K1420" s="40" t="str">
        <f>VLOOKUP(D1420,'Brasseries Europe'!$B$2:$O$2000,11,FALSE)</f>
        <v>http://www.brasseriedelalesse.be</v>
      </c>
      <c r="L1420" s="40" t="str">
        <f>VLOOKUP(D1420,'Brasseries Europe'!$B$2:$O$2000,12,FALSE)</f>
        <v>32(0)84/45.75.25</v>
      </c>
      <c r="M1420" s="40" t="str">
        <f>VLOOKUP(D1420,'Brasseries Europe'!$B$2:$O$2000,13,FALSE)</f>
        <v>LogoBR50</v>
      </c>
      <c r="N1420" s="40" t="str">
        <f>VLOOKUP(D1420,'Brasseries Europe'!$B$2:$O$2000,14,FALSE)</f>
        <v>FotoBR50</v>
      </c>
      <c r="O1420" s="42" t="s">
        <v>11618</v>
      </c>
      <c r="P1420" s="40" t="s">
        <v>10211</v>
      </c>
      <c r="Q1420" s="40" t="s">
        <v>10068</v>
      </c>
      <c r="R1420" s="40" t="s">
        <v>10211</v>
      </c>
      <c r="S1420" s="40" t="s">
        <v>10038</v>
      </c>
      <c r="T1420" s="40" t="s">
        <v>11620</v>
      </c>
      <c r="U1420" s="40" t="s">
        <v>11619</v>
      </c>
    </row>
    <row r="1421" spans="1:21" s="40" customFormat="1">
      <c r="A1421" s="40">
        <f t="shared" si="58"/>
        <v>1420</v>
      </c>
      <c r="B1421" s="41">
        <f t="shared" ca="1" si="59"/>
        <v>43369</v>
      </c>
      <c r="C1421" s="40" t="s">
        <v>14</v>
      </c>
      <c r="D1421" s="40" t="str">
        <f t="shared" si="57"/>
        <v>Brewery50</v>
      </c>
      <c r="E1421" s="42" t="s">
        <v>432</v>
      </c>
      <c r="F1421" s="40" t="str">
        <f>VLOOKUP(D1421,'Brasseries Europe'!$B$2:$O$2000,6,FALSE)</f>
        <v>Rue du Treux, 43b</v>
      </c>
      <c r="G1421" s="40">
        <f>VLOOKUP(D1421,'Brasseries Europe'!$B$2:$O$2000,7,FALSE)</f>
        <v>5580</v>
      </c>
      <c r="H1421" s="40" t="str">
        <f>VLOOKUP(D1421,'Brasseries Europe'!$B$2:$O$2000,8,FALSE)</f>
        <v>Eprave</v>
      </c>
      <c r="I1421" s="40" t="str">
        <f>VLOOKUP(D1421,'Brasseries Europe'!$B$2:$O$2000,9,FALSE)</f>
        <v>Wallonie</v>
      </c>
      <c r="J1421" s="40" t="str">
        <f>VLOOKUP(D1421,'Brasseries Europe'!$B$2:$O$2000,10,FALSE)</f>
        <v>info@brasseriedelalesse.be</v>
      </c>
      <c r="K1421" s="40" t="str">
        <f>VLOOKUP(D1421,'Brasseries Europe'!$B$2:$O$2000,11,FALSE)</f>
        <v>http://www.brasseriedelalesse.be</v>
      </c>
      <c r="L1421" s="40" t="str">
        <f>VLOOKUP(D1421,'Brasseries Europe'!$B$2:$O$2000,12,FALSE)</f>
        <v>32(0)84/45.75.25</v>
      </c>
      <c r="M1421" s="40" t="str">
        <f>VLOOKUP(D1421,'Brasseries Europe'!$B$2:$O$2000,13,FALSE)</f>
        <v>LogoBR50</v>
      </c>
      <c r="N1421" s="40" t="str">
        <f>VLOOKUP(D1421,'Brasseries Europe'!$B$2:$O$2000,14,FALSE)</f>
        <v>FotoBR50</v>
      </c>
      <c r="O1421" s="42" t="s">
        <v>11621</v>
      </c>
      <c r="P1421" s="40" t="s">
        <v>10043</v>
      </c>
      <c r="Q1421" s="40" t="s">
        <v>10204</v>
      </c>
      <c r="T1421" s="40" t="s">
        <v>11623</v>
      </c>
      <c r="U1421" s="40" t="s">
        <v>11622</v>
      </c>
    </row>
    <row r="1422" spans="1:21" s="40" customFormat="1">
      <c r="A1422" s="40">
        <f t="shared" si="58"/>
        <v>1421</v>
      </c>
      <c r="B1422" s="41">
        <f t="shared" ca="1" si="59"/>
        <v>43369</v>
      </c>
      <c r="C1422" s="40" t="s">
        <v>14</v>
      </c>
      <c r="D1422" s="40" t="str">
        <f t="shared" si="57"/>
        <v>Brewery50</v>
      </c>
      <c r="E1422" s="42" t="s">
        <v>432</v>
      </c>
      <c r="F1422" s="40" t="str">
        <f>VLOOKUP(D1422,'Brasseries Europe'!$B$2:$O$2000,6,FALSE)</f>
        <v>Rue du Treux, 43b</v>
      </c>
      <c r="G1422" s="40">
        <f>VLOOKUP(D1422,'Brasseries Europe'!$B$2:$O$2000,7,FALSE)</f>
        <v>5580</v>
      </c>
      <c r="H1422" s="40" t="str">
        <f>VLOOKUP(D1422,'Brasseries Europe'!$B$2:$O$2000,8,FALSE)</f>
        <v>Eprave</v>
      </c>
      <c r="I1422" s="40" t="str">
        <f>VLOOKUP(D1422,'Brasseries Europe'!$B$2:$O$2000,9,FALSE)</f>
        <v>Wallonie</v>
      </c>
      <c r="J1422" s="40" t="str">
        <f>VLOOKUP(D1422,'Brasseries Europe'!$B$2:$O$2000,10,FALSE)</f>
        <v>info@brasseriedelalesse.be</v>
      </c>
      <c r="K1422" s="40" t="str">
        <f>VLOOKUP(D1422,'Brasseries Europe'!$B$2:$O$2000,11,FALSE)</f>
        <v>http://www.brasseriedelalesse.be</v>
      </c>
      <c r="L1422" s="40" t="str">
        <f>VLOOKUP(D1422,'Brasseries Europe'!$B$2:$O$2000,12,FALSE)</f>
        <v>32(0)84/45.75.25</v>
      </c>
      <c r="M1422" s="40" t="str">
        <f>VLOOKUP(D1422,'Brasseries Europe'!$B$2:$O$2000,13,FALSE)</f>
        <v>LogoBR50</v>
      </c>
      <c r="N1422" s="40" t="str">
        <f>VLOOKUP(D1422,'Brasseries Europe'!$B$2:$O$2000,14,FALSE)</f>
        <v>FotoBR50</v>
      </c>
      <c r="O1422" s="42" t="s">
        <v>11624</v>
      </c>
      <c r="P1422" s="40" t="s">
        <v>10151</v>
      </c>
      <c r="Q1422" s="40" t="s">
        <v>10072</v>
      </c>
      <c r="T1422" s="40" t="s">
        <v>11626</v>
      </c>
      <c r="U1422" s="40" t="s">
        <v>11625</v>
      </c>
    </row>
    <row r="1423" spans="1:21" s="40" customFormat="1">
      <c r="A1423" s="40">
        <f t="shared" si="58"/>
        <v>1422</v>
      </c>
      <c r="B1423" s="41">
        <f t="shared" ca="1" si="59"/>
        <v>43369</v>
      </c>
      <c r="C1423" s="40" t="s">
        <v>14</v>
      </c>
      <c r="D1423" s="40" t="str">
        <f t="shared" si="57"/>
        <v>Brewery50</v>
      </c>
      <c r="E1423" s="42" t="s">
        <v>432</v>
      </c>
      <c r="F1423" s="40" t="str">
        <f>VLOOKUP(D1423,'Brasseries Europe'!$B$2:$O$2000,6,FALSE)</f>
        <v>Rue du Treux, 43b</v>
      </c>
      <c r="G1423" s="40">
        <f>VLOOKUP(D1423,'Brasseries Europe'!$B$2:$O$2000,7,FALSE)</f>
        <v>5580</v>
      </c>
      <c r="H1423" s="40" t="str">
        <f>VLOOKUP(D1423,'Brasseries Europe'!$B$2:$O$2000,8,FALSE)</f>
        <v>Eprave</v>
      </c>
      <c r="I1423" s="40" t="str">
        <f>VLOOKUP(D1423,'Brasseries Europe'!$B$2:$O$2000,9,FALSE)</f>
        <v>Wallonie</v>
      </c>
      <c r="J1423" s="40" t="str">
        <f>VLOOKUP(D1423,'Brasseries Europe'!$B$2:$O$2000,10,FALSE)</f>
        <v>info@brasseriedelalesse.be</v>
      </c>
      <c r="K1423" s="40" t="str">
        <f>VLOOKUP(D1423,'Brasseries Europe'!$B$2:$O$2000,11,FALSE)</f>
        <v>http://www.brasseriedelalesse.be</v>
      </c>
      <c r="L1423" s="40" t="str">
        <f>VLOOKUP(D1423,'Brasseries Europe'!$B$2:$O$2000,12,FALSE)</f>
        <v>32(0)84/45.75.25</v>
      </c>
      <c r="M1423" s="40" t="str">
        <f>VLOOKUP(D1423,'Brasseries Europe'!$B$2:$O$2000,13,FALSE)</f>
        <v>LogoBR50</v>
      </c>
      <c r="N1423" s="40" t="str">
        <f>VLOOKUP(D1423,'Brasseries Europe'!$B$2:$O$2000,14,FALSE)</f>
        <v>FotoBR50</v>
      </c>
      <c r="O1423" s="42" t="s">
        <v>11627</v>
      </c>
      <c r="P1423" s="40" t="s">
        <v>10151</v>
      </c>
      <c r="Q1423" s="40" t="s">
        <v>10222</v>
      </c>
      <c r="R1423" s="40" t="s">
        <v>10037</v>
      </c>
      <c r="S1423" s="40" t="s">
        <v>10038</v>
      </c>
      <c r="T1423" s="40" t="s">
        <v>11629</v>
      </c>
      <c r="U1423" s="40" t="s">
        <v>11628</v>
      </c>
    </row>
    <row r="1424" spans="1:21" s="40" customFormat="1">
      <c r="A1424" s="40">
        <f t="shared" si="58"/>
        <v>1423</v>
      </c>
      <c r="B1424" s="41">
        <f t="shared" ca="1" si="59"/>
        <v>43369</v>
      </c>
      <c r="C1424" s="40" t="s">
        <v>14</v>
      </c>
      <c r="D1424" s="40" t="str">
        <f t="shared" si="57"/>
        <v>Brewery50</v>
      </c>
      <c r="E1424" s="42" t="s">
        <v>432</v>
      </c>
      <c r="F1424" s="40" t="str">
        <f>VLOOKUP(D1424,'Brasseries Europe'!$B$2:$O$2000,6,FALSE)</f>
        <v>Rue du Treux, 43b</v>
      </c>
      <c r="G1424" s="40">
        <f>VLOOKUP(D1424,'Brasseries Europe'!$B$2:$O$2000,7,FALSE)</f>
        <v>5580</v>
      </c>
      <c r="H1424" s="40" t="str">
        <f>VLOOKUP(D1424,'Brasseries Europe'!$B$2:$O$2000,8,FALSE)</f>
        <v>Eprave</v>
      </c>
      <c r="I1424" s="40" t="str">
        <f>VLOOKUP(D1424,'Brasseries Europe'!$B$2:$O$2000,9,FALSE)</f>
        <v>Wallonie</v>
      </c>
      <c r="J1424" s="40" t="str">
        <f>VLOOKUP(D1424,'Brasseries Europe'!$B$2:$O$2000,10,FALSE)</f>
        <v>info@brasseriedelalesse.be</v>
      </c>
      <c r="K1424" s="40" t="str">
        <f>VLOOKUP(D1424,'Brasseries Europe'!$B$2:$O$2000,11,FALSE)</f>
        <v>http://www.brasseriedelalesse.be</v>
      </c>
      <c r="L1424" s="40" t="str">
        <f>VLOOKUP(D1424,'Brasseries Europe'!$B$2:$O$2000,12,FALSE)</f>
        <v>32(0)84/45.75.25</v>
      </c>
      <c r="M1424" s="40" t="str">
        <f>VLOOKUP(D1424,'Brasseries Europe'!$B$2:$O$2000,13,FALSE)</f>
        <v>LogoBR50</v>
      </c>
      <c r="N1424" s="40" t="str">
        <f>VLOOKUP(D1424,'Brasseries Europe'!$B$2:$O$2000,14,FALSE)</f>
        <v>FotoBR50</v>
      </c>
      <c r="O1424" s="42" t="s">
        <v>11630</v>
      </c>
      <c r="P1424" s="40" t="s">
        <v>10049</v>
      </c>
      <c r="Q1424" s="40" t="s">
        <v>10036</v>
      </c>
      <c r="R1424" s="40" t="s">
        <v>10050</v>
      </c>
      <c r="S1424" s="40" t="s">
        <v>10038</v>
      </c>
      <c r="T1424" s="40" t="s">
        <v>11632</v>
      </c>
      <c r="U1424" s="40" t="s">
        <v>11631</v>
      </c>
    </row>
    <row r="1425" spans="1:21" s="40" customFormat="1">
      <c r="A1425" s="40">
        <f t="shared" si="58"/>
        <v>1424</v>
      </c>
      <c r="B1425" s="41">
        <f t="shared" ca="1" si="59"/>
        <v>43369</v>
      </c>
      <c r="C1425" s="40" t="s">
        <v>14</v>
      </c>
      <c r="D1425" s="40" t="str">
        <f t="shared" si="57"/>
        <v>Brewery50</v>
      </c>
      <c r="E1425" s="42" t="s">
        <v>432</v>
      </c>
      <c r="F1425" s="40" t="str">
        <f>VLOOKUP(D1425,'Brasseries Europe'!$B$2:$O$2000,6,FALSE)</f>
        <v>Rue du Treux, 43b</v>
      </c>
      <c r="G1425" s="40">
        <f>VLOOKUP(D1425,'Brasseries Europe'!$B$2:$O$2000,7,FALSE)</f>
        <v>5580</v>
      </c>
      <c r="H1425" s="40" t="str">
        <f>VLOOKUP(D1425,'Brasseries Europe'!$B$2:$O$2000,8,FALSE)</f>
        <v>Eprave</v>
      </c>
      <c r="I1425" s="40" t="str">
        <f>VLOOKUP(D1425,'Brasseries Europe'!$B$2:$O$2000,9,FALSE)</f>
        <v>Wallonie</v>
      </c>
      <c r="J1425" s="40" t="str">
        <f>VLOOKUP(D1425,'Brasseries Europe'!$B$2:$O$2000,10,FALSE)</f>
        <v>info@brasseriedelalesse.be</v>
      </c>
      <c r="K1425" s="40" t="str">
        <f>VLOOKUP(D1425,'Brasseries Europe'!$B$2:$O$2000,11,FALSE)</f>
        <v>http://www.brasseriedelalesse.be</v>
      </c>
      <c r="L1425" s="40" t="str">
        <f>VLOOKUP(D1425,'Brasseries Europe'!$B$2:$O$2000,12,FALSE)</f>
        <v>32(0)84/45.75.25</v>
      </c>
      <c r="M1425" s="40" t="str">
        <f>VLOOKUP(D1425,'Brasseries Europe'!$B$2:$O$2000,13,FALSE)</f>
        <v>LogoBR50</v>
      </c>
      <c r="N1425" s="40" t="str">
        <f>VLOOKUP(D1425,'Brasseries Europe'!$B$2:$O$2000,14,FALSE)</f>
        <v>FotoBR50</v>
      </c>
      <c r="O1425" s="42" t="s">
        <v>11633</v>
      </c>
      <c r="P1425" s="40" t="s">
        <v>10183</v>
      </c>
      <c r="Q1425" s="40" t="s">
        <v>10076</v>
      </c>
      <c r="T1425" s="40" t="s">
        <v>11635</v>
      </c>
      <c r="U1425" s="40" t="s">
        <v>11634</v>
      </c>
    </row>
    <row r="1426" spans="1:21" s="40" customFormat="1">
      <c r="A1426" s="40">
        <f t="shared" si="58"/>
        <v>1425</v>
      </c>
      <c r="B1426" s="41">
        <f t="shared" ca="1" si="59"/>
        <v>43369</v>
      </c>
      <c r="C1426" s="40" t="s">
        <v>14</v>
      </c>
      <c r="D1426" s="40" t="str">
        <f t="shared" si="57"/>
        <v>Brewery51</v>
      </c>
      <c r="E1426" s="42" t="s">
        <v>441</v>
      </c>
      <c r="F1426" s="40" t="str">
        <f>VLOOKUP(D1426,'Brasseries Europe'!$B$2:$O$2000,6,FALSE)</f>
        <v>Reharmont, 7</v>
      </c>
      <c r="G1426" s="40">
        <f>VLOOKUP(D1426,'Brasseries Europe'!$B$2:$O$2000,7,FALSE)</f>
        <v>4990</v>
      </c>
      <c r="H1426" s="40" t="str">
        <f>VLOOKUP(D1426,'Brasseries Europe'!$B$2:$O$2000,8,FALSE)</f>
        <v>Lierneux</v>
      </c>
      <c r="I1426" s="40" t="str">
        <f>VLOOKUP(D1426,'Brasseries Europe'!$B$2:$O$2000,9,FALSE)</f>
        <v>Wallonie</v>
      </c>
      <c r="J1426" s="40" t="str">
        <f>VLOOKUP(D1426,'Brasseries Europe'!$B$2:$O$2000,10,FALSE)</f>
        <v>info@brasseriedelalienne.be</v>
      </c>
      <c r="K1426" s="40" t="str">
        <f>VLOOKUP(D1426,'Brasseries Europe'!$B$2:$O$2000,11,FALSE)</f>
        <v>http://www.brasseriedelalienne.be</v>
      </c>
      <c r="L1426" s="40" t="str">
        <f>VLOOKUP(D1426,'Brasseries Europe'!$B$2:$O$2000,12,FALSE)</f>
        <v>32(0)80/39.99.06</v>
      </c>
      <c r="M1426" s="40" t="str">
        <f>VLOOKUP(D1426,'Brasseries Europe'!$B$2:$O$2000,13,FALSE)</f>
        <v>LogoBR51</v>
      </c>
      <c r="N1426" s="40" t="str">
        <f>VLOOKUP(D1426,'Brasseries Europe'!$B$2:$O$2000,14,FALSE)</f>
        <v>FotoBR51</v>
      </c>
      <c r="O1426" s="42" t="s">
        <v>11636</v>
      </c>
      <c r="P1426" s="40" t="s">
        <v>10136</v>
      </c>
      <c r="Q1426" s="40" t="s">
        <v>10068</v>
      </c>
      <c r="T1426" s="40" t="s">
        <v>11638</v>
      </c>
      <c r="U1426" s="40" t="s">
        <v>11637</v>
      </c>
    </row>
    <row r="1427" spans="1:21" s="40" customFormat="1">
      <c r="A1427" s="40">
        <f t="shared" si="58"/>
        <v>1426</v>
      </c>
      <c r="B1427" s="41">
        <f t="shared" ca="1" si="59"/>
        <v>43369</v>
      </c>
      <c r="C1427" s="40" t="s">
        <v>14</v>
      </c>
      <c r="D1427" s="40" t="str">
        <f t="shared" si="57"/>
        <v>Brewery51</v>
      </c>
      <c r="E1427" s="42" t="s">
        <v>441</v>
      </c>
      <c r="F1427" s="40" t="str">
        <f>VLOOKUP(D1427,'Brasseries Europe'!$B$2:$O$2000,6,FALSE)</f>
        <v>Reharmont, 7</v>
      </c>
      <c r="G1427" s="40">
        <f>VLOOKUP(D1427,'Brasseries Europe'!$B$2:$O$2000,7,FALSE)</f>
        <v>4990</v>
      </c>
      <c r="H1427" s="40" t="str">
        <f>VLOOKUP(D1427,'Brasseries Europe'!$B$2:$O$2000,8,FALSE)</f>
        <v>Lierneux</v>
      </c>
      <c r="I1427" s="40" t="str">
        <f>VLOOKUP(D1427,'Brasseries Europe'!$B$2:$O$2000,9,FALSE)</f>
        <v>Wallonie</v>
      </c>
      <c r="J1427" s="40" t="str">
        <f>VLOOKUP(D1427,'Brasseries Europe'!$B$2:$O$2000,10,FALSE)</f>
        <v>info@brasseriedelalienne.be</v>
      </c>
      <c r="K1427" s="40" t="str">
        <f>VLOOKUP(D1427,'Brasseries Europe'!$B$2:$O$2000,11,FALSE)</f>
        <v>http://www.brasseriedelalienne.be</v>
      </c>
      <c r="L1427" s="40" t="str">
        <f>VLOOKUP(D1427,'Brasseries Europe'!$B$2:$O$2000,12,FALSE)</f>
        <v>32(0)80/39.99.06</v>
      </c>
      <c r="M1427" s="40" t="str">
        <f>VLOOKUP(D1427,'Brasseries Europe'!$B$2:$O$2000,13,FALSE)</f>
        <v>LogoBR51</v>
      </c>
      <c r="N1427" s="40" t="str">
        <f>VLOOKUP(D1427,'Brasseries Europe'!$B$2:$O$2000,14,FALSE)</f>
        <v>FotoBR51</v>
      </c>
      <c r="O1427" s="42" t="s">
        <v>11639</v>
      </c>
      <c r="P1427" s="40" t="s">
        <v>10136</v>
      </c>
      <c r="Q1427" s="40" t="s">
        <v>10297</v>
      </c>
      <c r="R1427" s="40" t="s">
        <v>10089</v>
      </c>
      <c r="S1427" s="40" t="s">
        <v>10038</v>
      </c>
      <c r="T1427" s="40" t="s">
        <v>11641</v>
      </c>
      <c r="U1427" s="40" t="s">
        <v>11640</v>
      </c>
    </row>
    <row r="1428" spans="1:21" s="40" customFormat="1">
      <c r="A1428" s="40">
        <f t="shared" si="58"/>
        <v>1427</v>
      </c>
      <c r="B1428" s="41">
        <f t="shared" ca="1" si="59"/>
        <v>43369</v>
      </c>
      <c r="C1428" s="40" t="s">
        <v>14</v>
      </c>
      <c r="D1428" s="40" t="str">
        <f t="shared" si="57"/>
        <v>Brewery51</v>
      </c>
      <c r="E1428" s="42" t="s">
        <v>441</v>
      </c>
      <c r="F1428" s="40" t="str">
        <f>VLOOKUP(D1428,'Brasseries Europe'!$B$2:$O$2000,6,FALSE)</f>
        <v>Reharmont, 7</v>
      </c>
      <c r="G1428" s="40">
        <f>VLOOKUP(D1428,'Brasseries Europe'!$B$2:$O$2000,7,FALSE)</f>
        <v>4990</v>
      </c>
      <c r="H1428" s="40" t="str">
        <f>VLOOKUP(D1428,'Brasseries Europe'!$B$2:$O$2000,8,FALSE)</f>
        <v>Lierneux</v>
      </c>
      <c r="I1428" s="40" t="str">
        <f>VLOOKUP(D1428,'Brasseries Europe'!$B$2:$O$2000,9,FALSE)</f>
        <v>Wallonie</v>
      </c>
      <c r="J1428" s="40" t="str">
        <f>VLOOKUP(D1428,'Brasseries Europe'!$B$2:$O$2000,10,FALSE)</f>
        <v>info@brasseriedelalienne.be</v>
      </c>
      <c r="K1428" s="40" t="str">
        <f>VLOOKUP(D1428,'Brasseries Europe'!$B$2:$O$2000,11,FALSE)</f>
        <v>http://www.brasseriedelalienne.be</v>
      </c>
      <c r="L1428" s="40" t="str">
        <f>VLOOKUP(D1428,'Brasseries Europe'!$B$2:$O$2000,12,FALSE)</f>
        <v>32(0)80/39.99.06</v>
      </c>
      <c r="M1428" s="40" t="str">
        <f>VLOOKUP(D1428,'Brasseries Europe'!$B$2:$O$2000,13,FALSE)</f>
        <v>LogoBR51</v>
      </c>
      <c r="N1428" s="40" t="str">
        <f>VLOOKUP(D1428,'Brasseries Europe'!$B$2:$O$2000,14,FALSE)</f>
        <v>FotoBR51</v>
      </c>
      <c r="O1428" s="42" t="s">
        <v>11642</v>
      </c>
      <c r="P1428" s="40" t="s">
        <v>10043</v>
      </c>
      <c r="Q1428" s="40" t="s">
        <v>10462</v>
      </c>
      <c r="T1428" s="40" t="s">
        <v>11644</v>
      </c>
      <c r="U1428" s="40" t="s">
        <v>11643</v>
      </c>
    </row>
    <row r="1429" spans="1:21" s="40" customFormat="1">
      <c r="A1429" s="40">
        <f t="shared" si="58"/>
        <v>1428</v>
      </c>
      <c r="B1429" s="41">
        <f t="shared" ca="1" si="59"/>
        <v>43369</v>
      </c>
      <c r="C1429" s="40" t="s">
        <v>14</v>
      </c>
      <c r="D1429" s="40" t="str">
        <f t="shared" si="57"/>
        <v>Brewery51</v>
      </c>
      <c r="E1429" s="42" t="s">
        <v>441</v>
      </c>
      <c r="F1429" s="40" t="str">
        <f>VLOOKUP(D1429,'Brasseries Europe'!$B$2:$O$2000,6,FALSE)</f>
        <v>Reharmont, 7</v>
      </c>
      <c r="G1429" s="40">
        <f>VLOOKUP(D1429,'Brasseries Europe'!$B$2:$O$2000,7,FALSE)</f>
        <v>4990</v>
      </c>
      <c r="H1429" s="40" t="str">
        <f>VLOOKUP(D1429,'Brasseries Europe'!$B$2:$O$2000,8,FALSE)</f>
        <v>Lierneux</v>
      </c>
      <c r="I1429" s="40" t="str">
        <f>VLOOKUP(D1429,'Brasseries Europe'!$B$2:$O$2000,9,FALSE)</f>
        <v>Wallonie</v>
      </c>
      <c r="J1429" s="40" t="str">
        <f>VLOOKUP(D1429,'Brasseries Europe'!$B$2:$O$2000,10,FALSE)</f>
        <v>info@brasseriedelalienne.be</v>
      </c>
      <c r="K1429" s="40" t="str">
        <f>VLOOKUP(D1429,'Brasseries Europe'!$B$2:$O$2000,11,FALSE)</f>
        <v>http://www.brasseriedelalienne.be</v>
      </c>
      <c r="L1429" s="40" t="str">
        <f>VLOOKUP(D1429,'Brasseries Europe'!$B$2:$O$2000,12,FALSE)</f>
        <v>32(0)80/39.99.06</v>
      </c>
      <c r="M1429" s="40" t="str">
        <f>VLOOKUP(D1429,'Brasseries Europe'!$B$2:$O$2000,13,FALSE)</f>
        <v>LogoBR51</v>
      </c>
      <c r="N1429" s="40" t="str">
        <f>VLOOKUP(D1429,'Brasseries Europe'!$B$2:$O$2000,14,FALSE)</f>
        <v>FotoBR51</v>
      </c>
      <c r="O1429" s="42" t="s">
        <v>11645</v>
      </c>
      <c r="P1429" s="40" t="s">
        <v>10043</v>
      </c>
      <c r="Q1429" s="40" t="s">
        <v>10044</v>
      </c>
      <c r="R1429" s="40" t="s">
        <v>10045</v>
      </c>
      <c r="S1429" s="40" t="s">
        <v>10038</v>
      </c>
      <c r="T1429" s="40" t="s">
        <v>11647</v>
      </c>
      <c r="U1429" s="40" t="s">
        <v>11646</v>
      </c>
    </row>
    <row r="1430" spans="1:21" s="40" customFormat="1">
      <c r="A1430" s="40">
        <f t="shared" si="58"/>
        <v>1429</v>
      </c>
      <c r="B1430" s="41">
        <f t="shared" ca="1" si="59"/>
        <v>43369</v>
      </c>
      <c r="C1430" s="40" t="s">
        <v>14</v>
      </c>
      <c r="D1430" s="40" t="str">
        <f t="shared" si="57"/>
        <v>Brewery51</v>
      </c>
      <c r="E1430" s="42" t="s">
        <v>441</v>
      </c>
      <c r="F1430" s="40" t="str">
        <f>VLOOKUP(D1430,'Brasseries Europe'!$B$2:$O$2000,6,FALSE)</f>
        <v>Reharmont, 7</v>
      </c>
      <c r="G1430" s="40">
        <f>VLOOKUP(D1430,'Brasseries Europe'!$B$2:$O$2000,7,FALSE)</f>
        <v>4990</v>
      </c>
      <c r="H1430" s="40" t="str">
        <f>VLOOKUP(D1430,'Brasseries Europe'!$B$2:$O$2000,8,FALSE)</f>
        <v>Lierneux</v>
      </c>
      <c r="I1430" s="40" t="str">
        <f>VLOOKUP(D1430,'Brasseries Europe'!$B$2:$O$2000,9,FALSE)</f>
        <v>Wallonie</v>
      </c>
      <c r="J1430" s="40" t="str">
        <f>VLOOKUP(D1430,'Brasseries Europe'!$B$2:$O$2000,10,FALSE)</f>
        <v>info@brasseriedelalienne.be</v>
      </c>
      <c r="K1430" s="40" t="str">
        <f>VLOOKUP(D1430,'Brasseries Europe'!$B$2:$O$2000,11,FALSE)</f>
        <v>http://www.brasseriedelalienne.be</v>
      </c>
      <c r="L1430" s="40" t="str">
        <f>VLOOKUP(D1430,'Brasseries Europe'!$B$2:$O$2000,12,FALSE)</f>
        <v>32(0)80/39.99.06</v>
      </c>
      <c r="M1430" s="40" t="str">
        <f>VLOOKUP(D1430,'Brasseries Europe'!$B$2:$O$2000,13,FALSE)</f>
        <v>LogoBR51</v>
      </c>
      <c r="N1430" s="40" t="str">
        <f>VLOOKUP(D1430,'Brasseries Europe'!$B$2:$O$2000,14,FALSE)</f>
        <v>FotoBR51</v>
      </c>
      <c r="O1430" s="42" t="s">
        <v>11648</v>
      </c>
      <c r="P1430" s="40" t="s">
        <v>10049</v>
      </c>
      <c r="Q1430" s="40" t="s">
        <v>10076</v>
      </c>
      <c r="R1430" s="40" t="s">
        <v>10050</v>
      </c>
      <c r="S1430" s="40" t="s">
        <v>10038</v>
      </c>
      <c r="T1430" s="40" t="s">
        <v>11650</v>
      </c>
      <c r="U1430" s="40" t="s">
        <v>11649</v>
      </c>
    </row>
    <row r="1431" spans="1:21" s="40" customFormat="1">
      <c r="A1431" s="40">
        <f t="shared" si="58"/>
        <v>1430</v>
      </c>
      <c r="B1431" s="41">
        <f t="shared" ca="1" si="59"/>
        <v>43369</v>
      </c>
      <c r="C1431" s="40" t="s">
        <v>14</v>
      </c>
      <c r="D1431" s="40" t="str">
        <f t="shared" si="57"/>
        <v>Brewery51</v>
      </c>
      <c r="E1431" s="42" t="s">
        <v>441</v>
      </c>
      <c r="F1431" s="40" t="str">
        <f>VLOOKUP(D1431,'Brasseries Europe'!$B$2:$O$2000,6,FALSE)</f>
        <v>Reharmont, 7</v>
      </c>
      <c r="G1431" s="40">
        <f>VLOOKUP(D1431,'Brasseries Europe'!$B$2:$O$2000,7,FALSE)</f>
        <v>4990</v>
      </c>
      <c r="H1431" s="40" t="str">
        <f>VLOOKUP(D1431,'Brasseries Europe'!$B$2:$O$2000,8,FALSE)</f>
        <v>Lierneux</v>
      </c>
      <c r="I1431" s="40" t="str">
        <f>VLOOKUP(D1431,'Brasseries Europe'!$B$2:$O$2000,9,FALSE)</f>
        <v>Wallonie</v>
      </c>
      <c r="J1431" s="40" t="str">
        <f>VLOOKUP(D1431,'Brasseries Europe'!$B$2:$O$2000,10,FALSE)</f>
        <v>info@brasseriedelalienne.be</v>
      </c>
      <c r="K1431" s="40" t="str">
        <f>VLOOKUP(D1431,'Brasseries Europe'!$B$2:$O$2000,11,FALSE)</f>
        <v>http://www.brasseriedelalienne.be</v>
      </c>
      <c r="L1431" s="40" t="str">
        <f>VLOOKUP(D1431,'Brasseries Europe'!$B$2:$O$2000,12,FALSE)</f>
        <v>32(0)80/39.99.06</v>
      </c>
      <c r="M1431" s="40" t="str">
        <f>VLOOKUP(D1431,'Brasseries Europe'!$B$2:$O$2000,13,FALSE)</f>
        <v>LogoBR51</v>
      </c>
      <c r="N1431" s="40" t="str">
        <f>VLOOKUP(D1431,'Brasseries Europe'!$B$2:$O$2000,14,FALSE)</f>
        <v>FotoBR51</v>
      </c>
      <c r="O1431" s="42" t="s">
        <v>11651</v>
      </c>
      <c r="P1431" s="40" t="s">
        <v>10179</v>
      </c>
      <c r="Q1431" s="40" t="s">
        <v>10204</v>
      </c>
      <c r="T1431" s="40" t="s">
        <v>11653</v>
      </c>
      <c r="U1431" s="40" t="s">
        <v>11652</v>
      </c>
    </row>
    <row r="1432" spans="1:21" s="40" customFormat="1">
      <c r="A1432" s="40">
        <f t="shared" si="58"/>
        <v>1431</v>
      </c>
      <c r="B1432" s="41">
        <f t="shared" ca="1" si="59"/>
        <v>43369</v>
      </c>
      <c r="C1432" s="40" t="s">
        <v>14</v>
      </c>
      <c r="D1432" s="40" t="str">
        <f t="shared" si="57"/>
        <v>Brewery51</v>
      </c>
      <c r="E1432" s="42" t="s">
        <v>441</v>
      </c>
      <c r="F1432" s="40" t="str">
        <f>VLOOKUP(D1432,'Brasseries Europe'!$B$2:$O$2000,6,FALSE)</f>
        <v>Reharmont, 7</v>
      </c>
      <c r="G1432" s="40">
        <f>VLOOKUP(D1432,'Brasseries Europe'!$B$2:$O$2000,7,FALSE)</f>
        <v>4990</v>
      </c>
      <c r="H1432" s="40" t="str">
        <f>VLOOKUP(D1432,'Brasseries Europe'!$B$2:$O$2000,8,FALSE)</f>
        <v>Lierneux</v>
      </c>
      <c r="I1432" s="40" t="str">
        <f>VLOOKUP(D1432,'Brasseries Europe'!$B$2:$O$2000,9,FALSE)</f>
        <v>Wallonie</v>
      </c>
      <c r="J1432" s="40" t="str">
        <f>VLOOKUP(D1432,'Brasseries Europe'!$B$2:$O$2000,10,FALSE)</f>
        <v>info@brasseriedelalienne.be</v>
      </c>
      <c r="K1432" s="40" t="str">
        <f>VLOOKUP(D1432,'Brasseries Europe'!$B$2:$O$2000,11,FALSE)</f>
        <v>http://www.brasseriedelalienne.be</v>
      </c>
      <c r="L1432" s="40" t="str">
        <f>VLOOKUP(D1432,'Brasseries Europe'!$B$2:$O$2000,12,FALSE)</f>
        <v>32(0)80/39.99.06</v>
      </c>
      <c r="M1432" s="40" t="str">
        <f>VLOOKUP(D1432,'Brasseries Europe'!$B$2:$O$2000,13,FALSE)</f>
        <v>LogoBR51</v>
      </c>
      <c r="N1432" s="40" t="str">
        <f>VLOOKUP(D1432,'Brasseries Europe'!$B$2:$O$2000,14,FALSE)</f>
        <v>FotoBR51</v>
      </c>
      <c r="O1432" s="42" t="s">
        <v>11654</v>
      </c>
      <c r="P1432" s="40" t="s">
        <v>10179</v>
      </c>
      <c r="Q1432" s="40" t="s">
        <v>10076</v>
      </c>
      <c r="T1432" s="40" t="s">
        <v>11656</v>
      </c>
      <c r="U1432" s="40" t="s">
        <v>11655</v>
      </c>
    </row>
    <row r="1433" spans="1:21" s="40" customFormat="1">
      <c r="A1433" s="40">
        <f t="shared" si="58"/>
        <v>1432</v>
      </c>
      <c r="B1433" s="41">
        <f t="shared" ca="1" si="59"/>
        <v>43369</v>
      </c>
      <c r="C1433" s="40" t="s">
        <v>14</v>
      </c>
      <c r="D1433" s="40" t="str">
        <f t="shared" si="57"/>
        <v>Brewery52</v>
      </c>
      <c r="E1433" s="42" t="s">
        <v>450</v>
      </c>
      <c r="F1433" s="40" t="str">
        <f>VLOOKUP(D1433,'Brasseries Europe'!$B$2:$O$2000,6,FALSE)</f>
        <v>Rue de Jemeppe, 19</v>
      </c>
      <c r="G1433" s="40">
        <f>VLOOKUP(D1433,'Brasseries Europe'!$B$2:$O$2000,7,FALSE)</f>
        <v>5190</v>
      </c>
      <c r="H1433" s="40" t="str">
        <f>VLOOKUP(D1433,'Brasseries Europe'!$B$2:$O$2000,8,FALSE)</f>
        <v>Jemeppe-Sur-Sambre</v>
      </c>
      <c r="I1433" s="40" t="str">
        <f>VLOOKUP(D1433,'Brasseries Europe'!$B$2:$O$2000,9,FALSE)</f>
        <v>Wallonie</v>
      </c>
      <c r="J1433" s="40">
        <f>VLOOKUP(D1433,'Brasseries Europe'!$B$2:$O$2000,10,FALSE)</f>
        <v>0</v>
      </c>
      <c r="K1433" s="40" t="str">
        <f>VLOOKUP(D1433,'Brasseries Europe'!$B$2:$O$2000,11,FALSE)</f>
        <v>https://www.facebook.com/BrasserieDeLaSambre/</v>
      </c>
      <c r="L1433" s="40">
        <f>VLOOKUP(D1433,'Brasseries Europe'!$B$2:$O$2000,12,FALSE)</f>
        <v>0</v>
      </c>
      <c r="M1433" s="40" t="str">
        <f>VLOOKUP(D1433,'Brasseries Europe'!$B$2:$O$2000,13,FALSE)</f>
        <v>LogoBR52</v>
      </c>
      <c r="N1433" s="40" t="str">
        <f>VLOOKUP(D1433,'Brasseries Europe'!$B$2:$O$2000,14,FALSE)</f>
        <v>FotoBR52</v>
      </c>
      <c r="O1433" s="42" t="s">
        <v>11657</v>
      </c>
      <c r="P1433" s="40" t="s">
        <v>10049</v>
      </c>
      <c r="Q1433" s="40" t="s">
        <v>10114</v>
      </c>
      <c r="R1433" s="40" t="s">
        <v>10050</v>
      </c>
      <c r="S1433" s="40" t="s">
        <v>10038</v>
      </c>
      <c r="T1433" s="40" t="s">
        <v>11659</v>
      </c>
      <c r="U1433" s="40" t="s">
        <v>11658</v>
      </c>
    </row>
    <row r="1434" spans="1:21" s="40" customFormat="1">
      <c r="A1434" s="40">
        <f t="shared" si="58"/>
        <v>1433</v>
      </c>
      <c r="B1434" s="41">
        <f t="shared" ca="1" si="59"/>
        <v>43369</v>
      </c>
      <c r="C1434" s="40" t="s">
        <v>14</v>
      </c>
      <c r="D1434" s="40" t="str">
        <f t="shared" si="57"/>
        <v>Brewery52</v>
      </c>
      <c r="E1434" s="42" t="s">
        <v>450</v>
      </c>
      <c r="F1434" s="40" t="str">
        <f>VLOOKUP(D1434,'Brasseries Europe'!$B$2:$O$2000,6,FALSE)</f>
        <v>Rue de Jemeppe, 19</v>
      </c>
      <c r="G1434" s="40">
        <f>VLOOKUP(D1434,'Brasseries Europe'!$B$2:$O$2000,7,FALSE)</f>
        <v>5190</v>
      </c>
      <c r="H1434" s="40" t="str">
        <f>VLOOKUP(D1434,'Brasseries Europe'!$B$2:$O$2000,8,FALSE)</f>
        <v>Jemeppe-Sur-Sambre</v>
      </c>
      <c r="I1434" s="40" t="str">
        <f>VLOOKUP(D1434,'Brasseries Europe'!$B$2:$O$2000,9,FALSE)</f>
        <v>Wallonie</v>
      </c>
      <c r="J1434" s="40">
        <f>VLOOKUP(D1434,'Brasseries Europe'!$B$2:$O$2000,10,FALSE)</f>
        <v>0</v>
      </c>
      <c r="K1434" s="40" t="str">
        <f>VLOOKUP(D1434,'Brasseries Europe'!$B$2:$O$2000,11,FALSE)</f>
        <v>https://www.facebook.com/BrasserieDeLaSambre/</v>
      </c>
      <c r="L1434" s="40">
        <f>VLOOKUP(D1434,'Brasseries Europe'!$B$2:$O$2000,12,FALSE)</f>
        <v>0</v>
      </c>
      <c r="M1434" s="40" t="str">
        <f>VLOOKUP(D1434,'Brasseries Europe'!$B$2:$O$2000,13,FALSE)</f>
        <v>LogoBR52</v>
      </c>
      <c r="N1434" s="40" t="str">
        <f>VLOOKUP(D1434,'Brasseries Europe'!$B$2:$O$2000,14,FALSE)</f>
        <v>FotoBR52</v>
      </c>
      <c r="O1434" s="42" t="s">
        <v>11660</v>
      </c>
      <c r="P1434" s="40" t="s">
        <v>10049</v>
      </c>
      <c r="Q1434" s="40" t="s">
        <v>10072</v>
      </c>
      <c r="R1434" s="40" t="s">
        <v>10050</v>
      </c>
      <c r="S1434" s="40" t="s">
        <v>10038</v>
      </c>
      <c r="T1434" s="40" t="s">
        <v>11662</v>
      </c>
      <c r="U1434" s="40" t="s">
        <v>11661</v>
      </c>
    </row>
    <row r="1435" spans="1:21" s="40" customFormat="1">
      <c r="A1435" s="40">
        <f t="shared" si="58"/>
        <v>1434</v>
      </c>
      <c r="B1435" s="41">
        <f t="shared" ca="1" si="59"/>
        <v>43369</v>
      </c>
      <c r="C1435" s="40" t="s">
        <v>14</v>
      </c>
      <c r="D1435" s="40" t="str">
        <f t="shared" si="57"/>
        <v>Brewery53</v>
      </c>
      <c r="E1435" s="42" t="s">
        <v>457</v>
      </c>
      <c r="F1435" s="40" t="str">
        <f>VLOOKUP(D1435,'Brasseries Europe'!$B$2:$O$2000,6,FALSE)</f>
        <v>Chaussée de Gand, 565</v>
      </c>
      <c r="G1435" s="40">
        <f>VLOOKUP(D1435,'Brasseries Europe'!$B$2:$O$2000,7,FALSE)</f>
        <v>1080</v>
      </c>
      <c r="H1435" s="40" t="str">
        <f>VLOOKUP(D1435,'Brasseries Europe'!$B$2:$O$2000,8,FALSE)</f>
        <v>Molenbeek</v>
      </c>
      <c r="I1435" s="40" t="str">
        <f>VLOOKUP(D1435,'Brasseries Europe'!$B$2:$O$2000,9,FALSE)</f>
        <v>Bruxelles-Capitale</v>
      </c>
      <c r="J1435" s="40" t="str">
        <f>VLOOKUP(D1435,'Brasseries Europe'!$B$2:$O$2000,10,FALSE)</f>
        <v>info@brasseriedelasenne.be</v>
      </c>
      <c r="K1435" s="40" t="str">
        <f>VLOOKUP(D1435,'Brasseries Europe'!$B$2:$O$2000,11,FALSE)</f>
        <v>http://www.brasseriedelasenne.be</v>
      </c>
      <c r="L1435" s="40" t="str">
        <f>VLOOKUP(D1435,'Brasseries Europe'!$B$2:$O$2000,12,FALSE)</f>
        <v>32(0)2/465.07.51</v>
      </c>
      <c r="M1435" s="40" t="str">
        <f>VLOOKUP(D1435,'Brasseries Europe'!$B$2:$O$2000,13,FALSE)</f>
        <v>LogoBR53</v>
      </c>
      <c r="N1435" s="40" t="str">
        <f>VLOOKUP(D1435,'Brasseries Europe'!$B$2:$O$2000,14,FALSE)</f>
        <v>FotoBR53</v>
      </c>
      <c r="O1435" s="42" t="s">
        <v>11663</v>
      </c>
      <c r="P1435" s="40" t="s">
        <v>10322</v>
      </c>
      <c r="Q1435" s="40" t="s">
        <v>11281</v>
      </c>
      <c r="T1435" s="40" t="s">
        <v>11665</v>
      </c>
      <c r="U1435" s="40" t="s">
        <v>11664</v>
      </c>
    </row>
    <row r="1436" spans="1:21" s="40" customFormat="1">
      <c r="A1436" s="40">
        <f t="shared" si="58"/>
        <v>1435</v>
      </c>
      <c r="B1436" s="41">
        <f t="shared" ca="1" si="59"/>
        <v>43369</v>
      </c>
      <c r="C1436" s="40" t="s">
        <v>14</v>
      </c>
      <c r="D1436" s="40" t="str">
        <f t="shared" si="57"/>
        <v>Brewery53</v>
      </c>
      <c r="E1436" s="42" t="s">
        <v>457</v>
      </c>
      <c r="F1436" s="40" t="str">
        <f>VLOOKUP(D1436,'Brasseries Europe'!$B$2:$O$2000,6,FALSE)</f>
        <v>Chaussée de Gand, 565</v>
      </c>
      <c r="G1436" s="40">
        <f>VLOOKUP(D1436,'Brasseries Europe'!$B$2:$O$2000,7,FALSE)</f>
        <v>1080</v>
      </c>
      <c r="H1436" s="40" t="str">
        <f>VLOOKUP(D1436,'Brasseries Europe'!$B$2:$O$2000,8,FALSE)</f>
        <v>Molenbeek</v>
      </c>
      <c r="I1436" s="40" t="str">
        <f>VLOOKUP(D1436,'Brasseries Europe'!$B$2:$O$2000,9,FALSE)</f>
        <v>Bruxelles-Capitale</v>
      </c>
      <c r="J1436" s="40" t="str">
        <f>VLOOKUP(D1436,'Brasseries Europe'!$B$2:$O$2000,10,FALSE)</f>
        <v>info@brasseriedelasenne.be</v>
      </c>
      <c r="K1436" s="40" t="str">
        <f>VLOOKUP(D1436,'Brasseries Europe'!$B$2:$O$2000,11,FALSE)</f>
        <v>http://www.brasseriedelasenne.be</v>
      </c>
      <c r="L1436" s="40" t="str">
        <f>VLOOKUP(D1436,'Brasseries Europe'!$B$2:$O$2000,12,FALSE)</f>
        <v>32(0)2/465.07.51</v>
      </c>
      <c r="M1436" s="40" t="str">
        <f>VLOOKUP(D1436,'Brasseries Europe'!$B$2:$O$2000,13,FALSE)</f>
        <v>LogoBR53</v>
      </c>
      <c r="N1436" s="40" t="str">
        <f>VLOOKUP(D1436,'Brasseries Europe'!$B$2:$O$2000,14,FALSE)</f>
        <v>FotoBR53</v>
      </c>
      <c r="O1436" s="42" t="s">
        <v>11666</v>
      </c>
      <c r="P1436" s="40" t="s">
        <v>10322</v>
      </c>
      <c r="Q1436" s="40" t="s">
        <v>11053</v>
      </c>
      <c r="T1436" s="40" t="s">
        <v>11668</v>
      </c>
      <c r="U1436" s="40" t="s">
        <v>11667</v>
      </c>
    </row>
    <row r="1437" spans="1:21" s="40" customFormat="1">
      <c r="A1437" s="40">
        <f t="shared" si="58"/>
        <v>1436</v>
      </c>
      <c r="B1437" s="41">
        <f t="shared" ca="1" si="59"/>
        <v>43369</v>
      </c>
      <c r="C1437" s="40" t="s">
        <v>14</v>
      </c>
      <c r="D1437" s="40" t="str">
        <f t="shared" ref="D1437:D1500" si="60">_xlfn.IFNA(VLOOKUP(E1437,Matricedesbrasseries,2,FALSE),"")</f>
        <v>Brewery53</v>
      </c>
      <c r="E1437" s="42" t="s">
        <v>457</v>
      </c>
      <c r="F1437" s="40" t="str">
        <f>VLOOKUP(D1437,'Brasseries Europe'!$B$2:$O$2000,6,FALSE)</f>
        <v>Chaussée de Gand, 565</v>
      </c>
      <c r="G1437" s="40">
        <f>VLOOKUP(D1437,'Brasseries Europe'!$B$2:$O$2000,7,FALSE)</f>
        <v>1080</v>
      </c>
      <c r="H1437" s="40" t="str">
        <f>VLOOKUP(D1437,'Brasseries Europe'!$B$2:$O$2000,8,FALSE)</f>
        <v>Molenbeek</v>
      </c>
      <c r="I1437" s="40" t="str">
        <f>VLOOKUP(D1437,'Brasseries Europe'!$B$2:$O$2000,9,FALSE)</f>
        <v>Bruxelles-Capitale</v>
      </c>
      <c r="J1437" s="40" t="str">
        <f>VLOOKUP(D1437,'Brasseries Europe'!$B$2:$O$2000,10,FALSE)</f>
        <v>info@brasseriedelasenne.be</v>
      </c>
      <c r="K1437" s="40" t="str">
        <f>VLOOKUP(D1437,'Brasseries Europe'!$B$2:$O$2000,11,FALSE)</f>
        <v>http://www.brasseriedelasenne.be</v>
      </c>
      <c r="L1437" s="40" t="str">
        <f>VLOOKUP(D1437,'Brasseries Europe'!$B$2:$O$2000,12,FALSE)</f>
        <v>32(0)2/465.07.51</v>
      </c>
      <c r="M1437" s="40" t="str">
        <f>VLOOKUP(D1437,'Brasseries Europe'!$B$2:$O$2000,13,FALSE)</f>
        <v>LogoBR53</v>
      </c>
      <c r="N1437" s="40" t="str">
        <f>VLOOKUP(D1437,'Brasseries Europe'!$B$2:$O$2000,14,FALSE)</f>
        <v>FotoBR53</v>
      </c>
      <c r="O1437" s="42" t="s">
        <v>11669</v>
      </c>
      <c r="P1437" s="40" t="s">
        <v>10136</v>
      </c>
      <c r="Q1437" s="40" t="s">
        <v>10076</v>
      </c>
      <c r="T1437" s="40" t="s">
        <v>11671</v>
      </c>
      <c r="U1437" s="40" t="s">
        <v>11670</v>
      </c>
    </row>
    <row r="1438" spans="1:21" s="40" customFormat="1">
      <c r="A1438" s="40">
        <f t="shared" si="58"/>
        <v>1437</v>
      </c>
      <c r="B1438" s="41">
        <f t="shared" ca="1" si="59"/>
        <v>43369</v>
      </c>
      <c r="C1438" s="40" t="s">
        <v>14</v>
      </c>
      <c r="D1438" s="40" t="str">
        <f t="shared" si="60"/>
        <v>Brewery53</v>
      </c>
      <c r="E1438" s="42" t="s">
        <v>457</v>
      </c>
      <c r="F1438" s="40" t="str">
        <f>VLOOKUP(D1438,'Brasseries Europe'!$B$2:$O$2000,6,FALSE)</f>
        <v>Chaussée de Gand, 565</v>
      </c>
      <c r="G1438" s="40">
        <f>VLOOKUP(D1438,'Brasseries Europe'!$B$2:$O$2000,7,FALSE)</f>
        <v>1080</v>
      </c>
      <c r="H1438" s="40" t="str">
        <f>VLOOKUP(D1438,'Brasseries Europe'!$B$2:$O$2000,8,FALSE)</f>
        <v>Molenbeek</v>
      </c>
      <c r="I1438" s="40" t="str">
        <f>VLOOKUP(D1438,'Brasseries Europe'!$B$2:$O$2000,9,FALSE)</f>
        <v>Bruxelles-Capitale</v>
      </c>
      <c r="J1438" s="40" t="str">
        <f>VLOOKUP(D1438,'Brasseries Europe'!$B$2:$O$2000,10,FALSE)</f>
        <v>info@brasseriedelasenne.be</v>
      </c>
      <c r="K1438" s="40" t="str">
        <f>VLOOKUP(D1438,'Brasseries Europe'!$B$2:$O$2000,11,FALSE)</f>
        <v>http://www.brasseriedelasenne.be</v>
      </c>
      <c r="L1438" s="40" t="str">
        <f>VLOOKUP(D1438,'Brasseries Europe'!$B$2:$O$2000,12,FALSE)</f>
        <v>32(0)2/465.07.51</v>
      </c>
      <c r="M1438" s="40" t="str">
        <f>VLOOKUP(D1438,'Brasseries Europe'!$B$2:$O$2000,13,FALSE)</f>
        <v>LogoBR53</v>
      </c>
      <c r="N1438" s="40" t="str">
        <f>VLOOKUP(D1438,'Brasseries Europe'!$B$2:$O$2000,14,FALSE)</f>
        <v>FotoBR53</v>
      </c>
      <c r="O1438" s="42" t="s">
        <v>11672</v>
      </c>
      <c r="P1438" s="40" t="s">
        <v>10136</v>
      </c>
      <c r="Q1438" s="40" t="s">
        <v>10068</v>
      </c>
      <c r="T1438" s="40" t="s">
        <v>11674</v>
      </c>
      <c r="U1438" s="40" t="s">
        <v>11673</v>
      </c>
    </row>
    <row r="1439" spans="1:21" s="40" customFormat="1">
      <c r="A1439" s="40">
        <f t="shared" si="58"/>
        <v>1438</v>
      </c>
      <c r="B1439" s="41">
        <f t="shared" ca="1" si="59"/>
        <v>43369</v>
      </c>
      <c r="C1439" s="40" t="s">
        <v>14</v>
      </c>
      <c r="D1439" s="40" t="str">
        <f t="shared" si="60"/>
        <v>Brewery53</v>
      </c>
      <c r="E1439" s="42" t="s">
        <v>457</v>
      </c>
      <c r="F1439" s="40" t="str">
        <f>VLOOKUP(D1439,'Brasseries Europe'!$B$2:$O$2000,6,FALSE)</f>
        <v>Chaussée de Gand, 565</v>
      </c>
      <c r="G1439" s="40">
        <f>VLOOKUP(D1439,'Brasseries Europe'!$B$2:$O$2000,7,FALSE)</f>
        <v>1080</v>
      </c>
      <c r="H1439" s="40" t="str">
        <f>VLOOKUP(D1439,'Brasseries Europe'!$B$2:$O$2000,8,FALSE)</f>
        <v>Molenbeek</v>
      </c>
      <c r="I1439" s="40" t="str">
        <f>VLOOKUP(D1439,'Brasseries Europe'!$B$2:$O$2000,9,FALSE)</f>
        <v>Bruxelles-Capitale</v>
      </c>
      <c r="J1439" s="40" t="str">
        <f>VLOOKUP(D1439,'Brasseries Europe'!$B$2:$O$2000,10,FALSE)</f>
        <v>info@brasseriedelasenne.be</v>
      </c>
      <c r="K1439" s="40" t="str">
        <f>VLOOKUP(D1439,'Brasseries Europe'!$B$2:$O$2000,11,FALSE)</f>
        <v>http://www.brasseriedelasenne.be</v>
      </c>
      <c r="L1439" s="40" t="str">
        <f>VLOOKUP(D1439,'Brasseries Europe'!$B$2:$O$2000,12,FALSE)</f>
        <v>32(0)2/465.07.51</v>
      </c>
      <c r="M1439" s="40" t="str">
        <f>VLOOKUP(D1439,'Brasseries Europe'!$B$2:$O$2000,13,FALSE)</f>
        <v>LogoBR53</v>
      </c>
      <c r="N1439" s="40" t="str">
        <f>VLOOKUP(D1439,'Brasseries Europe'!$B$2:$O$2000,14,FALSE)</f>
        <v>FotoBR53</v>
      </c>
      <c r="O1439" s="42" t="s">
        <v>11675</v>
      </c>
      <c r="P1439" s="40" t="s">
        <v>10136</v>
      </c>
      <c r="Q1439" s="40" t="s">
        <v>10060</v>
      </c>
      <c r="T1439" s="40" t="s">
        <v>11677</v>
      </c>
      <c r="U1439" s="40" t="s">
        <v>11676</v>
      </c>
    </row>
    <row r="1440" spans="1:21" s="40" customFormat="1">
      <c r="A1440" s="40">
        <f t="shared" si="58"/>
        <v>1439</v>
      </c>
      <c r="B1440" s="41">
        <f t="shared" ca="1" si="59"/>
        <v>43369</v>
      </c>
      <c r="C1440" s="40" t="s">
        <v>14</v>
      </c>
      <c r="D1440" s="40" t="str">
        <f t="shared" si="60"/>
        <v>Brewery53</v>
      </c>
      <c r="E1440" s="42" t="s">
        <v>457</v>
      </c>
      <c r="F1440" s="40" t="str">
        <f>VLOOKUP(D1440,'Brasseries Europe'!$B$2:$O$2000,6,FALSE)</f>
        <v>Chaussée de Gand, 565</v>
      </c>
      <c r="G1440" s="40">
        <f>VLOOKUP(D1440,'Brasseries Europe'!$B$2:$O$2000,7,FALSE)</f>
        <v>1080</v>
      </c>
      <c r="H1440" s="40" t="str">
        <f>VLOOKUP(D1440,'Brasseries Europe'!$B$2:$O$2000,8,FALSE)</f>
        <v>Molenbeek</v>
      </c>
      <c r="I1440" s="40" t="str">
        <f>VLOOKUP(D1440,'Brasseries Europe'!$B$2:$O$2000,9,FALSE)</f>
        <v>Bruxelles-Capitale</v>
      </c>
      <c r="J1440" s="40" t="str">
        <f>VLOOKUP(D1440,'Brasseries Europe'!$B$2:$O$2000,10,FALSE)</f>
        <v>info@brasseriedelasenne.be</v>
      </c>
      <c r="K1440" s="40" t="str">
        <f>VLOOKUP(D1440,'Brasseries Europe'!$B$2:$O$2000,11,FALSE)</f>
        <v>http://www.brasseriedelasenne.be</v>
      </c>
      <c r="L1440" s="40" t="str">
        <f>VLOOKUP(D1440,'Brasseries Europe'!$B$2:$O$2000,12,FALSE)</f>
        <v>32(0)2/465.07.51</v>
      </c>
      <c r="M1440" s="40" t="str">
        <f>VLOOKUP(D1440,'Brasseries Europe'!$B$2:$O$2000,13,FALSE)</f>
        <v>LogoBR53</v>
      </c>
      <c r="N1440" s="40" t="str">
        <f>VLOOKUP(D1440,'Brasseries Europe'!$B$2:$O$2000,14,FALSE)</f>
        <v>FotoBR53</v>
      </c>
      <c r="O1440" s="42" t="s">
        <v>11678</v>
      </c>
      <c r="P1440" s="40" t="s">
        <v>10136</v>
      </c>
      <c r="Q1440" s="40" t="s">
        <v>10128</v>
      </c>
      <c r="T1440" s="40" t="s">
        <v>11680</v>
      </c>
      <c r="U1440" s="40" t="s">
        <v>11679</v>
      </c>
    </row>
    <row r="1441" spans="1:21" s="40" customFormat="1">
      <c r="A1441" s="40">
        <f t="shared" si="58"/>
        <v>1440</v>
      </c>
      <c r="B1441" s="41">
        <f t="shared" ca="1" si="59"/>
        <v>43369</v>
      </c>
      <c r="C1441" s="40" t="s">
        <v>14</v>
      </c>
      <c r="D1441" s="40" t="str">
        <f t="shared" si="60"/>
        <v>Brewery53</v>
      </c>
      <c r="E1441" s="42" t="s">
        <v>457</v>
      </c>
      <c r="F1441" s="40" t="str">
        <f>VLOOKUP(D1441,'Brasseries Europe'!$B$2:$O$2000,6,FALSE)</f>
        <v>Chaussée de Gand, 565</v>
      </c>
      <c r="G1441" s="40">
        <f>VLOOKUP(D1441,'Brasseries Europe'!$B$2:$O$2000,7,FALSE)</f>
        <v>1080</v>
      </c>
      <c r="H1441" s="40" t="str">
        <f>VLOOKUP(D1441,'Brasseries Europe'!$B$2:$O$2000,8,FALSE)</f>
        <v>Molenbeek</v>
      </c>
      <c r="I1441" s="40" t="str">
        <f>VLOOKUP(D1441,'Brasseries Europe'!$B$2:$O$2000,9,FALSE)</f>
        <v>Bruxelles-Capitale</v>
      </c>
      <c r="J1441" s="40" t="str">
        <f>VLOOKUP(D1441,'Brasseries Europe'!$B$2:$O$2000,10,FALSE)</f>
        <v>info@brasseriedelasenne.be</v>
      </c>
      <c r="K1441" s="40" t="str">
        <f>VLOOKUP(D1441,'Brasseries Europe'!$B$2:$O$2000,11,FALSE)</f>
        <v>http://www.brasseriedelasenne.be</v>
      </c>
      <c r="L1441" s="40" t="str">
        <f>VLOOKUP(D1441,'Brasseries Europe'!$B$2:$O$2000,12,FALSE)</f>
        <v>32(0)2/465.07.51</v>
      </c>
      <c r="M1441" s="40" t="str">
        <f>VLOOKUP(D1441,'Brasseries Europe'!$B$2:$O$2000,13,FALSE)</f>
        <v>LogoBR53</v>
      </c>
      <c r="N1441" s="40" t="str">
        <f>VLOOKUP(D1441,'Brasseries Europe'!$B$2:$O$2000,14,FALSE)</f>
        <v>FotoBR53</v>
      </c>
      <c r="O1441" s="42" t="s">
        <v>11681</v>
      </c>
      <c r="P1441" s="40" t="s">
        <v>10543</v>
      </c>
      <c r="Q1441" s="40" t="s">
        <v>10044</v>
      </c>
      <c r="T1441" s="40" t="s">
        <v>11683</v>
      </c>
      <c r="U1441" s="40" t="s">
        <v>11682</v>
      </c>
    </row>
    <row r="1442" spans="1:21" s="40" customFormat="1">
      <c r="A1442" s="40">
        <f t="shared" si="58"/>
        <v>1441</v>
      </c>
      <c r="B1442" s="41">
        <f t="shared" ca="1" si="59"/>
        <v>43369</v>
      </c>
      <c r="C1442" s="40" t="s">
        <v>14</v>
      </c>
      <c r="D1442" s="40" t="str">
        <f t="shared" si="60"/>
        <v>Brewery53</v>
      </c>
      <c r="E1442" s="42" t="s">
        <v>457</v>
      </c>
      <c r="F1442" s="40" t="str">
        <f>VLOOKUP(D1442,'Brasseries Europe'!$B$2:$O$2000,6,FALSE)</f>
        <v>Chaussée de Gand, 565</v>
      </c>
      <c r="G1442" s="40">
        <f>VLOOKUP(D1442,'Brasseries Europe'!$B$2:$O$2000,7,FALSE)</f>
        <v>1080</v>
      </c>
      <c r="H1442" s="40" t="str">
        <f>VLOOKUP(D1442,'Brasseries Europe'!$B$2:$O$2000,8,FALSE)</f>
        <v>Molenbeek</v>
      </c>
      <c r="I1442" s="40" t="str">
        <f>VLOOKUP(D1442,'Brasseries Europe'!$B$2:$O$2000,9,FALSE)</f>
        <v>Bruxelles-Capitale</v>
      </c>
      <c r="J1442" s="40" t="str">
        <f>VLOOKUP(D1442,'Brasseries Europe'!$B$2:$O$2000,10,FALSE)</f>
        <v>info@brasseriedelasenne.be</v>
      </c>
      <c r="K1442" s="40" t="str">
        <f>VLOOKUP(D1442,'Brasseries Europe'!$B$2:$O$2000,11,FALSE)</f>
        <v>http://www.brasseriedelasenne.be</v>
      </c>
      <c r="L1442" s="40" t="str">
        <f>VLOOKUP(D1442,'Brasseries Europe'!$B$2:$O$2000,12,FALSE)</f>
        <v>32(0)2/465.07.51</v>
      </c>
      <c r="M1442" s="40" t="str">
        <f>VLOOKUP(D1442,'Brasseries Europe'!$B$2:$O$2000,13,FALSE)</f>
        <v>LogoBR53</v>
      </c>
      <c r="N1442" s="40" t="str">
        <f>VLOOKUP(D1442,'Brasseries Europe'!$B$2:$O$2000,14,FALSE)</f>
        <v>FotoBR53</v>
      </c>
      <c r="O1442" s="42" t="s">
        <v>11684</v>
      </c>
      <c r="P1442" s="40" t="s">
        <v>10043</v>
      </c>
      <c r="Q1442" s="40" t="s">
        <v>11685</v>
      </c>
      <c r="T1442" s="40" t="s">
        <v>11687</v>
      </c>
      <c r="U1442" s="40" t="s">
        <v>11686</v>
      </c>
    </row>
    <row r="1443" spans="1:21" s="40" customFormat="1">
      <c r="A1443" s="40">
        <f t="shared" si="58"/>
        <v>1442</v>
      </c>
      <c r="B1443" s="41">
        <f t="shared" ca="1" si="59"/>
        <v>43369</v>
      </c>
      <c r="C1443" s="40" t="s">
        <v>14</v>
      </c>
      <c r="D1443" s="40" t="str">
        <f t="shared" si="60"/>
        <v>Brewery53</v>
      </c>
      <c r="E1443" s="42" t="s">
        <v>457</v>
      </c>
      <c r="F1443" s="40" t="str">
        <f>VLOOKUP(D1443,'Brasseries Europe'!$B$2:$O$2000,6,FALSE)</f>
        <v>Chaussée de Gand, 565</v>
      </c>
      <c r="G1443" s="40">
        <f>VLOOKUP(D1443,'Brasseries Europe'!$B$2:$O$2000,7,FALSE)</f>
        <v>1080</v>
      </c>
      <c r="H1443" s="40" t="str">
        <f>VLOOKUP(D1443,'Brasseries Europe'!$B$2:$O$2000,8,FALSE)</f>
        <v>Molenbeek</v>
      </c>
      <c r="I1443" s="40" t="str">
        <f>VLOOKUP(D1443,'Brasseries Europe'!$B$2:$O$2000,9,FALSE)</f>
        <v>Bruxelles-Capitale</v>
      </c>
      <c r="J1443" s="40" t="str">
        <f>VLOOKUP(D1443,'Brasseries Europe'!$B$2:$O$2000,10,FALSE)</f>
        <v>info@brasseriedelasenne.be</v>
      </c>
      <c r="K1443" s="40" t="str">
        <f>VLOOKUP(D1443,'Brasseries Europe'!$B$2:$O$2000,11,FALSE)</f>
        <v>http://www.brasseriedelasenne.be</v>
      </c>
      <c r="L1443" s="40" t="str">
        <f>VLOOKUP(D1443,'Brasseries Europe'!$B$2:$O$2000,12,FALSE)</f>
        <v>32(0)2/465.07.51</v>
      </c>
      <c r="M1443" s="40" t="str">
        <f>VLOOKUP(D1443,'Brasseries Europe'!$B$2:$O$2000,13,FALSE)</f>
        <v>LogoBR53</v>
      </c>
      <c r="N1443" s="40" t="str">
        <f>VLOOKUP(D1443,'Brasseries Europe'!$B$2:$O$2000,14,FALSE)</f>
        <v>FotoBR53</v>
      </c>
      <c r="O1443" s="42" t="s">
        <v>11688</v>
      </c>
      <c r="P1443" s="40" t="s">
        <v>10043</v>
      </c>
      <c r="Q1443" s="40" t="s">
        <v>10076</v>
      </c>
      <c r="R1443" s="40" t="s">
        <v>10045</v>
      </c>
      <c r="S1443" s="40" t="s">
        <v>10038</v>
      </c>
      <c r="T1443" s="40" t="s">
        <v>11690</v>
      </c>
      <c r="U1443" s="40" t="s">
        <v>11689</v>
      </c>
    </row>
    <row r="1444" spans="1:21" s="40" customFormat="1">
      <c r="A1444" s="40">
        <f t="shared" si="58"/>
        <v>1443</v>
      </c>
      <c r="B1444" s="41">
        <f t="shared" ca="1" si="59"/>
        <v>43369</v>
      </c>
      <c r="C1444" s="40" t="s">
        <v>14</v>
      </c>
      <c r="D1444" s="40" t="str">
        <f t="shared" si="60"/>
        <v>Brewery53</v>
      </c>
      <c r="E1444" s="42" t="s">
        <v>457</v>
      </c>
      <c r="F1444" s="40" t="str">
        <f>VLOOKUP(D1444,'Brasseries Europe'!$B$2:$O$2000,6,FALSE)</f>
        <v>Chaussée de Gand, 565</v>
      </c>
      <c r="G1444" s="40">
        <f>VLOOKUP(D1444,'Brasseries Europe'!$B$2:$O$2000,7,FALSE)</f>
        <v>1080</v>
      </c>
      <c r="H1444" s="40" t="str">
        <f>VLOOKUP(D1444,'Brasseries Europe'!$B$2:$O$2000,8,FALSE)</f>
        <v>Molenbeek</v>
      </c>
      <c r="I1444" s="40" t="str">
        <f>VLOOKUP(D1444,'Brasseries Europe'!$B$2:$O$2000,9,FALSE)</f>
        <v>Bruxelles-Capitale</v>
      </c>
      <c r="J1444" s="40" t="str">
        <f>VLOOKUP(D1444,'Brasseries Europe'!$B$2:$O$2000,10,FALSE)</f>
        <v>info@brasseriedelasenne.be</v>
      </c>
      <c r="K1444" s="40" t="str">
        <f>VLOOKUP(D1444,'Brasseries Europe'!$B$2:$O$2000,11,FALSE)</f>
        <v>http://www.brasseriedelasenne.be</v>
      </c>
      <c r="L1444" s="40" t="str">
        <f>VLOOKUP(D1444,'Brasseries Europe'!$B$2:$O$2000,12,FALSE)</f>
        <v>32(0)2/465.07.51</v>
      </c>
      <c r="M1444" s="40" t="str">
        <f>VLOOKUP(D1444,'Brasseries Europe'!$B$2:$O$2000,13,FALSE)</f>
        <v>LogoBR53</v>
      </c>
      <c r="N1444" s="40" t="str">
        <f>VLOOKUP(D1444,'Brasseries Europe'!$B$2:$O$2000,14,FALSE)</f>
        <v>FotoBR53</v>
      </c>
      <c r="O1444" s="42" t="s">
        <v>11691</v>
      </c>
      <c r="P1444" s="40" t="s">
        <v>10043</v>
      </c>
      <c r="Q1444" s="40" t="s">
        <v>10128</v>
      </c>
      <c r="T1444" s="40" t="s">
        <v>11693</v>
      </c>
      <c r="U1444" s="40" t="s">
        <v>11692</v>
      </c>
    </row>
    <row r="1445" spans="1:21" s="40" customFormat="1">
      <c r="A1445" s="40">
        <f t="shared" si="58"/>
        <v>1444</v>
      </c>
      <c r="B1445" s="41">
        <f t="shared" ca="1" si="59"/>
        <v>43369</v>
      </c>
      <c r="C1445" s="40" t="s">
        <v>14</v>
      </c>
      <c r="D1445" s="40" t="str">
        <f t="shared" si="60"/>
        <v>Brewery53</v>
      </c>
      <c r="E1445" s="42" t="s">
        <v>457</v>
      </c>
      <c r="F1445" s="40" t="str">
        <f>VLOOKUP(D1445,'Brasseries Europe'!$B$2:$O$2000,6,FALSE)</f>
        <v>Chaussée de Gand, 565</v>
      </c>
      <c r="G1445" s="40">
        <f>VLOOKUP(D1445,'Brasseries Europe'!$B$2:$O$2000,7,FALSE)</f>
        <v>1080</v>
      </c>
      <c r="H1445" s="40" t="str">
        <f>VLOOKUP(D1445,'Brasseries Europe'!$B$2:$O$2000,8,FALSE)</f>
        <v>Molenbeek</v>
      </c>
      <c r="I1445" s="40" t="str">
        <f>VLOOKUP(D1445,'Brasseries Europe'!$B$2:$O$2000,9,FALSE)</f>
        <v>Bruxelles-Capitale</v>
      </c>
      <c r="J1445" s="40" t="str">
        <f>VLOOKUP(D1445,'Brasseries Europe'!$B$2:$O$2000,10,FALSE)</f>
        <v>info@brasseriedelasenne.be</v>
      </c>
      <c r="K1445" s="40" t="str">
        <f>VLOOKUP(D1445,'Brasseries Europe'!$B$2:$O$2000,11,FALSE)</f>
        <v>http://www.brasseriedelasenne.be</v>
      </c>
      <c r="L1445" s="40" t="str">
        <f>VLOOKUP(D1445,'Brasseries Europe'!$B$2:$O$2000,12,FALSE)</f>
        <v>32(0)2/465.07.51</v>
      </c>
      <c r="M1445" s="40" t="str">
        <f>VLOOKUP(D1445,'Brasseries Europe'!$B$2:$O$2000,13,FALSE)</f>
        <v>LogoBR53</v>
      </c>
      <c r="N1445" s="40" t="str">
        <f>VLOOKUP(D1445,'Brasseries Europe'!$B$2:$O$2000,14,FALSE)</f>
        <v>FotoBR53</v>
      </c>
      <c r="O1445" s="42" t="s">
        <v>11694</v>
      </c>
      <c r="P1445" s="40" t="s">
        <v>10043</v>
      </c>
      <c r="Q1445" s="40" t="s">
        <v>10093</v>
      </c>
      <c r="T1445" s="40" t="s">
        <v>11696</v>
      </c>
      <c r="U1445" s="40" t="s">
        <v>11695</v>
      </c>
    </row>
    <row r="1446" spans="1:21" s="40" customFormat="1">
      <c r="A1446" s="40">
        <f t="shared" si="58"/>
        <v>1445</v>
      </c>
      <c r="B1446" s="41">
        <f t="shared" ca="1" si="59"/>
        <v>43369</v>
      </c>
      <c r="C1446" s="40" t="s">
        <v>14</v>
      </c>
      <c r="D1446" s="40" t="str">
        <f t="shared" si="60"/>
        <v>Brewery53</v>
      </c>
      <c r="E1446" s="42" t="s">
        <v>457</v>
      </c>
      <c r="F1446" s="40" t="str">
        <f>VLOOKUP(D1446,'Brasseries Europe'!$B$2:$O$2000,6,FALSE)</f>
        <v>Chaussée de Gand, 565</v>
      </c>
      <c r="G1446" s="40">
        <f>VLOOKUP(D1446,'Brasseries Europe'!$B$2:$O$2000,7,FALSE)</f>
        <v>1080</v>
      </c>
      <c r="H1446" s="40" t="str">
        <f>VLOOKUP(D1446,'Brasseries Europe'!$B$2:$O$2000,8,FALSE)</f>
        <v>Molenbeek</v>
      </c>
      <c r="I1446" s="40" t="str">
        <f>VLOOKUP(D1446,'Brasseries Europe'!$B$2:$O$2000,9,FALSE)</f>
        <v>Bruxelles-Capitale</v>
      </c>
      <c r="J1446" s="40" t="str">
        <f>VLOOKUP(D1446,'Brasseries Europe'!$B$2:$O$2000,10,FALSE)</f>
        <v>info@brasseriedelasenne.be</v>
      </c>
      <c r="K1446" s="40" t="str">
        <f>VLOOKUP(D1446,'Brasseries Europe'!$B$2:$O$2000,11,FALSE)</f>
        <v>http://www.brasseriedelasenne.be</v>
      </c>
      <c r="L1446" s="40" t="str">
        <f>VLOOKUP(D1446,'Brasseries Europe'!$B$2:$O$2000,12,FALSE)</f>
        <v>32(0)2/465.07.51</v>
      </c>
      <c r="M1446" s="40" t="str">
        <f>VLOOKUP(D1446,'Brasseries Europe'!$B$2:$O$2000,13,FALSE)</f>
        <v>LogoBR53</v>
      </c>
      <c r="N1446" s="40" t="str">
        <f>VLOOKUP(D1446,'Brasseries Europe'!$B$2:$O$2000,14,FALSE)</f>
        <v>FotoBR53</v>
      </c>
      <c r="O1446" s="42" t="s">
        <v>11697</v>
      </c>
      <c r="P1446" s="40" t="s">
        <v>10043</v>
      </c>
      <c r="Q1446" s="40" t="s">
        <v>10265</v>
      </c>
      <c r="R1446" s="40" t="s">
        <v>10045</v>
      </c>
      <c r="S1446" s="40" t="s">
        <v>10038</v>
      </c>
      <c r="T1446" s="40" t="s">
        <v>11699</v>
      </c>
      <c r="U1446" s="40" t="s">
        <v>11698</v>
      </c>
    </row>
    <row r="1447" spans="1:21" s="40" customFormat="1">
      <c r="A1447" s="40">
        <f t="shared" si="58"/>
        <v>1446</v>
      </c>
      <c r="B1447" s="41">
        <f t="shared" ca="1" si="59"/>
        <v>43369</v>
      </c>
      <c r="C1447" s="40" t="s">
        <v>14</v>
      </c>
      <c r="D1447" s="40" t="str">
        <f t="shared" si="60"/>
        <v>Brewery53</v>
      </c>
      <c r="E1447" s="42" t="s">
        <v>457</v>
      </c>
      <c r="F1447" s="40" t="str">
        <f>VLOOKUP(D1447,'Brasseries Europe'!$B$2:$O$2000,6,FALSE)</f>
        <v>Chaussée de Gand, 565</v>
      </c>
      <c r="G1447" s="40">
        <f>VLOOKUP(D1447,'Brasseries Europe'!$B$2:$O$2000,7,FALSE)</f>
        <v>1080</v>
      </c>
      <c r="H1447" s="40" t="str">
        <f>VLOOKUP(D1447,'Brasseries Europe'!$B$2:$O$2000,8,FALSE)</f>
        <v>Molenbeek</v>
      </c>
      <c r="I1447" s="40" t="str">
        <f>VLOOKUP(D1447,'Brasseries Europe'!$B$2:$O$2000,9,FALSE)</f>
        <v>Bruxelles-Capitale</v>
      </c>
      <c r="J1447" s="40" t="str">
        <f>VLOOKUP(D1447,'Brasseries Europe'!$B$2:$O$2000,10,FALSE)</f>
        <v>info@brasseriedelasenne.be</v>
      </c>
      <c r="K1447" s="40" t="str">
        <f>VLOOKUP(D1447,'Brasseries Europe'!$B$2:$O$2000,11,FALSE)</f>
        <v>http://www.brasseriedelasenne.be</v>
      </c>
      <c r="L1447" s="40" t="str">
        <f>VLOOKUP(D1447,'Brasseries Europe'!$B$2:$O$2000,12,FALSE)</f>
        <v>32(0)2/465.07.51</v>
      </c>
      <c r="M1447" s="40" t="str">
        <f>VLOOKUP(D1447,'Brasseries Europe'!$B$2:$O$2000,13,FALSE)</f>
        <v>LogoBR53</v>
      </c>
      <c r="N1447" s="40" t="str">
        <f>VLOOKUP(D1447,'Brasseries Europe'!$B$2:$O$2000,14,FALSE)</f>
        <v>FotoBR53</v>
      </c>
      <c r="O1447" s="42" t="s">
        <v>11700</v>
      </c>
      <c r="P1447" s="40" t="s">
        <v>10043</v>
      </c>
      <c r="Q1447" s="40" t="s">
        <v>10204</v>
      </c>
      <c r="T1447" s="40" t="s">
        <v>11702</v>
      </c>
      <c r="U1447" s="40" t="s">
        <v>11701</v>
      </c>
    </row>
    <row r="1448" spans="1:21" s="40" customFormat="1">
      <c r="A1448" s="40">
        <f t="shared" si="58"/>
        <v>1447</v>
      </c>
      <c r="B1448" s="41">
        <f t="shared" ca="1" si="59"/>
        <v>43369</v>
      </c>
      <c r="C1448" s="40" t="s">
        <v>14</v>
      </c>
      <c r="D1448" s="40" t="str">
        <f t="shared" si="60"/>
        <v>Brewery53</v>
      </c>
      <c r="E1448" s="42" t="s">
        <v>457</v>
      </c>
      <c r="F1448" s="40" t="str">
        <f>VLOOKUP(D1448,'Brasseries Europe'!$B$2:$O$2000,6,FALSE)</f>
        <v>Chaussée de Gand, 565</v>
      </c>
      <c r="G1448" s="40">
        <f>VLOOKUP(D1448,'Brasseries Europe'!$B$2:$O$2000,7,FALSE)</f>
        <v>1080</v>
      </c>
      <c r="H1448" s="40" t="str">
        <f>VLOOKUP(D1448,'Brasseries Europe'!$B$2:$O$2000,8,FALSE)</f>
        <v>Molenbeek</v>
      </c>
      <c r="I1448" s="40" t="str">
        <f>VLOOKUP(D1448,'Brasseries Europe'!$B$2:$O$2000,9,FALSE)</f>
        <v>Bruxelles-Capitale</v>
      </c>
      <c r="J1448" s="40" t="str">
        <f>VLOOKUP(D1448,'Brasseries Europe'!$B$2:$O$2000,10,FALSE)</f>
        <v>info@brasseriedelasenne.be</v>
      </c>
      <c r="K1448" s="40" t="str">
        <f>VLOOKUP(D1448,'Brasseries Europe'!$B$2:$O$2000,11,FALSE)</f>
        <v>http://www.brasseriedelasenne.be</v>
      </c>
      <c r="L1448" s="40" t="str">
        <f>VLOOKUP(D1448,'Brasseries Europe'!$B$2:$O$2000,12,FALSE)</f>
        <v>32(0)2/465.07.51</v>
      </c>
      <c r="M1448" s="40" t="str">
        <f>VLOOKUP(D1448,'Brasseries Europe'!$B$2:$O$2000,13,FALSE)</f>
        <v>LogoBR53</v>
      </c>
      <c r="N1448" s="40" t="str">
        <f>VLOOKUP(D1448,'Brasseries Europe'!$B$2:$O$2000,14,FALSE)</f>
        <v>FotoBR53</v>
      </c>
      <c r="O1448" s="42" t="s">
        <v>11703</v>
      </c>
      <c r="P1448" s="40" t="s">
        <v>10151</v>
      </c>
      <c r="Q1448" s="40" t="s">
        <v>10204</v>
      </c>
      <c r="T1448" s="40" t="s">
        <v>11705</v>
      </c>
      <c r="U1448" s="40" t="s">
        <v>11704</v>
      </c>
    </row>
    <row r="1449" spans="1:21" s="40" customFormat="1">
      <c r="A1449" s="40">
        <f t="shared" si="58"/>
        <v>1448</v>
      </c>
      <c r="B1449" s="41">
        <f t="shared" ca="1" si="59"/>
        <v>43369</v>
      </c>
      <c r="C1449" s="40" t="s">
        <v>14</v>
      </c>
      <c r="D1449" s="40" t="str">
        <f t="shared" si="60"/>
        <v>Brewery53</v>
      </c>
      <c r="E1449" s="42" t="s">
        <v>457</v>
      </c>
      <c r="F1449" s="40" t="str">
        <f>VLOOKUP(D1449,'Brasseries Europe'!$B$2:$O$2000,6,FALSE)</f>
        <v>Chaussée de Gand, 565</v>
      </c>
      <c r="G1449" s="40">
        <f>VLOOKUP(D1449,'Brasseries Europe'!$B$2:$O$2000,7,FALSE)</f>
        <v>1080</v>
      </c>
      <c r="H1449" s="40" t="str">
        <f>VLOOKUP(D1449,'Brasseries Europe'!$B$2:$O$2000,8,FALSE)</f>
        <v>Molenbeek</v>
      </c>
      <c r="I1449" s="40" t="str">
        <f>VLOOKUP(D1449,'Brasseries Europe'!$B$2:$O$2000,9,FALSE)</f>
        <v>Bruxelles-Capitale</v>
      </c>
      <c r="J1449" s="40" t="str">
        <f>VLOOKUP(D1449,'Brasseries Europe'!$B$2:$O$2000,10,FALSE)</f>
        <v>info@brasseriedelasenne.be</v>
      </c>
      <c r="K1449" s="40" t="str">
        <f>VLOOKUP(D1449,'Brasseries Europe'!$B$2:$O$2000,11,FALSE)</f>
        <v>http://www.brasseriedelasenne.be</v>
      </c>
      <c r="L1449" s="40" t="str">
        <f>VLOOKUP(D1449,'Brasseries Europe'!$B$2:$O$2000,12,FALSE)</f>
        <v>32(0)2/465.07.51</v>
      </c>
      <c r="M1449" s="40" t="str">
        <f>VLOOKUP(D1449,'Brasseries Europe'!$B$2:$O$2000,13,FALSE)</f>
        <v>LogoBR53</v>
      </c>
      <c r="N1449" s="40" t="str">
        <f>VLOOKUP(D1449,'Brasseries Europe'!$B$2:$O$2000,14,FALSE)</f>
        <v>FotoBR53</v>
      </c>
      <c r="O1449" s="42" t="s">
        <v>11706</v>
      </c>
      <c r="P1449" s="40" t="s">
        <v>10049</v>
      </c>
      <c r="Q1449" s="40" t="s">
        <v>10462</v>
      </c>
      <c r="T1449" s="40" t="s">
        <v>11708</v>
      </c>
      <c r="U1449" s="40" t="s">
        <v>11707</v>
      </c>
    </row>
    <row r="1450" spans="1:21" s="40" customFormat="1">
      <c r="A1450" s="40">
        <f t="shared" si="58"/>
        <v>1449</v>
      </c>
      <c r="B1450" s="41">
        <f t="shared" ca="1" si="59"/>
        <v>43369</v>
      </c>
      <c r="C1450" s="40" t="s">
        <v>14</v>
      </c>
      <c r="D1450" s="40" t="str">
        <f t="shared" si="60"/>
        <v>Brewery53</v>
      </c>
      <c r="E1450" s="42" t="s">
        <v>457</v>
      </c>
      <c r="F1450" s="40" t="str">
        <f>VLOOKUP(D1450,'Brasseries Europe'!$B$2:$O$2000,6,FALSE)</f>
        <v>Chaussée de Gand, 565</v>
      </c>
      <c r="G1450" s="40">
        <f>VLOOKUP(D1450,'Brasseries Europe'!$B$2:$O$2000,7,FALSE)</f>
        <v>1080</v>
      </c>
      <c r="H1450" s="40" t="str">
        <f>VLOOKUP(D1450,'Brasseries Europe'!$B$2:$O$2000,8,FALSE)</f>
        <v>Molenbeek</v>
      </c>
      <c r="I1450" s="40" t="str">
        <f>VLOOKUP(D1450,'Brasseries Europe'!$B$2:$O$2000,9,FALSE)</f>
        <v>Bruxelles-Capitale</v>
      </c>
      <c r="J1450" s="40" t="str">
        <f>VLOOKUP(D1450,'Brasseries Europe'!$B$2:$O$2000,10,FALSE)</f>
        <v>info@brasseriedelasenne.be</v>
      </c>
      <c r="K1450" s="40" t="str">
        <f>VLOOKUP(D1450,'Brasseries Europe'!$B$2:$O$2000,11,FALSE)</f>
        <v>http://www.brasseriedelasenne.be</v>
      </c>
      <c r="L1450" s="40" t="str">
        <f>VLOOKUP(D1450,'Brasseries Europe'!$B$2:$O$2000,12,FALSE)</f>
        <v>32(0)2/465.07.51</v>
      </c>
      <c r="M1450" s="40" t="str">
        <f>VLOOKUP(D1450,'Brasseries Europe'!$B$2:$O$2000,13,FALSE)</f>
        <v>LogoBR53</v>
      </c>
      <c r="N1450" s="40" t="str">
        <f>VLOOKUP(D1450,'Brasseries Europe'!$B$2:$O$2000,14,FALSE)</f>
        <v>FotoBR53</v>
      </c>
      <c r="O1450" s="42" t="s">
        <v>11709</v>
      </c>
      <c r="P1450" s="40" t="s">
        <v>10179</v>
      </c>
      <c r="Q1450" s="40" t="s">
        <v>10076</v>
      </c>
      <c r="T1450" s="40" t="s">
        <v>11711</v>
      </c>
      <c r="U1450" s="40" t="s">
        <v>11710</v>
      </c>
    </row>
    <row r="1451" spans="1:21" s="40" customFormat="1">
      <c r="A1451" s="40">
        <f t="shared" si="58"/>
        <v>1450</v>
      </c>
      <c r="B1451" s="41">
        <f t="shared" ca="1" si="59"/>
        <v>43369</v>
      </c>
      <c r="C1451" s="40" t="s">
        <v>14</v>
      </c>
      <c r="D1451" s="40" t="str">
        <f t="shared" si="60"/>
        <v>Brewery53</v>
      </c>
      <c r="E1451" s="42" t="s">
        <v>457</v>
      </c>
      <c r="F1451" s="40" t="str">
        <f>VLOOKUP(D1451,'Brasseries Europe'!$B$2:$O$2000,6,FALSE)</f>
        <v>Chaussée de Gand, 565</v>
      </c>
      <c r="G1451" s="40">
        <f>VLOOKUP(D1451,'Brasseries Europe'!$B$2:$O$2000,7,FALSE)</f>
        <v>1080</v>
      </c>
      <c r="H1451" s="40" t="str">
        <f>VLOOKUP(D1451,'Brasseries Europe'!$B$2:$O$2000,8,FALSE)</f>
        <v>Molenbeek</v>
      </c>
      <c r="I1451" s="40" t="str">
        <f>VLOOKUP(D1451,'Brasseries Europe'!$B$2:$O$2000,9,FALSE)</f>
        <v>Bruxelles-Capitale</v>
      </c>
      <c r="J1451" s="40" t="str">
        <f>VLOOKUP(D1451,'Brasseries Europe'!$B$2:$O$2000,10,FALSE)</f>
        <v>info@brasseriedelasenne.be</v>
      </c>
      <c r="K1451" s="40" t="str">
        <f>VLOOKUP(D1451,'Brasseries Europe'!$B$2:$O$2000,11,FALSE)</f>
        <v>http://www.brasseriedelasenne.be</v>
      </c>
      <c r="L1451" s="40" t="str">
        <f>VLOOKUP(D1451,'Brasseries Europe'!$B$2:$O$2000,12,FALSE)</f>
        <v>32(0)2/465.07.51</v>
      </c>
      <c r="M1451" s="40" t="str">
        <f>VLOOKUP(D1451,'Brasseries Europe'!$B$2:$O$2000,13,FALSE)</f>
        <v>LogoBR53</v>
      </c>
      <c r="N1451" s="40" t="str">
        <f>VLOOKUP(D1451,'Brasseries Europe'!$B$2:$O$2000,14,FALSE)</f>
        <v>FotoBR53</v>
      </c>
      <c r="O1451" s="42" t="s">
        <v>11712</v>
      </c>
      <c r="P1451" s="40" t="s">
        <v>10183</v>
      </c>
      <c r="Q1451" s="40" t="s">
        <v>10076</v>
      </c>
      <c r="T1451" s="40" t="s">
        <v>11714</v>
      </c>
      <c r="U1451" s="40" t="s">
        <v>11713</v>
      </c>
    </row>
    <row r="1452" spans="1:21" s="40" customFormat="1">
      <c r="A1452" s="40">
        <f t="shared" si="58"/>
        <v>1451</v>
      </c>
      <c r="B1452" s="41">
        <f t="shared" ca="1" si="59"/>
        <v>43369</v>
      </c>
      <c r="C1452" s="40" t="s">
        <v>14</v>
      </c>
      <c r="D1452" s="40" t="str">
        <f t="shared" si="60"/>
        <v>Brewery53</v>
      </c>
      <c r="E1452" s="42" t="s">
        <v>457</v>
      </c>
      <c r="F1452" s="40" t="str">
        <f>VLOOKUP(D1452,'Brasseries Europe'!$B$2:$O$2000,6,FALSE)</f>
        <v>Chaussée de Gand, 565</v>
      </c>
      <c r="G1452" s="40">
        <f>VLOOKUP(D1452,'Brasseries Europe'!$B$2:$O$2000,7,FALSE)</f>
        <v>1080</v>
      </c>
      <c r="H1452" s="40" t="str">
        <f>VLOOKUP(D1452,'Brasseries Europe'!$B$2:$O$2000,8,FALSE)</f>
        <v>Molenbeek</v>
      </c>
      <c r="I1452" s="40" t="str">
        <f>VLOOKUP(D1452,'Brasseries Europe'!$B$2:$O$2000,9,FALSE)</f>
        <v>Bruxelles-Capitale</v>
      </c>
      <c r="J1452" s="40" t="str">
        <f>VLOOKUP(D1452,'Brasseries Europe'!$B$2:$O$2000,10,FALSE)</f>
        <v>info@brasseriedelasenne.be</v>
      </c>
      <c r="K1452" s="40" t="str">
        <f>VLOOKUP(D1452,'Brasseries Europe'!$B$2:$O$2000,11,FALSE)</f>
        <v>http://www.brasseriedelasenne.be</v>
      </c>
      <c r="L1452" s="40" t="str">
        <f>VLOOKUP(D1452,'Brasseries Europe'!$B$2:$O$2000,12,FALSE)</f>
        <v>32(0)2/465.07.51</v>
      </c>
      <c r="M1452" s="40" t="str">
        <f>VLOOKUP(D1452,'Brasseries Europe'!$B$2:$O$2000,13,FALSE)</f>
        <v>LogoBR53</v>
      </c>
      <c r="N1452" s="40" t="str">
        <f>VLOOKUP(D1452,'Brasseries Europe'!$B$2:$O$2000,14,FALSE)</f>
        <v>FotoBR53</v>
      </c>
      <c r="O1452" s="42" t="s">
        <v>11715</v>
      </c>
      <c r="P1452" s="40" t="s">
        <v>10183</v>
      </c>
      <c r="Q1452" s="40" t="s">
        <v>10242</v>
      </c>
      <c r="R1452" s="40" t="s">
        <v>10050</v>
      </c>
      <c r="S1452" s="40" t="s">
        <v>10038</v>
      </c>
      <c r="T1452" s="40" t="s">
        <v>11717</v>
      </c>
      <c r="U1452" s="40" t="s">
        <v>11716</v>
      </c>
    </row>
    <row r="1453" spans="1:21" s="40" customFormat="1">
      <c r="A1453" s="40">
        <f t="shared" si="58"/>
        <v>1452</v>
      </c>
      <c r="B1453" s="41">
        <f t="shared" ca="1" si="59"/>
        <v>43369</v>
      </c>
      <c r="C1453" s="40" t="s">
        <v>14</v>
      </c>
      <c r="D1453" s="40" t="str">
        <f t="shared" si="60"/>
        <v>Brewery54</v>
      </c>
      <c r="E1453" s="42" t="s">
        <v>466</v>
      </c>
      <c r="F1453" s="40" t="str">
        <f>VLOOKUP(D1453,'Brasseries Europe'!$B$2:$O$2000,6,FALSE)</f>
        <v>Rue de l'Ermitage, 141</v>
      </c>
      <c r="G1453" s="40">
        <f>VLOOKUP(D1453,'Brasseries Europe'!$B$2:$O$2000,7,FALSE)</f>
        <v>1450</v>
      </c>
      <c r="H1453" s="40" t="str">
        <f>VLOOKUP(D1453,'Brasseries Europe'!$B$2:$O$2000,8,FALSE)</f>
        <v>Gentinnes</v>
      </c>
      <c r="I1453" s="40" t="str">
        <f>VLOOKUP(D1453,'Brasseries Europe'!$B$2:$O$2000,9,FALSE)</f>
        <v>Wallonie</v>
      </c>
      <c r="J1453" s="40" t="str">
        <f>VLOOKUP(D1453,'Brasseries Europe'!$B$2:$O$2000,10,FALSE)</f>
        <v>devans@swing.be</v>
      </c>
      <c r="K1453" s="40" t="str">
        <f>VLOOKUP(D1453,'Brasseries Europe'!$B$2:$O$2000,11,FALSE)</f>
        <v>http://users.swing.be/devans/The_Brewery.htm</v>
      </c>
      <c r="L1453" s="40" t="str">
        <f>VLOOKUP(D1453,'Brasseries Europe'!$B$2:$O$2000,12,FALSE)</f>
        <v>32(0)71.87.82.44</v>
      </c>
      <c r="M1453" s="40" t="str">
        <f>VLOOKUP(D1453,'Brasseries Europe'!$B$2:$O$2000,13,FALSE)</f>
        <v>LogoBR54</v>
      </c>
      <c r="N1453" s="40" t="str">
        <f>VLOOKUP(D1453,'Brasseries Europe'!$B$2:$O$2000,14,FALSE)</f>
        <v>FotoBR54</v>
      </c>
      <c r="O1453" s="42" t="s">
        <v>11718</v>
      </c>
      <c r="P1453" s="40" t="s">
        <v>10211</v>
      </c>
      <c r="Q1453" s="40" t="s">
        <v>10068</v>
      </c>
      <c r="R1453" s="40" t="s">
        <v>10211</v>
      </c>
      <c r="S1453" s="40" t="s">
        <v>10038</v>
      </c>
      <c r="T1453" s="40" t="s">
        <v>11720</v>
      </c>
      <c r="U1453" s="40" t="s">
        <v>11719</v>
      </c>
    </row>
    <row r="1454" spans="1:21" s="40" customFormat="1">
      <c r="A1454" s="40">
        <f t="shared" si="58"/>
        <v>1453</v>
      </c>
      <c r="B1454" s="41">
        <f t="shared" ca="1" si="59"/>
        <v>43369</v>
      </c>
      <c r="C1454" s="40" t="s">
        <v>14</v>
      </c>
      <c r="D1454" s="40" t="str">
        <f t="shared" si="60"/>
        <v>Brewery54</v>
      </c>
      <c r="E1454" s="42" t="s">
        <v>466</v>
      </c>
      <c r="F1454" s="40" t="str">
        <f>VLOOKUP(D1454,'Brasseries Europe'!$B$2:$O$2000,6,FALSE)</f>
        <v>Rue de l'Ermitage, 141</v>
      </c>
      <c r="G1454" s="40">
        <f>VLOOKUP(D1454,'Brasseries Europe'!$B$2:$O$2000,7,FALSE)</f>
        <v>1450</v>
      </c>
      <c r="H1454" s="40" t="str">
        <f>VLOOKUP(D1454,'Brasseries Europe'!$B$2:$O$2000,8,FALSE)</f>
        <v>Gentinnes</v>
      </c>
      <c r="I1454" s="40" t="str">
        <f>VLOOKUP(D1454,'Brasseries Europe'!$B$2:$O$2000,9,FALSE)</f>
        <v>Wallonie</v>
      </c>
      <c r="J1454" s="40" t="str">
        <f>VLOOKUP(D1454,'Brasseries Europe'!$B$2:$O$2000,10,FALSE)</f>
        <v>devans@swing.be</v>
      </c>
      <c r="K1454" s="40" t="str">
        <f>VLOOKUP(D1454,'Brasseries Europe'!$B$2:$O$2000,11,FALSE)</f>
        <v>http://users.swing.be/devans/The_Brewery.htm</v>
      </c>
      <c r="L1454" s="40" t="str">
        <f>VLOOKUP(D1454,'Brasseries Europe'!$B$2:$O$2000,12,FALSE)</f>
        <v>32(0)71.87.82.44</v>
      </c>
      <c r="M1454" s="40" t="str">
        <f>VLOOKUP(D1454,'Brasseries Europe'!$B$2:$O$2000,13,FALSE)</f>
        <v>LogoBR54</v>
      </c>
      <c r="N1454" s="40" t="str">
        <f>VLOOKUP(D1454,'Brasseries Europe'!$B$2:$O$2000,14,FALSE)</f>
        <v>FotoBR54</v>
      </c>
      <c r="O1454" s="42" t="s">
        <v>11721</v>
      </c>
      <c r="P1454" s="40" t="s">
        <v>10043</v>
      </c>
      <c r="Q1454" s="40" t="s">
        <v>10297</v>
      </c>
      <c r="R1454" s="40" t="s">
        <v>10045</v>
      </c>
      <c r="S1454" s="40" t="s">
        <v>10038</v>
      </c>
      <c r="T1454" s="40" t="s">
        <v>11723</v>
      </c>
      <c r="U1454" s="40" t="s">
        <v>11722</v>
      </c>
    </row>
    <row r="1455" spans="1:21" s="40" customFormat="1">
      <c r="A1455" s="40">
        <f t="shared" si="58"/>
        <v>1454</v>
      </c>
      <c r="B1455" s="41">
        <f t="shared" ca="1" si="59"/>
        <v>43369</v>
      </c>
      <c r="C1455" s="40" t="s">
        <v>14</v>
      </c>
      <c r="D1455" s="40" t="str">
        <f t="shared" si="60"/>
        <v>Brewery54</v>
      </c>
      <c r="E1455" s="42" t="s">
        <v>466</v>
      </c>
      <c r="F1455" s="40" t="str">
        <f>VLOOKUP(D1455,'Brasseries Europe'!$B$2:$O$2000,6,FALSE)</f>
        <v>Rue de l'Ermitage, 141</v>
      </c>
      <c r="G1455" s="40">
        <f>VLOOKUP(D1455,'Brasseries Europe'!$B$2:$O$2000,7,FALSE)</f>
        <v>1450</v>
      </c>
      <c r="H1455" s="40" t="str">
        <f>VLOOKUP(D1455,'Brasseries Europe'!$B$2:$O$2000,8,FALSE)</f>
        <v>Gentinnes</v>
      </c>
      <c r="I1455" s="40" t="str">
        <f>VLOOKUP(D1455,'Brasseries Europe'!$B$2:$O$2000,9,FALSE)</f>
        <v>Wallonie</v>
      </c>
      <c r="J1455" s="40" t="str">
        <f>VLOOKUP(D1455,'Brasseries Europe'!$B$2:$O$2000,10,FALSE)</f>
        <v>devans@swing.be</v>
      </c>
      <c r="K1455" s="40" t="str">
        <f>VLOOKUP(D1455,'Brasseries Europe'!$B$2:$O$2000,11,FALSE)</f>
        <v>http://users.swing.be/devans/The_Brewery.htm</v>
      </c>
      <c r="L1455" s="40" t="str">
        <f>VLOOKUP(D1455,'Brasseries Europe'!$B$2:$O$2000,12,FALSE)</f>
        <v>32(0)71.87.82.44</v>
      </c>
      <c r="M1455" s="40" t="str">
        <f>VLOOKUP(D1455,'Brasseries Europe'!$B$2:$O$2000,13,FALSE)</f>
        <v>LogoBR54</v>
      </c>
      <c r="N1455" s="40" t="str">
        <f>VLOOKUP(D1455,'Brasseries Europe'!$B$2:$O$2000,14,FALSE)</f>
        <v>FotoBR54</v>
      </c>
      <c r="O1455" s="42" t="s">
        <v>11724</v>
      </c>
      <c r="P1455" s="40" t="s">
        <v>10043</v>
      </c>
      <c r="Q1455" s="40" t="s">
        <v>10076</v>
      </c>
      <c r="R1455" s="40" t="s">
        <v>10045</v>
      </c>
      <c r="S1455" s="40" t="s">
        <v>10038</v>
      </c>
      <c r="T1455" s="40" t="s">
        <v>11726</v>
      </c>
      <c r="U1455" s="40" t="s">
        <v>11725</v>
      </c>
    </row>
    <row r="1456" spans="1:21" s="40" customFormat="1">
      <c r="A1456" s="40">
        <f t="shared" si="58"/>
        <v>1455</v>
      </c>
      <c r="B1456" s="41">
        <f t="shared" ca="1" si="59"/>
        <v>43369</v>
      </c>
      <c r="C1456" s="40" t="s">
        <v>14</v>
      </c>
      <c r="D1456" s="40" t="str">
        <f t="shared" si="60"/>
        <v>Brewery54</v>
      </c>
      <c r="E1456" s="42" t="s">
        <v>466</v>
      </c>
      <c r="F1456" s="40" t="str">
        <f>VLOOKUP(D1456,'Brasseries Europe'!$B$2:$O$2000,6,FALSE)</f>
        <v>Rue de l'Ermitage, 141</v>
      </c>
      <c r="G1456" s="40">
        <f>VLOOKUP(D1456,'Brasseries Europe'!$B$2:$O$2000,7,FALSE)</f>
        <v>1450</v>
      </c>
      <c r="H1456" s="40" t="str">
        <f>VLOOKUP(D1456,'Brasseries Europe'!$B$2:$O$2000,8,FALSE)</f>
        <v>Gentinnes</v>
      </c>
      <c r="I1456" s="40" t="str">
        <f>VLOOKUP(D1456,'Brasseries Europe'!$B$2:$O$2000,9,FALSE)</f>
        <v>Wallonie</v>
      </c>
      <c r="J1456" s="40" t="str">
        <f>VLOOKUP(D1456,'Brasseries Europe'!$B$2:$O$2000,10,FALSE)</f>
        <v>devans@swing.be</v>
      </c>
      <c r="K1456" s="40" t="str">
        <f>VLOOKUP(D1456,'Brasseries Europe'!$B$2:$O$2000,11,FALSE)</f>
        <v>http://users.swing.be/devans/The_Brewery.htm</v>
      </c>
      <c r="L1456" s="40" t="str">
        <f>VLOOKUP(D1456,'Brasseries Europe'!$B$2:$O$2000,12,FALSE)</f>
        <v>32(0)71.87.82.44</v>
      </c>
      <c r="M1456" s="40" t="str">
        <f>VLOOKUP(D1456,'Brasseries Europe'!$B$2:$O$2000,13,FALSE)</f>
        <v>LogoBR54</v>
      </c>
      <c r="N1456" s="40" t="str">
        <f>VLOOKUP(D1456,'Brasseries Europe'!$B$2:$O$2000,14,FALSE)</f>
        <v>FotoBR54</v>
      </c>
      <c r="O1456" s="42" t="s">
        <v>11727</v>
      </c>
      <c r="P1456" s="40" t="s">
        <v>10179</v>
      </c>
      <c r="Q1456" s="40" t="s">
        <v>10076</v>
      </c>
      <c r="T1456" s="40" t="s">
        <v>11729</v>
      </c>
      <c r="U1456" s="40" t="s">
        <v>11728</v>
      </c>
    </row>
    <row r="1457" spans="1:21" s="40" customFormat="1">
      <c r="A1457" s="40">
        <f t="shared" si="58"/>
        <v>1456</v>
      </c>
      <c r="B1457" s="41">
        <f t="shared" ca="1" si="59"/>
        <v>43369</v>
      </c>
      <c r="C1457" s="40" t="s">
        <v>14</v>
      </c>
      <c r="D1457" s="40" t="str">
        <f t="shared" si="60"/>
        <v>Brewery55</v>
      </c>
      <c r="E1457" s="42" t="s">
        <v>475</v>
      </c>
      <c r="F1457" s="40" t="str">
        <f>VLOOKUP(D1457,'Brasseries Europe'!$B$2:$O$2000,6,FALSE)</f>
        <v>Rue des Scailleux, 62</v>
      </c>
      <c r="G1457" s="40">
        <f>VLOOKUP(D1457,'Brasseries Europe'!$B$2:$O$2000,7,FALSE)</f>
        <v>7130</v>
      </c>
      <c r="H1457" s="40" t="str">
        <f>VLOOKUP(D1457,'Brasseries Europe'!$B$2:$O$2000,8,FALSE)</f>
        <v>Leval-Trahegnies</v>
      </c>
      <c r="I1457" s="40" t="str">
        <f>VLOOKUP(D1457,'Brasseries Europe'!$B$2:$O$2000,9,FALSE)</f>
        <v>Wallonie</v>
      </c>
      <c r="J1457" s="40" t="str">
        <f>VLOOKUP(D1457,'Brasseries Europe'!$B$2:$O$2000,10,FALSE)</f>
        <v>loic.regulski@skynet.be</v>
      </c>
      <c r="K1457" s="40">
        <f>VLOOKUP(D1457,'Brasseries Europe'!$B$2:$O$2000,11,FALSE)</f>
        <v>0</v>
      </c>
      <c r="L1457" s="40" t="str">
        <f>VLOOKUP(D1457,'Brasseries Europe'!$B$2:$O$2000,12,FALSE)</f>
        <v>32(0)472/32.25.97</v>
      </c>
      <c r="M1457" s="40" t="str">
        <f>VLOOKUP(D1457,'Brasseries Europe'!$B$2:$O$2000,13,FALSE)</f>
        <v>LogoBR55</v>
      </c>
      <c r="N1457" s="40" t="str">
        <f>VLOOKUP(D1457,'Brasseries Europe'!$B$2:$O$2000,14,FALSE)</f>
        <v>FotoBR55</v>
      </c>
      <c r="O1457" s="42" t="s">
        <v>11730</v>
      </c>
      <c r="P1457" s="40" t="s">
        <v>10043</v>
      </c>
      <c r="Q1457" s="40" t="s">
        <v>10064</v>
      </c>
      <c r="R1457" s="40" t="s">
        <v>10045</v>
      </c>
      <c r="S1457" s="40" t="s">
        <v>10038</v>
      </c>
      <c r="T1457" s="40" t="s">
        <v>11732</v>
      </c>
      <c r="U1457" s="40" t="s">
        <v>11731</v>
      </c>
    </row>
    <row r="1458" spans="1:21" s="40" customFormat="1">
      <c r="A1458" s="40">
        <f t="shared" si="58"/>
        <v>1457</v>
      </c>
      <c r="B1458" s="41">
        <f t="shared" ca="1" si="59"/>
        <v>43369</v>
      </c>
      <c r="C1458" s="40" t="s">
        <v>14</v>
      </c>
      <c r="D1458" s="40" t="str">
        <f t="shared" si="60"/>
        <v>Brewery55</v>
      </c>
      <c r="E1458" s="42" t="s">
        <v>475</v>
      </c>
      <c r="F1458" s="40" t="str">
        <f>VLOOKUP(D1458,'Brasseries Europe'!$B$2:$O$2000,6,FALSE)</f>
        <v>Rue des Scailleux, 62</v>
      </c>
      <c r="G1458" s="40">
        <f>VLOOKUP(D1458,'Brasseries Europe'!$B$2:$O$2000,7,FALSE)</f>
        <v>7130</v>
      </c>
      <c r="H1458" s="40" t="str">
        <f>VLOOKUP(D1458,'Brasseries Europe'!$B$2:$O$2000,8,FALSE)</f>
        <v>Leval-Trahegnies</v>
      </c>
      <c r="I1458" s="40" t="str">
        <f>VLOOKUP(D1458,'Brasseries Europe'!$B$2:$O$2000,9,FALSE)</f>
        <v>Wallonie</v>
      </c>
      <c r="J1458" s="40" t="str">
        <f>VLOOKUP(D1458,'Brasseries Europe'!$B$2:$O$2000,10,FALSE)</f>
        <v>loic.regulski@skynet.be</v>
      </c>
      <c r="K1458" s="40">
        <f>VLOOKUP(D1458,'Brasseries Europe'!$B$2:$O$2000,11,FALSE)</f>
        <v>0</v>
      </c>
      <c r="L1458" s="40" t="str">
        <f>VLOOKUP(D1458,'Brasseries Europe'!$B$2:$O$2000,12,FALSE)</f>
        <v>32(0)472/32.25.97</v>
      </c>
      <c r="M1458" s="40" t="str">
        <f>VLOOKUP(D1458,'Brasseries Europe'!$B$2:$O$2000,13,FALSE)</f>
        <v>LogoBR55</v>
      </c>
      <c r="N1458" s="40" t="str">
        <f>VLOOKUP(D1458,'Brasseries Europe'!$B$2:$O$2000,14,FALSE)</f>
        <v>FotoBR55</v>
      </c>
      <c r="O1458" s="42" t="s">
        <v>11733</v>
      </c>
      <c r="P1458" s="40" t="s">
        <v>10043</v>
      </c>
      <c r="Q1458" s="40" t="s">
        <v>10064</v>
      </c>
      <c r="R1458" s="40" t="s">
        <v>10045</v>
      </c>
      <c r="S1458" s="40" t="s">
        <v>10038</v>
      </c>
      <c r="T1458" s="40" t="s">
        <v>11735</v>
      </c>
      <c r="U1458" s="40" t="s">
        <v>11734</v>
      </c>
    </row>
    <row r="1459" spans="1:21" s="40" customFormat="1">
      <c r="A1459" s="40">
        <f t="shared" si="58"/>
        <v>1458</v>
      </c>
      <c r="B1459" s="41">
        <f t="shared" ca="1" si="59"/>
        <v>43369</v>
      </c>
      <c r="C1459" s="40" t="s">
        <v>14</v>
      </c>
      <c r="D1459" s="40" t="str">
        <f t="shared" si="60"/>
        <v>Brewery55</v>
      </c>
      <c r="E1459" s="42" t="s">
        <v>475</v>
      </c>
      <c r="F1459" s="40" t="str">
        <f>VLOOKUP(D1459,'Brasseries Europe'!$B$2:$O$2000,6,FALSE)</f>
        <v>Rue des Scailleux, 62</v>
      </c>
      <c r="G1459" s="40">
        <f>VLOOKUP(D1459,'Brasseries Europe'!$B$2:$O$2000,7,FALSE)</f>
        <v>7130</v>
      </c>
      <c r="H1459" s="40" t="str">
        <f>VLOOKUP(D1459,'Brasseries Europe'!$B$2:$O$2000,8,FALSE)</f>
        <v>Leval-Trahegnies</v>
      </c>
      <c r="I1459" s="40" t="str">
        <f>VLOOKUP(D1459,'Brasseries Europe'!$B$2:$O$2000,9,FALSE)</f>
        <v>Wallonie</v>
      </c>
      <c r="J1459" s="40" t="str">
        <f>VLOOKUP(D1459,'Brasseries Europe'!$B$2:$O$2000,10,FALSE)</f>
        <v>loic.regulski@skynet.be</v>
      </c>
      <c r="K1459" s="40">
        <f>VLOOKUP(D1459,'Brasseries Europe'!$B$2:$O$2000,11,FALSE)</f>
        <v>0</v>
      </c>
      <c r="L1459" s="40" t="str">
        <f>VLOOKUP(D1459,'Brasseries Europe'!$B$2:$O$2000,12,FALSE)</f>
        <v>32(0)472/32.25.97</v>
      </c>
      <c r="M1459" s="40" t="str">
        <f>VLOOKUP(D1459,'Brasseries Europe'!$B$2:$O$2000,13,FALSE)</f>
        <v>LogoBR55</v>
      </c>
      <c r="N1459" s="40" t="str">
        <f>VLOOKUP(D1459,'Brasseries Europe'!$B$2:$O$2000,14,FALSE)</f>
        <v>FotoBR55</v>
      </c>
      <c r="O1459" s="42" t="s">
        <v>11736</v>
      </c>
      <c r="P1459" s="40" t="s">
        <v>10151</v>
      </c>
      <c r="Q1459" s="40" t="s">
        <v>10143</v>
      </c>
      <c r="R1459" s="57" t="s">
        <v>10037</v>
      </c>
      <c r="S1459" s="57" t="s">
        <v>10038</v>
      </c>
      <c r="T1459" s="40" t="s">
        <v>11738</v>
      </c>
      <c r="U1459" s="40" t="s">
        <v>11737</v>
      </c>
    </row>
    <row r="1460" spans="1:21" s="40" customFormat="1">
      <c r="A1460" s="40">
        <f t="shared" si="58"/>
        <v>1459</v>
      </c>
      <c r="B1460" s="41">
        <f t="shared" ca="1" si="59"/>
        <v>43369</v>
      </c>
      <c r="C1460" s="40" t="s">
        <v>14</v>
      </c>
      <c r="D1460" s="40" t="str">
        <f t="shared" si="60"/>
        <v>Brewery55</v>
      </c>
      <c r="E1460" s="42" t="s">
        <v>475</v>
      </c>
      <c r="F1460" s="40" t="str">
        <f>VLOOKUP(D1460,'Brasseries Europe'!$B$2:$O$2000,6,FALSE)</f>
        <v>Rue des Scailleux, 62</v>
      </c>
      <c r="G1460" s="40">
        <f>VLOOKUP(D1460,'Brasseries Europe'!$B$2:$O$2000,7,FALSE)</f>
        <v>7130</v>
      </c>
      <c r="H1460" s="40" t="str">
        <f>VLOOKUP(D1460,'Brasseries Europe'!$B$2:$O$2000,8,FALSE)</f>
        <v>Leval-Trahegnies</v>
      </c>
      <c r="I1460" s="40" t="str">
        <f>VLOOKUP(D1460,'Brasseries Europe'!$B$2:$O$2000,9,FALSE)</f>
        <v>Wallonie</v>
      </c>
      <c r="J1460" s="40" t="str">
        <f>VLOOKUP(D1460,'Brasseries Europe'!$B$2:$O$2000,10,FALSE)</f>
        <v>loic.regulski@skynet.be</v>
      </c>
      <c r="K1460" s="40">
        <f>VLOOKUP(D1460,'Brasseries Europe'!$B$2:$O$2000,11,FALSE)</f>
        <v>0</v>
      </c>
      <c r="L1460" s="40" t="str">
        <f>VLOOKUP(D1460,'Brasseries Europe'!$B$2:$O$2000,12,FALSE)</f>
        <v>32(0)472/32.25.97</v>
      </c>
      <c r="M1460" s="40" t="str">
        <f>VLOOKUP(D1460,'Brasseries Europe'!$B$2:$O$2000,13,FALSE)</f>
        <v>LogoBR55</v>
      </c>
      <c r="N1460" s="40" t="str">
        <f>VLOOKUP(D1460,'Brasseries Europe'!$B$2:$O$2000,14,FALSE)</f>
        <v>FotoBR55</v>
      </c>
      <c r="O1460" s="42" t="s">
        <v>11739</v>
      </c>
      <c r="P1460" s="40" t="s">
        <v>10049</v>
      </c>
      <c r="Q1460" s="40" t="s">
        <v>10076</v>
      </c>
      <c r="T1460" s="40" t="s">
        <v>11741</v>
      </c>
      <c r="U1460" s="40" t="s">
        <v>11740</v>
      </c>
    </row>
    <row r="1461" spans="1:21" s="40" customFormat="1">
      <c r="A1461" s="40">
        <f t="shared" si="58"/>
        <v>1460</v>
      </c>
      <c r="B1461" s="41">
        <f t="shared" ca="1" si="59"/>
        <v>43369</v>
      </c>
      <c r="C1461" s="40" t="s">
        <v>14</v>
      </c>
      <c r="D1461" s="17" t="s">
        <v>19576</v>
      </c>
      <c r="E1461" s="42" t="s">
        <v>11743</v>
      </c>
      <c r="F1461" s="40" t="str">
        <f>VLOOKUP(D1461,'Brasseries Europe'!$B$2:$O$2000,6,FALSE)</f>
        <v>Chaussée de Namur, 801</v>
      </c>
      <c r="G1461" s="40" t="str">
        <f>VLOOKUP(D1461,'Brasseries Europe'!$B$2:$O$2000,7,FALSE)</f>
        <v>5020</v>
      </c>
      <c r="H1461" s="40" t="str">
        <f>VLOOKUP(D1461,'Brasseries Europe'!$B$2:$O$2000,8,FALSE)</f>
        <v>Malonne</v>
      </c>
      <c r="I1461" s="40" t="str">
        <f>VLOOKUP(D1461,'Brasseries Europe'!$B$2:$O$2000,9,FALSE)</f>
        <v>Wallonie</v>
      </c>
      <c r="J1461" s="40" t="str">
        <f>VLOOKUP(D1461,'Brasseries Europe'!$B$2:$O$2000,10,FALSE)</f>
        <v>benoit.marchal@m-abbaye.be</v>
      </c>
      <c r="K1461" s="40" t="str">
        <f>VLOOKUP(D1461,'Brasseries Europe'!$B$2:$O$2000,11,FALSE)</f>
        <v>http://www.m-abbaye.be</v>
      </c>
      <c r="L1461" s="40" t="str">
        <f>VLOOKUP(D1461,'Brasseries Europe'!$B$2:$O$2000,12,FALSE)</f>
        <v>+32(0)81/45.08.50</v>
      </c>
      <c r="M1461" s="40" t="str">
        <f>VLOOKUP(D1461,'Brasseries Europe'!$B$2:$O$2000,13,FALSE)</f>
        <v>LogoBR1576</v>
      </c>
      <c r="N1461" s="40">
        <f>VLOOKUP(D1461,'Brasseries Europe'!$B$2:$O$2000,14,FALSE)</f>
        <v>0</v>
      </c>
      <c r="O1461" s="42" t="s">
        <v>11742</v>
      </c>
      <c r="P1461" s="40" t="s">
        <v>10043</v>
      </c>
      <c r="Q1461" s="40" t="s">
        <v>10152</v>
      </c>
      <c r="T1461" s="40" t="s">
        <v>11745</v>
      </c>
      <c r="U1461" s="40" t="s">
        <v>11744</v>
      </c>
    </row>
    <row r="1462" spans="1:21" s="40" customFormat="1">
      <c r="A1462" s="40">
        <f t="shared" si="58"/>
        <v>1461</v>
      </c>
      <c r="B1462" s="41">
        <f t="shared" ca="1" si="59"/>
        <v>43369</v>
      </c>
      <c r="C1462" s="40" t="s">
        <v>14</v>
      </c>
      <c r="D1462" s="17" t="s">
        <v>19576</v>
      </c>
      <c r="E1462" s="42" t="s">
        <v>11743</v>
      </c>
      <c r="F1462" s="40" t="str">
        <f>VLOOKUP(D1462,'Brasseries Europe'!$B$2:$O$2000,6,FALSE)</f>
        <v>Chaussée de Namur, 801</v>
      </c>
      <c r="G1462" s="40" t="str">
        <f>VLOOKUP(D1462,'Brasseries Europe'!$B$2:$O$2000,7,FALSE)</f>
        <v>5020</v>
      </c>
      <c r="H1462" s="40" t="str">
        <f>VLOOKUP(D1462,'Brasseries Europe'!$B$2:$O$2000,8,FALSE)</f>
        <v>Malonne</v>
      </c>
      <c r="I1462" s="40" t="str">
        <f>VLOOKUP(D1462,'Brasseries Europe'!$B$2:$O$2000,9,FALSE)</f>
        <v>Wallonie</v>
      </c>
      <c r="J1462" s="40" t="str">
        <f>VLOOKUP(D1462,'Brasseries Europe'!$B$2:$O$2000,10,FALSE)</f>
        <v>benoit.marchal@m-abbaye.be</v>
      </c>
      <c r="K1462" s="40" t="str">
        <f>VLOOKUP(D1462,'Brasseries Europe'!$B$2:$O$2000,11,FALSE)</f>
        <v>http://www.m-abbaye.be</v>
      </c>
      <c r="L1462" s="40" t="str">
        <f>VLOOKUP(D1462,'Brasseries Europe'!$B$2:$O$2000,12,FALSE)</f>
        <v>+32(0)81/45.08.50</v>
      </c>
      <c r="M1462" s="40" t="str">
        <f>VLOOKUP(D1462,'Brasseries Europe'!$B$2:$O$2000,13,FALSE)</f>
        <v>LogoBR1576</v>
      </c>
      <c r="N1462" s="40">
        <f>VLOOKUP(D1462,'Brasseries Europe'!$B$2:$O$2000,14,FALSE)</f>
        <v>0</v>
      </c>
      <c r="O1462" s="42" t="s">
        <v>11746</v>
      </c>
      <c r="P1462" s="40" t="s">
        <v>10043</v>
      </c>
      <c r="Q1462" s="40" t="s">
        <v>10265</v>
      </c>
      <c r="R1462" s="40" t="s">
        <v>10045</v>
      </c>
      <c r="S1462" s="40" t="s">
        <v>10038</v>
      </c>
      <c r="T1462" s="40" t="s">
        <v>11748</v>
      </c>
      <c r="U1462" s="40" t="s">
        <v>11747</v>
      </c>
    </row>
    <row r="1463" spans="1:21" s="40" customFormat="1">
      <c r="A1463" s="40">
        <f t="shared" si="58"/>
        <v>1462</v>
      </c>
      <c r="B1463" s="41">
        <f t="shared" ca="1" si="59"/>
        <v>43369</v>
      </c>
      <c r="C1463" s="40" t="s">
        <v>14</v>
      </c>
      <c r="D1463" s="17" t="s">
        <v>19576</v>
      </c>
      <c r="E1463" s="42" t="s">
        <v>11743</v>
      </c>
      <c r="F1463" s="40" t="str">
        <f>VLOOKUP(D1463,'Brasseries Europe'!$B$2:$O$2000,6,FALSE)</f>
        <v>Chaussée de Namur, 801</v>
      </c>
      <c r="G1463" s="40" t="str">
        <f>VLOOKUP(D1463,'Brasseries Europe'!$B$2:$O$2000,7,FALSE)</f>
        <v>5020</v>
      </c>
      <c r="H1463" s="40" t="str">
        <f>VLOOKUP(D1463,'Brasseries Europe'!$B$2:$O$2000,8,FALSE)</f>
        <v>Malonne</v>
      </c>
      <c r="I1463" s="40" t="str">
        <f>VLOOKUP(D1463,'Brasseries Europe'!$B$2:$O$2000,9,FALSE)</f>
        <v>Wallonie</v>
      </c>
      <c r="J1463" s="40" t="str">
        <f>VLOOKUP(D1463,'Brasseries Europe'!$B$2:$O$2000,10,FALSE)</f>
        <v>benoit.marchal@m-abbaye.be</v>
      </c>
      <c r="K1463" s="40" t="str">
        <f>VLOOKUP(D1463,'Brasseries Europe'!$B$2:$O$2000,11,FALSE)</f>
        <v>http://www.m-abbaye.be</v>
      </c>
      <c r="L1463" s="40" t="str">
        <f>VLOOKUP(D1463,'Brasseries Europe'!$B$2:$O$2000,12,FALSE)</f>
        <v>+32(0)81/45.08.50</v>
      </c>
      <c r="M1463" s="40" t="str">
        <f>VLOOKUP(D1463,'Brasseries Europe'!$B$2:$O$2000,13,FALSE)</f>
        <v>LogoBR1576</v>
      </c>
      <c r="N1463" s="40">
        <f>VLOOKUP(D1463,'Brasseries Europe'!$B$2:$O$2000,14,FALSE)</f>
        <v>0</v>
      </c>
      <c r="O1463" s="42" t="s">
        <v>11749</v>
      </c>
      <c r="P1463" s="40" t="s">
        <v>10043</v>
      </c>
      <c r="Q1463" s="40" t="s">
        <v>10152</v>
      </c>
      <c r="R1463" s="40" t="s">
        <v>10045</v>
      </c>
      <c r="S1463" s="40" t="s">
        <v>10038</v>
      </c>
      <c r="T1463" s="40" t="s">
        <v>11751</v>
      </c>
      <c r="U1463" s="40" t="s">
        <v>11750</v>
      </c>
    </row>
    <row r="1464" spans="1:21" s="40" customFormat="1">
      <c r="A1464" s="40">
        <f t="shared" si="58"/>
        <v>1463</v>
      </c>
      <c r="B1464" s="41">
        <f t="shared" ca="1" si="59"/>
        <v>43369</v>
      </c>
      <c r="C1464" s="40" t="s">
        <v>14</v>
      </c>
      <c r="D1464" s="17" t="s">
        <v>19576</v>
      </c>
      <c r="E1464" s="42" t="s">
        <v>11743</v>
      </c>
      <c r="F1464" s="40" t="str">
        <f>VLOOKUP(D1464,'Brasseries Europe'!$B$2:$O$2000,6,FALSE)</f>
        <v>Chaussée de Namur, 801</v>
      </c>
      <c r="G1464" s="40" t="str">
        <f>VLOOKUP(D1464,'Brasseries Europe'!$B$2:$O$2000,7,FALSE)</f>
        <v>5020</v>
      </c>
      <c r="H1464" s="40" t="str">
        <f>VLOOKUP(D1464,'Brasseries Europe'!$B$2:$O$2000,8,FALSE)</f>
        <v>Malonne</v>
      </c>
      <c r="I1464" s="40" t="str">
        <f>VLOOKUP(D1464,'Brasseries Europe'!$B$2:$O$2000,9,FALSE)</f>
        <v>Wallonie</v>
      </c>
      <c r="J1464" s="40" t="str">
        <f>VLOOKUP(D1464,'Brasseries Europe'!$B$2:$O$2000,10,FALSE)</f>
        <v>benoit.marchal@m-abbaye.be</v>
      </c>
      <c r="K1464" s="40" t="str">
        <f>VLOOKUP(D1464,'Brasseries Europe'!$B$2:$O$2000,11,FALSE)</f>
        <v>http://www.m-abbaye.be</v>
      </c>
      <c r="L1464" s="40" t="str">
        <f>VLOOKUP(D1464,'Brasseries Europe'!$B$2:$O$2000,12,FALSE)</f>
        <v>+32(0)81/45.08.50</v>
      </c>
      <c r="M1464" s="40" t="str">
        <f>VLOOKUP(D1464,'Brasseries Europe'!$B$2:$O$2000,13,FALSE)</f>
        <v>LogoBR1576</v>
      </c>
      <c r="N1464" s="40">
        <f>VLOOKUP(D1464,'Brasseries Europe'!$B$2:$O$2000,14,FALSE)</f>
        <v>0</v>
      </c>
      <c r="O1464" s="42" t="s">
        <v>11752</v>
      </c>
      <c r="P1464" s="40" t="s">
        <v>10049</v>
      </c>
      <c r="Q1464" s="40" t="s">
        <v>10152</v>
      </c>
      <c r="T1464" s="40" t="s">
        <v>11754</v>
      </c>
      <c r="U1464" s="40" t="s">
        <v>11753</v>
      </c>
    </row>
    <row r="1465" spans="1:21" s="40" customFormat="1">
      <c r="A1465" s="40">
        <f t="shared" si="58"/>
        <v>1464</v>
      </c>
      <c r="B1465" s="41">
        <f t="shared" ca="1" si="59"/>
        <v>43369</v>
      </c>
      <c r="C1465" s="40" t="s">
        <v>14</v>
      </c>
      <c r="D1465" s="17" t="s">
        <v>19576</v>
      </c>
      <c r="E1465" s="42" t="s">
        <v>11743</v>
      </c>
      <c r="F1465" s="40" t="str">
        <f>VLOOKUP(D1465,'Brasseries Europe'!$B$2:$O$2000,6,FALSE)</f>
        <v>Chaussée de Namur, 801</v>
      </c>
      <c r="G1465" s="40" t="str">
        <f>VLOOKUP(D1465,'Brasseries Europe'!$B$2:$O$2000,7,FALSE)</f>
        <v>5020</v>
      </c>
      <c r="H1465" s="40" t="str">
        <f>VLOOKUP(D1465,'Brasseries Europe'!$B$2:$O$2000,8,FALSE)</f>
        <v>Malonne</v>
      </c>
      <c r="I1465" s="40" t="str">
        <f>VLOOKUP(D1465,'Brasseries Europe'!$B$2:$O$2000,9,FALSE)</f>
        <v>Wallonie</v>
      </c>
      <c r="J1465" s="40" t="str">
        <f>VLOOKUP(D1465,'Brasseries Europe'!$B$2:$O$2000,10,FALSE)</f>
        <v>benoit.marchal@m-abbaye.be</v>
      </c>
      <c r="K1465" s="40" t="str">
        <f>VLOOKUP(D1465,'Brasseries Europe'!$B$2:$O$2000,11,FALSE)</f>
        <v>http://www.m-abbaye.be</v>
      </c>
      <c r="L1465" s="40" t="str">
        <f>VLOOKUP(D1465,'Brasseries Europe'!$B$2:$O$2000,12,FALSE)</f>
        <v>+32(0)81/45.08.50</v>
      </c>
      <c r="M1465" s="40" t="str">
        <f>VLOOKUP(D1465,'Brasseries Europe'!$B$2:$O$2000,13,FALSE)</f>
        <v>LogoBR1576</v>
      </c>
      <c r="N1465" s="40">
        <f>VLOOKUP(D1465,'Brasseries Europe'!$B$2:$O$2000,14,FALSE)</f>
        <v>0</v>
      </c>
      <c r="O1465" s="42" t="s">
        <v>11755</v>
      </c>
      <c r="P1465" s="40" t="s">
        <v>10049</v>
      </c>
      <c r="Q1465" s="40" t="s">
        <v>10076</v>
      </c>
      <c r="R1465" s="40" t="s">
        <v>10050</v>
      </c>
      <c r="S1465" s="40" t="s">
        <v>10038</v>
      </c>
      <c r="T1465" s="40" t="s">
        <v>11757</v>
      </c>
      <c r="U1465" s="40" t="s">
        <v>11756</v>
      </c>
    </row>
    <row r="1466" spans="1:21" s="40" customFormat="1">
      <c r="A1466" s="40">
        <f t="shared" si="58"/>
        <v>1465</v>
      </c>
      <c r="B1466" s="41">
        <f t="shared" ca="1" si="59"/>
        <v>43369</v>
      </c>
      <c r="C1466" s="40" t="s">
        <v>14</v>
      </c>
      <c r="D1466" s="40" t="str">
        <f t="shared" si="60"/>
        <v>Brewery56</v>
      </c>
      <c r="E1466" s="42" t="s">
        <v>483</v>
      </c>
      <c r="F1466" s="40" t="str">
        <f>VLOOKUP(D1466,'Brasseries Europe'!$B$2:$O$2000,6,FALSE)</f>
        <v>Rue de la Médaille, 17</v>
      </c>
      <c r="G1466" s="40">
        <f>VLOOKUP(D1466,'Brasseries Europe'!$B$2:$O$2000,7,FALSE)</f>
        <v>4218</v>
      </c>
      <c r="H1466" s="40" t="str">
        <f>VLOOKUP(D1466,'Brasseries Europe'!$B$2:$O$2000,8,FALSE)</f>
        <v>Couthuin</v>
      </c>
      <c r="I1466" s="40" t="str">
        <f>VLOOKUP(D1466,'Brasseries Europe'!$B$2:$O$2000,9,FALSE)</f>
        <v>Wallonie</v>
      </c>
      <c r="J1466" s="40" t="str">
        <f>VLOOKUP(D1466,'Brasseries Europe'!$B$2:$O$2000,10,FALSE)</f>
        <v>n.declercq@vandecq.be</v>
      </c>
      <c r="K1466" s="40" t="str">
        <f>VLOOKUP(D1466,'Brasseries Europe'!$B$2:$O$2000,11,FALSE)</f>
        <v>http://www.leopold7.com</v>
      </c>
      <c r="L1466" s="40" t="str">
        <f>VLOOKUP(D1466,'Brasseries Europe'!$B$2:$O$2000,12,FALSE)</f>
        <v>32(0)478/88.25.01</v>
      </c>
      <c r="M1466" s="40" t="str">
        <f>VLOOKUP(D1466,'Brasseries Europe'!$B$2:$O$2000,13,FALSE)</f>
        <v>LogoBR56</v>
      </c>
      <c r="N1466" s="40" t="str">
        <f>VLOOKUP(D1466,'Brasseries Europe'!$B$2:$O$2000,14,FALSE)</f>
        <v>FotoBR56</v>
      </c>
      <c r="O1466" s="42" t="s">
        <v>11758</v>
      </c>
      <c r="P1466" s="40" t="s">
        <v>10043</v>
      </c>
      <c r="Q1466" s="40" t="s">
        <v>10081</v>
      </c>
      <c r="R1466" s="40" t="s">
        <v>10045</v>
      </c>
      <c r="S1466" s="40" t="s">
        <v>10038</v>
      </c>
      <c r="T1466" s="40" t="s">
        <v>11760</v>
      </c>
      <c r="U1466" s="40" t="s">
        <v>11759</v>
      </c>
    </row>
    <row r="1467" spans="1:21" s="40" customFormat="1">
      <c r="A1467" s="40">
        <f t="shared" si="58"/>
        <v>1466</v>
      </c>
      <c r="B1467" s="41">
        <f t="shared" ca="1" si="59"/>
        <v>43369</v>
      </c>
      <c r="C1467" s="40" t="s">
        <v>14</v>
      </c>
      <c r="D1467" s="40" t="str">
        <f t="shared" si="60"/>
        <v>Brewery56</v>
      </c>
      <c r="E1467" s="42" t="s">
        <v>483</v>
      </c>
      <c r="F1467" s="40" t="str">
        <f>VLOOKUP(D1467,'Brasseries Europe'!$B$2:$O$2000,6,FALSE)</f>
        <v>Rue de la Médaille, 17</v>
      </c>
      <c r="G1467" s="40">
        <f>VLOOKUP(D1467,'Brasseries Europe'!$B$2:$O$2000,7,FALSE)</f>
        <v>4218</v>
      </c>
      <c r="H1467" s="40" t="str">
        <f>VLOOKUP(D1467,'Brasseries Europe'!$B$2:$O$2000,8,FALSE)</f>
        <v>Couthuin</v>
      </c>
      <c r="I1467" s="40" t="str">
        <f>VLOOKUP(D1467,'Brasseries Europe'!$B$2:$O$2000,9,FALSE)</f>
        <v>Wallonie</v>
      </c>
      <c r="J1467" s="40" t="str">
        <f>VLOOKUP(D1467,'Brasseries Europe'!$B$2:$O$2000,10,FALSE)</f>
        <v>n.declercq@vandecq.be</v>
      </c>
      <c r="K1467" s="40" t="str">
        <f>VLOOKUP(D1467,'Brasseries Europe'!$B$2:$O$2000,11,FALSE)</f>
        <v>http://www.leopold7.com</v>
      </c>
      <c r="L1467" s="40" t="str">
        <f>VLOOKUP(D1467,'Brasseries Europe'!$B$2:$O$2000,12,FALSE)</f>
        <v>32(0)478/88.25.01</v>
      </c>
      <c r="M1467" s="40" t="str">
        <f>VLOOKUP(D1467,'Brasseries Europe'!$B$2:$O$2000,13,FALSE)</f>
        <v>LogoBR56</v>
      </c>
      <c r="N1467" s="40" t="str">
        <f>VLOOKUP(D1467,'Brasseries Europe'!$B$2:$O$2000,14,FALSE)</f>
        <v>FotoBR56</v>
      </c>
      <c r="O1467" s="42" t="s">
        <v>11761</v>
      </c>
      <c r="P1467" s="40" t="s">
        <v>10151</v>
      </c>
      <c r="Q1467" s="40" t="s">
        <v>10081</v>
      </c>
      <c r="R1467" s="40" t="s">
        <v>10037</v>
      </c>
      <c r="S1467" s="40" t="s">
        <v>10038</v>
      </c>
      <c r="T1467" s="40" t="s">
        <v>11763</v>
      </c>
      <c r="U1467" s="40" t="s">
        <v>11762</v>
      </c>
    </row>
    <row r="1468" spans="1:21" s="40" customFormat="1">
      <c r="A1468" s="40">
        <f t="shared" si="58"/>
        <v>1467</v>
      </c>
      <c r="B1468" s="41">
        <f t="shared" ca="1" si="59"/>
        <v>43369</v>
      </c>
      <c r="C1468" s="40" t="s">
        <v>14</v>
      </c>
      <c r="D1468" s="17" t="s">
        <v>19577</v>
      </c>
      <c r="E1468" s="42" t="s">
        <v>11765</v>
      </c>
      <c r="F1468" s="40" t="str">
        <f>VLOOKUP(D1468,'Brasseries Europe'!$B$2:$O$2000,6,FALSE)</f>
        <v> Rue des Trois Fontaines 237A</v>
      </c>
      <c r="G1468" s="40" t="str">
        <f>VLOOKUP(D1468,'Brasseries Europe'!$B$2:$O$2000,7,FALSE)</f>
        <v>6717</v>
      </c>
      <c r="H1468" s="40" t="str">
        <f>VLOOKUP(D1468,'Brasseries Europe'!$B$2:$O$2000,8,FALSE)</f>
        <v>Metzert</v>
      </c>
      <c r="I1468" s="40" t="str">
        <f>VLOOKUP(D1468,'Brasseries Europe'!$B$2:$O$2000,9,FALSE)</f>
        <v>Wallonie</v>
      </c>
      <c r="J1468" s="40">
        <f>VLOOKUP(D1468,'Brasseries Europe'!$B$2:$O$2000,10,FALSE)</f>
        <v>0</v>
      </c>
      <c r="K1468" s="40" t="str">
        <f>VLOOKUP(D1468,'Brasseries Europe'!$B$2:$O$2000,11,FALSE)</f>
        <v>https://www.facebook.com/profile.php?id=100009358867088</v>
      </c>
      <c r="L1468" s="40" t="str">
        <f>VLOOKUP(D1468,'Brasseries Europe'!$B$2:$O$2000,12,FALSE)</f>
        <v>0496/458768</v>
      </c>
      <c r="M1468" s="40" t="str">
        <f>VLOOKUP(D1468,'Brasseries Europe'!$B$2:$O$2000,13,FALSE)</f>
        <v>LogoBR1577</v>
      </c>
      <c r="N1468" s="40">
        <f>VLOOKUP(D1468,'Brasseries Europe'!$B$2:$O$2000,14,FALSE)</f>
        <v>0</v>
      </c>
      <c r="O1468" s="42" t="s">
        <v>11764</v>
      </c>
      <c r="P1468" s="40" t="s">
        <v>10043</v>
      </c>
      <c r="Q1468" s="40" t="s">
        <v>10297</v>
      </c>
      <c r="T1468" s="40" t="s">
        <v>11767</v>
      </c>
      <c r="U1468" s="40" t="s">
        <v>11766</v>
      </c>
    </row>
    <row r="1469" spans="1:21" s="40" customFormat="1">
      <c r="A1469" s="40">
        <f t="shared" si="58"/>
        <v>1468</v>
      </c>
      <c r="B1469" s="41">
        <f t="shared" ca="1" si="59"/>
        <v>43369</v>
      </c>
      <c r="C1469" s="40" t="s">
        <v>14</v>
      </c>
      <c r="D1469" s="40" t="str">
        <f t="shared" si="60"/>
        <v>Brewery57</v>
      </c>
      <c r="E1469" s="42" t="s">
        <v>492</v>
      </c>
      <c r="F1469" s="40" t="str">
        <f>VLOOKUP(D1469,'Brasseries Europe'!$B$2:$O$2000,6,FALSE)</f>
        <v>Rue de Noupré</v>
      </c>
      <c r="G1469" s="40">
        <f>VLOOKUP(D1469,'Brasseries Europe'!$B$2:$O$2000,7,FALSE)</f>
        <v>5630</v>
      </c>
      <c r="H1469" s="40" t="str">
        <f>VLOOKUP(D1469,'Brasseries Europe'!$B$2:$O$2000,8,FALSE)</f>
        <v>Silenrieux</v>
      </c>
      <c r="I1469" s="40" t="str">
        <f>VLOOKUP(D1469,'Brasseries Europe'!$B$2:$O$2000,9,FALSE)</f>
        <v>Wallonie</v>
      </c>
      <c r="J1469" s="40" t="str">
        <f>VLOOKUP(D1469,'Brasseries Europe'!$B$2:$O$2000,10,FALSE)</f>
        <v>brasserie.silenrieux@belgacom.net</v>
      </c>
      <c r="K1469" s="40" t="str">
        <f>VLOOKUP(D1469,'Brasseries Europe'!$B$2:$O$2000,11,FALSE)</f>
        <v>http://www.brasseriedesilenrieux.be</v>
      </c>
      <c r="L1469" s="40" t="str">
        <f>VLOOKUP(D1469,'Brasseries Europe'!$B$2:$O$2000,12,FALSE)</f>
        <v>32(0)71/63.32.01</v>
      </c>
      <c r="M1469" s="40" t="str">
        <f>VLOOKUP(D1469,'Brasseries Europe'!$B$2:$O$2000,13,FALSE)</f>
        <v>LogoBR57</v>
      </c>
      <c r="N1469" s="40" t="str">
        <f>VLOOKUP(D1469,'Brasseries Europe'!$B$2:$O$2000,14,FALSE)</f>
        <v>FotoBR57</v>
      </c>
      <c r="O1469" s="42" t="s">
        <v>11768</v>
      </c>
      <c r="P1469" s="40" t="s">
        <v>10156</v>
      </c>
      <c r="Q1469" s="40" t="s">
        <v>10372</v>
      </c>
      <c r="T1469" s="40" t="s">
        <v>11770</v>
      </c>
      <c r="U1469" s="40" t="s">
        <v>11769</v>
      </c>
    </row>
    <row r="1470" spans="1:21" s="40" customFormat="1">
      <c r="A1470" s="40">
        <f t="shared" si="58"/>
        <v>1469</v>
      </c>
      <c r="B1470" s="41">
        <f t="shared" ca="1" si="59"/>
        <v>43369</v>
      </c>
      <c r="C1470" s="40" t="s">
        <v>14</v>
      </c>
      <c r="D1470" s="40" t="str">
        <f t="shared" si="60"/>
        <v>Brewery57</v>
      </c>
      <c r="E1470" s="42" t="s">
        <v>492</v>
      </c>
      <c r="F1470" s="40" t="str">
        <f>VLOOKUP(D1470,'Brasseries Europe'!$B$2:$O$2000,6,FALSE)</f>
        <v>Rue de Noupré</v>
      </c>
      <c r="G1470" s="40">
        <f>VLOOKUP(D1470,'Brasseries Europe'!$B$2:$O$2000,7,FALSE)</f>
        <v>5630</v>
      </c>
      <c r="H1470" s="40" t="str">
        <f>VLOOKUP(D1470,'Brasseries Europe'!$B$2:$O$2000,8,FALSE)</f>
        <v>Silenrieux</v>
      </c>
      <c r="I1470" s="40" t="str">
        <f>VLOOKUP(D1470,'Brasseries Europe'!$B$2:$O$2000,9,FALSE)</f>
        <v>Wallonie</v>
      </c>
      <c r="J1470" s="40" t="str">
        <f>VLOOKUP(D1470,'Brasseries Europe'!$B$2:$O$2000,10,FALSE)</f>
        <v>brasserie.silenrieux@belgacom.net</v>
      </c>
      <c r="K1470" s="40" t="str">
        <f>VLOOKUP(D1470,'Brasseries Europe'!$B$2:$O$2000,11,FALSE)</f>
        <v>http://www.brasseriedesilenrieux.be</v>
      </c>
      <c r="L1470" s="40" t="str">
        <f>VLOOKUP(D1470,'Brasseries Europe'!$B$2:$O$2000,12,FALSE)</f>
        <v>32(0)71/63.32.01</v>
      </c>
      <c r="M1470" s="40" t="str">
        <f>VLOOKUP(D1470,'Brasseries Europe'!$B$2:$O$2000,13,FALSE)</f>
        <v>LogoBR57</v>
      </c>
      <c r="N1470" s="40" t="str">
        <f>VLOOKUP(D1470,'Brasseries Europe'!$B$2:$O$2000,14,FALSE)</f>
        <v>FotoBR57</v>
      </c>
      <c r="O1470" s="42" t="s">
        <v>11771</v>
      </c>
      <c r="P1470" s="40" t="s">
        <v>10211</v>
      </c>
      <c r="Q1470" s="40" t="s">
        <v>10204</v>
      </c>
      <c r="T1470" s="40" t="s">
        <v>11773</v>
      </c>
      <c r="U1470" s="40" t="s">
        <v>11772</v>
      </c>
    </row>
    <row r="1471" spans="1:21" s="40" customFormat="1">
      <c r="A1471" s="40">
        <f t="shared" si="58"/>
        <v>1470</v>
      </c>
      <c r="B1471" s="41">
        <f t="shared" ca="1" si="59"/>
        <v>43369</v>
      </c>
      <c r="C1471" s="40" t="s">
        <v>14</v>
      </c>
      <c r="D1471" s="40" t="str">
        <f t="shared" si="60"/>
        <v>Brewery57</v>
      </c>
      <c r="E1471" s="42" t="s">
        <v>492</v>
      </c>
      <c r="F1471" s="40" t="str">
        <f>VLOOKUP(D1471,'Brasseries Europe'!$B$2:$O$2000,6,FALSE)</f>
        <v>Rue de Noupré</v>
      </c>
      <c r="G1471" s="40">
        <f>VLOOKUP(D1471,'Brasseries Europe'!$B$2:$O$2000,7,FALSE)</f>
        <v>5630</v>
      </c>
      <c r="H1471" s="40" t="str">
        <f>VLOOKUP(D1471,'Brasseries Europe'!$B$2:$O$2000,8,FALSE)</f>
        <v>Silenrieux</v>
      </c>
      <c r="I1471" s="40" t="str">
        <f>VLOOKUP(D1471,'Brasseries Europe'!$B$2:$O$2000,9,FALSE)</f>
        <v>Wallonie</v>
      </c>
      <c r="J1471" s="40" t="str">
        <f>VLOOKUP(D1471,'Brasseries Europe'!$B$2:$O$2000,10,FALSE)</f>
        <v>brasserie.silenrieux@belgacom.net</v>
      </c>
      <c r="K1471" s="40" t="str">
        <f>VLOOKUP(D1471,'Brasseries Europe'!$B$2:$O$2000,11,FALSE)</f>
        <v>http://www.brasseriedesilenrieux.be</v>
      </c>
      <c r="L1471" s="40" t="str">
        <f>VLOOKUP(D1471,'Brasseries Europe'!$B$2:$O$2000,12,FALSE)</f>
        <v>32(0)71/63.32.01</v>
      </c>
      <c r="M1471" s="40" t="str">
        <f>VLOOKUP(D1471,'Brasseries Europe'!$B$2:$O$2000,13,FALSE)</f>
        <v>LogoBR57</v>
      </c>
      <c r="N1471" s="40" t="str">
        <f>VLOOKUP(D1471,'Brasseries Europe'!$B$2:$O$2000,14,FALSE)</f>
        <v>FotoBR57</v>
      </c>
      <c r="O1471" s="42" t="s">
        <v>11774</v>
      </c>
      <c r="P1471" s="40" t="s">
        <v>10211</v>
      </c>
      <c r="Q1471" s="40" t="s">
        <v>11775</v>
      </c>
      <c r="T1471" s="40" t="s">
        <v>11777</v>
      </c>
      <c r="U1471" s="40" t="s">
        <v>11776</v>
      </c>
    </row>
    <row r="1472" spans="1:21" s="40" customFormat="1">
      <c r="A1472" s="40">
        <f t="shared" si="58"/>
        <v>1471</v>
      </c>
      <c r="B1472" s="41">
        <f t="shared" ca="1" si="59"/>
        <v>43369</v>
      </c>
      <c r="C1472" s="40" t="s">
        <v>14</v>
      </c>
      <c r="D1472" s="40" t="str">
        <f t="shared" si="60"/>
        <v>Brewery57</v>
      </c>
      <c r="E1472" s="42" t="s">
        <v>492</v>
      </c>
      <c r="F1472" s="40" t="str">
        <f>VLOOKUP(D1472,'Brasseries Europe'!$B$2:$O$2000,6,FALSE)</f>
        <v>Rue de Noupré</v>
      </c>
      <c r="G1472" s="40">
        <f>VLOOKUP(D1472,'Brasseries Europe'!$B$2:$O$2000,7,FALSE)</f>
        <v>5630</v>
      </c>
      <c r="H1472" s="40" t="str">
        <f>VLOOKUP(D1472,'Brasseries Europe'!$B$2:$O$2000,8,FALSE)</f>
        <v>Silenrieux</v>
      </c>
      <c r="I1472" s="40" t="str">
        <f>VLOOKUP(D1472,'Brasseries Europe'!$B$2:$O$2000,9,FALSE)</f>
        <v>Wallonie</v>
      </c>
      <c r="J1472" s="40" t="str">
        <f>VLOOKUP(D1472,'Brasseries Europe'!$B$2:$O$2000,10,FALSE)</f>
        <v>brasserie.silenrieux@belgacom.net</v>
      </c>
      <c r="K1472" s="40" t="str">
        <f>VLOOKUP(D1472,'Brasseries Europe'!$B$2:$O$2000,11,FALSE)</f>
        <v>http://www.brasseriedesilenrieux.be</v>
      </c>
      <c r="L1472" s="40" t="str">
        <f>VLOOKUP(D1472,'Brasseries Europe'!$B$2:$O$2000,12,FALSE)</f>
        <v>32(0)71/63.32.01</v>
      </c>
      <c r="M1472" s="40" t="str">
        <f>VLOOKUP(D1472,'Brasseries Europe'!$B$2:$O$2000,13,FALSE)</f>
        <v>LogoBR57</v>
      </c>
      <c r="N1472" s="40" t="str">
        <f>VLOOKUP(D1472,'Brasseries Europe'!$B$2:$O$2000,14,FALSE)</f>
        <v>FotoBR57</v>
      </c>
      <c r="O1472" s="42" t="s">
        <v>11778</v>
      </c>
      <c r="P1472" s="40" t="s">
        <v>10258</v>
      </c>
      <c r="Q1472" s="40" t="s">
        <v>10068</v>
      </c>
      <c r="T1472" s="40" t="s">
        <v>11780</v>
      </c>
      <c r="U1472" s="40" t="s">
        <v>11779</v>
      </c>
    </row>
    <row r="1473" spans="1:21" s="40" customFormat="1">
      <c r="A1473" s="40">
        <f t="shared" si="58"/>
        <v>1472</v>
      </c>
      <c r="B1473" s="41">
        <f t="shared" ca="1" si="59"/>
        <v>43369</v>
      </c>
      <c r="C1473" s="40" t="s">
        <v>14</v>
      </c>
      <c r="D1473" s="40" t="str">
        <f t="shared" si="60"/>
        <v>Brewery57</v>
      </c>
      <c r="E1473" s="42" t="s">
        <v>492</v>
      </c>
      <c r="F1473" s="40" t="str">
        <f>VLOOKUP(D1473,'Brasseries Europe'!$B$2:$O$2000,6,FALSE)</f>
        <v>Rue de Noupré</v>
      </c>
      <c r="G1473" s="40">
        <f>VLOOKUP(D1473,'Brasseries Europe'!$B$2:$O$2000,7,FALSE)</f>
        <v>5630</v>
      </c>
      <c r="H1473" s="40" t="str">
        <f>VLOOKUP(D1473,'Brasseries Europe'!$B$2:$O$2000,8,FALSE)</f>
        <v>Silenrieux</v>
      </c>
      <c r="I1473" s="40" t="str">
        <f>VLOOKUP(D1473,'Brasseries Europe'!$B$2:$O$2000,9,FALSE)</f>
        <v>Wallonie</v>
      </c>
      <c r="J1473" s="40" t="str">
        <f>VLOOKUP(D1473,'Brasseries Europe'!$B$2:$O$2000,10,FALSE)</f>
        <v>brasserie.silenrieux@belgacom.net</v>
      </c>
      <c r="K1473" s="40" t="str">
        <f>VLOOKUP(D1473,'Brasseries Europe'!$B$2:$O$2000,11,FALSE)</f>
        <v>http://www.brasseriedesilenrieux.be</v>
      </c>
      <c r="L1473" s="40" t="str">
        <f>VLOOKUP(D1473,'Brasseries Europe'!$B$2:$O$2000,12,FALSE)</f>
        <v>32(0)71/63.32.01</v>
      </c>
      <c r="M1473" s="40" t="str">
        <f>VLOOKUP(D1473,'Brasseries Europe'!$B$2:$O$2000,13,FALSE)</f>
        <v>LogoBR57</v>
      </c>
      <c r="N1473" s="40" t="str">
        <f>VLOOKUP(D1473,'Brasseries Europe'!$B$2:$O$2000,14,FALSE)</f>
        <v>FotoBR57</v>
      </c>
      <c r="O1473" s="42" t="s">
        <v>11781</v>
      </c>
      <c r="P1473" s="40" t="s">
        <v>10043</v>
      </c>
      <c r="Q1473" s="40" t="s">
        <v>10036</v>
      </c>
      <c r="T1473" s="40" t="s">
        <v>11783</v>
      </c>
      <c r="U1473" s="40" t="s">
        <v>11782</v>
      </c>
    </row>
    <row r="1474" spans="1:21" s="40" customFormat="1">
      <c r="A1474" s="40">
        <f t="shared" si="58"/>
        <v>1473</v>
      </c>
      <c r="B1474" s="41">
        <f t="shared" ca="1" si="59"/>
        <v>43369</v>
      </c>
      <c r="C1474" s="40" t="s">
        <v>14</v>
      </c>
      <c r="D1474" s="40" t="str">
        <f t="shared" si="60"/>
        <v>Brewery57</v>
      </c>
      <c r="E1474" s="42" t="s">
        <v>492</v>
      </c>
      <c r="F1474" s="40" t="str">
        <f>VLOOKUP(D1474,'Brasseries Europe'!$B$2:$O$2000,6,FALSE)</f>
        <v>Rue de Noupré</v>
      </c>
      <c r="G1474" s="40">
        <f>VLOOKUP(D1474,'Brasseries Europe'!$B$2:$O$2000,7,FALSE)</f>
        <v>5630</v>
      </c>
      <c r="H1474" s="40" t="str">
        <f>VLOOKUP(D1474,'Brasseries Europe'!$B$2:$O$2000,8,FALSE)</f>
        <v>Silenrieux</v>
      </c>
      <c r="I1474" s="40" t="str">
        <f>VLOOKUP(D1474,'Brasseries Europe'!$B$2:$O$2000,9,FALSE)</f>
        <v>Wallonie</v>
      </c>
      <c r="J1474" s="40" t="str">
        <f>VLOOKUP(D1474,'Brasseries Europe'!$B$2:$O$2000,10,FALSE)</f>
        <v>brasserie.silenrieux@belgacom.net</v>
      </c>
      <c r="K1474" s="40" t="str">
        <f>VLOOKUP(D1474,'Brasseries Europe'!$B$2:$O$2000,11,FALSE)</f>
        <v>http://www.brasseriedesilenrieux.be</v>
      </c>
      <c r="L1474" s="40" t="str">
        <f>VLOOKUP(D1474,'Brasseries Europe'!$B$2:$O$2000,12,FALSE)</f>
        <v>32(0)71/63.32.01</v>
      </c>
      <c r="M1474" s="40" t="str">
        <f>VLOOKUP(D1474,'Brasseries Europe'!$B$2:$O$2000,13,FALSE)</f>
        <v>LogoBR57</v>
      </c>
      <c r="N1474" s="40" t="str">
        <f>VLOOKUP(D1474,'Brasseries Europe'!$B$2:$O$2000,14,FALSE)</f>
        <v>FotoBR57</v>
      </c>
      <c r="O1474" s="42" t="s">
        <v>11784</v>
      </c>
      <c r="P1474" s="40" t="s">
        <v>10151</v>
      </c>
      <c r="Q1474" s="40" t="s">
        <v>10036</v>
      </c>
      <c r="T1474" s="40" t="s">
        <v>11786</v>
      </c>
      <c r="U1474" s="40" t="s">
        <v>11785</v>
      </c>
    </row>
    <row r="1475" spans="1:21" s="40" customFormat="1">
      <c r="A1475" s="40">
        <f t="shared" ref="A1475:A1538" si="61">ROW()-1</f>
        <v>1474</v>
      </c>
      <c r="B1475" s="41">
        <f t="shared" ref="B1475:B1538" ca="1" si="62">TODAY()</f>
        <v>43369</v>
      </c>
      <c r="C1475" s="40" t="s">
        <v>14</v>
      </c>
      <c r="D1475" s="40" t="str">
        <f t="shared" si="60"/>
        <v>Brewery57</v>
      </c>
      <c r="E1475" s="42" t="s">
        <v>492</v>
      </c>
      <c r="F1475" s="40" t="str">
        <f>VLOOKUP(D1475,'Brasseries Europe'!$B$2:$O$2000,6,FALSE)</f>
        <v>Rue de Noupré</v>
      </c>
      <c r="G1475" s="40">
        <f>VLOOKUP(D1475,'Brasseries Europe'!$B$2:$O$2000,7,FALSE)</f>
        <v>5630</v>
      </c>
      <c r="H1475" s="40" t="str">
        <f>VLOOKUP(D1475,'Brasseries Europe'!$B$2:$O$2000,8,FALSE)</f>
        <v>Silenrieux</v>
      </c>
      <c r="I1475" s="40" t="str">
        <f>VLOOKUP(D1475,'Brasseries Europe'!$B$2:$O$2000,9,FALSE)</f>
        <v>Wallonie</v>
      </c>
      <c r="J1475" s="40" t="str">
        <f>VLOOKUP(D1475,'Brasseries Europe'!$B$2:$O$2000,10,FALSE)</f>
        <v>brasserie.silenrieux@belgacom.net</v>
      </c>
      <c r="K1475" s="40" t="str">
        <f>VLOOKUP(D1475,'Brasseries Europe'!$B$2:$O$2000,11,FALSE)</f>
        <v>http://www.brasseriedesilenrieux.be</v>
      </c>
      <c r="L1475" s="40" t="str">
        <f>VLOOKUP(D1475,'Brasseries Europe'!$B$2:$O$2000,12,FALSE)</f>
        <v>32(0)71/63.32.01</v>
      </c>
      <c r="M1475" s="40" t="str">
        <f>VLOOKUP(D1475,'Brasseries Europe'!$B$2:$O$2000,13,FALSE)</f>
        <v>LogoBR57</v>
      </c>
      <c r="N1475" s="40" t="str">
        <f>VLOOKUP(D1475,'Brasseries Europe'!$B$2:$O$2000,14,FALSE)</f>
        <v>FotoBR57</v>
      </c>
      <c r="O1475" s="42" t="s">
        <v>11787</v>
      </c>
      <c r="P1475" s="40" t="s">
        <v>10151</v>
      </c>
      <c r="Q1475" s="40" t="s">
        <v>10036</v>
      </c>
      <c r="T1475" s="40" t="s">
        <v>11789</v>
      </c>
      <c r="U1475" s="40" t="s">
        <v>11788</v>
      </c>
    </row>
    <row r="1476" spans="1:21" s="40" customFormat="1">
      <c r="A1476" s="40">
        <f t="shared" si="61"/>
        <v>1475</v>
      </c>
      <c r="B1476" s="41">
        <f t="shared" ca="1" si="62"/>
        <v>43369</v>
      </c>
      <c r="C1476" s="40" t="s">
        <v>14</v>
      </c>
      <c r="D1476" s="40" t="str">
        <f t="shared" si="60"/>
        <v>Brewery57</v>
      </c>
      <c r="E1476" s="42" t="s">
        <v>492</v>
      </c>
      <c r="F1476" s="40" t="str">
        <f>VLOOKUP(D1476,'Brasseries Europe'!$B$2:$O$2000,6,FALSE)</f>
        <v>Rue de Noupré</v>
      </c>
      <c r="G1476" s="40">
        <f>VLOOKUP(D1476,'Brasseries Europe'!$B$2:$O$2000,7,FALSE)</f>
        <v>5630</v>
      </c>
      <c r="H1476" s="40" t="str">
        <f>VLOOKUP(D1476,'Brasseries Europe'!$B$2:$O$2000,8,FALSE)</f>
        <v>Silenrieux</v>
      </c>
      <c r="I1476" s="40" t="str">
        <f>VLOOKUP(D1476,'Brasseries Europe'!$B$2:$O$2000,9,FALSE)</f>
        <v>Wallonie</v>
      </c>
      <c r="J1476" s="40" t="str">
        <f>VLOOKUP(D1476,'Brasseries Europe'!$B$2:$O$2000,10,FALSE)</f>
        <v>brasserie.silenrieux@belgacom.net</v>
      </c>
      <c r="K1476" s="40" t="str">
        <f>VLOOKUP(D1476,'Brasseries Europe'!$B$2:$O$2000,11,FALSE)</f>
        <v>http://www.brasseriedesilenrieux.be</v>
      </c>
      <c r="L1476" s="40" t="str">
        <f>VLOOKUP(D1476,'Brasseries Europe'!$B$2:$O$2000,12,FALSE)</f>
        <v>32(0)71/63.32.01</v>
      </c>
      <c r="M1476" s="40" t="str">
        <f>VLOOKUP(D1476,'Brasseries Europe'!$B$2:$O$2000,13,FALSE)</f>
        <v>LogoBR57</v>
      </c>
      <c r="N1476" s="40" t="str">
        <f>VLOOKUP(D1476,'Brasseries Europe'!$B$2:$O$2000,14,FALSE)</f>
        <v>FotoBR57</v>
      </c>
      <c r="O1476" s="42" t="s">
        <v>11790</v>
      </c>
      <c r="P1476" s="40" t="s">
        <v>10151</v>
      </c>
      <c r="Q1476" s="40" t="s">
        <v>10076</v>
      </c>
      <c r="T1476" s="40" t="s">
        <v>11792</v>
      </c>
      <c r="U1476" s="40" t="s">
        <v>11791</v>
      </c>
    </row>
    <row r="1477" spans="1:21" s="40" customFormat="1">
      <c r="A1477" s="40">
        <f t="shared" si="61"/>
        <v>1476</v>
      </c>
      <c r="B1477" s="41">
        <f t="shared" ca="1" si="62"/>
        <v>43369</v>
      </c>
      <c r="C1477" s="40" t="s">
        <v>14</v>
      </c>
      <c r="D1477" s="40" t="str">
        <f t="shared" si="60"/>
        <v>Brewery57</v>
      </c>
      <c r="E1477" s="42" t="s">
        <v>492</v>
      </c>
      <c r="F1477" s="40" t="str">
        <f>VLOOKUP(D1477,'Brasseries Europe'!$B$2:$O$2000,6,FALSE)</f>
        <v>Rue de Noupré</v>
      </c>
      <c r="G1477" s="40">
        <f>VLOOKUP(D1477,'Brasseries Europe'!$B$2:$O$2000,7,FALSE)</f>
        <v>5630</v>
      </c>
      <c r="H1477" s="40" t="str">
        <f>VLOOKUP(D1477,'Brasseries Europe'!$B$2:$O$2000,8,FALSE)</f>
        <v>Silenrieux</v>
      </c>
      <c r="I1477" s="40" t="str">
        <f>VLOOKUP(D1477,'Brasseries Europe'!$B$2:$O$2000,9,FALSE)</f>
        <v>Wallonie</v>
      </c>
      <c r="J1477" s="40" t="str">
        <f>VLOOKUP(D1477,'Brasseries Europe'!$B$2:$O$2000,10,FALSE)</f>
        <v>brasserie.silenrieux@belgacom.net</v>
      </c>
      <c r="K1477" s="40" t="str">
        <f>VLOOKUP(D1477,'Brasseries Europe'!$B$2:$O$2000,11,FALSE)</f>
        <v>http://www.brasseriedesilenrieux.be</v>
      </c>
      <c r="L1477" s="40" t="str">
        <f>VLOOKUP(D1477,'Brasseries Europe'!$B$2:$O$2000,12,FALSE)</f>
        <v>32(0)71/63.32.01</v>
      </c>
      <c r="M1477" s="40" t="str">
        <f>VLOOKUP(D1477,'Brasseries Europe'!$B$2:$O$2000,13,FALSE)</f>
        <v>LogoBR57</v>
      </c>
      <c r="N1477" s="40" t="str">
        <f>VLOOKUP(D1477,'Brasseries Europe'!$B$2:$O$2000,14,FALSE)</f>
        <v>FotoBR57</v>
      </c>
      <c r="O1477" s="42" t="s">
        <v>11793</v>
      </c>
      <c r="P1477" s="40" t="s">
        <v>10049</v>
      </c>
      <c r="Q1477" s="40" t="s">
        <v>10064</v>
      </c>
      <c r="T1477" s="40" t="s">
        <v>11795</v>
      </c>
      <c r="U1477" s="40" t="s">
        <v>11794</v>
      </c>
    </row>
    <row r="1478" spans="1:21" s="40" customFormat="1">
      <c r="A1478" s="40">
        <f t="shared" si="61"/>
        <v>1477</v>
      </c>
      <c r="B1478" s="41">
        <f t="shared" ca="1" si="62"/>
        <v>43369</v>
      </c>
      <c r="C1478" s="40" t="s">
        <v>14</v>
      </c>
      <c r="D1478" s="40" t="str">
        <f t="shared" si="60"/>
        <v>Brewery57</v>
      </c>
      <c r="E1478" s="42" t="s">
        <v>492</v>
      </c>
      <c r="F1478" s="40" t="str">
        <f>VLOOKUP(D1478,'Brasseries Europe'!$B$2:$O$2000,6,FALSE)</f>
        <v>Rue de Noupré</v>
      </c>
      <c r="G1478" s="40">
        <f>VLOOKUP(D1478,'Brasseries Europe'!$B$2:$O$2000,7,FALSE)</f>
        <v>5630</v>
      </c>
      <c r="H1478" s="40" t="str">
        <f>VLOOKUP(D1478,'Brasseries Europe'!$B$2:$O$2000,8,FALSE)</f>
        <v>Silenrieux</v>
      </c>
      <c r="I1478" s="40" t="str">
        <f>VLOOKUP(D1478,'Brasseries Europe'!$B$2:$O$2000,9,FALSE)</f>
        <v>Wallonie</v>
      </c>
      <c r="J1478" s="40" t="str">
        <f>VLOOKUP(D1478,'Brasseries Europe'!$B$2:$O$2000,10,FALSE)</f>
        <v>brasserie.silenrieux@belgacom.net</v>
      </c>
      <c r="K1478" s="40" t="str">
        <f>VLOOKUP(D1478,'Brasseries Europe'!$B$2:$O$2000,11,FALSE)</f>
        <v>http://www.brasseriedesilenrieux.be</v>
      </c>
      <c r="L1478" s="40" t="str">
        <f>VLOOKUP(D1478,'Brasseries Europe'!$B$2:$O$2000,12,FALSE)</f>
        <v>32(0)71/63.32.01</v>
      </c>
      <c r="M1478" s="40" t="str">
        <f>VLOOKUP(D1478,'Brasseries Europe'!$B$2:$O$2000,13,FALSE)</f>
        <v>LogoBR57</v>
      </c>
      <c r="N1478" s="40" t="str">
        <f>VLOOKUP(D1478,'Brasseries Europe'!$B$2:$O$2000,14,FALSE)</f>
        <v>FotoBR57</v>
      </c>
      <c r="O1478" s="42" t="s">
        <v>11796</v>
      </c>
      <c r="P1478" s="40" t="s">
        <v>10049</v>
      </c>
      <c r="Q1478" s="40" t="s">
        <v>10204</v>
      </c>
      <c r="T1478" s="40" t="s">
        <v>11798</v>
      </c>
      <c r="U1478" s="40" t="s">
        <v>11797</v>
      </c>
    </row>
    <row r="1479" spans="1:21" s="40" customFormat="1">
      <c r="A1479" s="40">
        <f t="shared" si="61"/>
        <v>1478</v>
      </c>
      <c r="B1479" s="41">
        <f t="shared" ca="1" si="62"/>
        <v>43369</v>
      </c>
      <c r="C1479" s="40" t="s">
        <v>14</v>
      </c>
      <c r="D1479" s="40" t="str">
        <f t="shared" si="60"/>
        <v>Brewery57</v>
      </c>
      <c r="E1479" s="42" t="s">
        <v>492</v>
      </c>
      <c r="F1479" s="40" t="str">
        <f>VLOOKUP(D1479,'Brasseries Europe'!$B$2:$O$2000,6,FALSE)</f>
        <v>Rue de Noupré</v>
      </c>
      <c r="G1479" s="40">
        <f>VLOOKUP(D1479,'Brasseries Europe'!$B$2:$O$2000,7,FALSE)</f>
        <v>5630</v>
      </c>
      <c r="H1479" s="40" t="str">
        <f>VLOOKUP(D1479,'Brasseries Europe'!$B$2:$O$2000,8,FALSE)</f>
        <v>Silenrieux</v>
      </c>
      <c r="I1479" s="40" t="str">
        <f>VLOOKUP(D1479,'Brasseries Europe'!$B$2:$O$2000,9,FALSE)</f>
        <v>Wallonie</v>
      </c>
      <c r="J1479" s="40" t="str">
        <f>VLOOKUP(D1479,'Brasseries Europe'!$B$2:$O$2000,10,FALSE)</f>
        <v>brasserie.silenrieux@belgacom.net</v>
      </c>
      <c r="K1479" s="40" t="str">
        <f>VLOOKUP(D1479,'Brasseries Europe'!$B$2:$O$2000,11,FALSE)</f>
        <v>http://www.brasseriedesilenrieux.be</v>
      </c>
      <c r="L1479" s="40" t="str">
        <f>VLOOKUP(D1479,'Brasseries Europe'!$B$2:$O$2000,12,FALSE)</f>
        <v>32(0)71/63.32.01</v>
      </c>
      <c r="M1479" s="40" t="str">
        <f>VLOOKUP(D1479,'Brasseries Europe'!$B$2:$O$2000,13,FALSE)</f>
        <v>LogoBR57</v>
      </c>
      <c r="N1479" s="40" t="str">
        <f>VLOOKUP(D1479,'Brasseries Europe'!$B$2:$O$2000,14,FALSE)</f>
        <v>FotoBR57</v>
      </c>
      <c r="O1479" s="42" t="s">
        <v>11799</v>
      </c>
      <c r="P1479" s="40" t="s">
        <v>10049</v>
      </c>
      <c r="Q1479" s="40" t="s">
        <v>10204</v>
      </c>
      <c r="T1479" s="40" t="s">
        <v>11801</v>
      </c>
      <c r="U1479" s="40" t="s">
        <v>11800</v>
      </c>
    </row>
    <row r="1480" spans="1:21" s="40" customFormat="1">
      <c r="A1480" s="40">
        <f t="shared" si="61"/>
        <v>1479</v>
      </c>
      <c r="B1480" s="41">
        <f t="shared" ca="1" si="62"/>
        <v>43369</v>
      </c>
      <c r="C1480" s="40" t="s">
        <v>14</v>
      </c>
      <c r="D1480" s="40" t="str">
        <f t="shared" si="60"/>
        <v>Brewery57</v>
      </c>
      <c r="E1480" s="42" t="s">
        <v>492</v>
      </c>
      <c r="F1480" s="40" t="str">
        <f>VLOOKUP(D1480,'Brasseries Europe'!$B$2:$O$2000,6,FALSE)</f>
        <v>Rue de Noupré</v>
      </c>
      <c r="G1480" s="40">
        <f>VLOOKUP(D1480,'Brasseries Europe'!$B$2:$O$2000,7,FALSE)</f>
        <v>5630</v>
      </c>
      <c r="H1480" s="40" t="str">
        <f>VLOOKUP(D1480,'Brasseries Europe'!$B$2:$O$2000,8,FALSE)</f>
        <v>Silenrieux</v>
      </c>
      <c r="I1480" s="40" t="str">
        <f>VLOOKUP(D1480,'Brasseries Europe'!$B$2:$O$2000,9,FALSE)</f>
        <v>Wallonie</v>
      </c>
      <c r="J1480" s="40" t="str">
        <f>VLOOKUP(D1480,'Brasseries Europe'!$B$2:$O$2000,10,FALSE)</f>
        <v>brasserie.silenrieux@belgacom.net</v>
      </c>
      <c r="K1480" s="40" t="str">
        <f>VLOOKUP(D1480,'Brasseries Europe'!$B$2:$O$2000,11,FALSE)</f>
        <v>http://www.brasseriedesilenrieux.be</v>
      </c>
      <c r="L1480" s="40" t="str">
        <f>VLOOKUP(D1480,'Brasseries Europe'!$B$2:$O$2000,12,FALSE)</f>
        <v>32(0)71/63.32.01</v>
      </c>
      <c r="M1480" s="40" t="str">
        <f>VLOOKUP(D1480,'Brasseries Europe'!$B$2:$O$2000,13,FALSE)</f>
        <v>LogoBR57</v>
      </c>
      <c r="N1480" s="40" t="str">
        <f>VLOOKUP(D1480,'Brasseries Europe'!$B$2:$O$2000,14,FALSE)</f>
        <v>FotoBR57</v>
      </c>
      <c r="O1480" s="42" t="s">
        <v>11802</v>
      </c>
      <c r="P1480" s="40" t="s">
        <v>10049</v>
      </c>
      <c r="Q1480" s="40" t="s">
        <v>10204</v>
      </c>
      <c r="T1480" s="40" t="s">
        <v>11804</v>
      </c>
      <c r="U1480" s="40" t="s">
        <v>11803</v>
      </c>
    </row>
    <row r="1481" spans="1:21" s="40" customFormat="1">
      <c r="A1481" s="40">
        <f t="shared" si="61"/>
        <v>1480</v>
      </c>
      <c r="B1481" s="41">
        <f t="shared" ca="1" si="62"/>
        <v>43369</v>
      </c>
      <c r="C1481" s="40" t="s">
        <v>14</v>
      </c>
      <c r="D1481" s="40" t="str">
        <f t="shared" si="60"/>
        <v>Brewery57</v>
      </c>
      <c r="E1481" s="42" t="s">
        <v>492</v>
      </c>
      <c r="F1481" s="40" t="str">
        <f>VLOOKUP(D1481,'Brasseries Europe'!$B$2:$O$2000,6,FALSE)</f>
        <v>Rue de Noupré</v>
      </c>
      <c r="G1481" s="40">
        <f>VLOOKUP(D1481,'Brasseries Europe'!$B$2:$O$2000,7,FALSE)</f>
        <v>5630</v>
      </c>
      <c r="H1481" s="40" t="str">
        <f>VLOOKUP(D1481,'Brasseries Europe'!$B$2:$O$2000,8,FALSE)</f>
        <v>Silenrieux</v>
      </c>
      <c r="I1481" s="40" t="str">
        <f>VLOOKUP(D1481,'Brasseries Europe'!$B$2:$O$2000,9,FALSE)</f>
        <v>Wallonie</v>
      </c>
      <c r="J1481" s="40" t="str">
        <f>VLOOKUP(D1481,'Brasseries Europe'!$B$2:$O$2000,10,FALSE)</f>
        <v>brasserie.silenrieux@belgacom.net</v>
      </c>
      <c r="K1481" s="40" t="str">
        <f>VLOOKUP(D1481,'Brasseries Europe'!$B$2:$O$2000,11,FALSE)</f>
        <v>http://www.brasseriedesilenrieux.be</v>
      </c>
      <c r="L1481" s="40" t="str">
        <f>VLOOKUP(D1481,'Brasseries Europe'!$B$2:$O$2000,12,FALSE)</f>
        <v>32(0)71/63.32.01</v>
      </c>
      <c r="M1481" s="40" t="str">
        <f>VLOOKUP(D1481,'Brasseries Europe'!$B$2:$O$2000,13,FALSE)</f>
        <v>LogoBR57</v>
      </c>
      <c r="N1481" s="40" t="str">
        <f>VLOOKUP(D1481,'Brasseries Europe'!$B$2:$O$2000,14,FALSE)</f>
        <v>FotoBR57</v>
      </c>
      <c r="O1481" s="42" t="s">
        <v>11805</v>
      </c>
      <c r="P1481" s="40" t="s">
        <v>10179</v>
      </c>
      <c r="Q1481" s="40" t="s">
        <v>10204</v>
      </c>
      <c r="T1481" s="40" t="s">
        <v>11807</v>
      </c>
      <c r="U1481" s="40" t="s">
        <v>11806</v>
      </c>
    </row>
    <row r="1482" spans="1:21" s="40" customFormat="1">
      <c r="A1482" s="40">
        <f t="shared" si="61"/>
        <v>1481</v>
      </c>
      <c r="B1482" s="41">
        <f t="shared" ca="1" si="62"/>
        <v>43369</v>
      </c>
      <c r="C1482" s="40" t="s">
        <v>14</v>
      </c>
      <c r="D1482" s="40" t="str">
        <f t="shared" si="60"/>
        <v>Brewery57</v>
      </c>
      <c r="E1482" s="42" t="s">
        <v>492</v>
      </c>
      <c r="F1482" s="40" t="str">
        <f>VLOOKUP(D1482,'Brasseries Europe'!$B$2:$O$2000,6,FALSE)</f>
        <v>Rue de Noupré</v>
      </c>
      <c r="G1482" s="40">
        <f>VLOOKUP(D1482,'Brasseries Europe'!$B$2:$O$2000,7,FALSE)</f>
        <v>5630</v>
      </c>
      <c r="H1482" s="40" t="str">
        <f>VLOOKUP(D1482,'Brasseries Europe'!$B$2:$O$2000,8,FALSE)</f>
        <v>Silenrieux</v>
      </c>
      <c r="I1482" s="40" t="str">
        <f>VLOOKUP(D1482,'Brasseries Europe'!$B$2:$O$2000,9,FALSE)</f>
        <v>Wallonie</v>
      </c>
      <c r="J1482" s="40" t="str">
        <f>VLOOKUP(D1482,'Brasseries Europe'!$B$2:$O$2000,10,FALSE)</f>
        <v>brasserie.silenrieux@belgacom.net</v>
      </c>
      <c r="K1482" s="40" t="str">
        <f>VLOOKUP(D1482,'Brasseries Europe'!$B$2:$O$2000,11,FALSE)</f>
        <v>http://www.brasseriedesilenrieux.be</v>
      </c>
      <c r="L1482" s="40" t="str">
        <f>VLOOKUP(D1482,'Brasseries Europe'!$B$2:$O$2000,12,FALSE)</f>
        <v>32(0)71/63.32.01</v>
      </c>
      <c r="M1482" s="40" t="str">
        <f>VLOOKUP(D1482,'Brasseries Europe'!$B$2:$O$2000,13,FALSE)</f>
        <v>LogoBR57</v>
      </c>
      <c r="N1482" s="40" t="str">
        <f>VLOOKUP(D1482,'Brasseries Europe'!$B$2:$O$2000,14,FALSE)</f>
        <v>FotoBR57</v>
      </c>
      <c r="O1482" s="42" t="s">
        <v>11808</v>
      </c>
      <c r="P1482" s="40" t="s">
        <v>10179</v>
      </c>
      <c r="Q1482" s="40" t="s">
        <v>10036</v>
      </c>
      <c r="T1482" s="40" t="s">
        <v>11810</v>
      </c>
      <c r="U1482" s="40" t="s">
        <v>11809</v>
      </c>
    </row>
    <row r="1483" spans="1:21" s="40" customFormat="1">
      <c r="A1483" s="40">
        <f t="shared" si="61"/>
        <v>1482</v>
      </c>
      <c r="B1483" s="41">
        <f t="shared" ca="1" si="62"/>
        <v>43369</v>
      </c>
      <c r="C1483" s="40" t="s">
        <v>14</v>
      </c>
      <c r="D1483" s="40" t="str">
        <f t="shared" si="60"/>
        <v>Brewery57</v>
      </c>
      <c r="E1483" s="42" t="s">
        <v>492</v>
      </c>
      <c r="F1483" s="40" t="str">
        <f>VLOOKUP(D1483,'Brasseries Europe'!$B$2:$O$2000,6,FALSE)</f>
        <v>Rue de Noupré</v>
      </c>
      <c r="G1483" s="40">
        <f>VLOOKUP(D1483,'Brasseries Europe'!$B$2:$O$2000,7,FALSE)</f>
        <v>5630</v>
      </c>
      <c r="H1483" s="40" t="str">
        <f>VLOOKUP(D1483,'Brasseries Europe'!$B$2:$O$2000,8,FALSE)</f>
        <v>Silenrieux</v>
      </c>
      <c r="I1483" s="40" t="str">
        <f>VLOOKUP(D1483,'Brasseries Europe'!$B$2:$O$2000,9,FALSE)</f>
        <v>Wallonie</v>
      </c>
      <c r="J1483" s="40" t="str">
        <f>VLOOKUP(D1483,'Brasseries Europe'!$B$2:$O$2000,10,FALSE)</f>
        <v>brasserie.silenrieux@belgacom.net</v>
      </c>
      <c r="K1483" s="40" t="str">
        <f>VLOOKUP(D1483,'Brasseries Europe'!$B$2:$O$2000,11,FALSE)</f>
        <v>http://www.brasseriedesilenrieux.be</v>
      </c>
      <c r="L1483" s="40" t="str">
        <f>VLOOKUP(D1483,'Brasseries Europe'!$B$2:$O$2000,12,FALSE)</f>
        <v>32(0)71/63.32.01</v>
      </c>
      <c r="M1483" s="40" t="str">
        <f>VLOOKUP(D1483,'Brasseries Europe'!$B$2:$O$2000,13,FALSE)</f>
        <v>LogoBR57</v>
      </c>
      <c r="N1483" s="40" t="str">
        <f>VLOOKUP(D1483,'Brasseries Europe'!$B$2:$O$2000,14,FALSE)</f>
        <v>FotoBR57</v>
      </c>
      <c r="O1483" s="42" t="s">
        <v>11811</v>
      </c>
      <c r="P1483" s="40" t="s">
        <v>10179</v>
      </c>
      <c r="Q1483" s="40" t="s">
        <v>10068</v>
      </c>
      <c r="T1483" s="40" t="s">
        <v>11813</v>
      </c>
      <c r="U1483" s="40" t="s">
        <v>11812</v>
      </c>
    </row>
    <row r="1484" spans="1:21" s="40" customFormat="1">
      <c r="A1484" s="40">
        <f t="shared" si="61"/>
        <v>1483</v>
      </c>
      <c r="B1484" s="41">
        <f t="shared" ca="1" si="62"/>
        <v>43369</v>
      </c>
      <c r="C1484" s="40" t="s">
        <v>14</v>
      </c>
      <c r="D1484" s="40" t="str">
        <f t="shared" si="60"/>
        <v>Brewery57</v>
      </c>
      <c r="E1484" s="42" t="s">
        <v>492</v>
      </c>
      <c r="F1484" s="40" t="str">
        <f>VLOOKUP(D1484,'Brasseries Europe'!$B$2:$O$2000,6,FALSE)</f>
        <v>Rue de Noupré</v>
      </c>
      <c r="G1484" s="40">
        <f>VLOOKUP(D1484,'Brasseries Europe'!$B$2:$O$2000,7,FALSE)</f>
        <v>5630</v>
      </c>
      <c r="H1484" s="40" t="str">
        <f>VLOOKUP(D1484,'Brasseries Europe'!$B$2:$O$2000,8,FALSE)</f>
        <v>Silenrieux</v>
      </c>
      <c r="I1484" s="40" t="str">
        <f>VLOOKUP(D1484,'Brasseries Europe'!$B$2:$O$2000,9,FALSE)</f>
        <v>Wallonie</v>
      </c>
      <c r="J1484" s="40" t="str">
        <f>VLOOKUP(D1484,'Brasseries Europe'!$B$2:$O$2000,10,FALSE)</f>
        <v>brasserie.silenrieux@belgacom.net</v>
      </c>
      <c r="K1484" s="40" t="str">
        <f>VLOOKUP(D1484,'Brasseries Europe'!$B$2:$O$2000,11,FALSE)</f>
        <v>http://www.brasseriedesilenrieux.be</v>
      </c>
      <c r="L1484" s="40" t="str">
        <f>VLOOKUP(D1484,'Brasseries Europe'!$B$2:$O$2000,12,FALSE)</f>
        <v>32(0)71/63.32.01</v>
      </c>
      <c r="M1484" s="40" t="str">
        <f>VLOOKUP(D1484,'Brasseries Europe'!$B$2:$O$2000,13,FALSE)</f>
        <v>LogoBR57</v>
      </c>
      <c r="N1484" s="40" t="str">
        <f>VLOOKUP(D1484,'Brasseries Europe'!$B$2:$O$2000,14,FALSE)</f>
        <v>FotoBR57</v>
      </c>
      <c r="O1484" s="42" t="s">
        <v>11814</v>
      </c>
      <c r="P1484" s="40" t="s">
        <v>10179</v>
      </c>
      <c r="Q1484" s="40" t="s">
        <v>11815</v>
      </c>
      <c r="T1484" s="40" t="s">
        <v>11817</v>
      </c>
      <c r="U1484" s="40" t="s">
        <v>11816</v>
      </c>
    </row>
    <row r="1485" spans="1:21" s="40" customFormat="1">
      <c r="A1485" s="40">
        <f t="shared" si="61"/>
        <v>1484</v>
      </c>
      <c r="B1485" s="41">
        <f t="shared" ca="1" si="62"/>
        <v>43369</v>
      </c>
      <c r="C1485" s="40" t="s">
        <v>14</v>
      </c>
      <c r="D1485" s="40" t="str">
        <f t="shared" si="60"/>
        <v>Brewery57</v>
      </c>
      <c r="E1485" s="42" t="s">
        <v>492</v>
      </c>
      <c r="F1485" s="40" t="str">
        <f>VLOOKUP(D1485,'Brasseries Europe'!$B$2:$O$2000,6,FALSE)</f>
        <v>Rue de Noupré</v>
      </c>
      <c r="G1485" s="40">
        <f>VLOOKUP(D1485,'Brasseries Europe'!$B$2:$O$2000,7,FALSE)</f>
        <v>5630</v>
      </c>
      <c r="H1485" s="40" t="str">
        <f>VLOOKUP(D1485,'Brasseries Europe'!$B$2:$O$2000,8,FALSE)</f>
        <v>Silenrieux</v>
      </c>
      <c r="I1485" s="40" t="str">
        <f>VLOOKUP(D1485,'Brasseries Europe'!$B$2:$O$2000,9,FALSE)</f>
        <v>Wallonie</v>
      </c>
      <c r="J1485" s="40" t="str">
        <f>VLOOKUP(D1485,'Brasseries Europe'!$B$2:$O$2000,10,FALSE)</f>
        <v>brasserie.silenrieux@belgacom.net</v>
      </c>
      <c r="K1485" s="40" t="str">
        <f>VLOOKUP(D1485,'Brasseries Europe'!$B$2:$O$2000,11,FALSE)</f>
        <v>http://www.brasseriedesilenrieux.be</v>
      </c>
      <c r="L1485" s="40" t="str">
        <f>VLOOKUP(D1485,'Brasseries Europe'!$B$2:$O$2000,12,FALSE)</f>
        <v>32(0)71/63.32.01</v>
      </c>
      <c r="M1485" s="40" t="str">
        <f>VLOOKUP(D1485,'Brasseries Europe'!$B$2:$O$2000,13,FALSE)</f>
        <v>LogoBR57</v>
      </c>
      <c r="N1485" s="40" t="str">
        <f>VLOOKUP(D1485,'Brasseries Europe'!$B$2:$O$2000,14,FALSE)</f>
        <v>FotoBR57</v>
      </c>
      <c r="O1485" s="42" t="s">
        <v>11818</v>
      </c>
      <c r="P1485" s="40" t="s">
        <v>10179</v>
      </c>
      <c r="Q1485" s="40" t="s">
        <v>10036</v>
      </c>
      <c r="T1485" s="40" t="s">
        <v>11820</v>
      </c>
      <c r="U1485" s="40" t="s">
        <v>11819</v>
      </c>
    </row>
    <row r="1486" spans="1:21" s="40" customFormat="1">
      <c r="A1486" s="40">
        <f t="shared" si="61"/>
        <v>1485</v>
      </c>
      <c r="B1486" s="41">
        <f t="shared" ca="1" si="62"/>
        <v>43369</v>
      </c>
      <c r="C1486" s="40" t="s">
        <v>14</v>
      </c>
      <c r="D1486" s="40" t="str">
        <f t="shared" si="60"/>
        <v>Brewery57</v>
      </c>
      <c r="E1486" s="42" t="s">
        <v>492</v>
      </c>
      <c r="F1486" s="40" t="str">
        <f>VLOOKUP(D1486,'Brasseries Europe'!$B$2:$O$2000,6,FALSE)</f>
        <v>Rue de Noupré</v>
      </c>
      <c r="G1486" s="40">
        <f>VLOOKUP(D1486,'Brasseries Europe'!$B$2:$O$2000,7,FALSE)</f>
        <v>5630</v>
      </c>
      <c r="H1486" s="40" t="str">
        <f>VLOOKUP(D1486,'Brasseries Europe'!$B$2:$O$2000,8,FALSE)</f>
        <v>Silenrieux</v>
      </c>
      <c r="I1486" s="40" t="str">
        <f>VLOOKUP(D1486,'Brasseries Europe'!$B$2:$O$2000,9,FALSE)</f>
        <v>Wallonie</v>
      </c>
      <c r="J1486" s="40" t="str">
        <f>VLOOKUP(D1486,'Brasseries Europe'!$B$2:$O$2000,10,FALSE)</f>
        <v>brasserie.silenrieux@belgacom.net</v>
      </c>
      <c r="K1486" s="40" t="str">
        <f>VLOOKUP(D1486,'Brasseries Europe'!$B$2:$O$2000,11,FALSE)</f>
        <v>http://www.brasseriedesilenrieux.be</v>
      </c>
      <c r="L1486" s="40" t="str">
        <f>VLOOKUP(D1486,'Brasseries Europe'!$B$2:$O$2000,12,FALSE)</f>
        <v>32(0)71/63.32.01</v>
      </c>
      <c r="M1486" s="40" t="str">
        <f>VLOOKUP(D1486,'Brasseries Europe'!$B$2:$O$2000,13,FALSE)</f>
        <v>LogoBR57</v>
      </c>
      <c r="N1486" s="40" t="str">
        <f>VLOOKUP(D1486,'Brasseries Europe'!$B$2:$O$2000,14,FALSE)</f>
        <v>FotoBR57</v>
      </c>
      <c r="O1486" s="42" t="s">
        <v>11821</v>
      </c>
      <c r="P1486" s="40" t="s">
        <v>10179</v>
      </c>
      <c r="Q1486" s="40" t="s">
        <v>10036</v>
      </c>
      <c r="T1486" s="40" t="s">
        <v>11823</v>
      </c>
      <c r="U1486" s="40" t="s">
        <v>11822</v>
      </c>
    </row>
    <row r="1487" spans="1:21" s="40" customFormat="1">
      <c r="A1487" s="40">
        <f t="shared" si="61"/>
        <v>1486</v>
      </c>
      <c r="B1487" s="41">
        <f t="shared" ca="1" si="62"/>
        <v>43369</v>
      </c>
      <c r="C1487" s="40" t="s">
        <v>14</v>
      </c>
      <c r="D1487" s="40" t="str">
        <f t="shared" si="60"/>
        <v>Brewery57</v>
      </c>
      <c r="E1487" s="42" t="s">
        <v>492</v>
      </c>
      <c r="F1487" s="40" t="str">
        <f>VLOOKUP(D1487,'Brasseries Europe'!$B$2:$O$2000,6,FALSE)</f>
        <v>Rue de Noupré</v>
      </c>
      <c r="G1487" s="40">
        <f>VLOOKUP(D1487,'Brasseries Europe'!$B$2:$O$2000,7,FALSE)</f>
        <v>5630</v>
      </c>
      <c r="H1487" s="40" t="str">
        <f>VLOOKUP(D1487,'Brasseries Europe'!$B$2:$O$2000,8,FALSE)</f>
        <v>Silenrieux</v>
      </c>
      <c r="I1487" s="40" t="str">
        <f>VLOOKUP(D1487,'Brasseries Europe'!$B$2:$O$2000,9,FALSE)</f>
        <v>Wallonie</v>
      </c>
      <c r="J1487" s="40" t="str">
        <f>VLOOKUP(D1487,'Brasseries Europe'!$B$2:$O$2000,10,FALSE)</f>
        <v>brasserie.silenrieux@belgacom.net</v>
      </c>
      <c r="K1487" s="40" t="str">
        <f>VLOOKUP(D1487,'Brasseries Europe'!$B$2:$O$2000,11,FALSE)</f>
        <v>http://www.brasseriedesilenrieux.be</v>
      </c>
      <c r="L1487" s="40" t="str">
        <f>VLOOKUP(D1487,'Brasseries Europe'!$B$2:$O$2000,12,FALSE)</f>
        <v>32(0)71/63.32.01</v>
      </c>
      <c r="M1487" s="40" t="str">
        <f>VLOOKUP(D1487,'Brasseries Europe'!$B$2:$O$2000,13,FALSE)</f>
        <v>LogoBR57</v>
      </c>
      <c r="N1487" s="40" t="str">
        <f>VLOOKUP(D1487,'Brasseries Europe'!$B$2:$O$2000,14,FALSE)</f>
        <v>FotoBR57</v>
      </c>
      <c r="O1487" s="42" t="s">
        <v>11824</v>
      </c>
      <c r="P1487" s="40" t="s">
        <v>10179</v>
      </c>
      <c r="Q1487" s="40" t="s">
        <v>11775</v>
      </c>
      <c r="T1487" s="40" t="s">
        <v>11826</v>
      </c>
      <c r="U1487" s="40" t="s">
        <v>11825</v>
      </c>
    </row>
    <row r="1488" spans="1:21" s="40" customFormat="1">
      <c r="A1488" s="40">
        <f t="shared" si="61"/>
        <v>1487</v>
      </c>
      <c r="B1488" s="41">
        <f t="shared" ca="1" si="62"/>
        <v>43369</v>
      </c>
      <c r="C1488" s="40" t="s">
        <v>14</v>
      </c>
      <c r="D1488" s="40" t="str">
        <f t="shared" si="60"/>
        <v>Brewery57</v>
      </c>
      <c r="E1488" s="42" t="s">
        <v>492</v>
      </c>
      <c r="F1488" s="40" t="str">
        <f>VLOOKUP(D1488,'Brasseries Europe'!$B$2:$O$2000,6,FALSE)</f>
        <v>Rue de Noupré</v>
      </c>
      <c r="G1488" s="40">
        <f>VLOOKUP(D1488,'Brasseries Europe'!$B$2:$O$2000,7,FALSE)</f>
        <v>5630</v>
      </c>
      <c r="H1488" s="40" t="str">
        <f>VLOOKUP(D1488,'Brasseries Europe'!$B$2:$O$2000,8,FALSE)</f>
        <v>Silenrieux</v>
      </c>
      <c r="I1488" s="40" t="str">
        <f>VLOOKUP(D1488,'Brasseries Europe'!$B$2:$O$2000,9,FALSE)</f>
        <v>Wallonie</v>
      </c>
      <c r="J1488" s="40" t="str">
        <f>VLOOKUP(D1488,'Brasseries Europe'!$B$2:$O$2000,10,FALSE)</f>
        <v>brasserie.silenrieux@belgacom.net</v>
      </c>
      <c r="K1488" s="40" t="str">
        <f>VLOOKUP(D1488,'Brasseries Europe'!$B$2:$O$2000,11,FALSE)</f>
        <v>http://www.brasseriedesilenrieux.be</v>
      </c>
      <c r="L1488" s="40" t="str">
        <f>VLOOKUP(D1488,'Brasseries Europe'!$B$2:$O$2000,12,FALSE)</f>
        <v>32(0)71/63.32.01</v>
      </c>
      <c r="M1488" s="40" t="str">
        <f>VLOOKUP(D1488,'Brasseries Europe'!$B$2:$O$2000,13,FALSE)</f>
        <v>LogoBR57</v>
      </c>
      <c r="N1488" s="40" t="str">
        <f>VLOOKUP(D1488,'Brasseries Europe'!$B$2:$O$2000,14,FALSE)</f>
        <v>FotoBR57</v>
      </c>
      <c r="O1488" s="42" t="s">
        <v>11827</v>
      </c>
      <c r="P1488" s="40" t="s">
        <v>10183</v>
      </c>
      <c r="Q1488" s="40" t="s">
        <v>10064</v>
      </c>
      <c r="T1488" s="40" t="s">
        <v>11829</v>
      </c>
      <c r="U1488" s="40" t="s">
        <v>11828</v>
      </c>
    </row>
    <row r="1489" spans="1:21" s="40" customFormat="1">
      <c r="A1489" s="40">
        <f t="shared" si="61"/>
        <v>1488</v>
      </c>
      <c r="B1489" s="41">
        <f t="shared" ca="1" si="62"/>
        <v>43369</v>
      </c>
      <c r="C1489" s="40" t="s">
        <v>14</v>
      </c>
      <c r="D1489" s="40" t="str">
        <f t="shared" si="60"/>
        <v>Brewery57</v>
      </c>
      <c r="E1489" s="42" t="s">
        <v>492</v>
      </c>
      <c r="F1489" s="40" t="str">
        <f>VLOOKUP(D1489,'Brasseries Europe'!$B$2:$O$2000,6,FALSE)</f>
        <v>Rue de Noupré</v>
      </c>
      <c r="G1489" s="40">
        <f>VLOOKUP(D1489,'Brasseries Europe'!$B$2:$O$2000,7,FALSE)</f>
        <v>5630</v>
      </c>
      <c r="H1489" s="40" t="str">
        <f>VLOOKUP(D1489,'Brasseries Europe'!$B$2:$O$2000,8,FALSE)</f>
        <v>Silenrieux</v>
      </c>
      <c r="I1489" s="40" t="str">
        <f>VLOOKUP(D1489,'Brasseries Europe'!$B$2:$O$2000,9,FALSE)</f>
        <v>Wallonie</v>
      </c>
      <c r="J1489" s="40" t="str">
        <f>VLOOKUP(D1489,'Brasseries Europe'!$B$2:$O$2000,10,FALSE)</f>
        <v>brasserie.silenrieux@belgacom.net</v>
      </c>
      <c r="K1489" s="40" t="str">
        <f>VLOOKUP(D1489,'Brasseries Europe'!$B$2:$O$2000,11,FALSE)</f>
        <v>http://www.brasseriedesilenrieux.be</v>
      </c>
      <c r="L1489" s="40" t="str">
        <f>VLOOKUP(D1489,'Brasseries Europe'!$B$2:$O$2000,12,FALSE)</f>
        <v>32(0)71/63.32.01</v>
      </c>
      <c r="M1489" s="40" t="str">
        <f>VLOOKUP(D1489,'Brasseries Europe'!$B$2:$O$2000,13,FALSE)</f>
        <v>LogoBR57</v>
      </c>
      <c r="N1489" s="40" t="str">
        <f>VLOOKUP(D1489,'Brasseries Europe'!$B$2:$O$2000,14,FALSE)</f>
        <v>FotoBR57</v>
      </c>
      <c r="O1489" s="42" t="s">
        <v>11830</v>
      </c>
      <c r="P1489" s="40" t="s">
        <v>10183</v>
      </c>
      <c r="Q1489" s="40" t="s">
        <v>10064</v>
      </c>
      <c r="T1489" s="40" t="s">
        <v>11832</v>
      </c>
      <c r="U1489" s="40" t="s">
        <v>11831</v>
      </c>
    </row>
    <row r="1490" spans="1:21" s="40" customFormat="1">
      <c r="A1490" s="40">
        <f t="shared" si="61"/>
        <v>1489</v>
      </c>
      <c r="B1490" s="41">
        <f t="shared" ca="1" si="62"/>
        <v>43369</v>
      </c>
      <c r="C1490" s="40" t="s">
        <v>14</v>
      </c>
      <c r="D1490" s="40" t="str">
        <f t="shared" si="60"/>
        <v>Brewery58</v>
      </c>
      <c r="E1490" s="42" t="s">
        <v>501</v>
      </c>
      <c r="F1490" s="40" t="str">
        <f>VLOOKUP(D1490,'Brasseries Europe'!$B$2:$O$2000,6,FALSE)</f>
        <v>Rue Ville Basse, 141</v>
      </c>
      <c r="G1490" s="40">
        <f>VLOOKUP(D1490,'Brasseries Europe'!$B$2:$O$2000,7,FALSE)</f>
        <v>7830</v>
      </c>
      <c r="H1490" s="40" t="str">
        <f>VLOOKUP(D1490,'Brasseries Europe'!$B$2:$O$2000,8,FALSE)</f>
        <v>Silly</v>
      </c>
      <c r="I1490" s="40" t="str">
        <f>VLOOKUP(D1490,'Brasseries Europe'!$B$2:$O$2000,9,FALSE)</f>
        <v>Wallonie</v>
      </c>
      <c r="J1490" s="40" t="str">
        <f>VLOOKUP(D1490,'Brasseries Europe'!$B$2:$O$2000,10,FALSE)</f>
        <v>silly@silly-beer.com</v>
      </c>
      <c r="K1490" s="40" t="str">
        <f>VLOOKUP(D1490,'Brasseries Europe'!$B$2:$O$2000,11,FALSE)</f>
        <v>http://www.silly-beer.com</v>
      </c>
      <c r="L1490" s="40" t="str">
        <f>VLOOKUP(D1490,'Brasseries Europe'!$B$2:$O$2000,12,FALSE)</f>
        <v>32(0)68/55.16.95</v>
      </c>
      <c r="M1490" s="40" t="str">
        <f>VLOOKUP(D1490,'Brasseries Europe'!$B$2:$O$2000,13,FALSE)</f>
        <v>LogoBR58</v>
      </c>
      <c r="N1490" s="40" t="str">
        <f>VLOOKUP(D1490,'Brasseries Europe'!$B$2:$O$2000,14,FALSE)</f>
        <v>FotoBR58</v>
      </c>
      <c r="O1490" s="42" t="s">
        <v>11833</v>
      </c>
      <c r="P1490" s="40" t="s">
        <v>10156</v>
      </c>
      <c r="Q1490" s="40" t="s">
        <v>11238</v>
      </c>
      <c r="T1490" s="40" t="s">
        <v>11835</v>
      </c>
      <c r="U1490" s="40" t="s">
        <v>11834</v>
      </c>
    </row>
    <row r="1491" spans="1:21" s="40" customFormat="1">
      <c r="A1491" s="40">
        <f t="shared" si="61"/>
        <v>1490</v>
      </c>
      <c r="B1491" s="41">
        <f t="shared" ca="1" si="62"/>
        <v>43369</v>
      </c>
      <c r="C1491" s="40" t="s">
        <v>14</v>
      </c>
      <c r="D1491" s="40" t="str">
        <f t="shared" si="60"/>
        <v>Brewery58</v>
      </c>
      <c r="E1491" s="42" t="s">
        <v>501</v>
      </c>
      <c r="F1491" s="40" t="str">
        <f>VLOOKUP(D1491,'Brasseries Europe'!$B$2:$O$2000,6,FALSE)</f>
        <v>Rue Ville Basse, 141</v>
      </c>
      <c r="G1491" s="40">
        <f>VLOOKUP(D1491,'Brasseries Europe'!$B$2:$O$2000,7,FALSE)</f>
        <v>7830</v>
      </c>
      <c r="H1491" s="40" t="str">
        <f>VLOOKUP(D1491,'Brasseries Europe'!$B$2:$O$2000,8,FALSE)</f>
        <v>Silly</v>
      </c>
      <c r="I1491" s="40" t="str">
        <f>VLOOKUP(D1491,'Brasseries Europe'!$B$2:$O$2000,9,FALSE)</f>
        <v>Wallonie</v>
      </c>
      <c r="J1491" s="40" t="str">
        <f>VLOOKUP(D1491,'Brasseries Europe'!$B$2:$O$2000,10,FALSE)</f>
        <v>silly@silly-beer.com</v>
      </c>
      <c r="K1491" s="40" t="str">
        <f>VLOOKUP(D1491,'Brasseries Europe'!$B$2:$O$2000,11,FALSE)</f>
        <v>http://www.silly-beer.com</v>
      </c>
      <c r="L1491" s="40" t="str">
        <f>VLOOKUP(D1491,'Brasseries Europe'!$B$2:$O$2000,12,FALSE)</f>
        <v>32(0)68/55.16.95</v>
      </c>
      <c r="M1491" s="40" t="str">
        <f>VLOOKUP(D1491,'Brasseries Europe'!$B$2:$O$2000,13,FALSE)</f>
        <v>LogoBR58</v>
      </c>
      <c r="N1491" s="40" t="str">
        <f>VLOOKUP(D1491,'Brasseries Europe'!$B$2:$O$2000,14,FALSE)</f>
        <v>FotoBR58</v>
      </c>
      <c r="O1491" s="42" t="s">
        <v>11836</v>
      </c>
      <c r="P1491" s="40" t="s">
        <v>10156</v>
      </c>
      <c r="Q1491" s="40" t="s">
        <v>10068</v>
      </c>
      <c r="T1491" s="40" t="s">
        <v>11838</v>
      </c>
      <c r="U1491" s="40" t="s">
        <v>11837</v>
      </c>
    </row>
    <row r="1492" spans="1:21" s="40" customFormat="1">
      <c r="A1492" s="40">
        <f t="shared" si="61"/>
        <v>1491</v>
      </c>
      <c r="B1492" s="41">
        <f t="shared" ca="1" si="62"/>
        <v>43369</v>
      </c>
      <c r="C1492" s="40" t="s">
        <v>14</v>
      </c>
      <c r="D1492" s="40" t="str">
        <f t="shared" si="60"/>
        <v>Brewery58</v>
      </c>
      <c r="E1492" s="42" t="s">
        <v>501</v>
      </c>
      <c r="F1492" s="40" t="str">
        <f>VLOOKUP(D1492,'Brasseries Europe'!$B$2:$O$2000,6,FALSE)</f>
        <v>Rue Ville Basse, 141</v>
      </c>
      <c r="G1492" s="40">
        <f>VLOOKUP(D1492,'Brasseries Europe'!$B$2:$O$2000,7,FALSE)</f>
        <v>7830</v>
      </c>
      <c r="H1492" s="40" t="str">
        <f>VLOOKUP(D1492,'Brasseries Europe'!$B$2:$O$2000,8,FALSE)</f>
        <v>Silly</v>
      </c>
      <c r="I1492" s="40" t="str">
        <f>VLOOKUP(D1492,'Brasseries Europe'!$B$2:$O$2000,9,FALSE)</f>
        <v>Wallonie</v>
      </c>
      <c r="J1492" s="40" t="str">
        <f>VLOOKUP(D1492,'Brasseries Europe'!$B$2:$O$2000,10,FALSE)</f>
        <v>silly@silly-beer.com</v>
      </c>
      <c r="K1492" s="40" t="str">
        <f>VLOOKUP(D1492,'Brasseries Europe'!$B$2:$O$2000,11,FALSE)</f>
        <v>http://www.silly-beer.com</v>
      </c>
      <c r="L1492" s="40" t="str">
        <f>VLOOKUP(D1492,'Brasseries Europe'!$B$2:$O$2000,12,FALSE)</f>
        <v>32(0)68/55.16.95</v>
      </c>
      <c r="M1492" s="40" t="str">
        <f>VLOOKUP(D1492,'Brasseries Europe'!$B$2:$O$2000,13,FALSE)</f>
        <v>LogoBR58</v>
      </c>
      <c r="N1492" s="40" t="str">
        <f>VLOOKUP(D1492,'Brasseries Europe'!$B$2:$O$2000,14,FALSE)</f>
        <v>FotoBR58</v>
      </c>
      <c r="O1492" s="42" t="s">
        <v>11839</v>
      </c>
      <c r="P1492" s="40" t="s">
        <v>10211</v>
      </c>
      <c r="Q1492" s="40" t="s">
        <v>11840</v>
      </c>
      <c r="T1492" s="40" t="s">
        <v>11842</v>
      </c>
      <c r="U1492" s="40" t="s">
        <v>11841</v>
      </c>
    </row>
    <row r="1493" spans="1:21" s="40" customFormat="1">
      <c r="A1493" s="40">
        <f t="shared" si="61"/>
        <v>1492</v>
      </c>
      <c r="B1493" s="41">
        <f t="shared" ca="1" si="62"/>
        <v>43369</v>
      </c>
      <c r="C1493" s="40" t="s">
        <v>14</v>
      </c>
      <c r="D1493" s="40" t="str">
        <f t="shared" si="60"/>
        <v>Brewery58</v>
      </c>
      <c r="E1493" s="42" t="s">
        <v>501</v>
      </c>
      <c r="F1493" s="40" t="str">
        <f>VLOOKUP(D1493,'Brasseries Europe'!$B$2:$O$2000,6,FALSE)</f>
        <v>Rue Ville Basse, 141</v>
      </c>
      <c r="G1493" s="40">
        <f>VLOOKUP(D1493,'Brasseries Europe'!$B$2:$O$2000,7,FALSE)</f>
        <v>7830</v>
      </c>
      <c r="H1493" s="40" t="str">
        <f>VLOOKUP(D1493,'Brasseries Europe'!$B$2:$O$2000,8,FALSE)</f>
        <v>Silly</v>
      </c>
      <c r="I1493" s="40" t="str">
        <f>VLOOKUP(D1493,'Brasseries Europe'!$B$2:$O$2000,9,FALSE)</f>
        <v>Wallonie</v>
      </c>
      <c r="J1493" s="40" t="str">
        <f>VLOOKUP(D1493,'Brasseries Europe'!$B$2:$O$2000,10,FALSE)</f>
        <v>silly@silly-beer.com</v>
      </c>
      <c r="K1493" s="40" t="str">
        <f>VLOOKUP(D1493,'Brasseries Europe'!$B$2:$O$2000,11,FALSE)</f>
        <v>http://www.silly-beer.com</v>
      </c>
      <c r="L1493" s="40" t="str">
        <f>VLOOKUP(D1493,'Brasseries Europe'!$B$2:$O$2000,12,FALSE)</f>
        <v>32(0)68/55.16.95</v>
      </c>
      <c r="M1493" s="40" t="str">
        <f>VLOOKUP(D1493,'Brasseries Europe'!$B$2:$O$2000,13,FALSE)</f>
        <v>LogoBR58</v>
      </c>
      <c r="N1493" s="40" t="str">
        <f>VLOOKUP(D1493,'Brasseries Europe'!$B$2:$O$2000,14,FALSE)</f>
        <v>FotoBR58</v>
      </c>
      <c r="O1493" s="42" t="s">
        <v>11843</v>
      </c>
      <c r="P1493" s="40" t="s">
        <v>10055</v>
      </c>
      <c r="Q1493" s="40" t="s">
        <v>10072</v>
      </c>
      <c r="T1493" s="40" t="s">
        <v>11845</v>
      </c>
      <c r="U1493" s="40" t="s">
        <v>11844</v>
      </c>
    </row>
    <row r="1494" spans="1:21" s="40" customFormat="1">
      <c r="A1494" s="40">
        <f t="shared" si="61"/>
        <v>1493</v>
      </c>
      <c r="B1494" s="41">
        <f t="shared" ca="1" si="62"/>
        <v>43369</v>
      </c>
      <c r="C1494" s="40" t="s">
        <v>14</v>
      </c>
      <c r="D1494" s="40" t="str">
        <f t="shared" si="60"/>
        <v>Brewery58</v>
      </c>
      <c r="E1494" s="42" t="s">
        <v>501</v>
      </c>
      <c r="F1494" s="40" t="str">
        <f>VLOOKUP(D1494,'Brasseries Europe'!$B$2:$O$2000,6,FALSE)</f>
        <v>Rue Ville Basse, 141</v>
      </c>
      <c r="G1494" s="40">
        <f>VLOOKUP(D1494,'Brasseries Europe'!$B$2:$O$2000,7,FALSE)</f>
        <v>7830</v>
      </c>
      <c r="H1494" s="40" t="str">
        <f>VLOOKUP(D1494,'Brasseries Europe'!$B$2:$O$2000,8,FALSE)</f>
        <v>Silly</v>
      </c>
      <c r="I1494" s="40" t="str">
        <f>VLOOKUP(D1494,'Brasseries Europe'!$B$2:$O$2000,9,FALSE)</f>
        <v>Wallonie</v>
      </c>
      <c r="J1494" s="40" t="str">
        <f>VLOOKUP(D1494,'Brasseries Europe'!$B$2:$O$2000,10,FALSE)</f>
        <v>silly@silly-beer.com</v>
      </c>
      <c r="K1494" s="40" t="str">
        <f>VLOOKUP(D1494,'Brasseries Europe'!$B$2:$O$2000,11,FALSE)</f>
        <v>http://www.silly-beer.com</v>
      </c>
      <c r="L1494" s="40" t="str">
        <f>VLOOKUP(D1494,'Brasseries Europe'!$B$2:$O$2000,12,FALSE)</f>
        <v>32(0)68/55.16.95</v>
      </c>
      <c r="M1494" s="40" t="str">
        <f>VLOOKUP(D1494,'Brasseries Europe'!$B$2:$O$2000,13,FALSE)</f>
        <v>LogoBR58</v>
      </c>
      <c r="N1494" s="40" t="str">
        <f>VLOOKUP(D1494,'Brasseries Europe'!$B$2:$O$2000,14,FALSE)</f>
        <v>FotoBR58</v>
      </c>
      <c r="O1494" s="42" t="s">
        <v>11846</v>
      </c>
      <c r="P1494" s="40" t="s">
        <v>10322</v>
      </c>
      <c r="Q1494" s="40" t="s">
        <v>10072</v>
      </c>
      <c r="T1494" s="40" t="s">
        <v>11848</v>
      </c>
      <c r="U1494" s="40" t="s">
        <v>11847</v>
      </c>
    </row>
    <row r="1495" spans="1:21" s="40" customFormat="1">
      <c r="A1495" s="40">
        <f t="shared" si="61"/>
        <v>1494</v>
      </c>
      <c r="B1495" s="41">
        <f t="shared" ca="1" si="62"/>
        <v>43369</v>
      </c>
      <c r="C1495" s="40" t="s">
        <v>14</v>
      </c>
      <c r="D1495" s="40" t="str">
        <f t="shared" si="60"/>
        <v>Brewery58</v>
      </c>
      <c r="E1495" s="42" t="s">
        <v>501</v>
      </c>
      <c r="F1495" s="40" t="str">
        <f>VLOOKUP(D1495,'Brasseries Europe'!$B$2:$O$2000,6,FALSE)</f>
        <v>Rue Ville Basse, 141</v>
      </c>
      <c r="G1495" s="40">
        <f>VLOOKUP(D1495,'Brasseries Europe'!$B$2:$O$2000,7,FALSE)</f>
        <v>7830</v>
      </c>
      <c r="H1495" s="40" t="str">
        <f>VLOOKUP(D1495,'Brasseries Europe'!$B$2:$O$2000,8,FALSE)</f>
        <v>Silly</v>
      </c>
      <c r="I1495" s="40" t="str">
        <f>VLOOKUP(D1495,'Brasseries Europe'!$B$2:$O$2000,9,FALSE)</f>
        <v>Wallonie</v>
      </c>
      <c r="J1495" s="40" t="str">
        <f>VLOOKUP(D1495,'Brasseries Europe'!$B$2:$O$2000,10,FALSE)</f>
        <v>silly@silly-beer.com</v>
      </c>
      <c r="K1495" s="40" t="str">
        <f>VLOOKUP(D1495,'Brasseries Europe'!$B$2:$O$2000,11,FALSE)</f>
        <v>http://www.silly-beer.com</v>
      </c>
      <c r="L1495" s="40" t="str">
        <f>VLOOKUP(D1495,'Brasseries Europe'!$B$2:$O$2000,12,FALSE)</f>
        <v>32(0)68/55.16.95</v>
      </c>
      <c r="M1495" s="40" t="str">
        <f>VLOOKUP(D1495,'Brasseries Europe'!$B$2:$O$2000,13,FALSE)</f>
        <v>LogoBR58</v>
      </c>
      <c r="N1495" s="40" t="str">
        <f>VLOOKUP(D1495,'Brasseries Europe'!$B$2:$O$2000,14,FALSE)</f>
        <v>FotoBR58</v>
      </c>
      <c r="O1495" s="42" t="s">
        <v>11849</v>
      </c>
      <c r="P1495" s="40" t="s">
        <v>10322</v>
      </c>
      <c r="Q1495" s="40" t="s">
        <v>10068</v>
      </c>
      <c r="T1495" s="40" t="s">
        <v>11851</v>
      </c>
      <c r="U1495" s="40" t="s">
        <v>11850</v>
      </c>
    </row>
    <row r="1496" spans="1:21" s="40" customFormat="1">
      <c r="A1496" s="40">
        <f t="shared" si="61"/>
        <v>1495</v>
      </c>
      <c r="B1496" s="41">
        <f t="shared" ca="1" si="62"/>
        <v>43369</v>
      </c>
      <c r="C1496" s="40" t="s">
        <v>14</v>
      </c>
      <c r="D1496" s="40" t="str">
        <f t="shared" si="60"/>
        <v>Brewery58</v>
      </c>
      <c r="E1496" s="42" t="s">
        <v>501</v>
      </c>
      <c r="F1496" s="40" t="str">
        <f>VLOOKUP(D1496,'Brasseries Europe'!$B$2:$O$2000,6,FALSE)</f>
        <v>Rue Ville Basse, 141</v>
      </c>
      <c r="G1496" s="40">
        <f>VLOOKUP(D1496,'Brasseries Europe'!$B$2:$O$2000,7,FALSE)</f>
        <v>7830</v>
      </c>
      <c r="H1496" s="40" t="str">
        <f>VLOOKUP(D1496,'Brasseries Europe'!$B$2:$O$2000,8,FALSE)</f>
        <v>Silly</v>
      </c>
      <c r="I1496" s="40" t="str">
        <f>VLOOKUP(D1496,'Brasseries Europe'!$B$2:$O$2000,9,FALSE)</f>
        <v>Wallonie</v>
      </c>
      <c r="J1496" s="40" t="str">
        <f>VLOOKUP(D1496,'Brasseries Europe'!$B$2:$O$2000,10,FALSE)</f>
        <v>silly@silly-beer.com</v>
      </c>
      <c r="K1496" s="40" t="str">
        <f>VLOOKUP(D1496,'Brasseries Europe'!$B$2:$O$2000,11,FALSE)</f>
        <v>http://www.silly-beer.com</v>
      </c>
      <c r="L1496" s="40" t="str">
        <f>VLOOKUP(D1496,'Brasseries Europe'!$B$2:$O$2000,12,FALSE)</f>
        <v>32(0)68/55.16.95</v>
      </c>
      <c r="M1496" s="40" t="str">
        <f>VLOOKUP(D1496,'Brasseries Europe'!$B$2:$O$2000,13,FALSE)</f>
        <v>LogoBR58</v>
      </c>
      <c r="N1496" s="40" t="str">
        <f>VLOOKUP(D1496,'Brasseries Europe'!$B$2:$O$2000,14,FALSE)</f>
        <v>FotoBR58</v>
      </c>
      <c r="O1496" s="42" t="s">
        <v>11852</v>
      </c>
      <c r="P1496" s="40" t="s">
        <v>10136</v>
      </c>
      <c r="Q1496" s="40" t="s">
        <v>10462</v>
      </c>
      <c r="T1496" s="40" t="s">
        <v>11854</v>
      </c>
      <c r="U1496" s="40" t="s">
        <v>11853</v>
      </c>
    </row>
    <row r="1497" spans="1:21" s="40" customFormat="1">
      <c r="A1497" s="40">
        <f t="shared" si="61"/>
        <v>1496</v>
      </c>
      <c r="B1497" s="41">
        <f t="shared" ca="1" si="62"/>
        <v>43369</v>
      </c>
      <c r="C1497" s="40" t="s">
        <v>14</v>
      </c>
      <c r="D1497" s="40" t="str">
        <f t="shared" si="60"/>
        <v>Brewery58</v>
      </c>
      <c r="E1497" s="42" t="s">
        <v>501</v>
      </c>
      <c r="F1497" s="40" t="str">
        <f>VLOOKUP(D1497,'Brasseries Europe'!$B$2:$O$2000,6,FALSE)</f>
        <v>Rue Ville Basse, 141</v>
      </c>
      <c r="G1497" s="40">
        <f>VLOOKUP(D1497,'Brasseries Europe'!$B$2:$O$2000,7,FALSE)</f>
        <v>7830</v>
      </c>
      <c r="H1497" s="40" t="str">
        <f>VLOOKUP(D1497,'Brasseries Europe'!$B$2:$O$2000,8,FALSE)</f>
        <v>Silly</v>
      </c>
      <c r="I1497" s="40" t="str">
        <f>VLOOKUP(D1497,'Brasseries Europe'!$B$2:$O$2000,9,FALSE)</f>
        <v>Wallonie</v>
      </c>
      <c r="J1497" s="40" t="str">
        <f>VLOOKUP(D1497,'Brasseries Europe'!$B$2:$O$2000,10,FALSE)</f>
        <v>silly@silly-beer.com</v>
      </c>
      <c r="K1497" s="40" t="str">
        <f>VLOOKUP(D1497,'Brasseries Europe'!$B$2:$O$2000,11,FALSE)</f>
        <v>http://www.silly-beer.com</v>
      </c>
      <c r="L1497" s="40" t="str">
        <f>VLOOKUP(D1497,'Brasseries Europe'!$B$2:$O$2000,12,FALSE)</f>
        <v>32(0)68/55.16.95</v>
      </c>
      <c r="M1497" s="40" t="str">
        <f>VLOOKUP(D1497,'Brasseries Europe'!$B$2:$O$2000,13,FALSE)</f>
        <v>LogoBR58</v>
      </c>
      <c r="N1497" s="40" t="str">
        <f>VLOOKUP(D1497,'Brasseries Europe'!$B$2:$O$2000,14,FALSE)</f>
        <v>FotoBR58</v>
      </c>
      <c r="O1497" s="42" t="s">
        <v>11855</v>
      </c>
      <c r="P1497" s="40" t="s">
        <v>10136</v>
      </c>
      <c r="Q1497" s="40" t="s">
        <v>10036</v>
      </c>
      <c r="T1497" s="40" t="s">
        <v>11857</v>
      </c>
      <c r="U1497" s="40" t="s">
        <v>11856</v>
      </c>
    </row>
    <row r="1498" spans="1:21" s="40" customFormat="1">
      <c r="A1498" s="40">
        <f t="shared" si="61"/>
        <v>1497</v>
      </c>
      <c r="B1498" s="41">
        <f t="shared" ca="1" si="62"/>
        <v>43369</v>
      </c>
      <c r="C1498" s="40" t="s">
        <v>14</v>
      </c>
      <c r="D1498" s="40" t="str">
        <f t="shared" si="60"/>
        <v>Brewery58</v>
      </c>
      <c r="E1498" s="42" t="s">
        <v>501</v>
      </c>
      <c r="F1498" s="40" t="str">
        <f>VLOOKUP(D1498,'Brasseries Europe'!$B$2:$O$2000,6,FALSE)</f>
        <v>Rue Ville Basse, 141</v>
      </c>
      <c r="G1498" s="40">
        <f>VLOOKUP(D1498,'Brasseries Europe'!$B$2:$O$2000,7,FALSE)</f>
        <v>7830</v>
      </c>
      <c r="H1498" s="40" t="str">
        <f>VLOOKUP(D1498,'Brasseries Europe'!$B$2:$O$2000,8,FALSE)</f>
        <v>Silly</v>
      </c>
      <c r="I1498" s="40" t="str">
        <f>VLOOKUP(D1498,'Brasseries Europe'!$B$2:$O$2000,9,FALSE)</f>
        <v>Wallonie</v>
      </c>
      <c r="J1498" s="40" t="str">
        <f>VLOOKUP(D1498,'Brasseries Europe'!$B$2:$O$2000,10,FALSE)</f>
        <v>silly@silly-beer.com</v>
      </c>
      <c r="K1498" s="40" t="str">
        <f>VLOOKUP(D1498,'Brasseries Europe'!$B$2:$O$2000,11,FALSE)</f>
        <v>http://www.silly-beer.com</v>
      </c>
      <c r="L1498" s="40" t="str">
        <f>VLOOKUP(D1498,'Brasseries Europe'!$B$2:$O$2000,12,FALSE)</f>
        <v>32(0)68/55.16.95</v>
      </c>
      <c r="M1498" s="40" t="str">
        <f>VLOOKUP(D1498,'Brasseries Europe'!$B$2:$O$2000,13,FALSE)</f>
        <v>LogoBR58</v>
      </c>
      <c r="N1498" s="40" t="str">
        <f>VLOOKUP(D1498,'Brasseries Europe'!$B$2:$O$2000,14,FALSE)</f>
        <v>FotoBR58</v>
      </c>
      <c r="O1498" s="42" t="s">
        <v>11858</v>
      </c>
      <c r="P1498" s="40" t="s">
        <v>10136</v>
      </c>
      <c r="Q1498" s="40" t="s">
        <v>10068</v>
      </c>
      <c r="T1498" s="40" t="s">
        <v>11860</v>
      </c>
      <c r="U1498" s="40" t="s">
        <v>11859</v>
      </c>
    </row>
    <row r="1499" spans="1:21" s="40" customFormat="1">
      <c r="A1499" s="40">
        <f t="shared" si="61"/>
        <v>1498</v>
      </c>
      <c r="B1499" s="41">
        <f t="shared" ca="1" si="62"/>
        <v>43369</v>
      </c>
      <c r="C1499" s="40" t="s">
        <v>14</v>
      </c>
      <c r="D1499" s="40" t="str">
        <f t="shared" si="60"/>
        <v>Brewery58</v>
      </c>
      <c r="E1499" s="42" t="s">
        <v>501</v>
      </c>
      <c r="F1499" s="40" t="str">
        <f>VLOOKUP(D1499,'Brasseries Europe'!$B$2:$O$2000,6,FALSE)</f>
        <v>Rue Ville Basse, 141</v>
      </c>
      <c r="G1499" s="40">
        <f>VLOOKUP(D1499,'Brasseries Europe'!$B$2:$O$2000,7,FALSE)</f>
        <v>7830</v>
      </c>
      <c r="H1499" s="40" t="str">
        <f>VLOOKUP(D1499,'Brasseries Europe'!$B$2:$O$2000,8,FALSE)</f>
        <v>Silly</v>
      </c>
      <c r="I1499" s="40" t="str">
        <f>VLOOKUP(D1499,'Brasseries Europe'!$B$2:$O$2000,9,FALSE)</f>
        <v>Wallonie</v>
      </c>
      <c r="J1499" s="40" t="str">
        <f>VLOOKUP(D1499,'Brasseries Europe'!$B$2:$O$2000,10,FALSE)</f>
        <v>silly@silly-beer.com</v>
      </c>
      <c r="K1499" s="40" t="str">
        <f>VLOOKUP(D1499,'Brasseries Europe'!$B$2:$O$2000,11,FALSE)</f>
        <v>http://www.silly-beer.com</v>
      </c>
      <c r="L1499" s="40" t="str">
        <f>VLOOKUP(D1499,'Brasseries Europe'!$B$2:$O$2000,12,FALSE)</f>
        <v>32(0)68/55.16.95</v>
      </c>
      <c r="M1499" s="40" t="str">
        <f>VLOOKUP(D1499,'Brasseries Europe'!$B$2:$O$2000,13,FALSE)</f>
        <v>LogoBR58</v>
      </c>
      <c r="N1499" s="40" t="str">
        <f>VLOOKUP(D1499,'Brasseries Europe'!$B$2:$O$2000,14,FALSE)</f>
        <v>FotoBR58</v>
      </c>
      <c r="O1499" s="42" t="s">
        <v>11861</v>
      </c>
      <c r="P1499" s="40" t="s">
        <v>10258</v>
      </c>
      <c r="Q1499" s="40" t="s">
        <v>11840</v>
      </c>
      <c r="T1499" s="40" t="s">
        <v>11863</v>
      </c>
      <c r="U1499" s="40" t="s">
        <v>11862</v>
      </c>
    </row>
    <row r="1500" spans="1:21" s="40" customFormat="1">
      <c r="A1500" s="40">
        <f t="shared" si="61"/>
        <v>1499</v>
      </c>
      <c r="B1500" s="41">
        <f t="shared" ca="1" si="62"/>
        <v>43369</v>
      </c>
      <c r="C1500" s="40" t="s">
        <v>14</v>
      </c>
      <c r="D1500" s="40" t="str">
        <f t="shared" si="60"/>
        <v>Brewery58</v>
      </c>
      <c r="E1500" s="42" t="s">
        <v>501</v>
      </c>
      <c r="F1500" s="40" t="str">
        <f>VLOOKUP(D1500,'Brasseries Europe'!$B$2:$O$2000,6,FALSE)</f>
        <v>Rue Ville Basse, 141</v>
      </c>
      <c r="G1500" s="40">
        <f>VLOOKUP(D1500,'Brasseries Europe'!$B$2:$O$2000,7,FALSE)</f>
        <v>7830</v>
      </c>
      <c r="H1500" s="40" t="str">
        <f>VLOOKUP(D1500,'Brasseries Europe'!$B$2:$O$2000,8,FALSE)</f>
        <v>Silly</v>
      </c>
      <c r="I1500" s="40" t="str">
        <f>VLOOKUP(D1500,'Brasseries Europe'!$B$2:$O$2000,9,FALSE)</f>
        <v>Wallonie</v>
      </c>
      <c r="J1500" s="40" t="str">
        <f>VLOOKUP(D1500,'Brasseries Europe'!$B$2:$O$2000,10,FALSE)</f>
        <v>silly@silly-beer.com</v>
      </c>
      <c r="K1500" s="40" t="str">
        <f>VLOOKUP(D1500,'Brasseries Europe'!$B$2:$O$2000,11,FALSE)</f>
        <v>http://www.silly-beer.com</v>
      </c>
      <c r="L1500" s="40" t="str">
        <f>VLOOKUP(D1500,'Brasseries Europe'!$B$2:$O$2000,12,FALSE)</f>
        <v>32(0)68/55.16.95</v>
      </c>
      <c r="M1500" s="40" t="str">
        <f>VLOOKUP(D1500,'Brasseries Europe'!$B$2:$O$2000,13,FALSE)</f>
        <v>LogoBR58</v>
      </c>
      <c r="N1500" s="40" t="str">
        <f>VLOOKUP(D1500,'Brasseries Europe'!$B$2:$O$2000,14,FALSE)</f>
        <v>FotoBR58</v>
      </c>
      <c r="O1500" s="42" t="s">
        <v>11864</v>
      </c>
      <c r="P1500" s="40" t="s">
        <v>10043</v>
      </c>
      <c r="Q1500" s="40" t="s">
        <v>10044</v>
      </c>
      <c r="T1500" s="40" t="s">
        <v>11866</v>
      </c>
      <c r="U1500" s="40" t="s">
        <v>11865</v>
      </c>
    </row>
    <row r="1501" spans="1:21" s="40" customFormat="1">
      <c r="A1501" s="40">
        <f t="shared" si="61"/>
        <v>1500</v>
      </c>
      <c r="B1501" s="41">
        <f t="shared" ca="1" si="62"/>
        <v>43369</v>
      </c>
      <c r="C1501" s="40" t="s">
        <v>14</v>
      </c>
      <c r="D1501" s="40" t="str">
        <f t="shared" ref="D1501:D1564" si="63">_xlfn.IFNA(VLOOKUP(E1501,Matricedesbrasseries,2,FALSE),"")</f>
        <v>Brewery58</v>
      </c>
      <c r="E1501" s="42" t="s">
        <v>501</v>
      </c>
      <c r="F1501" s="40" t="str">
        <f>VLOOKUP(D1501,'Brasseries Europe'!$B$2:$O$2000,6,FALSE)</f>
        <v>Rue Ville Basse, 141</v>
      </c>
      <c r="G1501" s="40">
        <f>VLOOKUP(D1501,'Brasseries Europe'!$B$2:$O$2000,7,FALSE)</f>
        <v>7830</v>
      </c>
      <c r="H1501" s="40" t="str">
        <f>VLOOKUP(D1501,'Brasseries Europe'!$B$2:$O$2000,8,FALSE)</f>
        <v>Silly</v>
      </c>
      <c r="I1501" s="40" t="str">
        <f>VLOOKUP(D1501,'Brasseries Europe'!$B$2:$O$2000,9,FALSE)</f>
        <v>Wallonie</v>
      </c>
      <c r="J1501" s="40" t="str">
        <f>VLOOKUP(D1501,'Brasseries Europe'!$B$2:$O$2000,10,FALSE)</f>
        <v>silly@silly-beer.com</v>
      </c>
      <c r="K1501" s="40" t="str">
        <f>VLOOKUP(D1501,'Brasseries Europe'!$B$2:$O$2000,11,FALSE)</f>
        <v>http://www.silly-beer.com</v>
      </c>
      <c r="L1501" s="40" t="str">
        <f>VLOOKUP(D1501,'Brasseries Europe'!$B$2:$O$2000,12,FALSE)</f>
        <v>32(0)68/55.16.95</v>
      </c>
      <c r="M1501" s="40" t="str">
        <f>VLOOKUP(D1501,'Brasseries Europe'!$B$2:$O$2000,13,FALSE)</f>
        <v>LogoBR58</v>
      </c>
      <c r="N1501" s="40" t="str">
        <f>VLOOKUP(D1501,'Brasseries Europe'!$B$2:$O$2000,14,FALSE)</f>
        <v>FotoBR58</v>
      </c>
      <c r="O1501" s="42" t="s">
        <v>11867</v>
      </c>
      <c r="P1501" s="40" t="s">
        <v>10043</v>
      </c>
      <c r="Q1501" s="40" t="s">
        <v>10036</v>
      </c>
      <c r="T1501" s="40" t="s">
        <v>11869</v>
      </c>
      <c r="U1501" s="40" t="s">
        <v>11868</v>
      </c>
    </row>
    <row r="1502" spans="1:21" s="40" customFormat="1">
      <c r="A1502" s="40">
        <f t="shared" si="61"/>
        <v>1501</v>
      </c>
      <c r="B1502" s="41">
        <f t="shared" ca="1" si="62"/>
        <v>43369</v>
      </c>
      <c r="C1502" s="40" t="s">
        <v>14</v>
      </c>
      <c r="D1502" s="40" t="str">
        <f t="shared" si="63"/>
        <v>Brewery58</v>
      </c>
      <c r="E1502" s="42" t="s">
        <v>501</v>
      </c>
      <c r="F1502" s="40" t="str">
        <f>VLOOKUP(D1502,'Brasseries Europe'!$B$2:$O$2000,6,FALSE)</f>
        <v>Rue Ville Basse, 141</v>
      </c>
      <c r="G1502" s="40">
        <f>VLOOKUP(D1502,'Brasseries Europe'!$B$2:$O$2000,7,FALSE)</f>
        <v>7830</v>
      </c>
      <c r="H1502" s="40" t="str">
        <f>VLOOKUP(D1502,'Brasseries Europe'!$B$2:$O$2000,8,FALSE)</f>
        <v>Silly</v>
      </c>
      <c r="I1502" s="40" t="str">
        <f>VLOOKUP(D1502,'Brasseries Europe'!$B$2:$O$2000,9,FALSE)</f>
        <v>Wallonie</v>
      </c>
      <c r="J1502" s="40" t="str">
        <f>VLOOKUP(D1502,'Brasseries Europe'!$B$2:$O$2000,10,FALSE)</f>
        <v>silly@silly-beer.com</v>
      </c>
      <c r="K1502" s="40" t="str">
        <f>VLOOKUP(D1502,'Brasseries Europe'!$B$2:$O$2000,11,FALSE)</f>
        <v>http://www.silly-beer.com</v>
      </c>
      <c r="L1502" s="40" t="str">
        <f>VLOOKUP(D1502,'Brasseries Europe'!$B$2:$O$2000,12,FALSE)</f>
        <v>32(0)68/55.16.95</v>
      </c>
      <c r="M1502" s="40" t="str">
        <f>VLOOKUP(D1502,'Brasseries Europe'!$B$2:$O$2000,13,FALSE)</f>
        <v>LogoBR58</v>
      </c>
      <c r="N1502" s="40" t="str">
        <f>VLOOKUP(D1502,'Brasseries Europe'!$B$2:$O$2000,14,FALSE)</f>
        <v>FotoBR58</v>
      </c>
      <c r="O1502" s="42" t="s">
        <v>11870</v>
      </c>
      <c r="P1502" s="40" t="s">
        <v>10043</v>
      </c>
      <c r="Q1502" s="40" t="s">
        <v>10204</v>
      </c>
      <c r="T1502" s="40" t="s">
        <v>11872</v>
      </c>
      <c r="U1502" s="40" t="s">
        <v>11871</v>
      </c>
    </row>
    <row r="1503" spans="1:21" s="40" customFormat="1">
      <c r="A1503" s="40">
        <f t="shared" si="61"/>
        <v>1502</v>
      </c>
      <c r="B1503" s="41">
        <f t="shared" ca="1" si="62"/>
        <v>43369</v>
      </c>
      <c r="C1503" s="40" t="s">
        <v>14</v>
      </c>
      <c r="D1503" s="40" t="str">
        <f t="shared" si="63"/>
        <v>Brewery58</v>
      </c>
      <c r="E1503" s="42" t="s">
        <v>501</v>
      </c>
      <c r="F1503" s="40" t="str">
        <f>VLOOKUP(D1503,'Brasseries Europe'!$B$2:$O$2000,6,FALSE)</f>
        <v>Rue Ville Basse, 141</v>
      </c>
      <c r="G1503" s="40">
        <f>VLOOKUP(D1503,'Brasseries Europe'!$B$2:$O$2000,7,FALSE)</f>
        <v>7830</v>
      </c>
      <c r="H1503" s="40" t="str">
        <f>VLOOKUP(D1503,'Brasseries Europe'!$B$2:$O$2000,8,FALSE)</f>
        <v>Silly</v>
      </c>
      <c r="I1503" s="40" t="str">
        <f>VLOOKUP(D1503,'Brasseries Europe'!$B$2:$O$2000,9,FALSE)</f>
        <v>Wallonie</v>
      </c>
      <c r="J1503" s="40" t="str">
        <f>VLOOKUP(D1503,'Brasseries Europe'!$B$2:$O$2000,10,FALSE)</f>
        <v>silly@silly-beer.com</v>
      </c>
      <c r="K1503" s="40" t="str">
        <f>VLOOKUP(D1503,'Brasseries Europe'!$B$2:$O$2000,11,FALSE)</f>
        <v>http://www.silly-beer.com</v>
      </c>
      <c r="L1503" s="40" t="str">
        <f>VLOOKUP(D1503,'Brasseries Europe'!$B$2:$O$2000,12,FALSE)</f>
        <v>32(0)68/55.16.95</v>
      </c>
      <c r="M1503" s="40" t="str">
        <f>VLOOKUP(D1503,'Brasseries Europe'!$B$2:$O$2000,13,FALSE)</f>
        <v>LogoBR58</v>
      </c>
      <c r="N1503" s="40" t="str">
        <f>VLOOKUP(D1503,'Brasseries Europe'!$B$2:$O$2000,14,FALSE)</f>
        <v>FotoBR58</v>
      </c>
      <c r="O1503" s="42" t="s">
        <v>11873</v>
      </c>
      <c r="P1503" s="40" t="s">
        <v>10043</v>
      </c>
      <c r="Q1503" s="40" t="s">
        <v>10060</v>
      </c>
      <c r="T1503" s="40" t="s">
        <v>11875</v>
      </c>
      <c r="U1503" s="40" t="s">
        <v>11874</v>
      </c>
    </row>
    <row r="1504" spans="1:21" s="40" customFormat="1">
      <c r="A1504" s="40">
        <f t="shared" si="61"/>
        <v>1503</v>
      </c>
      <c r="B1504" s="41">
        <f t="shared" ca="1" si="62"/>
        <v>43369</v>
      </c>
      <c r="C1504" s="40" t="s">
        <v>14</v>
      </c>
      <c r="D1504" s="40" t="str">
        <f t="shared" si="63"/>
        <v>Brewery58</v>
      </c>
      <c r="E1504" s="42" t="s">
        <v>501</v>
      </c>
      <c r="F1504" s="40" t="str">
        <f>VLOOKUP(D1504,'Brasseries Europe'!$B$2:$O$2000,6,FALSE)</f>
        <v>Rue Ville Basse, 141</v>
      </c>
      <c r="G1504" s="40">
        <f>VLOOKUP(D1504,'Brasseries Europe'!$B$2:$O$2000,7,FALSE)</f>
        <v>7830</v>
      </c>
      <c r="H1504" s="40" t="str">
        <f>VLOOKUP(D1504,'Brasseries Europe'!$B$2:$O$2000,8,FALSE)</f>
        <v>Silly</v>
      </c>
      <c r="I1504" s="40" t="str">
        <f>VLOOKUP(D1504,'Brasseries Europe'!$B$2:$O$2000,9,FALSE)</f>
        <v>Wallonie</v>
      </c>
      <c r="J1504" s="40" t="str">
        <f>VLOOKUP(D1504,'Brasseries Europe'!$B$2:$O$2000,10,FALSE)</f>
        <v>silly@silly-beer.com</v>
      </c>
      <c r="K1504" s="40" t="str">
        <f>VLOOKUP(D1504,'Brasseries Europe'!$B$2:$O$2000,11,FALSE)</f>
        <v>http://www.silly-beer.com</v>
      </c>
      <c r="L1504" s="40" t="str">
        <f>VLOOKUP(D1504,'Brasseries Europe'!$B$2:$O$2000,12,FALSE)</f>
        <v>32(0)68/55.16.95</v>
      </c>
      <c r="M1504" s="40" t="str">
        <f>VLOOKUP(D1504,'Brasseries Europe'!$B$2:$O$2000,13,FALSE)</f>
        <v>LogoBR58</v>
      </c>
      <c r="N1504" s="40" t="str">
        <f>VLOOKUP(D1504,'Brasseries Europe'!$B$2:$O$2000,14,FALSE)</f>
        <v>FotoBR58</v>
      </c>
      <c r="O1504" s="42" t="s">
        <v>11876</v>
      </c>
      <c r="P1504" s="40" t="s">
        <v>10151</v>
      </c>
      <c r="Q1504" s="40" t="s">
        <v>10132</v>
      </c>
      <c r="T1504" s="40" t="s">
        <v>11878</v>
      </c>
      <c r="U1504" s="40" t="s">
        <v>11877</v>
      </c>
    </row>
    <row r="1505" spans="1:21" s="40" customFormat="1">
      <c r="A1505" s="40">
        <f t="shared" si="61"/>
        <v>1504</v>
      </c>
      <c r="B1505" s="41">
        <f t="shared" ca="1" si="62"/>
        <v>43369</v>
      </c>
      <c r="C1505" s="40" t="s">
        <v>14</v>
      </c>
      <c r="D1505" s="40" t="str">
        <f t="shared" si="63"/>
        <v>Brewery58</v>
      </c>
      <c r="E1505" s="42" t="s">
        <v>501</v>
      </c>
      <c r="F1505" s="40" t="str">
        <f>VLOOKUP(D1505,'Brasseries Europe'!$B$2:$O$2000,6,FALSE)</f>
        <v>Rue Ville Basse, 141</v>
      </c>
      <c r="G1505" s="40">
        <f>VLOOKUP(D1505,'Brasseries Europe'!$B$2:$O$2000,7,FALSE)</f>
        <v>7830</v>
      </c>
      <c r="H1505" s="40" t="str">
        <f>VLOOKUP(D1505,'Brasseries Europe'!$B$2:$O$2000,8,FALSE)</f>
        <v>Silly</v>
      </c>
      <c r="I1505" s="40" t="str">
        <f>VLOOKUP(D1505,'Brasseries Europe'!$B$2:$O$2000,9,FALSE)</f>
        <v>Wallonie</v>
      </c>
      <c r="J1505" s="40" t="str">
        <f>VLOOKUP(D1505,'Brasseries Europe'!$B$2:$O$2000,10,FALSE)</f>
        <v>silly@silly-beer.com</v>
      </c>
      <c r="K1505" s="40" t="str">
        <f>VLOOKUP(D1505,'Brasseries Europe'!$B$2:$O$2000,11,FALSE)</f>
        <v>http://www.silly-beer.com</v>
      </c>
      <c r="L1505" s="40" t="str">
        <f>VLOOKUP(D1505,'Brasseries Europe'!$B$2:$O$2000,12,FALSE)</f>
        <v>32(0)68/55.16.95</v>
      </c>
      <c r="M1505" s="40" t="str">
        <f>VLOOKUP(D1505,'Brasseries Europe'!$B$2:$O$2000,13,FALSE)</f>
        <v>LogoBR58</v>
      </c>
      <c r="N1505" s="40" t="str">
        <f>VLOOKUP(D1505,'Brasseries Europe'!$B$2:$O$2000,14,FALSE)</f>
        <v>FotoBR58</v>
      </c>
      <c r="O1505" s="42" t="s">
        <v>11879</v>
      </c>
      <c r="P1505" s="40" t="s">
        <v>10151</v>
      </c>
      <c r="Q1505" s="40" t="s">
        <v>10143</v>
      </c>
      <c r="R1505" s="57"/>
      <c r="S1505" s="57"/>
      <c r="T1505" s="40" t="s">
        <v>11881</v>
      </c>
      <c r="U1505" s="40" t="s">
        <v>11880</v>
      </c>
    </row>
    <row r="1506" spans="1:21" s="40" customFormat="1">
      <c r="A1506" s="40">
        <f t="shared" si="61"/>
        <v>1505</v>
      </c>
      <c r="B1506" s="41">
        <f t="shared" ca="1" si="62"/>
        <v>43369</v>
      </c>
      <c r="C1506" s="40" t="s">
        <v>14</v>
      </c>
      <c r="D1506" s="40" t="str">
        <f t="shared" si="63"/>
        <v>Brewery58</v>
      </c>
      <c r="E1506" s="42" t="s">
        <v>501</v>
      </c>
      <c r="F1506" s="40" t="str">
        <f>VLOOKUP(D1506,'Brasseries Europe'!$B$2:$O$2000,6,FALSE)</f>
        <v>Rue Ville Basse, 141</v>
      </c>
      <c r="G1506" s="40">
        <f>VLOOKUP(D1506,'Brasseries Europe'!$B$2:$O$2000,7,FALSE)</f>
        <v>7830</v>
      </c>
      <c r="H1506" s="40" t="str">
        <f>VLOOKUP(D1506,'Brasseries Europe'!$B$2:$O$2000,8,FALSE)</f>
        <v>Silly</v>
      </c>
      <c r="I1506" s="40" t="str">
        <f>VLOOKUP(D1506,'Brasseries Europe'!$B$2:$O$2000,9,FALSE)</f>
        <v>Wallonie</v>
      </c>
      <c r="J1506" s="40" t="str">
        <f>VLOOKUP(D1506,'Brasseries Europe'!$B$2:$O$2000,10,FALSE)</f>
        <v>silly@silly-beer.com</v>
      </c>
      <c r="K1506" s="40" t="str">
        <f>VLOOKUP(D1506,'Brasseries Europe'!$B$2:$O$2000,11,FALSE)</f>
        <v>http://www.silly-beer.com</v>
      </c>
      <c r="L1506" s="40" t="str">
        <f>VLOOKUP(D1506,'Brasseries Europe'!$B$2:$O$2000,12,FALSE)</f>
        <v>32(0)68/55.16.95</v>
      </c>
      <c r="M1506" s="40" t="str">
        <f>VLOOKUP(D1506,'Brasseries Europe'!$B$2:$O$2000,13,FALSE)</f>
        <v>LogoBR58</v>
      </c>
      <c r="N1506" s="40" t="str">
        <f>VLOOKUP(D1506,'Brasseries Europe'!$B$2:$O$2000,14,FALSE)</f>
        <v>FotoBR58</v>
      </c>
      <c r="O1506" s="42" t="s">
        <v>11882</v>
      </c>
      <c r="P1506" s="40" t="s">
        <v>10049</v>
      </c>
      <c r="Q1506" s="40" t="s">
        <v>10076</v>
      </c>
      <c r="T1506" s="40" t="s">
        <v>11884</v>
      </c>
      <c r="U1506" s="40" t="s">
        <v>11883</v>
      </c>
    </row>
    <row r="1507" spans="1:21" s="40" customFormat="1">
      <c r="A1507" s="40">
        <f t="shared" si="61"/>
        <v>1506</v>
      </c>
      <c r="B1507" s="41">
        <f t="shared" ca="1" si="62"/>
        <v>43369</v>
      </c>
      <c r="C1507" s="40" t="s">
        <v>14</v>
      </c>
      <c r="D1507" s="40" t="str">
        <f t="shared" si="63"/>
        <v>Brewery58</v>
      </c>
      <c r="E1507" s="42" t="s">
        <v>501</v>
      </c>
      <c r="F1507" s="40" t="str">
        <f>VLOOKUP(D1507,'Brasseries Europe'!$B$2:$O$2000,6,FALSE)</f>
        <v>Rue Ville Basse, 141</v>
      </c>
      <c r="G1507" s="40">
        <f>VLOOKUP(D1507,'Brasseries Europe'!$B$2:$O$2000,7,FALSE)</f>
        <v>7830</v>
      </c>
      <c r="H1507" s="40" t="str">
        <f>VLOOKUP(D1507,'Brasseries Europe'!$B$2:$O$2000,8,FALSE)</f>
        <v>Silly</v>
      </c>
      <c r="I1507" s="40" t="str">
        <f>VLOOKUP(D1507,'Brasseries Europe'!$B$2:$O$2000,9,FALSE)</f>
        <v>Wallonie</v>
      </c>
      <c r="J1507" s="40" t="str">
        <f>VLOOKUP(D1507,'Brasseries Europe'!$B$2:$O$2000,10,FALSE)</f>
        <v>silly@silly-beer.com</v>
      </c>
      <c r="K1507" s="40" t="str">
        <f>VLOOKUP(D1507,'Brasseries Europe'!$B$2:$O$2000,11,FALSE)</f>
        <v>http://www.silly-beer.com</v>
      </c>
      <c r="L1507" s="40" t="str">
        <f>VLOOKUP(D1507,'Brasseries Europe'!$B$2:$O$2000,12,FALSE)</f>
        <v>32(0)68/55.16.95</v>
      </c>
      <c r="M1507" s="40" t="str">
        <f>VLOOKUP(D1507,'Brasseries Europe'!$B$2:$O$2000,13,FALSE)</f>
        <v>LogoBR58</v>
      </c>
      <c r="N1507" s="40" t="str">
        <f>VLOOKUP(D1507,'Brasseries Europe'!$B$2:$O$2000,14,FALSE)</f>
        <v>FotoBR58</v>
      </c>
      <c r="O1507" s="42" t="s">
        <v>11885</v>
      </c>
      <c r="P1507" s="40" t="s">
        <v>10049</v>
      </c>
      <c r="Q1507" s="40" t="s">
        <v>10076</v>
      </c>
      <c r="T1507" s="40" t="s">
        <v>11887</v>
      </c>
      <c r="U1507" s="40" t="s">
        <v>11886</v>
      </c>
    </row>
    <row r="1508" spans="1:21" s="40" customFormat="1">
      <c r="A1508" s="40">
        <f t="shared" si="61"/>
        <v>1507</v>
      </c>
      <c r="B1508" s="41">
        <f t="shared" ca="1" si="62"/>
        <v>43369</v>
      </c>
      <c r="C1508" s="40" t="s">
        <v>14</v>
      </c>
      <c r="D1508" s="40" t="str">
        <f t="shared" si="63"/>
        <v>Brewery58</v>
      </c>
      <c r="E1508" s="42" t="s">
        <v>501</v>
      </c>
      <c r="F1508" s="40" t="str">
        <f>VLOOKUP(D1508,'Brasseries Europe'!$B$2:$O$2000,6,FALSE)</f>
        <v>Rue Ville Basse, 141</v>
      </c>
      <c r="G1508" s="40">
        <f>VLOOKUP(D1508,'Brasseries Europe'!$B$2:$O$2000,7,FALSE)</f>
        <v>7830</v>
      </c>
      <c r="H1508" s="40" t="str">
        <f>VLOOKUP(D1508,'Brasseries Europe'!$B$2:$O$2000,8,FALSE)</f>
        <v>Silly</v>
      </c>
      <c r="I1508" s="40" t="str">
        <f>VLOOKUP(D1508,'Brasseries Europe'!$B$2:$O$2000,9,FALSE)</f>
        <v>Wallonie</v>
      </c>
      <c r="J1508" s="40" t="str">
        <f>VLOOKUP(D1508,'Brasseries Europe'!$B$2:$O$2000,10,FALSE)</f>
        <v>silly@silly-beer.com</v>
      </c>
      <c r="K1508" s="40" t="str">
        <f>VLOOKUP(D1508,'Brasseries Europe'!$B$2:$O$2000,11,FALSE)</f>
        <v>http://www.silly-beer.com</v>
      </c>
      <c r="L1508" s="40" t="str">
        <f>VLOOKUP(D1508,'Brasseries Europe'!$B$2:$O$2000,12,FALSE)</f>
        <v>32(0)68/55.16.95</v>
      </c>
      <c r="M1508" s="40" t="str">
        <f>VLOOKUP(D1508,'Brasseries Europe'!$B$2:$O$2000,13,FALSE)</f>
        <v>LogoBR58</v>
      </c>
      <c r="N1508" s="40" t="str">
        <f>VLOOKUP(D1508,'Brasseries Europe'!$B$2:$O$2000,14,FALSE)</f>
        <v>FotoBR58</v>
      </c>
      <c r="O1508" s="42" t="s">
        <v>11888</v>
      </c>
      <c r="P1508" s="40" t="s">
        <v>10049</v>
      </c>
      <c r="Q1508" s="40" t="s">
        <v>10072</v>
      </c>
      <c r="T1508" s="40" t="s">
        <v>11890</v>
      </c>
      <c r="U1508" s="40" t="s">
        <v>11889</v>
      </c>
    </row>
    <row r="1509" spans="1:21" s="40" customFormat="1">
      <c r="A1509" s="40">
        <f t="shared" si="61"/>
        <v>1508</v>
      </c>
      <c r="B1509" s="41">
        <f t="shared" ca="1" si="62"/>
        <v>43369</v>
      </c>
      <c r="C1509" s="40" t="s">
        <v>14</v>
      </c>
      <c r="D1509" s="40" t="str">
        <f t="shared" si="63"/>
        <v>Brewery58</v>
      </c>
      <c r="E1509" s="42" t="s">
        <v>501</v>
      </c>
      <c r="F1509" s="40" t="str">
        <f>VLOOKUP(D1509,'Brasseries Europe'!$B$2:$O$2000,6,FALSE)</f>
        <v>Rue Ville Basse, 141</v>
      </c>
      <c r="G1509" s="40">
        <f>VLOOKUP(D1509,'Brasseries Europe'!$B$2:$O$2000,7,FALSE)</f>
        <v>7830</v>
      </c>
      <c r="H1509" s="40" t="str">
        <f>VLOOKUP(D1509,'Brasseries Europe'!$B$2:$O$2000,8,FALSE)</f>
        <v>Silly</v>
      </c>
      <c r="I1509" s="40" t="str">
        <f>VLOOKUP(D1509,'Brasseries Europe'!$B$2:$O$2000,9,FALSE)</f>
        <v>Wallonie</v>
      </c>
      <c r="J1509" s="40" t="str">
        <f>VLOOKUP(D1509,'Brasseries Europe'!$B$2:$O$2000,10,FALSE)</f>
        <v>silly@silly-beer.com</v>
      </c>
      <c r="K1509" s="40" t="str">
        <f>VLOOKUP(D1509,'Brasseries Europe'!$B$2:$O$2000,11,FALSE)</f>
        <v>http://www.silly-beer.com</v>
      </c>
      <c r="L1509" s="40" t="str">
        <f>VLOOKUP(D1509,'Brasseries Europe'!$B$2:$O$2000,12,FALSE)</f>
        <v>32(0)68/55.16.95</v>
      </c>
      <c r="M1509" s="40" t="str">
        <f>VLOOKUP(D1509,'Brasseries Europe'!$B$2:$O$2000,13,FALSE)</f>
        <v>LogoBR58</v>
      </c>
      <c r="N1509" s="40" t="str">
        <f>VLOOKUP(D1509,'Brasseries Europe'!$B$2:$O$2000,14,FALSE)</f>
        <v>FotoBR58</v>
      </c>
      <c r="O1509" s="42" t="s">
        <v>11891</v>
      </c>
      <c r="P1509" s="40" t="s">
        <v>10179</v>
      </c>
      <c r="Q1509" s="40" t="s">
        <v>10076</v>
      </c>
      <c r="T1509" s="40" t="s">
        <v>11893</v>
      </c>
      <c r="U1509" s="40" t="s">
        <v>11892</v>
      </c>
    </row>
    <row r="1510" spans="1:21" s="40" customFormat="1">
      <c r="A1510" s="40">
        <f t="shared" si="61"/>
        <v>1509</v>
      </c>
      <c r="B1510" s="41">
        <f t="shared" ca="1" si="62"/>
        <v>43369</v>
      </c>
      <c r="C1510" s="40" t="s">
        <v>14</v>
      </c>
      <c r="D1510" s="40" t="str">
        <f t="shared" si="63"/>
        <v>Brewery58</v>
      </c>
      <c r="E1510" s="42" t="s">
        <v>501</v>
      </c>
      <c r="F1510" s="40" t="str">
        <f>VLOOKUP(D1510,'Brasseries Europe'!$B$2:$O$2000,6,FALSE)</f>
        <v>Rue Ville Basse, 141</v>
      </c>
      <c r="G1510" s="40">
        <f>VLOOKUP(D1510,'Brasseries Europe'!$B$2:$O$2000,7,FALSE)</f>
        <v>7830</v>
      </c>
      <c r="H1510" s="40" t="str">
        <f>VLOOKUP(D1510,'Brasseries Europe'!$B$2:$O$2000,8,FALSE)</f>
        <v>Silly</v>
      </c>
      <c r="I1510" s="40" t="str">
        <f>VLOOKUP(D1510,'Brasseries Europe'!$B$2:$O$2000,9,FALSE)</f>
        <v>Wallonie</v>
      </c>
      <c r="J1510" s="40" t="str">
        <f>VLOOKUP(D1510,'Brasseries Europe'!$B$2:$O$2000,10,FALSE)</f>
        <v>silly@silly-beer.com</v>
      </c>
      <c r="K1510" s="40" t="str">
        <f>VLOOKUP(D1510,'Brasseries Europe'!$B$2:$O$2000,11,FALSE)</f>
        <v>http://www.silly-beer.com</v>
      </c>
      <c r="L1510" s="40" t="str">
        <f>VLOOKUP(D1510,'Brasseries Europe'!$B$2:$O$2000,12,FALSE)</f>
        <v>32(0)68/55.16.95</v>
      </c>
      <c r="M1510" s="40" t="str">
        <f>VLOOKUP(D1510,'Brasseries Europe'!$B$2:$O$2000,13,FALSE)</f>
        <v>LogoBR58</v>
      </c>
      <c r="N1510" s="40" t="str">
        <f>VLOOKUP(D1510,'Brasseries Europe'!$B$2:$O$2000,14,FALSE)</f>
        <v>FotoBR58</v>
      </c>
      <c r="O1510" s="42" t="s">
        <v>11894</v>
      </c>
      <c r="P1510" s="40" t="s">
        <v>10179</v>
      </c>
      <c r="Q1510" s="40" t="s">
        <v>10076</v>
      </c>
      <c r="T1510" s="40" t="s">
        <v>11896</v>
      </c>
      <c r="U1510" s="40" t="s">
        <v>11895</v>
      </c>
    </row>
    <row r="1511" spans="1:21" s="40" customFormat="1">
      <c r="A1511" s="40">
        <f t="shared" si="61"/>
        <v>1510</v>
      </c>
      <c r="B1511" s="41">
        <f t="shared" ca="1" si="62"/>
        <v>43369</v>
      </c>
      <c r="C1511" s="40" t="s">
        <v>14</v>
      </c>
      <c r="D1511" s="40" t="str">
        <f t="shared" si="63"/>
        <v>Brewery58</v>
      </c>
      <c r="E1511" s="42" t="s">
        <v>501</v>
      </c>
      <c r="F1511" s="40" t="str">
        <f>VLOOKUP(D1511,'Brasseries Europe'!$B$2:$O$2000,6,FALSE)</f>
        <v>Rue Ville Basse, 141</v>
      </c>
      <c r="G1511" s="40">
        <f>VLOOKUP(D1511,'Brasseries Europe'!$B$2:$O$2000,7,FALSE)</f>
        <v>7830</v>
      </c>
      <c r="H1511" s="40" t="str">
        <f>VLOOKUP(D1511,'Brasseries Europe'!$B$2:$O$2000,8,FALSE)</f>
        <v>Silly</v>
      </c>
      <c r="I1511" s="40" t="str">
        <f>VLOOKUP(D1511,'Brasseries Europe'!$B$2:$O$2000,9,FALSE)</f>
        <v>Wallonie</v>
      </c>
      <c r="J1511" s="40" t="str">
        <f>VLOOKUP(D1511,'Brasseries Europe'!$B$2:$O$2000,10,FALSE)</f>
        <v>silly@silly-beer.com</v>
      </c>
      <c r="K1511" s="40" t="str">
        <f>VLOOKUP(D1511,'Brasseries Europe'!$B$2:$O$2000,11,FALSE)</f>
        <v>http://www.silly-beer.com</v>
      </c>
      <c r="L1511" s="40" t="str">
        <f>VLOOKUP(D1511,'Brasseries Europe'!$B$2:$O$2000,12,FALSE)</f>
        <v>32(0)68/55.16.95</v>
      </c>
      <c r="M1511" s="40" t="str">
        <f>VLOOKUP(D1511,'Brasseries Europe'!$B$2:$O$2000,13,FALSE)</f>
        <v>LogoBR58</v>
      </c>
      <c r="N1511" s="40" t="str">
        <f>VLOOKUP(D1511,'Brasseries Europe'!$B$2:$O$2000,14,FALSE)</f>
        <v>FotoBR58</v>
      </c>
      <c r="O1511" s="42" t="s">
        <v>11897</v>
      </c>
      <c r="P1511" s="40" t="s">
        <v>10179</v>
      </c>
      <c r="Q1511" s="40" t="s">
        <v>10121</v>
      </c>
      <c r="T1511" s="40" t="s">
        <v>11899</v>
      </c>
      <c r="U1511" s="40" t="s">
        <v>11898</v>
      </c>
    </row>
    <row r="1512" spans="1:21" s="40" customFormat="1">
      <c r="A1512" s="40">
        <f t="shared" si="61"/>
        <v>1511</v>
      </c>
      <c r="B1512" s="41">
        <f t="shared" ca="1" si="62"/>
        <v>43369</v>
      </c>
      <c r="C1512" s="40" t="s">
        <v>14</v>
      </c>
      <c r="D1512" s="40" t="str">
        <f t="shared" si="63"/>
        <v>Brewery58</v>
      </c>
      <c r="E1512" s="42" t="s">
        <v>501</v>
      </c>
      <c r="F1512" s="40" t="str">
        <f>VLOOKUP(D1512,'Brasseries Europe'!$B$2:$O$2000,6,FALSE)</f>
        <v>Rue Ville Basse, 141</v>
      </c>
      <c r="G1512" s="40">
        <f>VLOOKUP(D1512,'Brasseries Europe'!$B$2:$O$2000,7,FALSE)</f>
        <v>7830</v>
      </c>
      <c r="H1512" s="40" t="str">
        <f>VLOOKUP(D1512,'Brasseries Europe'!$B$2:$O$2000,8,FALSE)</f>
        <v>Silly</v>
      </c>
      <c r="I1512" s="40" t="str">
        <f>VLOOKUP(D1512,'Brasseries Europe'!$B$2:$O$2000,9,FALSE)</f>
        <v>Wallonie</v>
      </c>
      <c r="J1512" s="40" t="str">
        <f>VLOOKUP(D1512,'Brasseries Europe'!$B$2:$O$2000,10,FALSE)</f>
        <v>silly@silly-beer.com</v>
      </c>
      <c r="K1512" s="40" t="str">
        <f>VLOOKUP(D1512,'Brasseries Europe'!$B$2:$O$2000,11,FALSE)</f>
        <v>http://www.silly-beer.com</v>
      </c>
      <c r="L1512" s="40" t="str">
        <f>VLOOKUP(D1512,'Brasseries Europe'!$B$2:$O$2000,12,FALSE)</f>
        <v>32(0)68/55.16.95</v>
      </c>
      <c r="M1512" s="40" t="str">
        <f>VLOOKUP(D1512,'Brasseries Europe'!$B$2:$O$2000,13,FALSE)</f>
        <v>LogoBR58</v>
      </c>
      <c r="N1512" s="40" t="str">
        <f>VLOOKUP(D1512,'Brasseries Europe'!$B$2:$O$2000,14,FALSE)</f>
        <v>FotoBR58</v>
      </c>
      <c r="O1512" s="42" t="s">
        <v>11900</v>
      </c>
      <c r="P1512" s="40" t="s">
        <v>10179</v>
      </c>
      <c r="Q1512" s="40" t="s">
        <v>10076</v>
      </c>
      <c r="T1512" s="40" t="s">
        <v>11902</v>
      </c>
      <c r="U1512" s="40" t="s">
        <v>11901</v>
      </c>
    </row>
    <row r="1513" spans="1:21" s="40" customFormat="1">
      <c r="A1513" s="40">
        <f t="shared" si="61"/>
        <v>1512</v>
      </c>
      <c r="B1513" s="41">
        <f t="shared" ca="1" si="62"/>
        <v>43369</v>
      </c>
      <c r="C1513" s="40" t="s">
        <v>14</v>
      </c>
      <c r="D1513" s="40" t="str">
        <f t="shared" si="63"/>
        <v>Brewery58</v>
      </c>
      <c r="E1513" s="42" t="s">
        <v>501</v>
      </c>
      <c r="F1513" s="40" t="str">
        <f>VLOOKUP(D1513,'Brasseries Europe'!$B$2:$O$2000,6,FALSE)</f>
        <v>Rue Ville Basse, 141</v>
      </c>
      <c r="G1513" s="40">
        <f>VLOOKUP(D1513,'Brasseries Europe'!$B$2:$O$2000,7,FALSE)</f>
        <v>7830</v>
      </c>
      <c r="H1513" s="40" t="str">
        <f>VLOOKUP(D1513,'Brasseries Europe'!$B$2:$O$2000,8,FALSE)</f>
        <v>Silly</v>
      </c>
      <c r="I1513" s="40" t="str">
        <f>VLOOKUP(D1513,'Brasseries Europe'!$B$2:$O$2000,9,FALSE)</f>
        <v>Wallonie</v>
      </c>
      <c r="J1513" s="40" t="str">
        <f>VLOOKUP(D1513,'Brasseries Europe'!$B$2:$O$2000,10,FALSE)</f>
        <v>silly@silly-beer.com</v>
      </c>
      <c r="K1513" s="40" t="str">
        <f>VLOOKUP(D1513,'Brasseries Europe'!$B$2:$O$2000,11,FALSE)</f>
        <v>http://www.silly-beer.com</v>
      </c>
      <c r="L1513" s="40" t="str">
        <f>VLOOKUP(D1513,'Brasseries Europe'!$B$2:$O$2000,12,FALSE)</f>
        <v>32(0)68/55.16.95</v>
      </c>
      <c r="M1513" s="40" t="str">
        <f>VLOOKUP(D1513,'Brasseries Europe'!$B$2:$O$2000,13,FALSE)</f>
        <v>LogoBR58</v>
      </c>
      <c r="N1513" s="40" t="str">
        <f>VLOOKUP(D1513,'Brasseries Europe'!$B$2:$O$2000,14,FALSE)</f>
        <v>FotoBR58</v>
      </c>
      <c r="O1513" s="42" t="s">
        <v>11903</v>
      </c>
      <c r="P1513" s="40" t="s">
        <v>10179</v>
      </c>
      <c r="Q1513" s="40" t="s">
        <v>10072</v>
      </c>
      <c r="T1513" s="40" t="s">
        <v>11905</v>
      </c>
      <c r="U1513" s="40" t="s">
        <v>11904</v>
      </c>
    </row>
    <row r="1514" spans="1:21" s="40" customFormat="1">
      <c r="A1514" s="40">
        <f t="shared" si="61"/>
        <v>1513</v>
      </c>
      <c r="B1514" s="41">
        <f t="shared" ca="1" si="62"/>
        <v>43369</v>
      </c>
      <c r="C1514" s="40" t="s">
        <v>14</v>
      </c>
      <c r="D1514" s="40" t="str">
        <f t="shared" si="63"/>
        <v>Brewery58</v>
      </c>
      <c r="E1514" s="42" t="s">
        <v>501</v>
      </c>
      <c r="F1514" s="40" t="str">
        <f>VLOOKUP(D1514,'Brasseries Europe'!$B$2:$O$2000,6,FALSE)</f>
        <v>Rue Ville Basse, 141</v>
      </c>
      <c r="G1514" s="40">
        <f>VLOOKUP(D1514,'Brasseries Europe'!$B$2:$O$2000,7,FALSE)</f>
        <v>7830</v>
      </c>
      <c r="H1514" s="40" t="str">
        <f>VLOOKUP(D1514,'Brasseries Europe'!$B$2:$O$2000,8,FALSE)</f>
        <v>Silly</v>
      </c>
      <c r="I1514" s="40" t="str">
        <f>VLOOKUP(D1514,'Brasseries Europe'!$B$2:$O$2000,9,FALSE)</f>
        <v>Wallonie</v>
      </c>
      <c r="J1514" s="40" t="str">
        <f>VLOOKUP(D1514,'Brasseries Europe'!$B$2:$O$2000,10,FALSE)</f>
        <v>silly@silly-beer.com</v>
      </c>
      <c r="K1514" s="40" t="str">
        <f>VLOOKUP(D1514,'Brasseries Europe'!$B$2:$O$2000,11,FALSE)</f>
        <v>http://www.silly-beer.com</v>
      </c>
      <c r="L1514" s="40" t="str">
        <f>VLOOKUP(D1514,'Brasseries Europe'!$B$2:$O$2000,12,FALSE)</f>
        <v>32(0)68/55.16.95</v>
      </c>
      <c r="M1514" s="40" t="str">
        <f>VLOOKUP(D1514,'Brasseries Europe'!$B$2:$O$2000,13,FALSE)</f>
        <v>LogoBR58</v>
      </c>
      <c r="N1514" s="40" t="str">
        <f>VLOOKUP(D1514,'Brasseries Europe'!$B$2:$O$2000,14,FALSE)</f>
        <v>FotoBR58</v>
      </c>
      <c r="O1514" s="42" t="s">
        <v>11906</v>
      </c>
      <c r="P1514" s="40" t="s">
        <v>10183</v>
      </c>
      <c r="Q1514" s="40" t="s">
        <v>10064</v>
      </c>
      <c r="T1514" s="40" t="s">
        <v>11908</v>
      </c>
      <c r="U1514" s="40" t="s">
        <v>11907</v>
      </c>
    </row>
    <row r="1515" spans="1:21" s="40" customFormat="1">
      <c r="A1515" s="40">
        <f t="shared" si="61"/>
        <v>1514</v>
      </c>
      <c r="B1515" s="41">
        <f t="shared" ca="1" si="62"/>
        <v>43369</v>
      </c>
      <c r="C1515" s="40" t="s">
        <v>14</v>
      </c>
      <c r="D1515" s="40" t="str">
        <f t="shared" si="63"/>
        <v>Brewery59</v>
      </c>
      <c r="E1515" s="42" t="s">
        <v>510</v>
      </c>
      <c r="F1515" s="40" t="str">
        <f>VLOOKUP(D1515,'Brasseries Europe'!$B$2:$O$2000,6,FALSE)</f>
        <v>Rue de la Filature, 2</v>
      </c>
      <c r="G1515" s="40">
        <f>VLOOKUP(D1515,'Brasseries Europe'!$B$2:$O$2000,7,FALSE)</f>
        <v>1480</v>
      </c>
      <c r="H1515" s="40" t="str">
        <f>VLOOKUP(D1515,'Brasseries Europe'!$B$2:$O$2000,8,FALSE)</f>
        <v>Tubize</v>
      </c>
      <c r="I1515" s="40" t="str">
        <f>VLOOKUP(D1515,'Brasseries Europe'!$B$2:$O$2000,9,FALSE)</f>
        <v>Wallonie</v>
      </c>
      <c r="J1515" s="40" t="str">
        <f>VLOOKUP(D1515,'Brasseries Europe'!$B$2:$O$2000,10,FALSE)</f>
        <v>brasseriedetubize@gmail.com</v>
      </c>
      <c r="K1515" s="40" t="str">
        <f>VLOOKUP(D1515,'Brasseries Europe'!$B$2:$O$2000,11,FALSE)</f>
        <v>http://www.brasseriedetubize.com</v>
      </c>
      <c r="L1515" s="40" t="str">
        <f>VLOOKUP(D1515,'Brasseries Europe'!$B$2:$O$2000,12,FALSE)</f>
        <v>32(0)476.24.16.61</v>
      </c>
      <c r="M1515" s="40" t="str">
        <f>VLOOKUP(D1515,'Brasseries Europe'!$B$2:$O$2000,13,FALSE)</f>
        <v>LogoBR59</v>
      </c>
      <c r="N1515" s="40" t="str">
        <f>VLOOKUP(D1515,'Brasseries Europe'!$B$2:$O$2000,14,FALSE)</f>
        <v>FotoBR59</v>
      </c>
      <c r="O1515" s="42" t="s">
        <v>11909</v>
      </c>
      <c r="P1515" s="40" t="s">
        <v>10043</v>
      </c>
      <c r="Q1515" s="40" t="s">
        <v>10297</v>
      </c>
      <c r="T1515" s="40" t="s">
        <v>11911</v>
      </c>
      <c r="U1515" s="40" t="s">
        <v>11910</v>
      </c>
    </row>
    <row r="1516" spans="1:21" s="40" customFormat="1">
      <c r="A1516" s="40">
        <f t="shared" si="61"/>
        <v>1515</v>
      </c>
      <c r="B1516" s="41">
        <f t="shared" ca="1" si="62"/>
        <v>43369</v>
      </c>
      <c r="C1516" s="40" t="s">
        <v>14</v>
      </c>
      <c r="D1516" s="40" t="str">
        <f t="shared" si="63"/>
        <v>Brewery59</v>
      </c>
      <c r="E1516" s="42" t="s">
        <v>510</v>
      </c>
      <c r="F1516" s="40" t="str">
        <f>VLOOKUP(D1516,'Brasseries Europe'!$B$2:$O$2000,6,FALSE)</f>
        <v>Rue de la Filature, 2</v>
      </c>
      <c r="G1516" s="40">
        <f>VLOOKUP(D1516,'Brasseries Europe'!$B$2:$O$2000,7,FALSE)</f>
        <v>1480</v>
      </c>
      <c r="H1516" s="40" t="str">
        <f>VLOOKUP(D1516,'Brasseries Europe'!$B$2:$O$2000,8,FALSE)</f>
        <v>Tubize</v>
      </c>
      <c r="I1516" s="40" t="str">
        <f>VLOOKUP(D1516,'Brasseries Europe'!$B$2:$O$2000,9,FALSE)</f>
        <v>Wallonie</v>
      </c>
      <c r="J1516" s="40" t="str">
        <f>VLOOKUP(D1516,'Brasseries Europe'!$B$2:$O$2000,10,FALSE)</f>
        <v>brasseriedetubize@gmail.com</v>
      </c>
      <c r="K1516" s="40" t="str">
        <f>VLOOKUP(D1516,'Brasseries Europe'!$B$2:$O$2000,11,FALSE)</f>
        <v>http://www.brasseriedetubize.com</v>
      </c>
      <c r="L1516" s="40" t="str">
        <f>VLOOKUP(D1516,'Brasseries Europe'!$B$2:$O$2000,12,FALSE)</f>
        <v>32(0)476.24.16.61</v>
      </c>
      <c r="M1516" s="40" t="str">
        <f>VLOOKUP(D1516,'Brasseries Europe'!$B$2:$O$2000,13,FALSE)</f>
        <v>LogoBR59</v>
      </c>
      <c r="N1516" s="40" t="str">
        <f>VLOOKUP(D1516,'Brasseries Europe'!$B$2:$O$2000,14,FALSE)</f>
        <v>FotoBR59</v>
      </c>
      <c r="O1516" s="42" t="s">
        <v>11912</v>
      </c>
      <c r="P1516" s="40" t="s">
        <v>10049</v>
      </c>
      <c r="Q1516" s="40" t="s">
        <v>10044</v>
      </c>
      <c r="T1516" s="40" t="s">
        <v>11914</v>
      </c>
      <c r="U1516" s="40" t="s">
        <v>11913</v>
      </c>
    </row>
    <row r="1517" spans="1:21" s="40" customFormat="1">
      <c r="A1517" s="40">
        <f t="shared" si="61"/>
        <v>1516</v>
      </c>
      <c r="B1517" s="41">
        <f t="shared" ca="1" si="62"/>
        <v>43369</v>
      </c>
      <c r="C1517" s="40" t="s">
        <v>14</v>
      </c>
      <c r="D1517" s="40" t="str">
        <f t="shared" si="63"/>
        <v>Brewery59</v>
      </c>
      <c r="E1517" s="42" t="s">
        <v>510</v>
      </c>
      <c r="F1517" s="40" t="str">
        <f>VLOOKUP(D1517,'Brasseries Europe'!$B$2:$O$2000,6,FALSE)</f>
        <v>Rue de la Filature, 2</v>
      </c>
      <c r="G1517" s="40">
        <f>VLOOKUP(D1517,'Brasseries Europe'!$B$2:$O$2000,7,FALSE)</f>
        <v>1480</v>
      </c>
      <c r="H1517" s="40" t="str">
        <f>VLOOKUP(D1517,'Brasseries Europe'!$B$2:$O$2000,8,FALSE)</f>
        <v>Tubize</v>
      </c>
      <c r="I1517" s="40" t="str">
        <f>VLOOKUP(D1517,'Brasseries Europe'!$B$2:$O$2000,9,FALSE)</f>
        <v>Wallonie</v>
      </c>
      <c r="J1517" s="40" t="str">
        <f>VLOOKUP(D1517,'Brasseries Europe'!$B$2:$O$2000,10,FALSE)</f>
        <v>brasseriedetubize@gmail.com</v>
      </c>
      <c r="K1517" s="40" t="str">
        <f>VLOOKUP(D1517,'Brasseries Europe'!$B$2:$O$2000,11,FALSE)</f>
        <v>http://www.brasseriedetubize.com</v>
      </c>
      <c r="L1517" s="40" t="str">
        <f>VLOOKUP(D1517,'Brasseries Europe'!$B$2:$O$2000,12,FALSE)</f>
        <v>32(0)476.24.16.61</v>
      </c>
      <c r="M1517" s="40" t="str">
        <f>VLOOKUP(D1517,'Brasseries Europe'!$B$2:$O$2000,13,FALSE)</f>
        <v>LogoBR59</v>
      </c>
      <c r="N1517" s="40" t="str">
        <f>VLOOKUP(D1517,'Brasseries Europe'!$B$2:$O$2000,14,FALSE)</f>
        <v>FotoBR59</v>
      </c>
      <c r="O1517" s="42" t="s">
        <v>11915</v>
      </c>
      <c r="P1517" s="40" t="s">
        <v>10179</v>
      </c>
      <c r="Q1517" s="40" t="s">
        <v>10064</v>
      </c>
      <c r="T1517" s="40" t="s">
        <v>11917</v>
      </c>
      <c r="U1517" s="40" t="s">
        <v>11916</v>
      </c>
    </row>
    <row r="1518" spans="1:21" s="40" customFormat="1">
      <c r="A1518" s="40">
        <f t="shared" si="61"/>
        <v>1517</v>
      </c>
      <c r="B1518" s="41">
        <f t="shared" ca="1" si="62"/>
        <v>43369</v>
      </c>
      <c r="C1518" s="40" t="s">
        <v>14</v>
      </c>
      <c r="D1518" s="40" t="str">
        <f t="shared" si="63"/>
        <v>Brewery60</v>
      </c>
      <c r="E1518" s="42" t="s">
        <v>519</v>
      </c>
      <c r="F1518" s="40" t="str">
        <f>VLOOKUP(D1518,'Brasseries Europe'!$B$2:$O$2000,6,FALSE)</f>
        <v>Rue de la Gare, 17</v>
      </c>
      <c r="G1518" s="40">
        <f>VLOOKUP(D1518,'Brasseries Europe'!$B$2:$O$2000,7,FALSE)</f>
        <v>4608</v>
      </c>
      <c r="H1518" s="40" t="str">
        <f>VLOOKUP(D1518,'Brasseries Europe'!$B$2:$O$2000,8,FALSE)</f>
        <v>Warsage</v>
      </c>
      <c r="I1518" s="40" t="str">
        <f>VLOOKUP(D1518,'Brasseries Europe'!$B$2:$O$2000,9,FALSE)</f>
        <v>Wallonie</v>
      </c>
      <c r="J1518" s="40" t="str">
        <f>VLOOKUP(D1518,'Brasseries Europe'!$B$2:$O$2000,10,FALSE)</f>
        <v>info@brasseriewarsage.be</v>
      </c>
      <c r="K1518" s="40" t="str">
        <f>VLOOKUP(D1518,'Brasseries Europe'!$B$2:$O$2000,11,FALSE)</f>
        <v>http://www.brasseriewarsage.be</v>
      </c>
      <c r="L1518" s="40" t="str">
        <f>VLOOKUP(D1518,'Brasseries Europe'!$B$2:$O$2000,12,FALSE)</f>
        <v>32(0)474/06.04.34</v>
      </c>
      <c r="M1518" s="40" t="str">
        <f>VLOOKUP(D1518,'Brasseries Europe'!$B$2:$O$2000,13,FALSE)</f>
        <v>LogoBR60</v>
      </c>
      <c r="N1518" s="40" t="str">
        <f>VLOOKUP(D1518,'Brasseries Europe'!$B$2:$O$2000,14,FALSE)</f>
        <v>FotoBR60</v>
      </c>
      <c r="O1518" s="42" t="s">
        <v>11918</v>
      </c>
      <c r="P1518" s="40" t="s">
        <v>10043</v>
      </c>
      <c r="Q1518" s="40" t="s">
        <v>10072</v>
      </c>
      <c r="T1518" s="40" t="s">
        <v>11920</v>
      </c>
      <c r="U1518" s="40" t="s">
        <v>11919</v>
      </c>
    </row>
    <row r="1519" spans="1:21" s="40" customFormat="1">
      <c r="A1519" s="40">
        <f t="shared" si="61"/>
        <v>1518</v>
      </c>
      <c r="B1519" s="41">
        <f t="shared" ca="1" si="62"/>
        <v>43369</v>
      </c>
      <c r="C1519" s="40" t="s">
        <v>14</v>
      </c>
      <c r="D1519" s="40" t="str">
        <f t="shared" si="63"/>
        <v>Brewery60</v>
      </c>
      <c r="E1519" s="42" t="s">
        <v>519</v>
      </c>
      <c r="F1519" s="40" t="str">
        <f>VLOOKUP(D1519,'Brasseries Europe'!$B$2:$O$2000,6,FALSE)</f>
        <v>Rue de la Gare, 17</v>
      </c>
      <c r="G1519" s="40">
        <f>VLOOKUP(D1519,'Brasseries Europe'!$B$2:$O$2000,7,FALSE)</f>
        <v>4608</v>
      </c>
      <c r="H1519" s="40" t="str">
        <f>VLOOKUP(D1519,'Brasseries Europe'!$B$2:$O$2000,8,FALSE)</f>
        <v>Warsage</v>
      </c>
      <c r="I1519" s="40" t="str">
        <f>VLOOKUP(D1519,'Brasseries Europe'!$B$2:$O$2000,9,FALSE)</f>
        <v>Wallonie</v>
      </c>
      <c r="J1519" s="40" t="str">
        <f>VLOOKUP(D1519,'Brasseries Europe'!$B$2:$O$2000,10,FALSE)</f>
        <v>info@brasseriewarsage.be</v>
      </c>
      <c r="K1519" s="40" t="str">
        <f>VLOOKUP(D1519,'Brasseries Europe'!$B$2:$O$2000,11,FALSE)</f>
        <v>http://www.brasseriewarsage.be</v>
      </c>
      <c r="L1519" s="40" t="str">
        <f>VLOOKUP(D1519,'Brasseries Europe'!$B$2:$O$2000,12,FALSE)</f>
        <v>32(0)474/06.04.34</v>
      </c>
      <c r="M1519" s="40" t="str">
        <f>VLOOKUP(D1519,'Brasseries Europe'!$B$2:$O$2000,13,FALSE)</f>
        <v>LogoBR60</v>
      </c>
      <c r="N1519" s="40" t="str">
        <f>VLOOKUP(D1519,'Brasseries Europe'!$B$2:$O$2000,14,FALSE)</f>
        <v>FotoBR60</v>
      </c>
      <c r="O1519" s="42" t="s">
        <v>11921</v>
      </c>
      <c r="P1519" s="40" t="s">
        <v>10043</v>
      </c>
      <c r="Q1519" s="40" t="s">
        <v>10265</v>
      </c>
      <c r="T1519" s="40" t="s">
        <v>11923</v>
      </c>
      <c r="U1519" s="40" t="s">
        <v>11922</v>
      </c>
    </row>
    <row r="1520" spans="1:21" s="40" customFormat="1">
      <c r="A1520" s="40">
        <f t="shared" si="61"/>
        <v>1519</v>
      </c>
      <c r="B1520" s="41">
        <f t="shared" ca="1" si="62"/>
        <v>43369</v>
      </c>
      <c r="C1520" s="40" t="s">
        <v>14</v>
      </c>
      <c r="D1520" s="40" t="str">
        <f t="shared" si="63"/>
        <v>Brewery60</v>
      </c>
      <c r="E1520" s="42" t="s">
        <v>519</v>
      </c>
      <c r="F1520" s="40" t="str">
        <f>VLOOKUP(D1520,'Brasseries Europe'!$B$2:$O$2000,6,FALSE)</f>
        <v>Rue de la Gare, 17</v>
      </c>
      <c r="G1520" s="40">
        <f>VLOOKUP(D1520,'Brasseries Europe'!$B$2:$O$2000,7,FALSE)</f>
        <v>4608</v>
      </c>
      <c r="H1520" s="40" t="str">
        <f>VLOOKUP(D1520,'Brasseries Europe'!$B$2:$O$2000,8,FALSE)</f>
        <v>Warsage</v>
      </c>
      <c r="I1520" s="40" t="str">
        <f>VLOOKUP(D1520,'Brasseries Europe'!$B$2:$O$2000,9,FALSE)</f>
        <v>Wallonie</v>
      </c>
      <c r="J1520" s="40" t="str">
        <f>VLOOKUP(D1520,'Brasseries Europe'!$B$2:$O$2000,10,FALSE)</f>
        <v>info@brasseriewarsage.be</v>
      </c>
      <c r="K1520" s="40" t="str">
        <f>VLOOKUP(D1520,'Brasseries Europe'!$B$2:$O$2000,11,FALSE)</f>
        <v>http://www.brasseriewarsage.be</v>
      </c>
      <c r="L1520" s="40" t="str">
        <f>VLOOKUP(D1520,'Brasseries Europe'!$B$2:$O$2000,12,FALSE)</f>
        <v>32(0)474/06.04.34</v>
      </c>
      <c r="M1520" s="40" t="str">
        <f>VLOOKUP(D1520,'Brasseries Europe'!$B$2:$O$2000,13,FALSE)</f>
        <v>LogoBR60</v>
      </c>
      <c r="N1520" s="40" t="str">
        <f>VLOOKUP(D1520,'Brasseries Europe'!$B$2:$O$2000,14,FALSE)</f>
        <v>FotoBR60</v>
      </c>
      <c r="O1520" s="42" t="s">
        <v>11924</v>
      </c>
      <c r="P1520" s="40" t="s">
        <v>10151</v>
      </c>
      <c r="Q1520" s="40" t="s">
        <v>10064</v>
      </c>
      <c r="T1520" s="40" t="s">
        <v>11926</v>
      </c>
      <c r="U1520" s="40" t="s">
        <v>11925</v>
      </c>
    </row>
    <row r="1521" spans="1:21" s="40" customFormat="1">
      <c r="A1521" s="40">
        <f t="shared" si="61"/>
        <v>1520</v>
      </c>
      <c r="B1521" s="41">
        <f t="shared" ca="1" si="62"/>
        <v>43369</v>
      </c>
      <c r="C1521" s="40" t="s">
        <v>14</v>
      </c>
      <c r="D1521" s="40" t="str">
        <f t="shared" si="63"/>
        <v>Brewery61</v>
      </c>
      <c r="E1521" s="42" t="s">
        <v>528</v>
      </c>
      <c r="F1521" s="40" t="str">
        <f>VLOOKUP(D1521,'Brasseries Europe'!$B$2:$O$2000,6,FALSE)</f>
        <v>Magerotte, 7</v>
      </c>
      <c r="G1521" s="40">
        <f>VLOOKUP(D1521,'Brasseries Europe'!$B$2:$O$2000,7,FALSE)</f>
        <v>6680</v>
      </c>
      <c r="H1521" s="40" t="str">
        <f>VLOOKUP(D1521,'Brasseries Europe'!$B$2:$O$2000,8,FALSE)</f>
        <v>Sainte-Ode</v>
      </c>
      <c r="I1521" s="40" t="str">
        <f>VLOOKUP(D1521,'Brasseries Europe'!$B$2:$O$2000,9,FALSE)</f>
        <v>Wallonie</v>
      </c>
      <c r="J1521" s="40" t="str">
        <f>VLOOKUP(D1521,'Brasseries Europe'!$B$2:$O$2000,10,FALSE)</f>
        <v>sebastien@demanez.be</v>
      </c>
      <c r="K1521" s="40" t="str">
        <f>VLOOKUP(D1521,'Brasseries Europe'!$B$2:$O$2000,11,FALSE)</f>
        <v>http://www.demanez.be</v>
      </c>
      <c r="L1521" s="40" t="str">
        <f>VLOOKUP(D1521,'Brasseries Europe'!$B$2:$O$2000,12,FALSE)</f>
        <v>32(0)61/21.95.74</v>
      </c>
      <c r="M1521" s="40" t="str">
        <f>VLOOKUP(D1521,'Brasseries Europe'!$B$2:$O$2000,13,FALSE)</f>
        <v>LogoBR61</v>
      </c>
      <c r="N1521" s="40" t="str">
        <f>VLOOKUP(D1521,'Brasseries Europe'!$B$2:$O$2000,14,FALSE)</f>
        <v>FotoBR61</v>
      </c>
      <c r="O1521" s="42" t="s">
        <v>11927</v>
      </c>
      <c r="P1521" s="40" t="s">
        <v>10043</v>
      </c>
      <c r="Q1521" s="40" t="s">
        <v>10081</v>
      </c>
      <c r="T1521" s="40" t="s">
        <v>11929</v>
      </c>
      <c r="U1521" s="40" t="s">
        <v>11928</v>
      </c>
    </row>
    <row r="1522" spans="1:21" s="40" customFormat="1">
      <c r="A1522" s="40">
        <f t="shared" si="61"/>
        <v>1521</v>
      </c>
      <c r="B1522" s="41">
        <f t="shared" ca="1" si="62"/>
        <v>43369</v>
      </c>
      <c r="C1522" s="40" t="s">
        <v>14</v>
      </c>
      <c r="D1522" s="40" t="str">
        <f t="shared" si="63"/>
        <v>Brewery62</v>
      </c>
      <c r="E1522" s="42" t="s">
        <v>537</v>
      </c>
      <c r="F1522" s="40" t="str">
        <f>VLOOKUP(D1522,'Brasseries Europe'!$B$2:$O$2000,6,FALSE)</f>
        <v>Rue de Condé, 69</v>
      </c>
      <c r="G1522" s="40">
        <f>VLOOKUP(D1522,'Brasseries Europe'!$B$2:$O$2000,7,FALSE)</f>
        <v>7971</v>
      </c>
      <c r="H1522" s="40" t="str">
        <f>VLOOKUP(D1522,'Brasseries Europe'!$B$2:$O$2000,8,FALSE)</f>
        <v>Basecles</v>
      </c>
      <c r="I1522" s="40" t="str">
        <f>VLOOKUP(D1522,'Brasseries Europe'!$B$2:$O$2000,9,FALSE)</f>
        <v>Wallonie</v>
      </c>
      <c r="J1522" s="40" t="str">
        <f>VLOOKUP(D1522,'Brasseries Europe'!$B$2:$O$2000,10,FALSE)</f>
        <v>info@diole.be</v>
      </c>
      <c r="K1522" s="40" t="str">
        <f>VLOOKUP(D1522,'Brasseries Europe'!$B$2:$O$2000,11,FALSE)</f>
        <v>http://www.brasseriedescarrieres.be</v>
      </c>
      <c r="L1522" s="40">
        <f>VLOOKUP(D1522,'Brasseries Europe'!$B$2:$O$2000,12,FALSE)</f>
        <v>0</v>
      </c>
      <c r="M1522" s="40" t="str">
        <f>VLOOKUP(D1522,'Brasseries Europe'!$B$2:$O$2000,13,FALSE)</f>
        <v>LogoBR62</v>
      </c>
      <c r="N1522" s="40" t="str">
        <f>VLOOKUP(D1522,'Brasseries Europe'!$B$2:$O$2000,14,FALSE)</f>
        <v>FotoBR62</v>
      </c>
      <c r="O1522" s="42" t="s">
        <v>11930</v>
      </c>
      <c r="P1522" s="40" t="s">
        <v>10043</v>
      </c>
      <c r="Q1522" s="40" t="s">
        <v>10072</v>
      </c>
      <c r="T1522" s="40" t="s">
        <v>11932</v>
      </c>
      <c r="U1522" s="40" t="s">
        <v>11931</v>
      </c>
    </row>
    <row r="1523" spans="1:21" s="40" customFormat="1">
      <c r="A1523" s="40">
        <f t="shared" si="61"/>
        <v>1522</v>
      </c>
      <c r="B1523" s="41">
        <f t="shared" ca="1" si="62"/>
        <v>43369</v>
      </c>
      <c r="C1523" s="40" t="s">
        <v>14</v>
      </c>
      <c r="D1523" s="40" t="str">
        <f t="shared" si="63"/>
        <v>Brewery62</v>
      </c>
      <c r="E1523" s="42" t="s">
        <v>537</v>
      </c>
      <c r="F1523" s="40" t="str">
        <f>VLOOKUP(D1523,'Brasseries Europe'!$B$2:$O$2000,6,FALSE)</f>
        <v>Rue de Condé, 69</v>
      </c>
      <c r="G1523" s="40">
        <f>VLOOKUP(D1523,'Brasseries Europe'!$B$2:$O$2000,7,FALSE)</f>
        <v>7971</v>
      </c>
      <c r="H1523" s="40" t="str">
        <f>VLOOKUP(D1523,'Brasseries Europe'!$B$2:$O$2000,8,FALSE)</f>
        <v>Basecles</v>
      </c>
      <c r="I1523" s="40" t="str">
        <f>VLOOKUP(D1523,'Brasseries Europe'!$B$2:$O$2000,9,FALSE)</f>
        <v>Wallonie</v>
      </c>
      <c r="J1523" s="40" t="str">
        <f>VLOOKUP(D1523,'Brasseries Europe'!$B$2:$O$2000,10,FALSE)</f>
        <v>info@diole.be</v>
      </c>
      <c r="K1523" s="40" t="str">
        <f>VLOOKUP(D1523,'Brasseries Europe'!$B$2:$O$2000,11,FALSE)</f>
        <v>http://www.brasseriedescarrieres.be</v>
      </c>
      <c r="L1523" s="40">
        <f>VLOOKUP(D1523,'Brasseries Europe'!$B$2:$O$2000,12,FALSE)</f>
        <v>0</v>
      </c>
      <c r="M1523" s="40" t="str">
        <f>VLOOKUP(D1523,'Brasseries Europe'!$B$2:$O$2000,13,FALSE)</f>
        <v>LogoBR62</v>
      </c>
      <c r="N1523" s="40" t="str">
        <f>VLOOKUP(D1523,'Brasseries Europe'!$B$2:$O$2000,14,FALSE)</f>
        <v>FotoBR62</v>
      </c>
      <c r="O1523" s="42" t="s">
        <v>11933</v>
      </c>
      <c r="P1523" s="40" t="s">
        <v>10043</v>
      </c>
      <c r="Q1523" s="40" t="s">
        <v>10227</v>
      </c>
      <c r="T1523" s="40" t="s">
        <v>11935</v>
      </c>
      <c r="U1523" s="40" t="s">
        <v>11934</v>
      </c>
    </row>
    <row r="1524" spans="1:21" s="40" customFormat="1">
      <c r="A1524" s="40">
        <f t="shared" si="61"/>
        <v>1523</v>
      </c>
      <c r="B1524" s="41">
        <f t="shared" ca="1" si="62"/>
        <v>43369</v>
      </c>
      <c r="C1524" s="40" t="s">
        <v>14</v>
      </c>
      <c r="D1524" s="40" t="str">
        <f t="shared" si="63"/>
        <v>Brewery62</v>
      </c>
      <c r="E1524" s="42" t="s">
        <v>537</v>
      </c>
      <c r="F1524" s="40" t="str">
        <f>VLOOKUP(D1524,'Brasseries Europe'!$B$2:$O$2000,6,FALSE)</f>
        <v>Rue de Condé, 69</v>
      </c>
      <c r="G1524" s="40">
        <f>VLOOKUP(D1524,'Brasseries Europe'!$B$2:$O$2000,7,FALSE)</f>
        <v>7971</v>
      </c>
      <c r="H1524" s="40" t="str">
        <f>VLOOKUP(D1524,'Brasseries Europe'!$B$2:$O$2000,8,FALSE)</f>
        <v>Basecles</v>
      </c>
      <c r="I1524" s="40" t="str">
        <f>VLOOKUP(D1524,'Brasseries Europe'!$B$2:$O$2000,9,FALSE)</f>
        <v>Wallonie</v>
      </c>
      <c r="J1524" s="40" t="str">
        <f>VLOOKUP(D1524,'Brasseries Europe'!$B$2:$O$2000,10,FALSE)</f>
        <v>info@diole.be</v>
      </c>
      <c r="K1524" s="40" t="str">
        <f>VLOOKUP(D1524,'Brasseries Europe'!$B$2:$O$2000,11,FALSE)</f>
        <v>http://www.brasseriedescarrieres.be</v>
      </c>
      <c r="L1524" s="40">
        <f>VLOOKUP(D1524,'Brasseries Europe'!$B$2:$O$2000,12,FALSE)</f>
        <v>0</v>
      </c>
      <c r="M1524" s="40" t="str">
        <f>VLOOKUP(D1524,'Brasseries Europe'!$B$2:$O$2000,13,FALSE)</f>
        <v>LogoBR62</v>
      </c>
      <c r="N1524" s="40" t="str">
        <f>VLOOKUP(D1524,'Brasseries Europe'!$B$2:$O$2000,14,FALSE)</f>
        <v>FotoBR62</v>
      </c>
      <c r="O1524" s="42" t="s">
        <v>11936</v>
      </c>
      <c r="P1524" s="40" t="s">
        <v>10151</v>
      </c>
      <c r="Q1524" s="40" t="s">
        <v>10036</v>
      </c>
      <c r="T1524" s="40" t="s">
        <v>11938</v>
      </c>
      <c r="U1524" s="40" t="s">
        <v>11937</v>
      </c>
    </row>
    <row r="1525" spans="1:21" s="40" customFormat="1">
      <c r="A1525" s="40">
        <f t="shared" si="61"/>
        <v>1524</v>
      </c>
      <c r="B1525" s="41">
        <f t="shared" ca="1" si="62"/>
        <v>43369</v>
      </c>
      <c r="C1525" s="40" t="s">
        <v>14</v>
      </c>
      <c r="D1525" s="40" t="str">
        <f t="shared" si="63"/>
        <v>Brewery62</v>
      </c>
      <c r="E1525" s="42" t="s">
        <v>537</v>
      </c>
      <c r="F1525" s="40" t="str">
        <f>VLOOKUP(D1525,'Brasseries Europe'!$B$2:$O$2000,6,FALSE)</f>
        <v>Rue de Condé, 69</v>
      </c>
      <c r="G1525" s="40">
        <f>VLOOKUP(D1525,'Brasseries Europe'!$B$2:$O$2000,7,FALSE)</f>
        <v>7971</v>
      </c>
      <c r="H1525" s="40" t="str">
        <f>VLOOKUP(D1525,'Brasseries Europe'!$B$2:$O$2000,8,FALSE)</f>
        <v>Basecles</v>
      </c>
      <c r="I1525" s="40" t="str">
        <f>VLOOKUP(D1525,'Brasseries Europe'!$B$2:$O$2000,9,FALSE)</f>
        <v>Wallonie</v>
      </c>
      <c r="J1525" s="40" t="str">
        <f>VLOOKUP(D1525,'Brasseries Europe'!$B$2:$O$2000,10,FALSE)</f>
        <v>info@diole.be</v>
      </c>
      <c r="K1525" s="40" t="str">
        <f>VLOOKUP(D1525,'Brasseries Europe'!$B$2:$O$2000,11,FALSE)</f>
        <v>http://www.brasseriedescarrieres.be</v>
      </c>
      <c r="L1525" s="40">
        <f>VLOOKUP(D1525,'Brasseries Europe'!$B$2:$O$2000,12,FALSE)</f>
        <v>0</v>
      </c>
      <c r="M1525" s="40" t="str">
        <f>VLOOKUP(D1525,'Brasseries Europe'!$B$2:$O$2000,13,FALSE)</f>
        <v>LogoBR62</v>
      </c>
      <c r="N1525" s="40" t="str">
        <f>VLOOKUP(D1525,'Brasseries Europe'!$B$2:$O$2000,14,FALSE)</f>
        <v>FotoBR62</v>
      </c>
      <c r="O1525" s="42" t="s">
        <v>11939</v>
      </c>
      <c r="P1525" s="40" t="s">
        <v>10179</v>
      </c>
      <c r="Q1525" s="40" t="s">
        <v>10297</v>
      </c>
      <c r="T1525" s="40" t="s">
        <v>11941</v>
      </c>
      <c r="U1525" s="40" t="s">
        <v>11940</v>
      </c>
    </row>
    <row r="1526" spans="1:21" s="40" customFormat="1">
      <c r="A1526" s="40">
        <f t="shared" si="61"/>
        <v>1525</v>
      </c>
      <c r="B1526" s="41">
        <f t="shared" ca="1" si="62"/>
        <v>43369</v>
      </c>
      <c r="C1526" s="40" t="s">
        <v>14</v>
      </c>
      <c r="D1526" s="40" t="str">
        <f t="shared" si="63"/>
        <v>Brewery62</v>
      </c>
      <c r="E1526" s="42" t="s">
        <v>537</v>
      </c>
      <c r="F1526" s="40" t="str">
        <f>VLOOKUP(D1526,'Brasseries Europe'!$B$2:$O$2000,6,FALSE)</f>
        <v>Rue de Condé, 69</v>
      </c>
      <c r="G1526" s="40">
        <f>VLOOKUP(D1526,'Brasseries Europe'!$B$2:$O$2000,7,FALSE)</f>
        <v>7971</v>
      </c>
      <c r="H1526" s="40" t="str">
        <f>VLOOKUP(D1526,'Brasseries Europe'!$B$2:$O$2000,8,FALSE)</f>
        <v>Basecles</v>
      </c>
      <c r="I1526" s="40" t="str">
        <f>VLOOKUP(D1526,'Brasseries Europe'!$B$2:$O$2000,9,FALSE)</f>
        <v>Wallonie</v>
      </c>
      <c r="J1526" s="40" t="str">
        <f>VLOOKUP(D1526,'Brasseries Europe'!$B$2:$O$2000,10,FALSE)</f>
        <v>info@diole.be</v>
      </c>
      <c r="K1526" s="40" t="str">
        <f>VLOOKUP(D1526,'Brasseries Europe'!$B$2:$O$2000,11,FALSE)</f>
        <v>http://www.brasseriedescarrieres.be</v>
      </c>
      <c r="L1526" s="40">
        <f>VLOOKUP(D1526,'Brasseries Europe'!$B$2:$O$2000,12,FALSE)</f>
        <v>0</v>
      </c>
      <c r="M1526" s="40" t="str">
        <f>VLOOKUP(D1526,'Brasseries Europe'!$B$2:$O$2000,13,FALSE)</f>
        <v>LogoBR62</v>
      </c>
      <c r="N1526" s="40" t="str">
        <f>VLOOKUP(D1526,'Brasseries Europe'!$B$2:$O$2000,14,FALSE)</f>
        <v>FotoBR62</v>
      </c>
      <c r="O1526" s="42" t="s">
        <v>11942</v>
      </c>
      <c r="P1526" s="40" t="s">
        <v>10183</v>
      </c>
      <c r="Q1526" s="40" t="s">
        <v>10265</v>
      </c>
      <c r="T1526" s="40" t="s">
        <v>11944</v>
      </c>
      <c r="U1526" s="40" t="s">
        <v>11943</v>
      </c>
    </row>
    <row r="1527" spans="1:21" s="40" customFormat="1">
      <c r="A1527" s="40">
        <f t="shared" si="61"/>
        <v>1526</v>
      </c>
      <c r="B1527" s="41">
        <f t="shared" ca="1" si="62"/>
        <v>43369</v>
      </c>
      <c r="C1527" s="40" t="s">
        <v>14</v>
      </c>
      <c r="D1527" s="40" t="str">
        <f t="shared" si="63"/>
        <v>Brewery63</v>
      </c>
      <c r="E1527" s="42" t="s">
        <v>545</v>
      </c>
      <c r="F1527" s="40" t="str">
        <f>VLOOKUP(D1527,'Brasseries Europe'!$B$2:$O$2000,6,FALSE)</f>
        <v>Rue des Tilleuls, 69</v>
      </c>
      <c r="G1527" s="40">
        <f>VLOOKUP(D1527,'Brasseries Europe'!$B$2:$O$2000,7,FALSE)</f>
        <v>5680</v>
      </c>
      <c r="H1527" s="40" t="str">
        <f>VLOOKUP(D1527,'Brasseries Europe'!$B$2:$O$2000,8,FALSE)</f>
        <v>Romeree</v>
      </c>
      <c r="I1527" s="40" t="str">
        <f>VLOOKUP(D1527,'Brasseries Europe'!$B$2:$O$2000,9,FALSE)</f>
        <v>Wallonie</v>
      </c>
      <c r="J1527" s="40">
        <f>VLOOKUP(D1527,'Brasseries Europe'!$B$2:$O$2000,10,FALSE)</f>
        <v>0</v>
      </c>
      <c r="K1527" s="40" t="str">
        <f>VLOOKUP(D1527,'Brasseries Europe'!$B$2:$O$2000,11,FALSE)</f>
        <v>http://www.brasseriedeseauxvives.be/</v>
      </c>
      <c r="L1527" s="40" t="str">
        <f>VLOOKUP(D1527,'Brasseries Europe'!$B$2:$O$2000,12,FALSE)</f>
        <v>32(0)496/65.65.72</v>
      </c>
      <c r="M1527" s="40" t="str">
        <f>VLOOKUP(D1527,'Brasseries Europe'!$B$2:$O$2000,13,FALSE)</f>
        <v>LogoBR63</v>
      </c>
      <c r="N1527" s="40" t="str">
        <f>VLOOKUP(D1527,'Brasseries Europe'!$B$2:$O$2000,14,FALSE)</f>
        <v>FotoBR63</v>
      </c>
      <c r="O1527" s="42" t="s">
        <v>11945</v>
      </c>
      <c r="P1527" s="40" t="s">
        <v>10043</v>
      </c>
      <c r="Q1527" s="40" t="s">
        <v>10044</v>
      </c>
      <c r="T1527" s="40" t="s">
        <v>11947</v>
      </c>
      <c r="U1527" s="40" t="s">
        <v>11946</v>
      </c>
    </row>
    <row r="1528" spans="1:21" s="40" customFormat="1">
      <c r="A1528" s="40">
        <f t="shared" si="61"/>
        <v>1527</v>
      </c>
      <c r="B1528" s="41">
        <f t="shared" ca="1" si="62"/>
        <v>43369</v>
      </c>
      <c r="C1528" s="40" t="s">
        <v>14</v>
      </c>
      <c r="D1528" s="40" t="str">
        <f t="shared" si="63"/>
        <v>Brewery64</v>
      </c>
      <c r="E1528" s="42" t="s">
        <v>553</v>
      </c>
      <c r="F1528" s="40" t="str">
        <f>VLOOKUP(D1528,'Brasseries Europe'!$B$2:$O$2000,6,FALSE)</f>
        <v>Route de Nismes, 26</v>
      </c>
      <c r="G1528" s="40">
        <f>VLOOKUP(D1528,'Brasseries Europe'!$B$2:$O$2000,7,FALSE)</f>
        <v>5660</v>
      </c>
      <c r="H1528" s="40" t="str">
        <f>VLOOKUP(D1528,'Brasseries Europe'!$B$2:$O$2000,8,FALSE)</f>
        <v>Mariembourg</v>
      </c>
      <c r="I1528" s="40" t="str">
        <f>VLOOKUP(D1528,'Brasseries Europe'!$B$2:$O$2000,9,FALSE)</f>
        <v>Wallonie</v>
      </c>
      <c r="J1528" s="40" t="str">
        <f>VLOOKUP(D1528,'Brasseries Europe'!$B$2:$O$2000,10,FALSE)</f>
        <v>infos@fagnes.com</v>
      </c>
      <c r="K1528" s="40" t="str">
        <f>VLOOKUP(D1528,'Brasseries Europe'!$B$2:$O$2000,11,FALSE)</f>
        <v>http://www.fagnes.com</v>
      </c>
      <c r="L1528" s="40" t="str">
        <f>VLOOKUP(D1528,'Brasseries Europe'!$B$2:$O$2000,12,FALSE)</f>
        <v>32(0)60/31.15.70</v>
      </c>
      <c r="M1528" s="40" t="str">
        <f>VLOOKUP(D1528,'Brasseries Europe'!$B$2:$O$2000,13,FALSE)</f>
        <v>LogoBR64</v>
      </c>
      <c r="N1528" s="40" t="str">
        <f>VLOOKUP(D1528,'Brasseries Europe'!$B$2:$O$2000,14,FALSE)</f>
        <v>FotoBR64</v>
      </c>
      <c r="O1528" s="42" t="s">
        <v>11948</v>
      </c>
      <c r="P1528" s="40" t="s">
        <v>10211</v>
      </c>
      <c r="Q1528" s="40" t="s">
        <v>10204</v>
      </c>
      <c r="T1528" s="40" t="s">
        <v>11950</v>
      </c>
      <c r="U1528" s="40" t="s">
        <v>11949</v>
      </c>
    </row>
    <row r="1529" spans="1:21" s="40" customFormat="1">
      <c r="A1529" s="40">
        <f t="shared" si="61"/>
        <v>1528</v>
      </c>
      <c r="B1529" s="41">
        <f t="shared" ca="1" si="62"/>
        <v>43369</v>
      </c>
      <c r="C1529" s="40" t="s">
        <v>14</v>
      </c>
      <c r="D1529" s="40" t="str">
        <f t="shared" si="63"/>
        <v>Brewery64</v>
      </c>
      <c r="E1529" s="42" t="s">
        <v>553</v>
      </c>
      <c r="F1529" s="40" t="str">
        <f>VLOOKUP(D1529,'Brasseries Europe'!$B$2:$O$2000,6,FALSE)</f>
        <v>Route de Nismes, 26</v>
      </c>
      <c r="G1529" s="40">
        <f>VLOOKUP(D1529,'Brasseries Europe'!$B$2:$O$2000,7,FALSE)</f>
        <v>5660</v>
      </c>
      <c r="H1529" s="40" t="str">
        <f>VLOOKUP(D1529,'Brasseries Europe'!$B$2:$O$2000,8,FALSE)</f>
        <v>Mariembourg</v>
      </c>
      <c r="I1529" s="40" t="str">
        <f>VLOOKUP(D1529,'Brasseries Europe'!$B$2:$O$2000,9,FALSE)</f>
        <v>Wallonie</v>
      </c>
      <c r="J1529" s="40" t="str">
        <f>VLOOKUP(D1529,'Brasseries Europe'!$B$2:$O$2000,10,FALSE)</f>
        <v>infos@fagnes.com</v>
      </c>
      <c r="K1529" s="40" t="str">
        <f>VLOOKUP(D1529,'Brasseries Europe'!$B$2:$O$2000,11,FALSE)</f>
        <v>http://www.fagnes.com</v>
      </c>
      <c r="L1529" s="40" t="str">
        <f>VLOOKUP(D1529,'Brasseries Europe'!$B$2:$O$2000,12,FALSE)</f>
        <v>32(0)60/31.15.70</v>
      </c>
      <c r="M1529" s="40" t="str">
        <f>VLOOKUP(D1529,'Brasseries Europe'!$B$2:$O$2000,13,FALSE)</f>
        <v>LogoBR64</v>
      </c>
      <c r="N1529" s="40" t="str">
        <f>VLOOKUP(D1529,'Brasseries Europe'!$B$2:$O$2000,14,FALSE)</f>
        <v>FotoBR64</v>
      </c>
      <c r="O1529" s="42" t="s">
        <v>11951</v>
      </c>
      <c r="P1529" s="40" t="s">
        <v>10322</v>
      </c>
      <c r="Q1529" s="40" t="s">
        <v>10297</v>
      </c>
      <c r="T1529" s="40" t="s">
        <v>11953</v>
      </c>
      <c r="U1529" s="40" t="s">
        <v>11952</v>
      </c>
    </row>
    <row r="1530" spans="1:21" s="40" customFormat="1">
      <c r="A1530" s="40">
        <f t="shared" si="61"/>
        <v>1529</v>
      </c>
      <c r="B1530" s="41">
        <f t="shared" ca="1" si="62"/>
        <v>43369</v>
      </c>
      <c r="C1530" s="40" t="s">
        <v>14</v>
      </c>
      <c r="D1530" s="40" t="str">
        <f t="shared" si="63"/>
        <v>Brewery64</v>
      </c>
      <c r="E1530" s="42" t="s">
        <v>553</v>
      </c>
      <c r="F1530" s="40" t="str">
        <f>VLOOKUP(D1530,'Brasseries Europe'!$B$2:$O$2000,6,FALSE)</f>
        <v>Route de Nismes, 26</v>
      </c>
      <c r="G1530" s="40">
        <f>VLOOKUP(D1530,'Brasseries Europe'!$B$2:$O$2000,7,FALSE)</f>
        <v>5660</v>
      </c>
      <c r="H1530" s="40" t="str">
        <f>VLOOKUP(D1530,'Brasseries Europe'!$B$2:$O$2000,8,FALSE)</f>
        <v>Mariembourg</v>
      </c>
      <c r="I1530" s="40" t="str">
        <f>VLOOKUP(D1530,'Brasseries Europe'!$B$2:$O$2000,9,FALSE)</f>
        <v>Wallonie</v>
      </c>
      <c r="J1530" s="40" t="str">
        <f>VLOOKUP(D1530,'Brasseries Europe'!$B$2:$O$2000,10,FALSE)</f>
        <v>infos@fagnes.com</v>
      </c>
      <c r="K1530" s="40" t="str">
        <f>VLOOKUP(D1530,'Brasseries Europe'!$B$2:$O$2000,11,FALSE)</f>
        <v>http://www.fagnes.com</v>
      </c>
      <c r="L1530" s="40" t="str">
        <f>VLOOKUP(D1530,'Brasseries Europe'!$B$2:$O$2000,12,FALSE)</f>
        <v>32(0)60/31.15.70</v>
      </c>
      <c r="M1530" s="40" t="str">
        <f>VLOOKUP(D1530,'Brasseries Europe'!$B$2:$O$2000,13,FALSE)</f>
        <v>LogoBR64</v>
      </c>
      <c r="N1530" s="40" t="str">
        <f>VLOOKUP(D1530,'Brasseries Europe'!$B$2:$O$2000,14,FALSE)</f>
        <v>FotoBR64</v>
      </c>
      <c r="O1530" s="42" t="s">
        <v>11954</v>
      </c>
      <c r="P1530" s="40" t="s">
        <v>10136</v>
      </c>
      <c r="Q1530" s="40" t="s">
        <v>10076</v>
      </c>
      <c r="T1530" s="40" t="s">
        <v>11956</v>
      </c>
      <c r="U1530" s="40" t="s">
        <v>11955</v>
      </c>
    </row>
    <row r="1531" spans="1:21" s="40" customFormat="1">
      <c r="A1531" s="40">
        <f t="shared" si="61"/>
        <v>1530</v>
      </c>
      <c r="B1531" s="41">
        <f t="shared" ca="1" si="62"/>
        <v>43369</v>
      </c>
      <c r="C1531" s="40" t="s">
        <v>14</v>
      </c>
      <c r="D1531" s="40" t="str">
        <f t="shared" si="63"/>
        <v>Brewery64</v>
      </c>
      <c r="E1531" s="42" t="s">
        <v>553</v>
      </c>
      <c r="F1531" s="40" t="str">
        <f>VLOOKUP(D1531,'Brasseries Europe'!$B$2:$O$2000,6,FALSE)</f>
        <v>Route de Nismes, 26</v>
      </c>
      <c r="G1531" s="40">
        <f>VLOOKUP(D1531,'Brasseries Europe'!$B$2:$O$2000,7,FALSE)</f>
        <v>5660</v>
      </c>
      <c r="H1531" s="40" t="str">
        <f>VLOOKUP(D1531,'Brasseries Europe'!$B$2:$O$2000,8,FALSE)</f>
        <v>Mariembourg</v>
      </c>
      <c r="I1531" s="40" t="str">
        <f>VLOOKUP(D1531,'Brasseries Europe'!$B$2:$O$2000,9,FALSE)</f>
        <v>Wallonie</v>
      </c>
      <c r="J1531" s="40" t="str">
        <f>VLOOKUP(D1531,'Brasseries Europe'!$B$2:$O$2000,10,FALSE)</f>
        <v>infos@fagnes.com</v>
      </c>
      <c r="K1531" s="40" t="str">
        <f>VLOOKUP(D1531,'Brasseries Europe'!$B$2:$O$2000,11,FALSE)</f>
        <v>http://www.fagnes.com</v>
      </c>
      <c r="L1531" s="40" t="str">
        <f>VLOOKUP(D1531,'Brasseries Europe'!$B$2:$O$2000,12,FALSE)</f>
        <v>32(0)60/31.15.70</v>
      </c>
      <c r="M1531" s="40" t="str">
        <f>VLOOKUP(D1531,'Brasseries Europe'!$B$2:$O$2000,13,FALSE)</f>
        <v>LogoBR64</v>
      </c>
      <c r="N1531" s="40" t="str">
        <f>VLOOKUP(D1531,'Brasseries Europe'!$B$2:$O$2000,14,FALSE)</f>
        <v>FotoBR64</v>
      </c>
      <c r="O1531" s="42" t="s">
        <v>11957</v>
      </c>
      <c r="P1531" s="40" t="s">
        <v>10136</v>
      </c>
      <c r="Q1531" s="40" t="s">
        <v>10064</v>
      </c>
      <c r="T1531" s="40" t="s">
        <v>11959</v>
      </c>
      <c r="U1531" s="40" t="s">
        <v>11958</v>
      </c>
    </row>
    <row r="1532" spans="1:21" s="40" customFormat="1">
      <c r="A1532" s="40">
        <f t="shared" si="61"/>
        <v>1531</v>
      </c>
      <c r="B1532" s="41">
        <f t="shared" ca="1" si="62"/>
        <v>43369</v>
      </c>
      <c r="C1532" s="40" t="s">
        <v>14</v>
      </c>
      <c r="D1532" s="40" t="str">
        <f t="shared" si="63"/>
        <v>Brewery64</v>
      </c>
      <c r="E1532" s="42" t="s">
        <v>553</v>
      </c>
      <c r="F1532" s="40" t="str">
        <f>VLOOKUP(D1532,'Brasseries Europe'!$B$2:$O$2000,6,FALSE)</f>
        <v>Route de Nismes, 26</v>
      </c>
      <c r="G1532" s="40">
        <f>VLOOKUP(D1532,'Brasseries Europe'!$B$2:$O$2000,7,FALSE)</f>
        <v>5660</v>
      </c>
      <c r="H1532" s="40" t="str">
        <f>VLOOKUP(D1532,'Brasseries Europe'!$B$2:$O$2000,8,FALSE)</f>
        <v>Mariembourg</v>
      </c>
      <c r="I1532" s="40" t="str">
        <f>VLOOKUP(D1532,'Brasseries Europe'!$B$2:$O$2000,9,FALSE)</f>
        <v>Wallonie</v>
      </c>
      <c r="J1532" s="40" t="str">
        <f>VLOOKUP(D1532,'Brasseries Europe'!$B$2:$O$2000,10,FALSE)</f>
        <v>infos@fagnes.com</v>
      </c>
      <c r="K1532" s="40" t="str">
        <f>VLOOKUP(D1532,'Brasseries Europe'!$B$2:$O$2000,11,FALSE)</f>
        <v>http://www.fagnes.com</v>
      </c>
      <c r="L1532" s="40" t="str">
        <f>VLOOKUP(D1532,'Brasseries Europe'!$B$2:$O$2000,12,FALSE)</f>
        <v>32(0)60/31.15.70</v>
      </c>
      <c r="M1532" s="40" t="str">
        <f>VLOOKUP(D1532,'Brasseries Europe'!$B$2:$O$2000,13,FALSE)</f>
        <v>LogoBR64</v>
      </c>
      <c r="N1532" s="40" t="str">
        <f>VLOOKUP(D1532,'Brasseries Europe'!$B$2:$O$2000,14,FALSE)</f>
        <v>FotoBR64</v>
      </c>
      <c r="O1532" s="42" t="s">
        <v>11960</v>
      </c>
      <c r="P1532" s="40" t="s">
        <v>10258</v>
      </c>
      <c r="Q1532" s="40" t="s">
        <v>10128</v>
      </c>
      <c r="T1532" s="40" t="s">
        <v>11962</v>
      </c>
      <c r="U1532" s="40" t="s">
        <v>11961</v>
      </c>
    </row>
    <row r="1533" spans="1:21" s="40" customFormat="1">
      <c r="A1533" s="40">
        <f t="shared" si="61"/>
        <v>1532</v>
      </c>
      <c r="B1533" s="41">
        <f t="shared" ca="1" si="62"/>
        <v>43369</v>
      </c>
      <c r="C1533" s="40" t="s">
        <v>14</v>
      </c>
      <c r="D1533" s="40" t="str">
        <f t="shared" si="63"/>
        <v>Brewery64</v>
      </c>
      <c r="E1533" s="42" t="s">
        <v>553</v>
      </c>
      <c r="F1533" s="40" t="str">
        <f>VLOOKUP(D1533,'Brasseries Europe'!$B$2:$O$2000,6,FALSE)</f>
        <v>Route de Nismes, 26</v>
      </c>
      <c r="G1533" s="40">
        <f>VLOOKUP(D1533,'Brasseries Europe'!$B$2:$O$2000,7,FALSE)</f>
        <v>5660</v>
      </c>
      <c r="H1533" s="40" t="str">
        <f>VLOOKUP(D1533,'Brasseries Europe'!$B$2:$O$2000,8,FALSE)</f>
        <v>Mariembourg</v>
      </c>
      <c r="I1533" s="40" t="str">
        <f>VLOOKUP(D1533,'Brasseries Europe'!$B$2:$O$2000,9,FALSE)</f>
        <v>Wallonie</v>
      </c>
      <c r="J1533" s="40" t="str">
        <f>VLOOKUP(D1533,'Brasseries Europe'!$B$2:$O$2000,10,FALSE)</f>
        <v>infos@fagnes.com</v>
      </c>
      <c r="K1533" s="40" t="str">
        <f>VLOOKUP(D1533,'Brasseries Europe'!$B$2:$O$2000,11,FALSE)</f>
        <v>http://www.fagnes.com</v>
      </c>
      <c r="L1533" s="40" t="str">
        <f>VLOOKUP(D1533,'Brasseries Europe'!$B$2:$O$2000,12,FALSE)</f>
        <v>32(0)60/31.15.70</v>
      </c>
      <c r="M1533" s="40" t="str">
        <f>VLOOKUP(D1533,'Brasseries Europe'!$B$2:$O$2000,13,FALSE)</f>
        <v>LogoBR64</v>
      </c>
      <c r="N1533" s="40" t="str">
        <f>VLOOKUP(D1533,'Brasseries Europe'!$B$2:$O$2000,14,FALSE)</f>
        <v>FotoBR64</v>
      </c>
      <c r="O1533" s="42" t="s">
        <v>11963</v>
      </c>
      <c r="P1533" s="40" t="s">
        <v>10258</v>
      </c>
      <c r="Q1533" s="40" t="s">
        <v>10076</v>
      </c>
      <c r="T1533" s="40" t="s">
        <v>11965</v>
      </c>
      <c r="U1533" s="40" t="s">
        <v>11964</v>
      </c>
    </row>
    <row r="1534" spans="1:21" s="40" customFormat="1">
      <c r="A1534" s="40">
        <f t="shared" si="61"/>
        <v>1533</v>
      </c>
      <c r="B1534" s="41">
        <f t="shared" ca="1" si="62"/>
        <v>43369</v>
      </c>
      <c r="C1534" s="40" t="s">
        <v>14</v>
      </c>
      <c r="D1534" s="40" t="str">
        <f t="shared" si="63"/>
        <v>Brewery64</v>
      </c>
      <c r="E1534" s="42" t="s">
        <v>553</v>
      </c>
      <c r="F1534" s="40" t="str">
        <f>VLOOKUP(D1534,'Brasseries Europe'!$B$2:$O$2000,6,FALSE)</f>
        <v>Route de Nismes, 26</v>
      </c>
      <c r="G1534" s="40">
        <f>VLOOKUP(D1534,'Brasseries Europe'!$B$2:$O$2000,7,FALSE)</f>
        <v>5660</v>
      </c>
      <c r="H1534" s="40" t="str">
        <f>VLOOKUP(D1534,'Brasseries Europe'!$B$2:$O$2000,8,FALSE)</f>
        <v>Mariembourg</v>
      </c>
      <c r="I1534" s="40" t="str">
        <f>VLOOKUP(D1534,'Brasseries Europe'!$B$2:$O$2000,9,FALSE)</f>
        <v>Wallonie</v>
      </c>
      <c r="J1534" s="40" t="str">
        <f>VLOOKUP(D1534,'Brasseries Europe'!$B$2:$O$2000,10,FALSE)</f>
        <v>infos@fagnes.com</v>
      </c>
      <c r="K1534" s="40" t="str">
        <f>VLOOKUP(D1534,'Brasseries Europe'!$B$2:$O$2000,11,FALSE)</f>
        <v>http://www.fagnes.com</v>
      </c>
      <c r="L1534" s="40" t="str">
        <f>VLOOKUP(D1534,'Brasseries Europe'!$B$2:$O$2000,12,FALSE)</f>
        <v>32(0)60/31.15.70</v>
      </c>
      <c r="M1534" s="40" t="str">
        <f>VLOOKUP(D1534,'Brasseries Europe'!$B$2:$O$2000,13,FALSE)</f>
        <v>LogoBR64</v>
      </c>
      <c r="N1534" s="40" t="str">
        <f>VLOOKUP(D1534,'Brasseries Europe'!$B$2:$O$2000,14,FALSE)</f>
        <v>FotoBR64</v>
      </c>
      <c r="O1534" s="42" t="s">
        <v>11966</v>
      </c>
      <c r="P1534" s="40" t="s">
        <v>10258</v>
      </c>
      <c r="Q1534" s="40" t="s">
        <v>10093</v>
      </c>
      <c r="T1534" s="40" t="s">
        <v>11968</v>
      </c>
      <c r="U1534" s="40" t="s">
        <v>11967</v>
      </c>
    </row>
    <row r="1535" spans="1:21" s="40" customFormat="1">
      <c r="A1535" s="40">
        <f t="shared" si="61"/>
        <v>1534</v>
      </c>
      <c r="B1535" s="41">
        <f t="shared" ca="1" si="62"/>
        <v>43369</v>
      </c>
      <c r="C1535" s="40" t="s">
        <v>14</v>
      </c>
      <c r="D1535" s="40" t="str">
        <f t="shared" si="63"/>
        <v>Brewery64</v>
      </c>
      <c r="E1535" s="42" t="s">
        <v>553</v>
      </c>
      <c r="F1535" s="40" t="str">
        <f>VLOOKUP(D1535,'Brasseries Europe'!$B$2:$O$2000,6,FALSE)</f>
        <v>Route de Nismes, 26</v>
      </c>
      <c r="G1535" s="40">
        <f>VLOOKUP(D1535,'Brasseries Europe'!$B$2:$O$2000,7,FALSE)</f>
        <v>5660</v>
      </c>
      <c r="H1535" s="40" t="str">
        <f>VLOOKUP(D1535,'Brasseries Europe'!$B$2:$O$2000,8,FALSE)</f>
        <v>Mariembourg</v>
      </c>
      <c r="I1535" s="40" t="str">
        <f>VLOOKUP(D1535,'Brasseries Europe'!$B$2:$O$2000,9,FALSE)</f>
        <v>Wallonie</v>
      </c>
      <c r="J1535" s="40" t="str">
        <f>VLOOKUP(D1535,'Brasseries Europe'!$B$2:$O$2000,10,FALSE)</f>
        <v>infos@fagnes.com</v>
      </c>
      <c r="K1535" s="40" t="str">
        <f>VLOOKUP(D1535,'Brasseries Europe'!$B$2:$O$2000,11,FALSE)</f>
        <v>http://www.fagnes.com</v>
      </c>
      <c r="L1535" s="40" t="str">
        <f>VLOOKUP(D1535,'Brasseries Europe'!$B$2:$O$2000,12,FALSE)</f>
        <v>32(0)60/31.15.70</v>
      </c>
      <c r="M1535" s="40" t="str">
        <f>VLOOKUP(D1535,'Brasseries Europe'!$B$2:$O$2000,13,FALSE)</f>
        <v>LogoBR64</v>
      </c>
      <c r="N1535" s="40" t="str">
        <f>VLOOKUP(D1535,'Brasseries Europe'!$B$2:$O$2000,14,FALSE)</f>
        <v>FotoBR64</v>
      </c>
      <c r="O1535" s="42" t="s">
        <v>11969</v>
      </c>
      <c r="P1535" s="40" t="s">
        <v>10258</v>
      </c>
      <c r="Q1535" s="40" t="s">
        <v>10072</v>
      </c>
      <c r="T1535" s="40" t="s">
        <v>11971</v>
      </c>
      <c r="U1535" s="40" t="s">
        <v>11970</v>
      </c>
    </row>
    <row r="1536" spans="1:21" s="40" customFormat="1">
      <c r="A1536" s="40">
        <f t="shared" si="61"/>
        <v>1535</v>
      </c>
      <c r="B1536" s="41">
        <f t="shared" ca="1" si="62"/>
        <v>43369</v>
      </c>
      <c r="C1536" s="40" t="s">
        <v>14</v>
      </c>
      <c r="D1536" s="40" t="str">
        <f t="shared" si="63"/>
        <v>Brewery64</v>
      </c>
      <c r="E1536" s="42" t="s">
        <v>553</v>
      </c>
      <c r="F1536" s="40" t="str">
        <f>VLOOKUP(D1536,'Brasseries Europe'!$B$2:$O$2000,6,FALSE)</f>
        <v>Route de Nismes, 26</v>
      </c>
      <c r="G1536" s="40">
        <f>VLOOKUP(D1536,'Brasseries Europe'!$B$2:$O$2000,7,FALSE)</f>
        <v>5660</v>
      </c>
      <c r="H1536" s="40" t="str">
        <f>VLOOKUP(D1536,'Brasseries Europe'!$B$2:$O$2000,8,FALSE)</f>
        <v>Mariembourg</v>
      </c>
      <c r="I1536" s="40" t="str">
        <f>VLOOKUP(D1536,'Brasseries Europe'!$B$2:$O$2000,9,FALSE)</f>
        <v>Wallonie</v>
      </c>
      <c r="J1536" s="40" t="str">
        <f>VLOOKUP(D1536,'Brasseries Europe'!$B$2:$O$2000,10,FALSE)</f>
        <v>infos@fagnes.com</v>
      </c>
      <c r="K1536" s="40" t="str">
        <f>VLOOKUP(D1536,'Brasseries Europe'!$B$2:$O$2000,11,FALSE)</f>
        <v>http://www.fagnes.com</v>
      </c>
      <c r="L1536" s="40" t="str">
        <f>VLOOKUP(D1536,'Brasseries Europe'!$B$2:$O$2000,12,FALSE)</f>
        <v>32(0)60/31.15.70</v>
      </c>
      <c r="M1536" s="40" t="str">
        <f>VLOOKUP(D1536,'Brasseries Europe'!$B$2:$O$2000,13,FALSE)</f>
        <v>LogoBR64</v>
      </c>
      <c r="N1536" s="40" t="str">
        <f>VLOOKUP(D1536,'Brasseries Europe'!$B$2:$O$2000,14,FALSE)</f>
        <v>FotoBR64</v>
      </c>
      <c r="O1536" s="42" t="s">
        <v>11972</v>
      </c>
      <c r="P1536" s="40" t="s">
        <v>10258</v>
      </c>
      <c r="Q1536" s="40" t="s">
        <v>10072</v>
      </c>
      <c r="T1536" s="40" t="s">
        <v>11974</v>
      </c>
      <c r="U1536" s="40" t="s">
        <v>11973</v>
      </c>
    </row>
    <row r="1537" spans="1:21" s="40" customFormat="1">
      <c r="A1537" s="40">
        <f t="shared" si="61"/>
        <v>1536</v>
      </c>
      <c r="B1537" s="41">
        <f t="shared" ca="1" si="62"/>
        <v>43369</v>
      </c>
      <c r="C1537" s="40" t="s">
        <v>14</v>
      </c>
      <c r="D1537" s="40" t="str">
        <f t="shared" si="63"/>
        <v>Brewery64</v>
      </c>
      <c r="E1537" s="42" t="s">
        <v>553</v>
      </c>
      <c r="F1537" s="40" t="str">
        <f>VLOOKUP(D1537,'Brasseries Europe'!$B$2:$O$2000,6,FALSE)</f>
        <v>Route de Nismes, 26</v>
      </c>
      <c r="G1537" s="40">
        <f>VLOOKUP(D1537,'Brasseries Europe'!$B$2:$O$2000,7,FALSE)</f>
        <v>5660</v>
      </c>
      <c r="H1537" s="40" t="str">
        <f>VLOOKUP(D1537,'Brasseries Europe'!$B$2:$O$2000,8,FALSE)</f>
        <v>Mariembourg</v>
      </c>
      <c r="I1537" s="40" t="str">
        <f>VLOOKUP(D1537,'Brasseries Europe'!$B$2:$O$2000,9,FALSE)</f>
        <v>Wallonie</v>
      </c>
      <c r="J1537" s="40" t="str">
        <f>VLOOKUP(D1537,'Brasseries Europe'!$B$2:$O$2000,10,FALSE)</f>
        <v>infos@fagnes.com</v>
      </c>
      <c r="K1537" s="40" t="str">
        <f>VLOOKUP(D1537,'Brasseries Europe'!$B$2:$O$2000,11,FALSE)</f>
        <v>http://www.fagnes.com</v>
      </c>
      <c r="L1537" s="40" t="str">
        <f>VLOOKUP(D1537,'Brasseries Europe'!$B$2:$O$2000,12,FALSE)</f>
        <v>32(0)60/31.15.70</v>
      </c>
      <c r="M1537" s="40" t="str">
        <f>VLOOKUP(D1537,'Brasseries Europe'!$B$2:$O$2000,13,FALSE)</f>
        <v>LogoBR64</v>
      </c>
      <c r="N1537" s="40" t="str">
        <f>VLOOKUP(D1537,'Brasseries Europe'!$B$2:$O$2000,14,FALSE)</f>
        <v>FotoBR64</v>
      </c>
      <c r="O1537" s="42" t="s">
        <v>11975</v>
      </c>
      <c r="P1537" s="40" t="s">
        <v>10043</v>
      </c>
      <c r="Q1537" s="40" t="s">
        <v>10036</v>
      </c>
      <c r="T1537" s="40" t="s">
        <v>11977</v>
      </c>
      <c r="U1537" s="40" t="s">
        <v>11976</v>
      </c>
    </row>
    <row r="1538" spans="1:21" s="40" customFormat="1">
      <c r="A1538" s="40">
        <f t="shared" si="61"/>
        <v>1537</v>
      </c>
      <c r="B1538" s="41">
        <f t="shared" ca="1" si="62"/>
        <v>43369</v>
      </c>
      <c r="C1538" s="40" t="s">
        <v>14</v>
      </c>
      <c r="D1538" s="40" t="str">
        <f t="shared" si="63"/>
        <v>Brewery64</v>
      </c>
      <c r="E1538" s="42" t="s">
        <v>553</v>
      </c>
      <c r="F1538" s="40" t="str">
        <f>VLOOKUP(D1538,'Brasseries Europe'!$B$2:$O$2000,6,FALSE)</f>
        <v>Route de Nismes, 26</v>
      </c>
      <c r="G1538" s="40">
        <f>VLOOKUP(D1538,'Brasseries Europe'!$B$2:$O$2000,7,FALSE)</f>
        <v>5660</v>
      </c>
      <c r="H1538" s="40" t="str">
        <f>VLOOKUP(D1538,'Brasseries Europe'!$B$2:$O$2000,8,FALSE)</f>
        <v>Mariembourg</v>
      </c>
      <c r="I1538" s="40" t="str">
        <f>VLOOKUP(D1538,'Brasseries Europe'!$B$2:$O$2000,9,FALSE)</f>
        <v>Wallonie</v>
      </c>
      <c r="J1538" s="40" t="str">
        <f>VLOOKUP(D1538,'Brasseries Europe'!$B$2:$O$2000,10,FALSE)</f>
        <v>infos@fagnes.com</v>
      </c>
      <c r="K1538" s="40" t="str">
        <f>VLOOKUP(D1538,'Brasseries Europe'!$B$2:$O$2000,11,FALSE)</f>
        <v>http://www.fagnes.com</v>
      </c>
      <c r="L1538" s="40" t="str">
        <f>VLOOKUP(D1538,'Brasseries Europe'!$B$2:$O$2000,12,FALSE)</f>
        <v>32(0)60/31.15.70</v>
      </c>
      <c r="M1538" s="40" t="str">
        <f>VLOOKUP(D1538,'Brasseries Europe'!$B$2:$O$2000,13,FALSE)</f>
        <v>LogoBR64</v>
      </c>
      <c r="N1538" s="40" t="str">
        <f>VLOOKUP(D1538,'Brasseries Europe'!$B$2:$O$2000,14,FALSE)</f>
        <v>FotoBR64</v>
      </c>
      <c r="O1538" s="42" t="s">
        <v>11978</v>
      </c>
      <c r="P1538" s="40" t="s">
        <v>10043</v>
      </c>
      <c r="Q1538" s="40" t="s">
        <v>10064</v>
      </c>
      <c r="T1538" s="40" t="s">
        <v>11980</v>
      </c>
      <c r="U1538" s="40" t="s">
        <v>11979</v>
      </c>
    </row>
    <row r="1539" spans="1:21" s="40" customFormat="1">
      <c r="A1539" s="40">
        <f t="shared" ref="A1539:A1602" si="64">ROW()-1</f>
        <v>1538</v>
      </c>
      <c r="B1539" s="41">
        <f t="shared" ref="B1539:B1602" ca="1" si="65">TODAY()</f>
        <v>43369</v>
      </c>
      <c r="C1539" s="40" t="s">
        <v>14</v>
      </c>
      <c r="D1539" s="40" t="str">
        <f t="shared" si="63"/>
        <v>Brewery64</v>
      </c>
      <c r="E1539" s="42" t="s">
        <v>553</v>
      </c>
      <c r="F1539" s="40" t="str">
        <f>VLOOKUP(D1539,'Brasseries Europe'!$B$2:$O$2000,6,FALSE)</f>
        <v>Route de Nismes, 26</v>
      </c>
      <c r="G1539" s="40">
        <f>VLOOKUP(D1539,'Brasseries Europe'!$B$2:$O$2000,7,FALSE)</f>
        <v>5660</v>
      </c>
      <c r="H1539" s="40" t="str">
        <f>VLOOKUP(D1539,'Brasseries Europe'!$B$2:$O$2000,8,FALSE)</f>
        <v>Mariembourg</v>
      </c>
      <c r="I1539" s="40" t="str">
        <f>VLOOKUP(D1539,'Brasseries Europe'!$B$2:$O$2000,9,FALSE)</f>
        <v>Wallonie</v>
      </c>
      <c r="J1539" s="40" t="str">
        <f>VLOOKUP(D1539,'Brasseries Europe'!$B$2:$O$2000,10,FALSE)</f>
        <v>infos@fagnes.com</v>
      </c>
      <c r="K1539" s="40" t="str">
        <f>VLOOKUP(D1539,'Brasseries Europe'!$B$2:$O$2000,11,FALSE)</f>
        <v>http://www.fagnes.com</v>
      </c>
      <c r="L1539" s="40" t="str">
        <f>VLOOKUP(D1539,'Brasseries Europe'!$B$2:$O$2000,12,FALSE)</f>
        <v>32(0)60/31.15.70</v>
      </c>
      <c r="M1539" s="40" t="str">
        <f>VLOOKUP(D1539,'Brasseries Europe'!$B$2:$O$2000,13,FALSE)</f>
        <v>LogoBR64</v>
      </c>
      <c r="N1539" s="40" t="str">
        <f>VLOOKUP(D1539,'Brasseries Europe'!$B$2:$O$2000,14,FALSE)</f>
        <v>FotoBR64</v>
      </c>
      <c r="O1539" s="42" t="s">
        <v>11981</v>
      </c>
      <c r="P1539" s="40" t="s">
        <v>10043</v>
      </c>
      <c r="Q1539" s="40" t="s">
        <v>10036</v>
      </c>
      <c r="T1539" s="40" t="s">
        <v>11983</v>
      </c>
      <c r="U1539" s="40" t="s">
        <v>11982</v>
      </c>
    </row>
    <row r="1540" spans="1:21" s="40" customFormat="1">
      <c r="A1540" s="40">
        <f t="shared" si="64"/>
        <v>1539</v>
      </c>
      <c r="B1540" s="41">
        <f t="shared" ca="1" si="65"/>
        <v>43369</v>
      </c>
      <c r="C1540" s="40" t="s">
        <v>14</v>
      </c>
      <c r="D1540" s="40" t="str">
        <f t="shared" si="63"/>
        <v>Brewery64</v>
      </c>
      <c r="E1540" s="42" t="s">
        <v>553</v>
      </c>
      <c r="F1540" s="40" t="str">
        <f>VLOOKUP(D1540,'Brasseries Europe'!$B$2:$O$2000,6,FALSE)</f>
        <v>Route de Nismes, 26</v>
      </c>
      <c r="G1540" s="40">
        <f>VLOOKUP(D1540,'Brasseries Europe'!$B$2:$O$2000,7,FALSE)</f>
        <v>5660</v>
      </c>
      <c r="H1540" s="40" t="str">
        <f>VLOOKUP(D1540,'Brasseries Europe'!$B$2:$O$2000,8,FALSE)</f>
        <v>Mariembourg</v>
      </c>
      <c r="I1540" s="40" t="str">
        <f>VLOOKUP(D1540,'Brasseries Europe'!$B$2:$O$2000,9,FALSE)</f>
        <v>Wallonie</v>
      </c>
      <c r="J1540" s="40" t="str">
        <f>VLOOKUP(D1540,'Brasseries Europe'!$B$2:$O$2000,10,FALSE)</f>
        <v>infos@fagnes.com</v>
      </c>
      <c r="K1540" s="40" t="str">
        <f>VLOOKUP(D1540,'Brasseries Europe'!$B$2:$O$2000,11,FALSE)</f>
        <v>http://www.fagnes.com</v>
      </c>
      <c r="L1540" s="40" t="str">
        <f>VLOOKUP(D1540,'Brasseries Europe'!$B$2:$O$2000,12,FALSE)</f>
        <v>32(0)60/31.15.70</v>
      </c>
      <c r="M1540" s="40" t="str">
        <f>VLOOKUP(D1540,'Brasseries Europe'!$B$2:$O$2000,13,FALSE)</f>
        <v>LogoBR64</v>
      </c>
      <c r="N1540" s="40" t="str">
        <f>VLOOKUP(D1540,'Brasseries Europe'!$B$2:$O$2000,14,FALSE)</f>
        <v>FotoBR64</v>
      </c>
      <c r="O1540" s="42" t="s">
        <v>11984</v>
      </c>
      <c r="P1540" s="40" t="s">
        <v>10043</v>
      </c>
      <c r="Q1540" s="40" t="s">
        <v>11985</v>
      </c>
      <c r="T1540" s="40" t="s">
        <v>11987</v>
      </c>
      <c r="U1540" s="40" t="s">
        <v>11986</v>
      </c>
    </row>
    <row r="1541" spans="1:21" s="40" customFormat="1">
      <c r="A1541" s="40">
        <f t="shared" si="64"/>
        <v>1540</v>
      </c>
      <c r="B1541" s="41">
        <f t="shared" ca="1" si="65"/>
        <v>43369</v>
      </c>
      <c r="C1541" s="40" t="s">
        <v>14</v>
      </c>
      <c r="D1541" s="40" t="str">
        <f t="shared" si="63"/>
        <v>Brewery64</v>
      </c>
      <c r="E1541" s="42" t="s">
        <v>553</v>
      </c>
      <c r="F1541" s="40" t="str">
        <f>VLOOKUP(D1541,'Brasseries Europe'!$B$2:$O$2000,6,FALSE)</f>
        <v>Route de Nismes, 26</v>
      </c>
      <c r="G1541" s="40">
        <f>VLOOKUP(D1541,'Brasseries Europe'!$B$2:$O$2000,7,FALSE)</f>
        <v>5660</v>
      </c>
      <c r="H1541" s="40" t="str">
        <f>VLOOKUP(D1541,'Brasseries Europe'!$B$2:$O$2000,8,FALSE)</f>
        <v>Mariembourg</v>
      </c>
      <c r="I1541" s="40" t="str">
        <f>VLOOKUP(D1541,'Brasseries Europe'!$B$2:$O$2000,9,FALSE)</f>
        <v>Wallonie</v>
      </c>
      <c r="J1541" s="40" t="str">
        <f>VLOOKUP(D1541,'Brasseries Europe'!$B$2:$O$2000,10,FALSE)</f>
        <v>infos@fagnes.com</v>
      </c>
      <c r="K1541" s="40" t="str">
        <f>VLOOKUP(D1541,'Brasseries Europe'!$B$2:$O$2000,11,FALSE)</f>
        <v>http://www.fagnes.com</v>
      </c>
      <c r="L1541" s="40" t="str">
        <f>VLOOKUP(D1541,'Brasseries Europe'!$B$2:$O$2000,12,FALSE)</f>
        <v>32(0)60/31.15.70</v>
      </c>
      <c r="M1541" s="40" t="str">
        <f>VLOOKUP(D1541,'Brasseries Europe'!$B$2:$O$2000,13,FALSE)</f>
        <v>LogoBR64</v>
      </c>
      <c r="N1541" s="40" t="str">
        <f>VLOOKUP(D1541,'Brasseries Europe'!$B$2:$O$2000,14,FALSE)</f>
        <v>FotoBR64</v>
      </c>
      <c r="O1541" s="42" t="s">
        <v>11988</v>
      </c>
      <c r="P1541" s="40" t="s">
        <v>10049</v>
      </c>
      <c r="Q1541" s="40" t="s">
        <v>10036</v>
      </c>
      <c r="T1541" s="40" t="s">
        <v>11990</v>
      </c>
      <c r="U1541" s="40" t="s">
        <v>11989</v>
      </c>
    </row>
    <row r="1542" spans="1:21" s="40" customFormat="1">
      <c r="A1542" s="40">
        <f t="shared" si="64"/>
        <v>1541</v>
      </c>
      <c r="B1542" s="41">
        <f t="shared" ca="1" si="65"/>
        <v>43369</v>
      </c>
      <c r="C1542" s="40" t="s">
        <v>14</v>
      </c>
      <c r="D1542" s="40" t="str">
        <f t="shared" si="63"/>
        <v>Brewery64</v>
      </c>
      <c r="E1542" s="42" t="s">
        <v>553</v>
      </c>
      <c r="F1542" s="40" t="str">
        <f>VLOOKUP(D1542,'Brasseries Europe'!$B$2:$O$2000,6,FALSE)</f>
        <v>Route de Nismes, 26</v>
      </c>
      <c r="G1542" s="40">
        <f>VLOOKUP(D1542,'Brasseries Europe'!$B$2:$O$2000,7,FALSE)</f>
        <v>5660</v>
      </c>
      <c r="H1542" s="40" t="str">
        <f>VLOOKUP(D1542,'Brasseries Europe'!$B$2:$O$2000,8,FALSE)</f>
        <v>Mariembourg</v>
      </c>
      <c r="I1542" s="40" t="str">
        <f>VLOOKUP(D1542,'Brasseries Europe'!$B$2:$O$2000,9,FALSE)</f>
        <v>Wallonie</v>
      </c>
      <c r="J1542" s="40" t="str">
        <f>VLOOKUP(D1542,'Brasseries Europe'!$B$2:$O$2000,10,FALSE)</f>
        <v>infos@fagnes.com</v>
      </c>
      <c r="K1542" s="40" t="str">
        <f>VLOOKUP(D1542,'Brasseries Europe'!$B$2:$O$2000,11,FALSE)</f>
        <v>http://www.fagnes.com</v>
      </c>
      <c r="L1542" s="40" t="str">
        <f>VLOOKUP(D1542,'Brasseries Europe'!$B$2:$O$2000,12,FALSE)</f>
        <v>32(0)60/31.15.70</v>
      </c>
      <c r="M1542" s="40" t="str">
        <f>VLOOKUP(D1542,'Brasseries Europe'!$B$2:$O$2000,13,FALSE)</f>
        <v>LogoBR64</v>
      </c>
      <c r="N1542" s="40" t="str">
        <f>VLOOKUP(D1542,'Brasseries Europe'!$B$2:$O$2000,14,FALSE)</f>
        <v>FotoBR64</v>
      </c>
      <c r="O1542" s="42">
        <v>1815</v>
      </c>
      <c r="P1542" s="40" t="s">
        <v>10179</v>
      </c>
      <c r="Q1542" s="40" t="s">
        <v>10044</v>
      </c>
      <c r="T1542" s="40" t="s">
        <v>11992</v>
      </c>
      <c r="U1542" s="40" t="s">
        <v>11991</v>
      </c>
    </row>
    <row r="1543" spans="1:21" s="40" customFormat="1">
      <c r="A1543" s="40">
        <f t="shared" si="64"/>
        <v>1542</v>
      </c>
      <c r="B1543" s="41">
        <f t="shared" ca="1" si="65"/>
        <v>43369</v>
      </c>
      <c r="C1543" s="40" t="s">
        <v>14</v>
      </c>
      <c r="D1543" s="40" t="str">
        <f t="shared" si="63"/>
        <v>Brewery64</v>
      </c>
      <c r="E1543" s="42" t="s">
        <v>553</v>
      </c>
      <c r="F1543" s="40" t="str">
        <f>VLOOKUP(D1543,'Brasseries Europe'!$B$2:$O$2000,6,FALSE)</f>
        <v>Route de Nismes, 26</v>
      </c>
      <c r="G1543" s="40">
        <f>VLOOKUP(D1543,'Brasseries Europe'!$B$2:$O$2000,7,FALSE)</f>
        <v>5660</v>
      </c>
      <c r="H1543" s="40" t="str">
        <f>VLOOKUP(D1543,'Brasseries Europe'!$B$2:$O$2000,8,FALSE)</f>
        <v>Mariembourg</v>
      </c>
      <c r="I1543" s="40" t="str">
        <f>VLOOKUP(D1543,'Brasseries Europe'!$B$2:$O$2000,9,FALSE)</f>
        <v>Wallonie</v>
      </c>
      <c r="J1543" s="40" t="str">
        <f>VLOOKUP(D1543,'Brasseries Europe'!$B$2:$O$2000,10,FALSE)</f>
        <v>infos@fagnes.com</v>
      </c>
      <c r="K1543" s="40" t="str">
        <f>VLOOKUP(D1543,'Brasseries Europe'!$B$2:$O$2000,11,FALSE)</f>
        <v>http://www.fagnes.com</v>
      </c>
      <c r="L1543" s="40" t="str">
        <f>VLOOKUP(D1543,'Brasseries Europe'!$B$2:$O$2000,12,FALSE)</f>
        <v>32(0)60/31.15.70</v>
      </c>
      <c r="M1543" s="40" t="str">
        <f>VLOOKUP(D1543,'Brasseries Europe'!$B$2:$O$2000,13,FALSE)</f>
        <v>LogoBR64</v>
      </c>
      <c r="N1543" s="40" t="str">
        <f>VLOOKUP(D1543,'Brasseries Europe'!$B$2:$O$2000,14,FALSE)</f>
        <v>FotoBR64</v>
      </c>
      <c r="O1543" s="42" t="s">
        <v>11993</v>
      </c>
      <c r="P1543" s="40" t="s">
        <v>10179</v>
      </c>
      <c r="Q1543" s="40" t="s">
        <v>10036</v>
      </c>
      <c r="T1543" s="40" t="s">
        <v>11995</v>
      </c>
      <c r="U1543" s="40" t="s">
        <v>11994</v>
      </c>
    </row>
    <row r="1544" spans="1:21" s="40" customFormat="1">
      <c r="A1544" s="40">
        <f t="shared" si="64"/>
        <v>1543</v>
      </c>
      <c r="B1544" s="41">
        <f t="shared" ca="1" si="65"/>
        <v>43369</v>
      </c>
      <c r="C1544" s="40" t="s">
        <v>14</v>
      </c>
      <c r="D1544" s="40" t="str">
        <f t="shared" si="63"/>
        <v>Brewery64</v>
      </c>
      <c r="E1544" s="42" t="s">
        <v>553</v>
      </c>
      <c r="F1544" s="40" t="str">
        <f>VLOOKUP(D1544,'Brasseries Europe'!$B$2:$O$2000,6,FALSE)</f>
        <v>Route de Nismes, 26</v>
      </c>
      <c r="G1544" s="40">
        <f>VLOOKUP(D1544,'Brasseries Europe'!$B$2:$O$2000,7,FALSE)</f>
        <v>5660</v>
      </c>
      <c r="H1544" s="40" t="str">
        <f>VLOOKUP(D1544,'Brasseries Europe'!$B$2:$O$2000,8,FALSE)</f>
        <v>Mariembourg</v>
      </c>
      <c r="I1544" s="40" t="str">
        <f>VLOOKUP(D1544,'Brasseries Europe'!$B$2:$O$2000,9,FALSE)</f>
        <v>Wallonie</v>
      </c>
      <c r="J1544" s="40" t="str">
        <f>VLOOKUP(D1544,'Brasseries Europe'!$B$2:$O$2000,10,FALSE)</f>
        <v>infos@fagnes.com</v>
      </c>
      <c r="K1544" s="40" t="str">
        <f>VLOOKUP(D1544,'Brasseries Europe'!$B$2:$O$2000,11,FALSE)</f>
        <v>http://www.fagnes.com</v>
      </c>
      <c r="L1544" s="40" t="str">
        <f>VLOOKUP(D1544,'Brasseries Europe'!$B$2:$O$2000,12,FALSE)</f>
        <v>32(0)60/31.15.70</v>
      </c>
      <c r="M1544" s="40" t="str">
        <f>VLOOKUP(D1544,'Brasseries Europe'!$B$2:$O$2000,13,FALSE)</f>
        <v>LogoBR64</v>
      </c>
      <c r="N1544" s="40" t="str">
        <f>VLOOKUP(D1544,'Brasseries Europe'!$B$2:$O$2000,14,FALSE)</f>
        <v>FotoBR64</v>
      </c>
      <c r="O1544" s="42" t="s">
        <v>11996</v>
      </c>
      <c r="P1544" s="40" t="s">
        <v>10179</v>
      </c>
      <c r="Q1544" s="40" t="s">
        <v>10143</v>
      </c>
      <c r="R1544" s="57"/>
      <c r="S1544" s="57"/>
      <c r="T1544" s="40" t="s">
        <v>11998</v>
      </c>
      <c r="U1544" s="40" t="s">
        <v>11997</v>
      </c>
    </row>
    <row r="1545" spans="1:21" s="40" customFormat="1">
      <c r="A1545" s="40">
        <f t="shared" si="64"/>
        <v>1544</v>
      </c>
      <c r="B1545" s="41">
        <f t="shared" ca="1" si="65"/>
        <v>43369</v>
      </c>
      <c r="C1545" s="40" t="s">
        <v>14</v>
      </c>
      <c r="D1545" s="40" t="str">
        <f t="shared" si="63"/>
        <v>Brewery64</v>
      </c>
      <c r="E1545" s="42" t="s">
        <v>553</v>
      </c>
      <c r="F1545" s="40" t="str">
        <f>VLOOKUP(D1545,'Brasseries Europe'!$B$2:$O$2000,6,FALSE)</f>
        <v>Route de Nismes, 26</v>
      </c>
      <c r="G1545" s="40">
        <f>VLOOKUP(D1545,'Brasseries Europe'!$B$2:$O$2000,7,FALSE)</f>
        <v>5660</v>
      </c>
      <c r="H1545" s="40" t="str">
        <f>VLOOKUP(D1545,'Brasseries Europe'!$B$2:$O$2000,8,FALSE)</f>
        <v>Mariembourg</v>
      </c>
      <c r="I1545" s="40" t="str">
        <f>VLOOKUP(D1545,'Brasseries Europe'!$B$2:$O$2000,9,FALSE)</f>
        <v>Wallonie</v>
      </c>
      <c r="J1545" s="40" t="str">
        <f>VLOOKUP(D1545,'Brasseries Europe'!$B$2:$O$2000,10,FALSE)</f>
        <v>infos@fagnes.com</v>
      </c>
      <c r="K1545" s="40" t="str">
        <f>VLOOKUP(D1545,'Brasseries Europe'!$B$2:$O$2000,11,FALSE)</f>
        <v>http://www.fagnes.com</v>
      </c>
      <c r="L1545" s="40" t="str">
        <f>VLOOKUP(D1545,'Brasseries Europe'!$B$2:$O$2000,12,FALSE)</f>
        <v>32(0)60/31.15.70</v>
      </c>
      <c r="M1545" s="40" t="str">
        <f>VLOOKUP(D1545,'Brasseries Europe'!$B$2:$O$2000,13,FALSE)</f>
        <v>LogoBR64</v>
      </c>
      <c r="N1545" s="40" t="str">
        <f>VLOOKUP(D1545,'Brasseries Europe'!$B$2:$O$2000,14,FALSE)</f>
        <v>FotoBR64</v>
      </c>
      <c r="O1545" s="42" t="s">
        <v>11999</v>
      </c>
      <c r="P1545" s="40" t="s">
        <v>10179</v>
      </c>
      <c r="Q1545" s="40" t="s">
        <v>10044</v>
      </c>
      <c r="T1545" s="40" t="s">
        <v>12001</v>
      </c>
      <c r="U1545" s="40" t="s">
        <v>12000</v>
      </c>
    </row>
    <row r="1546" spans="1:21" s="40" customFormat="1">
      <c r="A1546" s="40">
        <f t="shared" si="64"/>
        <v>1545</v>
      </c>
      <c r="B1546" s="41">
        <f t="shared" ca="1" si="65"/>
        <v>43369</v>
      </c>
      <c r="C1546" s="40" t="s">
        <v>14</v>
      </c>
      <c r="D1546" s="40" t="str">
        <f t="shared" si="63"/>
        <v>Brewery64</v>
      </c>
      <c r="E1546" s="42" t="s">
        <v>553</v>
      </c>
      <c r="F1546" s="40" t="str">
        <f>VLOOKUP(D1546,'Brasseries Europe'!$B$2:$O$2000,6,FALSE)</f>
        <v>Route de Nismes, 26</v>
      </c>
      <c r="G1546" s="40">
        <f>VLOOKUP(D1546,'Brasseries Europe'!$B$2:$O$2000,7,FALSE)</f>
        <v>5660</v>
      </c>
      <c r="H1546" s="40" t="str">
        <f>VLOOKUP(D1546,'Brasseries Europe'!$B$2:$O$2000,8,FALSE)</f>
        <v>Mariembourg</v>
      </c>
      <c r="I1546" s="40" t="str">
        <f>VLOOKUP(D1546,'Brasseries Europe'!$B$2:$O$2000,9,FALSE)</f>
        <v>Wallonie</v>
      </c>
      <c r="J1546" s="40" t="str">
        <f>VLOOKUP(D1546,'Brasseries Europe'!$B$2:$O$2000,10,FALSE)</f>
        <v>infos@fagnes.com</v>
      </c>
      <c r="K1546" s="40" t="str">
        <f>VLOOKUP(D1546,'Brasseries Europe'!$B$2:$O$2000,11,FALSE)</f>
        <v>http://www.fagnes.com</v>
      </c>
      <c r="L1546" s="40" t="str">
        <f>VLOOKUP(D1546,'Brasseries Europe'!$B$2:$O$2000,12,FALSE)</f>
        <v>32(0)60/31.15.70</v>
      </c>
      <c r="M1546" s="40" t="str">
        <f>VLOOKUP(D1546,'Brasseries Europe'!$B$2:$O$2000,13,FALSE)</f>
        <v>LogoBR64</v>
      </c>
      <c r="N1546" s="40" t="str">
        <f>VLOOKUP(D1546,'Brasseries Europe'!$B$2:$O$2000,14,FALSE)</f>
        <v>FotoBR64</v>
      </c>
      <c r="O1546" s="42" t="s">
        <v>12002</v>
      </c>
      <c r="P1546" s="40" t="s">
        <v>10179</v>
      </c>
      <c r="Q1546" s="40" t="s">
        <v>10044</v>
      </c>
      <c r="T1546" s="40" t="s">
        <v>12004</v>
      </c>
      <c r="U1546" s="40" t="s">
        <v>12003</v>
      </c>
    </row>
    <row r="1547" spans="1:21" s="40" customFormat="1">
      <c r="A1547" s="40">
        <f t="shared" si="64"/>
        <v>1546</v>
      </c>
      <c r="B1547" s="41">
        <f t="shared" ca="1" si="65"/>
        <v>43369</v>
      </c>
      <c r="C1547" s="40" t="s">
        <v>14</v>
      </c>
      <c r="D1547" s="40" t="str">
        <f t="shared" si="63"/>
        <v>Brewery64</v>
      </c>
      <c r="E1547" s="42" t="s">
        <v>553</v>
      </c>
      <c r="F1547" s="40" t="str">
        <f>VLOOKUP(D1547,'Brasseries Europe'!$B$2:$O$2000,6,FALSE)</f>
        <v>Route de Nismes, 26</v>
      </c>
      <c r="G1547" s="40">
        <f>VLOOKUP(D1547,'Brasseries Europe'!$B$2:$O$2000,7,FALSE)</f>
        <v>5660</v>
      </c>
      <c r="H1547" s="40" t="str">
        <f>VLOOKUP(D1547,'Brasseries Europe'!$B$2:$O$2000,8,FALSE)</f>
        <v>Mariembourg</v>
      </c>
      <c r="I1547" s="40" t="str">
        <f>VLOOKUP(D1547,'Brasseries Europe'!$B$2:$O$2000,9,FALSE)</f>
        <v>Wallonie</v>
      </c>
      <c r="J1547" s="40" t="str">
        <f>VLOOKUP(D1547,'Brasseries Europe'!$B$2:$O$2000,10,FALSE)</f>
        <v>infos@fagnes.com</v>
      </c>
      <c r="K1547" s="40" t="str">
        <f>VLOOKUP(D1547,'Brasseries Europe'!$B$2:$O$2000,11,FALSE)</f>
        <v>http://www.fagnes.com</v>
      </c>
      <c r="L1547" s="40" t="str">
        <f>VLOOKUP(D1547,'Brasseries Europe'!$B$2:$O$2000,12,FALSE)</f>
        <v>32(0)60/31.15.70</v>
      </c>
      <c r="M1547" s="40" t="str">
        <f>VLOOKUP(D1547,'Brasseries Europe'!$B$2:$O$2000,13,FALSE)</f>
        <v>LogoBR64</v>
      </c>
      <c r="N1547" s="40" t="str">
        <f>VLOOKUP(D1547,'Brasseries Europe'!$B$2:$O$2000,14,FALSE)</f>
        <v>FotoBR64</v>
      </c>
      <c r="O1547" s="42" t="s">
        <v>12005</v>
      </c>
      <c r="P1547" s="40" t="s">
        <v>10179</v>
      </c>
      <c r="Q1547" s="40" t="s">
        <v>10036</v>
      </c>
      <c r="T1547" s="40" t="s">
        <v>12007</v>
      </c>
      <c r="U1547" s="40" t="s">
        <v>12006</v>
      </c>
    </row>
    <row r="1548" spans="1:21" s="40" customFormat="1">
      <c r="A1548" s="40">
        <f t="shared" si="64"/>
        <v>1547</v>
      </c>
      <c r="B1548" s="41">
        <f t="shared" ca="1" si="65"/>
        <v>43369</v>
      </c>
      <c r="C1548" s="40" t="s">
        <v>14</v>
      </c>
      <c r="D1548" s="40" t="str">
        <f t="shared" si="63"/>
        <v>Brewery64</v>
      </c>
      <c r="E1548" s="42" t="s">
        <v>553</v>
      </c>
      <c r="F1548" s="40" t="str">
        <f>VLOOKUP(D1548,'Brasseries Europe'!$B$2:$O$2000,6,FALSE)</f>
        <v>Route de Nismes, 26</v>
      </c>
      <c r="G1548" s="40">
        <f>VLOOKUP(D1548,'Brasseries Europe'!$B$2:$O$2000,7,FALSE)</f>
        <v>5660</v>
      </c>
      <c r="H1548" s="40" t="str">
        <f>VLOOKUP(D1548,'Brasseries Europe'!$B$2:$O$2000,8,FALSE)</f>
        <v>Mariembourg</v>
      </c>
      <c r="I1548" s="40" t="str">
        <f>VLOOKUP(D1548,'Brasseries Europe'!$B$2:$O$2000,9,FALSE)</f>
        <v>Wallonie</v>
      </c>
      <c r="J1548" s="40" t="str">
        <f>VLOOKUP(D1548,'Brasseries Europe'!$B$2:$O$2000,10,FALSE)</f>
        <v>infos@fagnes.com</v>
      </c>
      <c r="K1548" s="40" t="str">
        <f>VLOOKUP(D1548,'Brasseries Europe'!$B$2:$O$2000,11,FALSE)</f>
        <v>http://www.fagnes.com</v>
      </c>
      <c r="L1548" s="40" t="str">
        <f>VLOOKUP(D1548,'Brasseries Europe'!$B$2:$O$2000,12,FALSE)</f>
        <v>32(0)60/31.15.70</v>
      </c>
      <c r="M1548" s="40" t="str">
        <f>VLOOKUP(D1548,'Brasseries Europe'!$B$2:$O$2000,13,FALSE)</f>
        <v>LogoBR64</v>
      </c>
      <c r="N1548" s="40" t="str">
        <f>VLOOKUP(D1548,'Brasseries Europe'!$B$2:$O$2000,14,FALSE)</f>
        <v>FotoBR64</v>
      </c>
      <c r="O1548" s="42" t="s">
        <v>12008</v>
      </c>
      <c r="P1548" s="40" t="s">
        <v>10179</v>
      </c>
      <c r="Q1548" s="40" t="s">
        <v>10143</v>
      </c>
      <c r="R1548" s="57"/>
      <c r="S1548" s="57"/>
      <c r="T1548" s="40" t="s">
        <v>12010</v>
      </c>
      <c r="U1548" s="40" t="s">
        <v>12009</v>
      </c>
    </row>
    <row r="1549" spans="1:21" s="40" customFormat="1">
      <c r="A1549" s="40">
        <f t="shared" si="64"/>
        <v>1548</v>
      </c>
      <c r="B1549" s="41">
        <f t="shared" ca="1" si="65"/>
        <v>43369</v>
      </c>
      <c r="C1549" s="40" t="s">
        <v>14</v>
      </c>
      <c r="D1549" s="40" t="str">
        <f t="shared" si="63"/>
        <v>Brewery64</v>
      </c>
      <c r="E1549" s="42" t="s">
        <v>553</v>
      </c>
      <c r="F1549" s="40" t="str">
        <f>VLOOKUP(D1549,'Brasseries Europe'!$B$2:$O$2000,6,FALSE)</f>
        <v>Route de Nismes, 26</v>
      </c>
      <c r="G1549" s="40">
        <f>VLOOKUP(D1549,'Brasseries Europe'!$B$2:$O$2000,7,FALSE)</f>
        <v>5660</v>
      </c>
      <c r="H1549" s="40" t="str">
        <f>VLOOKUP(D1549,'Brasseries Europe'!$B$2:$O$2000,8,FALSE)</f>
        <v>Mariembourg</v>
      </c>
      <c r="I1549" s="40" t="str">
        <f>VLOOKUP(D1549,'Brasseries Europe'!$B$2:$O$2000,9,FALSE)</f>
        <v>Wallonie</v>
      </c>
      <c r="J1549" s="40" t="str">
        <f>VLOOKUP(D1549,'Brasseries Europe'!$B$2:$O$2000,10,FALSE)</f>
        <v>infos@fagnes.com</v>
      </c>
      <c r="K1549" s="40" t="str">
        <f>VLOOKUP(D1549,'Brasseries Europe'!$B$2:$O$2000,11,FALSE)</f>
        <v>http://www.fagnes.com</v>
      </c>
      <c r="L1549" s="40" t="str">
        <f>VLOOKUP(D1549,'Brasseries Europe'!$B$2:$O$2000,12,FALSE)</f>
        <v>32(0)60/31.15.70</v>
      </c>
      <c r="M1549" s="40" t="str">
        <f>VLOOKUP(D1549,'Brasseries Europe'!$B$2:$O$2000,13,FALSE)</f>
        <v>LogoBR64</v>
      </c>
      <c r="N1549" s="40" t="str">
        <f>VLOOKUP(D1549,'Brasseries Europe'!$B$2:$O$2000,14,FALSE)</f>
        <v>FotoBR64</v>
      </c>
      <c r="O1549" s="42" t="s">
        <v>12011</v>
      </c>
      <c r="P1549" s="40" t="s">
        <v>10179</v>
      </c>
      <c r="Q1549" s="40" t="s">
        <v>10143</v>
      </c>
      <c r="R1549" s="57"/>
      <c r="S1549" s="57"/>
      <c r="T1549" s="40" t="s">
        <v>12013</v>
      </c>
      <c r="U1549" s="40" t="s">
        <v>12012</v>
      </c>
    </row>
    <row r="1550" spans="1:21" s="40" customFormat="1">
      <c r="A1550" s="40">
        <f t="shared" si="64"/>
        <v>1549</v>
      </c>
      <c r="B1550" s="41">
        <f t="shared" ca="1" si="65"/>
        <v>43369</v>
      </c>
      <c r="C1550" s="40" t="s">
        <v>14</v>
      </c>
      <c r="D1550" s="40" t="str">
        <f t="shared" si="63"/>
        <v>Brewery64</v>
      </c>
      <c r="E1550" s="42" t="s">
        <v>553</v>
      </c>
      <c r="F1550" s="40" t="str">
        <f>VLOOKUP(D1550,'Brasseries Europe'!$B$2:$O$2000,6,FALSE)</f>
        <v>Route de Nismes, 26</v>
      </c>
      <c r="G1550" s="40">
        <f>VLOOKUP(D1550,'Brasseries Europe'!$B$2:$O$2000,7,FALSE)</f>
        <v>5660</v>
      </c>
      <c r="H1550" s="40" t="str">
        <f>VLOOKUP(D1550,'Brasseries Europe'!$B$2:$O$2000,8,FALSE)</f>
        <v>Mariembourg</v>
      </c>
      <c r="I1550" s="40" t="str">
        <f>VLOOKUP(D1550,'Brasseries Europe'!$B$2:$O$2000,9,FALSE)</f>
        <v>Wallonie</v>
      </c>
      <c r="J1550" s="40" t="str">
        <f>VLOOKUP(D1550,'Brasseries Europe'!$B$2:$O$2000,10,FALSE)</f>
        <v>infos@fagnes.com</v>
      </c>
      <c r="K1550" s="40" t="str">
        <f>VLOOKUP(D1550,'Brasseries Europe'!$B$2:$O$2000,11,FALSE)</f>
        <v>http://www.fagnes.com</v>
      </c>
      <c r="L1550" s="40" t="str">
        <f>VLOOKUP(D1550,'Brasseries Europe'!$B$2:$O$2000,12,FALSE)</f>
        <v>32(0)60/31.15.70</v>
      </c>
      <c r="M1550" s="40" t="str">
        <f>VLOOKUP(D1550,'Brasseries Europe'!$B$2:$O$2000,13,FALSE)</f>
        <v>LogoBR64</v>
      </c>
      <c r="N1550" s="40" t="str">
        <f>VLOOKUP(D1550,'Brasseries Europe'!$B$2:$O$2000,14,FALSE)</f>
        <v>FotoBR64</v>
      </c>
      <c r="O1550" s="42" t="s">
        <v>12014</v>
      </c>
      <c r="P1550" s="40" t="s">
        <v>10179</v>
      </c>
      <c r="Q1550" s="40" t="s">
        <v>10143</v>
      </c>
      <c r="R1550" s="57"/>
      <c r="S1550" s="57"/>
      <c r="T1550" s="40" t="s">
        <v>12016</v>
      </c>
      <c r="U1550" s="40" t="s">
        <v>12015</v>
      </c>
    </row>
    <row r="1551" spans="1:21" s="40" customFormat="1">
      <c r="A1551" s="40">
        <f t="shared" si="64"/>
        <v>1550</v>
      </c>
      <c r="B1551" s="41">
        <f t="shared" ca="1" si="65"/>
        <v>43369</v>
      </c>
      <c r="C1551" s="40" t="s">
        <v>14</v>
      </c>
      <c r="D1551" s="40" t="str">
        <f t="shared" si="63"/>
        <v>Brewery64</v>
      </c>
      <c r="E1551" s="42" t="s">
        <v>553</v>
      </c>
      <c r="F1551" s="40" t="str">
        <f>VLOOKUP(D1551,'Brasseries Europe'!$B$2:$O$2000,6,FALSE)</f>
        <v>Route de Nismes, 26</v>
      </c>
      <c r="G1551" s="40">
        <f>VLOOKUP(D1551,'Brasseries Europe'!$B$2:$O$2000,7,FALSE)</f>
        <v>5660</v>
      </c>
      <c r="H1551" s="40" t="str">
        <f>VLOOKUP(D1551,'Brasseries Europe'!$B$2:$O$2000,8,FALSE)</f>
        <v>Mariembourg</v>
      </c>
      <c r="I1551" s="40" t="str">
        <f>VLOOKUP(D1551,'Brasseries Europe'!$B$2:$O$2000,9,FALSE)</f>
        <v>Wallonie</v>
      </c>
      <c r="J1551" s="40" t="str">
        <f>VLOOKUP(D1551,'Brasseries Europe'!$B$2:$O$2000,10,FALSE)</f>
        <v>infos@fagnes.com</v>
      </c>
      <c r="K1551" s="40" t="str">
        <f>VLOOKUP(D1551,'Brasseries Europe'!$B$2:$O$2000,11,FALSE)</f>
        <v>http://www.fagnes.com</v>
      </c>
      <c r="L1551" s="40" t="str">
        <f>VLOOKUP(D1551,'Brasseries Europe'!$B$2:$O$2000,12,FALSE)</f>
        <v>32(0)60/31.15.70</v>
      </c>
      <c r="M1551" s="40" t="str">
        <f>VLOOKUP(D1551,'Brasseries Europe'!$B$2:$O$2000,13,FALSE)</f>
        <v>LogoBR64</v>
      </c>
      <c r="N1551" s="40" t="str">
        <f>VLOOKUP(D1551,'Brasseries Europe'!$B$2:$O$2000,14,FALSE)</f>
        <v>FotoBR64</v>
      </c>
      <c r="O1551" s="42" t="s">
        <v>12017</v>
      </c>
      <c r="P1551" s="40" t="s">
        <v>10183</v>
      </c>
      <c r="Q1551" s="40" t="s">
        <v>10265</v>
      </c>
      <c r="T1551" s="40" t="s">
        <v>12019</v>
      </c>
      <c r="U1551" s="40" t="s">
        <v>12018</v>
      </c>
    </row>
    <row r="1552" spans="1:21" s="40" customFormat="1">
      <c r="A1552" s="40">
        <f t="shared" si="64"/>
        <v>1551</v>
      </c>
      <c r="B1552" s="41">
        <f t="shared" ca="1" si="65"/>
        <v>43369</v>
      </c>
      <c r="C1552" s="40" t="s">
        <v>14</v>
      </c>
      <c r="D1552" s="40" t="str">
        <f t="shared" si="63"/>
        <v>Brewery65</v>
      </c>
      <c r="E1552" s="42" t="s">
        <v>562</v>
      </c>
      <c r="F1552" s="40" t="str">
        <f>VLOOKUP(D1552,'Brasseries Europe'!$B$2:$O$2000,6,FALSE)</f>
        <v>Rue du Castel, 19</v>
      </c>
      <c r="G1552" s="40">
        <f>VLOOKUP(D1552,'Brasseries Europe'!$B$2:$O$2000,7,FALSE)</f>
        <v>7801</v>
      </c>
      <c r="H1552" s="40" t="str">
        <f>VLOOKUP(D1552,'Brasseries Europe'!$B$2:$O$2000,8,FALSE)</f>
        <v>Irchonwelz (Ath)</v>
      </c>
      <c r="I1552" s="40" t="str">
        <f>VLOOKUP(D1552,'Brasseries Europe'!$B$2:$O$2000,9,FALSE)</f>
        <v>Wallonie</v>
      </c>
      <c r="J1552" s="40" t="str">
        <f>VLOOKUP(D1552,'Brasseries Europe'!$B$2:$O$2000,10,FALSE)</f>
        <v>info@brasseriedeslegendes.be</v>
      </c>
      <c r="K1552" s="40" t="str">
        <f>VLOOKUP(D1552,'Brasseries Europe'!$B$2:$O$2000,11,FALSE)</f>
        <v>http://www.brasseriedeslegendes.be</v>
      </c>
      <c r="L1552" s="40" t="str">
        <f>VLOOKUP(D1552,'Brasseries Europe'!$B$2:$O$2000,12,FALSE)</f>
        <v>32(0)68/28.79.36</v>
      </c>
      <c r="M1552" s="40" t="str">
        <f>VLOOKUP(D1552,'Brasseries Europe'!$B$2:$O$2000,13,FALSE)</f>
        <v>LogoBR65</v>
      </c>
      <c r="N1552" s="40" t="str">
        <f>VLOOKUP(D1552,'Brasseries Europe'!$B$2:$O$2000,14,FALSE)</f>
        <v>FotoBR65</v>
      </c>
      <c r="O1552" s="42" t="s">
        <v>12020</v>
      </c>
      <c r="P1552" s="40" t="s">
        <v>10322</v>
      </c>
      <c r="Q1552" s="40" t="s">
        <v>10068</v>
      </c>
      <c r="T1552" s="40" t="s">
        <v>12022</v>
      </c>
      <c r="U1552" s="40" t="s">
        <v>12021</v>
      </c>
    </row>
    <row r="1553" spans="1:21" s="40" customFormat="1">
      <c r="A1553" s="40">
        <f t="shared" si="64"/>
        <v>1552</v>
      </c>
      <c r="B1553" s="41">
        <f t="shared" ca="1" si="65"/>
        <v>43369</v>
      </c>
      <c r="C1553" s="40" t="s">
        <v>14</v>
      </c>
      <c r="D1553" s="40" t="str">
        <f t="shared" si="63"/>
        <v>Brewery65</v>
      </c>
      <c r="E1553" s="42" t="s">
        <v>562</v>
      </c>
      <c r="F1553" s="40" t="str">
        <f>VLOOKUP(D1553,'Brasseries Europe'!$B$2:$O$2000,6,FALSE)</f>
        <v>Rue du Castel, 19</v>
      </c>
      <c r="G1553" s="40">
        <f>VLOOKUP(D1553,'Brasseries Europe'!$B$2:$O$2000,7,FALSE)</f>
        <v>7801</v>
      </c>
      <c r="H1553" s="40" t="str">
        <f>VLOOKUP(D1553,'Brasseries Europe'!$B$2:$O$2000,8,FALSE)</f>
        <v>Irchonwelz (Ath)</v>
      </c>
      <c r="I1553" s="40" t="str">
        <f>VLOOKUP(D1553,'Brasseries Europe'!$B$2:$O$2000,9,FALSE)</f>
        <v>Wallonie</v>
      </c>
      <c r="J1553" s="40" t="str">
        <f>VLOOKUP(D1553,'Brasseries Europe'!$B$2:$O$2000,10,FALSE)</f>
        <v>info@brasseriedeslegendes.be</v>
      </c>
      <c r="K1553" s="40" t="str">
        <f>VLOOKUP(D1553,'Brasseries Europe'!$B$2:$O$2000,11,FALSE)</f>
        <v>http://www.brasseriedeslegendes.be</v>
      </c>
      <c r="L1553" s="40" t="str">
        <f>VLOOKUP(D1553,'Brasseries Europe'!$B$2:$O$2000,12,FALSE)</f>
        <v>32(0)68/28.79.36</v>
      </c>
      <c r="M1553" s="40" t="str">
        <f>VLOOKUP(D1553,'Brasseries Europe'!$B$2:$O$2000,13,FALSE)</f>
        <v>LogoBR65</v>
      </c>
      <c r="N1553" s="40" t="str">
        <f>VLOOKUP(D1553,'Brasseries Europe'!$B$2:$O$2000,14,FALSE)</f>
        <v>FotoBR65</v>
      </c>
      <c r="O1553" s="42" t="s">
        <v>12023</v>
      </c>
      <c r="P1553" s="40" t="s">
        <v>10258</v>
      </c>
      <c r="Q1553" s="40" t="s">
        <v>11248</v>
      </c>
      <c r="T1553" s="40" t="s">
        <v>12025</v>
      </c>
      <c r="U1553" s="40" t="s">
        <v>12024</v>
      </c>
    </row>
    <row r="1554" spans="1:21" s="40" customFormat="1">
      <c r="A1554" s="40">
        <f t="shared" si="64"/>
        <v>1553</v>
      </c>
      <c r="B1554" s="41">
        <f t="shared" ca="1" si="65"/>
        <v>43369</v>
      </c>
      <c r="C1554" s="40" t="s">
        <v>14</v>
      </c>
      <c r="D1554" s="40" t="str">
        <f t="shared" si="63"/>
        <v>Brewery65</v>
      </c>
      <c r="E1554" s="42" t="s">
        <v>562</v>
      </c>
      <c r="F1554" s="40" t="str">
        <f>VLOOKUP(D1554,'Brasseries Europe'!$B$2:$O$2000,6,FALSE)</f>
        <v>Rue du Castel, 19</v>
      </c>
      <c r="G1554" s="40">
        <f>VLOOKUP(D1554,'Brasseries Europe'!$B$2:$O$2000,7,FALSE)</f>
        <v>7801</v>
      </c>
      <c r="H1554" s="40" t="str">
        <f>VLOOKUP(D1554,'Brasseries Europe'!$B$2:$O$2000,8,FALSE)</f>
        <v>Irchonwelz (Ath)</v>
      </c>
      <c r="I1554" s="40" t="str">
        <f>VLOOKUP(D1554,'Brasseries Europe'!$B$2:$O$2000,9,FALSE)</f>
        <v>Wallonie</v>
      </c>
      <c r="J1554" s="40" t="str">
        <f>VLOOKUP(D1554,'Brasseries Europe'!$B$2:$O$2000,10,FALSE)</f>
        <v>info@brasseriedeslegendes.be</v>
      </c>
      <c r="K1554" s="40" t="str">
        <f>VLOOKUP(D1554,'Brasseries Europe'!$B$2:$O$2000,11,FALSE)</f>
        <v>http://www.brasseriedeslegendes.be</v>
      </c>
      <c r="L1554" s="40" t="str">
        <f>VLOOKUP(D1554,'Brasseries Europe'!$B$2:$O$2000,12,FALSE)</f>
        <v>32(0)68/28.79.36</v>
      </c>
      <c r="M1554" s="40" t="str">
        <f>VLOOKUP(D1554,'Brasseries Europe'!$B$2:$O$2000,13,FALSE)</f>
        <v>LogoBR65</v>
      </c>
      <c r="N1554" s="40" t="str">
        <f>VLOOKUP(D1554,'Brasseries Europe'!$B$2:$O$2000,14,FALSE)</f>
        <v>FotoBR65</v>
      </c>
      <c r="O1554" s="42" t="s">
        <v>12026</v>
      </c>
      <c r="P1554" s="40" t="s">
        <v>10043</v>
      </c>
      <c r="Q1554" s="40" t="s">
        <v>10204</v>
      </c>
      <c r="T1554" s="40" t="s">
        <v>12028</v>
      </c>
      <c r="U1554" s="40" t="s">
        <v>12027</v>
      </c>
    </row>
    <row r="1555" spans="1:21" s="40" customFormat="1">
      <c r="A1555" s="40">
        <f t="shared" si="64"/>
        <v>1554</v>
      </c>
      <c r="B1555" s="41">
        <f t="shared" ca="1" si="65"/>
        <v>43369</v>
      </c>
      <c r="C1555" s="40" t="s">
        <v>14</v>
      </c>
      <c r="D1555" s="40" t="str">
        <f t="shared" si="63"/>
        <v>Brewery65</v>
      </c>
      <c r="E1555" s="42" t="s">
        <v>562</v>
      </c>
      <c r="F1555" s="40" t="str">
        <f>VLOOKUP(D1555,'Brasseries Europe'!$B$2:$O$2000,6,FALSE)</f>
        <v>Rue du Castel, 19</v>
      </c>
      <c r="G1555" s="40">
        <f>VLOOKUP(D1555,'Brasseries Europe'!$B$2:$O$2000,7,FALSE)</f>
        <v>7801</v>
      </c>
      <c r="H1555" s="40" t="str">
        <f>VLOOKUP(D1555,'Brasseries Europe'!$B$2:$O$2000,8,FALSE)</f>
        <v>Irchonwelz (Ath)</v>
      </c>
      <c r="I1555" s="40" t="str">
        <f>VLOOKUP(D1555,'Brasseries Europe'!$B$2:$O$2000,9,FALSE)</f>
        <v>Wallonie</v>
      </c>
      <c r="J1555" s="40" t="str">
        <f>VLOOKUP(D1555,'Brasseries Europe'!$B$2:$O$2000,10,FALSE)</f>
        <v>info@brasseriedeslegendes.be</v>
      </c>
      <c r="K1555" s="40" t="str">
        <f>VLOOKUP(D1555,'Brasseries Europe'!$B$2:$O$2000,11,FALSE)</f>
        <v>http://www.brasseriedeslegendes.be</v>
      </c>
      <c r="L1555" s="40" t="str">
        <f>VLOOKUP(D1555,'Brasseries Europe'!$B$2:$O$2000,12,FALSE)</f>
        <v>32(0)68/28.79.36</v>
      </c>
      <c r="M1555" s="40" t="str">
        <f>VLOOKUP(D1555,'Brasseries Europe'!$B$2:$O$2000,13,FALSE)</f>
        <v>LogoBR65</v>
      </c>
      <c r="N1555" s="40" t="str">
        <f>VLOOKUP(D1555,'Brasseries Europe'!$B$2:$O$2000,14,FALSE)</f>
        <v>FotoBR65</v>
      </c>
      <c r="O1555" s="42" t="s">
        <v>12029</v>
      </c>
      <c r="P1555" s="40" t="s">
        <v>10043</v>
      </c>
      <c r="Q1555" s="40" t="s">
        <v>10064</v>
      </c>
      <c r="T1555" s="40" t="s">
        <v>12031</v>
      </c>
      <c r="U1555" s="40" t="s">
        <v>12030</v>
      </c>
    </row>
    <row r="1556" spans="1:21" s="40" customFormat="1">
      <c r="A1556" s="40">
        <f t="shared" si="64"/>
        <v>1555</v>
      </c>
      <c r="B1556" s="41">
        <f t="shared" ca="1" si="65"/>
        <v>43369</v>
      </c>
      <c r="C1556" s="40" t="s">
        <v>14</v>
      </c>
      <c r="D1556" s="40" t="str">
        <f t="shared" si="63"/>
        <v>Brewery65</v>
      </c>
      <c r="E1556" s="42" t="s">
        <v>562</v>
      </c>
      <c r="F1556" s="40" t="str">
        <f>VLOOKUP(D1556,'Brasseries Europe'!$B$2:$O$2000,6,FALSE)</f>
        <v>Rue du Castel, 19</v>
      </c>
      <c r="G1556" s="40">
        <f>VLOOKUP(D1556,'Brasseries Europe'!$B$2:$O$2000,7,FALSE)</f>
        <v>7801</v>
      </c>
      <c r="H1556" s="40" t="str">
        <f>VLOOKUP(D1556,'Brasseries Europe'!$B$2:$O$2000,8,FALSE)</f>
        <v>Irchonwelz (Ath)</v>
      </c>
      <c r="I1556" s="40" t="str">
        <f>VLOOKUP(D1556,'Brasseries Europe'!$B$2:$O$2000,9,FALSE)</f>
        <v>Wallonie</v>
      </c>
      <c r="J1556" s="40" t="str">
        <f>VLOOKUP(D1556,'Brasseries Europe'!$B$2:$O$2000,10,FALSE)</f>
        <v>info@brasseriedeslegendes.be</v>
      </c>
      <c r="K1556" s="40" t="str">
        <f>VLOOKUP(D1556,'Brasseries Europe'!$B$2:$O$2000,11,FALSE)</f>
        <v>http://www.brasseriedeslegendes.be</v>
      </c>
      <c r="L1556" s="40" t="str">
        <f>VLOOKUP(D1556,'Brasseries Europe'!$B$2:$O$2000,12,FALSE)</f>
        <v>32(0)68/28.79.36</v>
      </c>
      <c r="M1556" s="40" t="str">
        <f>VLOOKUP(D1556,'Brasseries Europe'!$B$2:$O$2000,13,FALSE)</f>
        <v>LogoBR65</v>
      </c>
      <c r="N1556" s="40" t="str">
        <f>VLOOKUP(D1556,'Brasseries Europe'!$B$2:$O$2000,14,FALSE)</f>
        <v>FotoBR65</v>
      </c>
      <c r="O1556" s="42" t="s">
        <v>12032</v>
      </c>
      <c r="P1556" s="40" t="s">
        <v>10043</v>
      </c>
      <c r="Q1556" s="40" t="s">
        <v>10204</v>
      </c>
      <c r="T1556" s="40" t="s">
        <v>12034</v>
      </c>
      <c r="U1556" s="40" t="s">
        <v>12033</v>
      </c>
    </row>
    <row r="1557" spans="1:21" s="40" customFormat="1">
      <c r="A1557" s="40">
        <f t="shared" si="64"/>
        <v>1556</v>
      </c>
      <c r="B1557" s="41">
        <f t="shared" ca="1" si="65"/>
        <v>43369</v>
      </c>
      <c r="C1557" s="40" t="s">
        <v>14</v>
      </c>
      <c r="D1557" s="40" t="str">
        <f t="shared" si="63"/>
        <v>Brewery65</v>
      </c>
      <c r="E1557" s="42" t="s">
        <v>562</v>
      </c>
      <c r="F1557" s="40" t="str">
        <f>VLOOKUP(D1557,'Brasseries Europe'!$B$2:$O$2000,6,FALSE)</f>
        <v>Rue du Castel, 19</v>
      </c>
      <c r="G1557" s="40">
        <f>VLOOKUP(D1557,'Brasseries Europe'!$B$2:$O$2000,7,FALSE)</f>
        <v>7801</v>
      </c>
      <c r="H1557" s="40" t="str">
        <f>VLOOKUP(D1557,'Brasseries Europe'!$B$2:$O$2000,8,FALSE)</f>
        <v>Irchonwelz (Ath)</v>
      </c>
      <c r="I1557" s="40" t="str">
        <f>VLOOKUP(D1557,'Brasseries Europe'!$B$2:$O$2000,9,FALSE)</f>
        <v>Wallonie</v>
      </c>
      <c r="J1557" s="40" t="str">
        <f>VLOOKUP(D1557,'Brasseries Europe'!$B$2:$O$2000,10,FALSE)</f>
        <v>info@brasseriedeslegendes.be</v>
      </c>
      <c r="K1557" s="40" t="str">
        <f>VLOOKUP(D1557,'Brasseries Europe'!$B$2:$O$2000,11,FALSE)</f>
        <v>http://www.brasseriedeslegendes.be</v>
      </c>
      <c r="L1557" s="40" t="str">
        <f>VLOOKUP(D1557,'Brasseries Europe'!$B$2:$O$2000,12,FALSE)</f>
        <v>32(0)68/28.79.36</v>
      </c>
      <c r="M1557" s="40" t="str">
        <f>VLOOKUP(D1557,'Brasseries Europe'!$B$2:$O$2000,13,FALSE)</f>
        <v>LogoBR65</v>
      </c>
      <c r="N1557" s="40" t="str">
        <f>VLOOKUP(D1557,'Brasseries Europe'!$B$2:$O$2000,14,FALSE)</f>
        <v>FotoBR65</v>
      </c>
      <c r="O1557" s="42" t="s">
        <v>12035</v>
      </c>
      <c r="P1557" s="40" t="s">
        <v>10151</v>
      </c>
      <c r="Q1557" s="40" t="s">
        <v>10044</v>
      </c>
      <c r="T1557" s="40" t="s">
        <v>12037</v>
      </c>
      <c r="U1557" s="40" t="s">
        <v>12036</v>
      </c>
    </row>
    <row r="1558" spans="1:21" s="40" customFormat="1">
      <c r="A1558" s="40">
        <f t="shared" si="64"/>
        <v>1557</v>
      </c>
      <c r="B1558" s="41">
        <f t="shared" ca="1" si="65"/>
        <v>43369</v>
      </c>
      <c r="C1558" s="40" t="s">
        <v>14</v>
      </c>
      <c r="D1558" s="40" t="str">
        <f t="shared" si="63"/>
        <v>Brewery65</v>
      </c>
      <c r="E1558" s="42" t="s">
        <v>562</v>
      </c>
      <c r="F1558" s="40" t="str">
        <f>VLOOKUP(D1558,'Brasseries Europe'!$B$2:$O$2000,6,FALSE)</f>
        <v>Rue du Castel, 19</v>
      </c>
      <c r="G1558" s="40">
        <f>VLOOKUP(D1558,'Brasseries Europe'!$B$2:$O$2000,7,FALSE)</f>
        <v>7801</v>
      </c>
      <c r="H1558" s="40" t="str">
        <f>VLOOKUP(D1558,'Brasseries Europe'!$B$2:$O$2000,8,FALSE)</f>
        <v>Irchonwelz (Ath)</v>
      </c>
      <c r="I1558" s="40" t="str">
        <f>VLOOKUP(D1558,'Brasseries Europe'!$B$2:$O$2000,9,FALSE)</f>
        <v>Wallonie</v>
      </c>
      <c r="J1558" s="40" t="str">
        <f>VLOOKUP(D1558,'Brasseries Europe'!$B$2:$O$2000,10,FALSE)</f>
        <v>info@brasseriedeslegendes.be</v>
      </c>
      <c r="K1558" s="40" t="str">
        <f>VLOOKUP(D1558,'Brasseries Europe'!$B$2:$O$2000,11,FALSE)</f>
        <v>http://www.brasseriedeslegendes.be</v>
      </c>
      <c r="L1558" s="40" t="str">
        <f>VLOOKUP(D1558,'Brasseries Europe'!$B$2:$O$2000,12,FALSE)</f>
        <v>32(0)68/28.79.36</v>
      </c>
      <c r="M1558" s="40" t="str">
        <f>VLOOKUP(D1558,'Brasseries Europe'!$B$2:$O$2000,13,FALSE)</f>
        <v>LogoBR65</v>
      </c>
      <c r="N1558" s="40" t="str">
        <f>VLOOKUP(D1558,'Brasseries Europe'!$B$2:$O$2000,14,FALSE)</f>
        <v>FotoBR65</v>
      </c>
      <c r="O1558" s="42" t="s">
        <v>12038</v>
      </c>
      <c r="P1558" s="40" t="s">
        <v>10049</v>
      </c>
      <c r="Q1558" s="40" t="s">
        <v>10076</v>
      </c>
      <c r="T1558" s="40" t="s">
        <v>12040</v>
      </c>
      <c r="U1558" s="40" t="s">
        <v>12039</v>
      </c>
    </row>
    <row r="1559" spans="1:21" s="40" customFormat="1">
      <c r="A1559" s="40">
        <f t="shared" si="64"/>
        <v>1558</v>
      </c>
      <c r="B1559" s="41">
        <f t="shared" ca="1" si="65"/>
        <v>43369</v>
      </c>
      <c r="C1559" s="40" t="s">
        <v>14</v>
      </c>
      <c r="D1559" s="40" t="str">
        <f t="shared" si="63"/>
        <v>Brewery65</v>
      </c>
      <c r="E1559" s="42" t="s">
        <v>562</v>
      </c>
      <c r="F1559" s="40" t="str">
        <f>VLOOKUP(D1559,'Brasseries Europe'!$B$2:$O$2000,6,FALSE)</f>
        <v>Rue du Castel, 19</v>
      </c>
      <c r="G1559" s="40">
        <f>VLOOKUP(D1559,'Brasseries Europe'!$B$2:$O$2000,7,FALSE)</f>
        <v>7801</v>
      </c>
      <c r="H1559" s="40" t="str">
        <f>VLOOKUP(D1559,'Brasseries Europe'!$B$2:$O$2000,8,FALSE)</f>
        <v>Irchonwelz (Ath)</v>
      </c>
      <c r="I1559" s="40" t="str">
        <f>VLOOKUP(D1559,'Brasseries Europe'!$B$2:$O$2000,9,FALSE)</f>
        <v>Wallonie</v>
      </c>
      <c r="J1559" s="40" t="str">
        <f>VLOOKUP(D1559,'Brasseries Europe'!$B$2:$O$2000,10,FALSE)</f>
        <v>info@brasseriedeslegendes.be</v>
      </c>
      <c r="K1559" s="40" t="str">
        <f>VLOOKUP(D1559,'Brasseries Europe'!$B$2:$O$2000,11,FALSE)</f>
        <v>http://www.brasseriedeslegendes.be</v>
      </c>
      <c r="L1559" s="40" t="str">
        <f>VLOOKUP(D1559,'Brasseries Europe'!$B$2:$O$2000,12,FALSE)</f>
        <v>32(0)68/28.79.36</v>
      </c>
      <c r="M1559" s="40" t="str">
        <f>VLOOKUP(D1559,'Brasseries Europe'!$B$2:$O$2000,13,FALSE)</f>
        <v>LogoBR65</v>
      </c>
      <c r="N1559" s="40" t="str">
        <f>VLOOKUP(D1559,'Brasseries Europe'!$B$2:$O$2000,14,FALSE)</f>
        <v>FotoBR65</v>
      </c>
      <c r="O1559" s="42" t="s">
        <v>12041</v>
      </c>
      <c r="P1559" s="40" t="s">
        <v>10179</v>
      </c>
      <c r="Q1559" s="40" t="s">
        <v>10143</v>
      </c>
      <c r="R1559" s="57"/>
      <c r="S1559" s="57"/>
      <c r="T1559" s="40" t="s">
        <v>12043</v>
      </c>
      <c r="U1559" s="40" t="s">
        <v>12042</v>
      </c>
    </row>
    <row r="1560" spans="1:21" s="40" customFormat="1">
      <c r="A1560" s="40">
        <f t="shared" si="64"/>
        <v>1559</v>
      </c>
      <c r="B1560" s="41">
        <f t="shared" ca="1" si="65"/>
        <v>43369</v>
      </c>
      <c r="C1560" s="40" t="s">
        <v>14</v>
      </c>
      <c r="D1560" s="40" t="str">
        <f t="shared" si="63"/>
        <v>Brewery65</v>
      </c>
      <c r="E1560" s="42" t="s">
        <v>562</v>
      </c>
      <c r="F1560" s="40" t="str">
        <f>VLOOKUP(D1560,'Brasseries Europe'!$B$2:$O$2000,6,FALSE)</f>
        <v>Rue du Castel, 19</v>
      </c>
      <c r="G1560" s="40">
        <f>VLOOKUP(D1560,'Brasseries Europe'!$B$2:$O$2000,7,FALSE)</f>
        <v>7801</v>
      </c>
      <c r="H1560" s="40" t="str">
        <f>VLOOKUP(D1560,'Brasseries Europe'!$B$2:$O$2000,8,FALSE)</f>
        <v>Irchonwelz (Ath)</v>
      </c>
      <c r="I1560" s="40" t="str">
        <f>VLOOKUP(D1560,'Brasseries Europe'!$B$2:$O$2000,9,FALSE)</f>
        <v>Wallonie</v>
      </c>
      <c r="J1560" s="40" t="str">
        <f>VLOOKUP(D1560,'Brasseries Europe'!$B$2:$O$2000,10,FALSE)</f>
        <v>info@brasseriedeslegendes.be</v>
      </c>
      <c r="K1560" s="40" t="str">
        <f>VLOOKUP(D1560,'Brasseries Europe'!$B$2:$O$2000,11,FALSE)</f>
        <v>http://www.brasseriedeslegendes.be</v>
      </c>
      <c r="L1560" s="40" t="str">
        <f>VLOOKUP(D1560,'Brasseries Europe'!$B$2:$O$2000,12,FALSE)</f>
        <v>32(0)68/28.79.36</v>
      </c>
      <c r="M1560" s="40" t="str">
        <f>VLOOKUP(D1560,'Brasseries Europe'!$B$2:$O$2000,13,FALSE)</f>
        <v>LogoBR65</v>
      </c>
      <c r="N1560" s="40" t="str">
        <f>VLOOKUP(D1560,'Brasseries Europe'!$B$2:$O$2000,14,FALSE)</f>
        <v>FotoBR65</v>
      </c>
      <c r="O1560" s="42" t="s">
        <v>12044</v>
      </c>
      <c r="P1560" s="40" t="s">
        <v>10179</v>
      </c>
      <c r="Q1560" s="40" t="s">
        <v>10044</v>
      </c>
      <c r="T1560" s="40" t="s">
        <v>12046</v>
      </c>
      <c r="U1560" s="40" t="s">
        <v>12045</v>
      </c>
    </row>
    <row r="1561" spans="1:21" s="40" customFormat="1">
      <c r="A1561" s="40">
        <f t="shared" si="64"/>
        <v>1560</v>
      </c>
      <c r="B1561" s="41">
        <f t="shared" ca="1" si="65"/>
        <v>43369</v>
      </c>
      <c r="C1561" s="40" t="s">
        <v>14</v>
      </c>
      <c r="D1561" s="40" t="str">
        <f t="shared" si="63"/>
        <v>Brewery66</v>
      </c>
      <c r="E1561" s="42" t="s">
        <v>571</v>
      </c>
      <c r="F1561" s="40" t="str">
        <f>VLOOKUP(D1561,'Brasseries Europe'!$B$2:$O$2000,6,FALSE)</f>
        <v>Rue Guinaumont, 75</v>
      </c>
      <c r="G1561" s="40">
        <f>VLOOKUP(D1561,'Brasseries Europe'!$B$2:$O$2000,7,FALSE)</f>
        <v>7890</v>
      </c>
      <c r="H1561" s="40" t="str">
        <f>VLOOKUP(D1561,'Brasseries Europe'!$B$2:$O$2000,8,FALSE)</f>
        <v>Ellezelles</v>
      </c>
      <c r="I1561" s="40" t="str">
        <f>VLOOKUP(D1561,'Brasseries Europe'!$B$2:$O$2000,9,FALSE)</f>
        <v>Wallonie</v>
      </c>
      <c r="J1561" s="40" t="str">
        <f>VLOOKUP(D1561,'Brasseries Europe'!$B$2:$O$2000,10,FALSE)</f>
        <v>info@brasseriedeslegendes.be</v>
      </c>
      <c r="K1561" s="40" t="str">
        <f>VLOOKUP(D1561,'Brasseries Europe'!$B$2:$O$2000,11,FALSE)</f>
        <v>http://brasserie-ellezelloise.be/</v>
      </c>
      <c r="L1561" s="40" t="str">
        <f>VLOOKUP(D1561,'Brasseries Europe'!$B$2:$O$2000,12,FALSE)</f>
        <v>32(0)68/28.79.36</v>
      </c>
      <c r="M1561" s="40" t="str">
        <f>VLOOKUP(D1561,'Brasseries Europe'!$B$2:$O$2000,13,FALSE)</f>
        <v>LogoBR66</v>
      </c>
      <c r="N1561" s="40" t="str">
        <f>VLOOKUP(D1561,'Brasseries Europe'!$B$2:$O$2000,14,FALSE)</f>
        <v>FotoBR66</v>
      </c>
      <c r="O1561" s="42" t="s">
        <v>12047</v>
      </c>
      <c r="P1561" s="40" t="s">
        <v>10211</v>
      </c>
      <c r="Q1561" s="40" t="s">
        <v>10892</v>
      </c>
      <c r="T1561" s="40" t="s">
        <v>12049</v>
      </c>
      <c r="U1561" s="40" t="s">
        <v>12048</v>
      </c>
    </row>
    <row r="1562" spans="1:21" s="40" customFormat="1">
      <c r="A1562" s="40">
        <f t="shared" si="64"/>
        <v>1561</v>
      </c>
      <c r="B1562" s="41">
        <f t="shared" ca="1" si="65"/>
        <v>43369</v>
      </c>
      <c r="C1562" s="40" t="s">
        <v>14</v>
      </c>
      <c r="D1562" s="40" t="str">
        <f t="shared" si="63"/>
        <v>Brewery66</v>
      </c>
      <c r="E1562" s="42" t="s">
        <v>571</v>
      </c>
      <c r="F1562" s="40" t="str">
        <f>VLOOKUP(D1562,'Brasseries Europe'!$B$2:$O$2000,6,FALSE)</f>
        <v>Rue Guinaumont, 75</v>
      </c>
      <c r="G1562" s="40">
        <f>VLOOKUP(D1562,'Brasseries Europe'!$B$2:$O$2000,7,FALSE)</f>
        <v>7890</v>
      </c>
      <c r="H1562" s="40" t="str">
        <f>VLOOKUP(D1562,'Brasseries Europe'!$B$2:$O$2000,8,FALSE)</f>
        <v>Ellezelles</v>
      </c>
      <c r="I1562" s="40" t="str">
        <f>VLOOKUP(D1562,'Brasseries Europe'!$B$2:$O$2000,9,FALSE)</f>
        <v>Wallonie</v>
      </c>
      <c r="J1562" s="40" t="str">
        <f>VLOOKUP(D1562,'Brasseries Europe'!$B$2:$O$2000,10,FALSE)</f>
        <v>info@brasseriedeslegendes.be</v>
      </c>
      <c r="K1562" s="40" t="str">
        <f>VLOOKUP(D1562,'Brasseries Europe'!$B$2:$O$2000,11,FALSE)</f>
        <v>http://brasserie-ellezelloise.be/</v>
      </c>
      <c r="L1562" s="40" t="str">
        <f>VLOOKUP(D1562,'Brasseries Europe'!$B$2:$O$2000,12,FALSE)</f>
        <v>32(0)68/28.79.36</v>
      </c>
      <c r="M1562" s="40" t="str">
        <f>VLOOKUP(D1562,'Brasseries Europe'!$B$2:$O$2000,13,FALSE)</f>
        <v>LogoBR66</v>
      </c>
      <c r="N1562" s="40" t="str">
        <f>VLOOKUP(D1562,'Brasseries Europe'!$B$2:$O$2000,14,FALSE)</f>
        <v>FotoBR66</v>
      </c>
      <c r="O1562" s="42" t="s">
        <v>12050</v>
      </c>
      <c r="P1562" s="40" t="s">
        <v>10136</v>
      </c>
      <c r="Q1562" s="40" t="s">
        <v>10064</v>
      </c>
      <c r="T1562" s="40" t="s">
        <v>12052</v>
      </c>
      <c r="U1562" s="40" t="s">
        <v>12051</v>
      </c>
    </row>
    <row r="1563" spans="1:21" s="40" customFormat="1">
      <c r="A1563" s="40">
        <f t="shared" si="64"/>
        <v>1562</v>
      </c>
      <c r="B1563" s="41">
        <f t="shared" ca="1" si="65"/>
        <v>43369</v>
      </c>
      <c r="C1563" s="40" t="s">
        <v>14</v>
      </c>
      <c r="D1563" s="40" t="str">
        <f t="shared" si="63"/>
        <v>Brewery66</v>
      </c>
      <c r="E1563" s="42" t="s">
        <v>571</v>
      </c>
      <c r="F1563" s="40" t="str">
        <f>VLOOKUP(D1563,'Brasseries Europe'!$B$2:$O$2000,6,FALSE)</f>
        <v>Rue Guinaumont, 75</v>
      </c>
      <c r="G1563" s="40">
        <f>VLOOKUP(D1563,'Brasseries Europe'!$B$2:$O$2000,7,FALSE)</f>
        <v>7890</v>
      </c>
      <c r="H1563" s="40" t="str">
        <f>VLOOKUP(D1563,'Brasseries Europe'!$B$2:$O$2000,8,FALSE)</f>
        <v>Ellezelles</v>
      </c>
      <c r="I1563" s="40" t="str">
        <f>VLOOKUP(D1563,'Brasseries Europe'!$B$2:$O$2000,9,FALSE)</f>
        <v>Wallonie</v>
      </c>
      <c r="J1563" s="40" t="str">
        <f>VLOOKUP(D1563,'Brasseries Europe'!$B$2:$O$2000,10,FALSE)</f>
        <v>info@brasseriedeslegendes.be</v>
      </c>
      <c r="K1563" s="40" t="str">
        <f>VLOOKUP(D1563,'Brasseries Europe'!$B$2:$O$2000,11,FALSE)</f>
        <v>http://brasserie-ellezelloise.be/</v>
      </c>
      <c r="L1563" s="40" t="str">
        <f>VLOOKUP(D1563,'Brasseries Europe'!$B$2:$O$2000,12,FALSE)</f>
        <v>32(0)68/28.79.36</v>
      </c>
      <c r="M1563" s="40" t="str">
        <f>VLOOKUP(D1563,'Brasseries Europe'!$B$2:$O$2000,13,FALSE)</f>
        <v>LogoBR66</v>
      </c>
      <c r="N1563" s="40" t="str">
        <f>VLOOKUP(D1563,'Brasseries Europe'!$B$2:$O$2000,14,FALSE)</f>
        <v>FotoBR66</v>
      </c>
      <c r="O1563" s="42" t="s">
        <v>12053</v>
      </c>
      <c r="P1563" s="40" t="s">
        <v>10043</v>
      </c>
      <c r="Q1563" s="40" t="s">
        <v>10076</v>
      </c>
      <c r="T1563" s="40" t="s">
        <v>12055</v>
      </c>
      <c r="U1563" s="40" t="s">
        <v>12054</v>
      </c>
    </row>
    <row r="1564" spans="1:21" s="40" customFormat="1">
      <c r="A1564" s="40">
        <f t="shared" si="64"/>
        <v>1563</v>
      </c>
      <c r="B1564" s="41">
        <f t="shared" ca="1" si="65"/>
        <v>43369</v>
      </c>
      <c r="C1564" s="40" t="s">
        <v>14</v>
      </c>
      <c r="D1564" s="40" t="str">
        <f t="shared" si="63"/>
        <v>Brewery66</v>
      </c>
      <c r="E1564" s="42" t="s">
        <v>571</v>
      </c>
      <c r="F1564" s="40" t="str">
        <f>VLOOKUP(D1564,'Brasseries Europe'!$B$2:$O$2000,6,FALSE)</f>
        <v>Rue Guinaumont, 75</v>
      </c>
      <c r="G1564" s="40">
        <f>VLOOKUP(D1564,'Brasseries Europe'!$B$2:$O$2000,7,FALSE)</f>
        <v>7890</v>
      </c>
      <c r="H1564" s="40" t="str">
        <f>VLOOKUP(D1564,'Brasseries Europe'!$B$2:$O$2000,8,FALSE)</f>
        <v>Ellezelles</v>
      </c>
      <c r="I1564" s="40" t="str">
        <f>VLOOKUP(D1564,'Brasseries Europe'!$B$2:$O$2000,9,FALSE)</f>
        <v>Wallonie</v>
      </c>
      <c r="J1564" s="40" t="str">
        <f>VLOOKUP(D1564,'Brasseries Europe'!$B$2:$O$2000,10,FALSE)</f>
        <v>info@brasseriedeslegendes.be</v>
      </c>
      <c r="K1564" s="40" t="str">
        <f>VLOOKUP(D1564,'Brasseries Europe'!$B$2:$O$2000,11,FALSE)</f>
        <v>http://brasserie-ellezelloise.be/</v>
      </c>
      <c r="L1564" s="40" t="str">
        <f>VLOOKUP(D1564,'Brasseries Europe'!$B$2:$O$2000,12,FALSE)</f>
        <v>32(0)68/28.79.36</v>
      </c>
      <c r="M1564" s="40" t="str">
        <f>VLOOKUP(D1564,'Brasseries Europe'!$B$2:$O$2000,13,FALSE)</f>
        <v>LogoBR66</v>
      </c>
      <c r="N1564" s="40" t="str">
        <f>VLOOKUP(D1564,'Brasseries Europe'!$B$2:$O$2000,14,FALSE)</f>
        <v>FotoBR66</v>
      </c>
      <c r="O1564" s="42" t="s">
        <v>12056</v>
      </c>
      <c r="P1564" s="40" t="s">
        <v>10151</v>
      </c>
      <c r="Q1564" s="40" t="s">
        <v>10265</v>
      </c>
      <c r="T1564" s="40" t="s">
        <v>12058</v>
      </c>
      <c r="U1564" s="40" t="s">
        <v>12057</v>
      </c>
    </row>
    <row r="1565" spans="1:21" s="40" customFormat="1">
      <c r="A1565" s="40">
        <f t="shared" si="64"/>
        <v>1564</v>
      </c>
      <c r="B1565" s="41">
        <f t="shared" ca="1" si="65"/>
        <v>43369</v>
      </c>
      <c r="C1565" s="40" t="s">
        <v>14</v>
      </c>
      <c r="D1565" s="40" t="str">
        <f t="shared" ref="D1565:D1628" si="66">_xlfn.IFNA(VLOOKUP(E1565,Matricedesbrasseries,2,FALSE),"")</f>
        <v>Brewery68</v>
      </c>
      <c r="E1565" s="42" t="s">
        <v>587</v>
      </c>
      <c r="F1565" s="40" t="str">
        <f>VLOOKUP(D1565,'Brasseries Europe'!$B$2:$O$2000,6,FALSE)</f>
        <v>Zoning du Printemps</v>
      </c>
      <c r="G1565" s="40">
        <f>VLOOKUP(D1565,'Brasseries Europe'!$B$2:$O$2000,7,FALSE)</f>
        <v>6800</v>
      </c>
      <c r="H1565" s="40" t="str">
        <f>VLOOKUP(D1565,'Brasseries Europe'!$B$2:$O$2000,8,FALSE)</f>
        <v>Flohimont</v>
      </c>
      <c r="I1565" s="40" t="str">
        <f>VLOOKUP(D1565,'Brasseries Europe'!$B$2:$O$2000,9,FALSE)</f>
        <v>Wallonie</v>
      </c>
      <c r="J1565" s="40">
        <f>VLOOKUP(D1565,'Brasseries Europe'!$B$2:$O$2000,10,FALSE)</f>
        <v>0</v>
      </c>
      <c r="K1565" s="40" t="str">
        <f>VLOOKUP(D1565,'Brasseries Europe'!$B$2:$O$2000,11,FALSE)</f>
        <v>http://www.brasserie-des-tchets.be/</v>
      </c>
      <c r="L1565" s="40">
        <f>VLOOKUP(D1565,'Brasseries Europe'!$B$2:$O$2000,12,FALSE)</f>
        <v>0</v>
      </c>
      <c r="M1565" s="40" t="str">
        <f>VLOOKUP(D1565,'Brasseries Europe'!$B$2:$O$2000,13,FALSE)</f>
        <v>LogoBR68</v>
      </c>
      <c r="N1565" s="40" t="str">
        <f>VLOOKUP(D1565,'Brasseries Europe'!$B$2:$O$2000,14,FALSE)</f>
        <v>FotoBR68</v>
      </c>
      <c r="O1565" s="42" t="s">
        <v>12059</v>
      </c>
      <c r="P1565" s="40" t="s">
        <v>10151</v>
      </c>
      <c r="Q1565" s="40" t="s">
        <v>10204</v>
      </c>
      <c r="T1565" s="40" t="s">
        <v>12061</v>
      </c>
      <c r="U1565" s="40" t="s">
        <v>12060</v>
      </c>
    </row>
    <row r="1566" spans="1:21" s="40" customFormat="1">
      <c r="A1566" s="40">
        <f t="shared" si="64"/>
        <v>1565</v>
      </c>
      <c r="B1566" s="41">
        <f t="shared" ca="1" si="65"/>
        <v>43369</v>
      </c>
      <c r="C1566" s="40" t="s">
        <v>14</v>
      </c>
      <c r="D1566" s="40" t="str">
        <f t="shared" si="66"/>
        <v>Brewery69</v>
      </c>
      <c r="E1566" s="42" t="s">
        <v>594</v>
      </c>
      <c r="F1566" s="40" t="str">
        <f>VLOOKUP(D1566,'Brasseries Europe'!$B$2:$O$2000,6,FALSE)</f>
        <v>Rue d'Hanneton, 8</v>
      </c>
      <c r="G1566" s="40">
        <f>VLOOKUP(D1566,'Brasseries Europe'!$B$2:$O$2000,7,FALSE)</f>
        <v>7300</v>
      </c>
      <c r="H1566" s="40" t="str">
        <f>VLOOKUP(D1566,'Brasseries Europe'!$B$2:$O$2000,8,FALSE)</f>
        <v>Boussu</v>
      </c>
      <c r="I1566" s="40" t="str">
        <f>VLOOKUP(D1566,'Brasseries Europe'!$B$2:$O$2000,9,FALSE)</f>
        <v>Wallonie</v>
      </c>
      <c r="J1566" s="40" t="str">
        <f>VLOOKUP(D1566,'Brasseries Europe'!$B$2:$O$2000,10,FALSE)</f>
        <v>info@brasserie-deseveaux.be</v>
      </c>
      <c r="K1566" s="40" t="str">
        <f>VLOOKUP(D1566,'Brasseries Europe'!$B$2:$O$2000,11,FALSE)</f>
        <v>http://www.brasserie-deseveaux.be</v>
      </c>
      <c r="L1566" s="40" t="str">
        <f>VLOOKUP(D1566,'Brasseries Europe'!$B$2:$O$2000,12,FALSE)</f>
        <v>32(0)65/69.12.42</v>
      </c>
      <c r="M1566" s="40" t="str">
        <f>VLOOKUP(D1566,'Brasseries Europe'!$B$2:$O$2000,13,FALSE)</f>
        <v>LogoBR69</v>
      </c>
      <c r="N1566" s="40" t="str">
        <f>VLOOKUP(D1566,'Brasseries Europe'!$B$2:$O$2000,14,FALSE)</f>
        <v>FotoBR69</v>
      </c>
      <c r="O1566" s="42" t="s">
        <v>12062</v>
      </c>
      <c r="P1566" s="40" t="s">
        <v>10322</v>
      </c>
      <c r="Q1566" s="40" t="s">
        <v>10297</v>
      </c>
      <c r="T1566" s="40" t="s">
        <v>12064</v>
      </c>
      <c r="U1566" s="40" t="s">
        <v>12063</v>
      </c>
    </row>
    <row r="1567" spans="1:21" s="40" customFormat="1">
      <c r="A1567" s="40">
        <f t="shared" si="64"/>
        <v>1566</v>
      </c>
      <c r="B1567" s="41">
        <f t="shared" ca="1" si="65"/>
        <v>43369</v>
      </c>
      <c r="C1567" s="40" t="s">
        <v>14</v>
      </c>
      <c r="D1567" s="40" t="str">
        <f t="shared" si="66"/>
        <v>Brewery69</v>
      </c>
      <c r="E1567" s="42" t="s">
        <v>594</v>
      </c>
      <c r="F1567" s="40" t="str">
        <f>VLOOKUP(D1567,'Brasseries Europe'!$B$2:$O$2000,6,FALSE)</f>
        <v>Rue d'Hanneton, 8</v>
      </c>
      <c r="G1567" s="40">
        <f>VLOOKUP(D1567,'Brasseries Europe'!$B$2:$O$2000,7,FALSE)</f>
        <v>7300</v>
      </c>
      <c r="H1567" s="40" t="str">
        <f>VLOOKUP(D1567,'Brasseries Europe'!$B$2:$O$2000,8,FALSE)</f>
        <v>Boussu</v>
      </c>
      <c r="I1567" s="40" t="str">
        <f>VLOOKUP(D1567,'Brasseries Europe'!$B$2:$O$2000,9,FALSE)</f>
        <v>Wallonie</v>
      </c>
      <c r="J1567" s="40" t="str">
        <f>VLOOKUP(D1567,'Brasseries Europe'!$B$2:$O$2000,10,FALSE)</f>
        <v>info@brasserie-deseveaux.be</v>
      </c>
      <c r="K1567" s="40" t="str">
        <f>VLOOKUP(D1567,'Brasseries Europe'!$B$2:$O$2000,11,FALSE)</f>
        <v>http://www.brasserie-deseveaux.be</v>
      </c>
      <c r="L1567" s="40" t="str">
        <f>VLOOKUP(D1567,'Brasseries Europe'!$B$2:$O$2000,12,FALSE)</f>
        <v>32(0)65/69.12.42</v>
      </c>
      <c r="M1567" s="40" t="str">
        <f>VLOOKUP(D1567,'Brasseries Europe'!$B$2:$O$2000,13,FALSE)</f>
        <v>LogoBR69</v>
      </c>
      <c r="N1567" s="40" t="str">
        <f>VLOOKUP(D1567,'Brasseries Europe'!$B$2:$O$2000,14,FALSE)</f>
        <v>FotoBR69</v>
      </c>
      <c r="O1567" s="42" t="s">
        <v>12065</v>
      </c>
      <c r="P1567" s="40" t="s">
        <v>10043</v>
      </c>
      <c r="Q1567" s="40" t="s">
        <v>10072</v>
      </c>
      <c r="T1567" s="40" t="s">
        <v>12067</v>
      </c>
      <c r="U1567" s="40" t="s">
        <v>12066</v>
      </c>
    </row>
    <row r="1568" spans="1:21" s="40" customFormat="1">
      <c r="A1568" s="40">
        <f t="shared" si="64"/>
        <v>1567</v>
      </c>
      <c r="B1568" s="41">
        <f t="shared" ca="1" si="65"/>
        <v>43369</v>
      </c>
      <c r="C1568" s="40" t="s">
        <v>14</v>
      </c>
      <c r="D1568" s="40" t="str">
        <f t="shared" si="66"/>
        <v>Brewery69</v>
      </c>
      <c r="E1568" s="42" t="s">
        <v>594</v>
      </c>
      <c r="F1568" s="40" t="str">
        <f>VLOOKUP(D1568,'Brasseries Europe'!$B$2:$O$2000,6,FALSE)</f>
        <v>Rue d'Hanneton, 8</v>
      </c>
      <c r="G1568" s="40">
        <f>VLOOKUP(D1568,'Brasseries Europe'!$B$2:$O$2000,7,FALSE)</f>
        <v>7300</v>
      </c>
      <c r="H1568" s="40" t="str">
        <f>VLOOKUP(D1568,'Brasseries Europe'!$B$2:$O$2000,8,FALSE)</f>
        <v>Boussu</v>
      </c>
      <c r="I1568" s="40" t="str">
        <f>VLOOKUP(D1568,'Brasseries Europe'!$B$2:$O$2000,9,FALSE)</f>
        <v>Wallonie</v>
      </c>
      <c r="J1568" s="40" t="str">
        <f>VLOOKUP(D1568,'Brasseries Europe'!$B$2:$O$2000,10,FALSE)</f>
        <v>info@brasserie-deseveaux.be</v>
      </c>
      <c r="K1568" s="40" t="str">
        <f>VLOOKUP(D1568,'Brasseries Europe'!$B$2:$O$2000,11,FALSE)</f>
        <v>http://www.brasserie-deseveaux.be</v>
      </c>
      <c r="L1568" s="40" t="str">
        <f>VLOOKUP(D1568,'Brasseries Europe'!$B$2:$O$2000,12,FALSE)</f>
        <v>32(0)65/69.12.42</v>
      </c>
      <c r="M1568" s="40" t="str">
        <f>VLOOKUP(D1568,'Brasseries Europe'!$B$2:$O$2000,13,FALSE)</f>
        <v>LogoBR69</v>
      </c>
      <c r="N1568" s="40" t="str">
        <f>VLOOKUP(D1568,'Brasseries Europe'!$B$2:$O$2000,14,FALSE)</f>
        <v>FotoBR69</v>
      </c>
      <c r="O1568" s="42" t="s">
        <v>12068</v>
      </c>
      <c r="P1568" s="40" t="s">
        <v>10043</v>
      </c>
      <c r="Q1568" s="40" t="s">
        <v>10072</v>
      </c>
      <c r="T1568" s="40" t="s">
        <v>12070</v>
      </c>
      <c r="U1568" s="40" t="s">
        <v>12069</v>
      </c>
    </row>
    <row r="1569" spans="1:21" s="40" customFormat="1">
      <c r="A1569" s="40">
        <f t="shared" si="64"/>
        <v>1568</v>
      </c>
      <c r="B1569" s="41">
        <f t="shared" ca="1" si="65"/>
        <v>43369</v>
      </c>
      <c r="C1569" s="40" t="s">
        <v>14</v>
      </c>
      <c r="D1569" s="40" t="str">
        <f t="shared" si="66"/>
        <v>Brewery70</v>
      </c>
      <c r="E1569" s="42" t="s">
        <v>603</v>
      </c>
      <c r="F1569" s="40" t="str">
        <f>VLOOKUP(D1569,'Brasseries Europe'!$B$2:$O$2000,6,FALSE)</f>
        <v>Rue de la Brasserie, 4</v>
      </c>
      <c r="G1569" s="40">
        <f>VLOOKUP(D1569,'Brasseries Europe'!$B$2:$O$2000,7,FALSE)</f>
        <v>5530</v>
      </c>
      <c r="H1569" s="40" t="str">
        <f>VLOOKUP(D1569,'Brasseries Europe'!$B$2:$O$2000,8,FALSE)</f>
        <v>Purnode</v>
      </c>
      <c r="I1569" s="40" t="str">
        <f>VLOOKUP(D1569,'Brasseries Europe'!$B$2:$O$2000,9,FALSE)</f>
        <v>Wallonie</v>
      </c>
      <c r="J1569" s="40" t="str">
        <f>VLOOKUP(D1569,'Brasseries Europe'!$B$2:$O$2000,10,FALSE)</f>
        <v>brasserie@bocq.be</v>
      </c>
      <c r="K1569" s="40" t="str">
        <f>VLOOKUP(D1569,'Brasseries Europe'!$B$2:$O$2000,11,FALSE)</f>
        <v>http://www.bocq.be</v>
      </c>
      <c r="L1569" s="40" t="str">
        <f>VLOOKUP(D1569,'Brasseries Europe'!$B$2:$O$2000,12,FALSE)</f>
        <v>32(0)82/61.07.80</v>
      </c>
      <c r="M1569" s="40" t="str">
        <f>VLOOKUP(D1569,'Brasseries Europe'!$B$2:$O$2000,13,FALSE)</f>
        <v>LogoBR70</v>
      </c>
      <c r="N1569" s="40" t="str">
        <f>VLOOKUP(D1569,'Brasseries Europe'!$B$2:$O$2000,14,FALSE)</f>
        <v>FotoBR70</v>
      </c>
      <c r="O1569" s="42" t="s">
        <v>12071</v>
      </c>
      <c r="P1569" s="40" t="s">
        <v>10211</v>
      </c>
      <c r="Q1569" s="40" t="s">
        <v>10128</v>
      </c>
      <c r="T1569" s="40" t="s">
        <v>12073</v>
      </c>
      <c r="U1569" s="40" t="s">
        <v>12072</v>
      </c>
    </row>
    <row r="1570" spans="1:21" s="40" customFormat="1">
      <c r="A1570" s="40">
        <f t="shared" si="64"/>
        <v>1569</v>
      </c>
      <c r="B1570" s="41">
        <f t="shared" ca="1" si="65"/>
        <v>43369</v>
      </c>
      <c r="C1570" s="40" t="s">
        <v>14</v>
      </c>
      <c r="D1570" s="40" t="str">
        <f t="shared" si="66"/>
        <v>Brewery70</v>
      </c>
      <c r="E1570" s="42" t="s">
        <v>603</v>
      </c>
      <c r="F1570" s="40" t="str">
        <f>VLOOKUP(D1570,'Brasseries Europe'!$B$2:$O$2000,6,FALSE)</f>
        <v>Rue de la Brasserie, 4</v>
      </c>
      <c r="G1570" s="40">
        <f>VLOOKUP(D1570,'Brasseries Europe'!$B$2:$O$2000,7,FALSE)</f>
        <v>5530</v>
      </c>
      <c r="H1570" s="40" t="str">
        <f>VLOOKUP(D1570,'Brasseries Europe'!$B$2:$O$2000,8,FALSE)</f>
        <v>Purnode</v>
      </c>
      <c r="I1570" s="40" t="str">
        <f>VLOOKUP(D1570,'Brasseries Europe'!$B$2:$O$2000,9,FALSE)</f>
        <v>Wallonie</v>
      </c>
      <c r="J1570" s="40" t="str">
        <f>VLOOKUP(D1570,'Brasseries Europe'!$B$2:$O$2000,10,FALSE)</f>
        <v>brasserie@bocq.be</v>
      </c>
      <c r="K1570" s="40" t="str">
        <f>VLOOKUP(D1570,'Brasseries Europe'!$B$2:$O$2000,11,FALSE)</f>
        <v>http://www.bocq.be</v>
      </c>
      <c r="L1570" s="40" t="str">
        <f>VLOOKUP(D1570,'Brasseries Europe'!$B$2:$O$2000,12,FALSE)</f>
        <v>32(0)82/61.07.80</v>
      </c>
      <c r="M1570" s="40" t="str">
        <f>VLOOKUP(D1570,'Brasseries Europe'!$B$2:$O$2000,13,FALSE)</f>
        <v>LogoBR70</v>
      </c>
      <c r="N1570" s="40" t="str">
        <f>VLOOKUP(D1570,'Brasseries Europe'!$B$2:$O$2000,14,FALSE)</f>
        <v>FotoBR70</v>
      </c>
      <c r="O1570" s="42" t="s">
        <v>12074</v>
      </c>
      <c r="P1570" s="40" t="s">
        <v>10211</v>
      </c>
      <c r="Q1570" s="40" t="s">
        <v>10128</v>
      </c>
      <c r="T1570" s="40" t="s">
        <v>12076</v>
      </c>
      <c r="U1570" s="40" t="s">
        <v>12075</v>
      </c>
    </row>
    <row r="1571" spans="1:21" s="40" customFormat="1">
      <c r="A1571" s="40">
        <f t="shared" si="64"/>
        <v>1570</v>
      </c>
      <c r="B1571" s="41">
        <f t="shared" ca="1" si="65"/>
        <v>43369</v>
      </c>
      <c r="C1571" s="40" t="s">
        <v>14</v>
      </c>
      <c r="D1571" s="40" t="str">
        <f t="shared" si="66"/>
        <v>Brewery70</v>
      </c>
      <c r="E1571" s="42" t="s">
        <v>603</v>
      </c>
      <c r="F1571" s="40" t="str">
        <f>VLOOKUP(D1571,'Brasseries Europe'!$B$2:$O$2000,6,FALSE)</f>
        <v>Rue de la Brasserie, 4</v>
      </c>
      <c r="G1571" s="40">
        <f>VLOOKUP(D1571,'Brasseries Europe'!$B$2:$O$2000,7,FALSE)</f>
        <v>5530</v>
      </c>
      <c r="H1571" s="40" t="str">
        <f>VLOOKUP(D1571,'Brasseries Europe'!$B$2:$O$2000,8,FALSE)</f>
        <v>Purnode</v>
      </c>
      <c r="I1571" s="40" t="str">
        <f>VLOOKUP(D1571,'Brasseries Europe'!$B$2:$O$2000,9,FALSE)</f>
        <v>Wallonie</v>
      </c>
      <c r="J1571" s="40" t="str">
        <f>VLOOKUP(D1571,'Brasseries Europe'!$B$2:$O$2000,10,FALSE)</f>
        <v>brasserie@bocq.be</v>
      </c>
      <c r="K1571" s="40" t="str">
        <f>VLOOKUP(D1571,'Brasseries Europe'!$B$2:$O$2000,11,FALSE)</f>
        <v>http://www.bocq.be</v>
      </c>
      <c r="L1571" s="40" t="str">
        <f>VLOOKUP(D1571,'Brasseries Europe'!$B$2:$O$2000,12,FALSE)</f>
        <v>32(0)82/61.07.80</v>
      </c>
      <c r="M1571" s="40" t="str">
        <f>VLOOKUP(D1571,'Brasseries Europe'!$B$2:$O$2000,13,FALSE)</f>
        <v>LogoBR70</v>
      </c>
      <c r="N1571" s="40" t="str">
        <f>VLOOKUP(D1571,'Brasseries Europe'!$B$2:$O$2000,14,FALSE)</f>
        <v>FotoBR70</v>
      </c>
      <c r="O1571" s="42" t="s">
        <v>12077</v>
      </c>
      <c r="P1571" s="40" t="s">
        <v>10055</v>
      </c>
      <c r="Q1571" s="40" t="s">
        <v>10152</v>
      </c>
      <c r="T1571" s="40" t="s">
        <v>12079</v>
      </c>
      <c r="U1571" s="40" t="s">
        <v>12078</v>
      </c>
    </row>
    <row r="1572" spans="1:21" s="40" customFormat="1">
      <c r="A1572" s="40">
        <f t="shared" si="64"/>
        <v>1571</v>
      </c>
      <c r="B1572" s="41">
        <f t="shared" ca="1" si="65"/>
        <v>43369</v>
      </c>
      <c r="C1572" s="40" t="s">
        <v>14</v>
      </c>
      <c r="D1572" s="40" t="str">
        <f t="shared" si="66"/>
        <v>Brewery70</v>
      </c>
      <c r="E1572" s="42" t="s">
        <v>603</v>
      </c>
      <c r="F1572" s="40" t="str">
        <f>VLOOKUP(D1572,'Brasseries Europe'!$B$2:$O$2000,6,FALSE)</f>
        <v>Rue de la Brasserie, 4</v>
      </c>
      <c r="G1572" s="40">
        <f>VLOOKUP(D1572,'Brasseries Europe'!$B$2:$O$2000,7,FALSE)</f>
        <v>5530</v>
      </c>
      <c r="H1572" s="40" t="str">
        <f>VLOOKUP(D1572,'Brasseries Europe'!$B$2:$O$2000,8,FALSE)</f>
        <v>Purnode</v>
      </c>
      <c r="I1572" s="40" t="str">
        <f>VLOOKUP(D1572,'Brasseries Europe'!$B$2:$O$2000,9,FALSE)</f>
        <v>Wallonie</v>
      </c>
      <c r="J1572" s="40" t="str">
        <f>VLOOKUP(D1572,'Brasseries Europe'!$B$2:$O$2000,10,FALSE)</f>
        <v>brasserie@bocq.be</v>
      </c>
      <c r="K1572" s="40" t="str">
        <f>VLOOKUP(D1572,'Brasseries Europe'!$B$2:$O$2000,11,FALSE)</f>
        <v>http://www.bocq.be</v>
      </c>
      <c r="L1572" s="40" t="str">
        <f>VLOOKUP(D1572,'Brasseries Europe'!$B$2:$O$2000,12,FALSE)</f>
        <v>32(0)82/61.07.80</v>
      </c>
      <c r="M1572" s="40" t="str">
        <f>VLOOKUP(D1572,'Brasseries Europe'!$B$2:$O$2000,13,FALSE)</f>
        <v>LogoBR70</v>
      </c>
      <c r="N1572" s="40" t="str">
        <f>VLOOKUP(D1572,'Brasseries Europe'!$B$2:$O$2000,14,FALSE)</f>
        <v>FotoBR70</v>
      </c>
      <c r="O1572" s="42" t="s">
        <v>12080</v>
      </c>
      <c r="P1572" s="40" t="s">
        <v>10055</v>
      </c>
      <c r="Q1572" s="40" t="s">
        <v>10072</v>
      </c>
      <c r="T1572" s="40" t="s">
        <v>12082</v>
      </c>
      <c r="U1572" s="40" t="s">
        <v>12081</v>
      </c>
    </row>
    <row r="1573" spans="1:21" s="40" customFormat="1">
      <c r="A1573" s="40">
        <f t="shared" si="64"/>
        <v>1572</v>
      </c>
      <c r="B1573" s="41">
        <f t="shared" ca="1" si="65"/>
        <v>43369</v>
      </c>
      <c r="C1573" s="40" t="s">
        <v>14</v>
      </c>
      <c r="D1573" s="40" t="str">
        <f t="shared" si="66"/>
        <v>Brewery70</v>
      </c>
      <c r="E1573" s="42" t="s">
        <v>603</v>
      </c>
      <c r="F1573" s="40" t="str">
        <f>VLOOKUP(D1573,'Brasseries Europe'!$B$2:$O$2000,6,FALSE)</f>
        <v>Rue de la Brasserie, 4</v>
      </c>
      <c r="G1573" s="40">
        <f>VLOOKUP(D1573,'Brasseries Europe'!$B$2:$O$2000,7,FALSE)</f>
        <v>5530</v>
      </c>
      <c r="H1573" s="40" t="str">
        <f>VLOOKUP(D1573,'Brasseries Europe'!$B$2:$O$2000,8,FALSE)</f>
        <v>Purnode</v>
      </c>
      <c r="I1573" s="40" t="str">
        <f>VLOOKUP(D1573,'Brasseries Europe'!$B$2:$O$2000,9,FALSE)</f>
        <v>Wallonie</v>
      </c>
      <c r="J1573" s="40" t="str">
        <f>VLOOKUP(D1573,'Brasseries Europe'!$B$2:$O$2000,10,FALSE)</f>
        <v>brasserie@bocq.be</v>
      </c>
      <c r="K1573" s="40" t="str">
        <f>VLOOKUP(D1573,'Brasseries Europe'!$B$2:$O$2000,11,FALSE)</f>
        <v>http://www.bocq.be</v>
      </c>
      <c r="L1573" s="40" t="str">
        <f>VLOOKUP(D1573,'Brasseries Europe'!$B$2:$O$2000,12,FALSE)</f>
        <v>32(0)82/61.07.80</v>
      </c>
      <c r="M1573" s="40" t="str">
        <f>VLOOKUP(D1573,'Brasseries Europe'!$B$2:$O$2000,13,FALSE)</f>
        <v>LogoBR70</v>
      </c>
      <c r="N1573" s="40" t="str">
        <f>VLOOKUP(D1573,'Brasseries Europe'!$B$2:$O$2000,14,FALSE)</f>
        <v>FotoBR70</v>
      </c>
      <c r="O1573" s="42" t="s">
        <v>12083</v>
      </c>
      <c r="P1573" s="40" t="s">
        <v>10322</v>
      </c>
      <c r="Q1573" s="40" t="s">
        <v>10227</v>
      </c>
      <c r="T1573" s="40" t="s">
        <v>12085</v>
      </c>
      <c r="U1573" s="40" t="s">
        <v>12084</v>
      </c>
    </row>
    <row r="1574" spans="1:21" s="40" customFormat="1">
      <c r="A1574" s="40">
        <f t="shared" si="64"/>
        <v>1573</v>
      </c>
      <c r="B1574" s="41">
        <f t="shared" ca="1" si="65"/>
        <v>43369</v>
      </c>
      <c r="C1574" s="40" t="s">
        <v>14</v>
      </c>
      <c r="D1574" s="40" t="str">
        <f t="shared" si="66"/>
        <v>Brewery70</v>
      </c>
      <c r="E1574" s="42" t="s">
        <v>603</v>
      </c>
      <c r="F1574" s="40" t="str">
        <f>VLOOKUP(D1574,'Brasseries Europe'!$B$2:$O$2000,6,FALSE)</f>
        <v>Rue de la Brasserie, 4</v>
      </c>
      <c r="G1574" s="40">
        <f>VLOOKUP(D1574,'Brasseries Europe'!$B$2:$O$2000,7,FALSE)</f>
        <v>5530</v>
      </c>
      <c r="H1574" s="40" t="str">
        <f>VLOOKUP(D1574,'Brasseries Europe'!$B$2:$O$2000,8,FALSE)</f>
        <v>Purnode</v>
      </c>
      <c r="I1574" s="40" t="str">
        <f>VLOOKUP(D1574,'Brasseries Europe'!$B$2:$O$2000,9,FALSE)</f>
        <v>Wallonie</v>
      </c>
      <c r="J1574" s="40" t="str">
        <f>VLOOKUP(D1574,'Brasseries Europe'!$B$2:$O$2000,10,FALSE)</f>
        <v>brasserie@bocq.be</v>
      </c>
      <c r="K1574" s="40" t="str">
        <f>VLOOKUP(D1574,'Brasseries Europe'!$B$2:$O$2000,11,FALSE)</f>
        <v>http://www.bocq.be</v>
      </c>
      <c r="L1574" s="40" t="str">
        <f>VLOOKUP(D1574,'Brasseries Europe'!$B$2:$O$2000,12,FALSE)</f>
        <v>32(0)82/61.07.80</v>
      </c>
      <c r="M1574" s="40" t="str">
        <f>VLOOKUP(D1574,'Brasseries Europe'!$B$2:$O$2000,13,FALSE)</f>
        <v>LogoBR70</v>
      </c>
      <c r="N1574" s="40" t="str">
        <f>VLOOKUP(D1574,'Brasseries Europe'!$B$2:$O$2000,14,FALSE)</f>
        <v>FotoBR70</v>
      </c>
      <c r="O1574" s="42" t="s">
        <v>12086</v>
      </c>
      <c r="P1574" s="40" t="s">
        <v>10258</v>
      </c>
      <c r="Q1574" s="40" t="s">
        <v>12087</v>
      </c>
      <c r="T1574" s="40" t="s">
        <v>12089</v>
      </c>
      <c r="U1574" s="40" t="s">
        <v>12088</v>
      </c>
    </row>
    <row r="1575" spans="1:21" s="40" customFormat="1">
      <c r="A1575" s="40">
        <f t="shared" si="64"/>
        <v>1574</v>
      </c>
      <c r="B1575" s="41">
        <f t="shared" ca="1" si="65"/>
        <v>43369</v>
      </c>
      <c r="C1575" s="40" t="s">
        <v>14</v>
      </c>
      <c r="D1575" s="40" t="str">
        <f t="shared" si="66"/>
        <v>Brewery70</v>
      </c>
      <c r="E1575" s="42" t="s">
        <v>603</v>
      </c>
      <c r="F1575" s="40" t="str">
        <f>VLOOKUP(D1575,'Brasseries Europe'!$B$2:$O$2000,6,FALSE)</f>
        <v>Rue de la Brasserie, 4</v>
      </c>
      <c r="G1575" s="40">
        <f>VLOOKUP(D1575,'Brasseries Europe'!$B$2:$O$2000,7,FALSE)</f>
        <v>5530</v>
      </c>
      <c r="H1575" s="40" t="str">
        <f>VLOOKUP(D1575,'Brasseries Europe'!$B$2:$O$2000,8,FALSE)</f>
        <v>Purnode</v>
      </c>
      <c r="I1575" s="40" t="str">
        <f>VLOOKUP(D1575,'Brasseries Europe'!$B$2:$O$2000,9,FALSE)</f>
        <v>Wallonie</v>
      </c>
      <c r="J1575" s="40" t="str">
        <f>VLOOKUP(D1575,'Brasseries Europe'!$B$2:$O$2000,10,FALSE)</f>
        <v>brasserie@bocq.be</v>
      </c>
      <c r="K1575" s="40" t="str">
        <f>VLOOKUP(D1575,'Brasseries Europe'!$B$2:$O$2000,11,FALSE)</f>
        <v>http://www.bocq.be</v>
      </c>
      <c r="L1575" s="40" t="str">
        <f>VLOOKUP(D1575,'Brasseries Europe'!$B$2:$O$2000,12,FALSE)</f>
        <v>32(0)82/61.07.80</v>
      </c>
      <c r="M1575" s="40" t="str">
        <f>VLOOKUP(D1575,'Brasseries Europe'!$B$2:$O$2000,13,FALSE)</f>
        <v>LogoBR70</v>
      </c>
      <c r="N1575" s="40" t="str">
        <f>VLOOKUP(D1575,'Brasseries Europe'!$B$2:$O$2000,14,FALSE)</f>
        <v>FotoBR70</v>
      </c>
      <c r="O1575" s="42" t="s">
        <v>12090</v>
      </c>
      <c r="P1575" s="40" t="s">
        <v>10258</v>
      </c>
      <c r="Q1575" s="40" t="s">
        <v>12087</v>
      </c>
      <c r="T1575" s="40" t="s">
        <v>12092</v>
      </c>
      <c r="U1575" s="40" t="s">
        <v>12091</v>
      </c>
    </row>
    <row r="1576" spans="1:21" s="40" customFormat="1">
      <c r="A1576" s="40">
        <f t="shared" si="64"/>
        <v>1575</v>
      </c>
      <c r="B1576" s="41">
        <f t="shared" ca="1" si="65"/>
        <v>43369</v>
      </c>
      <c r="C1576" s="40" t="s">
        <v>14</v>
      </c>
      <c r="D1576" s="40" t="str">
        <f t="shared" si="66"/>
        <v>Brewery70</v>
      </c>
      <c r="E1576" s="42" t="s">
        <v>603</v>
      </c>
      <c r="F1576" s="40" t="str">
        <f>VLOOKUP(D1576,'Brasseries Europe'!$B$2:$O$2000,6,FALSE)</f>
        <v>Rue de la Brasserie, 4</v>
      </c>
      <c r="G1576" s="40">
        <f>VLOOKUP(D1576,'Brasseries Europe'!$B$2:$O$2000,7,FALSE)</f>
        <v>5530</v>
      </c>
      <c r="H1576" s="40" t="str">
        <f>VLOOKUP(D1576,'Brasseries Europe'!$B$2:$O$2000,8,FALSE)</f>
        <v>Purnode</v>
      </c>
      <c r="I1576" s="40" t="str">
        <f>VLOOKUP(D1576,'Brasseries Europe'!$B$2:$O$2000,9,FALSE)</f>
        <v>Wallonie</v>
      </c>
      <c r="J1576" s="40" t="str">
        <f>VLOOKUP(D1576,'Brasseries Europe'!$B$2:$O$2000,10,FALSE)</f>
        <v>brasserie@bocq.be</v>
      </c>
      <c r="K1576" s="40" t="str">
        <f>VLOOKUP(D1576,'Brasseries Europe'!$B$2:$O$2000,11,FALSE)</f>
        <v>http://www.bocq.be</v>
      </c>
      <c r="L1576" s="40" t="str">
        <f>VLOOKUP(D1576,'Brasseries Europe'!$B$2:$O$2000,12,FALSE)</f>
        <v>32(0)82/61.07.80</v>
      </c>
      <c r="M1576" s="40" t="str">
        <f>VLOOKUP(D1576,'Brasseries Europe'!$B$2:$O$2000,13,FALSE)</f>
        <v>LogoBR70</v>
      </c>
      <c r="N1576" s="40" t="str">
        <f>VLOOKUP(D1576,'Brasseries Europe'!$B$2:$O$2000,14,FALSE)</f>
        <v>FotoBR70</v>
      </c>
      <c r="O1576" s="42" t="s">
        <v>12093</v>
      </c>
      <c r="P1576" s="40" t="s">
        <v>10258</v>
      </c>
      <c r="Q1576" s="40" t="s">
        <v>12094</v>
      </c>
      <c r="T1576" s="40" t="s">
        <v>12096</v>
      </c>
      <c r="U1576" s="40" t="s">
        <v>12095</v>
      </c>
    </row>
    <row r="1577" spans="1:21" s="40" customFormat="1">
      <c r="A1577" s="40">
        <f t="shared" si="64"/>
        <v>1576</v>
      </c>
      <c r="B1577" s="41">
        <f t="shared" ca="1" si="65"/>
        <v>43369</v>
      </c>
      <c r="C1577" s="40" t="s">
        <v>14</v>
      </c>
      <c r="D1577" s="40" t="str">
        <f t="shared" si="66"/>
        <v>Brewery70</v>
      </c>
      <c r="E1577" s="42" t="s">
        <v>603</v>
      </c>
      <c r="F1577" s="40" t="str">
        <f>VLOOKUP(D1577,'Brasseries Europe'!$B$2:$O$2000,6,FALSE)</f>
        <v>Rue de la Brasserie, 4</v>
      </c>
      <c r="G1577" s="40">
        <f>VLOOKUP(D1577,'Brasseries Europe'!$B$2:$O$2000,7,FALSE)</f>
        <v>5530</v>
      </c>
      <c r="H1577" s="40" t="str">
        <f>VLOOKUP(D1577,'Brasseries Europe'!$B$2:$O$2000,8,FALSE)</f>
        <v>Purnode</v>
      </c>
      <c r="I1577" s="40" t="str">
        <f>VLOOKUP(D1577,'Brasseries Europe'!$B$2:$O$2000,9,FALSE)</f>
        <v>Wallonie</v>
      </c>
      <c r="J1577" s="40" t="str">
        <f>VLOOKUP(D1577,'Brasseries Europe'!$B$2:$O$2000,10,FALSE)</f>
        <v>brasserie@bocq.be</v>
      </c>
      <c r="K1577" s="40" t="str">
        <f>VLOOKUP(D1577,'Brasseries Europe'!$B$2:$O$2000,11,FALSE)</f>
        <v>http://www.bocq.be</v>
      </c>
      <c r="L1577" s="40" t="str">
        <f>VLOOKUP(D1577,'Brasseries Europe'!$B$2:$O$2000,12,FALSE)</f>
        <v>32(0)82/61.07.80</v>
      </c>
      <c r="M1577" s="40" t="str">
        <f>VLOOKUP(D1577,'Brasseries Europe'!$B$2:$O$2000,13,FALSE)</f>
        <v>LogoBR70</v>
      </c>
      <c r="N1577" s="40" t="str">
        <f>VLOOKUP(D1577,'Brasseries Europe'!$B$2:$O$2000,14,FALSE)</f>
        <v>FotoBR70</v>
      </c>
      <c r="O1577" s="42" t="s">
        <v>12097</v>
      </c>
      <c r="P1577" s="40" t="s">
        <v>10258</v>
      </c>
      <c r="Q1577" s="40" t="s">
        <v>11685</v>
      </c>
      <c r="T1577" s="40" t="s">
        <v>12099</v>
      </c>
      <c r="U1577" s="40" t="s">
        <v>12098</v>
      </c>
    </row>
    <row r="1578" spans="1:21" s="40" customFormat="1">
      <c r="A1578" s="40">
        <f t="shared" si="64"/>
        <v>1577</v>
      </c>
      <c r="B1578" s="41">
        <f t="shared" ca="1" si="65"/>
        <v>43369</v>
      </c>
      <c r="C1578" s="40" t="s">
        <v>14</v>
      </c>
      <c r="D1578" s="40" t="str">
        <f t="shared" si="66"/>
        <v>Brewery70</v>
      </c>
      <c r="E1578" s="42" t="s">
        <v>603</v>
      </c>
      <c r="F1578" s="40" t="str">
        <f>VLOOKUP(D1578,'Brasseries Europe'!$B$2:$O$2000,6,FALSE)</f>
        <v>Rue de la Brasserie, 4</v>
      </c>
      <c r="G1578" s="40">
        <f>VLOOKUP(D1578,'Brasseries Europe'!$B$2:$O$2000,7,FALSE)</f>
        <v>5530</v>
      </c>
      <c r="H1578" s="40" t="str">
        <f>VLOOKUP(D1578,'Brasseries Europe'!$B$2:$O$2000,8,FALSE)</f>
        <v>Purnode</v>
      </c>
      <c r="I1578" s="40" t="str">
        <f>VLOOKUP(D1578,'Brasseries Europe'!$B$2:$O$2000,9,FALSE)</f>
        <v>Wallonie</v>
      </c>
      <c r="J1578" s="40" t="str">
        <f>VLOOKUP(D1578,'Brasseries Europe'!$B$2:$O$2000,10,FALSE)</f>
        <v>brasserie@bocq.be</v>
      </c>
      <c r="K1578" s="40" t="str">
        <f>VLOOKUP(D1578,'Brasseries Europe'!$B$2:$O$2000,11,FALSE)</f>
        <v>http://www.bocq.be</v>
      </c>
      <c r="L1578" s="40" t="str">
        <f>VLOOKUP(D1578,'Brasseries Europe'!$B$2:$O$2000,12,FALSE)</f>
        <v>32(0)82/61.07.80</v>
      </c>
      <c r="M1578" s="40" t="str">
        <f>VLOOKUP(D1578,'Brasseries Europe'!$B$2:$O$2000,13,FALSE)</f>
        <v>LogoBR70</v>
      </c>
      <c r="N1578" s="40" t="str">
        <f>VLOOKUP(D1578,'Brasseries Europe'!$B$2:$O$2000,14,FALSE)</f>
        <v>FotoBR70</v>
      </c>
      <c r="O1578" s="42" t="s">
        <v>12100</v>
      </c>
      <c r="P1578" s="40" t="s">
        <v>10258</v>
      </c>
      <c r="Q1578" s="40" t="s">
        <v>11685</v>
      </c>
      <c r="T1578" s="40" t="s">
        <v>12102</v>
      </c>
      <c r="U1578" s="40" t="s">
        <v>12101</v>
      </c>
    </row>
    <row r="1579" spans="1:21" s="40" customFormat="1">
      <c r="A1579" s="40">
        <f t="shared" si="64"/>
        <v>1578</v>
      </c>
      <c r="B1579" s="41">
        <f t="shared" ca="1" si="65"/>
        <v>43369</v>
      </c>
      <c r="C1579" s="40" t="s">
        <v>14</v>
      </c>
      <c r="D1579" s="40" t="str">
        <f t="shared" si="66"/>
        <v>Brewery70</v>
      </c>
      <c r="E1579" s="42" t="s">
        <v>603</v>
      </c>
      <c r="F1579" s="40" t="str">
        <f>VLOOKUP(D1579,'Brasseries Europe'!$B$2:$O$2000,6,FALSE)</f>
        <v>Rue de la Brasserie, 4</v>
      </c>
      <c r="G1579" s="40">
        <f>VLOOKUP(D1579,'Brasseries Europe'!$B$2:$O$2000,7,FALSE)</f>
        <v>5530</v>
      </c>
      <c r="H1579" s="40" t="str">
        <f>VLOOKUP(D1579,'Brasseries Europe'!$B$2:$O$2000,8,FALSE)</f>
        <v>Purnode</v>
      </c>
      <c r="I1579" s="40" t="str">
        <f>VLOOKUP(D1579,'Brasseries Europe'!$B$2:$O$2000,9,FALSE)</f>
        <v>Wallonie</v>
      </c>
      <c r="J1579" s="40" t="str">
        <f>VLOOKUP(D1579,'Brasseries Europe'!$B$2:$O$2000,10,FALSE)</f>
        <v>brasserie@bocq.be</v>
      </c>
      <c r="K1579" s="40" t="str">
        <f>VLOOKUP(D1579,'Brasseries Europe'!$B$2:$O$2000,11,FALSE)</f>
        <v>http://www.bocq.be</v>
      </c>
      <c r="L1579" s="40" t="str">
        <f>VLOOKUP(D1579,'Brasseries Europe'!$B$2:$O$2000,12,FALSE)</f>
        <v>32(0)82/61.07.80</v>
      </c>
      <c r="M1579" s="40" t="str">
        <f>VLOOKUP(D1579,'Brasseries Europe'!$B$2:$O$2000,13,FALSE)</f>
        <v>LogoBR70</v>
      </c>
      <c r="N1579" s="40" t="str">
        <f>VLOOKUP(D1579,'Brasseries Europe'!$B$2:$O$2000,14,FALSE)</f>
        <v>FotoBR70</v>
      </c>
      <c r="O1579" s="42" t="s">
        <v>12103</v>
      </c>
      <c r="P1579" s="40" t="s">
        <v>10258</v>
      </c>
      <c r="Q1579" s="40" t="s">
        <v>11281</v>
      </c>
      <c r="T1579" s="40" t="s">
        <v>12105</v>
      </c>
      <c r="U1579" s="40" t="s">
        <v>12104</v>
      </c>
    </row>
    <row r="1580" spans="1:21" s="40" customFormat="1">
      <c r="A1580" s="40">
        <f t="shared" si="64"/>
        <v>1579</v>
      </c>
      <c r="B1580" s="41">
        <f t="shared" ca="1" si="65"/>
        <v>43369</v>
      </c>
      <c r="C1580" s="40" t="s">
        <v>14</v>
      </c>
      <c r="D1580" s="40" t="str">
        <f t="shared" si="66"/>
        <v>Brewery70</v>
      </c>
      <c r="E1580" s="42" t="s">
        <v>603</v>
      </c>
      <c r="F1580" s="40" t="str">
        <f>VLOOKUP(D1580,'Brasseries Europe'!$B$2:$O$2000,6,FALSE)</f>
        <v>Rue de la Brasserie, 4</v>
      </c>
      <c r="G1580" s="40">
        <f>VLOOKUP(D1580,'Brasseries Europe'!$B$2:$O$2000,7,FALSE)</f>
        <v>5530</v>
      </c>
      <c r="H1580" s="40" t="str">
        <f>VLOOKUP(D1580,'Brasseries Europe'!$B$2:$O$2000,8,FALSE)</f>
        <v>Purnode</v>
      </c>
      <c r="I1580" s="40" t="str">
        <f>VLOOKUP(D1580,'Brasseries Europe'!$B$2:$O$2000,9,FALSE)</f>
        <v>Wallonie</v>
      </c>
      <c r="J1580" s="40" t="str">
        <f>VLOOKUP(D1580,'Brasseries Europe'!$B$2:$O$2000,10,FALSE)</f>
        <v>brasserie@bocq.be</v>
      </c>
      <c r="K1580" s="40" t="str">
        <f>VLOOKUP(D1580,'Brasseries Europe'!$B$2:$O$2000,11,FALSE)</f>
        <v>http://www.bocq.be</v>
      </c>
      <c r="L1580" s="40" t="str">
        <f>VLOOKUP(D1580,'Brasseries Europe'!$B$2:$O$2000,12,FALSE)</f>
        <v>32(0)82/61.07.80</v>
      </c>
      <c r="M1580" s="40" t="str">
        <f>VLOOKUP(D1580,'Brasseries Europe'!$B$2:$O$2000,13,FALSE)</f>
        <v>LogoBR70</v>
      </c>
      <c r="N1580" s="40" t="str">
        <f>VLOOKUP(D1580,'Brasseries Europe'!$B$2:$O$2000,14,FALSE)</f>
        <v>FotoBR70</v>
      </c>
      <c r="O1580" s="42" t="s">
        <v>12106</v>
      </c>
      <c r="P1580" s="40" t="s">
        <v>10258</v>
      </c>
      <c r="Q1580" s="40" t="s">
        <v>10056</v>
      </c>
      <c r="T1580" s="40" t="s">
        <v>12108</v>
      </c>
      <c r="U1580" s="40" t="s">
        <v>12107</v>
      </c>
    </row>
    <row r="1581" spans="1:21" s="40" customFormat="1">
      <c r="A1581" s="40">
        <f t="shared" si="64"/>
        <v>1580</v>
      </c>
      <c r="B1581" s="41">
        <f t="shared" ca="1" si="65"/>
        <v>43369</v>
      </c>
      <c r="C1581" s="40" t="s">
        <v>14</v>
      </c>
      <c r="D1581" s="40" t="str">
        <f t="shared" si="66"/>
        <v>Brewery70</v>
      </c>
      <c r="E1581" s="42" t="s">
        <v>603</v>
      </c>
      <c r="F1581" s="40" t="str">
        <f>VLOOKUP(D1581,'Brasseries Europe'!$B$2:$O$2000,6,FALSE)</f>
        <v>Rue de la Brasserie, 4</v>
      </c>
      <c r="G1581" s="40">
        <f>VLOOKUP(D1581,'Brasseries Europe'!$B$2:$O$2000,7,FALSE)</f>
        <v>5530</v>
      </c>
      <c r="H1581" s="40" t="str">
        <f>VLOOKUP(D1581,'Brasseries Europe'!$B$2:$O$2000,8,FALSE)</f>
        <v>Purnode</v>
      </c>
      <c r="I1581" s="40" t="str">
        <f>VLOOKUP(D1581,'Brasseries Europe'!$B$2:$O$2000,9,FALSE)</f>
        <v>Wallonie</v>
      </c>
      <c r="J1581" s="40" t="str">
        <f>VLOOKUP(D1581,'Brasseries Europe'!$B$2:$O$2000,10,FALSE)</f>
        <v>brasserie@bocq.be</v>
      </c>
      <c r="K1581" s="40" t="str">
        <f>VLOOKUP(D1581,'Brasseries Europe'!$B$2:$O$2000,11,FALSE)</f>
        <v>http://www.bocq.be</v>
      </c>
      <c r="L1581" s="40" t="str">
        <f>VLOOKUP(D1581,'Brasseries Europe'!$B$2:$O$2000,12,FALSE)</f>
        <v>32(0)82/61.07.80</v>
      </c>
      <c r="M1581" s="40" t="str">
        <f>VLOOKUP(D1581,'Brasseries Europe'!$B$2:$O$2000,13,FALSE)</f>
        <v>LogoBR70</v>
      </c>
      <c r="N1581" s="40" t="str">
        <f>VLOOKUP(D1581,'Brasseries Europe'!$B$2:$O$2000,14,FALSE)</f>
        <v>FotoBR70</v>
      </c>
      <c r="O1581" s="42" t="s">
        <v>12109</v>
      </c>
      <c r="P1581" s="40" t="s">
        <v>10258</v>
      </c>
      <c r="Q1581" s="40" t="s">
        <v>11554</v>
      </c>
      <c r="T1581" s="40" t="s">
        <v>12111</v>
      </c>
      <c r="U1581" s="40" t="s">
        <v>12110</v>
      </c>
    </row>
    <row r="1582" spans="1:21" s="40" customFormat="1">
      <c r="A1582" s="40">
        <f t="shared" si="64"/>
        <v>1581</v>
      </c>
      <c r="B1582" s="41">
        <f t="shared" ca="1" si="65"/>
        <v>43369</v>
      </c>
      <c r="C1582" s="40" t="s">
        <v>14</v>
      </c>
      <c r="D1582" s="40" t="str">
        <f t="shared" si="66"/>
        <v>Brewery70</v>
      </c>
      <c r="E1582" s="42" t="s">
        <v>603</v>
      </c>
      <c r="F1582" s="40" t="str">
        <f>VLOOKUP(D1582,'Brasseries Europe'!$B$2:$O$2000,6,FALSE)</f>
        <v>Rue de la Brasserie, 4</v>
      </c>
      <c r="G1582" s="40">
        <f>VLOOKUP(D1582,'Brasseries Europe'!$B$2:$O$2000,7,FALSE)</f>
        <v>5530</v>
      </c>
      <c r="H1582" s="40" t="str">
        <f>VLOOKUP(D1582,'Brasseries Europe'!$B$2:$O$2000,8,FALSE)</f>
        <v>Purnode</v>
      </c>
      <c r="I1582" s="40" t="str">
        <f>VLOOKUP(D1582,'Brasseries Europe'!$B$2:$O$2000,9,FALSE)</f>
        <v>Wallonie</v>
      </c>
      <c r="J1582" s="40" t="str">
        <f>VLOOKUP(D1582,'Brasseries Europe'!$B$2:$O$2000,10,FALSE)</f>
        <v>brasserie@bocq.be</v>
      </c>
      <c r="K1582" s="40" t="str">
        <f>VLOOKUP(D1582,'Brasseries Europe'!$B$2:$O$2000,11,FALSE)</f>
        <v>http://www.bocq.be</v>
      </c>
      <c r="L1582" s="40" t="str">
        <f>VLOOKUP(D1582,'Brasseries Europe'!$B$2:$O$2000,12,FALSE)</f>
        <v>32(0)82/61.07.80</v>
      </c>
      <c r="M1582" s="40" t="str">
        <f>VLOOKUP(D1582,'Brasseries Europe'!$B$2:$O$2000,13,FALSE)</f>
        <v>LogoBR70</v>
      </c>
      <c r="N1582" s="40" t="str">
        <f>VLOOKUP(D1582,'Brasseries Europe'!$B$2:$O$2000,14,FALSE)</f>
        <v>FotoBR70</v>
      </c>
      <c r="O1582" s="42" t="s">
        <v>12112</v>
      </c>
      <c r="P1582" s="40" t="s">
        <v>10258</v>
      </c>
      <c r="Q1582" s="40" t="s">
        <v>12113</v>
      </c>
      <c r="T1582" s="40" t="s">
        <v>12115</v>
      </c>
      <c r="U1582" s="40" t="s">
        <v>12114</v>
      </c>
    </row>
    <row r="1583" spans="1:21" s="40" customFormat="1">
      <c r="A1583" s="40">
        <f t="shared" si="64"/>
        <v>1582</v>
      </c>
      <c r="B1583" s="41">
        <f t="shared" ca="1" si="65"/>
        <v>43369</v>
      </c>
      <c r="C1583" s="40" t="s">
        <v>14</v>
      </c>
      <c r="D1583" s="40" t="str">
        <f t="shared" si="66"/>
        <v>Brewery70</v>
      </c>
      <c r="E1583" s="42" t="s">
        <v>603</v>
      </c>
      <c r="F1583" s="40" t="str">
        <f>VLOOKUP(D1583,'Brasseries Europe'!$B$2:$O$2000,6,FALSE)</f>
        <v>Rue de la Brasserie, 4</v>
      </c>
      <c r="G1583" s="40">
        <f>VLOOKUP(D1583,'Brasseries Europe'!$B$2:$O$2000,7,FALSE)</f>
        <v>5530</v>
      </c>
      <c r="H1583" s="40" t="str">
        <f>VLOOKUP(D1583,'Brasseries Europe'!$B$2:$O$2000,8,FALSE)</f>
        <v>Purnode</v>
      </c>
      <c r="I1583" s="40" t="str">
        <f>VLOOKUP(D1583,'Brasseries Europe'!$B$2:$O$2000,9,FALSE)</f>
        <v>Wallonie</v>
      </c>
      <c r="J1583" s="40" t="str">
        <f>VLOOKUP(D1583,'Brasseries Europe'!$B$2:$O$2000,10,FALSE)</f>
        <v>brasserie@bocq.be</v>
      </c>
      <c r="K1583" s="40" t="str">
        <f>VLOOKUP(D1583,'Brasseries Europe'!$B$2:$O$2000,11,FALSE)</f>
        <v>http://www.bocq.be</v>
      </c>
      <c r="L1583" s="40" t="str">
        <f>VLOOKUP(D1583,'Brasseries Europe'!$B$2:$O$2000,12,FALSE)</f>
        <v>32(0)82/61.07.80</v>
      </c>
      <c r="M1583" s="40" t="str">
        <f>VLOOKUP(D1583,'Brasseries Europe'!$B$2:$O$2000,13,FALSE)</f>
        <v>LogoBR70</v>
      </c>
      <c r="N1583" s="40" t="str">
        <f>VLOOKUP(D1583,'Brasseries Europe'!$B$2:$O$2000,14,FALSE)</f>
        <v>FotoBR70</v>
      </c>
      <c r="O1583" s="42" t="s">
        <v>12116</v>
      </c>
      <c r="P1583" s="40" t="s">
        <v>10258</v>
      </c>
      <c r="Q1583" s="40" t="s">
        <v>12087</v>
      </c>
      <c r="T1583" s="40" t="s">
        <v>12118</v>
      </c>
      <c r="U1583" s="40" t="s">
        <v>12117</v>
      </c>
    </row>
    <row r="1584" spans="1:21" s="40" customFormat="1">
      <c r="A1584" s="40">
        <f t="shared" si="64"/>
        <v>1583</v>
      </c>
      <c r="B1584" s="41">
        <f t="shared" ca="1" si="65"/>
        <v>43369</v>
      </c>
      <c r="C1584" s="40" t="s">
        <v>14</v>
      </c>
      <c r="D1584" s="40" t="str">
        <f t="shared" si="66"/>
        <v>Brewery70</v>
      </c>
      <c r="E1584" s="42" t="s">
        <v>603</v>
      </c>
      <c r="F1584" s="40" t="str">
        <f>VLOOKUP(D1584,'Brasseries Europe'!$B$2:$O$2000,6,FALSE)</f>
        <v>Rue de la Brasserie, 4</v>
      </c>
      <c r="G1584" s="40">
        <f>VLOOKUP(D1584,'Brasseries Europe'!$B$2:$O$2000,7,FALSE)</f>
        <v>5530</v>
      </c>
      <c r="H1584" s="40" t="str">
        <f>VLOOKUP(D1584,'Brasseries Europe'!$B$2:$O$2000,8,FALSE)</f>
        <v>Purnode</v>
      </c>
      <c r="I1584" s="40" t="str">
        <f>VLOOKUP(D1584,'Brasseries Europe'!$B$2:$O$2000,9,FALSE)</f>
        <v>Wallonie</v>
      </c>
      <c r="J1584" s="40" t="str">
        <f>VLOOKUP(D1584,'Brasseries Europe'!$B$2:$O$2000,10,FALSE)</f>
        <v>brasserie@bocq.be</v>
      </c>
      <c r="K1584" s="40" t="str">
        <f>VLOOKUP(D1584,'Brasseries Europe'!$B$2:$O$2000,11,FALSE)</f>
        <v>http://www.bocq.be</v>
      </c>
      <c r="L1584" s="40" t="str">
        <f>VLOOKUP(D1584,'Brasseries Europe'!$B$2:$O$2000,12,FALSE)</f>
        <v>32(0)82/61.07.80</v>
      </c>
      <c r="M1584" s="40" t="str">
        <f>VLOOKUP(D1584,'Brasseries Europe'!$B$2:$O$2000,13,FALSE)</f>
        <v>LogoBR70</v>
      </c>
      <c r="N1584" s="40" t="str">
        <f>VLOOKUP(D1584,'Brasseries Europe'!$B$2:$O$2000,14,FALSE)</f>
        <v>FotoBR70</v>
      </c>
      <c r="O1584" s="42" t="s">
        <v>12119</v>
      </c>
      <c r="P1584" s="40" t="s">
        <v>10043</v>
      </c>
      <c r="Q1584" s="40" t="s">
        <v>10060</v>
      </c>
      <c r="T1584" s="40" t="s">
        <v>12121</v>
      </c>
      <c r="U1584" s="40" t="s">
        <v>12120</v>
      </c>
    </row>
    <row r="1585" spans="1:21" s="40" customFormat="1">
      <c r="A1585" s="40">
        <f t="shared" si="64"/>
        <v>1584</v>
      </c>
      <c r="B1585" s="41">
        <f t="shared" ca="1" si="65"/>
        <v>43369</v>
      </c>
      <c r="C1585" s="40" t="s">
        <v>14</v>
      </c>
      <c r="D1585" s="40" t="str">
        <f t="shared" si="66"/>
        <v>Brewery70</v>
      </c>
      <c r="E1585" s="42" t="s">
        <v>603</v>
      </c>
      <c r="F1585" s="40" t="str">
        <f>VLOOKUP(D1585,'Brasseries Europe'!$B$2:$O$2000,6,FALSE)</f>
        <v>Rue de la Brasserie, 4</v>
      </c>
      <c r="G1585" s="40">
        <f>VLOOKUP(D1585,'Brasseries Europe'!$B$2:$O$2000,7,FALSE)</f>
        <v>5530</v>
      </c>
      <c r="H1585" s="40" t="str">
        <f>VLOOKUP(D1585,'Brasseries Europe'!$B$2:$O$2000,8,FALSE)</f>
        <v>Purnode</v>
      </c>
      <c r="I1585" s="40" t="str">
        <f>VLOOKUP(D1585,'Brasseries Europe'!$B$2:$O$2000,9,FALSE)</f>
        <v>Wallonie</v>
      </c>
      <c r="J1585" s="40" t="str">
        <f>VLOOKUP(D1585,'Brasseries Europe'!$B$2:$O$2000,10,FALSE)</f>
        <v>brasserie@bocq.be</v>
      </c>
      <c r="K1585" s="40" t="str">
        <f>VLOOKUP(D1585,'Brasseries Europe'!$B$2:$O$2000,11,FALSE)</f>
        <v>http://www.bocq.be</v>
      </c>
      <c r="L1585" s="40" t="str">
        <f>VLOOKUP(D1585,'Brasseries Europe'!$B$2:$O$2000,12,FALSE)</f>
        <v>32(0)82/61.07.80</v>
      </c>
      <c r="M1585" s="40" t="str">
        <f>VLOOKUP(D1585,'Brasseries Europe'!$B$2:$O$2000,13,FALSE)</f>
        <v>LogoBR70</v>
      </c>
      <c r="N1585" s="40" t="str">
        <f>VLOOKUP(D1585,'Brasseries Europe'!$B$2:$O$2000,14,FALSE)</f>
        <v>FotoBR70</v>
      </c>
      <c r="O1585" s="42" t="s">
        <v>12122</v>
      </c>
      <c r="P1585" s="40" t="s">
        <v>10043</v>
      </c>
      <c r="Q1585" s="40" t="s">
        <v>10389</v>
      </c>
      <c r="T1585" s="40" t="s">
        <v>12124</v>
      </c>
      <c r="U1585" s="40" t="s">
        <v>12123</v>
      </c>
    </row>
    <row r="1586" spans="1:21" s="40" customFormat="1">
      <c r="A1586" s="40">
        <f t="shared" si="64"/>
        <v>1585</v>
      </c>
      <c r="B1586" s="41">
        <f t="shared" ca="1" si="65"/>
        <v>43369</v>
      </c>
      <c r="C1586" s="40" t="s">
        <v>14</v>
      </c>
      <c r="D1586" s="40" t="str">
        <f t="shared" si="66"/>
        <v>Brewery70</v>
      </c>
      <c r="E1586" s="42" t="s">
        <v>603</v>
      </c>
      <c r="F1586" s="40" t="str">
        <f>VLOOKUP(D1586,'Brasseries Europe'!$B$2:$O$2000,6,FALSE)</f>
        <v>Rue de la Brasserie, 4</v>
      </c>
      <c r="G1586" s="40">
        <f>VLOOKUP(D1586,'Brasseries Europe'!$B$2:$O$2000,7,FALSE)</f>
        <v>5530</v>
      </c>
      <c r="H1586" s="40" t="str">
        <f>VLOOKUP(D1586,'Brasseries Europe'!$B$2:$O$2000,8,FALSE)</f>
        <v>Purnode</v>
      </c>
      <c r="I1586" s="40" t="str">
        <f>VLOOKUP(D1586,'Brasseries Europe'!$B$2:$O$2000,9,FALSE)</f>
        <v>Wallonie</v>
      </c>
      <c r="J1586" s="40" t="str">
        <f>VLOOKUP(D1586,'Brasseries Europe'!$B$2:$O$2000,10,FALSE)</f>
        <v>brasserie@bocq.be</v>
      </c>
      <c r="K1586" s="40" t="str">
        <f>VLOOKUP(D1586,'Brasseries Europe'!$B$2:$O$2000,11,FALSE)</f>
        <v>http://www.bocq.be</v>
      </c>
      <c r="L1586" s="40" t="str">
        <f>VLOOKUP(D1586,'Brasseries Europe'!$B$2:$O$2000,12,FALSE)</f>
        <v>32(0)82/61.07.80</v>
      </c>
      <c r="M1586" s="40" t="str">
        <f>VLOOKUP(D1586,'Brasseries Europe'!$B$2:$O$2000,13,FALSE)</f>
        <v>LogoBR70</v>
      </c>
      <c r="N1586" s="40" t="str">
        <f>VLOOKUP(D1586,'Brasseries Europe'!$B$2:$O$2000,14,FALSE)</f>
        <v>FotoBR70</v>
      </c>
      <c r="O1586" s="42" t="s">
        <v>12125</v>
      </c>
      <c r="P1586" s="40" t="s">
        <v>10043</v>
      </c>
      <c r="Q1586" s="40" t="s">
        <v>10114</v>
      </c>
      <c r="T1586" s="40" t="s">
        <v>12127</v>
      </c>
      <c r="U1586" s="40" t="s">
        <v>12126</v>
      </c>
    </row>
    <row r="1587" spans="1:21" s="40" customFormat="1">
      <c r="A1587" s="40">
        <f t="shared" si="64"/>
        <v>1586</v>
      </c>
      <c r="B1587" s="41">
        <f t="shared" ca="1" si="65"/>
        <v>43369</v>
      </c>
      <c r="C1587" s="40" t="s">
        <v>14</v>
      </c>
      <c r="D1587" s="40" t="str">
        <f t="shared" si="66"/>
        <v>Brewery70</v>
      </c>
      <c r="E1587" s="42" t="s">
        <v>603</v>
      </c>
      <c r="F1587" s="40" t="str">
        <f>VLOOKUP(D1587,'Brasseries Europe'!$B$2:$O$2000,6,FALSE)</f>
        <v>Rue de la Brasserie, 4</v>
      </c>
      <c r="G1587" s="40">
        <f>VLOOKUP(D1587,'Brasseries Europe'!$B$2:$O$2000,7,FALSE)</f>
        <v>5530</v>
      </c>
      <c r="H1587" s="40" t="str">
        <f>VLOOKUP(D1587,'Brasseries Europe'!$B$2:$O$2000,8,FALSE)</f>
        <v>Purnode</v>
      </c>
      <c r="I1587" s="40" t="str">
        <f>VLOOKUP(D1587,'Brasseries Europe'!$B$2:$O$2000,9,FALSE)</f>
        <v>Wallonie</v>
      </c>
      <c r="J1587" s="40" t="str">
        <f>VLOOKUP(D1587,'Brasseries Europe'!$B$2:$O$2000,10,FALSE)</f>
        <v>brasserie@bocq.be</v>
      </c>
      <c r="K1587" s="40" t="str">
        <f>VLOOKUP(D1587,'Brasseries Europe'!$B$2:$O$2000,11,FALSE)</f>
        <v>http://www.bocq.be</v>
      </c>
      <c r="L1587" s="40" t="str">
        <f>VLOOKUP(D1587,'Brasseries Europe'!$B$2:$O$2000,12,FALSE)</f>
        <v>32(0)82/61.07.80</v>
      </c>
      <c r="M1587" s="40" t="str">
        <f>VLOOKUP(D1587,'Brasseries Europe'!$B$2:$O$2000,13,FALSE)</f>
        <v>LogoBR70</v>
      </c>
      <c r="N1587" s="40" t="str">
        <f>VLOOKUP(D1587,'Brasseries Europe'!$B$2:$O$2000,14,FALSE)</f>
        <v>FotoBR70</v>
      </c>
      <c r="O1587" s="42" t="s">
        <v>12128</v>
      </c>
      <c r="P1587" s="40" t="s">
        <v>10043</v>
      </c>
      <c r="Q1587" s="40" t="s">
        <v>10152</v>
      </c>
      <c r="T1587" s="40" t="s">
        <v>12130</v>
      </c>
      <c r="U1587" s="40" t="s">
        <v>12129</v>
      </c>
    </row>
    <row r="1588" spans="1:21" s="40" customFormat="1">
      <c r="A1588" s="40">
        <f t="shared" si="64"/>
        <v>1587</v>
      </c>
      <c r="B1588" s="41">
        <f t="shared" ca="1" si="65"/>
        <v>43369</v>
      </c>
      <c r="C1588" s="40" t="s">
        <v>14</v>
      </c>
      <c r="D1588" s="40" t="str">
        <f t="shared" si="66"/>
        <v>Brewery70</v>
      </c>
      <c r="E1588" s="42" t="s">
        <v>603</v>
      </c>
      <c r="F1588" s="40" t="str">
        <f>VLOOKUP(D1588,'Brasseries Europe'!$B$2:$O$2000,6,FALSE)</f>
        <v>Rue de la Brasserie, 4</v>
      </c>
      <c r="G1588" s="40">
        <f>VLOOKUP(D1588,'Brasseries Europe'!$B$2:$O$2000,7,FALSE)</f>
        <v>5530</v>
      </c>
      <c r="H1588" s="40" t="str">
        <f>VLOOKUP(D1588,'Brasseries Europe'!$B$2:$O$2000,8,FALSE)</f>
        <v>Purnode</v>
      </c>
      <c r="I1588" s="40" t="str">
        <f>VLOOKUP(D1588,'Brasseries Europe'!$B$2:$O$2000,9,FALSE)</f>
        <v>Wallonie</v>
      </c>
      <c r="J1588" s="40" t="str">
        <f>VLOOKUP(D1588,'Brasseries Europe'!$B$2:$O$2000,10,FALSE)</f>
        <v>brasserie@bocq.be</v>
      </c>
      <c r="K1588" s="40" t="str">
        <f>VLOOKUP(D1588,'Brasseries Europe'!$B$2:$O$2000,11,FALSE)</f>
        <v>http://www.bocq.be</v>
      </c>
      <c r="L1588" s="40" t="str">
        <f>VLOOKUP(D1588,'Brasseries Europe'!$B$2:$O$2000,12,FALSE)</f>
        <v>32(0)82/61.07.80</v>
      </c>
      <c r="M1588" s="40" t="str">
        <f>VLOOKUP(D1588,'Brasseries Europe'!$B$2:$O$2000,13,FALSE)</f>
        <v>LogoBR70</v>
      </c>
      <c r="N1588" s="40" t="str">
        <f>VLOOKUP(D1588,'Brasseries Europe'!$B$2:$O$2000,14,FALSE)</f>
        <v>FotoBR70</v>
      </c>
      <c r="O1588" s="42" t="s">
        <v>12131</v>
      </c>
      <c r="P1588" s="40" t="s">
        <v>10043</v>
      </c>
      <c r="Q1588" s="40" t="s">
        <v>10100</v>
      </c>
      <c r="T1588" s="40" t="s">
        <v>12133</v>
      </c>
      <c r="U1588" s="40" t="s">
        <v>12132</v>
      </c>
    </row>
    <row r="1589" spans="1:21" s="40" customFormat="1">
      <c r="A1589" s="40">
        <f t="shared" si="64"/>
        <v>1588</v>
      </c>
      <c r="B1589" s="41">
        <f t="shared" ca="1" si="65"/>
        <v>43369</v>
      </c>
      <c r="C1589" s="40" t="s">
        <v>14</v>
      </c>
      <c r="D1589" s="40" t="str">
        <f t="shared" si="66"/>
        <v>Brewery70</v>
      </c>
      <c r="E1589" s="42" t="s">
        <v>603</v>
      </c>
      <c r="F1589" s="40" t="str">
        <f>VLOOKUP(D1589,'Brasseries Europe'!$B$2:$O$2000,6,FALSE)</f>
        <v>Rue de la Brasserie, 4</v>
      </c>
      <c r="G1589" s="40">
        <f>VLOOKUP(D1589,'Brasseries Europe'!$B$2:$O$2000,7,FALSE)</f>
        <v>5530</v>
      </c>
      <c r="H1589" s="40" t="str">
        <f>VLOOKUP(D1589,'Brasseries Europe'!$B$2:$O$2000,8,FALSE)</f>
        <v>Purnode</v>
      </c>
      <c r="I1589" s="40" t="str">
        <f>VLOOKUP(D1589,'Brasseries Europe'!$B$2:$O$2000,9,FALSE)</f>
        <v>Wallonie</v>
      </c>
      <c r="J1589" s="40" t="str">
        <f>VLOOKUP(D1589,'Brasseries Europe'!$B$2:$O$2000,10,FALSE)</f>
        <v>brasserie@bocq.be</v>
      </c>
      <c r="K1589" s="40" t="str">
        <f>VLOOKUP(D1589,'Brasseries Europe'!$B$2:$O$2000,11,FALSE)</f>
        <v>http://www.bocq.be</v>
      </c>
      <c r="L1589" s="40" t="str">
        <f>VLOOKUP(D1589,'Brasseries Europe'!$B$2:$O$2000,12,FALSE)</f>
        <v>32(0)82/61.07.80</v>
      </c>
      <c r="M1589" s="40" t="str">
        <f>VLOOKUP(D1589,'Brasseries Europe'!$B$2:$O$2000,13,FALSE)</f>
        <v>LogoBR70</v>
      </c>
      <c r="N1589" s="40" t="str">
        <f>VLOOKUP(D1589,'Brasseries Europe'!$B$2:$O$2000,14,FALSE)</f>
        <v>FotoBR70</v>
      </c>
      <c r="O1589" s="42" t="s">
        <v>12134</v>
      </c>
      <c r="P1589" s="40" t="s">
        <v>10043</v>
      </c>
      <c r="Q1589" s="40" t="s">
        <v>10044</v>
      </c>
      <c r="T1589" s="40" t="s">
        <v>12136</v>
      </c>
      <c r="U1589" s="40" t="s">
        <v>12135</v>
      </c>
    </row>
    <row r="1590" spans="1:21" s="40" customFormat="1">
      <c r="A1590" s="40">
        <f t="shared" si="64"/>
        <v>1589</v>
      </c>
      <c r="B1590" s="41">
        <f t="shared" ca="1" si="65"/>
        <v>43369</v>
      </c>
      <c r="C1590" s="40" t="s">
        <v>14</v>
      </c>
      <c r="D1590" s="40" t="str">
        <f t="shared" si="66"/>
        <v>Brewery70</v>
      </c>
      <c r="E1590" s="42" t="s">
        <v>603</v>
      </c>
      <c r="F1590" s="40" t="str">
        <f>VLOOKUP(D1590,'Brasseries Europe'!$B$2:$O$2000,6,FALSE)</f>
        <v>Rue de la Brasserie, 4</v>
      </c>
      <c r="G1590" s="40">
        <f>VLOOKUP(D1590,'Brasseries Europe'!$B$2:$O$2000,7,FALSE)</f>
        <v>5530</v>
      </c>
      <c r="H1590" s="40" t="str">
        <f>VLOOKUP(D1590,'Brasseries Europe'!$B$2:$O$2000,8,FALSE)</f>
        <v>Purnode</v>
      </c>
      <c r="I1590" s="40" t="str">
        <f>VLOOKUP(D1590,'Brasseries Europe'!$B$2:$O$2000,9,FALSE)</f>
        <v>Wallonie</v>
      </c>
      <c r="J1590" s="40" t="str">
        <f>VLOOKUP(D1590,'Brasseries Europe'!$B$2:$O$2000,10,FALSE)</f>
        <v>brasserie@bocq.be</v>
      </c>
      <c r="K1590" s="40" t="str">
        <f>VLOOKUP(D1590,'Brasseries Europe'!$B$2:$O$2000,11,FALSE)</f>
        <v>http://www.bocq.be</v>
      </c>
      <c r="L1590" s="40" t="str">
        <f>VLOOKUP(D1590,'Brasseries Europe'!$B$2:$O$2000,12,FALSE)</f>
        <v>32(0)82/61.07.80</v>
      </c>
      <c r="M1590" s="40" t="str">
        <f>VLOOKUP(D1590,'Brasseries Europe'!$B$2:$O$2000,13,FALSE)</f>
        <v>LogoBR70</v>
      </c>
      <c r="N1590" s="40" t="str">
        <f>VLOOKUP(D1590,'Brasseries Europe'!$B$2:$O$2000,14,FALSE)</f>
        <v>FotoBR70</v>
      </c>
      <c r="O1590" s="42" t="s">
        <v>12137</v>
      </c>
      <c r="P1590" s="40" t="s">
        <v>10043</v>
      </c>
      <c r="Q1590" s="40" t="s">
        <v>10234</v>
      </c>
      <c r="T1590" s="40" t="s">
        <v>12139</v>
      </c>
      <c r="U1590" s="40" t="s">
        <v>12138</v>
      </c>
    </row>
    <row r="1591" spans="1:21" s="40" customFormat="1">
      <c r="A1591" s="40">
        <f t="shared" si="64"/>
        <v>1590</v>
      </c>
      <c r="B1591" s="41">
        <f t="shared" ca="1" si="65"/>
        <v>43369</v>
      </c>
      <c r="C1591" s="40" t="s">
        <v>14</v>
      </c>
      <c r="D1591" s="40" t="str">
        <f t="shared" si="66"/>
        <v>Brewery70</v>
      </c>
      <c r="E1591" s="42" t="s">
        <v>603</v>
      </c>
      <c r="F1591" s="40" t="str">
        <f>VLOOKUP(D1591,'Brasseries Europe'!$B$2:$O$2000,6,FALSE)</f>
        <v>Rue de la Brasserie, 4</v>
      </c>
      <c r="G1591" s="40">
        <f>VLOOKUP(D1591,'Brasseries Europe'!$B$2:$O$2000,7,FALSE)</f>
        <v>5530</v>
      </c>
      <c r="H1591" s="40" t="str">
        <f>VLOOKUP(D1591,'Brasseries Europe'!$B$2:$O$2000,8,FALSE)</f>
        <v>Purnode</v>
      </c>
      <c r="I1591" s="40" t="str">
        <f>VLOOKUP(D1591,'Brasseries Europe'!$B$2:$O$2000,9,FALSE)</f>
        <v>Wallonie</v>
      </c>
      <c r="J1591" s="40" t="str">
        <f>VLOOKUP(D1591,'Brasseries Europe'!$B$2:$O$2000,10,FALSE)</f>
        <v>brasserie@bocq.be</v>
      </c>
      <c r="K1591" s="40" t="str">
        <f>VLOOKUP(D1591,'Brasseries Europe'!$B$2:$O$2000,11,FALSE)</f>
        <v>http://www.bocq.be</v>
      </c>
      <c r="L1591" s="40" t="str">
        <f>VLOOKUP(D1591,'Brasseries Europe'!$B$2:$O$2000,12,FALSE)</f>
        <v>32(0)82/61.07.80</v>
      </c>
      <c r="M1591" s="40" t="str">
        <f>VLOOKUP(D1591,'Brasseries Europe'!$B$2:$O$2000,13,FALSE)</f>
        <v>LogoBR70</v>
      </c>
      <c r="N1591" s="40" t="str">
        <f>VLOOKUP(D1591,'Brasseries Europe'!$B$2:$O$2000,14,FALSE)</f>
        <v>FotoBR70</v>
      </c>
      <c r="O1591" s="42" t="s">
        <v>12140</v>
      </c>
      <c r="P1591" s="40" t="s">
        <v>10043</v>
      </c>
      <c r="Q1591" s="40" t="s">
        <v>12141</v>
      </c>
      <c r="T1591" s="40" t="s">
        <v>12143</v>
      </c>
      <c r="U1591" s="40" t="s">
        <v>12142</v>
      </c>
    </row>
    <row r="1592" spans="1:21" s="40" customFormat="1">
      <c r="A1592" s="40">
        <f t="shared" si="64"/>
        <v>1591</v>
      </c>
      <c r="B1592" s="41">
        <f t="shared" ca="1" si="65"/>
        <v>43369</v>
      </c>
      <c r="C1592" s="40" t="s">
        <v>14</v>
      </c>
      <c r="D1592" s="40" t="str">
        <f t="shared" si="66"/>
        <v>Brewery70</v>
      </c>
      <c r="E1592" s="42" t="s">
        <v>603</v>
      </c>
      <c r="F1592" s="40" t="str">
        <f>VLOOKUP(D1592,'Brasseries Europe'!$B$2:$O$2000,6,FALSE)</f>
        <v>Rue de la Brasserie, 4</v>
      </c>
      <c r="G1592" s="40">
        <f>VLOOKUP(D1592,'Brasseries Europe'!$B$2:$O$2000,7,FALSE)</f>
        <v>5530</v>
      </c>
      <c r="H1592" s="40" t="str">
        <f>VLOOKUP(D1592,'Brasseries Europe'!$B$2:$O$2000,8,FALSE)</f>
        <v>Purnode</v>
      </c>
      <c r="I1592" s="40" t="str">
        <f>VLOOKUP(D1592,'Brasseries Europe'!$B$2:$O$2000,9,FALSE)</f>
        <v>Wallonie</v>
      </c>
      <c r="J1592" s="40" t="str">
        <f>VLOOKUP(D1592,'Brasseries Europe'!$B$2:$O$2000,10,FALSE)</f>
        <v>brasserie@bocq.be</v>
      </c>
      <c r="K1592" s="40" t="str">
        <f>VLOOKUP(D1592,'Brasseries Europe'!$B$2:$O$2000,11,FALSE)</f>
        <v>http://www.bocq.be</v>
      </c>
      <c r="L1592" s="40" t="str">
        <f>VLOOKUP(D1592,'Brasseries Europe'!$B$2:$O$2000,12,FALSE)</f>
        <v>32(0)82/61.07.80</v>
      </c>
      <c r="M1592" s="40" t="str">
        <f>VLOOKUP(D1592,'Brasseries Europe'!$B$2:$O$2000,13,FALSE)</f>
        <v>LogoBR70</v>
      </c>
      <c r="N1592" s="40" t="str">
        <f>VLOOKUP(D1592,'Brasseries Europe'!$B$2:$O$2000,14,FALSE)</f>
        <v>FotoBR70</v>
      </c>
      <c r="O1592" s="42" t="s">
        <v>12144</v>
      </c>
      <c r="P1592" s="40" t="s">
        <v>10043</v>
      </c>
      <c r="Q1592" s="40" t="s">
        <v>11069</v>
      </c>
      <c r="T1592" s="40" t="s">
        <v>12146</v>
      </c>
      <c r="U1592" s="40" t="s">
        <v>12145</v>
      </c>
    </row>
    <row r="1593" spans="1:21" s="40" customFormat="1">
      <c r="A1593" s="40">
        <f t="shared" si="64"/>
        <v>1592</v>
      </c>
      <c r="B1593" s="41">
        <f t="shared" ca="1" si="65"/>
        <v>43369</v>
      </c>
      <c r="C1593" s="40" t="s">
        <v>14</v>
      </c>
      <c r="D1593" s="40" t="str">
        <f t="shared" si="66"/>
        <v>Brewery70</v>
      </c>
      <c r="E1593" s="42" t="s">
        <v>603</v>
      </c>
      <c r="F1593" s="40" t="str">
        <f>VLOOKUP(D1593,'Brasseries Europe'!$B$2:$O$2000,6,FALSE)</f>
        <v>Rue de la Brasserie, 4</v>
      </c>
      <c r="G1593" s="40">
        <f>VLOOKUP(D1593,'Brasseries Europe'!$B$2:$O$2000,7,FALSE)</f>
        <v>5530</v>
      </c>
      <c r="H1593" s="40" t="str">
        <f>VLOOKUP(D1593,'Brasseries Europe'!$B$2:$O$2000,8,FALSE)</f>
        <v>Purnode</v>
      </c>
      <c r="I1593" s="40" t="str">
        <f>VLOOKUP(D1593,'Brasseries Europe'!$B$2:$O$2000,9,FALSE)</f>
        <v>Wallonie</v>
      </c>
      <c r="J1593" s="40" t="str">
        <f>VLOOKUP(D1593,'Brasseries Europe'!$B$2:$O$2000,10,FALSE)</f>
        <v>brasserie@bocq.be</v>
      </c>
      <c r="K1593" s="40" t="str">
        <f>VLOOKUP(D1593,'Brasseries Europe'!$B$2:$O$2000,11,FALSE)</f>
        <v>http://www.bocq.be</v>
      </c>
      <c r="L1593" s="40" t="str">
        <f>VLOOKUP(D1593,'Brasseries Europe'!$B$2:$O$2000,12,FALSE)</f>
        <v>32(0)82/61.07.80</v>
      </c>
      <c r="M1593" s="40" t="str">
        <f>VLOOKUP(D1593,'Brasseries Europe'!$B$2:$O$2000,13,FALSE)</f>
        <v>LogoBR70</v>
      </c>
      <c r="N1593" s="40" t="str">
        <f>VLOOKUP(D1593,'Brasseries Europe'!$B$2:$O$2000,14,FALSE)</f>
        <v>FotoBR70</v>
      </c>
      <c r="O1593" s="42" t="s">
        <v>12147</v>
      </c>
      <c r="P1593" s="40" t="s">
        <v>10043</v>
      </c>
      <c r="Q1593" s="40" t="s">
        <v>10072</v>
      </c>
      <c r="T1593" s="40" t="s">
        <v>12149</v>
      </c>
      <c r="U1593" s="40" t="s">
        <v>12148</v>
      </c>
    </row>
    <row r="1594" spans="1:21" s="40" customFormat="1">
      <c r="A1594" s="40">
        <f t="shared" si="64"/>
        <v>1593</v>
      </c>
      <c r="B1594" s="41">
        <f t="shared" ca="1" si="65"/>
        <v>43369</v>
      </c>
      <c r="C1594" s="40" t="s">
        <v>14</v>
      </c>
      <c r="D1594" s="40" t="str">
        <f t="shared" si="66"/>
        <v>Brewery70</v>
      </c>
      <c r="E1594" s="42" t="s">
        <v>603</v>
      </c>
      <c r="F1594" s="40" t="str">
        <f>VLOOKUP(D1594,'Brasseries Europe'!$B$2:$O$2000,6,FALSE)</f>
        <v>Rue de la Brasserie, 4</v>
      </c>
      <c r="G1594" s="40">
        <f>VLOOKUP(D1594,'Brasseries Europe'!$B$2:$O$2000,7,FALSE)</f>
        <v>5530</v>
      </c>
      <c r="H1594" s="40" t="str">
        <f>VLOOKUP(D1594,'Brasseries Europe'!$B$2:$O$2000,8,FALSE)</f>
        <v>Purnode</v>
      </c>
      <c r="I1594" s="40" t="str">
        <f>VLOOKUP(D1594,'Brasseries Europe'!$B$2:$O$2000,9,FALSE)</f>
        <v>Wallonie</v>
      </c>
      <c r="J1594" s="40" t="str">
        <f>VLOOKUP(D1594,'Brasseries Europe'!$B$2:$O$2000,10,FALSE)</f>
        <v>brasserie@bocq.be</v>
      </c>
      <c r="K1594" s="40" t="str">
        <f>VLOOKUP(D1594,'Brasseries Europe'!$B$2:$O$2000,11,FALSE)</f>
        <v>http://www.bocq.be</v>
      </c>
      <c r="L1594" s="40" t="str">
        <f>VLOOKUP(D1594,'Brasseries Europe'!$B$2:$O$2000,12,FALSE)</f>
        <v>32(0)82/61.07.80</v>
      </c>
      <c r="M1594" s="40" t="str">
        <f>VLOOKUP(D1594,'Brasseries Europe'!$B$2:$O$2000,13,FALSE)</f>
        <v>LogoBR70</v>
      </c>
      <c r="N1594" s="40" t="str">
        <f>VLOOKUP(D1594,'Brasseries Europe'!$B$2:$O$2000,14,FALSE)</f>
        <v>FotoBR70</v>
      </c>
      <c r="O1594" s="42" t="s">
        <v>12150</v>
      </c>
      <c r="P1594" s="40" t="s">
        <v>10043</v>
      </c>
      <c r="Q1594" s="40" t="s">
        <v>10389</v>
      </c>
      <c r="T1594" s="40" t="s">
        <v>12152</v>
      </c>
      <c r="U1594" s="40" t="s">
        <v>12151</v>
      </c>
    </row>
    <row r="1595" spans="1:21" s="40" customFormat="1">
      <c r="A1595" s="40">
        <f t="shared" si="64"/>
        <v>1594</v>
      </c>
      <c r="B1595" s="41">
        <f t="shared" ca="1" si="65"/>
        <v>43369</v>
      </c>
      <c r="C1595" s="40" t="s">
        <v>14</v>
      </c>
      <c r="D1595" s="40" t="str">
        <f t="shared" si="66"/>
        <v>Brewery70</v>
      </c>
      <c r="E1595" s="42" t="s">
        <v>603</v>
      </c>
      <c r="F1595" s="40" t="str">
        <f>VLOOKUP(D1595,'Brasseries Europe'!$B$2:$O$2000,6,FALSE)</f>
        <v>Rue de la Brasserie, 4</v>
      </c>
      <c r="G1595" s="40">
        <f>VLOOKUP(D1595,'Brasseries Europe'!$B$2:$O$2000,7,FALSE)</f>
        <v>5530</v>
      </c>
      <c r="H1595" s="40" t="str">
        <f>VLOOKUP(D1595,'Brasseries Europe'!$B$2:$O$2000,8,FALSE)</f>
        <v>Purnode</v>
      </c>
      <c r="I1595" s="40" t="str">
        <f>VLOOKUP(D1595,'Brasseries Europe'!$B$2:$O$2000,9,FALSE)</f>
        <v>Wallonie</v>
      </c>
      <c r="J1595" s="40" t="str">
        <f>VLOOKUP(D1595,'Brasseries Europe'!$B$2:$O$2000,10,FALSE)</f>
        <v>brasserie@bocq.be</v>
      </c>
      <c r="K1595" s="40" t="str">
        <f>VLOOKUP(D1595,'Brasseries Europe'!$B$2:$O$2000,11,FALSE)</f>
        <v>http://www.bocq.be</v>
      </c>
      <c r="L1595" s="40" t="str">
        <f>VLOOKUP(D1595,'Brasseries Europe'!$B$2:$O$2000,12,FALSE)</f>
        <v>32(0)82/61.07.80</v>
      </c>
      <c r="M1595" s="40" t="str">
        <f>VLOOKUP(D1595,'Brasseries Europe'!$B$2:$O$2000,13,FALSE)</f>
        <v>LogoBR70</v>
      </c>
      <c r="N1595" s="40" t="str">
        <f>VLOOKUP(D1595,'Brasseries Europe'!$B$2:$O$2000,14,FALSE)</f>
        <v>FotoBR70</v>
      </c>
      <c r="O1595" s="42" t="s">
        <v>12153</v>
      </c>
      <c r="P1595" s="40" t="s">
        <v>10151</v>
      </c>
      <c r="Q1595" s="40" t="s">
        <v>10297</v>
      </c>
      <c r="T1595" s="40" t="s">
        <v>12155</v>
      </c>
      <c r="U1595" s="40" t="s">
        <v>12154</v>
      </c>
    </row>
    <row r="1596" spans="1:21" s="40" customFormat="1">
      <c r="A1596" s="40">
        <f t="shared" si="64"/>
        <v>1595</v>
      </c>
      <c r="B1596" s="41">
        <f t="shared" ca="1" si="65"/>
        <v>43369</v>
      </c>
      <c r="C1596" s="40" t="s">
        <v>14</v>
      </c>
      <c r="D1596" s="40" t="str">
        <f t="shared" si="66"/>
        <v>Brewery70</v>
      </c>
      <c r="E1596" s="42" t="s">
        <v>603</v>
      </c>
      <c r="F1596" s="40" t="str">
        <f>VLOOKUP(D1596,'Brasseries Europe'!$B$2:$O$2000,6,FALSE)</f>
        <v>Rue de la Brasserie, 4</v>
      </c>
      <c r="G1596" s="40">
        <f>VLOOKUP(D1596,'Brasseries Europe'!$B$2:$O$2000,7,FALSE)</f>
        <v>5530</v>
      </c>
      <c r="H1596" s="40" t="str">
        <f>VLOOKUP(D1596,'Brasseries Europe'!$B$2:$O$2000,8,FALSE)</f>
        <v>Purnode</v>
      </c>
      <c r="I1596" s="40" t="str">
        <f>VLOOKUP(D1596,'Brasseries Europe'!$B$2:$O$2000,9,FALSE)</f>
        <v>Wallonie</v>
      </c>
      <c r="J1596" s="40" t="str">
        <f>VLOOKUP(D1596,'Brasseries Europe'!$B$2:$O$2000,10,FALSE)</f>
        <v>brasserie@bocq.be</v>
      </c>
      <c r="K1596" s="40" t="str">
        <f>VLOOKUP(D1596,'Brasseries Europe'!$B$2:$O$2000,11,FALSE)</f>
        <v>http://www.bocq.be</v>
      </c>
      <c r="L1596" s="40" t="str">
        <f>VLOOKUP(D1596,'Brasseries Europe'!$B$2:$O$2000,12,FALSE)</f>
        <v>32(0)82/61.07.80</v>
      </c>
      <c r="M1596" s="40" t="str">
        <f>VLOOKUP(D1596,'Brasseries Europe'!$B$2:$O$2000,13,FALSE)</f>
        <v>LogoBR70</v>
      </c>
      <c r="N1596" s="40" t="str">
        <f>VLOOKUP(D1596,'Brasseries Europe'!$B$2:$O$2000,14,FALSE)</f>
        <v>FotoBR70</v>
      </c>
      <c r="O1596" s="42" t="s">
        <v>12156</v>
      </c>
      <c r="P1596" s="40" t="s">
        <v>10151</v>
      </c>
      <c r="Q1596" s="40" t="s">
        <v>10056</v>
      </c>
      <c r="T1596" s="40" t="s">
        <v>12158</v>
      </c>
      <c r="U1596" s="40" t="s">
        <v>12157</v>
      </c>
    </row>
    <row r="1597" spans="1:21" s="40" customFormat="1">
      <c r="A1597" s="40">
        <f t="shared" si="64"/>
        <v>1596</v>
      </c>
      <c r="B1597" s="41">
        <f t="shared" ca="1" si="65"/>
        <v>43369</v>
      </c>
      <c r="C1597" s="40" t="s">
        <v>14</v>
      </c>
      <c r="D1597" s="40" t="str">
        <f t="shared" si="66"/>
        <v>Brewery70</v>
      </c>
      <c r="E1597" s="42" t="s">
        <v>603</v>
      </c>
      <c r="F1597" s="40" t="str">
        <f>VLOOKUP(D1597,'Brasseries Europe'!$B$2:$O$2000,6,FALSE)</f>
        <v>Rue de la Brasserie, 4</v>
      </c>
      <c r="G1597" s="40">
        <f>VLOOKUP(D1597,'Brasseries Europe'!$B$2:$O$2000,7,FALSE)</f>
        <v>5530</v>
      </c>
      <c r="H1597" s="40" t="str">
        <f>VLOOKUP(D1597,'Brasseries Europe'!$B$2:$O$2000,8,FALSE)</f>
        <v>Purnode</v>
      </c>
      <c r="I1597" s="40" t="str">
        <f>VLOOKUP(D1597,'Brasseries Europe'!$B$2:$O$2000,9,FALSE)</f>
        <v>Wallonie</v>
      </c>
      <c r="J1597" s="40" t="str">
        <f>VLOOKUP(D1597,'Brasseries Europe'!$B$2:$O$2000,10,FALSE)</f>
        <v>brasserie@bocq.be</v>
      </c>
      <c r="K1597" s="40" t="str">
        <f>VLOOKUP(D1597,'Brasseries Europe'!$B$2:$O$2000,11,FALSE)</f>
        <v>http://www.bocq.be</v>
      </c>
      <c r="L1597" s="40" t="str">
        <f>VLOOKUP(D1597,'Brasseries Europe'!$B$2:$O$2000,12,FALSE)</f>
        <v>32(0)82/61.07.80</v>
      </c>
      <c r="M1597" s="40" t="str">
        <f>VLOOKUP(D1597,'Brasseries Europe'!$B$2:$O$2000,13,FALSE)</f>
        <v>LogoBR70</v>
      </c>
      <c r="N1597" s="40" t="str">
        <f>VLOOKUP(D1597,'Brasseries Europe'!$B$2:$O$2000,14,FALSE)</f>
        <v>FotoBR70</v>
      </c>
      <c r="O1597" s="42" t="s">
        <v>12159</v>
      </c>
      <c r="P1597" s="40" t="s">
        <v>10151</v>
      </c>
      <c r="Q1597" s="40" t="s">
        <v>10081</v>
      </c>
      <c r="T1597" s="40" t="s">
        <v>12161</v>
      </c>
      <c r="U1597" s="40" t="s">
        <v>12160</v>
      </c>
    </row>
    <row r="1598" spans="1:21" s="40" customFormat="1">
      <c r="A1598" s="40">
        <f t="shared" si="64"/>
        <v>1597</v>
      </c>
      <c r="B1598" s="41">
        <f t="shared" ca="1" si="65"/>
        <v>43369</v>
      </c>
      <c r="C1598" s="40" t="s">
        <v>14</v>
      </c>
      <c r="D1598" s="40" t="str">
        <f t="shared" si="66"/>
        <v>Brewery70</v>
      </c>
      <c r="E1598" s="42" t="s">
        <v>603</v>
      </c>
      <c r="F1598" s="40" t="str">
        <f>VLOOKUP(D1598,'Brasseries Europe'!$B$2:$O$2000,6,FALSE)</f>
        <v>Rue de la Brasserie, 4</v>
      </c>
      <c r="G1598" s="40">
        <f>VLOOKUP(D1598,'Brasseries Europe'!$B$2:$O$2000,7,FALSE)</f>
        <v>5530</v>
      </c>
      <c r="H1598" s="40" t="str">
        <f>VLOOKUP(D1598,'Brasseries Europe'!$B$2:$O$2000,8,FALSE)</f>
        <v>Purnode</v>
      </c>
      <c r="I1598" s="40" t="str">
        <f>VLOOKUP(D1598,'Brasseries Europe'!$B$2:$O$2000,9,FALSE)</f>
        <v>Wallonie</v>
      </c>
      <c r="J1598" s="40" t="str">
        <f>VLOOKUP(D1598,'Brasseries Europe'!$B$2:$O$2000,10,FALSE)</f>
        <v>brasserie@bocq.be</v>
      </c>
      <c r="K1598" s="40" t="str">
        <f>VLOOKUP(D1598,'Brasseries Europe'!$B$2:$O$2000,11,FALSE)</f>
        <v>http://www.bocq.be</v>
      </c>
      <c r="L1598" s="40" t="str">
        <f>VLOOKUP(D1598,'Brasseries Europe'!$B$2:$O$2000,12,FALSE)</f>
        <v>32(0)82/61.07.80</v>
      </c>
      <c r="M1598" s="40" t="str">
        <f>VLOOKUP(D1598,'Brasseries Europe'!$B$2:$O$2000,13,FALSE)</f>
        <v>LogoBR70</v>
      </c>
      <c r="N1598" s="40" t="str">
        <f>VLOOKUP(D1598,'Brasseries Europe'!$B$2:$O$2000,14,FALSE)</f>
        <v>FotoBR70</v>
      </c>
      <c r="O1598" s="42" t="s">
        <v>12162</v>
      </c>
      <c r="P1598" s="40" t="s">
        <v>10151</v>
      </c>
      <c r="Q1598" s="40" t="s">
        <v>10056</v>
      </c>
      <c r="T1598" s="40" t="s">
        <v>12164</v>
      </c>
      <c r="U1598" s="40" t="s">
        <v>12163</v>
      </c>
    </row>
    <row r="1599" spans="1:21" s="40" customFormat="1">
      <c r="A1599" s="40">
        <f t="shared" si="64"/>
        <v>1598</v>
      </c>
      <c r="B1599" s="41">
        <f t="shared" ca="1" si="65"/>
        <v>43369</v>
      </c>
      <c r="C1599" s="40" t="s">
        <v>14</v>
      </c>
      <c r="D1599" s="40" t="str">
        <f t="shared" si="66"/>
        <v>Brewery70</v>
      </c>
      <c r="E1599" s="42" t="s">
        <v>603</v>
      </c>
      <c r="F1599" s="40" t="str">
        <f>VLOOKUP(D1599,'Brasseries Europe'!$B$2:$O$2000,6,FALSE)</f>
        <v>Rue de la Brasserie, 4</v>
      </c>
      <c r="G1599" s="40">
        <f>VLOOKUP(D1599,'Brasseries Europe'!$B$2:$O$2000,7,FALSE)</f>
        <v>5530</v>
      </c>
      <c r="H1599" s="40" t="str">
        <f>VLOOKUP(D1599,'Brasseries Europe'!$B$2:$O$2000,8,FALSE)</f>
        <v>Purnode</v>
      </c>
      <c r="I1599" s="40" t="str">
        <f>VLOOKUP(D1599,'Brasseries Europe'!$B$2:$O$2000,9,FALSE)</f>
        <v>Wallonie</v>
      </c>
      <c r="J1599" s="40" t="str">
        <f>VLOOKUP(D1599,'Brasseries Europe'!$B$2:$O$2000,10,FALSE)</f>
        <v>brasserie@bocq.be</v>
      </c>
      <c r="K1599" s="40" t="str">
        <f>VLOOKUP(D1599,'Brasseries Europe'!$B$2:$O$2000,11,FALSE)</f>
        <v>http://www.bocq.be</v>
      </c>
      <c r="L1599" s="40" t="str">
        <f>VLOOKUP(D1599,'Brasseries Europe'!$B$2:$O$2000,12,FALSE)</f>
        <v>32(0)82/61.07.80</v>
      </c>
      <c r="M1599" s="40" t="str">
        <f>VLOOKUP(D1599,'Brasseries Europe'!$B$2:$O$2000,13,FALSE)</f>
        <v>LogoBR70</v>
      </c>
      <c r="N1599" s="40" t="str">
        <f>VLOOKUP(D1599,'Brasseries Europe'!$B$2:$O$2000,14,FALSE)</f>
        <v>FotoBR70</v>
      </c>
      <c r="O1599" s="42" t="s">
        <v>12165</v>
      </c>
      <c r="P1599" s="40" t="s">
        <v>10151</v>
      </c>
      <c r="Q1599" s="40" t="s">
        <v>10892</v>
      </c>
      <c r="T1599" s="40" t="s">
        <v>12167</v>
      </c>
      <c r="U1599" s="40" t="s">
        <v>12166</v>
      </c>
    </row>
    <row r="1600" spans="1:21" s="40" customFormat="1">
      <c r="A1600" s="40">
        <f t="shared" si="64"/>
        <v>1599</v>
      </c>
      <c r="B1600" s="41">
        <f t="shared" ca="1" si="65"/>
        <v>43369</v>
      </c>
      <c r="C1600" s="40" t="s">
        <v>14</v>
      </c>
      <c r="D1600" s="40" t="str">
        <f t="shared" si="66"/>
        <v>Brewery70</v>
      </c>
      <c r="E1600" s="42" t="s">
        <v>603</v>
      </c>
      <c r="F1600" s="40" t="str">
        <f>VLOOKUP(D1600,'Brasseries Europe'!$B$2:$O$2000,6,FALSE)</f>
        <v>Rue de la Brasserie, 4</v>
      </c>
      <c r="G1600" s="40">
        <f>VLOOKUP(D1600,'Brasseries Europe'!$B$2:$O$2000,7,FALSE)</f>
        <v>5530</v>
      </c>
      <c r="H1600" s="40" t="str">
        <f>VLOOKUP(D1600,'Brasseries Europe'!$B$2:$O$2000,8,FALSE)</f>
        <v>Purnode</v>
      </c>
      <c r="I1600" s="40" t="str">
        <f>VLOOKUP(D1600,'Brasseries Europe'!$B$2:$O$2000,9,FALSE)</f>
        <v>Wallonie</v>
      </c>
      <c r="J1600" s="40" t="str">
        <f>VLOOKUP(D1600,'Brasseries Europe'!$B$2:$O$2000,10,FALSE)</f>
        <v>brasserie@bocq.be</v>
      </c>
      <c r="K1600" s="40" t="str">
        <f>VLOOKUP(D1600,'Brasseries Europe'!$B$2:$O$2000,11,FALSE)</f>
        <v>http://www.bocq.be</v>
      </c>
      <c r="L1600" s="40" t="str">
        <f>VLOOKUP(D1600,'Brasseries Europe'!$B$2:$O$2000,12,FALSE)</f>
        <v>32(0)82/61.07.80</v>
      </c>
      <c r="M1600" s="40" t="str">
        <f>VLOOKUP(D1600,'Brasseries Europe'!$B$2:$O$2000,13,FALSE)</f>
        <v>LogoBR70</v>
      </c>
      <c r="N1600" s="40" t="str">
        <f>VLOOKUP(D1600,'Brasseries Europe'!$B$2:$O$2000,14,FALSE)</f>
        <v>FotoBR70</v>
      </c>
      <c r="O1600" s="42" t="s">
        <v>12168</v>
      </c>
      <c r="P1600" s="40" t="s">
        <v>10049</v>
      </c>
      <c r="Q1600" s="40" t="s">
        <v>10222</v>
      </c>
      <c r="T1600" s="40" t="s">
        <v>12170</v>
      </c>
      <c r="U1600" s="40" t="s">
        <v>12169</v>
      </c>
    </row>
    <row r="1601" spans="1:21" s="40" customFormat="1">
      <c r="A1601" s="40">
        <f t="shared" si="64"/>
        <v>1600</v>
      </c>
      <c r="B1601" s="41">
        <f t="shared" ca="1" si="65"/>
        <v>43369</v>
      </c>
      <c r="C1601" s="40" t="s">
        <v>14</v>
      </c>
      <c r="D1601" s="40" t="str">
        <f t="shared" si="66"/>
        <v>Brewery70</v>
      </c>
      <c r="E1601" s="42" t="s">
        <v>603</v>
      </c>
      <c r="F1601" s="40" t="str">
        <f>VLOOKUP(D1601,'Brasseries Europe'!$B$2:$O$2000,6,FALSE)</f>
        <v>Rue de la Brasserie, 4</v>
      </c>
      <c r="G1601" s="40">
        <f>VLOOKUP(D1601,'Brasseries Europe'!$B$2:$O$2000,7,FALSE)</f>
        <v>5530</v>
      </c>
      <c r="H1601" s="40" t="str">
        <f>VLOOKUP(D1601,'Brasseries Europe'!$B$2:$O$2000,8,FALSE)</f>
        <v>Purnode</v>
      </c>
      <c r="I1601" s="40" t="str">
        <f>VLOOKUP(D1601,'Brasseries Europe'!$B$2:$O$2000,9,FALSE)</f>
        <v>Wallonie</v>
      </c>
      <c r="J1601" s="40" t="str">
        <f>VLOOKUP(D1601,'Brasseries Europe'!$B$2:$O$2000,10,FALSE)</f>
        <v>brasserie@bocq.be</v>
      </c>
      <c r="K1601" s="40" t="str">
        <f>VLOOKUP(D1601,'Brasseries Europe'!$B$2:$O$2000,11,FALSE)</f>
        <v>http://www.bocq.be</v>
      </c>
      <c r="L1601" s="40" t="str">
        <f>VLOOKUP(D1601,'Brasseries Europe'!$B$2:$O$2000,12,FALSE)</f>
        <v>32(0)82/61.07.80</v>
      </c>
      <c r="M1601" s="40" t="str">
        <f>VLOOKUP(D1601,'Brasseries Europe'!$B$2:$O$2000,13,FALSE)</f>
        <v>LogoBR70</v>
      </c>
      <c r="N1601" s="40" t="str">
        <f>VLOOKUP(D1601,'Brasseries Europe'!$B$2:$O$2000,14,FALSE)</f>
        <v>FotoBR70</v>
      </c>
      <c r="O1601" s="42" t="s">
        <v>12171</v>
      </c>
      <c r="P1601" s="40" t="s">
        <v>10049</v>
      </c>
      <c r="Q1601" s="40" t="s">
        <v>10044</v>
      </c>
      <c r="T1601" s="40" t="s">
        <v>12173</v>
      </c>
      <c r="U1601" s="40" t="s">
        <v>12172</v>
      </c>
    </row>
    <row r="1602" spans="1:21" s="40" customFormat="1">
      <c r="A1602" s="40">
        <f t="shared" si="64"/>
        <v>1601</v>
      </c>
      <c r="B1602" s="41">
        <f t="shared" ca="1" si="65"/>
        <v>43369</v>
      </c>
      <c r="C1602" s="40" t="s">
        <v>14</v>
      </c>
      <c r="D1602" s="40" t="str">
        <f t="shared" si="66"/>
        <v>Brewery70</v>
      </c>
      <c r="E1602" s="42" t="s">
        <v>603</v>
      </c>
      <c r="F1602" s="40" t="str">
        <f>VLOOKUP(D1602,'Brasseries Europe'!$B$2:$O$2000,6,FALSE)</f>
        <v>Rue de la Brasserie, 4</v>
      </c>
      <c r="G1602" s="40">
        <f>VLOOKUP(D1602,'Brasseries Europe'!$B$2:$O$2000,7,FALSE)</f>
        <v>5530</v>
      </c>
      <c r="H1602" s="40" t="str">
        <f>VLOOKUP(D1602,'Brasseries Europe'!$B$2:$O$2000,8,FALSE)</f>
        <v>Purnode</v>
      </c>
      <c r="I1602" s="40" t="str">
        <f>VLOOKUP(D1602,'Brasseries Europe'!$B$2:$O$2000,9,FALSE)</f>
        <v>Wallonie</v>
      </c>
      <c r="J1602" s="40" t="str">
        <f>VLOOKUP(D1602,'Brasseries Europe'!$B$2:$O$2000,10,FALSE)</f>
        <v>brasserie@bocq.be</v>
      </c>
      <c r="K1602" s="40" t="str">
        <f>VLOOKUP(D1602,'Brasseries Europe'!$B$2:$O$2000,11,FALSE)</f>
        <v>http://www.bocq.be</v>
      </c>
      <c r="L1602" s="40" t="str">
        <f>VLOOKUP(D1602,'Brasseries Europe'!$B$2:$O$2000,12,FALSE)</f>
        <v>32(0)82/61.07.80</v>
      </c>
      <c r="M1602" s="40" t="str">
        <f>VLOOKUP(D1602,'Brasseries Europe'!$B$2:$O$2000,13,FALSE)</f>
        <v>LogoBR70</v>
      </c>
      <c r="N1602" s="40" t="str">
        <f>VLOOKUP(D1602,'Brasseries Europe'!$B$2:$O$2000,14,FALSE)</f>
        <v>FotoBR70</v>
      </c>
      <c r="O1602" s="42" t="s">
        <v>12174</v>
      </c>
      <c r="P1602" s="40" t="s">
        <v>10049</v>
      </c>
      <c r="Q1602" s="40" t="s">
        <v>10072</v>
      </c>
      <c r="T1602" s="40" t="s">
        <v>12176</v>
      </c>
      <c r="U1602" s="40" t="s">
        <v>12175</v>
      </c>
    </row>
    <row r="1603" spans="1:21" s="40" customFormat="1">
      <c r="A1603" s="40">
        <f t="shared" ref="A1603:A1666" si="67">ROW()-1</f>
        <v>1602</v>
      </c>
      <c r="B1603" s="41">
        <f t="shared" ref="B1603:B1666" ca="1" si="68">TODAY()</f>
        <v>43369</v>
      </c>
      <c r="C1603" s="40" t="s">
        <v>14</v>
      </c>
      <c r="D1603" s="40" t="str">
        <f t="shared" si="66"/>
        <v>Brewery70</v>
      </c>
      <c r="E1603" s="42" t="s">
        <v>603</v>
      </c>
      <c r="F1603" s="40" t="str">
        <f>VLOOKUP(D1603,'Brasseries Europe'!$B$2:$O$2000,6,FALSE)</f>
        <v>Rue de la Brasserie, 4</v>
      </c>
      <c r="G1603" s="40">
        <f>VLOOKUP(D1603,'Brasseries Europe'!$B$2:$O$2000,7,FALSE)</f>
        <v>5530</v>
      </c>
      <c r="H1603" s="40" t="str">
        <f>VLOOKUP(D1603,'Brasseries Europe'!$B$2:$O$2000,8,FALSE)</f>
        <v>Purnode</v>
      </c>
      <c r="I1603" s="40" t="str">
        <f>VLOOKUP(D1603,'Brasseries Europe'!$B$2:$O$2000,9,FALSE)</f>
        <v>Wallonie</v>
      </c>
      <c r="J1603" s="40" t="str">
        <f>VLOOKUP(D1603,'Brasseries Europe'!$B$2:$O$2000,10,FALSE)</f>
        <v>brasserie@bocq.be</v>
      </c>
      <c r="K1603" s="40" t="str">
        <f>VLOOKUP(D1603,'Brasseries Europe'!$B$2:$O$2000,11,FALSE)</f>
        <v>http://www.bocq.be</v>
      </c>
      <c r="L1603" s="40" t="str">
        <f>VLOOKUP(D1603,'Brasseries Europe'!$B$2:$O$2000,12,FALSE)</f>
        <v>32(0)82/61.07.80</v>
      </c>
      <c r="M1603" s="40" t="str">
        <f>VLOOKUP(D1603,'Brasseries Europe'!$B$2:$O$2000,13,FALSE)</f>
        <v>LogoBR70</v>
      </c>
      <c r="N1603" s="40" t="str">
        <f>VLOOKUP(D1603,'Brasseries Europe'!$B$2:$O$2000,14,FALSE)</f>
        <v>FotoBR70</v>
      </c>
      <c r="O1603" s="42" t="s">
        <v>12177</v>
      </c>
      <c r="P1603" s="40" t="s">
        <v>10049</v>
      </c>
      <c r="Q1603" s="40" t="s">
        <v>10204</v>
      </c>
      <c r="T1603" s="40" t="s">
        <v>12179</v>
      </c>
      <c r="U1603" s="40" t="s">
        <v>12178</v>
      </c>
    </row>
    <row r="1604" spans="1:21" s="40" customFormat="1">
      <c r="A1604" s="40">
        <f t="shared" si="67"/>
        <v>1603</v>
      </c>
      <c r="B1604" s="41">
        <f t="shared" ca="1" si="68"/>
        <v>43369</v>
      </c>
      <c r="C1604" s="40" t="s">
        <v>14</v>
      </c>
      <c r="D1604" s="40" t="str">
        <f t="shared" si="66"/>
        <v>Brewery70</v>
      </c>
      <c r="E1604" s="42" t="s">
        <v>603</v>
      </c>
      <c r="F1604" s="40" t="str">
        <f>VLOOKUP(D1604,'Brasseries Europe'!$B$2:$O$2000,6,FALSE)</f>
        <v>Rue de la Brasserie, 4</v>
      </c>
      <c r="G1604" s="40">
        <f>VLOOKUP(D1604,'Brasseries Europe'!$B$2:$O$2000,7,FALSE)</f>
        <v>5530</v>
      </c>
      <c r="H1604" s="40" t="str">
        <f>VLOOKUP(D1604,'Brasseries Europe'!$B$2:$O$2000,8,FALSE)</f>
        <v>Purnode</v>
      </c>
      <c r="I1604" s="40" t="str">
        <f>VLOOKUP(D1604,'Brasseries Europe'!$B$2:$O$2000,9,FALSE)</f>
        <v>Wallonie</v>
      </c>
      <c r="J1604" s="40" t="str">
        <f>VLOOKUP(D1604,'Brasseries Europe'!$B$2:$O$2000,10,FALSE)</f>
        <v>brasserie@bocq.be</v>
      </c>
      <c r="K1604" s="40" t="str">
        <f>VLOOKUP(D1604,'Brasseries Europe'!$B$2:$O$2000,11,FALSE)</f>
        <v>http://www.bocq.be</v>
      </c>
      <c r="L1604" s="40" t="str">
        <f>VLOOKUP(D1604,'Brasseries Europe'!$B$2:$O$2000,12,FALSE)</f>
        <v>32(0)82/61.07.80</v>
      </c>
      <c r="M1604" s="40" t="str">
        <f>VLOOKUP(D1604,'Brasseries Europe'!$B$2:$O$2000,13,FALSE)</f>
        <v>LogoBR70</v>
      </c>
      <c r="N1604" s="40" t="str">
        <f>VLOOKUP(D1604,'Brasseries Europe'!$B$2:$O$2000,14,FALSE)</f>
        <v>FotoBR70</v>
      </c>
      <c r="O1604" s="42" t="s">
        <v>12180</v>
      </c>
      <c r="P1604" s="40" t="s">
        <v>10179</v>
      </c>
      <c r="Q1604" s="40" t="s">
        <v>11069</v>
      </c>
      <c r="T1604" s="40" t="s">
        <v>12182</v>
      </c>
      <c r="U1604" s="40" t="s">
        <v>12181</v>
      </c>
    </row>
    <row r="1605" spans="1:21" s="40" customFormat="1">
      <c r="A1605" s="40">
        <f t="shared" si="67"/>
        <v>1604</v>
      </c>
      <c r="B1605" s="41">
        <f t="shared" ca="1" si="68"/>
        <v>43369</v>
      </c>
      <c r="C1605" s="40" t="s">
        <v>14</v>
      </c>
      <c r="D1605" s="40" t="str">
        <f t="shared" si="66"/>
        <v>Brewery70</v>
      </c>
      <c r="E1605" s="42" t="s">
        <v>603</v>
      </c>
      <c r="F1605" s="40" t="str">
        <f>VLOOKUP(D1605,'Brasseries Europe'!$B$2:$O$2000,6,FALSE)</f>
        <v>Rue de la Brasserie, 4</v>
      </c>
      <c r="G1605" s="40">
        <f>VLOOKUP(D1605,'Brasseries Europe'!$B$2:$O$2000,7,FALSE)</f>
        <v>5530</v>
      </c>
      <c r="H1605" s="40" t="str">
        <f>VLOOKUP(D1605,'Brasseries Europe'!$B$2:$O$2000,8,FALSE)</f>
        <v>Purnode</v>
      </c>
      <c r="I1605" s="40" t="str">
        <f>VLOOKUP(D1605,'Brasseries Europe'!$B$2:$O$2000,9,FALSE)</f>
        <v>Wallonie</v>
      </c>
      <c r="J1605" s="40" t="str">
        <f>VLOOKUP(D1605,'Brasseries Europe'!$B$2:$O$2000,10,FALSE)</f>
        <v>brasserie@bocq.be</v>
      </c>
      <c r="K1605" s="40" t="str">
        <f>VLOOKUP(D1605,'Brasseries Europe'!$B$2:$O$2000,11,FALSE)</f>
        <v>http://www.bocq.be</v>
      </c>
      <c r="L1605" s="40" t="str">
        <f>VLOOKUP(D1605,'Brasseries Europe'!$B$2:$O$2000,12,FALSE)</f>
        <v>32(0)82/61.07.80</v>
      </c>
      <c r="M1605" s="40" t="str">
        <f>VLOOKUP(D1605,'Brasseries Europe'!$B$2:$O$2000,13,FALSE)</f>
        <v>LogoBR70</v>
      </c>
      <c r="N1605" s="40" t="str">
        <f>VLOOKUP(D1605,'Brasseries Europe'!$B$2:$O$2000,14,FALSE)</f>
        <v>FotoBR70</v>
      </c>
      <c r="O1605" s="42" t="s">
        <v>12183</v>
      </c>
      <c r="P1605" s="40" t="s">
        <v>10179</v>
      </c>
      <c r="Q1605" s="40" t="s">
        <v>12184</v>
      </c>
      <c r="T1605" s="40" t="s">
        <v>12186</v>
      </c>
      <c r="U1605" s="40" t="s">
        <v>12185</v>
      </c>
    </row>
    <row r="1606" spans="1:21" s="40" customFormat="1">
      <c r="A1606" s="40">
        <f t="shared" si="67"/>
        <v>1605</v>
      </c>
      <c r="B1606" s="41">
        <f t="shared" ca="1" si="68"/>
        <v>43369</v>
      </c>
      <c r="C1606" s="40" t="s">
        <v>14</v>
      </c>
      <c r="D1606" s="40" t="str">
        <f t="shared" si="66"/>
        <v>Brewery70</v>
      </c>
      <c r="E1606" s="42" t="s">
        <v>603</v>
      </c>
      <c r="F1606" s="40" t="str">
        <f>VLOOKUP(D1606,'Brasseries Europe'!$B$2:$O$2000,6,FALSE)</f>
        <v>Rue de la Brasserie, 4</v>
      </c>
      <c r="G1606" s="40">
        <f>VLOOKUP(D1606,'Brasseries Europe'!$B$2:$O$2000,7,FALSE)</f>
        <v>5530</v>
      </c>
      <c r="H1606" s="40" t="str">
        <f>VLOOKUP(D1606,'Brasseries Europe'!$B$2:$O$2000,8,FALSE)</f>
        <v>Purnode</v>
      </c>
      <c r="I1606" s="40" t="str">
        <f>VLOOKUP(D1606,'Brasseries Europe'!$B$2:$O$2000,9,FALSE)</f>
        <v>Wallonie</v>
      </c>
      <c r="J1606" s="40" t="str">
        <f>VLOOKUP(D1606,'Brasseries Europe'!$B$2:$O$2000,10,FALSE)</f>
        <v>brasserie@bocq.be</v>
      </c>
      <c r="K1606" s="40" t="str">
        <f>VLOOKUP(D1606,'Brasseries Europe'!$B$2:$O$2000,11,FALSE)</f>
        <v>http://www.bocq.be</v>
      </c>
      <c r="L1606" s="40" t="str">
        <f>VLOOKUP(D1606,'Brasseries Europe'!$B$2:$O$2000,12,FALSE)</f>
        <v>32(0)82/61.07.80</v>
      </c>
      <c r="M1606" s="40" t="str">
        <f>VLOOKUP(D1606,'Brasseries Europe'!$B$2:$O$2000,13,FALSE)</f>
        <v>LogoBR70</v>
      </c>
      <c r="N1606" s="40" t="str">
        <f>VLOOKUP(D1606,'Brasseries Europe'!$B$2:$O$2000,14,FALSE)</f>
        <v>FotoBR70</v>
      </c>
      <c r="O1606" s="42" t="s">
        <v>12187</v>
      </c>
      <c r="P1606" s="40" t="s">
        <v>10179</v>
      </c>
      <c r="Q1606" s="40" t="s">
        <v>10072</v>
      </c>
      <c r="T1606" s="40" t="s">
        <v>12189</v>
      </c>
      <c r="U1606" s="40" t="s">
        <v>12188</v>
      </c>
    </row>
    <row r="1607" spans="1:21" s="40" customFormat="1">
      <c r="A1607" s="40">
        <f t="shared" si="67"/>
        <v>1606</v>
      </c>
      <c r="B1607" s="41">
        <f t="shared" ca="1" si="68"/>
        <v>43369</v>
      </c>
      <c r="C1607" s="40" t="s">
        <v>14</v>
      </c>
      <c r="D1607" s="40" t="str">
        <f t="shared" si="66"/>
        <v>Brewery70</v>
      </c>
      <c r="E1607" s="42" t="s">
        <v>603</v>
      </c>
      <c r="F1607" s="40" t="str">
        <f>VLOOKUP(D1607,'Brasseries Europe'!$B$2:$O$2000,6,FALSE)</f>
        <v>Rue de la Brasserie, 4</v>
      </c>
      <c r="G1607" s="40">
        <f>VLOOKUP(D1607,'Brasseries Europe'!$B$2:$O$2000,7,FALSE)</f>
        <v>5530</v>
      </c>
      <c r="H1607" s="40" t="str">
        <f>VLOOKUP(D1607,'Brasseries Europe'!$B$2:$O$2000,8,FALSE)</f>
        <v>Purnode</v>
      </c>
      <c r="I1607" s="40" t="str">
        <f>VLOOKUP(D1607,'Brasseries Europe'!$B$2:$O$2000,9,FALSE)</f>
        <v>Wallonie</v>
      </c>
      <c r="J1607" s="40" t="str">
        <f>VLOOKUP(D1607,'Brasseries Europe'!$B$2:$O$2000,10,FALSE)</f>
        <v>brasserie@bocq.be</v>
      </c>
      <c r="K1607" s="40" t="str">
        <f>VLOOKUP(D1607,'Brasseries Europe'!$B$2:$O$2000,11,FALSE)</f>
        <v>http://www.bocq.be</v>
      </c>
      <c r="L1607" s="40" t="str">
        <f>VLOOKUP(D1607,'Brasseries Europe'!$B$2:$O$2000,12,FALSE)</f>
        <v>32(0)82/61.07.80</v>
      </c>
      <c r="M1607" s="40" t="str">
        <f>VLOOKUP(D1607,'Brasseries Europe'!$B$2:$O$2000,13,FALSE)</f>
        <v>LogoBR70</v>
      </c>
      <c r="N1607" s="40" t="str">
        <f>VLOOKUP(D1607,'Brasseries Europe'!$B$2:$O$2000,14,FALSE)</f>
        <v>FotoBR70</v>
      </c>
      <c r="O1607" s="42" t="s">
        <v>12190</v>
      </c>
      <c r="P1607" s="40" t="s">
        <v>10179</v>
      </c>
      <c r="Q1607" s="40" t="s">
        <v>11775</v>
      </c>
      <c r="T1607" s="40" t="s">
        <v>12192</v>
      </c>
      <c r="U1607" s="40" t="s">
        <v>12191</v>
      </c>
    </row>
    <row r="1608" spans="1:21" s="40" customFormat="1">
      <c r="A1608" s="40">
        <f t="shared" si="67"/>
        <v>1607</v>
      </c>
      <c r="B1608" s="41">
        <f t="shared" ca="1" si="68"/>
        <v>43369</v>
      </c>
      <c r="C1608" s="40" t="s">
        <v>14</v>
      </c>
      <c r="D1608" s="40" t="str">
        <f t="shared" si="66"/>
        <v>Brewery70</v>
      </c>
      <c r="E1608" s="42" t="s">
        <v>603</v>
      </c>
      <c r="F1608" s="40" t="str">
        <f>VLOOKUP(D1608,'Brasseries Europe'!$B$2:$O$2000,6,FALSE)</f>
        <v>Rue de la Brasserie, 4</v>
      </c>
      <c r="G1608" s="40">
        <f>VLOOKUP(D1608,'Brasseries Europe'!$B$2:$O$2000,7,FALSE)</f>
        <v>5530</v>
      </c>
      <c r="H1608" s="40" t="str">
        <f>VLOOKUP(D1608,'Brasseries Europe'!$B$2:$O$2000,8,FALSE)</f>
        <v>Purnode</v>
      </c>
      <c r="I1608" s="40" t="str">
        <f>VLOOKUP(D1608,'Brasseries Europe'!$B$2:$O$2000,9,FALSE)</f>
        <v>Wallonie</v>
      </c>
      <c r="J1608" s="40" t="str">
        <f>VLOOKUP(D1608,'Brasseries Europe'!$B$2:$O$2000,10,FALSE)</f>
        <v>brasserie@bocq.be</v>
      </c>
      <c r="K1608" s="40" t="str">
        <f>VLOOKUP(D1608,'Brasseries Europe'!$B$2:$O$2000,11,FALSE)</f>
        <v>http://www.bocq.be</v>
      </c>
      <c r="L1608" s="40" t="str">
        <f>VLOOKUP(D1608,'Brasseries Europe'!$B$2:$O$2000,12,FALSE)</f>
        <v>32(0)82/61.07.80</v>
      </c>
      <c r="M1608" s="40" t="str">
        <f>VLOOKUP(D1608,'Brasseries Europe'!$B$2:$O$2000,13,FALSE)</f>
        <v>LogoBR70</v>
      </c>
      <c r="N1608" s="40" t="str">
        <f>VLOOKUP(D1608,'Brasseries Europe'!$B$2:$O$2000,14,FALSE)</f>
        <v>FotoBR70</v>
      </c>
      <c r="O1608" s="42" t="s">
        <v>12193</v>
      </c>
      <c r="P1608" s="40" t="s">
        <v>10179</v>
      </c>
      <c r="Q1608" s="40" t="s">
        <v>10200</v>
      </c>
      <c r="T1608" s="40" t="s">
        <v>12195</v>
      </c>
      <c r="U1608" s="40" t="s">
        <v>12194</v>
      </c>
    </row>
    <row r="1609" spans="1:21" s="40" customFormat="1">
      <c r="A1609" s="40">
        <f t="shared" si="67"/>
        <v>1608</v>
      </c>
      <c r="B1609" s="41">
        <f t="shared" ca="1" si="68"/>
        <v>43369</v>
      </c>
      <c r="C1609" s="40" t="s">
        <v>14</v>
      </c>
      <c r="D1609" s="40" t="str">
        <f t="shared" si="66"/>
        <v>Brewery70</v>
      </c>
      <c r="E1609" s="42" t="s">
        <v>603</v>
      </c>
      <c r="F1609" s="40" t="str">
        <f>VLOOKUP(D1609,'Brasseries Europe'!$B$2:$O$2000,6,FALSE)</f>
        <v>Rue de la Brasserie, 4</v>
      </c>
      <c r="G1609" s="40">
        <f>VLOOKUP(D1609,'Brasseries Europe'!$B$2:$O$2000,7,FALSE)</f>
        <v>5530</v>
      </c>
      <c r="H1609" s="40" t="str">
        <f>VLOOKUP(D1609,'Brasseries Europe'!$B$2:$O$2000,8,FALSE)</f>
        <v>Purnode</v>
      </c>
      <c r="I1609" s="40" t="str">
        <f>VLOOKUP(D1609,'Brasseries Europe'!$B$2:$O$2000,9,FALSE)</f>
        <v>Wallonie</v>
      </c>
      <c r="J1609" s="40" t="str">
        <f>VLOOKUP(D1609,'Brasseries Europe'!$B$2:$O$2000,10,FALSE)</f>
        <v>brasserie@bocq.be</v>
      </c>
      <c r="K1609" s="40" t="str">
        <f>VLOOKUP(D1609,'Brasseries Europe'!$B$2:$O$2000,11,FALSE)</f>
        <v>http://www.bocq.be</v>
      </c>
      <c r="L1609" s="40" t="str">
        <f>VLOOKUP(D1609,'Brasseries Europe'!$B$2:$O$2000,12,FALSE)</f>
        <v>32(0)82/61.07.80</v>
      </c>
      <c r="M1609" s="40" t="str">
        <f>VLOOKUP(D1609,'Brasseries Europe'!$B$2:$O$2000,13,FALSE)</f>
        <v>LogoBR70</v>
      </c>
      <c r="N1609" s="40" t="str">
        <f>VLOOKUP(D1609,'Brasseries Europe'!$B$2:$O$2000,14,FALSE)</f>
        <v>FotoBR70</v>
      </c>
      <c r="O1609" s="42" t="s">
        <v>12196</v>
      </c>
      <c r="P1609" s="40" t="s">
        <v>10179</v>
      </c>
      <c r="Q1609" s="40" t="s">
        <v>10064</v>
      </c>
      <c r="T1609" s="40" t="s">
        <v>12198</v>
      </c>
      <c r="U1609" s="40" t="s">
        <v>12197</v>
      </c>
    </row>
    <row r="1610" spans="1:21" s="40" customFormat="1">
      <c r="A1610" s="40">
        <f t="shared" si="67"/>
        <v>1609</v>
      </c>
      <c r="B1610" s="41">
        <f t="shared" ca="1" si="68"/>
        <v>43369</v>
      </c>
      <c r="C1610" s="40" t="s">
        <v>14</v>
      </c>
      <c r="D1610" s="40" t="str">
        <f t="shared" si="66"/>
        <v>Brewery70</v>
      </c>
      <c r="E1610" s="42" t="s">
        <v>603</v>
      </c>
      <c r="F1610" s="40" t="str">
        <f>VLOOKUP(D1610,'Brasseries Europe'!$B$2:$O$2000,6,FALSE)</f>
        <v>Rue de la Brasserie, 4</v>
      </c>
      <c r="G1610" s="40">
        <f>VLOOKUP(D1610,'Brasseries Europe'!$B$2:$O$2000,7,FALSE)</f>
        <v>5530</v>
      </c>
      <c r="H1610" s="40" t="str">
        <f>VLOOKUP(D1610,'Brasseries Europe'!$B$2:$O$2000,8,FALSE)</f>
        <v>Purnode</v>
      </c>
      <c r="I1610" s="40" t="str">
        <f>VLOOKUP(D1610,'Brasseries Europe'!$B$2:$O$2000,9,FALSE)</f>
        <v>Wallonie</v>
      </c>
      <c r="J1610" s="40" t="str">
        <f>VLOOKUP(D1610,'Brasseries Europe'!$B$2:$O$2000,10,FALSE)</f>
        <v>brasserie@bocq.be</v>
      </c>
      <c r="K1610" s="40" t="str">
        <f>VLOOKUP(D1610,'Brasseries Europe'!$B$2:$O$2000,11,FALSE)</f>
        <v>http://www.bocq.be</v>
      </c>
      <c r="L1610" s="40" t="str">
        <f>VLOOKUP(D1610,'Brasseries Europe'!$B$2:$O$2000,12,FALSE)</f>
        <v>32(0)82/61.07.80</v>
      </c>
      <c r="M1610" s="40" t="str">
        <f>VLOOKUP(D1610,'Brasseries Europe'!$B$2:$O$2000,13,FALSE)</f>
        <v>LogoBR70</v>
      </c>
      <c r="N1610" s="40" t="str">
        <f>VLOOKUP(D1610,'Brasseries Europe'!$B$2:$O$2000,14,FALSE)</f>
        <v>FotoBR70</v>
      </c>
      <c r="O1610" s="42" t="s">
        <v>12199</v>
      </c>
      <c r="P1610" s="40" t="s">
        <v>10179</v>
      </c>
      <c r="Q1610" s="40" t="s">
        <v>10297</v>
      </c>
      <c r="T1610" s="40" t="s">
        <v>12201</v>
      </c>
      <c r="U1610" s="40" t="s">
        <v>12200</v>
      </c>
    </row>
    <row r="1611" spans="1:21" s="40" customFormat="1">
      <c r="A1611" s="40">
        <f t="shared" si="67"/>
        <v>1610</v>
      </c>
      <c r="B1611" s="41">
        <f t="shared" ca="1" si="68"/>
        <v>43369</v>
      </c>
      <c r="C1611" s="40" t="s">
        <v>14</v>
      </c>
      <c r="D1611" s="40" t="str">
        <f t="shared" si="66"/>
        <v>Brewery70</v>
      </c>
      <c r="E1611" s="42" t="s">
        <v>603</v>
      </c>
      <c r="F1611" s="40" t="str">
        <f>VLOOKUP(D1611,'Brasseries Europe'!$B$2:$O$2000,6,FALSE)</f>
        <v>Rue de la Brasserie, 4</v>
      </c>
      <c r="G1611" s="40">
        <f>VLOOKUP(D1611,'Brasseries Europe'!$B$2:$O$2000,7,FALSE)</f>
        <v>5530</v>
      </c>
      <c r="H1611" s="40" t="str">
        <f>VLOOKUP(D1611,'Brasseries Europe'!$B$2:$O$2000,8,FALSE)</f>
        <v>Purnode</v>
      </c>
      <c r="I1611" s="40" t="str">
        <f>VLOOKUP(D1611,'Brasseries Europe'!$B$2:$O$2000,9,FALSE)</f>
        <v>Wallonie</v>
      </c>
      <c r="J1611" s="40" t="str">
        <f>VLOOKUP(D1611,'Brasseries Europe'!$B$2:$O$2000,10,FALSE)</f>
        <v>brasserie@bocq.be</v>
      </c>
      <c r="K1611" s="40" t="str">
        <f>VLOOKUP(D1611,'Brasseries Europe'!$B$2:$O$2000,11,FALSE)</f>
        <v>http://www.bocq.be</v>
      </c>
      <c r="L1611" s="40" t="str">
        <f>VLOOKUP(D1611,'Brasseries Europe'!$B$2:$O$2000,12,FALSE)</f>
        <v>32(0)82/61.07.80</v>
      </c>
      <c r="M1611" s="40" t="str">
        <f>VLOOKUP(D1611,'Brasseries Europe'!$B$2:$O$2000,13,FALSE)</f>
        <v>LogoBR70</v>
      </c>
      <c r="N1611" s="40" t="str">
        <f>VLOOKUP(D1611,'Brasseries Europe'!$B$2:$O$2000,14,FALSE)</f>
        <v>FotoBR70</v>
      </c>
      <c r="O1611" s="42" t="s">
        <v>12202</v>
      </c>
      <c r="P1611" s="40" t="s">
        <v>10179</v>
      </c>
      <c r="Q1611" s="40" t="s">
        <v>10204</v>
      </c>
      <c r="T1611" s="40" t="s">
        <v>12204</v>
      </c>
      <c r="U1611" s="40" t="s">
        <v>12203</v>
      </c>
    </row>
    <row r="1612" spans="1:21" s="40" customFormat="1">
      <c r="A1612" s="40">
        <f t="shared" si="67"/>
        <v>1611</v>
      </c>
      <c r="B1612" s="41">
        <f t="shared" ca="1" si="68"/>
        <v>43369</v>
      </c>
      <c r="C1612" s="40" t="s">
        <v>14</v>
      </c>
      <c r="D1612" s="40" t="str">
        <f t="shared" si="66"/>
        <v>Brewery70</v>
      </c>
      <c r="E1612" s="42" t="s">
        <v>603</v>
      </c>
      <c r="F1612" s="40" t="str">
        <f>VLOOKUP(D1612,'Brasseries Europe'!$B$2:$O$2000,6,FALSE)</f>
        <v>Rue de la Brasserie, 4</v>
      </c>
      <c r="G1612" s="40">
        <f>VLOOKUP(D1612,'Brasseries Europe'!$B$2:$O$2000,7,FALSE)</f>
        <v>5530</v>
      </c>
      <c r="H1612" s="40" t="str">
        <f>VLOOKUP(D1612,'Brasseries Europe'!$B$2:$O$2000,8,FALSE)</f>
        <v>Purnode</v>
      </c>
      <c r="I1612" s="40" t="str">
        <f>VLOOKUP(D1612,'Brasseries Europe'!$B$2:$O$2000,9,FALSE)</f>
        <v>Wallonie</v>
      </c>
      <c r="J1612" s="40" t="str">
        <f>VLOOKUP(D1612,'Brasseries Europe'!$B$2:$O$2000,10,FALSE)</f>
        <v>brasserie@bocq.be</v>
      </c>
      <c r="K1612" s="40" t="str">
        <f>VLOOKUP(D1612,'Brasseries Europe'!$B$2:$O$2000,11,FALSE)</f>
        <v>http://www.bocq.be</v>
      </c>
      <c r="L1612" s="40" t="str">
        <f>VLOOKUP(D1612,'Brasseries Europe'!$B$2:$O$2000,12,FALSE)</f>
        <v>32(0)82/61.07.80</v>
      </c>
      <c r="M1612" s="40" t="str">
        <f>VLOOKUP(D1612,'Brasseries Europe'!$B$2:$O$2000,13,FALSE)</f>
        <v>LogoBR70</v>
      </c>
      <c r="N1612" s="40" t="str">
        <f>VLOOKUP(D1612,'Brasseries Europe'!$B$2:$O$2000,14,FALSE)</f>
        <v>FotoBR70</v>
      </c>
      <c r="O1612" s="42" t="s">
        <v>12205</v>
      </c>
      <c r="P1612" s="40" t="s">
        <v>10179</v>
      </c>
      <c r="Q1612" s="40" t="s">
        <v>10076</v>
      </c>
      <c r="T1612" s="40" t="s">
        <v>12207</v>
      </c>
      <c r="U1612" s="40" t="s">
        <v>12206</v>
      </c>
    </row>
    <row r="1613" spans="1:21" s="40" customFormat="1">
      <c r="A1613" s="40">
        <f t="shared" si="67"/>
        <v>1612</v>
      </c>
      <c r="B1613" s="41">
        <f t="shared" ca="1" si="68"/>
        <v>43369</v>
      </c>
      <c r="C1613" s="40" t="s">
        <v>14</v>
      </c>
      <c r="D1613" s="40" t="str">
        <f t="shared" si="66"/>
        <v>Brewery70</v>
      </c>
      <c r="E1613" s="42" t="s">
        <v>603</v>
      </c>
      <c r="F1613" s="40" t="str">
        <f>VLOOKUP(D1613,'Brasseries Europe'!$B$2:$O$2000,6,FALSE)</f>
        <v>Rue de la Brasserie, 4</v>
      </c>
      <c r="G1613" s="40">
        <f>VLOOKUP(D1613,'Brasseries Europe'!$B$2:$O$2000,7,FALSE)</f>
        <v>5530</v>
      </c>
      <c r="H1613" s="40" t="str">
        <f>VLOOKUP(D1613,'Brasseries Europe'!$B$2:$O$2000,8,FALSE)</f>
        <v>Purnode</v>
      </c>
      <c r="I1613" s="40" t="str">
        <f>VLOOKUP(D1613,'Brasseries Europe'!$B$2:$O$2000,9,FALSE)</f>
        <v>Wallonie</v>
      </c>
      <c r="J1613" s="40" t="str">
        <f>VLOOKUP(D1613,'Brasseries Europe'!$B$2:$O$2000,10,FALSE)</f>
        <v>brasserie@bocq.be</v>
      </c>
      <c r="K1613" s="40" t="str">
        <f>VLOOKUP(D1613,'Brasseries Europe'!$B$2:$O$2000,11,FALSE)</f>
        <v>http://www.bocq.be</v>
      </c>
      <c r="L1613" s="40" t="str">
        <f>VLOOKUP(D1613,'Brasseries Europe'!$B$2:$O$2000,12,FALSE)</f>
        <v>32(0)82/61.07.80</v>
      </c>
      <c r="M1613" s="40" t="str">
        <f>VLOOKUP(D1613,'Brasseries Europe'!$B$2:$O$2000,13,FALSE)</f>
        <v>LogoBR70</v>
      </c>
      <c r="N1613" s="40" t="str">
        <f>VLOOKUP(D1613,'Brasseries Europe'!$B$2:$O$2000,14,FALSE)</f>
        <v>FotoBR70</v>
      </c>
      <c r="O1613" s="42" t="s">
        <v>12208</v>
      </c>
      <c r="P1613" s="40" t="s">
        <v>10179</v>
      </c>
      <c r="Q1613" s="40" t="s">
        <v>10265</v>
      </c>
      <c r="T1613" s="40" t="s">
        <v>12210</v>
      </c>
      <c r="U1613" s="40" t="s">
        <v>12209</v>
      </c>
    </row>
    <row r="1614" spans="1:21" s="40" customFormat="1">
      <c r="A1614" s="40">
        <f t="shared" si="67"/>
        <v>1613</v>
      </c>
      <c r="B1614" s="41">
        <f t="shared" ca="1" si="68"/>
        <v>43369</v>
      </c>
      <c r="C1614" s="40" t="s">
        <v>14</v>
      </c>
      <c r="D1614" s="40" t="str">
        <f t="shared" si="66"/>
        <v>Brewery70</v>
      </c>
      <c r="E1614" s="42" t="s">
        <v>603</v>
      </c>
      <c r="F1614" s="40" t="str">
        <f>VLOOKUP(D1614,'Brasseries Europe'!$B$2:$O$2000,6,FALSE)</f>
        <v>Rue de la Brasserie, 4</v>
      </c>
      <c r="G1614" s="40">
        <f>VLOOKUP(D1614,'Brasseries Europe'!$B$2:$O$2000,7,FALSE)</f>
        <v>5530</v>
      </c>
      <c r="H1614" s="40" t="str">
        <f>VLOOKUP(D1614,'Brasseries Europe'!$B$2:$O$2000,8,FALSE)</f>
        <v>Purnode</v>
      </c>
      <c r="I1614" s="40" t="str">
        <f>VLOOKUP(D1614,'Brasseries Europe'!$B$2:$O$2000,9,FALSE)</f>
        <v>Wallonie</v>
      </c>
      <c r="J1614" s="40" t="str">
        <f>VLOOKUP(D1614,'Brasseries Europe'!$B$2:$O$2000,10,FALSE)</f>
        <v>brasserie@bocq.be</v>
      </c>
      <c r="K1614" s="40" t="str">
        <f>VLOOKUP(D1614,'Brasseries Europe'!$B$2:$O$2000,11,FALSE)</f>
        <v>http://www.bocq.be</v>
      </c>
      <c r="L1614" s="40" t="str">
        <f>VLOOKUP(D1614,'Brasseries Europe'!$B$2:$O$2000,12,FALSE)</f>
        <v>32(0)82/61.07.80</v>
      </c>
      <c r="M1614" s="40" t="str">
        <f>VLOOKUP(D1614,'Brasseries Europe'!$B$2:$O$2000,13,FALSE)</f>
        <v>LogoBR70</v>
      </c>
      <c r="N1614" s="40" t="str">
        <f>VLOOKUP(D1614,'Brasseries Europe'!$B$2:$O$2000,14,FALSE)</f>
        <v>FotoBR70</v>
      </c>
      <c r="O1614" s="42" t="s">
        <v>12211</v>
      </c>
      <c r="P1614" s="40" t="s">
        <v>10179</v>
      </c>
      <c r="Q1614" s="40" t="s">
        <v>10152</v>
      </c>
      <c r="T1614" s="40" t="s">
        <v>12213</v>
      </c>
      <c r="U1614" s="40" t="s">
        <v>12212</v>
      </c>
    </row>
    <row r="1615" spans="1:21" s="40" customFormat="1">
      <c r="A1615" s="40">
        <f t="shared" si="67"/>
        <v>1614</v>
      </c>
      <c r="B1615" s="41">
        <f t="shared" ca="1" si="68"/>
        <v>43369</v>
      </c>
      <c r="C1615" s="40" t="s">
        <v>14</v>
      </c>
      <c r="D1615" s="40" t="str">
        <f t="shared" si="66"/>
        <v>Brewery70</v>
      </c>
      <c r="E1615" s="42" t="s">
        <v>603</v>
      </c>
      <c r="F1615" s="40" t="str">
        <f>VLOOKUP(D1615,'Brasseries Europe'!$B$2:$O$2000,6,FALSE)</f>
        <v>Rue de la Brasserie, 4</v>
      </c>
      <c r="G1615" s="40">
        <f>VLOOKUP(D1615,'Brasseries Europe'!$B$2:$O$2000,7,FALSE)</f>
        <v>5530</v>
      </c>
      <c r="H1615" s="40" t="str">
        <f>VLOOKUP(D1615,'Brasseries Europe'!$B$2:$O$2000,8,FALSE)</f>
        <v>Purnode</v>
      </c>
      <c r="I1615" s="40" t="str">
        <f>VLOOKUP(D1615,'Brasseries Europe'!$B$2:$O$2000,9,FALSE)</f>
        <v>Wallonie</v>
      </c>
      <c r="J1615" s="40" t="str">
        <f>VLOOKUP(D1615,'Brasseries Europe'!$B$2:$O$2000,10,FALSE)</f>
        <v>brasserie@bocq.be</v>
      </c>
      <c r="K1615" s="40" t="str">
        <f>VLOOKUP(D1615,'Brasseries Europe'!$B$2:$O$2000,11,FALSE)</f>
        <v>http://www.bocq.be</v>
      </c>
      <c r="L1615" s="40" t="str">
        <f>VLOOKUP(D1615,'Brasseries Europe'!$B$2:$O$2000,12,FALSE)</f>
        <v>32(0)82/61.07.80</v>
      </c>
      <c r="M1615" s="40" t="str">
        <f>VLOOKUP(D1615,'Brasseries Europe'!$B$2:$O$2000,13,FALSE)</f>
        <v>LogoBR70</v>
      </c>
      <c r="N1615" s="40" t="str">
        <f>VLOOKUP(D1615,'Brasseries Europe'!$B$2:$O$2000,14,FALSE)</f>
        <v>FotoBR70</v>
      </c>
      <c r="O1615" s="42" t="s">
        <v>12214</v>
      </c>
      <c r="P1615" s="40" t="s">
        <v>10179</v>
      </c>
      <c r="Q1615" s="40" t="s">
        <v>10222</v>
      </c>
      <c r="T1615" s="40" t="s">
        <v>12216</v>
      </c>
      <c r="U1615" s="40" t="s">
        <v>12215</v>
      </c>
    </row>
    <row r="1616" spans="1:21" s="40" customFormat="1">
      <c r="A1616" s="40">
        <f t="shared" si="67"/>
        <v>1615</v>
      </c>
      <c r="B1616" s="41">
        <f t="shared" ca="1" si="68"/>
        <v>43369</v>
      </c>
      <c r="C1616" s="40" t="s">
        <v>14</v>
      </c>
      <c r="D1616" s="40" t="str">
        <f t="shared" si="66"/>
        <v>Brewery70</v>
      </c>
      <c r="E1616" s="42" t="s">
        <v>603</v>
      </c>
      <c r="F1616" s="40" t="str">
        <f>VLOOKUP(D1616,'Brasseries Europe'!$B$2:$O$2000,6,FALSE)</f>
        <v>Rue de la Brasserie, 4</v>
      </c>
      <c r="G1616" s="40">
        <f>VLOOKUP(D1616,'Brasseries Europe'!$B$2:$O$2000,7,FALSE)</f>
        <v>5530</v>
      </c>
      <c r="H1616" s="40" t="str">
        <f>VLOOKUP(D1616,'Brasseries Europe'!$B$2:$O$2000,8,FALSE)</f>
        <v>Purnode</v>
      </c>
      <c r="I1616" s="40" t="str">
        <f>VLOOKUP(D1616,'Brasseries Europe'!$B$2:$O$2000,9,FALSE)</f>
        <v>Wallonie</v>
      </c>
      <c r="J1616" s="40" t="str">
        <f>VLOOKUP(D1616,'Brasseries Europe'!$B$2:$O$2000,10,FALSE)</f>
        <v>brasserie@bocq.be</v>
      </c>
      <c r="K1616" s="40" t="str">
        <f>VLOOKUP(D1616,'Brasseries Europe'!$B$2:$O$2000,11,FALSE)</f>
        <v>http://www.bocq.be</v>
      </c>
      <c r="L1616" s="40" t="str">
        <f>VLOOKUP(D1616,'Brasseries Europe'!$B$2:$O$2000,12,FALSE)</f>
        <v>32(0)82/61.07.80</v>
      </c>
      <c r="M1616" s="40" t="str">
        <f>VLOOKUP(D1616,'Brasseries Europe'!$B$2:$O$2000,13,FALSE)</f>
        <v>LogoBR70</v>
      </c>
      <c r="N1616" s="40" t="str">
        <f>VLOOKUP(D1616,'Brasseries Europe'!$B$2:$O$2000,14,FALSE)</f>
        <v>FotoBR70</v>
      </c>
      <c r="O1616" s="42" t="s">
        <v>12217</v>
      </c>
      <c r="P1616" s="40" t="s">
        <v>10179</v>
      </c>
      <c r="Q1616" s="40" t="s">
        <v>10143</v>
      </c>
      <c r="R1616" s="57"/>
      <c r="S1616" s="57"/>
      <c r="T1616" s="40" t="s">
        <v>12219</v>
      </c>
      <c r="U1616" s="40" t="s">
        <v>12218</v>
      </c>
    </row>
    <row r="1617" spans="1:21" s="40" customFormat="1">
      <c r="A1617" s="40">
        <f t="shared" si="67"/>
        <v>1616</v>
      </c>
      <c r="B1617" s="41">
        <f t="shared" ca="1" si="68"/>
        <v>43369</v>
      </c>
      <c r="C1617" s="40" t="s">
        <v>14</v>
      </c>
      <c r="D1617" s="40" t="str">
        <f t="shared" si="66"/>
        <v>Brewery70</v>
      </c>
      <c r="E1617" s="42" t="s">
        <v>603</v>
      </c>
      <c r="F1617" s="40" t="str">
        <f>VLOOKUP(D1617,'Brasseries Europe'!$B$2:$O$2000,6,FALSE)</f>
        <v>Rue de la Brasserie, 4</v>
      </c>
      <c r="G1617" s="40">
        <f>VLOOKUP(D1617,'Brasseries Europe'!$B$2:$O$2000,7,FALSE)</f>
        <v>5530</v>
      </c>
      <c r="H1617" s="40" t="str">
        <f>VLOOKUP(D1617,'Brasseries Europe'!$B$2:$O$2000,8,FALSE)</f>
        <v>Purnode</v>
      </c>
      <c r="I1617" s="40" t="str">
        <f>VLOOKUP(D1617,'Brasseries Europe'!$B$2:$O$2000,9,FALSE)</f>
        <v>Wallonie</v>
      </c>
      <c r="J1617" s="40" t="str">
        <f>VLOOKUP(D1617,'Brasseries Europe'!$B$2:$O$2000,10,FALSE)</f>
        <v>brasserie@bocq.be</v>
      </c>
      <c r="K1617" s="40" t="str">
        <f>VLOOKUP(D1617,'Brasseries Europe'!$B$2:$O$2000,11,FALSE)</f>
        <v>http://www.bocq.be</v>
      </c>
      <c r="L1617" s="40" t="str">
        <f>VLOOKUP(D1617,'Brasseries Europe'!$B$2:$O$2000,12,FALSE)</f>
        <v>32(0)82/61.07.80</v>
      </c>
      <c r="M1617" s="40" t="str">
        <f>VLOOKUP(D1617,'Brasseries Europe'!$B$2:$O$2000,13,FALSE)</f>
        <v>LogoBR70</v>
      </c>
      <c r="N1617" s="40" t="str">
        <f>VLOOKUP(D1617,'Brasseries Europe'!$B$2:$O$2000,14,FALSE)</f>
        <v>FotoBR70</v>
      </c>
      <c r="O1617" s="42" t="s">
        <v>12220</v>
      </c>
      <c r="P1617" s="40" t="s">
        <v>10179</v>
      </c>
      <c r="Q1617" s="40" t="s">
        <v>10143</v>
      </c>
      <c r="R1617" s="57"/>
      <c r="S1617" s="57"/>
      <c r="T1617" s="40" t="s">
        <v>12222</v>
      </c>
      <c r="U1617" s="40" t="s">
        <v>12221</v>
      </c>
    </row>
    <row r="1618" spans="1:21" s="40" customFormat="1">
      <c r="A1618" s="40">
        <f t="shared" si="67"/>
        <v>1617</v>
      </c>
      <c r="B1618" s="41">
        <f t="shared" ca="1" si="68"/>
        <v>43369</v>
      </c>
      <c r="C1618" s="40" t="s">
        <v>14</v>
      </c>
      <c r="D1618" s="40" t="str">
        <f t="shared" si="66"/>
        <v>Brewery70</v>
      </c>
      <c r="E1618" s="42" t="s">
        <v>603</v>
      </c>
      <c r="F1618" s="40" t="str">
        <f>VLOOKUP(D1618,'Brasseries Europe'!$B$2:$O$2000,6,FALSE)</f>
        <v>Rue de la Brasserie, 4</v>
      </c>
      <c r="G1618" s="40">
        <f>VLOOKUP(D1618,'Brasseries Europe'!$B$2:$O$2000,7,FALSE)</f>
        <v>5530</v>
      </c>
      <c r="H1618" s="40" t="str">
        <f>VLOOKUP(D1618,'Brasseries Europe'!$B$2:$O$2000,8,FALSE)</f>
        <v>Purnode</v>
      </c>
      <c r="I1618" s="40" t="str">
        <f>VLOOKUP(D1618,'Brasseries Europe'!$B$2:$O$2000,9,FALSE)</f>
        <v>Wallonie</v>
      </c>
      <c r="J1618" s="40" t="str">
        <f>VLOOKUP(D1618,'Brasseries Europe'!$B$2:$O$2000,10,FALSE)</f>
        <v>brasserie@bocq.be</v>
      </c>
      <c r="K1618" s="40" t="str">
        <f>VLOOKUP(D1618,'Brasseries Europe'!$B$2:$O$2000,11,FALSE)</f>
        <v>http://www.bocq.be</v>
      </c>
      <c r="L1618" s="40" t="str">
        <f>VLOOKUP(D1618,'Brasseries Europe'!$B$2:$O$2000,12,FALSE)</f>
        <v>32(0)82/61.07.80</v>
      </c>
      <c r="M1618" s="40" t="str">
        <f>VLOOKUP(D1618,'Brasseries Europe'!$B$2:$O$2000,13,FALSE)</f>
        <v>LogoBR70</v>
      </c>
      <c r="N1618" s="40" t="str">
        <f>VLOOKUP(D1618,'Brasseries Europe'!$B$2:$O$2000,14,FALSE)</f>
        <v>FotoBR70</v>
      </c>
      <c r="O1618" s="42" t="s">
        <v>12223</v>
      </c>
      <c r="P1618" s="40" t="s">
        <v>10179</v>
      </c>
      <c r="Q1618" s="40" t="s">
        <v>10222</v>
      </c>
      <c r="T1618" s="40" t="s">
        <v>12225</v>
      </c>
      <c r="U1618" s="40" t="s">
        <v>12224</v>
      </c>
    </row>
    <row r="1619" spans="1:21" s="40" customFormat="1">
      <c r="A1619" s="40">
        <f t="shared" si="67"/>
        <v>1618</v>
      </c>
      <c r="B1619" s="41">
        <f t="shared" ca="1" si="68"/>
        <v>43369</v>
      </c>
      <c r="C1619" s="40" t="s">
        <v>14</v>
      </c>
      <c r="D1619" s="40" t="str">
        <f t="shared" si="66"/>
        <v>Brewery70</v>
      </c>
      <c r="E1619" s="42" t="s">
        <v>603</v>
      </c>
      <c r="F1619" s="40" t="str">
        <f>VLOOKUP(D1619,'Brasseries Europe'!$B$2:$O$2000,6,FALSE)</f>
        <v>Rue de la Brasserie, 4</v>
      </c>
      <c r="G1619" s="40">
        <f>VLOOKUP(D1619,'Brasseries Europe'!$B$2:$O$2000,7,FALSE)</f>
        <v>5530</v>
      </c>
      <c r="H1619" s="40" t="str">
        <f>VLOOKUP(D1619,'Brasseries Europe'!$B$2:$O$2000,8,FALSE)</f>
        <v>Purnode</v>
      </c>
      <c r="I1619" s="40" t="str">
        <f>VLOOKUP(D1619,'Brasseries Europe'!$B$2:$O$2000,9,FALSE)</f>
        <v>Wallonie</v>
      </c>
      <c r="J1619" s="40" t="str">
        <f>VLOOKUP(D1619,'Brasseries Europe'!$B$2:$O$2000,10,FALSE)</f>
        <v>brasserie@bocq.be</v>
      </c>
      <c r="K1619" s="40" t="str">
        <f>VLOOKUP(D1619,'Brasseries Europe'!$B$2:$O$2000,11,FALSE)</f>
        <v>http://www.bocq.be</v>
      </c>
      <c r="L1619" s="40" t="str">
        <f>VLOOKUP(D1619,'Brasseries Europe'!$B$2:$O$2000,12,FALSE)</f>
        <v>32(0)82/61.07.80</v>
      </c>
      <c r="M1619" s="40" t="str">
        <f>VLOOKUP(D1619,'Brasseries Europe'!$B$2:$O$2000,13,FALSE)</f>
        <v>LogoBR70</v>
      </c>
      <c r="N1619" s="40" t="str">
        <f>VLOOKUP(D1619,'Brasseries Europe'!$B$2:$O$2000,14,FALSE)</f>
        <v>FotoBR70</v>
      </c>
      <c r="O1619" s="42" t="s">
        <v>12226</v>
      </c>
      <c r="P1619" s="40" t="s">
        <v>10179</v>
      </c>
      <c r="Q1619" s="40" t="s">
        <v>10036</v>
      </c>
      <c r="T1619" s="40" t="s">
        <v>12228</v>
      </c>
      <c r="U1619" s="40" t="s">
        <v>12227</v>
      </c>
    </row>
    <row r="1620" spans="1:21" s="40" customFormat="1">
      <c r="A1620" s="40">
        <f t="shared" si="67"/>
        <v>1619</v>
      </c>
      <c r="B1620" s="41">
        <f t="shared" ca="1" si="68"/>
        <v>43369</v>
      </c>
      <c r="C1620" s="40" t="s">
        <v>14</v>
      </c>
      <c r="D1620" s="40" t="str">
        <f t="shared" si="66"/>
        <v>Brewery70</v>
      </c>
      <c r="E1620" s="42" t="s">
        <v>603</v>
      </c>
      <c r="F1620" s="40" t="str">
        <f>VLOOKUP(D1620,'Brasseries Europe'!$B$2:$O$2000,6,FALSE)</f>
        <v>Rue de la Brasserie, 4</v>
      </c>
      <c r="G1620" s="40">
        <f>VLOOKUP(D1620,'Brasseries Europe'!$B$2:$O$2000,7,FALSE)</f>
        <v>5530</v>
      </c>
      <c r="H1620" s="40" t="str">
        <f>VLOOKUP(D1620,'Brasseries Europe'!$B$2:$O$2000,8,FALSE)</f>
        <v>Purnode</v>
      </c>
      <c r="I1620" s="40" t="str">
        <f>VLOOKUP(D1620,'Brasseries Europe'!$B$2:$O$2000,9,FALSE)</f>
        <v>Wallonie</v>
      </c>
      <c r="J1620" s="40" t="str">
        <f>VLOOKUP(D1620,'Brasseries Europe'!$B$2:$O$2000,10,FALSE)</f>
        <v>brasserie@bocq.be</v>
      </c>
      <c r="K1620" s="40" t="str">
        <f>VLOOKUP(D1620,'Brasseries Europe'!$B$2:$O$2000,11,FALSE)</f>
        <v>http://www.bocq.be</v>
      </c>
      <c r="L1620" s="40" t="str">
        <f>VLOOKUP(D1620,'Brasseries Europe'!$B$2:$O$2000,12,FALSE)</f>
        <v>32(0)82/61.07.80</v>
      </c>
      <c r="M1620" s="40" t="str">
        <f>VLOOKUP(D1620,'Brasseries Europe'!$B$2:$O$2000,13,FALSE)</f>
        <v>LogoBR70</v>
      </c>
      <c r="N1620" s="40" t="str">
        <f>VLOOKUP(D1620,'Brasseries Europe'!$B$2:$O$2000,14,FALSE)</f>
        <v>FotoBR70</v>
      </c>
      <c r="O1620" s="42" t="s">
        <v>12229</v>
      </c>
      <c r="P1620" s="40" t="s">
        <v>10179</v>
      </c>
      <c r="Q1620" s="40" t="s">
        <v>10056</v>
      </c>
      <c r="T1620" s="40" t="s">
        <v>12231</v>
      </c>
      <c r="U1620" s="40" t="s">
        <v>12230</v>
      </c>
    </row>
    <row r="1621" spans="1:21" s="40" customFormat="1">
      <c r="A1621" s="40">
        <f t="shared" si="67"/>
        <v>1620</v>
      </c>
      <c r="B1621" s="41">
        <f t="shared" ca="1" si="68"/>
        <v>43369</v>
      </c>
      <c r="C1621" s="40" t="s">
        <v>14</v>
      </c>
      <c r="D1621" s="40" t="str">
        <f t="shared" si="66"/>
        <v>Brewery70</v>
      </c>
      <c r="E1621" s="42" t="s">
        <v>603</v>
      </c>
      <c r="F1621" s="40" t="str">
        <f>VLOOKUP(D1621,'Brasseries Europe'!$B$2:$O$2000,6,FALSE)</f>
        <v>Rue de la Brasserie, 4</v>
      </c>
      <c r="G1621" s="40">
        <f>VLOOKUP(D1621,'Brasseries Europe'!$B$2:$O$2000,7,FALSE)</f>
        <v>5530</v>
      </c>
      <c r="H1621" s="40" t="str">
        <f>VLOOKUP(D1621,'Brasseries Europe'!$B$2:$O$2000,8,FALSE)</f>
        <v>Purnode</v>
      </c>
      <c r="I1621" s="40" t="str">
        <f>VLOOKUP(D1621,'Brasseries Europe'!$B$2:$O$2000,9,FALSE)</f>
        <v>Wallonie</v>
      </c>
      <c r="J1621" s="40" t="str">
        <f>VLOOKUP(D1621,'Brasseries Europe'!$B$2:$O$2000,10,FALSE)</f>
        <v>brasserie@bocq.be</v>
      </c>
      <c r="K1621" s="40" t="str">
        <f>VLOOKUP(D1621,'Brasseries Europe'!$B$2:$O$2000,11,FALSE)</f>
        <v>http://www.bocq.be</v>
      </c>
      <c r="L1621" s="40" t="str">
        <f>VLOOKUP(D1621,'Brasseries Europe'!$B$2:$O$2000,12,FALSE)</f>
        <v>32(0)82/61.07.80</v>
      </c>
      <c r="M1621" s="40" t="str">
        <f>VLOOKUP(D1621,'Brasseries Europe'!$B$2:$O$2000,13,FALSE)</f>
        <v>LogoBR70</v>
      </c>
      <c r="N1621" s="40" t="str">
        <f>VLOOKUP(D1621,'Brasseries Europe'!$B$2:$O$2000,14,FALSE)</f>
        <v>FotoBR70</v>
      </c>
      <c r="O1621" s="42" t="s">
        <v>12232</v>
      </c>
      <c r="P1621" s="40" t="s">
        <v>10183</v>
      </c>
      <c r="Q1621" s="40" t="s">
        <v>10222</v>
      </c>
      <c r="T1621" s="40" t="s">
        <v>12234</v>
      </c>
      <c r="U1621" s="40" t="s">
        <v>12233</v>
      </c>
    </row>
    <row r="1622" spans="1:21" s="40" customFormat="1">
      <c r="A1622" s="40">
        <f t="shared" si="67"/>
        <v>1621</v>
      </c>
      <c r="B1622" s="41">
        <f t="shared" ca="1" si="68"/>
        <v>43369</v>
      </c>
      <c r="C1622" s="40" t="s">
        <v>14</v>
      </c>
      <c r="D1622" s="40" t="str">
        <f t="shared" si="66"/>
        <v>Brewery70</v>
      </c>
      <c r="E1622" s="42" t="s">
        <v>603</v>
      </c>
      <c r="F1622" s="40" t="str">
        <f>VLOOKUP(D1622,'Brasseries Europe'!$B$2:$O$2000,6,FALSE)</f>
        <v>Rue de la Brasserie, 4</v>
      </c>
      <c r="G1622" s="40">
        <f>VLOOKUP(D1622,'Brasseries Europe'!$B$2:$O$2000,7,FALSE)</f>
        <v>5530</v>
      </c>
      <c r="H1622" s="40" t="str">
        <f>VLOOKUP(D1622,'Brasseries Europe'!$B$2:$O$2000,8,FALSE)</f>
        <v>Purnode</v>
      </c>
      <c r="I1622" s="40" t="str">
        <f>VLOOKUP(D1622,'Brasseries Europe'!$B$2:$O$2000,9,FALSE)</f>
        <v>Wallonie</v>
      </c>
      <c r="J1622" s="40" t="str">
        <f>VLOOKUP(D1622,'Brasseries Europe'!$B$2:$O$2000,10,FALSE)</f>
        <v>brasserie@bocq.be</v>
      </c>
      <c r="K1622" s="40" t="str">
        <f>VLOOKUP(D1622,'Brasseries Europe'!$B$2:$O$2000,11,FALSE)</f>
        <v>http://www.bocq.be</v>
      </c>
      <c r="L1622" s="40" t="str">
        <f>VLOOKUP(D1622,'Brasseries Europe'!$B$2:$O$2000,12,FALSE)</f>
        <v>32(0)82/61.07.80</v>
      </c>
      <c r="M1622" s="40" t="str">
        <f>VLOOKUP(D1622,'Brasseries Europe'!$B$2:$O$2000,13,FALSE)</f>
        <v>LogoBR70</v>
      </c>
      <c r="N1622" s="40" t="str">
        <f>VLOOKUP(D1622,'Brasseries Europe'!$B$2:$O$2000,14,FALSE)</f>
        <v>FotoBR70</v>
      </c>
      <c r="O1622" s="42" t="s">
        <v>12235</v>
      </c>
      <c r="P1622" s="40" t="s">
        <v>10183</v>
      </c>
      <c r="Q1622" s="40" t="s">
        <v>10222</v>
      </c>
      <c r="T1622" s="40" t="s">
        <v>12237</v>
      </c>
      <c r="U1622" s="40" t="s">
        <v>12236</v>
      </c>
    </row>
    <row r="1623" spans="1:21" s="40" customFormat="1">
      <c r="A1623" s="40">
        <f t="shared" si="67"/>
        <v>1622</v>
      </c>
      <c r="B1623" s="41">
        <f t="shared" ca="1" si="68"/>
        <v>43369</v>
      </c>
      <c r="C1623" s="40" t="s">
        <v>14</v>
      </c>
      <c r="D1623" s="40" t="str">
        <f t="shared" si="66"/>
        <v>Brewery71</v>
      </c>
      <c r="E1623" s="42" t="s">
        <v>612</v>
      </c>
      <c r="F1623" s="40" t="str">
        <f>VLOOKUP(D1623,'Brasseries Europe'!$B$2:$O$2000,6,FALSE)</f>
        <v>Rue Banterlez, 59</v>
      </c>
      <c r="G1623" s="40">
        <f>VLOOKUP(D1623,'Brasseries Europe'!$B$2:$O$2000,7,FALSE)</f>
        <v>1470</v>
      </c>
      <c r="H1623" s="40" t="str">
        <f>VLOOKUP(D1623,'Brasseries Europe'!$B$2:$O$2000,8,FALSE)</f>
        <v>Genappe</v>
      </c>
      <c r="I1623" s="40" t="str">
        <f>VLOOKUP(D1623,'Brasseries Europe'!$B$2:$O$2000,9,FALSE)</f>
        <v>Wallonie</v>
      </c>
      <c r="J1623" s="40">
        <f>VLOOKUP(D1623,'Brasseries Europe'!$B$2:$O$2000,10,FALSE)</f>
        <v>0</v>
      </c>
      <c r="K1623" s="40">
        <f>VLOOKUP(D1623,'Brasseries Europe'!$B$2:$O$2000,11,FALSE)</f>
        <v>0</v>
      </c>
      <c r="L1623" s="40" t="str">
        <f>VLOOKUP(D1623,'Brasseries Europe'!$B$2:$O$2000,12,FALSE)</f>
        <v>32(0)67/79.18.79</v>
      </c>
      <c r="M1623" s="40" t="str">
        <f>VLOOKUP(D1623,'Brasseries Europe'!$B$2:$O$2000,13,FALSE)</f>
        <v>LogoBR71</v>
      </c>
      <c r="N1623" s="40" t="str">
        <f>VLOOKUP(D1623,'Brasseries Europe'!$B$2:$O$2000,14,FALSE)</f>
        <v>FotoBR71</v>
      </c>
      <c r="O1623" s="42" t="s">
        <v>12238</v>
      </c>
      <c r="P1623" s="40" t="s">
        <v>10543</v>
      </c>
      <c r="Q1623" s="40" t="s">
        <v>10072</v>
      </c>
      <c r="T1623" s="40" t="s">
        <v>12240</v>
      </c>
      <c r="U1623" s="40" t="s">
        <v>12239</v>
      </c>
    </row>
    <row r="1624" spans="1:21" s="40" customFormat="1">
      <c r="A1624" s="40">
        <f t="shared" si="67"/>
        <v>1623</v>
      </c>
      <c r="B1624" s="41">
        <f t="shared" ca="1" si="68"/>
        <v>43369</v>
      </c>
      <c r="C1624" s="40" t="s">
        <v>14</v>
      </c>
      <c r="D1624" s="40" t="str">
        <f t="shared" si="66"/>
        <v>Brewery71</v>
      </c>
      <c r="E1624" s="42" t="s">
        <v>612</v>
      </c>
      <c r="F1624" s="40" t="str">
        <f>VLOOKUP(D1624,'Brasseries Europe'!$B$2:$O$2000,6,FALSE)</f>
        <v>Rue Banterlez, 59</v>
      </c>
      <c r="G1624" s="40">
        <f>VLOOKUP(D1624,'Brasseries Europe'!$B$2:$O$2000,7,FALSE)</f>
        <v>1470</v>
      </c>
      <c r="H1624" s="40" t="str">
        <f>VLOOKUP(D1624,'Brasseries Europe'!$B$2:$O$2000,8,FALSE)</f>
        <v>Genappe</v>
      </c>
      <c r="I1624" s="40" t="str">
        <f>VLOOKUP(D1624,'Brasseries Europe'!$B$2:$O$2000,9,FALSE)</f>
        <v>Wallonie</v>
      </c>
      <c r="J1624" s="40">
        <f>VLOOKUP(D1624,'Brasseries Europe'!$B$2:$O$2000,10,FALSE)</f>
        <v>0</v>
      </c>
      <c r="K1624" s="40">
        <f>VLOOKUP(D1624,'Brasseries Europe'!$B$2:$O$2000,11,FALSE)</f>
        <v>0</v>
      </c>
      <c r="L1624" s="40" t="str">
        <f>VLOOKUP(D1624,'Brasseries Europe'!$B$2:$O$2000,12,FALSE)</f>
        <v>32(0)67/79.18.79</v>
      </c>
      <c r="M1624" s="40" t="str">
        <f>VLOOKUP(D1624,'Brasseries Europe'!$B$2:$O$2000,13,FALSE)</f>
        <v>LogoBR71</v>
      </c>
      <c r="N1624" s="40" t="str">
        <f>VLOOKUP(D1624,'Brasseries Europe'!$B$2:$O$2000,14,FALSE)</f>
        <v>FotoBR71</v>
      </c>
      <c r="O1624" s="42" t="s">
        <v>12241</v>
      </c>
      <c r="P1624" s="40" t="s">
        <v>10043</v>
      </c>
      <c r="Q1624" s="40" t="s">
        <v>10072</v>
      </c>
      <c r="T1624" s="40" t="s">
        <v>12243</v>
      </c>
      <c r="U1624" s="40" t="s">
        <v>12242</v>
      </c>
    </row>
    <row r="1625" spans="1:21" s="40" customFormat="1">
      <c r="A1625" s="40">
        <f t="shared" si="67"/>
        <v>1624</v>
      </c>
      <c r="B1625" s="41">
        <f t="shared" ca="1" si="68"/>
        <v>43369</v>
      </c>
      <c r="C1625" s="40" t="s">
        <v>14</v>
      </c>
      <c r="D1625" s="40" t="str">
        <f t="shared" si="66"/>
        <v>Brewery71</v>
      </c>
      <c r="E1625" s="42" t="s">
        <v>612</v>
      </c>
      <c r="F1625" s="40" t="str">
        <f>VLOOKUP(D1625,'Brasseries Europe'!$B$2:$O$2000,6,FALSE)</f>
        <v>Rue Banterlez, 59</v>
      </c>
      <c r="G1625" s="40">
        <f>VLOOKUP(D1625,'Brasseries Europe'!$B$2:$O$2000,7,FALSE)</f>
        <v>1470</v>
      </c>
      <c r="H1625" s="40" t="str">
        <f>VLOOKUP(D1625,'Brasseries Europe'!$B$2:$O$2000,8,FALSE)</f>
        <v>Genappe</v>
      </c>
      <c r="I1625" s="40" t="str">
        <f>VLOOKUP(D1625,'Brasseries Europe'!$B$2:$O$2000,9,FALSE)</f>
        <v>Wallonie</v>
      </c>
      <c r="J1625" s="40">
        <f>VLOOKUP(D1625,'Brasseries Europe'!$B$2:$O$2000,10,FALSE)</f>
        <v>0</v>
      </c>
      <c r="K1625" s="40">
        <f>VLOOKUP(D1625,'Brasseries Europe'!$B$2:$O$2000,11,FALSE)</f>
        <v>0</v>
      </c>
      <c r="L1625" s="40" t="str">
        <f>VLOOKUP(D1625,'Brasseries Europe'!$B$2:$O$2000,12,FALSE)</f>
        <v>32(0)67/79.18.79</v>
      </c>
      <c r="M1625" s="40" t="str">
        <f>VLOOKUP(D1625,'Brasseries Europe'!$B$2:$O$2000,13,FALSE)</f>
        <v>LogoBR71</v>
      </c>
      <c r="N1625" s="40" t="str">
        <f>VLOOKUP(D1625,'Brasseries Europe'!$B$2:$O$2000,14,FALSE)</f>
        <v>FotoBR71</v>
      </c>
      <c r="O1625" s="42" t="s">
        <v>12244</v>
      </c>
      <c r="P1625" s="40" t="s">
        <v>10043</v>
      </c>
      <c r="Q1625" s="40" t="s">
        <v>10076</v>
      </c>
      <c r="T1625" s="40" t="s">
        <v>12246</v>
      </c>
      <c r="U1625" s="40" t="s">
        <v>12245</v>
      </c>
    </row>
    <row r="1626" spans="1:21" s="40" customFormat="1">
      <c r="A1626" s="40">
        <f t="shared" si="67"/>
        <v>1625</v>
      </c>
      <c r="B1626" s="41">
        <f t="shared" ca="1" si="68"/>
        <v>43369</v>
      </c>
      <c r="C1626" s="40" t="s">
        <v>14</v>
      </c>
      <c r="D1626" s="40" t="str">
        <f t="shared" si="66"/>
        <v>Brewery71</v>
      </c>
      <c r="E1626" s="42" t="s">
        <v>612</v>
      </c>
      <c r="F1626" s="40" t="str">
        <f>VLOOKUP(D1626,'Brasseries Europe'!$B$2:$O$2000,6,FALSE)</f>
        <v>Rue Banterlez, 59</v>
      </c>
      <c r="G1626" s="40">
        <f>VLOOKUP(D1626,'Brasseries Europe'!$B$2:$O$2000,7,FALSE)</f>
        <v>1470</v>
      </c>
      <c r="H1626" s="40" t="str">
        <f>VLOOKUP(D1626,'Brasseries Europe'!$B$2:$O$2000,8,FALSE)</f>
        <v>Genappe</v>
      </c>
      <c r="I1626" s="40" t="str">
        <f>VLOOKUP(D1626,'Brasseries Europe'!$B$2:$O$2000,9,FALSE)</f>
        <v>Wallonie</v>
      </c>
      <c r="J1626" s="40">
        <f>VLOOKUP(D1626,'Brasseries Europe'!$B$2:$O$2000,10,FALSE)</f>
        <v>0</v>
      </c>
      <c r="K1626" s="40">
        <f>VLOOKUP(D1626,'Brasseries Europe'!$B$2:$O$2000,11,FALSE)</f>
        <v>0</v>
      </c>
      <c r="L1626" s="40" t="str">
        <f>VLOOKUP(D1626,'Brasseries Europe'!$B$2:$O$2000,12,FALSE)</f>
        <v>32(0)67/79.18.79</v>
      </c>
      <c r="M1626" s="40" t="str">
        <f>VLOOKUP(D1626,'Brasseries Europe'!$B$2:$O$2000,13,FALSE)</f>
        <v>LogoBR71</v>
      </c>
      <c r="N1626" s="40" t="str">
        <f>VLOOKUP(D1626,'Brasseries Europe'!$B$2:$O$2000,14,FALSE)</f>
        <v>FotoBR71</v>
      </c>
      <c r="O1626" s="42" t="s">
        <v>12247</v>
      </c>
      <c r="P1626" s="40" t="s">
        <v>10151</v>
      </c>
      <c r="Q1626" s="40" t="s">
        <v>10036</v>
      </c>
      <c r="T1626" s="40" t="s">
        <v>12249</v>
      </c>
      <c r="U1626" s="40" t="s">
        <v>12248</v>
      </c>
    </row>
    <row r="1627" spans="1:21" s="40" customFormat="1">
      <c r="A1627" s="40">
        <f t="shared" si="67"/>
        <v>1626</v>
      </c>
      <c r="B1627" s="41">
        <f t="shared" ca="1" si="68"/>
        <v>43369</v>
      </c>
      <c r="C1627" s="40" t="s">
        <v>14</v>
      </c>
      <c r="D1627" s="40" t="str">
        <f t="shared" si="66"/>
        <v>Brewery71</v>
      </c>
      <c r="E1627" s="42" t="s">
        <v>612</v>
      </c>
      <c r="F1627" s="40" t="str">
        <f>VLOOKUP(D1627,'Brasseries Europe'!$B$2:$O$2000,6,FALSE)</f>
        <v>Rue Banterlez, 59</v>
      </c>
      <c r="G1627" s="40">
        <f>VLOOKUP(D1627,'Brasseries Europe'!$B$2:$O$2000,7,FALSE)</f>
        <v>1470</v>
      </c>
      <c r="H1627" s="40" t="str">
        <f>VLOOKUP(D1627,'Brasseries Europe'!$B$2:$O$2000,8,FALSE)</f>
        <v>Genappe</v>
      </c>
      <c r="I1627" s="40" t="str">
        <f>VLOOKUP(D1627,'Brasseries Europe'!$B$2:$O$2000,9,FALSE)</f>
        <v>Wallonie</v>
      </c>
      <c r="J1627" s="40">
        <f>VLOOKUP(D1627,'Brasseries Europe'!$B$2:$O$2000,10,FALSE)</f>
        <v>0</v>
      </c>
      <c r="K1627" s="40">
        <f>VLOOKUP(D1627,'Brasseries Europe'!$B$2:$O$2000,11,FALSE)</f>
        <v>0</v>
      </c>
      <c r="L1627" s="40" t="str">
        <f>VLOOKUP(D1627,'Brasseries Europe'!$B$2:$O$2000,12,FALSE)</f>
        <v>32(0)67/79.18.79</v>
      </c>
      <c r="M1627" s="40" t="str">
        <f>VLOOKUP(D1627,'Brasseries Europe'!$B$2:$O$2000,13,FALSE)</f>
        <v>LogoBR71</v>
      </c>
      <c r="N1627" s="40" t="str">
        <f>VLOOKUP(D1627,'Brasseries Europe'!$B$2:$O$2000,14,FALSE)</f>
        <v>FotoBR71</v>
      </c>
      <c r="O1627" s="42" t="s">
        <v>12250</v>
      </c>
      <c r="P1627" s="40" t="s">
        <v>10151</v>
      </c>
      <c r="Q1627" s="40" t="s">
        <v>10143</v>
      </c>
      <c r="R1627" s="57"/>
      <c r="S1627" s="57"/>
      <c r="T1627" s="40" t="s">
        <v>12252</v>
      </c>
      <c r="U1627" s="40" t="s">
        <v>12251</v>
      </c>
    </row>
    <row r="1628" spans="1:21" s="40" customFormat="1">
      <c r="A1628" s="40">
        <f t="shared" si="67"/>
        <v>1627</v>
      </c>
      <c r="B1628" s="41">
        <f t="shared" ca="1" si="68"/>
        <v>43369</v>
      </c>
      <c r="C1628" s="40" t="s">
        <v>14</v>
      </c>
      <c r="D1628" s="40" t="str">
        <f t="shared" si="66"/>
        <v>Brewery71</v>
      </c>
      <c r="E1628" s="42" t="s">
        <v>612</v>
      </c>
      <c r="F1628" s="40" t="str">
        <f>VLOOKUP(D1628,'Brasseries Europe'!$B$2:$O$2000,6,FALSE)</f>
        <v>Rue Banterlez, 59</v>
      </c>
      <c r="G1628" s="40">
        <f>VLOOKUP(D1628,'Brasseries Europe'!$B$2:$O$2000,7,FALSE)</f>
        <v>1470</v>
      </c>
      <c r="H1628" s="40" t="str">
        <f>VLOOKUP(D1628,'Brasseries Europe'!$B$2:$O$2000,8,FALSE)</f>
        <v>Genappe</v>
      </c>
      <c r="I1628" s="40" t="str">
        <f>VLOOKUP(D1628,'Brasseries Europe'!$B$2:$O$2000,9,FALSE)</f>
        <v>Wallonie</v>
      </c>
      <c r="J1628" s="40">
        <f>VLOOKUP(D1628,'Brasseries Europe'!$B$2:$O$2000,10,FALSE)</f>
        <v>0</v>
      </c>
      <c r="K1628" s="40">
        <f>VLOOKUP(D1628,'Brasseries Europe'!$B$2:$O$2000,11,FALSE)</f>
        <v>0</v>
      </c>
      <c r="L1628" s="40" t="str">
        <f>VLOOKUP(D1628,'Brasseries Europe'!$B$2:$O$2000,12,FALSE)</f>
        <v>32(0)67/79.18.79</v>
      </c>
      <c r="M1628" s="40" t="str">
        <f>VLOOKUP(D1628,'Brasseries Europe'!$B$2:$O$2000,13,FALSE)</f>
        <v>LogoBR71</v>
      </c>
      <c r="N1628" s="40" t="str">
        <f>VLOOKUP(D1628,'Brasseries Europe'!$B$2:$O$2000,14,FALSE)</f>
        <v>FotoBR71</v>
      </c>
      <c r="O1628" s="42" t="s">
        <v>12253</v>
      </c>
      <c r="P1628" s="40" t="s">
        <v>10151</v>
      </c>
      <c r="Q1628" s="40" t="s">
        <v>10143</v>
      </c>
      <c r="R1628" s="57"/>
      <c r="S1628" s="57"/>
      <c r="T1628" s="40" t="s">
        <v>12255</v>
      </c>
      <c r="U1628" s="40" t="s">
        <v>12254</v>
      </c>
    </row>
    <row r="1629" spans="1:21" s="40" customFormat="1">
      <c r="A1629" s="40">
        <f t="shared" si="67"/>
        <v>1628</v>
      </c>
      <c r="B1629" s="41">
        <f t="shared" ca="1" si="68"/>
        <v>43369</v>
      </c>
      <c r="C1629" s="40" t="s">
        <v>14</v>
      </c>
      <c r="D1629" s="40" t="str">
        <f t="shared" ref="D1629:D1692" si="69">_xlfn.IFNA(VLOOKUP(E1629,Matricedesbrasseries,2,FALSE),"")</f>
        <v>Brewery71</v>
      </c>
      <c r="E1629" s="42" t="s">
        <v>612</v>
      </c>
      <c r="F1629" s="40" t="str">
        <f>VLOOKUP(D1629,'Brasseries Europe'!$B$2:$O$2000,6,FALSE)</f>
        <v>Rue Banterlez, 59</v>
      </c>
      <c r="G1629" s="40">
        <f>VLOOKUP(D1629,'Brasseries Europe'!$B$2:$O$2000,7,FALSE)</f>
        <v>1470</v>
      </c>
      <c r="H1629" s="40" t="str">
        <f>VLOOKUP(D1629,'Brasseries Europe'!$B$2:$O$2000,8,FALSE)</f>
        <v>Genappe</v>
      </c>
      <c r="I1629" s="40" t="str">
        <f>VLOOKUP(D1629,'Brasseries Europe'!$B$2:$O$2000,9,FALSE)</f>
        <v>Wallonie</v>
      </c>
      <c r="J1629" s="40">
        <f>VLOOKUP(D1629,'Brasseries Europe'!$B$2:$O$2000,10,FALSE)</f>
        <v>0</v>
      </c>
      <c r="K1629" s="40">
        <f>VLOOKUP(D1629,'Brasseries Europe'!$B$2:$O$2000,11,FALSE)</f>
        <v>0</v>
      </c>
      <c r="L1629" s="40" t="str">
        <f>VLOOKUP(D1629,'Brasseries Europe'!$B$2:$O$2000,12,FALSE)</f>
        <v>32(0)67/79.18.79</v>
      </c>
      <c r="M1629" s="40" t="str">
        <f>VLOOKUP(D1629,'Brasseries Europe'!$B$2:$O$2000,13,FALSE)</f>
        <v>LogoBR71</v>
      </c>
      <c r="N1629" s="40" t="str">
        <f>VLOOKUP(D1629,'Brasseries Europe'!$B$2:$O$2000,14,FALSE)</f>
        <v>FotoBR71</v>
      </c>
      <c r="O1629" s="42" t="s">
        <v>12256</v>
      </c>
      <c r="P1629" s="40" t="s">
        <v>10049</v>
      </c>
      <c r="Q1629" s="40" t="s">
        <v>12257</v>
      </c>
      <c r="T1629" s="40" t="s">
        <v>12259</v>
      </c>
      <c r="U1629" s="40" t="s">
        <v>12258</v>
      </c>
    </row>
    <row r="1630" spans="1:21" s="40" customFormat="1">
      <c r="A1630" s="40">
        <f t="shared" si="67"/>
        <v>1629</v>
      </c>
      <c r="B1630" s="41">
        <f t="shared" ca="1" si="68"/>
        <v>43369</v>
      </c>
      <c r="C1630" s="40" t="s">
        <v>14</v>
      </c>
      <c r="D1630" s="40" t="str">
        <f t="shared" si="69"/>
        <v>Brewery71</v>
      </c>
      <c r="E1630" s="42" t="s">
        <v>612</v>
      </c>
      <c r="F1630" s="40" t="str">
        <f>VLOOKUP(D1630,'Brasseries Europe'!$B$2:$O$2000,6,FALSE)</f>
        <v>Rue Banterlez, 59</v>
      </c>
      <c r="G1630" s="40">
        <f>VLOOKUP(D1630,'Brasseries Europe'!$B$2:$O$2000,7,FALSE)</f>
        <v>1470</v>
      </c>
      <c r="H1630" s="40" t="str">
        <f>VLOOKUP(D1630,'Brasseries Europe'!$B$2:$O$2000,8,FALSE)</f>
        <v>Genappe</v>
      </c>
      <c r="I1630" s="40" t="str">
        <f>VLOOKUP(D1630,'Brasseries Europe'!$B$2:$O$2000,9,FALSE)</f>
        <v>Wallonie</v>
      </c>
      <c r="J1630" s="40">
        <f>VLOOKUP(D1630,'Brasseries Europe'!$B$2:$O$2000,10,FALSE)</f>
        <v>0</v>
      </c>
      <c r="K1630" s="40">
        <f>VLOOKUP(D1630,'Brasseries Europe'!$B$2:$O$2000,11,FALSE)</f>
        <v>0</v>
      </c>
      <c r="L1630" s="40" t="str">
        <f>VLOOKUP(D1630,'Brasseries Europe'!$B$2:$O$2000,12,FALSE)</f>
        <v>32(0)67/79.18.79</v>
      </c>
      <c r="M1630" s="40" t="str">
        <f>VLOOKUP(D1630,'Brasseries Europe'!$B$2:$O$2000,13,FALSE)</f>
        <v>LogoBR71</v>
      </c>
      <c r="N1630" s="40" t="str">
        <f>VLOOKUP(D1630,'Brasseries Europe'!$B$2:$O$2000,14,FALSE)</f>
        <v>FotoBR71</v>
      </c>
      <c r="O1630" s="42" t="s">
        <v>12260</v>
      </c>
      <c r="P1630" s="40" t="s">
        <v>10179</v>
      </c>
      <c r="Q1630" s="40" t="s">
        <v>10064</v>
      </c>
      <c r="T1630" s="40" t="s">
        <v>12262</v>
      </c>
      <c r="U1630" s="40" t="s">
        <v>12261</v>
      </c>
    </row>
    <row r="1631" spans="1:21" s="40" customFormat="1">
      <c r="A1631" s="40">
        <f t="shared" si="67"/>
        <v>1630</v>
      </c>
      <c r="B1631" s="41">
        <f t="shared" ca="1" si="68"/>
        <v>43369</v>
      </c>
      <c r="C1631" s="40" t="s">
        <v>14</v>
      </c>
      <c r="D1631" s="40" t="str">
        <f t="shared" si="69"/>
        <v>Brewery71</v>
      </c>
      <c r="E1631" s="42" t="s">
        <v>612</v>
      </c>
      <c r="F1631" s="40" t="str">
        <f>VLOOKUP(D1631,'Brasseries Europe'!$B$2:$O$2000,6,FALSE)</f>
        <v>Rue Banterlez, 59</v>
      </c>
      <c r="G1631" s="40">
        <f>VLOOKUP(D1631,'Brasseries Europe'!$B$2:$O$2000,7,FALSE)</f>
        <v>1470</v>
      </c>
      <c r="H1631" s="40" t="str">
        <f>VLOOKUP(D1631,'Brasseries Europe'!$B$2:$O$2000,8,FALSE)</f>
        <v>Genappe</v>
      </c>
      <c r="I1631" s="40" t="str">
        <f>VLOOKUP(D1631,'Brasseries Europe'!$B$2:$O$2000,9,FALSE)</f>
        <v>Wallonie</v>
      </c>
      <c r="J1631" s="40">
        <f>VLOOKUP(D1631,'Brasseries Europe'!$B$2:$O$2000,10,FALSE)</f>
        <v>0</v>
      </c>
      <c r="K1631" s="40">
        <f>VLOOKUP(D1631,'Brasseries Europe'!$B$2:$O$2000,11,FALSE)</f>
        <v>0</v>
      </c>
      <c r="L1631" s="40" t="str">
        <f>VLOOKUP(D1631,'Brasseries Europe'!$B$2:$O$2000,12,FALSE)</f>
        <v>32(0)67/79.18.79</v>
      </c>
      <c r="M1631" s="40" t="str">
        <f>VLOOKUP(D1631,'Brasseries Europe'!$B$2:$O$2000,13,FALSE)</f>
        <v>LogoBR71</v>
      </c>
      <c r="N1631" s="40" t="str">
        <f>VLOOKUP(D1631,'Brasseries Europe'!$B$2:$O$2000,14,FALSE)</f>
        <v>FotoBR71</v>
      </c>
      <c r="O1631" s="42" t="s">
        <v>12263</v>
      </c>
      <c r="P1631" s="40" t="s">
        <v>10183</v>
      </c>
      <c r="Q1631" s="40" t="s">
        <v>10064</v>
      </c>
      <c r="T1631" s="40" t="s">
        <v>12265</v>
      </c>
      <c r="U1631" s="40" t="s">
        <v>12264</v>
      </c>
    </row>
    <row r="1632" spans="1:21" s="40" customFormat="1">
      <c r="A1632" s="40">
        <f t="shared" si="67"/>
        <v>1631</v>
      </c>
      <c r="B1632" s="41">
        <f t="shared" ca="1" si="68"/>
        <v>43369</v>
      </c>
      <c r="C1632" s="40" t="s">
        <v>14</v>
      </c>
      <c r="D1632" s="40" t="str">
        <f t="shared" si="69"/>
        <v>Brewery72</v>
      </c>
      <c r="E1632" s="42" t="s">
        <v>619</v>
      </c>
      <c r="F1632" s="40" t="str">
        <f>VLOOKUP(D1632,'Brasseries Europe'!$B$2:$O$2000,6,FALSE)</f>
        <v>Rue du Petit-Babin, 156</v>
      </c>
      <c r="G1632" s="40">
        <f>VLOOKUP(D1632,'Brasseries Europe'!$B$2:$O$2000,7,FALSE)</f>
        <v>5020</v>
      </c>
      <c r="H1632" s="40" t="str">
        <f>VLOOKUP(D1632,'Brasseries Europe'!$B$2:$O$2000,8,FALSE)</f>
        <v>Malonne</v>
      </c>
      <c r="I1632" s="40" t="str">
        <f>VLOOKUP(D1632,'Brasseries Europe'!$B$2:$O$2000,9,FALSE)</f>
        <v>Wallonie</v>
      </c>
      <c r="J1632" s="40" t="str">
        <f>VLOOKUP(D1632,'Brasseries Europe'!$B$2:$O$2000,10,FALSE)</f>
        <v>info@brasserieduclocher.be</v>
      </c>
      <c r="K1632" s="40" t="str">
        <f>VLOOKUP(D1632,'Brasseries Europe'!$B$2:$O$2000,11,FALSE)</f>
        <v>http://www.brasserieduclocher.be</v>
      </c>
      <c r="L1632" s="40" t="str">
        <f>VLOOKUP(D1632,'Brasseries Europe'!$B$2:$O$2000,12,FALSE)</f>
        <v>32(0)471/10.18.28</v>
      </c>
      <c r="M1632" s="40" t="str">
        <f>VLOOKUP(D1632,'Brasseries Europe'!$B$2:$O$2000,13,FALSE)</f>
        <v>LogoBR72</v>
      </c>
      <c r="N1632" s="40" t="str">
        <f>VLOOKUP(D1632,'Brasseries Europe'!$B$2:$O$2000,14,FALSE)</f>
        <v>FotoBR72</v>
      </c>
      <c r="O1632" s="42" t="s">
        <v>12266</v>
      </c>
      <c r="P1632" s="40" t="s">
        <v>10043</v>
      </c>
      <c r="Q1632" s="40" t="s">
        <v>10297</v>
      </c>
      <c r="T1632" s="40" t="s">
        <v>12268</v>
      </c>
      <c r="U1632" s="40" t="s">
        <v>12267</v>
      </c>
    </row>
    <row r="1633" spans="1:21" s="40" customFormat="1">
      <c r="A1633" s="40">
        <f t="shared" si="67"/>
        <v>1632</v>
      </c>
      <c r="B1633" s="41">
        <f t="shared" ca="1" si="68"/>
        <v>43369</v>
      </c>
      <c r="C1633" s="40" t="s">
        <v>14</v>
      </c>
      <c r="D1633" s="18" t="s">
        <v>19578</v>
      </c>
      <c r="E1633" s="42" t="s">
        <v>12270</v>
      </c>
      <c r="F1633" s="40" t="str">
        <f>VLOOKUP(D1633,'Brasseries Europe'!$B$2:$O$2000,6,FALSE)</f>
        <v>Voie des Pierres, 137</v>
      </c>
      <c r="G1633" s="40" t="str">
        <f>VLOOKUP(D1633,'Brasseries Europe'!$B$2:$O$2000,7,FALSE)</f>
        <v>6717</v>
      </c>
      <c r="H1633" s="40" t="str">
        <f>VLOOKUP(D1633,'Brasseries Europe'!$B$2:$O$2000,8,FALSE)</f>
        <v>Attert</v>
      </c>
      <c r="I1633" s="40" t="str">
        <f>VLOOKUP(D1633,'Brasseries Europe'!$B$2:$O$2000,9,FALSE)</f>
        <v>Wallonie</v>
      </c>
      <c r="J1633" s="40" t="str">
        <f>VLOOKUP(D1633,'Brasseries Europe'!$B$2:$O$2000,10,FALSE)</f>
        <v>info@lion-a-plume.be</v>
      </c>
      <c r="K1633" s="40" t="str">
        <f>VLOOKUP(D1633,'Brasseries Europe'!$B$2:$O$2000,11,FALSE)</f>
        <v>http://www.lion-a-plume.be</v>
      </c>
      <c r="L1633" s="40" t="str">
        <f>VLOOKUP(D1633,'Brasseries Europe'!$B$2:$O$2000,12,FALSE)</f>
        <v>+32(0)484/95.09.24</v>
      </c>
      <c r="M1633" s="40" t="str">
        <f>VLOOKUP(D1633,'Brasseries Europe'!$B$2:$O$2000,13,FALSE)</f>
        <v>LogoBR1578</v>
      </c>
      <c r="N1633" s="40">
        <f>VLOOKUP(D1633,'Brasseries Europe'!$B$2:$O$2000,14,FALSE)</f>
        <v>0</v>
      </c>
      <c r="O1633" s="42" t="s">
        <v>12269</v>
      </c>
      <c r="P1633" s="40" t="s">
        <v>10211</v>
      </c>
      <c r="Q1633" s="40" t="s">
        <v>10143</v>
      </c>
      <c r="R1633" s="57"/>
      <c r="S1633" s="57"/>
      <c r="T1633" s="40" t="s">
        <v>12272</v>
      </c>
      <c r="U1633" s="40" t="s">
        <v>12271</v>
      </c>
    </row>
    <row r="1634" spans="1:21" s="40" customFormat="1">
      <c r="A1634" s="40">
        <f t="shared" si="67"/>
        <v>1633</v>
      </c>
      <c r="B1634" s="41">
        <f t="shared" ca="1" si="68"/>
        <v>43369</v>
      </c>
      <c r="C1634" s="40" t="s">
        <v>14</v>
      </c>
      <c r="D1634" s="18" t="s">
        <v>19578</v>
      </c>
      <c r="E1634" s="42" t="s">
        <v>12270</v>
      </c>
      <c r="F1634" s="40" t="str">
        <f>VLOOKUP(D1634,'Brasseries Europe'!$B$2:$O$2000,6,FALSE)</f>
        <v>Voie des Pierres, 137</v>
      </c>
      <c r="G1634" s="40" t="str">
        <f>VLOOKUP(D1634,'Brasseries Europe'!$B$2:$O$2000,7,FALSE)</f>
        <v>6717</v>
      </c>
      <c r="H1634" s="40" t="str">
        <f>VLOOKUP(D1634,'Brasseries Europe'!$B$2:$O$2000,8,FALSE)</f>
        <v>Attert</v>
      </c>
      <c r="I1634" s="40" t="str">
        <f>VLOOKUP(D1634,'Brasseries Europe'!$B$2:$O$2000,9,FALSE)</f>
        <v>Wallonie</v>
      </c>
      <c r="J1634" s="40" t="str">
        <f>VLOOKUP(D1634,'Brasseries Europe'!$B$2:$O$2000,10,FALSE)</f>
        <v>info@lion-a-plume.be</v>
      </c>
      <c r="K1634" s="40" t="str">
        <f>VLOOKUP(D1634,'Brasseries Europe'!$B$2:$O$2000,11,FALSE)</f>
        <v>http://www.lion-a-plume.be</v>
      </c>
      <c r="L1634" s="40" t="str">
        <f>VLOOKUP(D1634,'Brasseries Europe'!$B$2:$O$2000,12,FALSE)</f>
        <v>+32(0)484/95.09.24</v>
      </c>
      <c r="M1634" s="40" t="str">
        <f>VLOOKUP(D1634,'Brasseries Europe'!$B$2:$O$2000,13,FALSE)</f>
        <v>LogoBR1578</v>
      </c>
      <c r="N1634" s="40">
        <f>VLOOKUP(D1634,'Brasseries Europe'!$B$2:$O$2000,14,FALSE)</f>
        <v>0</v>
      </c>
      <c r="O1634" s="42" t="s">
        <v>12273</v>
      </c>
      <c r="P1634" s="40" t="s">
        <v>10322</v>
      </c>
      <c r="Q1634" s="40" t="s">
        <v>10072</v>
      </c>
      <c r="T1634" s="40" t="s">
        <v>12275</v>
      </c>
      <c r="U1634" s="40" t="s">
        <v>12274</v>
      </c>
    </row>
    <row r="1635" spans="1:21" s="40" customFormat="1">
      <c r="A1635" s="40">
        <f t="shared" si="67"/>
        <v>1634</v>
      </c>
      <c r="B1635" s="41">
        <f t="shared" ca="1" si="68"/>
        <v>43369</v>
      </c>
      <c r="C1635" s="40" t="s">
        <v>14</v>
      </c>
      <c r="D1635" s="18" t="s">
        <v>19578</v>
      </c>
      <c r="E1635" s="42" t="s">
        <v>12270</v>
      </c>
      <c r="F1635" s="40" t="str">
        <f>VLOOKUP(D1635,'Brasseries Europe'!$B$2:$O$2000,6,FALSE)</f>
        <v>Voie des Pierres, 137</v>
      </c>
      <c r="G1635" s="40" t="str">
        <f>VLOOKUP(D1635,'Brasseries Europe'!$B$2:$O$2000,7,FALSE)</f>
        <v>6717</v>
      </c>
      <c r="H1635" s="40" t="str">
        <f>VLOOKUP(D1635,'Brasseries Europe'!$B$2:$O$2000,8,FALSE)</f>
        <v>Attert</v>
      </c>
      <c r="I1635" s="40" t="str">
        <f>VLOOKUP(D1635,'Brasseries Europe'!$B$2:$O$2000,9,FALSE)</f>
        <v>Wallonie</v>
      </c>
      <c r="J1635" s="40" t="str">
        <f>VLOOKUP(D1635,'Brasseries Europe'!$B$2:$O$2000,10,FALSE)</f>
        <v>info@lion-a-plume.be</v>
      </c>
      <c r="K1635" s="40" t="str">
        <f>VLOOKUP(D1635,'Brasseries Europe'!$B$2:$O$2000,11,FALSE)</f>
        <v>http://www.lion-a-plume.be</v>
      </c>
      <c r="L1635" s="40" t="str">
        <f>VLOOKUP(D1635,'Brasseries Europe'!$B$2:$O$2000,12,FALSE)</f>
        <v>+32(0)484/95.09.24</v>
      </c>
      <c r="M1635" s="40" t="str">
        <f>VLOOKUP(D1635,'Brasseries Europe'!$B$2:$O$2000,13,FALSE)</f>
        <v>LogoBR1578</v>
      </c>
      <c r="N1635" s="40">
        <f>VLOOKUP(D1635,'Brasseries Europe'!$B$2:$O$2000,14,FALSE)</f>
        <v>0</v>
      </c>
      <c r="O1635" s="42" t="s">
        <v>12276</v>
      </c>
      <c r="P1635" s="40" t="s">
        <v>10136</v>
      </c>
      <c r="Q1635" s="40" t="s">
        <v>10143</v>
      </c>
      <c r="R1635" s="57"/>
      <c r="S1635" s="57"/>
      <c r="T1635" s="40" t="s">
        <v>12278</v>
      </c>
      <c r="U1635" s="40" t="s">
        <v>12277</v>
      </c>
    </row>
    <row r="1636" spans="1:21" s="40" customFormat="1">
      <c r="A1636" s="40">
        <f t="shared" si="67"/>
        <v>1635</v>
      </c>
      <c r="B1636" s="41">
        <f t="shared" ca="1" si="68"/>
        <v>43369</v>
      </c>
      <c r="C1636" s="40" t="s">
        <v>14</v>
      </c>
      <c r="D1636" s="18" t="s">
        <v>19579</v>
      </c>
      <c r="E1636" s="42" t="s">
        <v>12280</v>
      </c>
      <c r="F1636" s="40" t="str">
        <f>VLOOKUP(D1636,'Brasseries Europe'!$B$2:$O$2000,6,FALSE)</f>
        <v>Route de Philippeville 96</v>
      </c>
      <c r="G1636" s="40" t="str">
        <f>VLOOKUP(D1636,'Brasseries Europe'!$B$2:$O$2000,7,FALSE)</f>
        <v>6001</v>
      </c>
      <c r="H1636" s="40" t="str">
        <f>VLOOKUP(D1636,'Brasseries Europe'!$B$2:$O$2000,8,FALSE)</f>
        <v>Charleroi</v>
      </c>
      <c r="I1636" s="40" t="str">
        <f>VLOOKUP(D1636,'Brasseries Europe'!$B$2:$O$2000,9,FALSE)</f>
        <v>Wallonie</v>
      </c>
      <c r="J1636" s="40" t="str">
        <f>VLOOKUP(D1636,'Brasseries Europe'!$B$2:$O$2000,10,FALSE)</f>
        <v>nicolas@brasserie-paysnoir.be</v>
      </c>
      <c r="K1636" s="40" t="str">
        <f>VLOOKUP(D1636,'Brasseries Europe'!$B$2:$O$2000,11,FALSE)</f>
        <v>https://www.brasserie-paysnoir.be</v>
      </c>
      <c r="L1636" s="40" t="str">
        <f>VLOOKUP(D1636,'Brasseries Europe'!$B$2:$O$2000,12,FALSE)</f>
        <v>+32(0)487/41.82.29</v>
      </c>
      <c r="M1636" s="40" t="str">
        <f>VLOOKUP(D1636,'Brasseries Europe'!$B$2:$O$2000,13,FALSE)</f>
        <v>LogoBR1579</v>
      </c>
      <c r="N1636" s="40">
        <f>VLOOKUP(D1636,'Brasseries Europe'!$B$2:$O$2000,14,FALSE)</f>
        <v>0</v>
      </c>
      <c r="O1636" s="42" t="s">
        <v>12279</v>
      </c>
      <c r="P1636" s="40" t="s">
        <v>10043</v>
      </c>
      <c r="Q1636" s="40" t="s">
        <v>10044</v>
      </c>
      <c r="T1636" s="40" t="s">
        <v>12282</v>
      </c>
      <c r="U1636" s="40" t="s">
        <v>12281</v>
      </c>
    </row>
    <row r="1637" spans="1:21" s="40" customFormat="1">
      <c r="A1637" s="40">
        <f t="shared" si="67"/>
        <v>1636</v>
      </c>
      <c r="B1637" s="41">
        <f t="shared" ca="1" si="68"/>
        <v>43369</v>
      </c>
      <c r="C1637" s="40" t="s">
        <v>14</v>
      </c>
      <c r="D1637" s="40" t="str">
        <f t="shared" si="69"/>
        <v>Brewery73</v>
      </c>
      <c r="E1637" s="42" t="s">
        <v>628</v>
      </c>
      <c r="F1637" s="40" t="str">
        <f>VLOOKUP(D1637,'Brasseries Europe'!$B$2:$O$2000,6,FALSE)</f>
        <v>Rue Léopold Van Meerbeeck, 31</v>
      </c>
      <c r="G1637" s="40">
        <f>VLOOKUP(D1637,'Brasseries Europe'!$B$2:$O$2000,7,FALSE)</f>
        <v>1390</v>
      </c>
      <c r="H1637" s="40" t="str">
        <f>VLOOKUP(D1637,'Brasseries Europe'!$B$2:$O$2000,8,FALSE)</f>
        <v>Pecrot</v>
      </c>
      <c r="I1637" s="40" t="str">
        <f>VLOOKUP(D1637,'Brasseries Europe'!$B$2:$O$2000,9,FALSE)</f>
        <v>Wallonie</v>
      </c>
      <c r="J1637" s="40" t="str">
        <f>VLOOKUP(D1637,'Brasseries Europe'!$B$2:$O$2000,10,FALSE)</f>
        <v>info@brasseriedurenard.be</v>
      </c>
      <c r="K1637" s="40" t="str">
        <f>VLOOKUP(D1637,'Brasseries Europe'!$B$2:$O$2000,11,FALSE)</f>
        <v>http://www.brasseriedurenard.be</v>
      </c>
      <c r="L1637" s="40">
        <f>VLOOKUP(D1637,'Brasseries Europe'!$B$2:$O$2000,12,FALSE)</f>
        <v>0</v>
      </c>
      <c r="M1637" s="40" t="str">
        <f>VLOOKUP(D1637,'Brasseries Europe'!$B$2:$O$2000,13,FALSE)</f>
        <v>LogoBR73</v>
      </c>
      <c r="N1637" s="40" t="str">
        <f>VLOOKUP(D1637,'Brasseries Europe'!$B$2:$O$2000,14,FALSE)</f>
        <v>FotoBR73</v>
      </c>
      <c r="O1637" s="42" t="s">
        <v>12283</v>
      </c>
      <c r="P1637" s="40" t="s">
        <v>10043</v>
      </c>
      <c r="Q1637" s="40" t="s">
        <v>10044</v>
      </c>
      <c r="T1637" s="40" t="s">
        <v>12285</v>
      </c>
      <c r="U1637" s="40" t="s">
        <v>12284</v>
      </c>
    </row>
    <row r="1638" spans="1:21" s="40" customFormat="1">
      <c r="A1638" s="40">
        <f t="shared" si="67"/>
        <v>1637</v>
      </c>
      <c r="B1638" s="41">
        <f t="shared" ca="1" si="68"/>
        <v>43369</v>
      </c>
      <c r="C1638" s="40" t="s">
        <v>14</v>
      </c>
      <c r="D1638" s="40" t="str">
        <f t="shared" si="69"/>
        <v>Brewery73</v>
      </c>
      <c r="E1638" s="42" t="s">
        <v>628</v>
      </c>
      <c r="F1638" s="40" t="str">
        <f>VLOOKUP(D1638,'Brasseries Europe'!$B$2:$O$2000,6,FALSE)</f>
        <v>Rue Léopold Van Meerbeeck, 31</v>
      </c>
      <c r="G1638" s="40">
        <f>VLOOKUP(D1638,'Brasseries Europe'!$B$2:$O$2000,7,FALSE)</f>
        <v>1390</v>
      </c>
      <c r="H1638" s="40" t="str">
        <f>VLOOKUP(D1638,'Brasseries Europe'!$B$2:$O$2000,8,FALSE)</f>
        <v>Pecrot</v>
      </c>
      <c r="I1638" s="40" t="str">
        <f>VLOOKUP(D1638,'Brasseries Europe'!$B$2:$O$2000,9,FALSE)</f>
        <v>Wallonie</v>
      </c>
      <c r="J1638" s="40" t="str">
        <f>VLOOKUP(D1638,'Brasseries Europe'!$B$2:$O$2000,10,FALSE)</f>
        <v>info@brasseriedurenard.be</v>
      </c>
      <c r="K1638" s="40" t="str">
        <f>VLOOKUP(D1638,'Brasseries Europe'!$B$2:$O$2000,11,FALSE)</f>
        <v>http://www.brasseriedurenard.be</v>
      </c>
      <c r="L1638" s="40">
        <f>VLOOKUP(D1638,'Brasseries Europe'!$B$2:$O$2000,12,FALSE)</f>
        <v>0</v>
      </c>
      <c r="M1638" s="40" t="str">
        <f>VLOOKUP(D1638,'Brasseries Europe'!$B$2:$O$2000,13,FALSE)</f>
        <v>LogoBR73</v>
      </c>
      <c r="N1638" s="40" t="str">
        <f>VLOOKUP(D1638,'Brasseries Europe'!$B$2:$O$2000,14,FALSE)</f>
        <v>FotoBR73</v>
      </c>
      <c r="O1638" s="42" t="s">
        <v>12286</v>
      </c>
      <c r="P1638" s="40" t="s">
        <v>10043</v>
      </c>
      <c r="Q1638" s="40" t="s">
        <v>10297</v>
      </c>
      <c r="T1638" s="40" t="s">
        <v>12288</v>
      </c>
      <c r="U1638" s="40" t="s">
        <v>12287</v>
      </c>
    </row>
    <row r="1639" spans="1:21" s="40" customFormat="1">
      <c r="A1639" s="40">
        <f t="shared" si="67"/>
        <v>1638</v>
      </c>
      <c r="B1639" s="41">
        <f t="shared" ca="1" si="68"/>
        <v>43369</v>
      </c>
      <c r="C1639" s="40" t="s">
        <v>14</v>
      </c>
      <c r="D1639" s="40" t="str">
        <f t="shared" si="69"/>
        <v>Brewery73</v>
      </c>
      <c r="E1639" s="42" t="s">
        <v>628</v>
      </c>
      <c r="F1639" s="40" t="str">
        <f>VLOOKUP(D1639,'Brasseries Europe'!$B$2:$O$2000,6,FALSE)</f>
        <v>Rue Léopold Van Meerbeeck, 31</v>
      </c>
      <c r="G1639" s="40">
        <f>VLOOKUP(D1639,'Brasseries Europe'!$B$2:$O$2000,7,FALSE)</f>
        <v>1390</v>
      </c>
      <c r="H1639" s="40" t="str">
        <f>VLOOKUP(D1639,'Brasseries Europe'!$B$2:$O$2000,8,FALSE)</f>
        <v>Pecrot</v>
      </c>
      <c r="I1639" s="40" t="str">
        <f>VLOOKUP(D1639,'Brasseries Europe'!$B$2:$O$2000,9,FALSE)</f>
        <v>Wallonie</v>
      </c>
      <c r="J1639" s="40" t="str">
        <f>VLOOKUP(D1639,'Brasseries Europe'!$B$2:$O$2000,10,FALSE)</f>
        <v>info@brasseriedurenard.be</v>
      </c>
      <c r="K1639" s="40" t="str">
        <f>VLOOKUP(D1639,'Brasseries Europe'!$B$2:$O$2000,11,FALSE)</f>
        <v>http://www.brasseriedurenard.be</v>
      </c>
      <c r="L1639" s="40">
        <f>VLOOKUP(D1639,'Brasseries Europe'!$B$2:$O$2000,12,FALSE)</f>
        <v>0</v>
      </c>
      <c r="M1639" s="40" t="str">
        <f>VLOOKUP(D1639,'Brasseries Europe'!$B$2:$O$2000,13,FALSE)</f>
        <v>LogoBR73</v>
      </c>
      <c r="N1639" s="40" t="str">
        <f>VLOOKUP(D1639,'Brasseries Europe'!$B$2:$O$2000,14,FALSE)</f>
        <v>FotoBR73</v>
      </c>
      <c r="O1639" s="42" t="s">
        <v>12289</v>
      </c>
      <c r="P1639" s="40" t="s">
        <v>10151</v>
      </c>
      <c r="Q1639" s="40" t="s">
        <v>10204</v>
      </c>
      <c r="T1639" s="40" t="s">
        <v>12291</v>
      </c>
      <c r="U1639" s="40" t="s">
        <v>12290</v>
      </c>
    </row>
    <row r="1640" spans="1:21" s="40" customFormat="1">
      <c r="A1640" s="40">
        <f t="shared" si="67"/>
        <v>1639</v>
      </c>
      <c r="B1640" s="41">
        <f t="shared" ca="1" si="68"/>
        <v>43369</v>
      </c>
      <c r="C1640" s="40" t="s">
        <v>14</v>
      </c>
      <c r="D1640" s="40" t="str">
        <f t="shared" si="69"/>
        <v>Brewery73</v>
      </c>
      <c r="E1640" s="42" t="s">
        <v>628</v>
      </c>
      <c r="F1640" s="40" t="str">
        <f>VLOOKUP(D1640,'Brasseries Europe'!$B$2:$O$2000,6,FALSE)</f>
        <v>Rue Léopold Van Meerbeeck, 31</v>
      </c>
      <c r="G1640" s="40">
        <f>VLOOKUP(D1640,'Brasseries Europe'!$B$2:$O$2000,7,FALSE)</f>
        <v>1390</v>
      </c>
      <c r="H1640" s="40" t="str">
        <f>VLOOKUP(D1640,'Brasseries Europe'!$B$2:$O$2000,8,FALSE)</f>
        <v>Pecrot</v>
      </c>
      <c r="I1640" s="40" t="str">
        <f>VLOOKUP(D1640,'Brasseries Europe'!$B$2:$O$2000,9,FALSE)</f>
        <v>Wallonie</v>
      </c>
      <c r="J1640" s="40" t="str">
        <f>VLOOKUP(D1640,'Brasseries Europe'!$B$2:$O$2000,10,FALSE)</f>
        <v>info@brasseriedurenard.be</v>
      </c>
      <c r="K1640" s="40" t="str">
        <f>VLOOKUP(D1640,'Brasseries Europe'!$B$2:$O$2000,11,FALSE)</f>
        <v>http://www.brasseriedurenard.be</v>
      </c>
      <c r="L1640" s="40">
        <f>VLOOKUP(D1640,'Brasseries Europe'!$B$2:$O$2000,12,FALSE)</f>
        <v>0</v>
      </c>
      <c r="M1640" s="40" t="str">
        <f>VLOOKUP(D1640,'Brasseries Europe'!$B$2:$O$2000,13,FALSE)</f>
        <v>LogoBR73</v>
      </c>
      <c r="N1640" s="40" t="str">
        <f>VLOOKUP(D1640,'Brasseries Europe'!$B$2:$O$2000,14,FALSE)</f>
        <v>FotoBR73</v>
      </c>
      <c r="O1640" s="42" t="s">
        <v>12292</v>
      </c>
      <c r="P1640" s="40" t="s">
        <v>10049</v>
      </c>
      <c r="Q1640" s="40" t="s">
        <v>10204</v>
      </c>
      <c r="T1640" s="40" t="s">
        <v>12294</v>
      </c>
      <c r="U1640" s="40" t="s">
        <v>12293</v>
      </c>
    </row>
    <row r="1641" spans="1:21" s="40" customFormat="1">
      <c r="A1641" s="40">
        <f t="shared" si="67"/>
        <v>1640</v>
      </c>
      <c r="B1641" s="41">
        <f t="shared" ca="1" si="68"/>
        <v>43369</v>
      </c>
      <c r="C1641" s="40" t="s">
        <v>14</v>
      </c>
      <c r="D1641" s="40" t="str">
        <f t="shared" si="69"/>
        <v>Brewery74</v>
      </c>
      <c r="E1641" s="42" t="s">
        <v>636</v>
      </c>
      <c r="F1641" s="40" t="str">
        <f>VLOOKUP(D1641,'Brasseries Europe'!$B$2:$O$2000,6,FALSE)</f>
        <v>Rue Vandervelde, 273</v>
      </c>
      <c r="G1641" s="40">
        <f>VLOOKUP(D1641,'Brasseries Europe'!$B$2:$O$2000,7,FALSE)</f>
        <v>6534</v>
      </c>
      <c r="H1641" s="40" t="str">
        <f>VLOOKUP(D1641,'Brasseries Europe'!$B$2:$O$2000,8,FALSE)</f>
        <v>Gozee</v>
      </c>
      <c r="I1641" s="40" t="str">
        <f>VLOOKUP(D1641,'Brasseries Europe'!$B$2:$O$2000,9,FALSE)</f>
        <v>Wallonie</v>
      </c>
      <c r="J1641" s="40">
        <f>VLOOKUP(D1641,'Brasseries Europe'!$B$2:$O$2000,10,FALSE)</f>
        <v>0</v>
      </c>
      <c r="K1641" s="40" t="str">
        <f>VLOOKUP(D1641,'Brasseries Europe'!$B$2:$O$2000,11,FALSE)</f>
        <v>http://www.valdesambre.be</v>
      </c>
      <c r="L1641" s="40" t="str">
        <f>VLOOKUP(D1641,'Brasseries Europe'!$B$2:$O$2000,12,FALSE)</f>
        <v>32(0)71/56.20.73</v>
      </c>
      <c r="M1641" s="40" t="str">
        <f>VLOOKUP(D1641,'Brasseries Europe'!$B$2:$O$2000,13,FALSE)</f>
        <v>LogoBR74</v>
      </c>
      <c r="N1641" s="40" t="str">
        <f>VLOOKUP(D1641,'Brasseries Europe'!$B$2:$O$2000,14,FALSE)</f>
        <v>FotoBR74</v>
      </c>
      <c r="O1641" s="42" t="s">
        <v>12295</v>
      </c>
      <c r="P1641" s="40" t="s">
        <v>10211</v>
      </c>
      <c r="Q1641" s="40" t="s">
        <v>10128</v>
      </c>
      <c r="T1641" s="40" t="s">
        <v>12297</v>
      </c>
      <c r="U1641" s="40" t="s">
        <v>12296</v>
      </c>
    </row>
    <row r="1642" spans="1:21" s="40" customFormat="1">
      <c r="A1642" s="40">
        <f t="shared" si="67"/>
        <v>1641</v>
      </c>
      <c r="B1642" s="41">
        <f t="shared" ca="1" si="68"/>
        <v>43369</v>
      </c>
      <c r="C1642" s="40" t="s">
        <v>14</v>
      </c>
      <c r="D1642" s="40" t="str">
        <f t="shared" si="69"/>
        <v>Brewery74</v>
      </c>
      <c r="E1642" s="42" t="s">
        <v>636</v>
      </c>
      <c r="F1642" s="40" t="str">
        <f>VLOOKUP(D1642,'Brasseries Europe'!$B$2:$O$2000,6,FALSE)</f>
        <v>Rue Vandervelde, 273</v>
      </c>
      <c r="G1642" s="40">
        <f>VLOOKUP(D1642,'Brasseries Europe'!$B$2:$O$2000,7,FALSE)</f>
        <v>6534</v>
      </c>
      <c r="H1642" s="40" t="str">
        <f>VLOOKUP(D1642,'Brasseries Europe'!$B$2:$O$2000,8,FALSE)</f>
        <v>Gozee</v>
      </c>
      <c r="I1642" s="40" t="str">
        <f>VLOOKUP(D1642,'Brasseries Europe'!$B$2:$O$2000,9,FALSE)</f>
        <v>Wallonie</v>
      </c>
      <c r="J1642" s="40">
        <f>VLOOKUP(D1642,'Brasseries Europe'!$B$2:$O$2000,10,FALSE)</f>
        <v>0</v>
      </c>
      <c r="K1642" s="40" t="str">
        <f>VLOOKUP(D1642,'Brasseries Europe'!$B$2:$O$2000,11,FALSE)</f>
        <v>http://www.valdesambre.be</v>
      </c>
      <c r="L1642" s="40" t="str">
        <f>VLOOKUP(D1642,'Brasseries Europe'!$B$2:$O$2000,12,FALSE)</f>
        <v>32(0)71/56.20.73</v>
      </c>
      <c r="M1642" s="40" t="str">
        <f>VLOOKUP(D1642,'Brasseries Europe'!$B$2:$O$2000,13,FALSE)</f>
        <v>LogoBR74</v>
      </c>
      <c r="N1642" s="40" t="str">
        <f>VLOOKUP(D1642,'Brasseries Europe'!$B$2:$O$2000,14,FALSE)</f>
        <v>FotoBR74</v>
      </c>
      <c r="O1642" s="42" t="s">
        <v>12298</v>
      </c>
      <c r="P1642" s="40" t="s">
        <v>10055</v>
      </c>
      <c r="Q1642" s="40" t="s">
        <v>10227</v>
      </c>
      <c r="T1642" s="40" t="s">
        <v>12300</v>
      </c>
      <c r="U1642" s="40" t="s">
        <v>12299</v>
      </c>
    </row>
    <row r="1643" spans="1:21" s="40" customFormat="1">
      <c r="A1643" s="40">
        <f t="shared" si="67"/>
        <v>1642</v>
      </c>
      <c r="B1643" s="41">
        <f t="shared" ca="1" si="68"/>
        <v>43369</v>
      </c>
      <c r="C1643" s="40" t="s">
        <v>14</v>
      </c>
      <c r="D1643" s="40" t="str">
        <f t="shared" si="69"/>
        <v>Brewery74</v>
      </c>
      <c r="E1643" s="42" t="s">
        <v>636</v>
      </c>
      <c r="F1643" s="40" t="str">
        <f>VLOOKUP(D1643,'Brasseries Europe'!$B$2:$O$2000,6,FALSE)</f>
        <v>Rue Vandervelde, 273</v>
      </c>
      <c r="G1643" s="40">
        <f>VLOOKUP(D1643,'Brasseries Europe'!$B$2:$O$2000,7,FALSE)</f>
        <v>6534</v>
      </c>
      <c r="H1643" s="40" t="str">
        <f>VLOOKUP(D1643,'Brasseries Europe'!$B$2:$O$2000,8,FALSE)</f>
        <v>Gozee</v>
      </c>
      <c r="I1643" s="40" t="str">
        <f>VLOOKUP(D1643,'Brasseries Europe'!$B$2:$O$2000,9,FALSE)</f>
        <v>Wallonie</v>
      </c>
      <c r="J1643" s="40">
        <f>VLOOKUP(D1643,'Brasseries Europe'!$B$2:$O$2000,10,FALSE)</f>
        <v>0</v>
      </c>
      <c r="K1643" s="40" t="str">
        <f>VLOOKUP(D1643,'Brasseries Europe'!$B$2:$O$2000,11,FALSE)</f>
        <v>http://www.valdesambre.be</v>
      </c>
      <c r="L1643" s="40" t="str">
        <f>VLOOKUP(D1643,'Brasseries Europe'!$B$2:$O$2000,12,FALSE)</f>
        <v>32(0)71/56.20.73</v>
      </c>
      <c r="M1643" s="40" t="str">
        <f>VLOOKUP(D1643,'Brasseries Europe'!$B$2:$O$2000,13,FALSE)</f>
        <v>LogoBR74</v>
      </c>
      <c r="N1643" s="40" t="str">
        <f>VLOOKUP(D1643,'Brasseries Europe'!$B$2:$O$2000,14,FALSE)</f>
        <v>FotoBR74</v>
      </c>
      <c r="O1643" s="42" t="s">
        <v>12301</v>
      </c>
      <c r="P1643" s="40" t="s">
        <v>10055</v>
      </c>
      <c r="Q1643" s="40" t="s">
        <v>10152</v>
      </c>
      <c r="T1643" s="40" t="s">
        <v>12303</v>
      </c>
      <c r="U1643" s="40" t="s">
        <v>12302</v>
      </c>
    </row>
    <row r="1644" spans="1:21" s="40" customFormat="1">
      <c r="A1644" s="40">
        <f t="shared" si="67"/>
        <v>1643</v>
      </c>
      <c r="B1644" s="41">
        <f t="shared" ca="1" si="68"/>
        <v>43369</v>
      </c>
      <c r="C1644" s="40" t="s">
        <v>14</v>
      </c>
      <c r="D1644" s="40" t="str">
        <f t="shared" si="69"/>
        <v>Brewery74</v>
      </c>
      <c r="E1644" s="42" t="s">
        <v>636</v>
      </c>
      <c r="F1644" s="40" t="str">
        <f>VLOOKUP(D1644,'Brasseries Europe'!$B$2:$O$2000,6,FALSE)</f>
        <v>Rue Vandervelde, 273</v>
      </c>
      <c r="G1644" s="40">
        <f>VLOOKUP(D1644,'Brasseries Europe'!$B$2:$O$2000,7,FALSE)</f>
        <v>6534</v>
      </c>
      <c r="H1644" s="40" t="str">
        <f>VLOOKUP(D1644,'Brasseries Europe'!$B$2:$O$2000,8,FALSE)</f>
        <v>Gozee</v>
      </c>
      <c r="I1644" s="40" t="str">
        <f>VLOOKUP(D1644,'Brasseries Europe'!$B$2:$O$2000,9,FALSE)</f>
        <v>Wallonie</v>
      </c>
      <c r="J1644" s="40">
        <f>VLOOKUP(D1644,'Brasseries Europe'!$B$2:$O$2000,10,FALSE)</f>
        <v>0</v>
      </c>
      <c r="K1644" s="40" t="str">
        <f>VLOOKUP(D1644,'Brasseries Europe'!$B$2:$O$2000,11,FALSE)</f>
        <v>http://www.valdesambre.be</v>
      </c>
      <c r="L1644" s="40" t="str">
        <f>VLOOKUP(D1644,'Brasseries Europe'!$B$2:$O$2000,12,FALSE)</f>
        <v>32(0)71/56.20.73</v>
      </c>
      <c r="M1644" s="40" t="str">
        <f>VLOOKUP(D1644,'Brasseries Europe'!$B$2:$O$2000,13,FALSE)</f>
        <v>LogoBR74</v>
      </c>
      <c r="N1644" s="40" t="str">
        <f>VLOOKUP(D1644,'Brasseries Europe'!$B$2:$O$2000,14,FALSE)</f>
        <v>FotoBR74</v>
      </c>
      <c r="O1644" s="42" t="s">
        <v>12304</v>
      </c>
      <c r="P1644" s="40" t="s">
        <v>10055</v>
      </c>
      <c r="Q1644" s="40" t="s">
        <v>10072</v>
      </c>
      <c r="T1644" s="40" t="s">
        <v>12306</v>
      </c>
      <c r="U1644" s="40" t="s">
        <v>12305</v>
      </c>
    </row>
    <row r="1645" spans="1:21" s="40" customFormat="1">
      <c r="A1645" s="40">
        <f t="shared" si="67"/>
        <v>1644</v>
      </c>
      <c r="B1645" s="41">
        <f t="shared" ca="1" si="68"/>
        <v>43369</v>
      </c>
      <c r="C1645" s="40" t="s">
        <v>14</v>
      </c>
      <c r="D1645" s="40" t="str">
        <f t="shared" si="69"/>
        <v>Brewery74</v>
      </c>
      <c r="E1645" s="42" t="s">
        <v>636</v>
      </c>
      <c r="F1645" s="40" t="str">
        <f>VLOOKUP(D1645,'Brasseries Europe'!$B$2:$O$2000,6,FALSE)</f>
        <v>Rue Vandervelde, 273</v>
      </c>
      <c r="G1645" s="40">
        <f>VLOOKUP(D1645,'Brasseries Europe'!$B$2:$O$2000,7,FALSE)</f>
        <v>6534</v>
      </c>
      <c r="H1645" s="40" t="str">
        <f>VLOOKUP(D1645,'Brasseries Europe'!$B$2:$O$2000,8,FALSE)</f>
        <v>Gozee</v>
      </c>
      <c r="I1645" s="40" t="str">
        <f>VLOOKUP(D1645,'Brasseries Europe'!$B$2:$O$2000,9,FALSE)</f>
        <v>Wallonie</v>
      </c>
      <c r="J1645" s="40">
        <f>VLOOKUP(D1645,'Brasseries Europe'!$B$2:$O$2000,10,FALSE)</f>
        <v>0</v>
      </c>
      <c r="K1645" s="40" t="str">
        <f>VLOOKUP(D1645,'Brasseries Europe'!$B$2:$O$2000,11,FALSE)</f>
        <v>http://www.valdesambre.be</v>
      </c>
      <c r="L1645" s="40" t="str">
        <f>VLOOKUP(D1645,'Brasseries Europe'!$B$2:$O$2000,12,FALSE)</f>
        <v>32(0)71/56.20.73</v>
      </c>
      <c r="M1645" s="40" t="str">
        <f>VLOOKUP(D1645,'Brasseries Europe'!$B$2:$O$2000,13,FALSE)</f>
        <v>LogoBR74</v>
      </c>
      <c r="N1645" s="40" t="str">
        <f>VLOOKUP(D1645,'Brasseries Europe'!$B$2:$O$2000,14,FALSE)</f>
        <v>FotoBR74</v>
      </c>
      <c r="O1645" s="42" t="s">
        <v>12307</v>
      </c>
      <c r="P1645" s="40" t="s">
        <v>10055</v>
      </c>
      <c r="Q1645" s="40" t="s">
        <v>10076</v>
      </c>
      <c r="T1645" s="40" t="s">
        <v>12309</v>
      </c>
      <c r="U1645" s="40" t="s">
        <v>12308</v>
      </c>
    </row>
    <row r="1646" spans="1:21" s="40" customFormat="1">
      <c r="A1646" s="40">
        <f t="shared" si="67"/>
        <v>1645</v>
      </c>
      <c r="B1646" s="41">
        <f t="shared" ca="1" si="68"/>
        <v>43369</v>
      </c>
      <c r="C1646" s="40" t="s">
        <v>14</v>
      </c>
      <c r="D1646" s="40" t="str">
        <f t="shared" si="69"/>
        <v>Brewery74</v>
      </c>
      <c r="E1646" s="42" t="s">
        <v>636</v>
      </c>
      <c r="F1646" s="40" t="str">
        <f>VLOOKUP(D1646,'Brasseries Europe'!$B$2:$O$2000,6,FALSE)</f>
        <v>Rue Vandervelde, 273</v>
      </c>
      <c r="G1646" s="40">
        <f>VLOOKUP(D1646,'Brasseries Europe'!$B$2:$O$2000,7,FALSE)</f>
        <v>6534</v>
      </c>
      <c r="H1646" s="40" t="str">
        <f>VLOOKUP(D1646,'Brasseries Europe'!$B$2:$O$2000,8,FALSE)</f>
        <v>Gozee</v>
      </c>
      <c r="I1646" s="40" t="str">
        <f>VLOOKUP(D1646,'Brasseries Europe'!$B$2:$O$2000,9,FALSE)</f>
        <v>Wallonie</v>
      </c>
      <c r="J1646" s="40">
        <f>VLOOKUP(D1646,'Brasseries Europe'!$B$2:$O$2000,10,FALSE)</f>
        <v>0</v>
      </c>
      <c r="K1646" s="40" t="str">
        <f>VLOOKUP(D1646,'Brasseries Europe'!$B$2:$O$2000,11,FALSE)</f>
        <v>http://www.valdesambre.be</v>
      </c>
      <c r="L1646" s="40" t="str">
        <f>VLOOKUP(D1646,'Brasseries Europe'!$B$2:$O$2000,12,FALSE)</f>
        <v>32(0)71/56.20.73</v>
      </c>
      <c r="M1646" s="40" t="str">
        <f>VLOOKUP(D1646,'Brasseries Europe'!$B$2:$O$2000,13,FALSE)</f>
        <v>LogoBR74</v>
      </c>
      <c r="N1646" s="40" t="str">
        <f>VLOOKUP(D1646,'Brasseries Europe'!$B$2:$O$2000,14,FALSE)</f>
        <v>FotoBR74</v>
      </c>
      <c r="O1646" s="42" t="s">
        <v>12310</v>
      </c>
      <c r="P1646" s="40" t="s">
        <v>10055</v>
      </c>
      <c r="Q1646" s="40" t="s">
        <v>10076</v>
      </c>
      <c r="T1646" s="40" t="s">
        <v>12312</v>
      </c>
      <c r="U1646" s="40" t="s">
        <v>12311</v>
      </c>
    </row>
    <row r="1647" spans="1:21" s="40" customFormat="1">
      <c r="A1647" s="40">
        <f t="shared" si="67"/>
        <v>1646</v>
      </c>
      <c r="B1647" s="41">
        <f t="shared" ca="1" si="68"/>
        <v>43369</v>
      </c>
      <c r="C1647" s="40" t="s">
        <v>14</v>
      </c>
      <c r="D1647" s="40" t="str">
        <f t="shared" si="69"/>
        <v>Brewery74</v>
      </c>
      <c r="E1647" s="42" t="s">
        <v>636</v>
      </c>
      <c r="F1647" s="40" t="str">
        <f>VLOOKUP(D1647,'Brasseries Europe'!$B$2:$O$2000,6,FALSE)</f>
        <v>Rue Vandervelde, 273</v>
      </c>
      <c r="G1647" s="40">
        <f>VLOOKUP(D1647,'Brasseries Europe'!$B$2:$O$2000,7,FALSE)</f>
        <v>6534</v>
      </c>
      <c r="H1647" s="40" t="str">
        <f>VLOOKUP(D1647,'Brasseries Europe'!$B$2:$O$2000,8,FALSE)</f>
        <v>Gozee</v>
      </c>
      <c r="I1647" s="40" t="str">
        <f>VLOOKUP(D1647,'Brasseries Europe'!$B$2:$O$2000,9,FALSE)</f>
        <v>Wallonie</v>
      </c>
      <c r="J1647" s="40">
        <f>VLOOKUP(D1647,'Brasseries Europe'!$B$2:$O$2000,10,FALSE)</f>
        <v>0</v>
      </c>
      <c r="K1647" s="40" t="str">
        <f>VLOOKUP(D1647,'Brasseries Europe'!$B$2:$O$2000,11,FALSE)</f>
        <v>http://www.valdesambre.be</v>
      </c>
      <c r="L1647" s="40" t="str">
        <f>VLOOKUP(D1647,'Brasseries Europe'!$B$2:$O$2000,12,FALSE)</f>
        <v>32(0)71/56.20.73</v>
      </c>
      <c r="M1647" s="40" t="str">
        <f>VLOOKUP(D1647,'Brasseries Europe'!$B$2:$O$2000,13,FALSE)</f>
        <v>LogoBR74</v>
      </c>
      <c r="N1647" s="40" t="str">
        <f>VLOOKUP(D1647,'Brasseries Europe'!$B$2:$O$2000,14,FALSE)</f>
        <v>FotoBR74</v>
      </c>
      <c r="O1647" s="42" t="s">
        <v>12313</v>
      </c>
      <c r="P1647" s="40" t="s">
        <v>10258</v>
      </c>
      <c r="Q1647" s="40" t="s">
        <v>11281</v>
      </c>
      <c r="T1647" s="40" t="s">
        <v>12315</v>
      </c>
      <c r="U1647" s="40" t="s">
        <v>12314</v>
      </c>
    </row>
    <row r="1648" spans="1:21" s="40" customFormat="1">
      <c r="A1648" s="40">
        <f t="shared" si="67"/>
        <v>1647</v>
      </c>
      <c r="B1648" s="41">
        <f t="shared" ca="1" si="68"/>
        <v>43369</v>
      </c>
      <c r="C1648" s="40" t="s">
        <v>14</v>
      </c>
      <c r="D1648" s="40" t="str">
        <f t="shared" si="69"/>
        <v>Brewery74</v>
      </c>
      <c r="E1648" s="42" t="s">
        <v>636</v>
      </c>
      <c r="F1648" s="40" t="str">
        <f>VLOOKUP(D1648,'Brasseries Europe'!$B$2:$O$2000,6,FALSE)</f>
        <v>Rue Vandervelde, 273</v>
      </c>
      <c r="G1648" s="40">
        <f>VLOOKUP(D1648,'Brasseries Europe'!$B$2:$O$2000,7,FALSE)</f>
        <v>6534</v>
      </c>
      <c r="H1648" s="40" t="str">
        <f>VLOOKUP(D1648,'Brasseries Europe'!$B$2:$O$2000,8,FALSE)</f>
        <v>Gozee</v>
      </c>
      <c r="I1648" s="40" t="str">
        <f>VLOOKUP(D1648,'Brasseries Europe'!$B$2:$O$2000,9,FALSE)</f>
        <v>Wallonie</v>
      </c>
      <c r="J1648" s="40">
        <f>VLOOKUP(D1648,'Brasseries Europe'!$B$2:$O$2000,10,FALSE)</f>
        <v>0</v>
      </c>
      <c r="K1648" s="40" t="str">
        <f>VLOOKUP(D1648,'Brasseries Europe'!$B$2:$O$2000,11,FALSE)</f>
        <v>http://www.valdesambre.be</v>
      </c>
      <c r="L1648" s="40" t="str">
        <f>VLOOKUP(D1648,'Brasseries Europe'!$B$2:$O$2000,12,FALSE)</f>
        <v>32(0)71/56.20.73</v>
      </c>
      <c r="M1648" s="40" t="str">
        <f>VLOOKUP(D1648,'Brasseries Europe'!$B$2:$O$2000,13,FALSE)</f>
        <v>LogoBR74</v>
      </c>
      <c r="N1648" s="40" t="str">
        <f>VLOOKUP(D1648,'Brasseries Europe'!$B$2:$O$2000,14,FALSE)</f>
        <v>FotoBR74</v>
      </c>
      <c r="O1648" s="42" t="s">
        <v>12316</v>
      </c>
      <c r="P1648" s="40" t="s">
        <v>10179</v>
      </c>
      <c r="Q1648" s="40" t="s">
        <v>10152</v>
      </c>
      <c r="T1648" s="40" t="s">
        <v>12318</v>
      </c>
      <c r="U1648" s="40" t="s">
        <v>12317</v>
      </c>
    </row>
    <row r="1649" spans="1:21" s="40" customFormat="1">
      <c r="A1649" s="40">
        <f t="shared" si="67"/>
        <v>1648</v>
      </c>
      <c r="B1649" s="41">
        <f t="shared" ca="1" si="68"/>
        <v>43369</v>
      </c>
      <c r="C1649" s="40" t="s">
        <v>14</v>
      </c>
      <c r="D1649" s="40" t="str">
        <f t="shared" si="69"/>
        <v>Brewery74</v>
      </c>
      <c r="E1649" s="42" t="s">
        <v>636</v>
      </c>
      <c r="F1649" s="40" t="str">
        <f>VLOOKUP(D1649,'Brasseries Europe'!$B$2:$O$2000,6,FALSE)</f>
        <v>Rue Vandervelde, 273</v>
      </c>
      <c r="G1649" s="40">
        <f>VLOOKUP(D1649,'Brasseries Europe'!$B$2:$O$2000,7,FALSE)</f>
        <v>6534</v>
      </c>
      <c r="H1649" s="40" t="str">
        <f>VLOOKUP(D1649,'Brasseries Europe'!$B$2:$O$2000,8,FALSE)</f>
        <v>Gozee</v>
      </c>
      <c r="I1649" s="40" t="str">
        <f>VLOOKUP(D1649,'Brasseries Europe'!$B$2:$O$2000,9,FALSE)</f>
        <v>Wallonie</v>
      </c>
      <c r="J1649" s="40">
        <f>VLOOKUP(D1649,'Brasseries Europe'!$B$2:$O$2000,10,FALSE)</f>
        <v>0</v>
      </c>
      <c r="K1649" s="40" t="str">
        <f>VLOOKUP(D1649,'Brasseries Europe'!$B$2:$O$2000,11,FALSE)</f>
        <v>http://www.valdesambre.be</v>
      </c>
      <c r="L1649" s="40" t="str">
        <f>VLOOKUP(D1649,'Brasseries Europe'!$B$2:$O$2000,12,FALSE)</f>
        <v>32(0)71/56.20.73</v>
      </c>
      <c r="M1649" s="40" t="str">
        <f>VLOOKUP(D1649,'Brasseries Europe'!$B$2:$O$2000,13,FALSE)</f>
        <v>LogoBR74</v>
      </c>
      <c r="N1649" s="40" t="str">
        <f>VLOOKUP(D1649,'Brasseries Europe'!$B$2:$O$2000,14,FALSE)</f>
        <v>FotoBR74</v>
      </c>
      <c r="O1649" s="42" t="s">
        <v>12319</v>
      </c>
      <c r="P1649" s="40" t="s">
        <v>10179</v>
      </c>
      <c r="Q1649" s="40" t="s">
        <v>10152</v>
      </c>
      <c r="T1649" s="40" t="s">
        <v>12321</v>
      </c>
      <c r="U1649" s="40" t="s">
        <v>12320</v>
      </c>
    </row>
    <row r="1650" spans="1:21" s="40" customFormat="1">
      <c r="A1650" s="40">
        <f t="shared" si="67"/>
        <v>1649</v>
      </c>
      <c r="B1650" s="41">
        <f t="shared" ca="1" si="68"/>
        <v>43369</v>
      </c>
      <c r="C1650" s="40" t="s">
        <v>14</v>
      </c>
      <c r="D1650" s="40" t="str">
        <f t="shared" si="69"/>
        <v>Brewery74</v>
      </c>
      <c r="E1650" s="42" t="s">
        <v>636</v>
      </c>
      <c r="F1650" s="40" t="str">
        <f>VLOOKUP(D1650,'Brasseries Europe'!$B$2:$O$2000,6,FALSE)</f>
        <v>Rue Vandervelde, 273</v>
      </c>
      <c r="G1650" s="40">
        <f>VLOOKUP(D1650,'Brasseries Europe'!$B$2:$O$2000,7,FALSE)</f>
        <v>6534</v>
      </c>
      <c r="H1650" s="40" t="str">
        <f>VLOOKUP(D1650,'Brasseries Europe'!$B$2:$O$2000,8,FALSE)</f>
        <v>Gozee</v>
      </c>
      <c r="I1650" s="40" t="str">
        <f>VLOOKUP(D1650,'Brasseries Europe'!$B$2:$O$2000,9,FALSE)</f>
        <v>Wallonie</v>
      </c>
      <c r="J1650" s="40">
        <f>VLOOKUP(D1650,'Brasseries Europe'!$B$2:$O$2000,10,FALSE)</f>
        <v>0</v>
      </c>
      <c r="K1650" s="40" t="str">
        <f>VLOOKUP(D1650,'Brasseries Europe'!$B$2:$O$2000,11,FALSE)</f>
        <v>http://www.valdesambre.be</v>
      </c>
      <c r="L1650" s="40" t="str">
        <f>VLOOKUP(D1650,'Brasseries Europe'!$B$2:$O$2000,12,FALSE)</f>
        <v>32(0)71/56.20.73</v>
      </c>
      <c r="M1650" s="40" t="str">
        <f>VLOOKUP(D1650,'Brasseries Europe'!$B$2:$O$2000,13,FALSE)</f>
        <v>LogoBR74</v>
      </c>
      <c r="N1650" s="40" t="str">
        <f>VLOOKUP(D1650,'Brasseries Europe'!$B$2:$O$2000,14,FALSE)</f>
        <v>FotoBR74</v>
      </c>
      <c r="O1650" s="42" t="s">
        <v>12322</v>
      </c>
      <c r="P1650" s="40" t="s">
        <v>10179</v>
      </c>
      <c r="Q1650" s="40" t="s">
        <v>10076</v>
      </c>
      <c r="T1650" s="40" t="s">
        <v>12324</v>
      </c>
      <c r="U1650" s="40" t="s">
        <v>12323</v>
      </c>
    </row>
    <row r="1651" spans="1:21" s="40" customFormat="1">
      <c r="A1651" s="40">
        <f t="shared" si="67"/>
        <v>1650</v>
      </c>
      <c r="B1651" s="41">
        <f t="shared" ca="1" si="68"/>
        <v>43369</v>
      </c>
      <c r="C1651" s="40" t="s">
        <v>14</v>
      </c>
      <c r="D1651" s="40" t="str">
        <f t="shared" si="69"/>
        <v>Brewery74</v>
      </c>
      <c r="E1651" s="42" t="s">
        <v>636</v>
      </c>
      <c r="F1651" s="40" t="str">
        <f>VLOOKUP(D1651,'Brasseries Europe'!$B$2:$O$2000,6,FALSE)</f>
        <v>Rue Vandervelde, 273</v>
      </c>
      <c r="G1651" s="40">
        <f>VLOOKUP(D1651,'Brasseries Europe'!$B$2:$O$2000,7,FALSE)</f>
        <v>6534</v>
      </c>
      <c r="H1651" s="40" t="str">
        <f>VLOOKUP(D1651,'Brasseries Europe'!$B$2:$O$2000,8,FALSE)</f>
        <v>Gozee</v>
      </c>
      <c r="I1651" s="40" t="str">
        <f>VLOOKUP(D1651,'Brasseries Europe'!$B$2:$O$2000,9,FALSE)</f>
        <v>Wallonie</v>
      </c>
      <c r="J1651" s="40">
        <f>VLOOKUP(D1651,'Brasseries Europe'!$B$2:$O$2000,10,FALSE)</f>
        <v>0</v>
      </c>
      <c r="K1651" s="40" t="str">
        <f>VLOOKUP(D1651,'Brasseries Europe'!$B$2:$O$2000,11,FALSE)</f>
        <v>http://www.valdesambre.be</v>
      </c>
      <c r="L1651" s="40" t="str">
        <f>VLOOKUP(D1651,'Brasseries Europe'!$B$2:$O$2000,12,FALSE)</f>
        <v>32(0)71/56.20.73</v>
      </c>
      <c r="M1651" s="40" t="str">
        <f>VLOOKUP(D1651,'Brasseries Europe'!$B$2:$O$2000,13,FALSE)</f>
        <v>LogoBR74</v>
      </c>
      <c r="N1651" s="40" t="str">
        <f>VLOOKUP(D1651,'Brasseries Europe'!$B$2:$O$2000,14,FALSE)</f>
        <v>FotoBR74</v>
      </c>
      <c r="O1651" s="42" t="s">
        <v>12325</v>
      </c>
      <c r="P1651" s="40" t="s">
        <v>10179</v>
      </c>
      <c r="Q1651" s="40" t="s">
        <v>10076</v>
      </c>
      <c r="T1651" s="40" t="s">
        <v>12327</v>
      </c>
      <c r="U1651" s="40" t="s">
        <v>12326</v>
      </c>
    </row>
    <row r="1652" spans="1:21" s="40" customFormat="1">
      <c r="A1652" s="40">
        <f t="shared" si="67"/>
        <v>1651</v>
      </c>
      <c r="B1652" s="41">
        <f t="shared" ca="1" si="68"/>
        <v>43369</v>
      </c>
      <c r="C1652" s="40" t="s">
        <v>14</v>
      </c>
      <c r="D1652" s="40" t="str">
        <f t="shared" si="69"/>
        <v>Brewery74</v>
      </c>
      <c r="E1652" s="42" t="s">
        <v>636</v>
      </c>
      <c r="F1652" s="40" t="str">
        <f>VLOOKUP(D1652,'Brasseries Europe'!$B$2:$O$2000,6,FALSE)</f>
        <v>Rue Vandervelde, 273</v>
      </c>
      <c r="G1652" s="40">
        <f>VLOOKUP(D1652,'Brasseries Europe'!$B$2:$O$2000,7,FALSE)</f>
        <v>6534</v>
      </c>
      <c r="H1652" s="40" t="str">
        <f>VLOOKUP(D1652,'Brasseries Europe'!$B$2:$O$2000,8,FALSE)</f>
        <v>Gozee</v>
      </c>
      <c r="I1652" s="40" t="str">
        <f>VLOOKUP(D1652,'Brasseries Europe'!$B$2:$O$2000,9,FALSE)</f>
        <v>Wallonie</v>
      </c>
      <c r="J1652" s="40">
        <f>VLOOKUP(D1652,'Brasseries Europe'!$B$2:$O$2000,10,FALSE)</f>
        <v>0</v>
      </c>
      <c r="K1652" s="40" t="str">
        <f>VLOOKUP(D1652,'Brasseries Europe'!$B$2:$O$2000,11,FALSE)</f>
        <v>http://www.valdesambre.be</v>
      </c>
      <c r="L1652" s="40" t="str">
        <f>VLOOKUP(D1652,'Brasseries Europe'!$B$2:$O$2000,12,FALSE)</f>
        <v>32(0)71/56.20.73</v>
      </c>
      <c r="M1652" s="40" t="str">
        <f>VLOOKUP(D1652,'Brasseries Europe'!$B$2:$O$2000,13,FALSE)</f>
        <v>LogoBR74</v>
      </c>
      <c r="N1652" s="40" t="str">
        <f>VLOOKUP(D1652,'Brasseries Europe'!$B$2:$O$2000,14,FALSE)</f>
        <v>FotoBR74</v>
      </c>
      <c r="O1652" s="42" t="s">
        <v>12328</v>
      </c>
      <c r="P1652" s="40" t="s">
        <v>10179</v>
      </c>
      <c r="Q1652" s="40" t="s">
        <v>10143</v>
      </c>
      <c r="R1652" s="57"/>
      <c r="S1652" s="57"/>
      <c r="T1652" s="40" t="s">
        <v>12330</v>
      </c>
      <c r="U1652" s="40" t="s">
        <v>12329</v>
      </c>
    </row>
    <row r="1653" spans="1:21" s="40" customFormat="1">
      <c r="A1653" s="40">
        <f t="shared" si="67"/>
        <v>1652</v>
      </c>
      <c r="B1653" s="41">
        <f t="shared" ca="1" si="68"/>
        <v>43369</v>
      </c>
      <c r="C1653" s="40" t="s">
        <v>14</v>
      </c>
      <c r="D1653" s="40" t="str">
        <f t="shared" si="69"/>
        <v>Brewery74</v>
      </c>
      <c r="E1653" s="42" t="s">
        <v>636</v>
      </c>
      <c r="F1653" s="40" t="str">
        <f>VLOOKUP(D1653,'Brasseries Europe'!$B$2:$O$2000,6,FALSE)</f>
        <v>Rue Vandervelde, 273</v>
      </c>
      <c r="G1653" s="40">
        <f>VLOOKUP(D1653,'Brasseries Europe'!$B$2:$O$2000,7,FALSE)</f>
        <v>6534</v>
      </c>
      <c r="H1653" s="40" t="str">
        <f>VLOOKUP(D1653,'Brasseries Europe'!$B$2:$O$2000,8,FALSE)</f>
        <v>Gozee</v>
      </c>
      <c r="I1653" s="40" t="str">
        <f>VLOOKUP(D1653,'Brasseries Europe'!$B$2:$O$2000,9,FALSE)</f>
        <v>Wallonie</v>
      </c>
      <c r="J1653" s="40">
        <f>VLOOKUP(D1653,'Brasseries Europe'!$B$2:$O$2000,10,FALSE)</f>
        <v>0</v>
      </c>
      <c r="K1653" s="40" t="str">
        <f>VLOOKUP(D1653,'Brasseries Europe'!$B$2:$O$2000,11,FALSE)</f>
        <v>http://www.valdesambre.be</v>
      </c>
      <c r="L1653" s="40" t="str">
        <f>VLOOKUP(D1653,'Brasseries Europe'!$B$2:$O$2000,12,FALSE)</f>
        <v>32(0)71/56.20.73</v>
      </c>
      <c r="M1653" s="40" t="str">
        <f>VLOOKUP(D1653,'Brasseries Europe'!$B$2:$O$2000,13,FALSE)</f>
        <v>LogoBR74</v>
      </c>
      <c r="N1653" s="40" t="str">
        <f>VLOOKUP(D1653,'Brasseries Europe'!$B$2:$O$2000,14,FALSE)</f>
        <v>FotoBR74</v>
      </c>
      <c r="O1653" s="42" t="s">
        <v>12331</v>
      </c>
      <c r="P1653" s="40" t="s">
        <v>10179</v>
      </c>
      <c r="Q1653" s="40" t="s">
        <v>10143</v>
      </c>
      <c r="R1653" s="57"/>
      <c r="S1653" s="57"/>
      <c r="T1653" s="40" t="s">
        <v>12333</v>
      </c>
      <c r="U1653" s="40" t="s">
        <v>12332</v>
      </c>
    </row>
    <row r="1654" spans="1:21" s="40" customFormat="1">
      <c r="A1654" s="40">
        <f t="shared" si="67"/>
        <v>1653</v>
      </c>
      <c r="B1654" s="41">
        <f t="shared" ca="1" si="68"/>
        <v>43369</v>
      </c>
      <c r="C1654" s="40" t="s">
        <v>14</v>
      </c>
      <c r="D1654" s="40" t="str">
        <f t="shared" si="69"/>
        <v>Brewery74</v>
      </c>
      <c r="E1654" s="42" t="s">
        <v>636</v>
      </c>
      <c r="F1654" s="40" t="str">
        <f>VLOOKUP(D1654,'Brasseries Europe'!$B$2:$O$2000,6,FALSE)</f>
        <v>Rue Vandervelde, 273</v>
      </c>
      <c r="G1654" s="40">
        <f>VLOOKUP(D1654,'Brasseries Europe'!$B$2:$O$2000,7,FALSE)</f>
        <v>6534</v>
      </c>
      <c r="H1654" s="40" t="str">
        <f>VLOOKUP(D1654,'Brasseries Europe'!$B$2:$O$2000,8,FALSE)</f>
        <v>Gozee</v>
      </c>
      <c r="I1654" s="40" t="str">
        <f>VLOOKUP(D1654,'Brasseries Europe'!$B$2:$O$2000,9,FALSE)</f>
        <v>Wallonie</v>
      </c>
      <c r="J1654" s="40">
        <f>VLOOKUP(D1654,'Brasseries Europe'!$B$2:$O$2000,10,FALSE)</f>
        <v>0</v>
      </c>
      <c r="K1654" s="40" t="str">
        <f>VLOOKUP(D1654,'Brasseries Europe'!$B$2:$O$2000,11,FALSE)</f>
        <v>http://www.valdesambre.be</v>
      </c>
      <c r="L1654" s="40" t="str">
        <f>VLOOKUP(D1654,'Brasseries Europe'!$B$2:$O$2000,12,FALSE)</f>
        <v>32(0)71/56.20.73</v>
      </c>
      <c r="M1654" s="40" t="str">
        <f>VLOOKUP(D1654,'Brasseries Europe'!$B$2:$O$2000,13,FALSE)</f>
        <v>LogoBR74</v>
      </c>
      <c r="N1654" s="40" t="str">
        <f>VLOOKUP(D1654,'Brasseries Europe'!$B$2:$O$2000,14,FALSE)</f>
        <v>FotoBR74</v>
      </c>
      <c r="O1654" s="42" t="s">
        <v>12334</v>
      </c>
      <c r="P1654" s="40" t="s">
        <v>10179</v>
      </c>
      <c r="Q1654" s="40" t="s">
        <v>10143</v>
      </c>
      <c r="R1654" s="57"/>
      <c r="S1654" s="57"/>
      <c r="T1654" s="40" t="s">
        <v>12336</v>
      </c>
      <c r="U1654" s="40" t="s">
        <v>12335</v>
      </c>
    </row>
    <row r="1655" spans="1:21" s="40" customFormat="1">
      <c r="A1655" s="40">
        <f t="shared" si="67"/>
        <v>1654</v>
      </c>
      <c r="B1655" s="41">
        <f t="shared" ca="1" si="68"/>
        <v>43369</v>
      </c>
      <c r="C1655" s="40" t="s">
        <v>14</v>
      </c>
      <c r="D1655" s="40" t="str">
        <f t="shared" si="69"/>
        <v>Brewery74</v>
      </c>
      <c r="E1655" s="42" t="s">
        <v>636</v>
      </c>
      <c r="F1655" s="40" t="str">
        <f>VLOOKUP(D1655,'Brasseries Europe'!$B$2:$O$2000,6,FALSE)</f>
        <v>Rue Vandervelde, 273</v>
      </c>
      <c r="G1655" s="40">
        <f>VLOOKUP(D1655,'Brasseries Europe'!$B$2:$O$2000,7,FALSE)</f>
        <v>6534</v>
      </c>
      <c r="H1655" s="40" t="str">
        <f>VLOOKUP(D1655,'Brasseries Europe'!$B$2:$O$2000,8,FALSE)</f>
        <v>Gozee</v>
      </c>
      <c r="I1655" s="40" t="str">
        <f>VLOOKUP(D1655,'Brasseries Europe'!$B$2:$O$2000,9,FALSE)</f>
        <v>Wallonie</v>
      </c>
      <c r="J1655" s="40">
        <f>VLOOKUP(D1655,'Brasseries Europe'!$B$2:$O$2000,10,FALSE)</f>
        <v>0</v>
      </c>
      <c r="K1655" s="40" t="str">
        <f>VLOOKUP(D1655,'Brasseries Europe'!$B$2:$O$2000,11,FALSE)</f>
        <v>http://www.valdesambre.be</v>
      </c>
      <c r="L1655" s="40" t="str">
        <f>VLOOKUP(D1655,'Brasseries Europe'!$B$2:$O$2000,12,FALSE)</f>
        <v>32(0)71/56.20.73</v>
      </c>
      <c r="M1655" s="40" t="str">
        <f>VLOOKUP(D1655,'Brasseries Europe'!$B$2:$O$2000,13,FALSE)</f>
        <v>LogoBR74</v>
      </c>
      <c r="N1655" s="40" t="str">
        <f>VLOOKUP(D1655,'Brasseries Europe'!$B$2:$O$2000,14,FALSE)</f>
        <v>FotoBR74</v>
      </c>
      <c r="O1655" s="42" t="s">
        <v>12337</v>
      </c>
      <c r="P1655" s="40" t="s">
        <v>10179</v>
      </c>
      <c r="Q1655" s="40" t="s">
        <v>10068</v>
      </c>
      <c r="T1655" s="40" t="s">
        <v>12339</v>
      </c>
      <c r="U1655" s="40" t="s">
        <v>12338</v>
      </c>
    </row>
    <row r="1656" spans="1:21" s="40" customFormat="1">
      <c r="A1656" s="40">
        <f t="shared" si="67"/>
        <v>1655</v>
      </c>
      <c r="B1656" s="41">
        <f t="shared" ca="1" si="68"/>
        <v>43369</v>
      </c>
      <c r="C1656" s="40" t="s">
        <v>14</v>
      </c>
      <c r="D1656" s="40" t="str">
        <f t="shared" si="69"/>
        <v>Brewery74</v>
      </c>
      <c r="E1656" s="42" t="s">
        <v>636</v>
      </c>
      <c r="F1656" s="40" t="str">
        <f>VLOOKUP(D1656,'Brasseries Europe'!$B$2:$O$2000,6,FALSE)</f>
        <v>Rue Vandervelde, 273</v>
      </c>
      <c r="G1656" s="40">
        <f>VLOOKUP(D1656,'Brasseries Europe'!$B$2:$O$2000,7,FALSE)</f>
        <v>6534</v>
      </c>
      <c r="H1656" s="40" t="str">
        <f>VLOOKUP(D1656,'Brasseries Europe'!$B$2:$O$2000,8,FALSE)</f>
        <v>Gozee</v>
      </c>
      <c r="I1656" s="40" t="str">
        <f>VLOOKUP(D1656,'Brasseries Europe'!$B$2:$O$2000,9,FALSE)</f>
        <v>Wallonie</v>
      </c>
      <c r="J1656" s="40">
        <f>VLOOKUP(D1656,'Brasseries Europe'!$B$2:$O$2000,10,FALSE)</f>
        <v>0</v>
      </c>
      <c r="K1656" s="40" t="str">
        <f>VLOOKUP(D1656,'Brasseries Europe'!$B$2:$O$2000,11,FALSE)</f>
        <v>http://www.valdesambre.be</v>
      </c>
      <c r="L1656" s="40" t="str">
        <f>VLOOKUP(D1656,'Brasseries Europe'!$B$2:$O$2000,12,FALSE)</f>
        <v>32(0)71/56.20.73</v>
      </c>
      <c r="M1656" s="40" t="str">
        <f>VLOOKUP(D1656,'Brasseries Europe'!$B$2:$O$2000,13,FALSE)</f>
        <v>LogoBR74</v>
      </c>
      <c r="N1656" s="40" t="str">
        <f>VLOOKUP(D1656,'Brasseries Europe'!$B$2:$O$2000,14,FALSE)</f>
        <v>FotoBR74</v>
      </c>
      <c r="O1656" s="42" t="s">
        <v>12340</v>
      </c>
      <c r="P1656" s="40" t="s">
        <v>10183</v>
      </c>
      <c r="Q1656" s="40" t="s">
        <v>10064</v>
      </c>
      <c r="T1656" s="40" t="s">
        <v>12342</v>
      </c>
      <c r="U1656" s="40" t="s">
        <v>12341</v>
      </c>
    </row>
    <row r="1657" spans="1:21" s="40" customFormat="1">
      <c r="A1657" s="40">
        <f t="shared" si="67"/>
        <v>1656</v>
      </c>
      <c r="B1657" s="41">
        <f t="shared" ca="1" si="68"/>
        <v>43369</v>
      </c>
      <c r="C1657" s="40" t="s">
        <v>14</v>
      </c>
      <c r="D1657" s="40" t="str">
        <f t="shared" si="69"/>
        <v>Brewery75</v>
      </c>
      <c r="E1657" s="42" t="s">
        <v>644</v>
      </c>
      <c r="F1657" s="40" t="str">
        <f>VLOOKUP(D1657,'Brasseries Europe'!$B$2:$O$2000,6,FALSE)</f>
        <v>Chaussée de Mons, 28</v>
      </c>
      <c r="G1657" s="40">
        <f>VLOOKUP(D1657,'Brasseries Europe'!$B$2:$O$2000,7,FALSE)</f>
        <v>7904</v>
      </c>
      <c r="H1657" s="40" t="str">
        <f>VLOOKUP(D1657,'Brasseries Europe'!$B$2:$O$2000,8,FALSE)</f>
        <v>Pipaix</v>
      </c>
      <c r="I1657" s="40" t="str">
        <f>VLOOKUP(D1657,'Brasseries Europe'!$B$2:$O$2000,9,FALSE)</f>
        <v>Wallonie</v>
      </c>
      <c r="J1657" s="40" t="str">
        <f>VLOOKUP(D1657,'Brasseries Europe'!$B$2:$O$2000,10,FALSE)</f>
        <v>info@br-dubuisson.com</v>
      </c>
      <c r="K1657" s="40" t="str">
        <f>VLOOKUP(D1657,'Brasseries Europe'!$B$2:$O$2000,11,FALSE)</f>
        <v>http://www.br-dubuisson.com</v>
      </c>
      <c r="L1657" s="40" t="str">
        <f>VLOOKUP(D1657,'Brasseries Europe'!$B$2:$O$2000,12,FALSE)</f>
        <v>32(0)69/67.22.22</v>
      </c>
      <c r="M1657" s="40" t="str">
        <f>VLOOKUP(D1657,'Brasseries Europe'!$B$2:$O$2000,13,FALSE)</f>
        <v>LogoBR75</v>
      </c>
      <c r="N1657" s="40" t="str">
        <f>VLOOKUP(D1657,'Brasseries Europe'!$B$2:$O$2000,14,FALSE)</f>
        <v>FotoBR75</v>
      </c>
      <c r="O1657" s="42" t="s">
        <v>12343</v>
      </c>
      <c r="P1657" s="40" t="s">
        <v>10322</v>
      </c>
      <c r="Q1657" s="40" t="s">
        <v>10072</v>
      </c>
      <c r="T1657" s="40" t="s">
        <v>12345</v>
      </c>
      <c r="U1657" s="40" t="s">
        <v>12344</v>
      </c>
    </row>
    <row r="1658" spans="1:21" s="40" customFormat="1">
      <c r="A1658" s="40">
        <f t="shared" si="67"/>
        <v>1657</v>
      </c>
      <c r="B1658" s="41">
        <f t="shared" ca="1" si="68"/>
        <v>43369</v>
      </c>
      <c r="C1658" s="40" t="s">
        <v>14</v>
      </c>
      <c r="D1658" s="40" t="str">
        <f t="shared" si="69"/>
        <v>Brewery75</v>
      </c>
      <c r="E1658" s="42" t="s">
        <v>644</v>
      </c>
      <c r="F1658" s="40" t="str">
        <f>VLOOKUP(D1658,'Brasseries Europe'!$B$2:$O$2000,6,FALSE)</f>
        <v>Chaussée de Mons, 28</v>
      </c>
      <c r="G1658" s="40">
        <f>VLOOKUP(D1658,'Brasseries Europe'!$B$2:$O$2000,7,FALSE)</f>
        <v>7904</v>
      </c>
      <c r="H1658" s="40" t="str">
        <f>VLOOKUP(D1658,'Brasseries Europe'!$B$2:$O$2000,8,FALSE)</f>
        <v>Pipaix</v>
      </c>
      <c r="I1658" s="40" t="str">
        <f>VLOOKUP(D1658,'Brasseries Europe'!$B$2:$O$2000,9,FALSE)</f>
        <v>Wallonie</v>
      </c>
      <c r="J1658" s="40" t="str">
        <f>VLOOKUP(D1658,'Brasseries Europe'!$B$2:$O$2000,10,FALSE)</f>
        <v>info@br-dubuisson.com</v>
      </c>
      <c r="K1658" s="40" t="str">
        <f>VLOOKUP(D1658,'Brasseries Europe'!$B$2:$O$2000,11,FALSE)</f>
        <v>http://www.br-dubuisson.com</v>
      </c>
      <c r="L1658" s="40" t="str">
        <f>VLOOKUP(D1658,'Brasseries Europe'!$B$2:$O$2000,12,FALSE)</f>
        <v>32(0)69/67.22.22</v>
      </c>
      <c r="M1658" s="40" t="str">
        <f>VLOOKUP(D1658,'Brasseries Europe'!$B$2:$O$2000,13,FALSE)</f>
        <v>LogoBR75</v>
      </c>
      <c r="N1658" s="40" t="str">
        <f>VLOOKUP(D1658,'Brasseries Europe'!$B$2:$O$2000,14,FALSE)</f>
        <v>FotoBR75</v>
      </c>
      <c r="O1658" s="42" t="s">
        <v>12346</v>
      </c>
      <c r="P1658" s="40" t="s">
        <v>10258</v>
      </c>
      <c r="Q1658" s="40" t="s">
        <v>10265</v>
      </c>
      <c r="T1658" s="40" t="s">
        <v>12348</v>
      </c>
      <c r="U1658" s="40" t="s">
        <v>12347</v>
      </c>
    </row>
    <row r="1659" spans="1:21" s="40" customFormat="1">
      <c r="A1659" s="40">
        <f t="shared" si="67"/>
        <v>1658</v>
      </c>
      <c r="B1659" s="41">
        <f t="shared" ca="1" si="68"/>
        <v>43369</v>
      </c>
      <c r="C1659" s="40" t="s">
        <v>14</v>
      </c>
      <c r="D1659" s="40" t="str">
        <f t="shared" si="69"/>
        <v>Brewery75</v>
      </c>
      <c r="E1659" s="42" t="s">
        <v>644</v>
      </c>
      <c r="F1659" s="40" t="str">
        <f>VLOOKUP(D1659,'Brasseries Europe'!$B$2:$O$2000,6,FALSE)</f>
        <v>Chaussée de Mons, 28</v>
      </c>
      <c r="G1659" s="40">
        <f>VLOOKUP(D1659,'Brasseries Europe'!$B$2:$O$2000,7,FALSE)</f>
        <v>7904</v>
      </c>
      <c r="H1659" s="40" t="str">
        <f>VLOOKUP(D1659,'Brasseries Europe'!$B$2:$O$2000,8,FALSE)</f>
        <v>Pipaix</v>
      </c>
      <c r="I1659" s="40" t="str">
        <f>VLOOKUP(D1659,'Brasseries Europe'!$B$2:$O$2000,9,FALSE)</f>
        <v>Wallonie</v>
      </c>
      <c r="J1659" s="40" t="str">
        <f>VLOOKUP(D1659,'Brasseries Europe'!$B$2:$O$2000,10,FALSE)</f>
        <v>info@br-dubuisson.com</v>
      </c>
      <c r="K1659" s="40" t="str">
        <f>VLOOKUP(D1659,'Brasseries Europe'!$B$2:$O$2000,11,FALSE)</f>
        <v>http://www.br-dubuisson.com</v>
      </c>
      <c r="L1659" s="40" t="str">
        <f>VLOOKUP(D1659,'Brasseries Europe'!$B$2:$O$2000,12,FALSE)</f>
        <v>32(0)69/67.22.22</v>
      </c>
      <c r="M1659" s="40" t="str">
        <f>VLOOKUP(D1659,'Brasseries Europe'!$B$2:$O$2000,13,FALSE)</f>
        <v>LogoBR75</v>
      </c>
      <c r="N1659" s="40" t="str">
        <f>VLOOKUP(D1659,'Brasseries Europe'!$B$2:$O$2000,14,FALSE)</f>
        <v>FotoBR75</v>
      </c>
      <c r="O1659" s="42" t="s">
        <v>12349</v>
      </c>
      <c r="P1659" s="40" t="s">
        <v>10043</v>
      </c>
      <c r="Q1659" s="40" t="s">
        <v>10100</v>
      </c>
      <c r="T1659" s="40" t="s">
        <v>12351</v>
      </c>
      <c r="U1659" s="40" t="s">
        <v>12350</v>
      </c>
    </row>
    <row r="1660" spans="1:21" s="40" customFormat="1">
      <c r="A1660" s="40">
        <f t="shared" si="67"/>
        <v>1659</v>
      </c>
      <c r="B1660" s="41">
        <f t="shared" ca="1" si="68"/>
        <v>43369</v>
      </c>
      <c r="C1660" s="40" t="s">
        <v>14</v>
      </c>
      <c r="D1660" s="40" t="str">
        <f t="shared" si="69"/>
        <v>Brewery75</v>
      </c>
      <c r="E1660" s="42" t="s">
        <v>644</v>
      </c>
      <c r="F1660" s="40" t="str">
        <f>VLOOKUP(D1660,'Brasseries Europe'!$B$2:$O$2000,6,FALSE)</f>
        <v>Chaussée de Mons, 28</v>
      </c>
      <c r="G1660" s="40">
        <f>VLOOKUP(D1660,'Brasseries Europe'!$B$2:$O$2000,7,FALSE)</f>
        <v>7904</v>
      </c>
      <c r="H1660" s="40" t="str">
        <f>VLOOKUP(D1660,'Brasseries Europe'!$B$2:$O$2000,8,FALSE)</f>
        <v>Pipaix</v>
      </c>
      <c r="I1660" s="40" t="str">
        <f>VLOOKUP(D1660,'Brasseries Europe'!$B$2:$O$2000,9,FALSE)</f>
        <v>Wallonie</v>
      </c>
      <c r="J1660" s="40" t="str">
        <f>VLOOKUP(D1660,'Brasseries Europe'!$B$2:$O$2000,10,FALSE)</f>
        <v>info@br-dubuisson.com</v>
      </c>
      <c r="K1660" s="40" t="str">
        <f>VLOOKUP(D1660,'Brasseries Europe'!$B$2:$O$2000,11,FALSE)</f>
        <v>http://www.br-dubuisson.com</v>
      </c>
      <c r="L1660" s="40" t="str">
        <f>VLOOKUP(D1660,'Brasseries Europe'!$B$2:$O$2000,12,FALSE)</f>
        <v>32(0)69/67.22.22</v>
      </c>
      <c r="M1660" s="40" t="str">
        <f>VLOOKUP(D1660,'Brasseries Europe'!$B$2:$O$2000,13,FALSE)</f>
        <v>LogoBR75</v>
      </c>
      <c r="N1660" s="40" t="str">
        <f>VLOOKUP(D1660,'Brasseries Europe'!$B$2:$O$2000,14,FALSE)</f>
        <v>FotoBR75</v>
      </c>
      <c r="O1660" s="42" t="s">
        <v>12352</v>
      </c>
      <c r="P1660" s="40" t="s">
        <v>10043</v>
      </c>
      <c r="Q1660" s="40" t="s">
        <v>10143</v>
      </c>
      <c r="R1660" s="57"/>
      <c r="S1660" s="57"/>
      <c r="T1660" s="40" t="s">
        <v>12354</v>
      </c>
      <c r="U1660" s="40" t="s">
        <v>12353</v>
      </c>
    </row>
    <row r="1661" spans="1:21" s="40" customFormat="1">
      <c r="A1661" s="40">
        <f t="shared" si="67"/>
        <v>1660</v>
      </c>
      <c r="B1661" s="41">
        <f t="shared" ca="1" si="68"/>
        <v>43369</v>
      </c>
      <c r="C1661" s="40" t="s">
        <v>14</v>
      </c>
      <c r="D1661" s="40" t="str">
        <f t="shared" si="69"/>
        <v>Brewery75</v>
      </c>
      <c r="E1661" s="42" t="s">
        <v>644</v>
      </c>
      <c r="F1661" s="40" t="str">
        <f>VLOOKUP(D1661,'Brasseries Europe'!$B$2:$O$2000,6,FALSE)</f>
        <v>Chaussée de Mons, 28</v>
      </c>
      <c r="G1661" s="40">
        <f>VLOOKUP(D1661,'Brasseries Europe'!$B$2:$O$2000,7,FALSE)</f>
        <v>7904</v>
      </c>
      <c r="H1661" s="40" t="str">
        <f>VLOOKUP(D1661,'Brasseries Europe'!$B$2:$O$2000,8,FALSE)</f>
        <v>Pipaix</v>
      </c>
      <c r="I1661" s="40" t="str">
        <f>VLOOKUP(D1661,'Brasseries Europe'!$B$2:$O$2000,9,FALSE)</f>
        <v>Wallonie</v>
      </c>
      <c r="J1661" s="40" t="str">
        <f>VLOOKUP(D1661,'Brasseries Europe'!$B$2:$O$2000,10,FALSE)</f>
        <v>info@br-dubuisson.com</v>
      </c>
      <c r="K1661" s="40" t="str">
        <f>VLOOKUP(D1661,'Brasseries Europe'!$B$2:$O$2000,11,FALSE)</f>
        <v>http://www.br-dubuisson.com</v>
      </c>
      <c r="L1661" s="40" t="str">
        <f>VLOOKUP(D1661,'Brasseries Europe'!$B$2:$O$2000,12,FALSE)</f>
        <v>32(0)69/67.22.22</v>
      </c>
      <c r="M1661" s="40" t="str">
        <f>VLOOKUP(D1661,'Brasseries Europe'!$B$2:$O$2000,13,FALSE)</f>
        <v>LogoBR75</v>
      </c>
      <c r="N1661" s="40" t="str">
        <f>VLOOKUP(D1661,'Brasseries Europe'!$B$2:$O$2000,14,FALSE)</f>
        <v>FotoBR75</v>
      </c>
      <c r="O1661" s="42" t="s">
        <v>12355</v>
      </c>
      <c r="P1661" s="40" t="s">
        <v>10043</v>
      </c>
      <c r="Q1661" s="40" t="s">
        <v>10044</v>
      </c>
      <c r="T1661" s="40" t="s">
        <v>12357</v>
      </c>
      <c r="U1661" s="40" t="s">
        <v>12356</v>
      </c>
    </row>
    <row r="1662" spans="1:21" s="40" customFormat="1">
      <c r="A1662" s="40">
        <f t="shared" si="67"/>
        <v>1661</v>
      </c>
      <c r="B1662" s="41">
        <f t="shared" ca="1" si="68"/>
        <v>43369</v>
      </c>
      <c r="C1662" s="40" t="s">
        <v>14</v>
      </c>
      <c r="D1662" s="40" t="str">
        <f t="shared" si="69"/>
        <v>Brewery75</v>
      </c>
      <c r="E1662" s="42" t="s">
        <v>644</v>
      </c>
      <c r="F1662" s="40" t="str">
        <f>VLOOKUP(D1662,'Brasseries Europe'!$B$2:$O$2000,6,FALSE)</f>
        <v>Chaussée de Mons, 28</v>
      </c>
      <c r="G1662" s="40">
        <f>VLOOKUP(D1662,'Brasseries Europe'!$B$2:$O$2000,7,FALSE)</f>
        <v>7904</v>
      </c>
      <c r="H1662" s="40" t="str">
        <f>VLOOKUP(D1662,'Brasseries Europe'!$B$2:$O$2000,8,FALSE)</f>
        <v>Pipaix</v>
      </c>
      <c r="I1662" s="40" t="str">
        <f>VLOOKUP(D1662,'Brasseries Europe'!$B$2:$O$2000,9,FALSE)</f>
        <v>Wallonie</v>
      </c>
      <c r="J1662" s="40" t="str">
        <f>VLOOKUP(D1662,'Brasseries Europe'!$B$2:$O$2000,10,FALSE)</f>
        <v>info@br-dubuisson.com</v>
      </c>
      <c r="K1662" s="40" t="str">
        <f>VLOOKUP(D1662,'Brasseries Europe'!$B$2:$O$2000,11,FALSE)</f>
        <v>http://www.br-dubuisson.com</v>
      </c>
      <c r="L1662" s="40" t="str">
        <f>VLOOKUP(D1662,'Brasseries Europe'!$B$2:$O$2000,12,FALSE)</f>
        <v>32(0)69/67.22.22</v>
      </c>
      <c r="M1662" s="40" t="str">
        <f>VLOOKUP(D1662,'Brasseries Europe'!$B$2:$O$2000,13,FALSE)</f>
        <v>LogoBR75</v>
      </c>
      <c r="N1662" s="40" t="str">
        <f>VLOOKUP(D1662,'Brasseries Europe'!$B$2:$O$2000,14,FALSE)</f>
        <v>FotoBR75</v>
      </c>
      <c r="O1662" s="42" t="s">
        <v>12358</v>
      </c>
      <c r="P1662" s="40" t="s">
        <v>10151</v>
      </c>
      <c r="Q1662" s="40" t="s">
        <v>12359</v>
      </c>
      <c r="T1662" s="40" t="s">
        <v>12361</v>
      </c>
      <c r="U1662" s="40" t="s">
        <v>12360</v>
      </c>
    </row>
    <row r="1663" spans="1:21" s="40" customFormat="1">
      <c r="A1663" s="40">
        <f t="shared" si="67"/>
        <v>1662</v>
      </c>
      <c r="B1663" s="41">
        <f t="shared" ca="1" si="68"/>
        <v>43369</v>
      </c>
      <c r="C1663" s="40" t="s">
        <v>14</v>
      </c>
      <c r="D1663" s="40" t="str">
        <f t="shared" si="69"/>
        <v>Brewery75</v>
      </c>
      <c r="E1663" s="42" t="s">
        <v>644</v>
      </c>
      <c r="F1663" s="40" t="str">
        <f>VLOOKUP(D1663,'Brasseries Europe'!$B$2:$O$2000,6,FALSE)</f>
        <v>Chaussée de Mons, 28</v>
      </c>
      <c r="G1663" s="40">
        <f>VLOOKUP(D1663,'Brasseries Europe'!$B$2:$O$2000,7,FALSE)</f>
        <v>7904</v>
      </c>
      <c r="H1663" s="40" t="str">
        <f>VLOOKUP(D1663,'Brasseries Europe'!$B$2:$O$2000,8,FALSE)</f>
        <v>Pipaix</v>
      </c>
      <c r="I1663" s="40" t="str">
        <f>VLOOKUP(D1663,'Brasseries Europe'!$B$2:$O$2000,9,FALSE)</f>
        <v>Wallonie</v>
      </c>
      <c r="J1663" s="40" t="str">
        <f>VLOOKUP(D1663,'Brasseries Europe'!$B$2:$O$2000,10,FALSE)</f>
        <v>info@br-dubuisson.com</v>
      </c>
      <c r="K1663" s="40" t="str">
        <f>VLOOKUP(D1663,'Brasseries Europe'!$B$2:$O$2000,11,FALSE)</f>
        <v>http://www.br-dubuisson.com</v>
      </c>
      <c r="L1663" s="40" t="str">
        <f>VLOOKUP(D1663,'Brasseries Europe'!$B$2:$O$2000,12,FALSE)</f>
        <v>32(0)69/67.22.22</v>
      </c>
      <c r="M1663" s="40" t="str">
        <f>VLOOKUP(D1663,'Brasseries Europe'!$B$2:$O$2000,13,FALSE)</f>
        <v>LogoBR75</v>
      </c>
      <c r="N1663" s="40" t="str">
        <f>VLOOKUP(D1663,'Brasseries Europe'!$B$2:$O$2000,14,FALSE)</f>
        <v>FotoBR75</v>
      </c>
      <c r="O1663" s="42" t="s">
        <v>12362</v>
      </c>
      <c r="P1663" s="40" t="s">
        <v>10151</v>
      </c>
      <c r="Q1663" s="40" t="s">
        <v>10064</v>
      </c>
      <c r="T1663" s="40" t="s">
        <v>12364</v>
      </c>
      <c r="U1663" s="40" t="s">
        <v>12363</v>
      </c>
    </row>
    <row r="1664" spans="1:21" s="40" customFormat="1">
      <c r="A1664" s="40">
        <f t="shared" si="67"/>
        <v>1663</v>
      </c>
      <c r="B1664" s="41">
        <f t="shared" ca="1" si="68"/>
        <v>43369</v>
      </c>
      <c r="C1664" s="40" t="s">
        <v>14</v>
      </c>
      <c r="D1664" s="40" t="str">
        <f t="shared" si="69"/>
        <v>Brewery75</v>
      </c>
      <c r="E1664" s="42" t="s">
        <v>644</v>
      </c>
      <c r="F1664" s="40" t="str">
        <f>VLOOKUP(D1664,'Brasseries Europe'!$B$2:$O$2000,6,FALSE)</f>
        <v>Chaussée de Mons, 28</v>
      </c>
      <c r="G1664" s="40">
        <f>VLOOKUP(D1664,'Brasseries Europe'!$B$2:$O$2000,7,FALSE)</f>
        <v>7904</v>
      </c>
      <c r="H1664" s="40" t="str">
        <f>VLOOKUP(D1664,'Brasseries Europe'!$B$2:$O$2000,8,FALSE)</f>
        <v>Pipaix</v>
      </c>
      <c r="I1664" s="40" t="str">
        <f>VLOOKUP(D1664,'Brasseries Europe'!$B$2:$O$2000,9,FALSE)</f>
        <v>Wallonie</v>
      </c>
      <c r="J1664" s="40" t="str">
        <f>VLOOKUP(D1664,'Brasseries Europe'!$B$2:$O$2000,10,FALSE)</f>
        <v>info@br-dubuisson.com</v>
      </c>
      <c r="K1664" s="40" t="str">
        <f>VLOOKUP(D1664,'Brasseries Europe'!$B$2:$O$2000,11,FALSE)</f>
        <v>http://www.br-dubuisson.com</v>
      </c>
      <c r="L1664" s="40" t="str">
        <f>VLOOKUP(D1664,'Brasseries Europe'!$B$2:$O$2000,12,FALSE)</f>
        <v>32(0)69/67.22.22</v>
      </c>
      <c r="M1664" s="40" t="str">
        <f>VLOOKUP(D1664,'Brasseries Europe'!$B$2:$O$2000,13,FALSE)</f>
        <v>LogoBR75</v>
      </c>
      <c r="N1664" s="40" t="str">
        <f>VLOOKUP(D1664,'Brasseries Europe'!$B$2:$O$2000,14,FALSE)</f>
        <v>FotoBR75</v>
      </c>
      <c r="O1664" s="42" t="s">
        <v>12365</v>
      </c>
      <c r="P1664" s="40" t="s">
        <v>10183</v>
      </c>
      <c r="Q1664" s="40" t="s">
        <v>12359</v>
      </c>
      <c r="T1664" s="40" t="s">
        <v>12367</v>
      </c>
      <c r="U1664" s="40" t="s">
        <v>12366</v>
      </c>
    </row>
    <row r="1665" spans="1:21" s="40" customFormat="1">
      <c r="A1665" s="40">
        <f t="shared" si="67"/>
        <v>1664</v>
      </c>
      <c r="B1665" s="41">
        <f t="shared" ca="1" si="68"/>
        <v>43369</v>
      </c>
      <c r="C1665" s="40" t="s">
        <v>14</v>
      </c>
      <c r="D1665" s="40" t="str">
        <f t="shared" si="69"/>
        <v>Brewery75</v>
      </c>
      <c r="E1665" s="42" t="s">
        <v>644</v>
      </c>
      <c r="F1665" s="40" t="str">
        <f>VLOOKUP(D1665,'Brasseries Europe'!$B$2:$O$2000,6,FALSE)</f>
        <v>Chaussée de Mons, 28</v>
      </c>
      <c r="G1665" s="40">
        <f>VLOOKUP(D1665,'Brasseries Europe'!$B$2:$O$2000,7,FALSE)</f>
        <v>7904</v>
      </c>
      <c r="H1665" s="40" t="str">
        <f>VLOOKUP(D1665,'Brasseries Europe'!$B$2:$O$2000,8,FALSE)</f>
        <v>Pipaix</v>
      </c>
      <c r="I1665" s="40" t="str">
        <f>VLOOKUP(D1665,'Brasseries Europe'!$B$2:$O$2000,9,FALSE)</f>
        <v>Wallonie</v>
      </c>
      <c r="J1665" s="40" t="str">
        <f>VLOOKUP(D1665,'Brasseries Europe'!$B$2:$O$2000,10,FALSE)</f>
        <v>info@br-dubuisson.com</v>
      </c>
      <c r="K1665" s="40" t="str">
        <f>VLOOKUP(D1665,'Brasseries Europe'!$B$2:$O$2000,11,FALSE)</f>
        <v>http://www.br-dubuisson.com</v>
      </c>
      <c r="L1665" s="40" t="str">
        <f>VLOOKUP(D1665,'Brasseries Europe'!$B$2:$O$2000,12,FALSE)</f>
        <v>32(0)69/67.22.22</v>
      </c>
      <c r="M1665" s="40" t="str">
        <f>VLOOKUP(D1665,'Brasseries Europe'!$B$2:$O$2000,13,FALSE)</f>
        <v>LogoBR75</v>
      </c>
      <c r="N1665" s="40" t="str">
        <f>VLOOKUP(D1665,'Brasseries Europe'!$B$2:$O$2000,14,FALSE)</f>
        <v>FotoBR75</v>
      </c>
      <c r="O1665" s="42" t="s">
        <v>12368</v>
      </c>
      <c r="P1665" s="40" t="s">
        <v>10183</v>
      </c>
      <c r="Q1665" s="40" t="s">
        <v>12369</v>
      </c>
      <c r="T1665" s="40" t="s">
        <v>12371</v>
      </c>
      <c r="U1665" s="40" t="s">
        <v>12370</v>
      </c>
    </row>
    <row r="1666" spans="1:21" s="40" customFormat="1">
      <c r="A1666" s="40">
        <f t="shared" si="67"/>
        <v>1665</v>
      </c>
      <c r="B1666" s="41">
        <f t="shared" ca="1" si="68"/>
        <v>43369</v>
      </c>
      <c r="C1666" s="40" t="s">
        <v>14</v>
      </c>
      <c r="D1666" s="40" t="str">
        <f t="shared" si="69"/>
        <v>Brewery76</v>
      </c>
      <c r="E1666" s="42" t="s">
        <v>652</v>
      </c>
      <c r="F1666" s="40" t="str">
        <f>VLOOKUP(D1666,'Brasseries Europe'!$B$2:$O$2000,6,FALSE)</f>
        <v>Rue basse, 5</v>
      </c>
      <c r="G1666" s="40">
        <f>VLOOKUP(D1666,'Brasseries Europe'!$B$2:$O$2000,7,FALSE)</f>
        <v>7904</v>
      </c>
      <c r="H1666" s="40" t="str">
        <f>VLOOKUP(D1666,'Brasseries Europe'!$B$2:$O$2000,8,FALSE)</f>
        <v>Tourpes</v>
      </c>
      <c r="I1666" s="40" t="str">
        <f>VLOOKUP(D1666,'Brasseries Europe'!$B$2:$O$2000,9,FALSE)</f>
        <v>Wallonie</v>
      </c>
      <c r="J1666" s="40" t="str">
        <f>VLOOKUP(D1666,'Brasseries Europe'!$B$2:$O$2000,10,FALSE)</f>
        <v>contact@brasserie-dupont.com</v>
      </c>
      <c r="K1666" s="40" t="str">
        <f>VLOOKUP(D1666,'Brasseries Europe'!$B$2:$O$2000,11,FALSE)</f>
        <v>http://www.brasserie-dupont.com</v>
      </c>
      <c r="L1666" s="40" t="str">
        <f>VLOOKUP(D1666,'Brasseries Europe'!$B$2:$O$2000,12,FALSE)</f>
        <v>32(0)69/67.10.66</v>
      </c>
      <c r="M1666" s="40" t="str">
        <f>VLOOKUP(D1666,'Brasseries Europe'!$B$2:$O$2000,13,FALSE)</f>
        <v>LogoBR76</v>
      </c>
      <c r="N1666" s="40" t="str">
        <f>VLOOKUP(D1666,'Brasseries Europe'!$B$2:$O$2000,14,FALSE)</f>
        <v>FotoBR76</v>
      </c>
      <c r="O1666" s="42" t="s">
        <v>12372</v>
      </c>
      <c r="P1666" s="40" t="s">
        <v>10156</v>
      </c>
      <c r="Q1666" s="40" t="s">
        <v>10085</v>
      </c>
      <c r="T1666" s="40" t="s">
        <v>12374</v>
      </c>
      <c r="U1666" s="40" t="s">
        <v>12373</v>
      </c>
    </row>
    <row r="1667" spans="1:21" s="40" customFormat="1">
      <c r="A1667" s="40">
        <f t="shared" ref="A1667:A1730" si="70">ROW()-1</f>
        <v>1666</v>
      </c>
      <c r="B1667" s="41">
        <f t="shared" ref="B1667:B1730" ca="1" si="71">TODAY()</f>
        <v>43369</v>
      </c>
      <c r="C1667" s="40" t="s">
        <v>14</v>
      </c>
      <c r="D1667" s="40" t="str">
        <f t="shared" si="69"/>
        <v>Brewery76</v>
      </c>
      <c r="E1667" s="42" t="s">
        <v>652</v>
      </c>
      <c r="F1667" s="40" t="str">
        <f>VLOOKUP(D1667,'Brasseries Europe'!$B$2:$O$2000,6,FALSE)</f>
        <v>Rue basse, 5</v>
      </c>
      <c r="G1667" s="40">
        <f>VLOOKUP(D1667,'Brasseries Europe'!$B$2:$O$2000,7,FALSE)</f>
        <v>7904</v>
      </c>
      <c r="H1667" s="40" t="str">
        <f>VLOOKUP(D1667,'Brasseries Europe'!$B$2:$O$2000,8,FALSE)</f>
        <v>Tourpes</v>
      </c>
      <c r="I1667" s="40" t="str">
        <f>VLOOKUP(D1667,'Brasseries Europe'!$B$2:$O$2000,9,FALSE)</f>
        <v>Wallonie</v>
      </c>
      <c r="J1667" s="40" t="str">
        <f>VLOOKUP(D1667,'Brasseries Europe'!$B$2:$O$2000,10,FALSE)</f>
        <v>contact@brasserie-dupont.com</v>
      </c>
      <c r="K1667" s="40" t="str">
        <f>VLOOKUP(D1667,'Brasseries Europe'!$B$2:$O$2000,11,FALSE)</f>
        <v>http://www.brasserie-dupont.com</v>
      </c>
      <c r="L1667" s="40" t="str">
        <f>VLOOKUP(D1667,'Brasseries Europe'!$B$2:$O$2000,12,FALSE)</f>
        <v>32(0)69/67.10.66</v>
      </c>
      <c r="M1667" s="40" t="str">
        <f>VLOOKUP(D1667,'Brasseries Europe'!$B$2:$O$2000,13,FALSE)</f>
        <v>LogoBR76</v>
      </c>
      <c r="N1667" s="40" t="str">
        <f>VLOOKUP(D1667,'Brasseries Europe'!$B$2:$O$2000,14,FALSE)</f>
        <v>FotoBR76</v>
      </c>
      <c r="O1667" s="42" t="s">
        <v>12375</v>
      </c>
      <c r="P1667" s="40" t="s">
        <v>10156</v>
      </c>
      <c r="Q1667" s="40" t="s">
        <v>10068</v>
      </c>
      <c r="T1667" s="40" t="s">
        <v>12377</v>
      </c>
      <c r="U1667" s="40" t="s">
        <v>12376</v>
      </c>
    </row>
    <row r="1668" spans="1:21" s="40" customFormat="1">
      <c r="A1668" s="40">
        <f t="shared" si="70"/>
        <v>1667</v>
      </c>
      <c r="B1668" s="41">
        <f t="shared" ca="1" si="71"/>
        <v>43369</v>
      </c>
      <c r="C1668" s="40" t="s">
        <v>14</v>
      </c>
      <c r="D1668" s="40" t="str">
        <f t="shared" si="69"/>
        <v>Brewery76</v>
      </c>
      <c r="E1668" s="42" t="s">
        <v>652</v>
      </c>
      <c r="F1668" s="40" t="str">
        <f>VLOOKUP(D1668,'Brasseries Europe'!$B$2:$O$2000,6,FALSE)</f>
        <v>Rue basse, 5</v>
      </c>
      <c r="G1668" s="40">
        <f>VLOOKUP(D1668,'Brasseries Europe'!$B$2:$O$2000,7,FALSE)</f>
        <v>7904</v>
      </c>
      <c r="H1668" s="40" t="str">
        <f>VLOOKUP(D1668,'Brasseries Europe'!$B$2:$O$2000,8,FALSE)</f>
        <v>Tourpes</v>
      </c>
      <c r="I1668" s="40" t="str">
        <f>VLOOKUP(D1668,'Brasseries Europe'!$B$2:$O$2000,9,FALSE)</f>
        <v>Wallonie</v>
      </c>
      <c r="J1668" s="40" t="str">
        <f>VLOOKUP(D1668,'Brasseries Europe'!$B$2:$O$2000,10,FALSE)</f>
        <v>contact@brasserie-dupont.com</v>
      </c>
      <c r="K1668" s="40" t="str">
        <f>VLOOKUP(D1668,'Brasseries Europe'!$B$2:$O$2000,11,FALSE)</f>
        <v>http://www.brasserie-dupont.com</v>
      </c>
      <c r="L1668" s="40" t="str">
        <f>VLOOKUP(D1668,'Brasseries Europe'!$B$2:$O$2000,12,FALSE)</f>
        <v>32(0)69/67.10.66</v>
      </c>
      <c r="M1668" s="40" t="str">
        <f>VLOOKUP(D1668,'Brasseries Europe'!$B$2:$O$2000,13,FALSE)</f>
        <v>LogoBR76</v>
      </c>
      <c r="N1668" s="40" t="str">
        <f>VLOOKUP(D1668,'Brasseries Europe'!$B$2:$O$2000,14,FALSE)</f>
        <v>FotoBR76</v>
      </c>
      <c r="O1668" s="42" t="s">
        <v>12378</v>
      </c>
      <c r="P1668" s="40" t="s">
        <v>10211</v>
      </c>
      <c r="Q1668" s="40" t="s">
        <v>10297</v>
      </c>
      <c r="T1668" s="40" t="s">
        <v>12380</v>
      </c>
      <c r="U1668" s="40" t="s">
        <v>12379</v>
      </c>
    </row>
    <row r="1669" spans="1:21" s="40" customFormat="1">
      <c r="A1669" s="40">
        <f t="shared" si="70"/>
        <v>1668</v>
      </c>
      <c r="B1669" s="41">
        <f t="shared" ca="1" si="71"/>
        <v>43369</v>
      </c>
      <c r="C1669" s="40" t="s">
        <v>14</v>
      </c>
      <c r="D1669" s="40" t="str">
        <f t="shared" si="69"/>
        <v>Brewery76</v>
      </c>
      <c r="E1669" s="42" t="s">
        <v>652</v>
      </c>
      <c r="F1669" s="40" t="str">
        <f>VLOOKUP(D1669,'Brasseries Europe'!$B$2:$O$2000,6,FALSE)</f>
        <v>Rue basse, 5</v>
      </c>
      <c r="G1669" s="40">
        <f>VLOOKUP(D1669,'Brasseries Europe'!$B$2:$O$2000,7,FALSE)</f>
        <v>7904</v>
      </c>
      <c r="H1669" s="40" t="str">
        <f>VLOOKUP(D1669,'Brasseries Europe'!$B$2:$O$2000,8,FALSE)</f>
        <v>Tourpes</v>
      </c>
      <c r="I1669" s="40" t="str">
        <f>VLOOKUP(D1669,'Brasseries Europe'!$B$2:$O$2000,9,FALSE)</f>
        <v>Wallonie</v>
      </c>
      <c r="J1669" s="40" t="str">
        <f>VLOOKUP(D1669,'Brasseries Europe'!$B$2:$O$2000,10,FALSE)</f>
        <v>contact@brasserie-dupont.com</v>
      </c>
      <c r="K1669" s="40" t="str">
        <f>VLOOKUP(D1669,'Brasseries Europe'!$B$2:$O$2000,11,FALSE)</f>
        <v>http://www.brasserie-dupont.com</v>
      </c>
      <c r="L1669" s="40" t="str">
        <f>VLOOKUP(D1669,'Brasseries Europe'!$B$2:$O$2000,12,FALSE)</f>
        <v>32(0)69/67.10.66</v>
      </c>
      <c r="M1669" s="40" t="str">
        <f>VLOOKUP(D1669,'Brasseries Europe'!$B$2:$O$2000,13,FALSE)</f>
        <v>LogoBR76</v>
      </c>
      <c r="N1669" s="40" t="str">
        <f>VLOOKUP(D1669,'Brasseries Europe'!$B$2:$O$2000,14,FALSE)</f>
        <v>FotoBR76</v>
      </c>
      <c r="O1669" s="42" t="s">
        <v>12381</v>
      </c>
      <c r="P1669" s="40" t="s">
        <v>10322</v>
      </c>
      <c r="Q1669" s="40" t="s">
        <v>10072</v>
      </c>
      <c r="T1669" s="40" t="s">
        <v>12383</v>
      </c>
      <c r="U1669" s="40" t="s">
        <v>12382</v>
      </c>
    </row>
    <row r="1670" spans="1:21" s="40" customFormat="1">
      <c r="A1670" s="40">
        <f t="shared" si="70"/>
        <v>1669</v>
      </c>
      <c r="B1670" s="41">
        <f t="shared" ca="1" si="71"/>
        <v>43369</v>
      </c>
      <c r="C1670" s="40" t="s">
        <v>14</v>
      </c>
      <c r="D1670" s="40" t="str">
        <f t="shared" si="69"/>
        <v>Brewery76</v>
      </c>
      <c r="E1670" s="42" t="s">
        <v>652</v>
      </c>
      <c r="F1670" s="40" t="str">
        <f>VLOOKUP(D1670,'Brasseries Europe'!$B$2:$O$2000,6,FALSE)</f>
        <v>Rue basse, 5</v>
      </c>
      <c r="G1670" s="40">
        <f>VLOOKUP(D1670,'Brasseries Europe'!$B$2:$O$2000,7,FALSE)</f>
        <v>7904</v>
      </c>
      <c r="H1670" s="40" t="str">
        <f>VLOOKUP(D1670,'Brasseries Europe'!$B$2:$O$2000,8,FALSE)</f>
        <v>Tourpes</v>
      </c>
      <c r="I1670" s="40" t="str">
        <f>VLOOKUP(D1670,'Brasseries Europe'!$B$2:$O$2000,9,FALSE)</f>
        <v>Wallonie</v>
      </c>
      <c r="J1670" s="40" t="str">
        <f>VLOOKUP(D1670,'Brasseries Europe'!$B$2:$O$2000,10,FALSE)</f>
        <v>contact@brasserie-dupont.com</v>
      </c>
      <c r="K1670" s="40" t="str">
        <f>VLOOKUP(D1670,'Brasseries Europe'!$B$2:$O$2000,11,FALSE)</f>
        <v>http://www.brasserie-dupont.com</v>
      </c>
      <c r="L1670" s="40" t="str">
        <f>VLOOKUP(D1670,'Brasseries Europe'!$B$2:$O$2000,12,FALSE)</f>
        <v>32(0)69/67.10.66</v>
      </c>
      <c r="M1670" s="40" t="str">
        <f>VLOOKUP(D1670,'Brasseries Europe'!$B$2:$O$2000,13,FALSE)</f>
        <v>LogoBR76</v>
      </c>
      <c r="N1670" s="40" t="str">
        <f>VLOOKUP(D1670,'Brasseries Europe'!$B$2:$O$2000,14,FALSE)</f>
        <v>FotoBR76</v>
      </c>
      <c r="O1670" s="42" t="s">
        <v>12384</v>
      </c>
      <c r="P1670" s="40" t="s">
        <v>10322</v>
      </c>
      <c r="Q1670" s="40" t="s">
        <v>10297</v>
      </c>
      <c r="T1670" s="40" t="s">
        <v>12386</v>
      </c>
      <c r="U1670" s="40" t="s">
        <v>12385</v>
      </c>
    </row>
    <row r="1671" spans="1:21" s="40" customFormat="1">
      <c r="A1671" s="40">
        <f t="shared" si="70"/>
        <v>1670</v>
      </c>
      <c r="B1671" s="41">
        <f t="shared" ca="1" si="71"/>
        <v>43369</v>
      </c>
      <c r="C1671" s="40" t="s">
        <v>14</v>
      </c>
      <c r="D1671" s="40" t="str">
        <f t="shared" si="69"/>
        <v>Brewery76</v>
      </c>
      <c r="E1671" s="42" t="s">
        <v>652</v>
      </c>
      <c r="F1671" s="40" t="str">
        <f>VLOOKUP(D1671,'Brasseries Europe'!$B$2:$O$2000,6,FALSE)</f>
        <v>Rue basse, 5</v>
      </c>
      <c r="G1671" s="40">
        <f>VLOOKUP(D1671,'Brasseries Europe'!$B$2:$O$2000,7,FALSE)</f>
        <v>7904</v>
      </c>
      <c r="H1671" s="40" t="str">
        <f>VLOOKUP(D1671,'Brasseries Europe'!$B$2:$O$2000,8,FALSE)</f>
        <v>Tourpes</v>
      </c>
      <c r="I1671" s="40" t="str">
        <f>VLOOKUP(D1671,'Brasseries Europe'!$B$2:$O$2000,9,FALSE)</f>
        <v>Wallonie</v>
      </c>
      <c r="J1671" s="40" t="str">
        <f>VLOOKUP(D1671,'Brasseries Europe'!$B$2:$O$2000,10,FALSE)</f>
        <v>contact@brasserie-dupont.com</v>
      </c>
      <c r="K1671" s="40" t="str">
        <f>VLOOKUP(D1671,'Brasseries Europe'!$B$2:$O$2000,11,FALSE)</f>
        <v>http://www.brasserie-dupont.com</v>
      </c>
      <c r="L1671" s="40" t="str">
        <f>VLOOKUP(D1671,'Brasseries Europe'!$B$2:$O$2000,12,FALSE)</f>
        <v>32(0)69/67.10.66</v>
      </c>
      <c r="M1671" s="40" t="str">
        <f>VLOOKUP(D1671,'Brasseries Europe'!$B$2:$O$2000,13,FALSE)</f>
        <v>LogoBR76</v>
      </c>
      <c r="N1671" s="40" t="str">
        <f>VLOOKUP(D1671,'Brasseries Europe'!$B$2:$O$2000,14,FALSE)</f>
        <v>FotoBR76</v>
      </c>
      <c r="O1671" s="42" t="s">
        <v>12387</v>
      </c>
      <c r="P1671" s="40" t="s">
        <v>10322</v>
      </c>
      <c r="Q1671" s="40" t="s">
        <v>10072</v>
      </c>
      <c r="T1671" s="40" t="s">
        <v>12389</v>
      </c>
      <c r="U1671" s="40" t="s">
        <v>12388</v>
      </c>
    </row>
    <row r="1672" spans="1:21" s="40" customFormat="1">
      <c r="A1672" s="40">
        <f t="shared" si="70"/>
        <v>1671</v>
      </c>
      <c r="B1672" s="41">
        <f t="shared" ca="1" si="71"/>
        <v>43369</v>
      </c>
      <c r="C1672" s="40" t="s">
        <v>14</v>
      </c>
      <c r="D1672" s="40" t="str">
        <f t="shared" si="69"/>
        <v>Brewery76</v>
      </c>
      <c r="E1672" s="42" t="s">
        <v>652</v>
      </c>
      <c r="F1672" s="40" t="str">
        <f>VLOOKUP(D1672,'Brasseries Europe'!$B$2:$O$2000,6,FALSE)</f>
        <v>Rue basse, 5</v>
      </c>
      <c r="G1672" s="40">
        <f>VLOOKUP(D1672,'Brasseries Europe'!$B$2:$O$2000,7,FALSE)</f>
        <v>7904</v>
      </c>
      <c r="H1672" s="40" t="str">
        <f>VLOOKUP(D1672,'Brasseries Europe'!$B$2:$O$2000,8,FALSE)</f>
        <v>Tourpes</v>
      </c>
      <c r="I1672" s="40" t="str">
        <f>VLOOKUP(D1672,'Brasseries Europe'!$B$2:$O$2000,9,FALSE)</f>
        <v>Wallonie</v>
      </c>
      <c r="J1672" s="40" t="str">
        <f>VLOOKUP(D1672,'Brasseries Europe'!$B$2:$O$2000,10,FALSE)</f>
        <v>contact@brasserie-dupont.com</v>
      </c>
      <c r="K1672" s="40" t="str">
        <f>VLOOKUP(D1672,'Brasseries Europe'!$B$2:$O$2000,11,FALSE)</f>
        <v>http://www.brasserie-dupont.com</v>
      </c>
      <c r="L1672" s="40" t="str">
        <f>VLOOKUP(D1672,'Brasseries Europe'!$B$2:$O$2000,12,FALSE)</f>
        <v>32(0)69/67.10.66</v>
      </c>
      <c r="M1672" s="40" t="str">
        <f>VLOOKUP(D1672,'Brasseries Europe'!$B$2:$O$2000,13,FALSE)</f>
        <v>LogoBR76</v>
      </c>
      <c r="N1672" s="40" t="str">
        <f>VLOOKUP(D1672,'Brasseries Europe'!$B$2:$O$2000,14,FALSE)</f>
        <v>FotoBR76</v>
      </c>
      <c r="O1672" s="42" t="s">
        <v>12390</v>
      </c>
      <c r="P1672" s="40" t="s">
        <v>10136</v>
      </c>
      <c r="Q1672" s="40" t="s">
        <v>10372</v>
      </c>
      <c r="T1672" s="40" t="s">
        <v>12392</v>
      </c>
      <c r="U1672" s="40" t="s">
        <v>12391</v>
      </c>
    </row>
    <row r="1673" spans="1:21" s="40" customFormat="1">
      <c r="A1673" s="40">
        <f t="shared" si="70"/>
        <v>1672</v>
      </c>
      <c r="B1673" s="41">
        <f t="shared" ca="1" si="71"/>
        <v>43369</v>
      </c>
      <c r="C1673" s="40" t="s">
        <v>14</v>
      </c>
      <c r="D1673" s="40" t="str">
        <f t="shared" si="69"/>
        <v>Brewery76</v>
      </c>
      <c r="E1673" s="42" t="s">
        <v>652</v>
      </c>
      <c r="F1673" s="40" t="str">
        <f>VLOOKUP(D1673,'Brasseries Europe'!$B$2:$O$2000,6,FALSE)</f>
        <v>Rue basse, 5</v>
      </c>
      <c r="G1673" s="40">
        <f>VLOOKUP(D1673,'Brasseries Europe'!$B$2:$O$2000,7,FALSE)</f>
        <v>7904</v>
      </c>
      <c r="H1673" s="40" t="str">
        <f>VLOOKUP(D1673,'Brasseries Europe'!$B$2:$O$2000,8,FALSE)</f>
        <v>Tourpes</v>
      </c>
      <c r="I1673" s="40" t="str">
        <f>VLOOKUP(D1673,'Brasseries Europe'!$B$2:$O$2000,9,FALSE)</f>
        <v>Wallonie</v>
      </c>
      <c r="J1673" s="40" t="str">
        <f>VLOOKUP(D1673,'Brasseries Europe'!$B$2:$O$2000,10,FALSE)</f>
        <v>contact@brasserie-dupont.com</v>
      </c>
      <c r="K1673" s="40" t="str">
        <f>VLOOKUP(D1673,'Brasseries Europe'!$B$2:$O$2000,11,FALSE)</f>
        <v>http://www.brasserie-dupont.com</v>
      </c>
      <c r="L1673" s="40" t="str">
        <f>VLOOKUP(D1673,'Brasseries Europe'!$B$2:$O$2000,12,FALSE)</f>
        <v>32(0)69/67.10.66</v>
      </c>
      <c r="M1673" s="40" t="str">
        <f>VLOOKUP(D1673,'Brasseries Europe'!$B$2:$O$2000,13,FALSE)</f>
        <v>LogoBR76</v>
      </c>
      <c r="N1673" s="40" t="str">
        <f>VLOOKUP(D1673,'Brasseries Europe'!$B$2:$O$2000,14,FALSE)</f>
        <v>FotoBR76</v>
      </c>
      <c r="O1673" s="42" t="s">
        <v>12393</v>
      </c>
      <c r="P1673" s="40" t="s">
        <v>10258</v>
      </c>
      <c r="Q1673" s="40" t="s">
        <v>10128</v>
      </c>
      <c r="T1673" s="40" t="s">
        <v>12395</v>
      </c>
      <c r="U1673" s="40" t="s">
        <v>12394</v>
      </c>
    </row>
    <row r="1674" spans="1:21" s="40" customFormat="1">
      <c r="A1674" s="40">
        <f t="shared" si="70"/>
        <v>1673</v>
      </c>
      <c r="B1674" s="41">
        <f t="shared" ca="1" si="71"/>
        <v>43369</v>
      </c>
      <c r="C1674" s="40" t="s">
        <v>14</v>
      </c>
      <c r="D1674" s="40" t="str">
        <f t="shared" si="69"/>
        <v>Brewery76</v>
      </c>
      <c r="E1674" s="42" t="s">
        <v>652</v>
      </c>
      <c r="F1674" s="40" t="str">
        <f>VLOOKUP(D1674,'Brasseries Europe'!$B$2:$O$2000,6,FALSE)</f>
        <v>Rue basse, 5</v>
      </c>
      <c r="G1674" s="40">
        <f>VLOOKUP(D1674,'Brasseries Europe'!$B$2:$O$2000,7,FALSE)</f>
        <v>7904</v>
      </c>
      <c r="H1674" s="40" t="str">
        <f>VLOOKUP(D1674,'Brasseries Europe'!$B$2:$O$2000,8,FALSE)</f>
        <v>Tourpes</v>
      </c>
      <c r="I1674" s="40" t="str">
        <f>VLOOKUP(D1674,'Brasseries Europe'!$B$2:$O$2000,9,FALSE)</f>
        <v>Wallonie</v>
      </c>
      <c r="J1674" s="40" t="str">
        <f>VLOOKUP(D1674,'Brasseries Europe'!$B$2:$O$2000,10,FALSE)</f>
        <v>contact@brasserie-dupont.com</v>
      </c>
      <c r="K1674" s="40" t="str">
        <f>VLOOKUP(D1674,'Brasseries Europe'!$B$2:$O$2000,11,FALSE)</f>
        <v>http://www.brasserie-dupont.com</v>
      </c>
      <c r="L1674" s="40" t="str">
        <f>VLOOKUP(D1674,'Brasseries Europe'!$B$2:$O$2000,12,FALSE)</f>
        <v>32(0)69/67.10.66</v>
      </c>
      <c r="M1674" s="40" t="str">
        <f>VLOOKUP(D1674,'Brasseries Europe'!$B$2:$O$2000,13,FALSE)</f>
        <v>LogoBR76</v>
      </c>
      <c r="N1674" s="40" t="str">
        <f>VLOOKUP(D1674,'Brasseries Europe'!$B$2:$O$2000,14,FALSE)</f>
        <v>FotoBR76</v>
      </c>
      <c r="O1674" s="42" t="s">
        <v>12396</v>
      </c>
      <c r="P1674" s="40" t="s">
        <v>10043</v>
      </c>
      <c r="Q1674" s="40" t="s">
        <v>10076</v>
      </c>
      <c r="T1674" s="40" t="s">
        <v>12398</v>
      </c>
      <c r="U1674" s="40" t="s">
        <v>12397</v>
      </c>
    </row>
    <row r="1675" spans="1:21" s="40" customFormat="1">
      <c r="A1675" s="40">
        <f t="shared" si="70"/>
        <v>1674</v>
      </c>
      <c r="B1675" s="41">
        <f t="shared" ca="1" si="71"/>
        <v>43369</v>
      </c>
      <c r="C1675" s="40" t="s">
        <v>14</v>
      </c>
      <c r="D1675" s="40" t="str">
        <f t="shared" si="69"/>
        <v>Brewery76</v>
      </c>
      <c r="E1675" s="42" t="s">
        <v>652</v>
      </c>
      <c r="F1675" s="40" t="str">
        <f>VLOOKUP(D1675,'Brasseries Europe'!$B$2:$O$2000,6,FALSE)</f>
        <v>Rue basse, 5</v>
      </c>
      <c r="G1675" s="40">
        <f>VLOOKUP(D1675,'Brasseries Europe'!$B$2:$O$2000,7,FALSE)</f>
        <v>7904</v>
      </c>
      <c r="H1675" s="40" t="str">
        <f>VLOOKUP(D1675,'Brasseries Europe'!$B$2:$O$2000,8,FALSE)</f>
        <v>Tourpes</v>
      </c>
      <c r="I1675" s="40" t="str">
        <f>VLOOKUP(D1675,'Brasseries Europe'!$B$2:$O$2000,9,FALSE)</f>
        <v>Wallonie</v>
      </c>
      <c r="J1675" s="40" t="str">
        <f>VLOOKUP(D1675,'Brasseries Europe'!$B$2:$O$2000,10,FALSE)</f>
        <v>contact@brasserie-dupont.com</v>
      </c>
      <c r="K1675" s="40" t="str">
        <f>VLOOKUP(D1675,'Brasseries Europe'!$B$2:$O$2000,11,FALSE)</f>
        <v>http://www.brasserie-dupont.com</v>
      </c>
      <c r="L1675" s="40" t="str">
        <f>VLOOKUP(D1675,'Brasseries Europe'!$B$2:$O$2000,12,FALSE)</f>
        <v>32(0)69/67.10.66</v>
      </c>
      <c r="M1675" s="40" t="str">
        <f>VLOOKUP(D1675,'Brasseries Europe'!$B$2:$O$2000,13,FALSE)</f>
        <v>LogoBR76</v>
      </c>
      <c r="N1675" s="40" t="str">
        <f>VLOOKUP(D1675,'Brasseries Europe'!$B$2:$O$2000,14,FALSE)</f>
        <v>FotoBR76</v>
      </c>
      <c r="O1675" s="42" t="s">
        <v>12399</v>
      </c>
      <c r="P1675" s="40" t="s">
        <v>10043</v>
      </c>
      <c r="Q1675" s="40" t="s">
        <v>10036</v>
      </c>
      <c r="T1675" s="40" t="s">
        <v>12401</v>
      </c>
      <c r="U1675" s="40" t="s">
        <v>12400</v>
      </c>
    </row>
    <row r="1676" spans="1:21" s="40" customFormat="1">
      <c r="A1676" s="40">
        <f t="shared" si="70"/>
        <v>1675</v>
      </c>
      <c r="B1676" s="41">
        <f t="shared" ca="1" si="71"/>
        <v>43369</v>
      </c>
      <c r="C1676" s="40" t="s">
        <v>14</v>
      </c>
      <c r="D1676" s="40" t="str">
        <f t="shared" si="69"/>
        <v>Brewery76</v>
      </c>
      <c r="E1676" s="42" t="s">
        <v>652</v>
      </c>
      <c r="F1676" s="40" t="str">
        <f>VLOOKUP(D1676,'Brasseries Europe'!$B$2:$O$2000,6,FALSE)</f>
        <v>Rue basse, 5</v>
      </c>
      <c r="G1676" s="40">
        <f>VLOOKUP(D1676,'Brasseries Europe'!$B$2:$O$2000,7,FALSE)</f>
        <v>7904</v>
      </c>
      <c r="H1676" s="40" t="str">
        <f>VLOOKUP(D1676,'Brasseries Europe'!$B$2:$O$2000,8,FALSE)</f>
        <v>Tourpes</v>
      </c>
      <c r="I1676" s="40" t="str">
        <f>VLOOKUP(D1676,'Brasseries Europe'!$B$2:$O$2000,9,FALSE)</f>
        <v>Wallonie</v>
      </c>
      <c r="J1676" s="40" t="str">
        <f>VLOOKUP(D1676,'Brasseries Europe'!$B$2:$O$2000,10,FALSE)</f>
        <v>contact@brasserie-dupont.com</v>
      </c>
      <c r="K1676" s="40" t="str">
        <f>VLOOKUP(D1676,'Brasseries Europe'!$B$2:$O$2000,11,FALSE)</f>
        <v>http://www.brasserie-dupont.com</v>
      </c>
      <c r="L1676" s="40" t="str">
        <f>VLOOKUP(D1676,'Brasseries Europe'!$B$2:$O$2000,12,FALSE)</f>
        <v>32(0)69/67.10.66</v>
      </c>
      <c r="M1676" s="40" t="str">
        <f>VLOOKUP(D1676,'Brasseries Europe'!$B$2:$O$2000,13,FALSE)</f>
        <v>LogoBR76</v>
      </c>
      <c r="N1676" s="40" t="str">
        <f>VLOOKUP(D1676,'Brasseries Europe'!$B$2:$O$2000,14,FALSE)</f>
        <v>FotoBR76</v>
      </c>
      <c r="O1676" s="42" t="s">
        <v>12402</v>
      </c>
      <c r="P1676" s="40" t="s">
        <v>10043</v>
      </c>
      <c r="Q1676" s="40" t="s">
        <v>10265</v>
      </c>
      <c r="T1676" s="40" t="s">
        <v>12404</v>
      </c>
      <c r="U1676" s="40" t="s">
        <v>12403</v>
      </c>
    </row>
    <row r="1677" spans="1:21" s="40" customFormat="1">
      <c r="A1677" s="40">
        <f t="shared" si="70"/>
        <v>1676</v>
      </c>
      <c r="B1677" s="41">
        <f t="shared" ca="1" si="71"/>
        <v>43369</v>
      </c>
      <c r="C1677" s="40" t="s">
        <v>14</v>
      </c>
      <c r="D1677" s="40" t="str">
        <f t="shared" si="69"/>
        <v>Brewery76</v>
      </c>
      <c r="E1677" s="42" t="s">
        <v>652</v>
      </c>
      <c r="F1677" s="40" t="str">
        <f>VLOOKUP(D1677,'Brasseries Europe'!$B$2:$O$2000,6,FALSE)</f>
        <v>Rue basse, 5</v>
      </c>
      <c r="G1677" s="40">
        <f>VLOOKUP(D1677,'Brasseries Europe'!$B$2:$O$2000,7,FALSE)</f>
        <v>7904</v>
      </c>
      <c r="H1677" s="40" t="str">
        <f>VLOOKUP(D1677,'Brasseries Europe'!$B$2:$O$2000,8,FALSE)</f>
        <v>Tourpes</v>
      </c>
      <c r="I1677" s="40" t="str">
        <f>VLOOKUP(D1677,'Brasseries Europe'!$B$2:$O$2000,9,FALSE)</f>
        <v>Wallonie</v>
      </c>
      <c r="J1677" s="40" t="str">
        <f>VLOOKUP(D1677,'Brasseries Europe'!$B$2:$O$2000,10,FALSE)</f>
        <v>contact@brasserie-dupont.com</v>
      </c>
      <c r="K1677" s="40" t="str">
        <f>VLOOKUP(D1677,'Brasseries Europe'!$B$2:$O$2000,11,FALSE)</f>
        <v>http://www.brasserie-dupont.com</v>
      </c>
      <c r="L1677" s="40" t="str">
        <f>VLOOKUP(D1677,'Brasseries Europe'!$B$2:$O$2000,12,FALSE)</f>
        <v>32(0)69/67.10.66</v>
      </c>
      <c r="M1677" s="40" t="str">
        <f>VLOOKUP(D1677,'Brasseries Europe'!$B$2:$O$2000,13,FALSE)</f>
        <v>LogoBR76</v>
      </c>
      <c r="N1677" s="40" t="str">
        <f>VLOOKUP(D1677,'Brasseries Europe'!$B$2:$O$2000,14,FALSE)</f>
        <v>FotoBR76</v>
      </c>
      <c r="O1677" s="42" t="s">
        <v>12405</v>
      </c>
      <c r="P1677" s="40" t="s">
        <v>10151</v>
      </c>
      <c r="Q1677" s="40" t="s">
        <v>10204</v>
      </c>
      <c r="T1677" s="40" t="s">
        <v>12407</v>
      </c>
      <c r="U1677" s="40" t="s">
        <v>12406</v>
      </c>
    </row>
    <row r="1678" spans="1:21" s="40" customFormat="1">
      <c r="A1678" s="40">
        <f t="shared" si="70"/>
        <v>1677</v>
      </c>
      <c r="B1678" s="41">
        <f t="shared" ca="1" si="71"/>
        <v>43369</v>
      </c>
      <c r="C1678" s="40" t="s">
        <v>14</v>
      </c>
      <c r="D1678" s="40" t="str">
        <f t="shared" si="69"/>
        <v>Brewery76</v>
      </c>
      <c r="E1678" s="42" t="s">
        <v>652</v>
      </c>
      <c r="F1678" s="40" t="str">
        <f>VLOOKUP(D1678,'Brasseries Europe'!$B$2:$O$2000,6,FALSE)</f>
        <v>Rue basse, 5</v>
      </c>
      <c r="G1678" s="40">
        <f>VLOOKUP(D1678,'Brasseries Europe'!$B$2:$O$2000,7,FALSE)</f>
        <v>7904</v>
      </c>
      <c r="H1678" s="40" t="str">
        <f>VLOOKUP(D1678,'Brasseries Europe'!$B$2:$O$2000,8,FALSE)</f>
        <v>Tourpes</v>
      </c>
      <c r="I1678" s="40" t="str">
        <f>VLOOKUP(D1678,'Brasseries Europe'!$B$2:$O$2000,9,FALSE)</f>
        <v>Wallonie</v>
      </c>
      <c r="J1678" s="40" t="str">
        <f>VLOOKUP(D1678,'Brasseries Europe'!$B$2:$O$2000,10,FALSE)</f>
        <v>contact@brasserie-dupont.com</v>
      </c>
      <c r="K1678" s="40" t="str">
        <f>VLOOKUP(D1678,'Brasseries Europe'!$B$2:$O$2000,11,FALSE)</f>
        <v>http://www.brasserie-dupont.com</v>
      </c>
      <c r="L1678" s="40" t="str">
        <f>VLOOKUP(D1678,'Brasseries Europe'!$B$2:$O$2000,12,FALSE)</f>
        <v>32(0)69/67.10.66</v>
      </c>
      <c r="M1678" s="40" t="str">
        <f>VLOOKUP(D1678,'Brasseries Europe'!$B$2:$O$2000,13,FALSE)</f>
        <v>LogoBR76</v>
      </c>
      <c r="N1678" s="40" t="str">
        <f>VLOOKUP(D1678,'Brasseries Europe'!$B$2:$O$2000,14,FALSE)</f>
        <v>FotoBR76</v>
      </c>
      <c r="O1678" s="42" t="s">
        <v>12408</v>
      </c>
      <c r="P1678" s="40" t="s">
        <v>10151</v>
      </c>
      <c r="Q1678" s="40" t="s">
        <v>10036</v>
      </c>
      <c r="T1678" s="40" t="s">
        <v>12410</v>
      </c>
      <c r="U1678" s="40" t="s">
        <v>12409</v>
      </c>
    </row>
    <row r="1679" spans="1:21" s="40" customFormat="1">
      <c r="A1679" s="40">
        <f t="shared" si="70"/>
        <v>1678</v>
      </c>
      <c r="B1679" s="41">
        <f t="shared" ca="1" si="71"/>
        <v>43369</v>
      </c>
      <c r="C1679" s="40" t="s">
        <v>14</v>
      </c>
      <c r="D1679" s="40" t="str">
        <f t="shared" si="69"/>
        <v>Brewery76</v>
      </c>
      <c r="E1679" s="42" t="s">
        <v>652</v>
      </c>
      <c r="F1679" s="40" t="str">
        <f>VLOOKUP(D1679,'Brasseries Europe'!$B$2:$O$2000,6,FALSE)</f>
        <v>Rue basse, 5</v>
      </c>
      <c r="G1679" s="40">
        <f>VLOOKUP(D1679,'Brasseries Europe'!$B$2:$O$2000,7,FALSE)</f>
        <v>7904</v>
      </c>
      <c r="H1679" s="40" t="str">
        <f>VLOOKUP(D1679,'Brasseries Europe'!$B$2:$O$2000,8,FALSE)</f>
        <v>Tourpes</v>
      </c>
      <c r="I1679" s="40" t="str">
        <f>VLOOKUP(D1679,'Brasseries Europe'!$B$2:$O$2000,9,FALSE)</f>
        <v>Wallonie</v>
      </c>
      <c r="J1679" s="40" t="str">
        <f>VLOOKUP(D1679,'Brasseries Europe'!$B$2:$O$2000,10,FALSE)</f>
        <v>contact@brasserie-dupont.com</v>
      </c>
      <c r="K1679" s="40" t="str">
        <f>VLOOKUP(D1679,'Brasseries Europe'!$B$2:$O$2000,11,FALSE)</f>
        <v>http://www.brasserie-dupont.com</v>
      </c>
      <c r="L1679" s="40" t="str">
        <f>VLOOKUP(D1679,'Brasseries Europe'!$B$2:$O$2000,12,FALSE)</f>
        <v>32(0)69/67.10.66</v>
      </c>
      <c r="M1679" s="40" t="str">
        <f>VLOOKUP(D1679,'Brasseries Europe'!$B$2:$O$2000,13,FALSE)</f>
        <v>LogoBR76</v>
      </c>
      <c r="N1679" s="40" t="str">
        <f>VLOOKUP(D1679,'Brasseries Europe'!$B$2:$O$2000,14,FALSE)</f>
        <v>FotoBR76</v>
      </c>
      <c r="O1679" s="42" t="s">
        <v>12411</v>
      </c>
      <c r="P1679" s="40" t="s">
        <v>10049</v>
      </c>
      <c r="Q1679" s="40" t="s">
        <v>10265</v>
      </c>
      <c r="T1679" s="40" t="s">
        <v>12413</v>
      </c>
      <c r="U1679" s="40" t="s">
        <v>12412</v>
      </c>
    </row>
    <row r="1680" spans="1:21" s="40" customFormat="1">
      <c r="A1680" s="40">
        <f t="shared" si="70"/>
        <v>1679</v>
      </c>
      <c r="B1680" s="41">
        <f t="shared" ca="1" si="71"/>
        <v>43369</v>
      </c>
      <c r="C1680" s="40" t="s">
        <v>14</v>
      </c>
      <c r="D1680" s="40" t="str">
        <f t="shared" si="69"/>
        <v>Brewery76</v>
      </c>
      <c r="E1680" s="42" t="s">
        <v>652</v>
      </c>
      <c r="F1680" s="40" t="str">
        <f>VLOOKUP(D1680,'Brasseries Europe'!$B$2:$O$2000,6,FALSE)</f>
        <v>Rue basse, 5</v>
      </c>
      <c r="G1680" s="40">
        <f>VLOOKUP(D1680,'Brasseries Europe'!$B$2:$O$2000,7,FALSE)</f>
        <v>7904</v>
      </c>
      <c r="H1680" s="40" t="str">
        <f>VLOOKUP(D1680,'Brasseries Europe'!$B$2:$O$2000,8,FALSE)</f>
        <v>Tourpes</v>
      </c>
      <c r="I1680" s="40" t="str">
        <f>VLOOKUP(D1680,'Brasseries Europe'!$B$2:$O$2000,9,FALSE)</f>
        <v>Wallonie</v>
      </c>
      <c r="J1680" s="40" t="str">
        <f>VLOOKUP(D1680,'Brasseries Europe'!$B$2:$O$2000,10,FALSE)</f>
        <v>contact@brasserie-dupont.com</v>
      </c>
      <c r="K1680" s="40" t="str">
        <f>VLOOKUP(D1680,'Brasseries Europe'!$B$2:$O$2000,11,FALSE)</f>
        <v>http://www.brasserie-dupont.com</v>
      </c>
      <c r="L1680" s="40" t="str">
        <f>VLOOKUP(D1680,'Brasseries Europe'!$B$2:$O$2000,12,FALSE)</f>
        <v>32(0)69/67.10.66</v>
      </c>
      <c r="M1680" s="40" t="str">
        <f>VLOOKUP(D1680,'Brasseries Europe'!$B$2:$O$2000,13,FALSE)</f>
        <v>LogoBR76</v>
      </c>
      <c r="N1680" s="40" t="str">
        <f>VLOOKUP(D1680,'Brasseries Europe'!$B$2:$O$2000,14,FALSE)</f>
        <v>FotoBR76</v>
      </c>
      <c r="O1680" s="42" t="s">
        <v>12414</v>
      </c>
      <c r="P1680" s="40" t="s">
        <v>10179</v>
      </c>
      <c r="Q1680" s="40" t="s">
        <v>10036</v>
      </c>
      <c r="T1680" s="40" t="s">
        <v>12416</v>
      </c>
      <c r="U1680" s="40" t="s">
        <v>12415</v>
      </c>
    </row>
    <row r="1681" spans="1:21" s="40" customFormat="1">
      <c r="A1681" s="40">
        <f t="shared" si="70"/>
        <v>1680</v>
      </c>
      <c r="B1681" s="41">
        <f t="shared" ca="1" si="71"/>
        <v>43369</v>
      </c>
      <c r="C1681" s="40" t="s">
        <v>14</v>
      </c>
      <c r="D1681" s="40" t="str">
        <f t="shared" si="69"/>
        <v>Brewery76</v>
      </c>
      <c r="E1681" s="42" t="s">
        <v>652</v>
      </c>
      <c r="F1681" s="40" t="str">
        <f>VLOOKUP(D1681,'Brasseries Europe'!$B$2:$O$2000,6,FALSE)</f>
        <v>Rue basse, 5</v>
      </c>
      <c r="G1681" s="40">
        <f>VLOOKUP(D1681,'Brasseries Europe'!$B$2:$O$2000,7,FALSE)</f>
        <v>7904</v>
      </c>
      <c r="H1681" s="40" t="str">
        <f>VLOOKUP(D1681,'Brasseries Europe'!$B$2:$O$2000,8,FALSE)</f>
        <v>Tourpes</v>
      </c>
      <c r="I1681" s="40" t="str">
        <f>VLOOKUP(D1681,'Brasseries Europe'!$B$2:$O$2000,9,FALSE)</f>
        <v>Wallonie</v>
      </c>
      <c r="J1681" s="40" t="str">
        <f>VLOOKUP(D1681,'Brasseries Europe'!$B$2:$O$2000,10,FALSE)</f>
        <v>contact@brasserie-dupont.com</v>
      </c>
      <c r="K1681" s="40" t="str">
        <f>VLOOKUP(D1681,'Brasseries Europe'!$B$2:$O$2000,11,FALSE)</f>
        <v>http://www.brasserie-dupont.com</v>
      </c>
      <c r="L1681" s="40" t="str">
        <f>VLOOKUP(D1681,'Brasseries Europe'!$B$2:$O$2000,12,FALSE)</f>
        <v>32(0)69/67.10.66</v>
      </c>
      <c r="M1681" s="40" t="str">
        <f>VLOOKUP(D1681,'Brasseries Europe'!$B$2:$O$2000,13,FALSE)</f>
        <v>LogoBR76</v>
      </c>
      <c r="N1681" s="40" t="str">
        <f>VLOOKUP(D1681,'Brasseries Europe'!$B$2:$O$2000,14,FALSE)</f>
        <v>FotoBR76</v>
      </c>
      <c r="O1681" s="42" t="s">
        <v>12417</v>
      </c>
      <c r="P1681" s="40" t="s">
        <v>10179</v>
      </c>
      <c r="Q1681" s="40" t="s">
        <v>10265</v>
      </c>
      <c r="T1681" s="40" t="s">
        <v>12419</v>
      </c>
      <c r="U1681" s="40" t="s">
        <v>12418</v>
      </c>
    </row>
    <row r="1682" spans="1:21" s="40" customFormat="1">
      <c r="A1682" s="40">
        <f t="shared" si="70"/>
        <v>1681</v>
      </c>
      <c r="B1682" s="41">
        <f t="shared" ca="1" si="71"/>
        <v>43369</v>
      </c>
      <c r="C1682" s="40" t="s">
        <v>14</v>
      </c>
      <c r="D1682" s="40" t="str">
        <f t="shared" si="69"/>
        <v>Brewery76</v>
      </c>
      <c r="E1682" s="42" t="s">
        <v>652</v>
      </c>
      <c r="F1682" s="40" t="str">
        <f>VLOOKUP(D1682,'Brasseries Europe'!$B$2:$O$2000,6,FALSE)</f>
        <v>Rue basse, 5</v>
      </c>
      <c r="G1682" s="40">
        <f>VLOOKUP(D1682,'Brasseries Europe'!$B$2:$O$2000,7,FALSE)</f>
        <v>7904</v>
      </c>
      <c r="H1682" s="40" t="str">
        <f>VLOOKUP(D1682,'Brasseries Europe'!$B$2:$O$2000,8,FALSE)</f>
        <v>Tourpes</v>
      </c>
      <c r="I1682" s="40" t="str">
        <f>VLOOKUP(D1682,'Brasseries Europe'!$B$2:$O$2000,9,FALSE)</f>
        <v>Wallonie</v>
      </c>
      <c r="J1682" s="40" t="str">
        <f>VLOOKUP(D1682,'Brasseries Europe'!$B$2:$O$2000,10,FALSE)</f>
        <v>contact@brasserie-dupont.com</v>
      </c>
      <c r="K1682" s="40" t="str">
        <f>VLOOKUP(D1682,'Brasseries Europe'!$B$2:$O$2000,11,FALSE)</f>
        <v>http://www.brasserie-dupont.com</v>
      </c>
      <c r="L1682" s="40" t="str">
        <f>VLOOKUP(D1682,'Brasseries Europe'!$B$2:$O$2000,12,FALSE)</f>
        <v>32(0)69/67.10.66</v>
      </c>
      <c r="M1682" s="40" t="str">
        <f>VLOOKUP(D1682,'Brasseries Europe'!$B$2:$O$2000,13,FALSE)</f>
        <v>LogoBR76</v>
      </c>
      <c r="N1682" s="40" t="str">
        <f>VLOOKUP(D1682,'Brasseries Europe'!$B$2:$O$2000,14,FALSE)</f>
        <v>FotoBR76</v>
      </c>
      <c r="O1682" s="42" t="s">
        <v>12420</v>
      </c>
      <c r="P1682" s="40" t="s">
        <v>10179</v>
      </c>
      <c r="Q1682" s="40" t="s">
        <v>10076</v>
      </c>
      <c r="T1682" s="40" t="s">
        <v>12422</v>
      </c>
      <c r="U1682" s="40" t="s">
        <v>12421</v>
      </c>
    </row>
    <row r="1683" spans="1:21" s="40" customFormat="1">
      <c r="A1683" s="40">
        <f t="shared" si="70"/>
        <v>1682</v>
      </c>
      <c r="B1683" s="41">
        <f t="shared" ca="1" si="71"/>
        <v>43369</v>
      </c>
      <c r="C1683" s="40" t="s">
        <v>14</v>
      </c>
      <c r="D1683" s="40" t="str">
        <f t="shared" si="69"/>
        <v>Brewery76</v>
      </c>
      <c r="E1683" s="42" t="s">
        <v>652</v>
      </c>
      <c r="F1683" s="40" t="str">
        <f>VLOOKUP(D1683,'Brasseries Europe'!$B$2:$O$2000,6,FALSE)</f>
        <v>Rue basse, 5</v>
      </c>
      <c r="G1683" s="40">
        <f>VLOOKUP(D1683,'Brasseries Europe'!$B$2:$O$2000,7,FALSE)</f>
        <v>7904</v>
      </c>
      <c r="H1683" s="40" t="str">
        <f>VLOOKUP(D1683,'Brasseries Europe'!$B$2:$O$2000,8,FALSE)</f>
        <v>Tourpes</v>
      </c>
      <c r="I1683" s="40" t="str">
        <f>VLOOKUP(D1683,'Brasseries Europe'!$B$2:$O$2000,9,FALSE)</f>
        <v>Wallonie</v>
      </c>
      <c r="J1683" s="40" t="str">
        <f>VLOOKUP(D1683,'Brasseries Europe'!$B$2:$O$2000,10,FALSE)</f>
        <v>contact@brasserie-dupont.com</v>
      </c>
      <c r="K1683" s="40" t="str">
        <f>VLOOKUP(D1683,'Brasseries Europe'!$B$2:$O$2000,11,FALSE)</f>
        <v>http://www.brasserie-dupont.com</v>
      </c>
      <c r="L1683" s="40" t="str">
        <f>VLOOKUP(D1683,'Brasseries Europe'!$B$2:$O$2000,12,FALSE)</f>
        <v>32(0)69/67.10.66</v>
      </c>
      <c r="M1683" s="40" t="str">
        <f>VLOOKUP(D1683,'Brasseries Europe'!$B$2:$O$2000,13,FALSE)</f>
        <v>LogoBR76</v>
      </c>
      <c r="N1683" s="40" t="str">
        <f>VLOOKUP(D1683,'Brasseries Europe'!$B$2:$O$2000,14,FALSE)</f>
        <v>FotoBR76</v>
      </c>
      <c r="O1683" s="42" t="s">
        <v>12423</v>
      </c>
      <c r="P1683" s="40" t="s">
        <v>10179</v>
      </c>
      <c r="Q1683" s="40" t="s">
        <v>10036</v>
      </c>
      <c r="T1683" s="40" t="s">
        <v>12425</v>
      </c>
      <c r="U1683" s="40" t="s">
        <v>12424</v>
      </c>
    </row>
    <row r="1684" spans="1:21" s="40" customFormat="1">
      <c r="A1684" s="40">
        <f t="shared" si="70"/>
        <v>1683</v>
      </c>
      <c r="B1684" s="41">
        <f t="shared" ca="1" si="71"/>
        <v>43369</v>
      </c>
      <c r="C1684" s="40" t="s">
        <v>14</v>
      </c>
      <c r="D1684" s="40" t="str">
        <f t="shared" si="69"/>
        <v>Brewery76</v>
      </c>
      <c r="E1684" s="42" t="s">
        <v>652</v>
      </c>
      <c r="F1684" s="40" t="str">
        <f>VLOOKUP(D1684,'Brasseries Europe'!$B$2:$O$2000,6,FALSE)</f>
        <v>Rue basse, 5</v>
      </c>
      <c r="G1684" s="40">
        <f>VLOOKUP(D1684,'Brasseries Europe'!$B$2:$O$2000,7,FALSE)</f>
        <v>7904</v>
      </c>
      <c r="H1684" s="40" t="str">
        <f>VLOOKUP(D1684,'Brasseries Europe'!$B$2:$O$2000,8,FALSE)</f>
        <v>Tourpes</v>
      </c>
      <c r="I1684" s="40" t="str">
        <f>VLOOKUP(D1684,'Brasseries Europe'!$B$2:$O$2000,9,FALSE)</f>
        <v>Wallonie</v>
      </c>
      <c r="J1684" s="40" t="str">
        <f>VLOOKUP(D1684,'Brasseries Europe'!$B$2:$O$2000,10,FALSE)</f>
        <v>contact@brasserie-dupont.com</v>
      </c>
      <c r="K1684" s="40" t="str">
        <f>VLOOKUP(D1684,'Brasseries Europe'!$B$2:$O$2000,11,FALSE)</f>
        <v>http://www.brasserie-dupont.com</v>
      </c>
      <c r="L1684" s="40" t="str">
        <f>VLOOKUP(D1684,'Brasseries Europe'!$B$2:$O$2000,12,FALSE)</f>
        <v>32(0)69/67.10.66</v>
      </c>
      <c r="M1684" s="40" t="str">
        <f>VLOOKUP(D1684,'Brasseries Europe'!$B$2:$O$2000,13,FALSE)</f>
        <v>LogoBR76</v>
      </c>
      <c r="N1684" s="40" t="str">
        <f>VLOOKUP(D1684,'Brasseries Europe'!$B$2:$O$2000,14,FALSE)</f>
        <v>FotoBR76</v>
      </c>
      <c r="O1684" s="42" t="s">
        <v>12426</v>
      </c>
      <c r="P1684" s="40" t="s">
        <v>10179</v>
      </c>
      <c r="Q1684" s="40" t="s">
        <v>10036</v>
      </c>
      <c r="T1684" s="40" t="s">
        <v>12428</v>
      </c>
      <c r="U1684" s="40" t="s">
        <v>12427</v>
      </c>
    </row>
    <row r="1685" spans="1:21" s="40" customFormat="1">
      <c r="A1685" s="40">
        <f t="shared" si="70"/>
        <v>1684</v>
      </c>
      <c r="B1685" s="41">
        <f t="shared" ca="1" si="71"/>
        <v>43369</v>
      </c>
      <c r="C1685" s="40" t="s">
        <v>14</v>
      </c>
      <c r="D1685" s="40" t="str">
        <f t="shared" si="69"/>
        <v>Brewery76</v>
      </c>
      <c r="E1685" s="42" t="s">
        <v>652</v>
      </c>
      <c r="F1685" s="40" t="str">
        <f>VLOOKUP(D1685,'Brasseries Europe'!$B$2:$O$2000,6,FALSE)</f>
        <v>Rue basse, 5</v>
      </c>
      <c r="G1685" s="40">
        <f>VLOOKUP(D1685,'Brasseries Europe'!$B$2:$O$2000,7,FALSE)</f>
        <v>7904</v>
      </c>
      <c r="H1685" s="40" t="str">
        <f>VLOOKUP(D1685,'Brasseries Europe'!$B$2:$O$2000,8,FALSE)</f>
        <v>Tourpes</v>
      </c>
      <c r="I1685" s="40" t="str">
        <f>VLOOKUP(D1685,'Brasseries Europe'!$B$2:$O$2000,9,FALSE)</f>
        <v>Wallonie</v>
      </c>
      <c r="J1685" s="40" t="str">
        <f>VLOOKUP(D1685,'Brasseries Europe'!$B$2:$O$2000,10,FALSE)</f>
        <v>contact@brasserie-dupont.com</v>
      </c>
      <c r="K1685" s="40" t="str">
        <f>VLOOKUP(D1685,'Brasseries Europe'!$B$2:$O$2000,11,FALSE)</f>
        <v>http://www.brasserie-dupont.com</v>
      </c>
      <c r="L1685" s="40" t="str">
        <f>VLOOKUP(D1685,'Brasseries Europe'!$B$2:$O$2000,12,FALSE)</f>
        <v>32(0)69/67.10.66</v>
      </c>
      <c r="M1685" s="40" t="str">
        <f>VLOOKUP(D1685,'Brasseries Europe'!$B$2:$O$2000,13,FALSE)</f>
        <v>LogoBR76</v>
      </c>
      <c r="N1685" s="40" t="str">
        <f>VLOOKUP(D1685,'Brasseries Europe'!$B$2:$O$2000,14,FALSE)</f>
        <v>FotoBR76</v>
      </c>
      <c r="O1685" s="42" t="s">
        <v>12429</v>
      </c>
      <c r="P1685" s="40" t="s">
        <v>10179</v>
      </c>
      <c r="Q1685" s="40" t="s">
        <v>10072</v>
      </c>
      <c r="T1685" s="40" t="s">
        <v>12431</v>
      </c>
      <c r="U1685" s="40" t="s">
        <v>12430</v>
      </c>
    </row>
    <row r="1686" spans="1:21" s="40" customFormat="1">
      <c r="A1686" s="40">
        <f t="shared" si="70"/>
        <v>1685</v>
      </c>
      <c r="B1686" s="41">
        <f t="shared" ca="1" si="71"/>
        <v>43369</v>
      </c>
      <c r="C1686" s="40" t="s">
        <v>14</v>
      </c>
      <c r="D1686" s="40" t="str">
        <f t="shared" si="69"/>
        <v>Brewery76</v>
      </c>
      <c r="E1686" s="42" t="s">
        <v>652</v>
      </c>
      <c r="F1686" s="40" t="str">
        <f>VLOOKUP(D1686,'Brasseries Europe'!$B$2:$O$2000,6,FALSE)</f>
        <v>Rue basse, 5</v>
      </c>
      <c r="G1686" s="40">
        <f>VLOOKUP(D1686,'Brasseries Europe'!$B$2:$O$2000,7,FALSE)</f>
        <v>7904</v>
      </c>
      <c r="H1686" s="40" t="str">
        <f>VLOOKUP(D1686,'Brasseries Europe'!$B$2:$O$2000,8,FALSE)</f>
        <v>Tourpes</v>
      </c>
      <c r="I1686" s="40" t="str">
        <f>VLOOKUP(D1686,'Brasseries Europe'!$B$2:$O$2000,9,FALSE)</f>
        <v>Wallonie</v>
      </c>
      <c r="J1686" s="40" t="str">
        <f>VLOOKUP(D1686,'Brasseries Europe'!$B$2:$O$2000,10,FALSE)</f>
        <v>contact@brasserie-dupont.com</v>
      </c>
      <c r="K1686" s="40" t="str">
        <f>VLOOKUP(D1686,'Brasseries Europe'!$B$2:$O$2000,11,FALSE)</f>
        <v>http://www.brasserie-dupont.com</v>
      </c>
      <c r="L1686" s="40" t="str">
        <f>VLOOKUP(D1686,'Brasseries Europe'!$B$2:$O$2000,12,FALSE)</f>
        <v>32(0)69/67.10.66</v>
      </c>
      <c r="M1686" s="40" t="str">
        <f>VLOOKUP(D1686,'Brasseries Europe'!$B$2:$O$2000,13,FALSE)</f>
        <v>LogoBR76</v>
      </c>
      <c r="N1686" s="40" t="str">
        <f>VLOOKUP(D1686,'Brasseries Europe'!$B$2:$O$2000,14,FALSE)</f>
        <v>FotoBR76</v>
      </c>
      <c r="O1686" s="42" t="s">
        <v>12432</v>
      </c>
      <c r="P1686" s="40" t="s">
        <v>10183</v>
      </c>
      <c r="Q1686" s="40" t="s">
        <v>10132</v>
      </c>
      <c r="T1686" s="40" t="s">
        <v>12434</v>
      </c>
      <c r="U1686" s="40" t="s">
        <v>12433</v>
      </c>
    </row>
    <row r="1687" spans="1:21" s="40" customFormat="1">
      <c r="A1687" s="40">
        <f t="shared" si="70"/>
        <v>1686</v>
      </c>
      <c r="B1687" s="41">
        <f t="shared" ca="1" si="71"/>
        <v>43369</v>
      </c>
      <c r="C1687" s="40" t="s">
        <v>14</v>
      </c>
      <c r="D1687" s="40" t="str">
        <f t="shared" si="69"/>
        <v>Brewery77</v>
      </c>
      <c r="E1687" s="42" t="s">
        <v>661</v>
      </c>
      <c r="F1687" s="40" t="str">
        <f>VLOOKUP(D1687,'Brasseries Europe'!$B$2:$O$2000,6,FALSE)</f>
        <v>Sur la Heid, 23</v>
      </c>
      <c r="G1687" s="40">
        <f>VLOOKUP(D1687,'Brasseries Europe'!$B$2:$O$2000,7,FALSE)</f>
        <v>4920</v>
      </c>
      <c r="H1687" s="40" t="str">
        <f>VLOOKUP(D1687,'Brasseries Europe'!$B$2:$O$2000,8,FALSE)</f>
        <v>Sougné-Remouchamps</v>
      </c>
      <c r="I1687" s="40" t="str">
        <f>VLOOKUP(D1687,'Brasseries Europe'!$B$2:$O$2000,9,FALSE)</f>
        <v>Wallonie</v>
      </c>
      <c r="J1687" s="40" t="str">
        <f>VLOOKUP(D1687,'Brasseries Europe'!$B$2:$O$2000,10,FALSE)</f>
        <v>info@elfique.be</v>
      </c>
      <c r="K1687" s="40" t="str">
        <f>VLOOKUP(D1687,'Brasseries Europe'!$B$2:$O$2000,11,FALSE)</f>
        <v>http://www.elfique.be</v>
      </c>
      <c r="L1687" s="40" t="str">
        <f>VLOOKUP(D1687,'Brasseries Europe'!$B$2:$O$2000,12,FALSE)</f>
        <v>32(0)4.263.07.17</v>
      </c>
      <c r="M1687" s="40" t="str">
        <f>VLOOKUP(D1687,'Brasseries Europe'!$B$2:$O$2000,13,FALSE)</f>
        <v>LogoBR77</v>
      </c>
      <c r="N1687" s="40" t="str">
        <f>VLOOKUP(D1687,'Brasseries Europe'!$B$2:$O$2000,14,FALSE)</f>
        <v>FotoBR77</v>
      </c>
      <c r="O1687" s="42" t="s">
        <v>12435</v>
      </c>
      <c r="P1687" s="40" t="s">
        <v>10151</v>
      </c>
      <c r="Q1687" s="40" t="s">
        <v>10044</v>
      </c>
      <c r="T1687" s="40" t="s">
        <v>12437</v>
      </c>
      <c r="U1687" s="40" t="s">
        <v>12436</v>
      </c>
    </row>
    <row r="1688" spans="1:21" s="40" customFormat="1">
      <c r="A1688" s="40">
        <f t="shared" si="70"/>
        <v>1687</v>
      </c>
      <c r="B1688" s="41">
        <f t="shared" ca="1" si="71"/>
        <v>43369</v>
      </c>
      <c r="C1688" s="40" t="s">
        <v>14</v>
      </c>
      <c r="D1688" s="40" t="str">
        <f t="shared" si="69"/>
        <v>Brewery77</v>
      </c>
      <c r="E1688" s="42" t="s">
        <v>661</v>
      </c>
      <c r="F1688" s="40" t="str">
        <f>VLOOKUP(D1688,'Brasseries Europe'!$B$2:$O$2000,6,FALSE)</f>
        <v>Sur la Heid, 23</v>
      </c>
      <c r="G1688" s="40">
        <f>VLOOKUP(D1688,'Brasseries Europe'!$B$2:$O$2000,7,FALSE)</f>
        <v>4920</v>
      </c>
      <c r="H1688" s="40" t="str">
        <f>VLOOKUP(D1688,'Brasseries Europe'!$B$2:$O$2000,8,FALSE)</f>
        <v>Sougné-Remouchamps</v>
      </c>
      <c r="I1688" s="40" t="str">
        <f>VLOOKUP(D1688,'Brasseries Europe'!$B$2:$O$2000,9,FALSE)</f>
        <v>Wallonie</v>
      </c>
      <c r="J1688" s="40" t="str">
        <f>VLOOKUP(D1688,'Brasseries Europe'!$B$2:$O$2000,10,FALSE)</f>
        <v>info@elfique.be</v>
      </c>
      <c r="K1688" s="40" t="str">
        <f>VLOOKUP(D1688,'Brasseries Europe'!$B$2:$O$2000,11,FALSE)</f>
        <v>http://www.elfique.be</v>
      </c>
      <c r="L1688" s="40" t="str">
        <f>VLOOKUP(D1688,'Brasseries Europe'!$B$2:$O$2000,12,FALSE)</f>
        <v>32(0)4.263.07.17</v>
      </c>
      <c r="M1688" s="40" t="str">
        <f>VLOOKUP(D1688,'Brasseries Europe'!$B$2:$O$2000,13,FALSE)</f>
        <v>LogoBR77</v>
      </c>
      <c r="N1688" s="40" t="str">
        <f>VLOOKUP(D1688,'Brasseries Europe'!$B$2:$O$2000,14,FALSE)</f>
        <v>FotoBR77</v>
      </c>
      <c r="O1688" s="42" t="s">
        <v>12438</v>
      </c>
      <c r="P1688" s="40" t="s">
        <v>10151</v>
      </c>
      <c r="Q1688" s="40" t="s">
        <v>10076</v>
      </c>
      <c r="T1688" s="40" t="s">
        <v>12440</v>
      </c>
      <c r="U1688" s="40" t="s">
        <v>12439</v>
      </c>
    </row>
    <row r="1689" spans="1:21" s="40" customFormat="1">
      <c r="A1689" s="40">
        <f t="shared" si="70"/>
        <v>1688</v>
      </c>
      <c r="B1689" s="41">
        <f t="shared" ca="1" si="71"/>
        <v>43369</v>
      </c>
      <c r="C1689" s="40" t="s">
        <v>14</v>
      </c>
      <c r="D1689" s="40" t="str">
        <f t="shared" si="69"/>
        <v>Brewery77</v>
      </c>
      <c r="E1689" s="42" t="s">
        <v>661</v>
      </c>
      <c r="F1689" s="40" t="str">
        <f>VLOOKUP(D1689,'Brasseries Europe'!$B$2:$O$2000,6,FALSE)</f>
        <v>Sur la Heid, 23</v>
      </c>
      <c r="G1689" s="40">
        <f>VLOOKUP(D1689,'Brasseries Europe'!$B$2:$O$2000,7,FALSE)</f>
        <v>4920</v>
      </c>
      <c r="H1689" s="40" t="str">
        <f>VLOOKUP(D1689,'Brasseries Europe'!$B$2:$O$2000,8,FALSE)</f>
        <v>Sougné-Remouchamps</v>
      </c>
      <c r="I1689" s="40" t="str">
        <f>VLOOKUP(D1689,'Brasseries Europe'!$B$2:$O$2000,9,FALSE)</f>
        <v>Wallonie</v>
      </c>
      <c r="J1689" s="40" t="str">
        <f>VLOOKUP(D1689,'Brasseries Europe'!$B$2:$O$2000,10,FALSE)</f>
        <v>info@elfique.be</v>
      </c>
      <c r="K1689" s="40" t="str">
        <f>VLOOKUP(D1689,'Brasseries Europe'!$B$2:$O$2000,11,FALSE)</f>
        <v>http://www.elfique.be</v>
      </c>
      <c r="L1689" s="40" t="str">
        <f>VLOOKUP(D1689,'Brasseries Europe'!$B$2:$O$2000,12,FALSE)</f>
        <v>32(0)4.263.07.17</v>
      </c>
      <c r="M1689" s="40" t="str">
        <f>VLOOKUP(D1689,'Brasseries Europe'!$B$2:$O$2000,13,FALSE)</f>
        <v>LogoBR77</v>
      </c>
      <c r="N1689" s="40" t="str">
        <f>VLOOKUP(D1689,'Brasseries Europe'!$B$2:$O$2000,14,FALSE)</f>
        <v>FotoBR77</v>
      </c>
      <c r="O1689" s="42" t="s">
        <v>12441</v>
      </c>
      <c r="P1689" s="40" t="s">
        <v>10151</v>
      </c>
      <c r="Q1689" s="40" t="s">
        <v>10204</v>
      </c>
      <c r="T1689" s="40" t="s">
        <v>12443</v>
      </c>
      <c r="U1689" s="40" t="s">
        <v>12442</v>
      </c>
    </row>
    <row r="1690" spans="1:21" s="40" customFormat="1">
      <c r="A1690" s="40">
        <f t="shared" si="70"/>
        <v>1689</v>
      </c>
      <c r="B1690" s="41">
        <f t="shared" ca="1" si="71"/>
        <v>43369</v>
      </c>
      <c r="C1690" s="40" t="s">
        <v>14</v>
      </c>
      <c r="D1690" s="40" t="str">
        <f t="shared" si="69"/>
        <v>Brewery77</v>
      </c>
      <c r="E1690" s="42" t="s">
        <v>661</v>
      </c>
      <c r="F1690" s="40" t="str">
        <f>VLOOKUP(D1690,'Brasseries Europe'!$B$2:$O$2000,6,FALSE)</f>
        <v>Sur la Heid, 23</v>
      </c>
      <c r="G1690" s="40">
        <f>VLOOKUP(D1690,'Brasseries Europe'!$B$2:$O$2000,7,FALSE)</f>
        <v>4920</v>
      </c>
      <c r="H1690" s="40" t="str">
        <f>VLOOKUP(D1690,'Brasseries Europe'!$B$2:$O$2000,8,FALSE)</f>
        <v>Sougné-Remouchamps</v>
      </c>
      <c r="I1690" s="40" t="str">
        <f>VLOOKUP(D1690,'Brasseries Europe'!$B$2:$O$2000,9,FALSE)</f>
        <v>Wallonie</v>
      </c>
      <c r="J1690" s="40" t="str">
        <f>VLOOKUP(D1690,'Brasseries Europe'!$B$2:$O$2000,10,FALSE)</f>
        <v>info@elfique.be</v>
      </c>
      <c r="K1690" s="40" t="str">
        <f>VLOOKUP(D1690,'Brasseries Europe'!$B$2:$O$2000,11,FALSE)</f>
        <v>http://www.elfique.be</v>
      </c>
      <c r="L1690" s="40" t="str">
        <f>VLOOKUP(D1690,'Brasseries Europe'!$B$2:$O$2000,12,FALSE)</f>
        <v>32(0)4.263.07.17</v>
      </c>
      <c r="M1690" s="40" t="str">
        <f>VLOOKUP(D1690,'Brasseries Europe'!$B$2:$O$2000,13,FALSE)</f>
        <v>LogoBR77</v>
      </c>
      <c r="N1690" s="40" t="str">
        <f>VLOOKUP(D1690,'Brasseries Europe'!$B$2:$O$2000,14,FALSE)</f>
        <v>FotoBR77</v>
      </c>
      <c r="O1690" s="42" t="s">
        <v>12444</v>
      </c>
      <c r="P1690" s="40" t="s">
        <v>10179</v>
      </c>
      <c r="Q1690" s="40" t="s">
        <v>10044</v>
      </c>
      <c r="T1690" s="40" t="s">
        <v>12446</v>
      </c>
      <c r="U1690" s="40" t="s">
        <v>12445</v>
      </c>
    </row>
    <row r="1691" spans="1:21" s="40" customFormat="1">
      <c r="A1691" s="40">
        <f t="shared" si="70"/>
        <v>1690</v>
      </c>
      <c r="B1691" s="41">
        <f t="shared" ca="1" si="71"/>
        <v>43369</v>
      </c>
      <c r="C1691" s="40" t="s">
        <v>14</v>
      </c>
      <c r="D1691" s="40" t="str">
        <f t="shared" si="69"/>
        <v>Brewery78</v>
      </c>
      <c r="E1691" s="42" t="s">
        <v>670</v>
      </c>
      <c r="F1691" s="40" t="str">
        <f>VLOOKUP(D1691,'Brasseries Europe'!$B$2:$O$2000,6,FALSE)</f>
        <v>Rue Preal, 8</v>
      </c>
      <c r="G1691" s="40">
        <f>VLOOKUP(D1691,'Brasseries Europe'!$B$2:$O$2000,7,FALSE)</f>
        <v>6997</v>
      </c>
      <c r="H1691" s="40" t="str">
        <f>VLOOKUP(D1691,'Brasseries Europe'!$B$2:$O$2000,8,FALSE)</f>
        <v>Soy-Erezee</v>
      </c>
      <c r="I1691" s="40" t="str">
        <f>VLOOKUP(D1691,'Brasseries Europe'!$B$2:$O$2000,9,FALSE)</f>
        <v>Wallonie</v>
      </c>
      <c r="J1691" s="40" t="str">
        <f>VLOOKUP(D1691,'Brasseries Europe'!$B$2:$O$2000,10,FALSE)</f>
        <v>contact@fantome.be</v>
      </c>
      <c r="K1691" s="40" t="str">
        <f>VLOOKUP(D1691,'Brasseries Europe'!$B$2:$O$2000,11,FALSE)</f>
        <v>http://www.fantome.be</v>
      </c>
      <c r="L1691" s="40" t="str">
        <f>VLOOKUP(D1691,'Brasseries Europe'!$B$2:$O$2000,12,FALSE)</f>
        <v>32(0)86/47.70.44</v>
      </c>
      <c r="M1691" s="40" t="str">
        <f>VLOOKUP(D1691,'Brasseries Europe'!$B$2:$O$2000,13,FALSE)</f>
        <v>LogoBR78</v>
      </c>
      <c r="N1691" s="40" t="str">
        <f>VLOOKUP(D1691,'Brasseries Europe'!$B$2:$O$2000,14,FALSE)</f>
        <v>FotoBR78</v>
      </c>
      <c r="O1691" s="42" t="s">
        <v>12447</v>
      </c>
      <c r="P1691" s="40" t="s">
        <v>10211</v>
      </c>
      <c r="Q1691" s="40" t="s">
        <v>11053</v>
      </c>
      <c r="T1691" s="40" t="s">
        <v>12449</v>
      </c>
      <c r="U1691" s="40" t="s">
        <v>12448</v>
      </c>
    </row>
    <row r="1692" spans="1:21" s="40" customFormat="1">
      <c r="A1692" s="40">
        <f t="shared" si="70"/>
        <v>1691</v>
      </c>
      <c r="B1692" s="41">
        <f t="shared" ca="1" si="71"/>
        <v>43369</v>
      </c>
      <c r="C1692" s="40" t="s">
        <v>14</v>
      </c>
      <c r="D1692" s="40" t="str">
        <f t="shared" si="69"/>
        <v>Brewery78</v>
      </c>
      <c r="E1692" s="42" t="s">
        <v>670</v>
      </c>
      <c r="F1692" s="40" t="str">
        <f>VLOOKUP(D1692,'Brasseries Europe'!$B$2:$O$2000,6,FALSE)</f>
        <v>Rue Preal, 8</v>
      </c>
      <c r="G1692" s="40">
        <f>VLOOKUP(D1692,'Brasseries Europe'!$B$2:$O$2000,7,FALSE)</f>
        <v>6997</v>
      </c>
      <c r="H1692" s="40" t="str">
        <f>VLOOKUP(D1692,'Brasseries Europe'!$B$2:$O$2000,8,FALSE)</f>
        <v>Soy-Erezee</v>
      </c>
      <c r="I1692" s="40" t="str">
        <f>VLOOKUP(D1692,'Brasseries Europe'!$B$2:$O$2000,9,FALSE)</f>
        <v>Wallonie</v>
      </c>
      <c r="J1692" s="40" t="str">
        <f>VLOOKUP(D1692,'Brasseries Europe'!$B$2:$O$2000,10,FALSE)</f>
        <v>contact@fantome.be</v>
      </c>
      <c r="K1692" s="40" t="str">
        <f>VLOOKUP(D1692,'Brasseries Europe'!$B$2:$O$2000,11,FALSE)</f>
        <v>http://www.fantome.be</v>
      </c>
      <c r="L1692" s="40" t="str">
        <f>VLOOKUP(D1692,'Brasseries Europe'!$B$2:$O$2000,12,FALSE)</f>
        <v>32(0)86/47.70.44</v>
      </c>
      <c r="M1692" s="40" t="str">
        <f>VLOOKUP(D1692,'Brasseries Europe'!$B$2:$O$2000,13,FALSE)</f>
        <v>LogoBR78</v>
      </c>
      <c r="N1692" s="40" t="str">
        <f>VLOOKUP(D1692,'Brasseries Europe'!$B$2:$O$2000,14,FALSE)</f>
        <v>FotoBR78</v>
      </c>
      <c r="O1692" s="42" t="s">
        <v>12450</v>
      </c>
      <c r="P1692" s="40" t="s">
        <v>10322</v>
      </c>
      <c r="Q1692" s="40" t="s">
        <v>10076</v>
      </c>
      <c r="T1692" s="40" t="s">
        <v>12452</v>
      </c>
      <c r="U1692" s="40" t="s">
        <v>12451</v>
      </c>
    </row>
    <row r="1693" spans="1:21" s="40" customFormat="1">
      <c r="A1693" s="40">
        <f t="shared" si="70"/>
        <v>1692</v>
      </c>
      <c r="B1693" s="41">
        <f t="shared" ca="1" si="71"/>
        <v>43369</v>
      </c>
      <c r="C1693" s="40" t="s">
        <v>14</v>
      </c>
      <c r="D1693" s="40" t="str">
        <f t="shared" ref="D1693:D1756" si="72">_xlfn.IFNA(VLOOKUP(E1693,Matricedesbrasseries,2,FALSE),"")</f>
        <v>Brewery78</v>
      </c>
      <c r="E1693" s="42" t="s">
        <v>670</v>
      </c>
      <c r="F1693" s="40" t="str">
        <f>VLOOKUP(D1693,'Brasseries Europe'!$B$2:$O$2000,6,FALSE)</f>
        <v>Rue Preal, 8</v>
      </c>
      <c r="G1693" s="40">
        <f>VLOOKUP(D1693,'Brasseries Europe'!$B$2:$O$2000,7,FALSE)</f>
        <v>6997</v>
      </c>
      <c r="H1693" s="40" t="str">
        <f>VLOOKUP(D1693,'Brasseries Europe'!$B$2:$O$2000,8,FALSE)</f>
        <v>Soy-Erezee</v>
      </c>
      <c r="I1693" s="40" t="str">
        <f>VLOOKUP(D1693,'Brasseries Europe'!$B$2:$O$2000,9,FALSE)</f>
        <v>Wallonie</v>
      </c>
      <c r="J1693" s="40" t="str">
        <f>VLOOKUP(D1693,'Brasseries Europe'!$B$2:$O$2000,10,FALSE)</f>
        <v>contact@fantome.be</v>
      </c>
      <c r="K1693" s="40" t="str">
        <f>VLOOKUP(D1693,'Brasseries Europe'!$B$2:$O$2000,11,FALSE)</f>
        <v>http://www.fantome.be</v>
      </c>
      <c r="L1693" s="40" t="str">
        <f>VLOOKUP(D1693,'Brasseries Europe'!$B$2:$O$2000,12,FALSE)</f>
        <v>32(0)86/47.70.44</v>
      </c>
      <c r="M1693" s="40" t="str">
        <f>VLOOKUP(D1693,'Brasseries Europe'!$B$2:$O$2000,13,FALSE)</f>
        <v>LogoBR78</v>
      </c>
      <c r="N1693" s="40" t="str">
        <f>VLOOKUP(D1693,'Brasseries Europe'!$B$2:$O$2000,14,FALSE)</f>
        <v>FotoBR78</v>
      </c>
      <c r="O1693" s="42" t="s">
        <v>12453</v>
      </c>
      <c r="P1693" s="40" t="s">
        <v>10322</v>
      </c>
      <c r="Q1693" s="40" t="s">
        <v>10076</v>
      </c>
      <c r="T1693" s="40" t="s">
        <v>12455</v>
      </c>
      <c r="U1693" s="40" t="s">
        <v>12454</v>
      </c>
    </row>
    <row r="1694" spans="1:21" s="40" customFormat="1">
      <c r="A1694" s="40">
        <f t="shared" si="70"/>
        <v>1693</v>
      </c>
      <c r="B1694" s="41">
        <f t="shared" ca="1" si="71"/>
        <v>43369</v>
      </c>
      <c r="C1694" s="40" t="s">
        <v>14</v>
      </c>
      <c r="D1694" s="40" t="str">
        <f t="shared" si="72"/>
        <v>Brewery78</v>
      </c>
      <c r="E1694" s="42" t="s">
        <v>670</v>
      </c>
      <c r="F1694" s="40" t="str">
        <f>VLOOKUP(D1694,'Brasseries Europe'!$B$2:$O$2000,6,FALSE)</f>
        <v>Rue Preal, 8</v>
      </c>
      <c r="G1694" s="40">
        <f>VLOOKUP(D1694,'Brasseries Europe'!$B$2:$O$2000,7,FALSE)</f>
        <v>6997</v>
      </c>
      <c r="H1694" s="40" t="str">
        <f>VLOOKUP(D1694,'Brasseries Europe'!$B$2:$O$2000,8,FALSE)</f>
        <v>Soy-Erezee</v>
      </c>
      <c r="I1694" s="40" t="str">
        <f>VLOOKUP(D1694,'Brasseries Europe'!$B$2:$O$2000,9,FALSE)</f>
        <v>Wallonie</v>
      </c>
      <c r="J1694" s="40" t="str">
        <f>VLOOKUP(D1694,'Brasseries Europe'!$B$2:$O$2000,10,FALSE)</f>
        <v>contact@fantome.be</v>
      </c>
      <c r="K1694" s="40" t="str">
        <f>VLOOKUP(D1694,'Brasseries Europe'!$B$2:$O$2000,11,FALSE)</f>
        <v>http://www.fantome.be</v>
      </c>
      <c r="L1694" s="40" t="str">
        <f>VLOOKUP(D1694,'Brasseries Europe'!$B$2:$O$2000,12,FALSE)</f>
        <v>32(0)86/47.70.44</v>
      </c>
      <c r="M1694" s="40" t="str">
        <f>VLOOKUP(D1694,'Brasseries Europe'!$B$2:$O$2000,13,FALSE)</f>
        <v>LogoBR78</v>
      </c>
      <c r="N1694" s="40" t="str">
        <f>VLOOKUP(D1694,'Brasseries Europe'!$B$2:$O$2000,14,FALSE)</f>
        <v>FotoBR78</v>
      </c>
      <c r="O1694" s="42" t="s">
        <v>12456</v>
      </c>
      <c r="P1694" s="40" t="s">
        <v>10322</v>
      </c>
      <c r="Q1694" s="40" t="s">
        <v>10204</v>
      </c>
      <c r="T1694" s="40" t="s">
        <v>12458</v>
      </c>
      <c r="U1694" s="40" t="s">
        <v>12457</v>
      </c>
    </row>
    <row r="1695" spans="1:21" s="40" customFormat="1">
      <c r="A1695" s="40">
        <f t="shared" si="70"/>
        <v>1694</v>
      </c>
      <c r="B1695" s="41">
        <f t="shared" ca="1" si="71"/>
        <v>43369</v>
      </c>
      <c r="C1695" s="40" t="s">
        <v>14</v>
      </c>
      <c r="D1695" s="40" t="str">
        <f t="shared" si="72"/>
        <v>Brewery78</v>
      </c>
      <c r="E1695" s="42" t="s">
        <v>670</v>
      </c>
      <c r="F1695" s="40" t="str">
        <f>VLOOKUP(D1695,'Brasseries Europe'!$B$2:$O$2000,6,FALSE)</f>
        <v>Rue Preal, 8</v>
      </c>
      <c r="G1695" s="40">
        <f>VLOOKUP(D1695,'Brasseries Europe'!$B$2:$O$2000,7,FALSE)</f>
        <v>6997</v>
      </c>
      <c r="H1695" s="40" t="str">
        <f>VLOOKUP(D1695,'Brasseries Europe'!$B$2:$O$2000,8,FALSE)</f>
        <v>Soy-Erezee</v>
      </c>
      <c r="I1695" s="40" t="str">
        <f>VLOOKUP(D1695,'Brasseries Europe'!$B$2:$O$2000,9,FALSE)</f>
        <v>Wallonie</v>
      </c>
      <c r="J1695" s="40" t="str">
        <f>VLOOKUP(D1695,'Brasseries Europe'!$B$2:$O$2000,10,FALSE)</f>
        <v>contact@fantome.be</v>
      </c>
      <c r="K1695" s="40" t="str">
        <f>VLOOKUP(D1695,'Brasseries Europe'!$B$2:$O$2000,11,FALSE)</f>
        <v>http://www.fantome.be</v>
      </c>
      <c r="L1695" s="40" t="str">
        <f>VLOOKUP(D1695,'Brasseries Europe'!$B$2:$O$2000,12,FALSE)</f>
        <v>32(0)86/47.70.44</v>
      </c>
      <c r="M1695" s="40" t="str">
        <f>VLOOKUP(D1695,'Brasseries Europe'!$B$2:$O$2000,13,FALSE)</f>
        <v>LogoBR78</v>
      </c>
      <c r="N1695" s="40" t="str">
        <f>VLOOKUP(D1695,'Brasseries Europe'!$B$2:$O$2000,14,FALSE)</f>
        <v>FotoBR78</v>
      </c>
      <c r="O1695" s="42" t="s">
        <v>12459</v>
      </c>
      <c r="P1695" s="40" t="s">
        <v>10322</v>
      </c>
      <c r="Q1695" s="40" t="s">
        <v>10076</v>
      </c>
      <c r="T1695" s="40" t="s">
        <v>12461</v>
      </c>
      <c r="U1695" s="40" t="s">
        <v>12460</v>
      </c>
    </row>
    <row r="1696" spans="1:21" s="40" customFormat="1">
      <c r="A1696" s="40">
        <f t="shared" si="70"/>
        <v>1695</v>
      </c>
      <c r="B1696" s="41">
        <f t="shared" ca="1" si="71"/>
        <v>43369</v>
      </c>
      <c r="C1696" s="40" t="s">
        <v>14</v>
      </c>
      <c r="D1696" s="40" t="str">
        <f t="shared" si="72"/>
        <v>Brewery78</v>
      </c>
      <c r="E1696" s="42" t="s">
        <v>670</v>
      </c>
      <c r="F1696" s="40" t="str">
        <f>VLOOKUP(D1696,'Brasseries Europe'!$B$2:$O$2000,6,FALSE)</f>
        <v>Rue Preal, 8</v>
      </c>
      <c r="G1696" s="40">
        <f>VLOOKUP(D1696,'Brasseries Europe'!$B$2:$O$2000,7,FALSE)</f>
        <v>6997</v>
      </c>
      <c r="H1696" s="40" t="str">
        <f>VLOOKUP(D1696,'Brasseries Europe'!$B$2:$O$2000,8,FALSE)</f>
        <v>Soy-Erezee</v>
      </c>
      <c r="I1696" s="40" t="str">
        <f>VLOOKUP(D1696,'Brasseries Europe'!$B$2:$O$2000,9,FALSE)</f>
        <v>Wallonie</v>
      </c>
      <c r="J1696" s="40" t="str">
        <f>VLOOKUP(D1696,'Brasseries Europe'!$B$2:$O$2000,10,FALSE)</f>
        <v>contact@fantome.be</v>
      </c>
      <c r="K1696" s="40" t="str">
        <f>VLOOKUP(D1696,'Brasseries Europe'!$B$2:$O$2000,11,FALSE)</f>
        <v>http://www.fantome.be</v>
      </c>
      <c r="L1696" s="40" t="str">
        <f>VLOOKUP(D1696,'Brasseries Europe'!$B$2:$O$2000,12,FALSE)</f>
        <v>32(0)86/47.70.44</v>
      </c>
      <c r="M1696" s="40" t="str">
        <f>VLOOKUP(D1696,'Brasseries Europe'!$B$2:$O$2000,13,FALSE)</f>
        <v>LogoBR78</v>
      </c>
      <c r="N1696" s="40" t="str">
        <f>VLOOKUP(D1696,'Brasseries Europe'!$B$2:$O$2000,14,FALSE)</f>
        <v>FotoBR78</v>
      </c>
      <c r="O1696" s="42" t="s">
        <v>12462</v>
      </c>
      <c r="P1696" s="40" t="s">
        <v>10136</v>
      </c>
      <c r="Q1696" s="40" t="s">
        <v>10076</v>
      </c>
      <c r="T1696" s="40" t="s">
        <v>12464</v>
      </c>
      <c r="U1696" s="40" t="s">
        <v>12463</v>
      </c>
    </row>
    <row r="1697" spans="1:21" s="40" customFormat="1">
      <c r="A1697" s="40">
        <f t="shared" si="70"/>
        <v>1696</v>
      </c>
      <c r="B1697" s="41">
        <f t="shared" ca="1" si="71"/>
        <v>43369</v>
      </c>
      <c r="C1697" s="40" t="s">
        <v>14</v>
      </c>
      <c r="D1697" s="40" t="str">
        <f t="shared" si="72"/>
        <v>Brewery78</v>
      </c>
      <c r="E1697" s="42" t="s">
        <v>670</v>
      </c>
      <c r="F1697" s="40" t="str">
        <f>VLOOKUP(D1697,'Brasseries Europe'!$B$2:$O$2000,6,FALSE)</f>
        <v>Rue Preal, 8</v>
      </c>
      <c r="G1697" s="40">
        <f>VLOOKUP(D1697,'Brasseries Europe'!$B$2:$O$2000,7,FALSE)</f>
        <v>6997</v>
      </c>
      <c r="H1697" s="40" t="str">
        <f>VLOOKUP(D1697,'Brasseries Europe'!$B$2:$O$2000,8,FALSE)</f>
        <v>Soy-Erezee</v>
      </c>
      <c r="I1697" s="40" t="str">
        <f>VLOOKUP(D1697,'Brasseries Europe'!$B$2:$O$2000,9,FALSE)</f>
        <v>Wallonie</v>
      </c>
      <c r="J1697" s="40" t="str">
        <f>VLOOKUP(D1697,'Brasseries Europe'!$B$2:$O$2000,10,FALSE)</f>
        <v>contact@fantome.be</v>
      </c>
      <c r="K1697" s="40" t="str">
        <f>VLOOKUP(D1697,'Brasseries Europe'!$B$2:$O$2000,11,FALSE)</f>
        <v>http://www.fantome.be</v>
      </c>
      <c r="L1697" s="40" t="str">
        <f>VLOOKUP(D1697,'Brasseries Europe'!$B$2:$O$2000,12,FALSE)</f>
        <v>32(0)86/47.70.44</v>
      </c>
      <c r="M1697" s="40" t="str">
        <f>VLOOKUP(D1697,'Brasseries Europe'!$B$2:$O$2000,13,FALSE)</f>
        <v>LogoBR78</v>
      </c>
      <c r="N1697" s="40" t="str">
        <f>VLOOKUP(D1697,'Brasseries Europe'!$B$2:$O$2000,14,FALSE)</f>
        <v>FotoBR78</v>
      </c>
      <c r="O1697" s="42" t="s">
        <v>12465</v>
      </c>
      <c r="P1697" s="40" t="s">
        <v>10258</v>
      </c>
      <c r="Q1697" s="40" t="s">
        <v>10044</v>
      </c>
      <c r="T1697" s="40" t="s">
        <v>12467</v>
      </c>
      <c r="U1697" s="40" t="s">
        <v>12466</v>
      </c>
    </row>
    <row r="1698" spans="1:21" s="40" customFormat="1">
      <c r="A1698" s="40">
        <f t="shared" si="70"/>
        <v>1697</v>
      </c>
      <c r="B1698" s="41">
        <f t="shared" ca="1" si="71"/>
        <v>43369</v>
      </c>
      <c r="C1698" s="40" t="s">
        <v>14</v>
      </c>
      <c r="D1698" s="40" t="str">
        <f t="shared" si="72"/>
        <v>Brewery78</v>
      </c>
      <c r="E1698" s="42" t="s">
        <v>670</v>
      </c>
      <c r="F1698" s="40" t="str">
        <f>VLOOKUP(D1698,'Brasseries Europe'!$B$2:$O$2000,6,FALSE)</f>
        <v>Rue Preal, 8</v>
      </c>
      <c r="G1698" s="40">
        <f>VLOOKUP(D1698,'Brasseries Europe'!$B$2:$O$2000,7,FALSE)</f>
        <v>6997</v>
      </c>
      <c r="H1698" s="40" t="str">
        <f>VLOOKUP(D1698,'Brasseries Europe'!$B$2:$O$2000,8,FALSE)</f>
        <v>Soy-Erezee</v>
      </c>
      <c r="I1698" s="40" t="str">
        <f>VLOOKUP(D1698,'Brasseries Europe'!$B$2:$O$2000,9,FALSE)</f>
        <v>Wallonie</v>
      </c>
      <c r="J1698" s="40" t="str">
        <f>VLOOKUP(D1698,'Brasseries Europe'!$B$2:$O$2000,10,FALSE)</f>
        <v>contact@fantome.be</v>
      </c>
      <c r="K1698" s="40" t="str">
        <f>VLOOKUP(D1698,'Brasseries Europe'!$B$2:$O$2000,11,FALSE)</f>
        <v>http://www.fantome.be</v>
      </c>
      <c r="L1698" s="40" t="str">
        <f>VLOOKUP(D1698,'Brasseries Europe'!$B$2:$O$2000,12,FALSE)</f>
        <v>32(0)86/47.70.44</v>
      </c>
      <c r="M1698" s="40" t="str">
        <f>VLOOKUP(D1698,'Brasseries Europe'!$B$2:$O$2000,13,FALSE)</f>
        <v>LogoBR78</v>
      </c>
      <c r="N1698" s="40" t="str">
        <f>VLOOKUP(D1698,'Brasseries Europe'!$B$2:$O$2000,14,FALSE)</f>
        <v>FotoBR78</v>
      </c>
      <c r="O1698" s="42" t="s">
        <v>12468</v>
      </c>
      <c r="P1698" s="40" t="s">
        <v>10043</v>
      </c>
      <c r="Q1698" s="40" t="s">
        <v>10076</v>
      </c>
      <c r="T1698" s="40" t="s">
        <v>12470</v>
      </c>
      <c r="U1698" s="40" t="s">
        <v>12469</v>
      </c>
    </row>
    <row r="1699" spans="1:21" s="40" customFormat="1">
      <c r="A1699" s="40">
        <f t="shared" si="70"/>
        <v>1698</v>
      </c>
      <c r="B1699" s="41">
        <f t="shared" ca="1" si="71"/>
        <v>43369</v>
      </c>
      <c r="C1699" s="40" t="s">
        <v>14</v>
      </c>
      <c r="D1699" s="40" t="str">
        <f t="shared" si="72"/>
        <v>Brewery78</v>
      </c>
      <c r="E1699" s="42" t="s">
        <v>670</v>
      </c>
      <c r="F1699" s="40" t="str">
        <f>VLOOKUP(D1699,'Brasseries Europe'!$B$2:$O$2000,6,FALSE)</f>
        <v>Rue Preal, 8</v>
      </c>
      <c r="G1699" s="40">
        <f>VLOOKUP(D1699,'Brasseries Europe'!$B$2:$O$2000,7,FALSE)</f>
        <v>6997</v>
      </c>
      <c r="H1699" s="40" t="str">
        <f>VLOOKUP(D1699,'Brasseries Europe'!$B$2:$O$2000,8,FALSE)</f>
        <v>Soy-Erezee</v>
      </c>
      <c r="I1699" s="40" t="str">
        <f>VLOOKUP(D1699,'Brasseries Europe'!$B$2:$O$2000,9,FALSE)</f>
        <v>Wallonie</v>
      </c>
      <c r="J1699" s="40" t="str">
        <f>VLOOKUP(D1699,'Brasseries Europe'!$B$2:$O$2000,10,FALSE)</f>
        <v>contact@fantome.be</v>
      </c>
      <c r="K1699" s="40" t="str">
        <f>VLOOKUP(D1699,'Brasseries Europe'!$B$2:$O$2000,11,FALSE)</f>
        <v>http://www.fantome.be</v>
      </c>
      <c r="L1699" s="40" t="str">
        <f>VLOOKUP(D1699,'Brasseries Europe'!$B$2:$O$2000,12,FALSE)</f>
        <v>32(0)86/47.70.44</v>
      </c>
      <c r="M1699" s="40" t="str">
        <f>VLOOKUP(D1699,'Brasseries Europe'!$B$2:$O$2000,13,FALSE)</f>
        <v>LogoBR78</v>
      </c>
      <c r="N1699" s="40" t="str">
        <f>VLOOKUP(D1699,'Brasseries Europe'!$B$2:$O$2000,14,FALSE)</f>
        <v>FotoBR78</v>
      </c>
      <c r="O1699" s="42" t="s">
        <v>12471</v>
      </c>
      <c r="P1699" s="40" t="s">
        <v>10043</v>
      </c>
      <c r="Q1699" s="40" t="s">
        <v>10204</v>
      </c>
      <c r="T1699" s="40" t="s">
        <v>12473</v>
      </c>
      <c r="U1699" s="40" t="s">
        <v>12472</v>
      </c>
    </row>
    <row r="1700" spans="1:21" s="40" customFormat="1">
      <c r="A1700" s="40">
        <f t="shared" si="70"/>
        <v>1699</v>
      </c>
      <c r="B1700" s="41">
        <f t="shared" ca="1" si="71"/>
        <v>43369</v>
      </c>
      <c r="C1700" s="40" t="s">
        <v>14</v>
      </c>
      <c r="D1700" s="40" t="str">
        <f t="shared" si="72"/>
        <v>Brewery78</v>
      </c>
      <c r="E1700" s="42" t="s">
        <v>670</v>
      </c>
      <c r="F1700" s="40" t="str">
        <f>VLOOKUP(D1700,'Brasseries Europe'!$B$2:$O$2000,6,FALSE)</f>
        <v>Rue Preal, 8</v>
      </c>
      <c r="G1700" s="40">
        <f>VLOOKUP(D1700,'Brasseries Europe'!$B$2:$O$2000,7,FALSE)</f>
        <v>6997</v>
      </c>
      <c r="H1700" s="40" t="str">
        <f>VLOOKUP(D1700,'Brasseries Europe'!$B$2:$O$2000,8,FALSE)</f>
        <v>Soy-Erezee</v>
      </c>
      <c r="I1700" s="40" t="str">
        <f>VLOOKUP(D1700,'Brasseries Europe'!$B$2:$O$2000,9,FALSE)</f>
        <v>Wallonie</v>
      </c>
      <c r="J1700" s="40" t="str">
        <f>VLOOKUP(D1700,'Brasseries Europe'!$B$2:$O$2000,10,FALSE)</f>
        <v>contact@fantome.be</v>
      </c>
      <c r="K1700" s="40" t="str">
        <f>VLOOKUP(D1700,'Brasseries Europe'!$B$2:$O$2000,11,FALSE)</f>
        <v>http://www.fantome.be</v>
      </c>
      <c r="L1700" s="40" t="str">
        <f>VLOOKUP(D1700,'Brasseries Europe'!$B$2:$O$2000,12,FALSE)</f>
        <v>32(0)86/47.70.44</v>
      </c>
      <c r="M1700" s="40" t="str">
        <f>VLOOKUP(D1700,'Brasseries Europe'!$B$2:$O$2000,13,FALSE)</f>
        <v>LogoBR78</v>
      </c>
      <c r="N1700" s="40" t="str">
        <f>VLOOKUP(D1700,'Brasseries Europe'!$B$2:$O$2000,14,FALSE)</f>
        <v>FotoBR78</v>
      </c>
      <c r="O1700" s="42" t="s">
        <v>12474</v>
      </c>
      <c r="P1700" s="40" t="s">
        <v>10043</v>
      </c>
      <c r="Q1700" s="40" t="s">
        <v>10044</v>
      </c>
      <c r="T1700" s="40" t="s">
        <v>12476</v>
      </c>
      <c r="U1700" s="40" t="s">
        <v>12475</v>
      </c>
    </row>
    <row r="1701" spans="1:21" s="40" customFormat="1">
      <c r="A1701" s="40">
        <f t="shared" si="70"/>
        <v>1700</v>
      </c>
      <c r="B1701" s="41">
        <f t="shared" ca="1" si="71"/>
        <v>43369</v>
      </c>
      <c r="C1701" s="40" t="s">
        <v>14</v>
      </c>
      <c r="D1701" s="40" t="str">
        <f t="shared" si="72"/>
        <v>Brewery78</v>
      </c>
      <c r="E1701" s="42" t="s">
        <v>670</v>
      </c>
      <c r="F1701" s="40" t="str">
        <f>VLOOKUP(D1701,'Brasseries Europe'!$B$2:$O$2000,6,FALSE)</f>
        <v>Rue Preal, 8</v>
      </c>
      <c r="G1701" s="40">
        <f>VLOOKUP(D1701,'Brasseries Europe'!$B$2:$O$2000,7,FALSE)</f>
        <v>6997</v>
      </c>
      <c r="H1701" s="40" t="str">
        <f>VLOOKUP(D1701,'Brasseries Europe'!$B$2:$O$2000,8,FALSE)</f>
        <v>Soy-Erezee</v>
      </c>
      <c r="I1701" s="40" t="str">
        <f>VLOOKUP(D1701,'Brasseries Europe'!$B$2:$O$2000,9,FALSE)</f>
        <v>Wallonie</v>
      </c>
      <c r="J1701" s="40" t="str">
        <f>VLOOKUP(D1701,'Brasseries Europe'!$B$2:$O$2000,10,FALSE)</f>
        <v>contact@fantome.be</v>
      </c>
      <c r="K1701" s="40" t="str">
        <f>VLOOKUP(D1701,'Brasseries Europe'!$B$2:$O$2000,11,FALSE)</f>
        <v>http://www.fantome.be</v>
      </c>
      <c r="L1701" s="40" t="str">
        <f>VLOOKUP(D1701,'Brasseries Europe'!$B$2:$O$2000,12,FALSE)</f>
        <v>32(0)86/47.70.44</v>
      </c>
      <c r="M1701" s="40" t="str">
        <f>VLOOKUP(D1701,'Brasseries Europe'!$B$2:$O$2000,13,FALSE)</f>
        <v>LogoBR78</v>
      </c>
      <c r="N1701" s="40" t="str">
        <f>VLOOKUP(D1701,'Brasseries Europe'!$B$2:$O$2000,14,FALSE)</f>
        <v>FotoBR78</v>
      </c>
      <c r="O1701" s="42" t="s">
        <v>12477</v>
      </c>
      <c r="P1701" s="40" t="s">
        <v>10043</v>
      </c>
      <c r="Q1701" s="40" t="s">
        <v>10076</v>
      </c>
      <c r="T1701" s="40" t="s">
        <v>12479</v>
      </c>
      <c r="U1701" s="40" t="s">
        <v>12478</v>
      </c>
    </row>
    <row r="1702" spans="1:21" s="40" customFormat="1">
      <c r="A1702" s="40">
        <f t="shared" si="70"/>
        <v>1701</v>
      </c>
      <c r="B1702" s="41">
        <f t="shared" ca="1" si="71"/>
        <v>43369</v>
      </c>
      <c r="C1702" s="40" t="s">
        <v>14</v>
      </c>
      <c r="D1702" s="40" t="str">
        <f t="shared" si="72"/>
        <v>Brewery78</v>
      </c>
      <c r="E1702" s="42" t="s">
        <v>670</v>
      </c>
      <c r="F1702" s="40" t="str">
        <f>VLOOKUP(D1702,'Brasseries Europe'!$B$2:$O$2000,6,FALSE)</f>
        <v>Rue Preal, 8</v>
      </c>
      <c r="G1702" s="40">
        <f>VLOOKUP(D1702,'Brasseries Europe'!$B$2:$O$2000,7,FALSE)</f>
        <v>6997</v>
      </c>
      <c r="H1702" s="40" t="str">
        <f>VLOOKUP(D1702,'Brasseries Europe'!$B$2:$O$2000,8,FALSE)</f>
        <v>Soy-Erezee</v>
      </c>
      <c r="I1702" s="40" t="str">
        <f>VLOOKUP(D1702,'Brasseries Europe'!$B$2:$O$2000,9,FALSE)</f>
        <v>Wallonie</v>
      </c>
      <c r="J1702" s="40" t="str">
        <f>VLOOKUP(D1702,'Brasseries Europe'!$B$2:$O$2000,10,FALSE)</f>
        <v>contact@fantome.be</v>
      </c>
      <c r="K1702" s="40" t="str">
        <f>VLOOKUP(D1702,'Brasseries Europe'!$B$2:$O$2000,11,FALSE)</f>
        <v>http://www.fantome.be</v>
      </c>
      <c r="L1702" s="40" t="str">
        <f>VLOOKUP(D1702,'Brasseries Europe'!$B$2:$O$2000,12,FALSE)</f>
        <v>32(0)86/47.70.44</v>
      </c>
      <c r="M1702" s="40" t="str">
        <f>VLOOKUP(D1702,'Brasseries Europe'!$B$2:$O$2000,13,FALSE)</f>
        <v>LogoBR78</v>
      </c>
      <c r="N1702" s="40" t="str">
        <f>VLOOKUP(D1702,'Brasseries Europe'!$B$2:$O$2000,14,FALSE)</f>
        <v>FotoBR78</v>
      </c>
      <c r="O1702" s="42" t="s">
        <v>12480</v>
      </c>
      <c r="P1702" s="40" t="s">
        <v>10151</v>
      </c>
      <c r="Q1702" s="40" t="s">
        <v>10076</v>
      </c>
      <c r="T1702" s="40" t="s">
        <v>12482</v>
      </c>
      <c r="U1702" s="40" t="s">
        <v>12481</v>
      </c>
    </row>
    <row r="1703" spans="1:21" s="40" customFormat="1">
      <c r="A1703" s="40">
        <f t="shared" si="70"/>
        <v>1702</v>
      </c>
      <c r="B1703" s="41">
        <f t="shared" ca="1" si="71"/>
        <v>43369</v>
      </c>
      <c r="C1703" s="40" t="s">
        <v>14</v>
      </c>
      <c r="D1703" s="40" t="str">
        <f t="shared" si="72"/>
        <v>Brewery78</v>
      </c>
      <c r="E1703" s="42" t="s">
        <v>670</v>
      </c>
      <c r="F1703" s="40" t="str">
        <f>VLOOKUP(D1703,'Brasseries Europe'!$B$2:$O$2000,6,FALSE)</f>
        <v>Rue Preal, 8</v>
      </c>
      <c r="G1703" s="40">
        <f>VLOOKUP(D1703,'Brasseries Europe'!$B$2:$O$2000,7,FALSE)</f>
        <v>6997</v>
      </c>
      <c r="H1703" s="40" t="str">
        <f>VLOOKUP(D1703,'Brasseries Europe'!$B$2:$O$2000,8,FALSE)</f>
        <v>Soy-Erezee</v>
      </c>
      <c r="I1703" s="40" t="str">
        <f>VLOOKUP(D1703,'Brasseries Europe'!$B$2:$O$2000,9,FALSE)</f>
        <v>Wallonie</v>
      </c>
      <c r="J1703" s="40" t="str">
        <f>VLOOKUP(D1703,'Brasseries Europe'!$B$2:$O$2000,10,FALSE)</f>
        <v>contact@fantome.be</v>
      </c>
      <c r="K1703" s="40" t="str">
        <f>VLOOKUP(D1703,'Brasseries Europe'!$B$2:$O$2000,11,FALSE)</f>
        <v>http://www.fantome.be</v>
      </c>
      <c r="L1703" s="40" t="str">
        <f>VLOOKUP(D1703,'Brasseries Europe'!$B$2:$O$2000,12,FALSE)</f>
        <v>32(0)86/47.70.44</v>
      </c>
      <c r="M1703" s="40" t="str">
        <f>VLOOKUP(D1703,'Brasseries Europe'!$B$2:$O$2000,13,FALSE)</f>
        <v>LogoBR78</v>
      </c>
      <c r="N1703" s="40" t="str">
        <f>VLOOKUP(D1703,'Brasseries Europe'!$B$2:$O$2000,14,FALSE)</f>
        <v>FotoBR78</v>
      </c>
      <c r="O1703" s="42" t="s">
        <v>12483</v>
      </c>
      <c r="P1703" s="40" t="s">
        <v>10151</v>
      </c>
      <c r="Q1703" s="40" t="s">
        <v>10076</v>
      </c>
      <c r="T1703" s="40" t="s">
        <v>12485</v>
      </c>
      <c r="U1703" s="40" t="s">
        <v>12484</v>
      </c>
    </row>
    <row r="1704" spans="1:21" s="40" customFormat="1">
      <c r="A1704" s="40">
        <f t="shared" si="70"/>
        <v>1703</v>
      </c>
      <c r="B1704" s="41">
        <f t="shared" ca="1" si="71"/>
        <v>43369</v>
      </c>
      <c r="C1704" s="40" t="s">
        <v>14</v>
      </c>
      <c r="D1704" s="40" t="str">
        <f t="shared" si="72"/>
        <v>Brewery78</v>
      </c>
      <c r="E1704" s="42" t="s">
        <v>670</v>
      </c>
      <c r="F1704" s="40" t="str">
        <f>VLOOKUP(D1704,'Brasseries Europe'!$B$2:$O$2000,6,FALSE)</f>
        <v>Rue Preal, 8</v>
      </c>
      <c r="G1704" s="40">
        <f>VLOOKUP(D1704,'Brasseries Europe'!$B$2:$O$2000,7,FALSE)</f>
        <v>6997</v>
      </c>
      <c r="H1704" s="40" t="str">
        <f>VLOOKUP(D1704,'Brasseries Europe'!$B$2:$O$2000,8,FALSE)</f>
        <v>Soy-Erezee</v>
      </c>
      <c r="I1704" s="40" t="str">
        <f>VLOOKUP(D1704,'Brasseries Europe'!$B$2:$O$2000,9,FALSE)</f>
        <v>Wallonie</v>
      </c>
      <c r="J1704" s="40" t="str">
        <f>VLOOKUP(D1704,'Brasseries Europe'!$B$2:$O$2000,10,FALSE)</f>
        <v>contact@fantome.be</v>
      </c>
      <c r="K1704" s="40" t="str">
        <f>VLOOKUP(D1704,'Brasseries Europe'!$B$2:$O$2000,11,FALSE)</f>
        <v>http://www.fantome.be</v>
      </c>
      <c r="L1704" s="40" t="str">
        <f>VLOOKUP(D1704,'Brasseries Europe'!$B$2:$O$2000,12,FALSE)</f>
        <v>32(0)86/47.70.44</v>
      </c>
      <c r="M1704" s="40" t="str">
        <f>VLOOKUP(D1704,'Brasseries Europe'!$B$2:$O$2000,13,FALSE)</f>
        <v>LogoBR78</v>
      </c>
      <c r="N1704" s="40" t="str">
        <f>VLOOKUP(D1704,'Brasseries Europe'!$B$2:$O$2000,14,FALSE)</f>
        <v>FotoBR78</v>
      </c>
      <c r="O1704" s="42" t="s">
        <v>12486</v>
      </c>
      <c r="P1704" s="40" t="s">
        <v>10151</v>
      </c>
      <c r="Q1704" s="40" t="s">
        <v>10076</v>
      </c>
      <c r="T1704" s="40" t="s">
        <v>12488</v>
      </c>
      <c r="U1704" s="40" t="s">
        <v>12487</v>
      </c>
    </row>
    <row r="1705" spans="1:21" s="40" customFormat="1">
      <c r="A1705" s="40">
        <f t="shared" si="70"/>
        <v>1704</v>
      </c>
      <c r="B1705" s="41">
        <f t="shared" ca="1" si="71"/>
        <v>43369</v>
      </c>
      <c r="C1705" s="40" t="s">
        <v>14</v>
      </c>
      <c r="D1705" s="40" t="str">
        <f t="shared" si="72"/>
        <v>Brewery78</v>
      </c>
      <c r="E1705" s="42" t="s">
        <v>670</v>
      </c>
      <c r="F1705" s="40" t="str">
        <f>VLOOKUP(D1705,'Brasseries Europe'!$B$2:$O$2000,6,FALSE)</f>
        <v>Rue Preal, 8</v>
      </c>
      <c r="G1705" s="40">
        <f>VLOOKUP(D1705,'Brasseries Europe'!$B$2:$O$2000,7,FALSE)</f>
        <v>6997</v>
      </c>
      <c r="H1705" s="40" t="str">
        <f>VLOOKUP(D1705,'Brasseries Europe'!$B$2:$O$2000,8,FALSE)</f>
        <v>Soy-Erezee</v>
      </c>
      <c r="I1705" s="40" t="str">
        <f>VLOOKUP(D1705,'Brasseries Europe'!$B$2:$O$2000,9,FALSE)</f>
        <v>Wallonie</v>
      </c>
      <c r="J1705" s="40" t="str">
        <f>VLOOKUP(D1705,'Brasseries Europe'!$B$2:$O$2000,10,FALSE)</f>
        <v>contact@fantome.be</v>
      </c>
      <c r="K1705" s="40" t="str">
        <f>VLOOKUP(D1705,'Brasseries Europe'!$B$2:$O$2000,11,FALSE)</f>
        <v>http://www.fantome.be</v>
      </c>
      <c r="L1705" s="40" t="str">
        <f>VLOOKUP(D1705,'Brasseries Europe'!$B$2:$O$2000,12,FALSE)</f>
        <v>32(0)86/47.70.44</v>
      </c>
      <c r="M1705" s="40" t="str">
        <f>VLOOKUP(D1705,'Brasseries Europe'!$B$2:$O$2000,13,FALSE)</f>
        <v>LogoBR78</v>
      </c>
      <c r="N1705" s="40" t="str">
        <f>VLOOKUP(D1705,'Brasseries Europe'!$B$2:$O$2000,14,FALSE)</f>
        <v>FotoBR78</v>
      </c>
      <c r="O1705" s="42" t="s">
        <v>12489</v>
      </c>
      <c r="P1705" s="40" t="s">
        <v>10049</v>
      </c>
      <c r="Q1705" s="40" t="s">
        <v>10128</v>
      </c>
      <c r="T1705" s="40" t="s">
        <v>12491</v>
      </c>
      <c r="U1705" s="40" t="s">
        <v>12490</v>
      </c>
    </row>
    <row r="1706" spans="1:21" s="40" customFormat="1">
      <c r="A1706" s="40">
        <f t="shared" si="70"/>
        <v>1705</v>
      </c>
      <c r="B1706" s="41">
        <f t="shared" ca="1" si="71"/>
        <v>43369</v>
      </c>
      <c r="C1706" s="40" t="s">
        <v>14</v>
      </c>
      <c r="D1706" s="40" t="str">
        <f t="shared" si="72"/>
        <v>Brewery78</v>
      </c>
      <c r="E1706" s="42" t="s">
        <v>670</v>
      </c>
      <c r="F1706" s="40" t="str">
        <f>VLOOKUP(D1706,'Brasseries Europe'!$B$2:$O$2000,6,FALSE)</f>
        <v>Rue Preal, 8</v>
      </c>
      <c r="G1706" s="40">
        <f>VLOOKUP(D1706,'Brasseries Europe'!$B$2:$O$2000,7,FALSE)</f>
        <v>6997</v>
      </c>
      <c r="H1706" s="40" t="str">
        <f>VLOOKUP(D1706,'Brasseries Europe'!$B$2:$O$2000,8,FALSE)</f>
        <v>Soy-Erezee</v>
      </c>
      <c r="I1706" s="40" t="str">
        <f>VLOOKUP(D1706,'Brasseries Europe'!$B$2:$O$2000,9,FALSE)</f>
        <v>Wallonie</v>
      </c>
      <c r="J1706" s="40" t="str">
        <f>VLOOKUP(D1706,'Brasseries Europe'!$B$2:$O$2000,10,FALSE)</f>
        <v>contact@fantome.be</v>
      </c>
      <c r="K1706" s="40" t="str">
        <f>VLOOKUP(D1706,'Brasseries Europe'!$B$2:$O$2000,11,FALSE)</f>
        <v>http://www.fantome.be</v>
      </c>
      <c r="L1706" s="40" t="str">
        <f>VLOOKUP(D1706,'Brasseries Europe'!$B$2:$O$2000,12,FALSE)</f>
        <v>32(0)86/47.70.44</v>
      </c>
      <c r="M1706" s="40" t="str">
        <f>VLOOKUP(D1706,'Brasseries Europe'!$B$2:$O$2000,13,FALSE)</f>
        <v>LogoBR78</v>
      </c>
      <c r="N1706" s="40" t="str">
        <f>VLOOKUP(D1706,'Brasseries Europe'!$B$2:$O$2000,14,FALSE)</f>
        <v>FotoBR78</v>
      </c>
      <c r="O1706" s="42" t="s">
        <v>12492</v>
      </c>
      <c r="P1706" s="40" t="s">
        <v>10049</v>
      </c>
      <c r="Q1706" s="40" t="s">
        <v>10076</v>
      </c>
      <c r="T1706" s="40" t="s">
        <v>12494</v>
      </c>
      <c r="U1706" s="40" t="s">
        <v>12493</v>
      </c>
    </row>
    <row r="1707" spans="1:21" s="40" customFormat="1">
      <c r="A1707" s="40">
        <f t="shared" si="70"/>
        <v>1706</v>
      </c>
      <c r="B1707" s="41">
        <f t="shared" ca="1" si="71"/>
        <v>43369</v>
      </c>
      <c r="C1707" s="40" t="s">
        <v>14</v>
      </c>
      <c r="D1707" s="40" t="str">
        <f t="shared" si="72"/>
        <v>Brewery78</v>
      </c>
      <c r="E1707" s="42" t="s">
        <v>670</v>
      </c>
      <c r="F1707" s="40" t="str">
        <f>VLOOKUP(D1707,'Brasseries Europe'!$B$2:$O$2000,6,FALSE)</f>
        <v>Rue Preal, 8</v>
      </c>
      <c r="G1707" s="40">
        <f>VLOOKUP(D1707,'Brasseries Europe'!$B$2:$O$2000,7,FALSE)</f>
        <v>6997</v>
      </c>
      <c r="H1707" s="40" t="str">
        <f>VLOOKUP(D1707,'Brasseries Europe'!$B$2:$O$2000,8,FALSE)</f>
        <v>Soy-Erezee</v>
      </c>
      <c r="I1707" s="40" t="str">
        <f>VLOOKUP(D1707,'Brasseries Europe'!$B$2:$O$2000,9,FALSE)</f>
        <v>Wallonie</v>
      </c>
      <c r="J1707" s="40" t="str">
        <f>VLOOKUP(D1707,'Brasseries Europe'!$B$2:$O$2000,10,FALSE)</f>
        <v>contact@fantome.be</v>
      </c>
      <c r="K1707" s="40" t="str">
        <f>VLOOKUP(D1707,'Brasseries Europe'!$B$2:$O$2000,11,FALSE)</f>
        <v>http://www.fantome.be</v>
      </c>
      <c r="L1707" s="40" t="str">
        <f>VLOOKUP(D1707,'Brasseries Europe'!$B$2:$O$2000,12,FALSE)</f>
        <v>32(0)86/47.70.44</v>
      </c>
      <c r="M1707" s="40" t="str">
        <f>VLOOKUP(D1707,'Brasseries Europe'!$B$2:$O$2000,13,FALSE)</f>
        <v>LogoBR78</v>
      </c>
      <c r="N1707" s="40" t="str">
        <f>VLOOKUP(D1707,'Brasseries Europe'!$B$2:$O$2000,14,FALSE)</f>
        <v>FotoBR78</v>
      </c>
      <c r="O1707" s="42" t="s">
        <v>12495</v>
      </c>
      <c r="P1707" s="40" t="s">
        <v>10179</v>
      </c>
      <c r="Q1707" s="40" t="s">
        <v>10076</v>
      </c>
      <c r="T1707" s="40" t="s">
        <v>12497</v>
      </c>
      <c r="U1707" s="40" t="s">
        <v>12496</v>
      </c>
    </row>
    <row r="1708" spans="1:21" s="40" customFormat="1">
      <c r="A1708" s="40">
        <f t="shared" si="70"/>
        <v>1707</v>
      </c>
      <c r="B1708" s="41">
        <f t="shared" ca="1" si="71"/>
        <v>43369</v>
      </c>
      <c r="C1708" s="40" t="s">
        <v>14</v>
      </c>
      <c r="D1708" s="40" t="str">
        <f t="shared" si="72"/>
        <v>Brewery78</v>
      </c>
      <c r="E1708" s="42" t="s">
        <v>670</v>
      </c>
      <c r="F1708" s="40" t="str">
        <f>VLOOKUP(D1708,'Brasseries Europe'!$B$2:$O$2000,6,FALSE)</f>
        <v>Rue Preal, 8</v>
      </c>
      <c r="G1708" s="40">
        <f>VLOOKUP(D1708,'Brasseries Europe'!$B$2:$O$2000,7,FALSE)</f>
        <v>6997</v>
      </c>
      <c r="H1708" s="40" t="str">
        <f>VLOOKUP(D1708,'Brasseries Europe'!$B$2:$O$2000,8,FALSE)</f>
        <v>Soy-Erezee</v>
      </c>
      <c r="I1708" s="40" t="str">
        <f>VLOOKUP(D1708,'Brasseries Europe'!$B$2:$O$2000,9,FALSE)</f>
        <v>Wallonie</v>
      </c>
      <c r="J1708" s="40" t="str">
        <f>VLOOKUP(D1708,'Brasseries Europe'!$B$2:$O$2000,10,FALSE)</f>
        <v>contact@fantome.be</v>
      </c>
      <c r="K1708" s="40" t="str">
        <f>VLOOKUP(D1708,'Brasseries Europe'!$B$2:$O$2000,11,FALSE)</f>
        <v>http://www.fantome.be</v>
      </c>
      <c r="L1708" s="40" t="str">
        <f>VLOOKUP(D1708,'Brasseries Europe'!$B$2:$O$2000,12,FALSE)</f>
        <v>32(0)86/47.70.44</v>
      </c>
      <c r="M1708" s="40" t="str">
        <f>VLOOKUP(D1708,'Brasseries Europe'!$B$2:$O$2000,13,FALSE)</f>
        <v>LogoBR78</v>
      </c>
      <c r="N1708" s="40" t="str">
        <f>VLOOKUP(D1708,'Brasseries Europe'!$B$2:$O$2000,14,FALSE)</f>
        <v>FotoBR78</v>
      </c>
      <c r="O1708" s="42" t="s">
        <v>12498</v>
      </c>
      <c r="P1708" s="40" t="s">
        <v>10179</v>
      </c>
      <c r="Q1708" s="40" t="s">
        <v>10076</v>
      </c>
      <c r="T1708" s="40" t="s">
        <v>12500</v>
      </c>
      <c r="U1708" s="40" t="s">
        <v>12499</v>
      </c>
    </row>
    <row r="1709" spans="1:21" s="40" customFormat="1">
      <c r="A1709" s="40">
        <f t="shared" si="70"/>
        <v>1708</v>
      </c>
      <c r="B1709" s="41">
        <f t="shared" ca="1" si="71"/>
        <v>43369</v>
      </c>
      <c r="C1709" s="40" t="s">
        <v>14</v>
      </c>
      <c r="D1709" s="40" t="str">
        <f t="shared" si="72"/>
        <v>Brewery78</v>
      </c>
      <c r="E1709" s="42" t="s">
        <v>670</v>
      </c>
      <c r="F1709" s="40" t="str">
        <f>VLOOKUP(D1709,'Brasseries Europe'!$B$2:$O$2000,6,FALSE)</f>
        <v>Rue Preal, 8</v>
      </c>
      <c r="G1709" s="40">
        <f>VLOOKUP(D1709,'Brasseries Europe'!$B$2:$O$2000,7,FALSE)</f>
        <v>6997</v>
      </c>
      <c r="H1709" s="40" t="str">
        <f>VLOOKUP(D1709,'Brasseries Europe'!$B$2:$O$2000,8,FALSE)</f>
        <v>Soy-Erezee</v>
      </c>
      <c r="I1709" s="40" t="str">
        <f>VLOOKUP(D1709,'Brasseries Europe'!$B$2:$O$2000,9,FALSE)</f>
        <v>Wallonie</v>
      </c>
      <c r="J1709" s="40" t="str">
        <f>VLOOKUP(D1709,'Brasseries Europe'!$B$2:$O$2000,10,FALSE)</f>
        <v>contact@fantome.be</v>
      </c>
      <c r="K1709" s="40" t="str">
        <f>VLOOKUP(D1709,'Brasseries Europe'!$B$2:$O$2000,11,FALSE)</f>
        <v>http://www.fantome.be</v>
      </c>
      <c r="L1709" s="40" t="str">
        <f>VLOOKUP(D1709,'Brasseries Europe'!$B$2:$O$2000,12,FALSE)</f>
        <v>32(0)86/47.70.44</v>
      </c>
      <c r="M1709" s="40" t="str">
        <f>VLOOKUP(D1709,'Brasseries Europe'!$B$2:$O$2000,13,FALSE)</f>
        <v>LogoBR78</v>
      </c>
      <c r="N1709" s="40" t="str">
        <f>VLOOKUP(D1709,'Brasseries Europe'!$B$2:$O$2000,14,FALSE)</f>
        <v>FotoBR78</v>
      </c>
      <c r="O1709" s="42" t="s">
        <v>12501</v>
      </c>
      <c r="P1709" s="40" t="s">
        <v>10179</v>
      </c>
      <c r="Q1709" s="40" t="s">
        <v>10076</v>
      </c>
      <c r="T1709" s="40" t="s">
        <v>12503</v>
      </c>
      <c r="U1709" s="40" t="s">
        <v>12502</v>
      </c>
    </row>
    <row r="1710" spans="1:21" s="40" customFormat="1">
      <c r="A1710" s="40">
        <f t="shared" si="70"/>
        <v>1709</v>
      </c>
      <c r="B1710" s="41">
        <f t="shared" ca="1" si="71"/>
        <v>43369</v>
      </c>
      <c r="C1710" s="40" t="s">
        <v>14</v>
      </c>
      <c r="D1710" s="40" t="str">
        <f t="shared" si="72"/>
        <v>Brewery78</v>
      </c>
      <c r="E1710" s="42" t="s">
        <v>670</v>
      </c>
      <c r="F1710" s="40" t="str">
        <f>VLOOKUP(D1710,'Brasseries Europe'!$B$2:$O$2000,6,FALSE)</f>
        <v>Rue Preal, 8</v>
      </c>
      <c r="G1710" s="40">
        <f>VLOOKUP(D1710,'Brasseries Europe'!$B$2:$O$2000,7,FALSE)</f>
        <v>6997</v>
      </c>
      <c r="H1710" s="40" t="str">
        <f>VLOOKUP(D1710,'Brasseries Europe'!$B$2:$O$2000,8,FALSE)</f>
        <v>Soy-Erezee</v>
      </c>
      <c r="I1710" s="40" t="str">
        <f>VLOOKUP(D1710,'Brasseries Europe'!$B$2:$O$2000,9,FALSE)</f>
        <v>Wallonie</v>
      </c>
      <c r="J1710" s="40" t="str">
        <f>VLOOKUP(D1710,'Brasseries Europe'!$B$2:$O$2000,10,FALSE)</f>
        <v>contact@fantome.be</v>
      </c>
      <c r="K1710" s="40" t="str">
        <f>VLOOKUP(D1710,'Brasseries Europe'!$B$2:$O$2000,11,FALSE)</f>
        <v>http://www.fantome.be</v>
      </c>
      <c r="L1710" s="40" t="str">
        <f>VLOOKUP(D1710,'Brasseries Europe'!$B$2:$O$2000,12,FALSE)</f>
        <v>32(0)86/47.70.44</v>
      </c>
      <c r="M1710" s="40" t="str">
        <f>VLOOKUP(D1710,'Brasseries Europe'!$B$2:$O$2000,13,FALSE)</f>
        <v>LogoBR78</v>
      </c>
      <c r="N1710" s="40" t="str">
        <f>VLOOKUP(D1710,'Brasseries Europe'!$B$2:$O$2000,14,FALSE)</f>
        <v>FotoBR78</v>
      </c>
      <c r="O1710" s="42" t="s">
        <v>12504</v>
      </c>
      <c r="P1710" s="40" t="s">
        <v>10179</v>
      </c>
      <c r="Q1710" s="40" t="s">
        <v>10076</v>
      </c>
      <c r="T1710" s="40" t="s">
        <v>12506</v>
      </c>
      <c r="U1710" s="40" t="s">
        <v>12505</v>
      </c>
    </row>
    <row r="1711" spans="1:21" s="40" customFormat="1">
      <c r="A1711" s="40">
        <f t="shared" si="70"/>
        <v>1710</v>
      </c>
      <c r="B1711" s="41">
        <f t="shared" ca="1" si="71"/>
        <v>43369</v>
      </c>
      <c r="C1711" s="40" t="s">
        <v>14</v>
      </c>
      <c r="D1711" s="40" t="str">
        <f t="shared" si="72"/>
        <v>Brewery78</v>
      </c>
      <c r="E1711" s="42" t="s">
        <v>670</v>
      </c>
      <c r="F1711" s="40" t="str">
        <f>VLOOKUP(D1711,'Brasseries Europe'!$B$2:$O$2000,6,FALSE)</f>
        <v>Rue Preal, 8</v>
      </c>
      <c r="G1711" s="40">
        <f>VLOOKUP(D1711,'Brasseries Europe'!$B$2:$O$2000,7,FALSE)</f>
        <v>6997</v>
      </c>
      <c r="H1711" s="40" t="str">
        <f>VLOOKUP(D1711,'Brasseries Europe'!$B$2:$O$2000,8,FALSE)</f>
        <v>Soy-Erezee</v>
      </c>
      <c r="I1711" s="40" t="str">
        <f>VLOOKUP(D1711,'Brasseries Europe'!$B$2:$O$2000,9,FALSE)</f>
        <v>Wallonie</v>
      </c>
      <c r="J1711" s="40" t="str">
        <f>VLOOKUP(D1711,'Brasseries Europe'!$B$2:$O$2000,10,FALSE)</f>
        <v>contact@fantome.be</v>
      </c>
      <c r="K1711" s="40" t="str">
        <f>VLOOKUP(D1711,'Brasseries Europe'!$B$2:$O$2000,11,FALSE)</f>
        <v>http://www.fantome.be</v>
      </c>
      <c r="L1711" s="40" t="str">
        <f>VLOOKUP(D1711,'Brasseries Europe'!$B$2:$O$2000,12,FALSE)</f>
        <v>32(0)86/47.70.44</v>
      </c>
      <c r="M1711" s="40" t="str">
        <f>VLOOKUP(D1711,'Brasseries Europe'!$B$2:$O$2000,13,FALSE)</f>
        <v>LogoBR78</v>
      </c>
      <c r="N1711" s="40" t="str">
        <f>VLOOKUP(D1711,'Brasseries Europe'!$B$2:$O$2000,14,FALSE)</f>
        <v>FotoBR78</v>
      </c>
      <c r="O1711" s="42" t="s">
        <v>12507</v>
      </c>
      <c r="P1711" s="40" t="s">
        <v>10179</v>
      </c>
      <c r="Q1711" s="40" t="s">
        <v>10076</v>
      </c>
      <c r="T1711" s="40" t="s">
        <v>12509</v>
      </c>
      <c r="U1711" s="40" t="s">
        <v>12508</v>
      </c>
    </row>
    <row r="1712" spans="1:21" s="40" customFormat="1">
      <c r="A1712" s="40">
        <f t="shared" si="70"/>
        <v>1711</v>
      </c>
      <c r="B1712" s="41">
        <f t="shared" ca="1" si="71"/>
        <v>43369</v>
      </c>
      <c r="C1712" s="40" t="s">
        <v>14</v>
      </c>
      <c r="D1712" s="40" t="str">
        <f t="shared" si="72"/>
        <v>Brewery78</v>
      </c>
      <c r="E1712" s="42" t="s">
        <v>670</v>
      </c>
      <c r="F1712" s="40" t="str">
        <f>VLOOKUP(D1712,'Brasseries Europe'!$B$2:$O$2000,6,FALSE)</f>
        <v>Rue Preal, 8</v>
      </c>
      <c r="G1712" s="40">
        <f>VLOOKUP(D1712,'Brasseries Europe'!$B$2:$O$2000,7,FALSE)</f>
        <v>6997</v>
      </c>
      <c r="H1712" s="40" t="str">
        <f>VLOOKUP(D1712,'Brasseries Europe'!$B$2:$O$2000,8,FALSE)</f>
        <v>Soy-Erezee</v>
      </c>
      <c r="I1712" s="40" t="str">
        <f>VLOOKUP(D1712,'Brasseries Europe'!$B$2:$O$2000,9,FALSE)</f>
        <v>Wallonie</v>
      </c>
      <c r="J1712" s="40" t="str">
        <f>VLOOKUP(D1712,'Brasseries Europe'!$B$2:$O$2000,10,FALSE)</f>
        <v>contact@fantome.be</v>
      </c>
      <c r="K1712" s="40" t="str">
        <f>VLOOKUP(D1712,'Brasseries Europe'!$B$2:$O$2000,11,FALSE)</f>
        <v>http://www.fantome.be</v>
      </c>
      <c r="L1712" s="40" t="str">
        <f>VLOOKUP(D1712,'Brasseries Europe'!$B$2:$O$2000,12,FALSE)</f>
        <v>32(0)86/47.70.44</v>
      </c>
      <c r="M1712" s="40" t="str">
        <f>VLOOKUP(D1712,'Brasseries Europe'!$B$2:$O$2000,13,FALSE)</f>
        <v>LogoBR78</v>
      </c>
      <c r="N1712" s="40" t="str">
        <f>VLOOKUP(D1712,'Brasseries Europe'!$B$2:$O$2000,14,FALSE)</f>
        <v>FotoBR78</v>
      </c>
      <c r="O1712" s="42" t="s">
        <v>12510</v>
      </c>
      <c r="P1712" s="40" t="s">
        <v>10179</v>
      </c>
      <c r="Q1712" s="40" t="s">
        <v>10072</v>
      </c>
      <c r="T1712" s="40" t="s">
        <v>12512</v>
      </c>
      <c r="U1712" s="40" t="s">
        <v>12511</v>
      </c>
    </row>
    <row r="1713" spans="1:21" s="40" customFormat="1">
      <c r="A1713" s="40">
        <f t="shared" si="70"/>
        <v>1712</v>
      </c>
      <c r="B1713" s="41">
        <f t="shared" ca="1" si="71"/>
        <v>43369</v>
      </c>
      <c r="C1713" s="40" t="s">
        <v>14</v>
      </c>
      <c r="D1713" s="40" t="str">
        <f t="shared" si="72"/>
        <v>Brewery78</v>
      </c>
      <c r="E1713" s="42" t="s">
        <v>670</v>
      </c>
      <c r="F1713" s="40" t="str">
        <f>VLOOKUP(D1713,'Brasseries Europe'!$B$2:$O$2000,6,FALSE)</f>
        <v>Rue Preal, 8</v>
      </c>
      <c r="G1713" s="40">
        <f>VLOOKUP(D1713,'Brasseries Europe'!$B$2:$O$2000,7,FALSE)</f>
        <v>6997</v>
      </c>
      <c r="H1713" s="40" t="str">
        <f>VLOOKUP(D1713,'Brasseries Europe'!$B$2:$O$2000,8,FALSE)</f>
        <v>Soy-Erezee</v>
      </c>
      <c r="I1713" s="40" t="str">
        <f>VLOOKUP(D1713,'Brasseries Europe'!$B$2:$O$2000,9,FALSE)</f>
        <v>Wallonie</v>
      </c>
      <c r="J1713" s="40" t="str">
        <f>VLOOKUP(D1713,'Brasseries Europe'!$B$2:$O$2000,10,FALSE)</f>
        <v>contact@fantome.be</v>
      </c>
      <c r="K1713" s="40" t="str">
        <f>VLOOKUP(D1713,'Brasseries Europe'!$B$2:$O$2000,11,FALSE)</f>
        <v>http://www.fantome.be</v>
      </c>
      <c r="L1713" s="40" t="str">
        <f>VLOOKUP(D1713,'Brasseries Europe'!$B$2:$O$2000,12,FALSE)</f>
        <v>32(0)86/47.70.44</v>
      </c>
      <c r="M1713" s="40" t="str">
        <f>VLOOKUP(D1713,'Brasseries Europe'!$B$2:$O$2000,13,FALSE)</f>
        <v>LogoBR78</v>
      </c>
      <c r="N1713" s="40" t="str">
        <f>VLOOKUP(D1713,'Brasseries Europe'!$B$2:$O$2000,14,FALSE)</f>
        <v>FotoBR78</v>
      </c>
      <c r="O1713" s="42" t="s">
        <v>12513</v>
      </c>
      <c r="P1713" s="40" t="s">
        <v>10179</v>
      </c>
      <c r="Q1713" s="40" t="s">
        <v>10076</v>
      </c>
      <c r="T1713" s="40" t="s">
        <v>12515</v>
      </c>
      <c r="U1713" s="40" t="s">
        <v>12514</v>
      </c>
    </row>
    <row r="1714" spans="1:21" s="40" customFormat="1">
      <c r="A1714" s="40">
        <f t="shared" si="70"/>
        <v>1713</v>
      </c>
      <c r="B1714" s="41">
        <f t="shared" ca="1" si="71"/>
        <v>43369</v>
      </c>
      <c r="C1714" s="40" t="s">
        <v>14</v>
      </c>
      <c r="D1714" s="40" t="str">
        <f t="shared" si="72"/>
        <v>Brewery78</v>
      </c>
      <c r="E1714" s="42" t="s">
        <v>670</v>
      </c>
      <c r="F1714" s="40" t="str">
        <f>VLOOKUP(D1714,'Brasseries Europe'!$B$2:$O$2000,6,FALSE)</f>
        <v>Rue Preal, 8</v>
      </c>
      <c r="G1714" s="40">
        <f>VLOOKUP(D1714,'Brasseries Europe'!$B$2:$O$2000,7,FALSE)</f>
        <v>6997</v>
      </c>
      <c r="H1714" s="40" t="str">
        <f>VLOOKUP(D1714,'Brasseries Europe'!$B$2:$O$2000,8,FALSE)</f>
        <v>Soy-Erezee</v>
      </c>
      <c r="I1714" s="40" t="str">
        <f>VLOOKUP(D1714,'Brasseries Europe'!$B$2:$O$2000,9,FALSE)</f>
        <v>Wallonie</v>
      </c>
      <c r="J1714" s="40" t="str">
        <f>VLOOKUP(D1714,'Brasseries Europe'!$B$2:$O$2000,10,FALSE)</f>
        <v>contact@fantome.be</v>
      </c>
      <c r="K1714" s="40" t="str">
        <f>VLOOKUP(D1714,'Brasseries Europe'!$B$2:$O$2000,11,FALSE)</f>
        <v>http://www.fantome.be</v>
      </c>
      <c r="L1714" s="40" t="str">
        <f>VLOOKUP(D1714,'Brasseries Europe'!$B$2:$O$2000,12,FALSE)</f>
        <v>32(0)86/47.70.44</v>
      </c>
      <c r="M1714" s="40" t="str">
        <f>VLOOKUP(D1714,'Brasseries Europe'!$B$2:$O$2000,13,FALSE)</f>
        <v>LogoBR78</v>
      </c>
      <c r="N1714" s="40" t="str">
        <f>VLOOKUP(D1714,'Brasseries Europe'!$B$2:$O$2000,14,FALSE)</f>
        <v>FotoBR78</v>
      </c>
      <c r="O1714" s="42" t="s">
        <v>12516</v>
      </c>
      <c r="P1714" s="40" t="s">
        <v>10179</v>
      </c>
      <c r="Q1714" s="40" t="s">
        <v>10076</v>
      </c>
      <c r="T1714" s="40" t="s">
        <v>12518</v>
      </c>
      <c r="U1714" s="40" t="s">
        <v>12517</v>
      </c>
    </row>
    <row r="1715" spans="1:21" s="40" customFormat="1">
      <c r="A1715" s="40">
        <f t="shared" si="70"/>
        <v>1714</v>
      </c>
      <c r="B1715" s="41">
        <f t="shared" ca="1" si="71"/>
        <v>43369</v>
      </c>
      <c r="C1715" s="40" t="s">
        <v>14</v>
      </c>
      <c r="D1715" s="40" t="str">
        <f t="shared" si="72"/>
        <v>Brewery78</v>
      </c>
      <c r="E1715" s="42" t="s">
        <v>670</v>
      </c>
      <c r="F1715" s="40" t="str">
        <f>VLOOKUP(D1715,'Brasseries Europe'!$B$2:$O$2000,6,FALSE)</f>
        <v>Rue Preal, 8</v>
      </c>
      <c r="G1715" s="40">
        <f>VLOOKUP(D1715,'Brasseries Europe'!$B$2:$O$2000,7,FALSE)</f>
        <v>6997</v>
      </c>
      <c r="H1715" s="40" t="str">
        <f>VLOOKUP(D1715,'Brasseries Europe'!$B$2:$O$2000,8,FALSE)</f>
        <v>Soy-Erezee</v>
      </c>
      <c r="I1715" s="40" t="str">
        <f>VLOOKUP(D1715,'Brasseries Europe'!$B$2:$O$2000,9,FALSE)</f>
        <v>Wallonie</v>
      </c>
      <c r="J1715" s="40" t="str">
        <f>VLOOKUP(D1715,'Brasseries Europe'!$B$2:$O$2000,10,FALSE)</f>
        <v>contact@fantome.be</v>
      </c>
      <c r="K1715" s="40" t="str">
        <f>VLOOKUP(D1715,'Brasseries Europe'!$B$2:$O$2000,11,FALSE)</f>
        <v>http://www.fantome.be</v>
      </c>
      <c r="L1715" s="40" t="str">
        <f>VLOOKUP(D1715,'Brasseries Europe'!$B$2:$O$2000,12,FALSE)</f>
        <v>32(0)86/47.70.44</v>
      </c>
      <c r="M1715" s="40" t="str">
        <f>VLOOKUP(D1715,'Brasseries Europe'!$B$2:$O$2000,13,FALSE)</f>
        <v>LogoBR78</v>
      </c>
      <c r="N1715" s="40" t="str">
        <f>VLOOKUP(D1715,'Brasseries Europe'!$B$2:$O$2000,14,FALSE)</f>
        <v>FotoBR78</v>
      </c>
      <c r="O1715" s="42" t="s">
        <v>12519</v>
      </c>
      <c r="P1715" s="40" t="s">
        <v>10179</v>
      </c>
      <c r="Q1715" s="40" t="s">
        <v>10044</v>
      </c>
      <c r="T1715" s="40" t="s">
        <v>12521</v>
      </c>
      <c r="U1715" s="40" t="s">
        <v>12520</v>
      </c>
    </row>
    <row r="1716" spans="1:21" s="40" customFormat="1">
      <c r="A1716" s="40">
        <f t="shared" si="70"/>
        <v>1715</v>
      </c>
      <c r="B1716" s="41">
        <f t="shared" ca="1" si="71"/>
        <v>43369</v>
      </c>
      <c r="C1716" s="40" t="s">
        <v>14</v>
      </c>
      <c r="D1716" s="40" t="str">
        <f t="shared" si="72"/>
        <v>Brewery78</v>
      </c>
      <c r="E1716" s="42" t="s">
        <v>670</v>
      </c>
      <c r="F1716" s="40" t="str">
        <f>VLOOKUP(D1716,'Brasseries Europe'!$B$2:$O$2000,6,FALSE)</f>
        <v>Rue Preal, 8</v>
      </c>
      <c r="G1716" s="40">
        <f>VLOOKUP(D1716,'Brasseries Europe'!$B$2:$O$2000,7,FALSE)</f>
        <v>6997</v>
      </c>
      <c r="H1716" s="40" t="str">
        <f>VLOOKUP(D1716,'Brasseries Europe'!$B$2:$O$2000,8,FALSE)</f>
        <v>Soy-Erezee</v>
      </c>
      <c r="I1716" s="40" t="str">
        <f>VLOOKUP(D1716,'Brasseries Europe'!$B$2:$O$2000,9,FALSE)</f>
        <v>Wallonie</v>
      </c>
      <c r="J1716" s="40" t="str">
        <f>VLOOKUP(D1716,'Brasseries Europe'!$B$2:$O$2000,10,FALSE)</f>
        <v>contact@fantome.be</v>
      </c>
      <c r="K1716" s="40" t="str">
        <f>VLOOKUP(D1716,'Brasseries Europe'!$B$2:$O$2000,11,FALSE)</f>
        <v>http://www.fantome.be</v>
      </c>
      <c r="L1716" s="40" t="str">
        <f>VLOOKUP(D1716,'Brasseries Europe'!$B$2:$O$2000,12,FALSE)</f>
        <v>32(0)86/47.70.44</v>
      </c>
      <c r="M1716" s="40" t="str">
        <f>VLOOKUP(D1716,'Brasseries Europe'!$B$2:$O$2000,13,FALSE)</f>
        <v>LogoBR78</v>
      </c>
      <c r="N1716" s="40" t="str">
        <f>VLOOKUP(D1716,'Brasseries Europe'!$B$2:$O$2000,14,FALSE)</f>
        <v>FotoBR78</v>
      </c>
      <c r="O1716" s="42" t="s">
        <v>12522</v>
      </c>
      <c r="P1716" s="40" t="s">
        <v>10179</v>
      </c>
      <c r="Q1716" s="40" t="s">
        <v>10044</v>
      </c>
      <c r="T1716" s="40" t="s">
        <v>12524</v>
      </c>
      <c r="U1716" s="40" t="s">
        <v>12523</v>
      </c>
    </row>
    <row r="1717" spans="1:21" s="40" customFormat="1">
      <c r="A1717" s="40">
        <f t="shared" si="70"/>
        <v>1716</v>
      </c>
      <c r="B1717" s="41">
        <f t="shared" ca="1" si="71"/>
        <v>43369</v>
      </c>
      <c r="C1717" s="40" t="s">
        <v>14</v>
      </c>
      <c r="D1717" s="40" t="str">
        <f t="shared" si="72"/>
        <v>Brewery78</v>
      </c>
      <c r="E1717" s="42" t="s">
        <v>670</v>
      </c>
      <c r="F1717" s="40" t="str">
        <f>VLOOKUP(D1717,'Brasseries Europe'!$B$2:$O$2000,6,FALSE)</f>
        <v>Rue Preal, 8</v>
      </c>
      <c r="G1717" s="40">
        <f>VLOOKUP(D1717,'Brasseries Europe'!$B$2:$O$2000,7,FALSE)</f>
        <v>6997</v>
      </c>
      <c r="H1717" s="40" t="str">
        <f>VLOOKUP(D1717,'Brasseries Europe'!$B$2:$O$2000,8,FALSE)</f>
        <v>Soy-Erezee</v>
      </c>
      <c r="I1717" s="40" t="str">
        <f>VLOOKUP(D1717,'Brasseries Europe'!$B$2:$O$2000,9,FALSE)</f>
        <v>Wallonie</v>
      </c>
      <c r="J1717" s="40" t="str">
        <f>VLOOKUP(D1717,'Brasseries Europe'!$B$2:$O$2000,10,FALSE)</f>
        <v>contact@fantome.be</v>
      </c>
      <c r="K1717" s="40" t="str">
        <f>VLOOKUP(D1717,'Brasseries Europe'!$B$2:$O$2000,11,FALSE)</f>
        <v>http://www.fantome.be</v>
      </c>
      <c r="L1717" s="40" t="str">
        <f>VLOOKUP(D1717,'Brasseries Europe'!$B$2:$O$2000,12,FALSE)</f>
        <v>32(0)86/47.70.44</v>
      </c>
      <c r="M1717" s="40" t="str">
        <f>VLOOKUP(D1717,'Brasseries Europe'!$B$2:$O$2000,13,FALSE)</f>
        <v>LogoBR78</v>
      </c>
      <c r="N1717" s="40" t="str">
        <f>VLOOKUP(D1717,'Brasseries Europe'!$B$2:$O$2000,14,FALSE)</f>
        <v>FotoBR78</v>
      </c>
      <c r="O1717" s="42" t="s">
        <v>12525</v>
      </c>
      <c r="P1717" s="40" t="s">
        <v>10179</v>
      </c>
      <c r="Q1717" s="40" t="s">
        <v>10044</v>
      </c>
      <c r="T1717" s="40" t="s">
        <v>12527</v>
      </c>
      <c r="U1717" s="40" t="s">
        <v>12526</v>
      </c>
    </row>
    <row r="1718" spans="1:21" s="40" customFormat="1">
      <c r="A1718" s="40">
        <f t="shared" si="70"/>
        <v>1717</v>
      </c>
      <c r="B1718" s="41">
        <f t="shared" ca="1" si="71"/>
        <v>43369</v>
      </c>
      <c r="C1718" s="40" t="s">
        <v>14</v>
      </c>
      <c r="D1718" s="40" t="str">
        <f t="shared" si="72"/>
        <v>Brewery78</v>
      </c>
      <c r="E1718" s="42" t="s">
        <v>670</v>
      </c>
      <c r="F1718" s="40" t="str">
        <f>VLOOKUP(D1718,'Brasseries Europe'!$B$2:$O$2000,6,FALSE)</f>
        <v>Rue Preal, 8</v>
      </c>
      <c r="G1718" s="40">
        <f>VLOOKUP(D1718,'Brasseries Europe'!$B$2:$O$2000,7,FALSE)</f>
        <v>6997</v>
      </c>
      <c r="H1718" s="40" t="str">
        <f>VLOOKUP(D1718,'Brasseries Europe'!$B$2:$O$2000,8,FALSE)</f>
        <v>Soy-Erezee</v>
      </c>
      <c r="I1718" s="40" t="str">
        <f>VLOOKUP(D1718,'Brasseries Europe'!$B$2:$O$2000,9,FALSE)</f>
        <v>Wallonie</v>
      </c>
      <c r="J1718" s="40" t="str">
        <f>VLOOKUP(D1718,'Brasseries Europe'!$B$2:$O$2000,10,FALSE)</f>
        <v>contact@fantome.be</v>
      </c>
      <c r="K1718" s="40" t="str">
        <f>VLOOKUP(D1718,'Brasseries Europe'!$B$2:$O$2000,11,FALSE)</f>
        <v>http://www.fantome.be</v>
      </c>
      <c r="L1718" s="40" t="str">
        <f>VLOOKUP(D1718,'Brasseries Europe'!$B$2:$O$2000,12,FALSE)</f>
        <v>32(0)86/47.70.44</v>
      </c>
      <c r="M1718" s="40" t="str">
        <f>VLOOKUP(D1718,'Brasseries Europe'!$B$2:$O$2000,13,FALSE)</f>
        <v>LogoBR78</v>
      </c>
      <c r="N1718" s="40" t="str">
        <f>VLOOKUP(D1718,'Brasseries Europe'!$B$2:$O$2000,14,FALSE)</f>
        <v>FotoBR78</v>
      </c>
      <c r="O1718" s="42" t="s">
        <v>12528</v>
      </c>
      <c r="P1718" s="40" t="s">
        <v>10183</v>
      </c>
      <c r="Q1718" s="40" t="s">
        <v>10100</v>
      </c>
      <c r="T1718" s="40" t="s">
        <v>12530</v>
      </c>
      <c r="U1718" s="40" t="s">
        <v>12529</v>
      </c>
    </row>
    <row r="1719" spans="1:21" s="40" customFormat="1">
      <c r="A1719" s="40">
        <f t="shared" si="70"/>
        <v>1718</v>
      </c>
      <c r="B1719" s="41">
        <f t="shared" ca="1" si="71"/>
        <v>43369</v>
      </c>
      <c r="C1719" s="40" t="s">
        <v>14</v>
      </c>
      <c r="D1719" s="40" t="str">
        <f t="shared" si="72"/>
        <v>Brewery80</v>
      </c>
      <c r="E1719" s="42" t="s">
        <v>687</v>
      </c>
      <c r="F1719" s="40" t="str">
        <f>VLOOKUP(D1719,'Brasseries Europe'!$B$2:$O$2000,6,FALSE)</f>
        <v>Rue des Hawys, 24</v>
      </c>
      <c r="G1719" s="40">
        <f>VLOOKUP(D1719,'Brasseries Europe'!$B$2:$O$2000,7,FALSE)</f>
        <v>6823</v>
      </c>
      <c r="H1719" s="40" t="str">
        <f>VLOOKUP(D1719,'Brasseries Europe'!$B$2:$O$2000,8,FALSE)</f>
        <v>Villers-Devant-Orval</v>
      </c>
      <c r="I1719" s="40" t="str">
        <f>VLOOKUP(D1719,'Brasseries Europe'!$B$2:$O$2000,9,FALSE)</f>
        <v>Wallonie</v>
      </c>
      <c r="J1719" s="40" t="str">
        <f>VLOOKUP(D1719,'Brasseries Europe'!$B$2:$O$2000,10,FALSE)</f>
        <v>contact@gengoulf.be</v>
      </c>
      <c r="K1719" s="40" t="str">
        <f>VLOOKUP(D1719,'Brasseries Europe'!$B$2:$O$2000,11,FALSE)</f>
        <v>http://www.gengoulf.be</v>
      </c>
      <c r="L1719" s="40" t="str">
        <f>VLOOKUP(D1719,'Brasseries Europe'!$B$2:$O$2000,12,FALSE)</f>
        <v>32(0)61/29.22.39</v>
      </c>
      <c r="M1719" s="40" t="str">
        <f>VLOOKUP(D1719,'Brasseries Europe'!$B$2:$O$2000,13,FALSE)</f>
        <v>LogoBR80</v>
      </c>
      <c r="N1719" s="40" t="str">
        <f>VLOOKUP(D1719,'Brasseries Europe'!$B$2:$O$2000,14,FALSE)</f>
        <v>FotoBR80</v>
      </c>
      <c r="O1719" s="42" t="s">
        <v>12531</v>
      </c>
      <c r="P1719" s="40" t="s">
        <v>10043</v>
      </c>
      <c r="Q1719" s="40" t="s">
        <v>12184</v>
      </c>
      <c r="T1719" s="40" t="s">
        <v>12533</v>
      </c>
      <c r="U1719" s="40" t="s">
        <v>12532</v>
      </c>
    </row>
    <row r="1720" spans="1:21" s="40" customFormat="1">
      <c r="A1720" s="40">
        <f t="shared" si="70"/>
        <v>1719</v>
      </c>
      <c r="B1720" s="41">
        <f t="shared" ca="1" si="71"/>
        <v>43369</v>
      </c>
      <c r="C1720" s="40" t="s">
        <v>14</v>
      </c>
      <c r="D1720" s="40" t="str">
        <f t="shared" si="72"/>
        <v>Brewery81</v>
      </c>
      <c r="E1720" s="42" t="s">
        <v>696</v>
      </c>
      <c r="F1720" s="40" t="str">
        <f>VLOOKUP(D1720,'Brasseries Europe'!$B$2:$O$2000,6,FALSE)</f>
        <v>Grand'rue 96 </v>
      </c>
      <c r="G1720" s="40">
        <f>VLOOKUP(D1720,'Brasseries Europe'!$B$2:$O$2000,7,FALSE)</f>
        <v>6769</v>
      </c>
      <c r="H1720" s="40" t="str">
        <f>VLOOKUP(D1720,'Brasseries Europe'!$B$2:$O$2000,8,FALSE)</f>
        <v>Gerouville</v>
      </c>
      <c r="I1720" s="40" t="str">
        <f>VLOOKUP(D1720,'Brasseries Europe'!$B$2:$O$2000,9,FALSE)</f>
        <v>Wallonie</v>
      </c>
      <c r="J1720" s="40">
        <f>VLOOKUP(D1720,'Brasseries Europe'!$B$2:$O$2000,10,FALSE)</f>
        <v>0</v>
      </c>
      <c r="K1720" s="40" t="str">
        <f>VLOOKUP(D1720,'Brasseries Europe'!$B$2:$O$2000,11,FALSE)</f>
        <v>http://www.brasseriegigi.eu</v>
      </c>
      <c r="L1720" s="40" t="str">
        <f>VLOOKUP(D1720,'Brasseries Europe'!$B$2:$O$2000,12,FALSE)</f>
        <v>32(0)63/57.75.15</v>
      </c>
      <c r="M1720" s="40" t="str">
        <f>VLOOKUP(D1720,'Brasseries Europe'!$B$2:$O$2000,13,FALSE)</f>
        <v>LogoBR81</v>
      </c>
      <c r="N1720" s="40" t="str">
        <f>VLOOKUP(D1720,'Brasseries Europe'!$B$2:$O$2000,14,FALSE)</f>
        <v>FotoBR81</v>
      </c>
      <c r="O1720" s="42" t="s">
        <v>12534</v>
      </c>
      <c r="P1720" s="40" t="s">
        <v>10156</v>
      </c>
      <c r="Q1720" s="40" t="s">
        <v>10527</v>
      </c>
      <c r="T1720" s="40" t="s">
        <v>12536</v>
      </c>
      <c r="U1720" s="40" t="s">
        <v>12535</v>
      </c>
    </row>
    <row r="1721" spans="1:21" s="40" customFormat="1">
      <c r="A1721" s="40">
        <f t="shared" si="70"/>
        <v>1720</v>
      </c>
      <c r="B1721" s="41">
        <f t="shared" ca="1" si="71"/>
        <v>43369</v>
      </c>
      <c r="C1721" s="40" t="s">
        <v>14</v>
      </c>
      <c r="D1721" s="40" t="str">
        <f t="shared" si="72"/>
        <v>Brewery81</v>
      </c>
      <c r="E1721" s="42" t="s">
        <v>696</v>
      </c>
      <c r="F1721" s="40" t="str">
        <f>VLOOKUP(D1721,'Brasseries Europe'!$B$2:$O$2000,6,FALSE)</f>
        <v>Grand'rue 96 </v>
      </c>
      <c r="G1721" s="40">
        <f>VLOOKUP(D1721,'Brasseries Europe'!$B$2:$O$2000,7,FALSE)</f>
        <v>6769</v>
      </c>
      <c r="H1721" s="40" t="str">
        <f>VLOOKUP(D1721,'Brasseries Europe'!$B$2:$O$2000,8,FALSE)</f>
        <v>Gerouville</v>
      </c>
      <c r="I1721" s="40" t="str">
        <f>VLOOKUP(D1721,'Brasseries Europe'!$B$2:$O$2000,9,FALSE)</f>
        <v>Wallonie</v>
      </c>
      <c r="J1721" s="40">
        <f>VLOOKUP(D1721,'Brasseries Europe'!$B$2:$O$2000,10,FALSE)</f>
        <v>0</v>
      </c>
      <c r="K1721" s="40" t="str">
        <f>VLOOKUP(D1721,'Brasseries Europe'!$B$2:$O$2000,11,FALSE)</f>
        <v>http://www.brasseriegigi.eu</v>
      </c>
      <c r="L1721" s="40" t="str">
        <f>VLOOKUP(D1721,'Brasseries Europe'!$B$2:$O$2000,12,FALSE)</f>
        <v>32(0)63/57.75.15</v>
      </c>
      <c r="M1721" s="40" t="str">
        <f>VLOOKUP(D1721,'Brasseries Europe'!$B$2:$O$2000,13,FALSE)</f>
        <v>LogoBR81</v>
      </c>
      <c r="N1721" s="40" t="str">
        <f>VLOOKUP(D1721,'Brasseries Europe'!$B$2:$O$2000,14,FALSE)</f>
        <v>FotoBR81</v>
      </c>
      <c r="O1721" s="42" t="s">
        <v>12537</v>
      </c>
      <c r="P1721" s="40" t="s">
        <v>10151</v>
      </c>
      <c r="Q1721" s="40" t="s">
        <v>11685</v>
      </c>
      <c r="T1721" s="40" t="s">
        <v>12539</v>
      </c>
      <c r="U1721" s="40" t="s">
        <v>12538</v>
      </c>
    </row>
    <row r="1722" spans="1:21" s="40" customFormat="1">
      <c r="A1722" s="40">
        <f t="shared" si="70"/>
        <v>1721</v>
      </c>
      <c r="B1722" s="41">
        <f t="shared" ca="1" si="71"/>
        <v>43369</v>
      </c>
      <c r="C1722" s="40" t="s">
        <v>14</v>
      </c>
      <c r="D1722" s="40" t="str">
        <f t="shared" si="72"/>
        <v>Brewery81</v>
      </c>
      <c r="E1722" s="42" t="s">
        <v>696</v>
      </c>
      <c r="F1722" s="40" t="str">
        <f>VLOOKUP(D1722,'Brasseries Europe'!$B$2:$O$2000,6,FALSE)</f>
        <v>Grand'rue 96 </v>
      </c>
      <c r="G1722" s="40">
        <f>VLOOKUP(D1722,'Brasseries Europe'!$B$2:$O$2000,7,FALSE)</f>
        <v>6769</v>
      </c>
      <c r="H1722" s="40" t="str">
        <f>VLOOKUP(D1722,'Brasseries Europe'!$B$2:$O$2000,8,FALSE)</f>
        <v>Gerouville</v>
      </c>
      <c r="I1722" s="40" t="str">
        <f>VLOOKUP(D1722,'Brasseries Europe'!$B$2:$O$2000,9,FALSE)</f>
        <v>Wallonie</v>
      </c>
      <c r="J1722" s="40">
        <f>VLOOKUP(D1722,'Brasseries Europe'!$B$2:$O$2000,10,FALSE)</f>
        <v>0</v>
      </c>
      <c r="K1722" s="40" t="str">
        <f>VLOOKUP(D1722,'Brasseries Europe'!$B$2:$O$2000,11,FALSE)</f>
        <v>http://www.brasseriegigi.eu</v>
      </c>
      <c r="L1722" s="40" t="str">
        <f>VLOOKUP(D1722,'Brasseries Europe'!$B$2:$O$2000,12,FALSE)</f>
        <v>32(0)63/57.75.15</v>
      </c>
      <c r="M1722" s="40" t="str">
        <f>VLOOKUP(D1722,'Brasseries Europe'!$B$2:$O$2000,13,FALSE)</f>
        <v>LogoBR81</v>
      </c>
      <c r="N1722" s="40" t="str">
        <f>VLOOKUP(D1722,'Brasseries Europe'!$B$2:$O$2000,14,FALSE)</f>
        <v>FotoBR81</v>
      </c>
      <c r="O1722" s="42" t="s">
        <v>12540</v>
      </c>
      <c r="P1722" s="40" t="s">
        <v>10183</v>
      </c>
      <c r="Q1722" s="40" t="s">
        <v>10064</v>
      </c>
      <c r="T1722" s="40" t="s">
        <v>12542</v>
      </c>
      <c r="U1722" s="40" t="s">
        <v>12541</v>
      </c>
    </row>
    <row r="1723" spans="1:21" s="40" customFormat="1">
      <c r="A1723" s="40">
        <f t="shared" si="70"/>
        <v>1722</v>
      </c>
      <c r="B1723" s="41">
        <f t="shared" ca="1" si="71"/>
        <v>43369</v>
      </c>
      <c r="C1723" s="40" t="s">
        <v>14</v>
      </c>
      <c r="D1723" s="40" t="str">
        <f t="shared" si="72"/>
        <v>Brewery82</v>
      </c>
      <c r="E1723" s="42" t="s">
        <v>704</v>
      </c>
      <c r="F1723" s="40" t="str">
        <f>VLOOKUP(D1723,'Brasseries Europe'!$B$2:$O$2000,6,FALSE)</f>
        <v>Rue des Carrières, 9</v>
      </c>
      <c r="G1723" s="40">
        <f>VLOOKUP(D1723,'Brasseries Europe'!$B$2:$O$2000,7,FALSE)</f>
        <v>7041</v>
      </c>
      <c r="H1723" s="40" t="str">
        <f>VLOOKUP(D1723,'Brasseries Europe'!$B$2:$O$2000,8,FALSE)</f>
        <v>Havay</v>
      </c>
      <c r="I1723" s="40" t="str">
        <f>VLOOKUP(D1723,'Brasseries Europe'!$B$2:$O$2000,9,FALSE)</f>
        <v>Wallonie</v>
      </c>
      <c r="J1723" s="40">
        <f>VLOOKUP(D1723,'Brasseries Europe'!$B$2:$O$2000,10,FALSE)</f>
        <v>0</v>
      </c>
      <c r="K1723" s="40" t="str">
        <f>VLOOKUP(D1723,'Brasseries Europe'!$B$2:$O$2000,11,FALSE)</f>
        <v>https://www.facebook.com/BrasserieGosselin/</v>
      </c>
      <c r="L1723" s="40" t="str">
        <f>VLOOKUP(D1723,'Brasseries Europe'!$B$2:$O$2000,12,FALSE)</f>
        <v>32(0)478/22.29.45</v>
      </c>
      <c r="M1723" s="40" t="str">
        <f>VLOOKUP(D1723,'Brasseries Europe'!$B$2:$O$2000,13,FALSE)</f>
        <v>LogoBR82</v>
      </c>
      <c r="N1723" s="40" t="str">
        <f>VLOOKUP(D1723,'Brasseries Europe'!$B$2:$O$2000,14,FALSE)</f>
        <v>FotoBR82</v>
      </c>
      <c r="O1723" s="42" t="s">
        <v>12543</v>
      </c>
      <c r="P1723" s="40" t="s">
        <v>10043</v>
      </c>
      <c r="Q1723" s="40" t="s">
        <v>10204</v>
      </c>
      <c r="T1723" s="40" t="s">
        <v>12545</v>
      </c>
      <c r="U1723" s="40" t="s">
        <v>12544</v>
      </c>
    </row>
    <row r="1724" spans="1:21" s="40" customFormat="1">
      <c r="A1724" s="40">
        <f t="shared" si="70"/>
        <v>1723</v>
      </c>
      <c r="B1724" s="41">
        <f t="shared" ca="1" si="71"/>
        <v>43369</v>
      </c>
      <c r="C1724" s="40" t="s">
        <v>14</v>
      </c>
      <c r="D1724" s="40" t="str">
        <f t="shared" si="72"/>
        <v>Brewery82</v>
      </c>
      <c r="E1724" s="42" t="s">
        <v>704</v>
      </c>
      <c r="F1724" s="40" t="str">
        <f>VLOOKUP(D1724,'Brasseries Europe'!$B$2:$O$2000,6,FALSE)</f>
        <v>Rue des Carrières, 9</v>
      </c>
      <c r="G1724" s="40">
        <f>VLOOKUP(D1724,'Brasseries Europe'!$B$2:$O$2000,7,FALSE)</f>
        <v>7041</v>
      </c>
      <c r="H1724" s="40" t="str">
        <f>VLOOKUP(D1724,'Brasseries Europe'!$B$2:$O$2000,8,FALSE)</f>
        <v>Havay</v>
      </c>
      <c r="I1724" s="40" t="str">
        <f>VLOOKUP(D1724,'Brasseries Europe'!$B$2:$O$2000,9,FALSE)</f>
        <v>Wallonie</v>
      </c>
      <c r="J1724" s="40">
        <f>VLOOKUP(D1724,'Brasseries Europe'!$B$2:$O$2000,10,FALSE)</f>
        <v>0</v>
      </c>
      <c r="K1724" s="40" t="str">
        <f>VLOOKUP(D1724,'Brasseries Europe'!$B$2:$O$2000,11,FALSE)</f>
        <v>https://www.facebook.com/BrasserieGosselin/</v>
      </c>
      <c r="L1724" s="40" t="str">
        <f>VLOOKUP(D1724,'Brasseries Europe'!$B$2:$O$2000,12,FALSE)</f>
        <v>32(0)478/22.29.45</v>
      </c>
      <c r="M1724" s="40" t="str">
        <f>VLOOKUP(D1724,'Brasseries Europe'!$B$2:$O$2000,13,FALSE)</f>
        <v>LogoBR82</v>
      </c>
      <c r="N1724" s="40" t="str">
        <f>VLOOKUP(D1724,'Brasseries Europe'!$B$2:$O$2000,14,FALSE)</f>
        <v>FotoBR82</v>
      </c>
      <c r="O1724" s="42" t="s">
        <v>12546</v>
      </c>
      <c r="P1724" s="40" t="s">
        <v>10043</v>
      </c>
      <c r="Q1724" s="40" t="s">
        <v>10204</v>
      </c>
      <c r="T1724" s="40" t="s">
        <v>12548</v>
      </c>
      <c r="U1724" s="40" t="s">
        <v>12547</v>
      </c>
    </row>
    <row r="1725" spans="1:21" s="40" customFormat="1">
      <c r="A1725" s="40">
        <f t="shared" si="70"/>
        <v>1724</v>
      </c>
      <c r="B1725" s="41">
        <f t="shared" ca="1" si="71"/>
        <v>43369</v>
      </c>
      <c r="C1725" s="40" t="s">
        <v>14</v>
      </c>
      <c r="D1725" s="40" t="str">
        <f t="shared" si="72"/>
        <v>Brewery83</v>
      </c>
      <c r="E1725" s="42" t="s">
        <v>712</v>
      </c>
      <c r="F1725" s="40" t="str">
        <f>VLOOKUP(D1725,'Brasseries Europe'!$B$2:$O$2000,6,FALSE)</f>
        <v>Centre, 16</v>
      </c>
      <c r="G1725" s="40">
        <f>VLOOKUP(D1725,'Brasseries Europe'!$B$2:$O$2000,7,FALSE)</f>
        <v>4852</v>
      </c>
      <c r="H1725" s="40" t="str">
        <f>VLOOKUP(D1725,'Brasseries Europe'!$B$2:$O$2000,8,FALSE)</f>
        <v>Hombourg</v>
      </c>
      <c r="I1725" s="40" t="str">
        <f>VLOOKUP(D1725,'Brasseries Europe'!$B$2:$O$2000,9,FALSE)</f>
        <v>Wallonie</v>
      </c>
      <c r="J1725" s="40" t="str">
        <f>VLOOKUP(D1725,'Brasseries Europe'!$B$2:$O$2000,10,FALSE)</f>
        <v>brasserie@grain-dorge.com</v>
      </c>
      <c r="K1725" s="40" t="str">
        <f>VLOOKUP(D1725,'Brasseries Europe'!$B$2:$O$2000,11,FALSE)</f>
        <v>http://brasserie.grain-dorge.com</v>
      </c>
      <c r="L1725" s="40" t="str">
        <f>VLOOKUP(D1725,'Brasseries Europe'!$B$2:$O$2000,12,FALSE)</f>
        <v>32(0)87/78.77.84</v>
      </c>
      <c r="M1725" s="40" t="str">
        <f>VLOOKUP(D1725,'Brasseries Europe'!$B$2:$O$2000,13,FALSE)</f>
        <v>LogoBR83</v>
      </c>
      <c r="N1725" s="40" t="str">
        <f>VLOOKUP(D1725,'Brasseries Europe'!$B$2:$O$2000,14,FALSE)</f>
        <v>FotoBR83</v>
      </c>
      <c r="O1725" s="42" t="s">
        <v>12549</v>
      </c>
      <c r="P1725" s="40" t="s">
        <v>10211</v>
      </c>
      <c r="Q1725" s="40" t="s">
        <v>11775</v>
      </c>
      <c r="T1725" s="40" t="s">
        <v>12551</v>
      </c>
      <c r="U1725" s="40" t="s">
        <v>12550</v>
      </c>
    </row>
    <row r="1726" spans="1:21" s="40" customFormat="1">
      <c r="A1726" s="40">
        <f t="shared" si="70"/>
        <v>1725</v>
      </c>
      <c r="B1726" s="41">
        <f t="shared" ca="1" si="71"/>
        <v>43369</v>
      </c>
      <c r="C1726" s="40" t="s">
        <v>14</v>
      </c>
      <c r="D1726" s="40" t="str">
        <f t="shared" si="72"/>
        <v>Brewery83</v>
      </c>
      <c r="E1726" s="42" t="s">
        <v>712</v>
      </c>
      <c r="F1726" s="40" t="str">
        <f>VLOOKUP(D1726,'Brasseries Europe'!$B$2:$O$2000,6,FALSE)</f>
        <v>Centre, 16</v>
      </c>
      <c r="G1726" s="40">
        <f>VLOOKUP(D1726,'Brasseries Europe'!$B$2:$O$2000,7,FALSE)</f>
        <v>4852</v>
      </c>
      <c r="H1726" s="40" t="str">
        <f>VLOOKUP(D1726,'Brasseries Europe'!$B$2:$O$2000,8,FALSE)</f>
        <v>Hombourg</v>
      </c>
      <c r="I1726" s="40" t="str">
        <f>VLOOKUP(D1726,'Brasseries Europe'!$B$2:$O$2000,9,FALSE)</f>
        <v>Wallonie</v>
      </c>
      <c r="J1726" s="40" t="str">
        <f>VLOOKUP(D1726,'Brasseries Europe'!$B$2:$O$2000,10,FALSE)</f>
        <v>brasserie@grain-dorge.com</v>
      </c>
      <c r="K1726" s="40" t="str">
        <f>VLOOKUP(D1726,'Brasseries Europe'!$B$2:$O$2000,11,FALSE)</f>
        <v>http://brasserie.grain-dorge.com</v>
      </c>
      <c r="L1726" s="40" t="str">
        <f>VLOOKUP(D1726,'Brasseries Europe'!$B$2:$O$2000,12,FALSE)</f>
        <v>32(0)87/78.77.84</v>
      </c>
      <c r="M1726" s="40" t="str">
        <f>VLOOKUP(D1726,'Brasseries Europe'!$B$2:$O$2000,13,FALSE)</f>
        <v>LogoBR83</v>
      </c>
      <c r="N1726" s="40" t="str">
        <f>VLOOKUP(D1726,'Brasseries Europe'!$B$2:$O$2000,14,FALSE)</f>
        <v>FotoBR83</v>
      </c>
      <c r="O1726" s="42" t="s">
        <v>12552</v>
      </c>
      <c r="P1726" s="40" t="s">
        <v>10211</v>
      </c>
      <c r="Q1726" s="40" t="s">
        <v>10372</v>
      </c>
      <c r="T1726" s="40" t="s">
        <v>12554</v>
      </c>
      <c r="U1726" s="40" t="s">
        <v>12553</v>
      </c>
    </row>
    <row r="1727" spans="1:21" s="40" customFormat="1">
      <c r="A1727" s="40">
        <f t="shared" si="70"/>
        <v>1726</v>
      </c>
      <c r="B1727" s="41">
        <f t="shared" ca="1" si="71"/>
        <v>43369</v>
      </c>
      <c r="C1727" s="40" t="s">
        <v>14</v>
      </c>
      <c r="D1727" s="40" t="str">
        <f t="shared" si="72"/>
        <v>Brewery83</v>
      </c>
      <c r="E1727" s="42" t="s">
        <v>712</v>
      </c>
      <c r="F1727" s="40" t="str">
        <f>VLOOKUP(D1727,'Brasseries Europe'!$B$2:$O$2000,6,FALSE)</f>
        <v>Centre, 16</v>
      </c>
      <c r="G1727" s="40">
        <f>VLOOKUP(D1727,'Brasseries Europe'!$B$2:$O$2000,7,FALSE)</f>
        <v>4852</v>
      </c>
      <c r="H1727" s="40" t="str">
        <f>VLOOKUP(D1727,'Brasseries Europe'!$B$2:$O$2000,8,FALSE)</f>
        <v>Hombourg</v>
      </c>
      <c r="I1727" s="40" t="str">
        <f>VLOOKUP(D1727,'Brasseries Europe'!$B$2:$O$2000,9,FALSE)</f>
        <v>Wallonie</v>
      </c>
      <c r="J1727" s="40" t="str">
        <f>VLOOKUP(D1727,'Brasseries Europe'!$B$2:$O$2000,10,FALSE)</f>
        <v>brasserie@grain-dorge.com</v>
      </c>
      <c r="K1727" s="40" t="str">
        <f>VLOOKUP(D1727,'Brasseries Europe'!$B$2:$O$2000,11,FALSE)</f>
        <v>http://brasserie.grain-dorge.com</v>
      </c>
      <c r="L1727" s="40" t="str">
        <f>VLOOKUP(D1727,'Brasseries Europe'!$B$2:$O$2000,12,FALSE)</f>
        <v>32(0)87/78.77.84</v>
      </c>
      <c r="M1727" s="40" t="str">
        <f>VLOOKUP(D1727,'Brasseries Europe'!$B$2:$O$2000,13,FALSE)</f>
        <v>LogoBR83</v>
      </c>
      <c r="N1727" s="40" t="str">
        <f>VLOOKUP(D1727,'Brasseries Europe'!$B$2:$O$2000,14,FALSE)</f>
        <v>FotoBR83</v>
      </c>
      <c r="O1727" s="42" t="s">
        <v>12555</v>
      </c>
      <c r="P1727" s="40" t="s">
        <v>10211</v>
      </c>
      <c r="Q1727" s="40" t="s">
        <v>10297</v>
      </c>
      <c r="T1727" s="40" t="s">
        <v>12557</v>
      </c>
      <c r="U1727" s="40" t="s">
        <v>12556</v>
      </c>
    </row>
    <row r="1728" spans="1:21" s="40" customFormat="1">
      <c r="A1728" s="40">
        <f t="shared" si="70"/>
        <v>1727</v>
      </c>
      <c r="B1728" s="41">
        <f t="shared" ca="1" si="71"/>
        <v>43369</v>
      </c>
      <c r="C1728" s="40" t="s">
        <v>14</v>
      </c>
      <c r="D1728" s="40" t="str">
        <f t="shared" si="72"/>
        <v>Brewery83</v>
      </c>
      <c r="E1728" s="42" t="s">
        <v>712</v>
      </c>
      <c r="F1728" s="40" t="str">
        <f>VLOOKUP(D1728,'Brasseries Europe'!$B$2:$O$2000,6,FALSE)</f>
        <v>Centre, 16</v>
      </c>
      <c r="G1728" s="40">
        <f>VLOOKUP(D1728,'Brasseries Europe'!$B$2:$O$2000,7,FALSE)</f>
        <v>4852</v>
      </c>
      <c r="H1728" s="40" t="str">
        <f>VLOOKUP(D1728,'Brasseries Europe'!$B$2:$O$2000,8,FALSE)</f>
        <v>Hombourg</v>
      </c>
      <c r="I1728" s="40" t="str">
        <f>VLOOKUP(D1728,'Brasseries Europe'!$B$2:$O$2000,9,FALSE)</f>
        <v>Wallonie</v>
      </c>
      <c r="J1728" s="40" t="str">
        <f>VLOOKUP(D1728,'Brasseries Europe'!$B$2:$O$2000,10,FALSE)</f>
        <v>brasserie@grain-dorge.com</v>
      </c>
      <c r="K1728" s="40" t="str">
        <f>VLOOKUP(D1728,'Brasseries Europe'!$B$2:$O$2000,11,FALSE)</f>
        <v>http://brasserie.grain-dorge.com</v>
      </c>
      <c r="L1728" s="40" t="str">
        <f>VLOOKUP(D1728,'Brasseries Europe'!$B$2:$O$2000,12,FALSE)</f>
        <v>32(0)87/78.77.84</v>
      </c>
      <c r="M1728" s="40" t="str">
        <f>VLOOKUP(D1728,'Brasseries Europe'!$B$2:$O$2000,13,FALSE)</f>
        <v>LogoBR83</v>
      </c>
      <c r="N1728" s="40" t="str">
        <f>VLOOKUP(D1728,'Brasseries Europe'!$B$2:$O$2000,14,FALSE)</f>
        <v>FotoBR83</v>
      </c>
      <c r="O1728" s="42" t="s">
        <v>12558</v>
      </c>
      <c r="P1728" s="40" t="s">
        <v>10258</v>
      </c>
      <c r="Q1728" s="40" t="s">
        <v>10143</v>
      </c>
      <c r="R1728" s="57"/>
      <c r="S1728" s="57"/>
      <c r="T1728" s="40" t="s">
        <v>12560</v>
      </c>
      <c r="U1728" s="40" t="s">
        <v>12559</v>
      </c>
    </row>
    <row r="1729" spans="1:21" s="40" customFormat="1">
      <c r="A1729" s="40">
        <f t="shared" si="70"/>
        <v>1728</v>
      </c>
      <c r="B1729" s="41">
        <f t="shared" ca="1" si="71"/>
        <v>43369</v>
      </c>
      <c r="C1729" s="40" t="s">
        <v>14</v>
      </c>
      <c r="D1729" s="40" t="str">
        <f t="shared" si="72"/>
        <v>Brewery83</v>
      </c>
      <c r="E1729" s="42" t="s">
        <v>712</v>
      </c>
      <c r="F1729" s="40" t="str">
        <f>VLOOKUP(D1729,'Brasseries Europe'!$B$2:$O$2000,6,FALSE)</f>
        <v>Centre, 16</v>
      </c>
      <c r="G1729" s="40">
        <f>VLOOKUP(D1729,'Brasseries Europe'!$B$2:$O$2000,7,FALSE)</f>
        <v>4852</v>
      </c>
      <c r="H1729" s="40" t="str">
        <f>VLOOKUP(D1729,'Brasseries Europe'!$B$2:$O$2000,8,FALSE)</f>
        <v>Hombourg</v>
      </c>
      <c r="I1729" s="40" t="str">
        <f>VLOOKUP(D1729,'Brasseries Europe'!$B$2:$O$2000,9,FALSE)</f>
        <v>Wallonie</v>
      </c>
      <c r="J1729" s="40" t="str">
        <f>VLOOKUP(D1729,'Brasseries Europe'!$B$2:$O$2000,10,FALSE)</f>
        <v>brasserie@grain-dorge.com</v>
      </c>
      <c r="K1729" s="40" t="str">
        <f>VLOOKUP(D1729,'Brasseries Europe'!$B$2:$O$2000,11,FALSE)</f>
        <v>http://brasserie.grain-dorge.com</v>
      </c>
      <c r="L1729" s="40" t="str">
        <f>VLOOKUP(D1729,'Brasseries Europe'!$B$2:$O$2000,12,FALSE)</f>
        <v>32(0)87/78.77.84</v>
      </c>
      <c r="M1729" s="40" t="str">
        <f>VLOOKUP(D1729,'Brasseries Europe'!$B$2:$O$2000,13,FALSE)</f>
        <v>LogoBR83</v>
      </c>
      <c r="N1729" s="40" t="str">
        <f>VLOOKUP(D1729,'Brasseries Europe'!$B$2:$O$2000,14,FALSE)</f>
        <v>FotoBR83</v>
      </c>
      <c r="O1729" s="42" t="s">
        <v>12561</v>
      </c>
      <c r="P1729" s="40" t="s">
        <v>10043</v>
      </c>
      <c r="Q1729" s="40" t="s">
        <v>10152</v>
      </c>
      <c r="T1729" s="40" t="s">
        <v>12563</v>
      </c>
      <c r="U1729" s="40" t="s">
        <v>12562</v>
      </c>
    </row>
    <row r="1730" spans="1:21" s="40" customFormat="1">
      <c r="A1730" s="40">
        <f t="shared" si="70"/>
        <v>1729</v>
      </c>
      <c r="B1730" s="41">
        <f t="shared" ca="1" si="71"/>
        <v>43369</v>
      </c>
      <c r="C1730" s="40" t="s">
        <v>14</v>
      </c>
      <c r="D1730" s="40" t="str">
        <f t="shared" si="72"/>
        <v>Brewery83</v>
      </c>
      <c r="E1730" s="42" t="s">
        <v>712</v>
      </c>
      <c r="F1730" s="40" t="str">
        <f>VLOOKUP(D1730,'Brasseries Europe'!$B$2:$O$2000,6,FALSE)</f>
        <v>Centre, 16</v>
      </c>
      <c r="G1730" s="40">
        <f>VLOOKUP(D1730,'Brasseries Europe'!$B$2:$O$2000,7,FALSE)</f>
        <v>4852</v>
      </c>
      <c r="H1730" s="40" t="str">
        <f>VLOOKUP(D1730,'Brasseries Europe'!$B$2:$O$2000,8,FALSE)</f>
        <v>Hombourg</v>
      </c>
      <c r="I1730" s="40" t="str">
        <f>VLOOKUP(D1730,'Brasseries Europe'!$B$2:$O$2000,9,FALSE)</f>
        <v>Wallonie</v>
      </c>
      <c r="J1730" s="40" t="str">
        <f>VLOOKUP(D1730,'Brasseries Europe'!$B$2:$O$2000,10,FALSE)</f>
        <v>brasserie@grain-dorge.com</v>
      </c>
      <c r="K1730" s="40" t="str">
        <f>VLOOKUP(D1730,'Brasseries Europe'!$B$2:$O$2000,11,FALSE)</f>
        <v>http://brasserie.grain-dorge.com</v>
      </c>
      <c r="L1730" s="40" t="str">
        <f>VLOOKUP(D1730,'Brasseries Europe'!$B$2:$O$2000,12,FALSE)</f>
        <v>32(0)87/78.77.84</v>
      </c>
      <c r="M1730" s="40" t="str">
        <f>VLOOKUP(D1730,'Brasseries Europe'!$B$2:$O$2000,13,FALSE)</f>
        <v>LogoBR83</v>
      </c>
      <c r="N1730" s="40" t="str">
        <f>VLOOKUP(D1730,'Brasseries Europe'!$B$2:$O$2000,14,FALSE)</f>
        <v>FotoBR83</v>
      </c>
      <c r="O1730" s="42" t="s">
        <v>12564</v>
      </c>
      <c r="P1730" s="40" t="s">
        <v>10043</v>
      </c>
      <c r="Q1730" s="40" t="s">
        <v>10036</v>
      </c>
      <c r="T1730" s="40" t="s">
        <v>12566</v>
      </c>
      <c r="U1730" s="40" t="s">
        <v>12565</v>
      </c>
    </row>
    <row r="1731" spans="1:21" s="40" customFormat="1">
      <c r="A1731" s="40">
        <f t="shared" ref="A1731:A1794" si="73">ROW()-1</f>
        <v>1730</v>
      </c>
      <c r="B1731" s="41">
        <f t="shared" ref="B1731:B1794" ca="1" si="74">TODAY()</f>
        <v>43369</v>
      </c>
      <c r="C1731" s="40" t="s">
        <v>14</v>
      </c>
      <c r="D1731" s="40" t="str">
        <f t="shared" si="72"/>
        <v>Brewery83</v>
      </c>
      <c r="E1731" s="42" t="s">
        <v>712</v>
      </c>
      <c r="F1731" s="40" t="str">
        <f>VLOOKUP(D1731,'Brasseries Europe'!$B$2:$O$2000,6,FALSE)</f>
        <v>Centre, 16</v>
      </c>
      <c r="G1731" s="40">
        <f>VLOOKUP(D1731,'Brasseries Europe'!$B$2:$O$2000,7,FALSE)</f>
        <v>4852</v>
      </c>
      <c r="H1731" s="40" t="str">
        <f>VLOOKUP(D1731,'Brasseries Europe'!$B$2:$O$2000,8,FALSE)</f>
        <v>Hombourg</v>
      </c>
      <c r="I1731" s="40" t="str">
        <f>VLOOKUP(D1731,'Brasseries Europe'!$B$2:$O$2000,9,FALSE)</f>
        <v>Wallonie</v>
      </c>
      <c r="J1731" s="40" t="str">
        <f>VLOOKUP(D1731,'Brasseries Europe'!$B$2:$O$2000,10,FALSE)</f>
        <v>brasserie@grain-dorge.com</v>
      </c>
      <c r="K1731" s="40" t="str">
        <f>VLOOKUP(D1731,'Brasseries Europe'!$B$2:$O$2000,11,FALSE)</f>
        <v>http://brasserie.grain-dorge.com</v>
      </c>
      <c r="L1731" s="40" t="str">
        <f>VLOOKUP(D1731,'Brasseries Europe'!$B$2:$O$2000,12,FALSE)</f>
        <v>32(0)87/78.77.84</v>
      </c>
      <c r="M1731" s="40" t="str">
        <f>VLOOKUP(D1731,'Brasseries Europe'!$B$2:$O$2000,13,FALSE)</f>
        <v>LogoBR83</v>
      </c>
      <c r="N1731" s="40" t="str">
        <f>VLOOKUP(D1731,'Brasseries Europe'!$B$2:$O$2000,14,FALSE)</f>
        <v>FotoBR83</v>
      </c>
      <c r="O1731" s="42" t="s">
        <v>12567</v>
      </c>
      <c r="P1731" s="40" t="s">
        <v>10043</v>
      </c>
      <c r="Q1731" s="40" t="s">
        <v>10265</v>
      </c>
      <c r="T1731" s="40" t="s">
        <v>12569</v>
      </c>
      <c r="U1731" s="40" t="s">
        <v>12568</v>
      </c>
    </row>
    <row r="1732" spans="1:21" s="40" customFormat="1">
      <c r="A1732" s="40">
        <f t="shared" si="73"/>
        <v>1731</v>
      </c>
      <c r="B1732" s="41">
        <f t="shared" ca="1" si="74"/>
        <v>43369</v>
      </c>
      <c r="C1732" s="40" t="s">
        <v>14</v>
      </c>
      <c r="D1732" s="40" t="str">
        <f t="shared" si="72"/>
        <v>Brewery83</v>
      </c>
      <c r="E1732" s="42" t="s">
        <v>712</v>
      </c>
      <c r="F1732" s="40" t="str">
        <f>VLOOKUP(D1732,'Brasseries Europe'!$B$2:$O$2000,6,FALSE)</f>
        <v>Centre, 16</v>
      </c>
      <c r="G1732" s="40">
        <f>VLOOKUP(D1732,'Brasseries Europe'!$B$2:$O$2000,7,FALSE)</f>
        <v>4852</v>
      </c>
      <c r="H1732" s="40" t="str">
        <f>VLOOKUP(D1732,'Brasseries Europe'!$B$2:$O$2000,8,FALSE)</f>
        <v>Hombourg</v>
      </c>
      <c r="I1732" s="40" t="str">
        <f>VLOOKUP(D1732,'Brasseries Europe'!$B$2:$O$2000,9,FALSE)</f>
        <v>Wallonie</v>
      </c>
      <c r="J1732" s="40" t="str">
        <f>VLOOKUP(D1732,'Brasseries Europe'!$B$2:$O$2000,10,FALSE)</f>
        <v>brasserie@grain-dorge.com</v>
      </c>
      <c r="K1732" s="40" t="str">
        <f>VLOOKUP(D1732,'Brasseries Europe'!$B$2:$O$2000,11,FALSE)</f>
        <v>http://brasserie.grain-dorge.com</v>
      </c>
      <c r="L1732" s="40" t="str">
        <f>VLOOKUP(D1732,'Brasseries Europe'!$B$2:$O$2000,12,FALSE)</f>
        <v>32(0)87/78.77.84</v>
      </c>
      <c r="M1732" s="40" t="str">
        <f>VLOOKUP(D1732,'Brasseries Europe'!$B$2:$O$2000,13,FALSE)</f>
        <v>LogoBR83</v>
      </c>
      <c r="N1732" s="40" t="str">
        <f>VLOOKUP(D1732,'Brasseries Europe'!$B$2:$O$2000,14,FALSE)</f>
        <v>FotoBR83</v>
      </c>
      <c r="O1732" s="42" t="s">
        <v>12570</v>
      </c>
      <c r="P1732" s="40" t="s">
        <v>10043</v>
      </c>
      <c r="Q1732" s="40" t="s">
        <v>10076</v>
      </c>
      <c r="T1732" s="40" t="s">
        <v>12572</v>
      </c>
      <c r="U1732" s="40" t="s">
        <v>12571</v>
      </c>
    </row>
    <row r="1733" spans="1:21" s="40" customFormat="1">
      <c r="A1733" s="40">
        <f t="shared" si="73"/>
        <v>1732</v>
      </c>
      <c r="B1733" s="41">
        <f t="shared" ca="1" si="74"/>
        <v>43369</v>
      </c>
      <c r="C1733" s="40" t="s">
        <v>14</v>
      </c>
      <c r="D1733" s="40" t="str">
        <f t="shared" si="72"/>
        <v>Brewery83</v>
      </c>
      <c r="E1733" s="42" t="s">
        <v>712</v>
      </c>
      <c r="F1733" s="40" t="str">
        <f>VLOOKUP(D1733,'Brasseries Europe'!$B$2:$O$2000,6,FALSE)</f>
        <v>Centre, 16</v>
      </c>
      <c r="G1733" s="40">
        <f>VLOOKUP(D1733,'Brasseries Europe'!$B$2:$O$2000,7,FALSE)</f>
        <v>4852</v>
      </c>
      <c r="H1733" s="40" t="str">
        <f>VLOOKUP(D1733,'Brasseries Europe'!$B$2:$O$2000,8,FALSE)</f>
        <v>Hombourg</v>
      </c>
      <c r="I1733" s="40" t="str">
        <f>VLOOKUP(D1733,'Brasseries Europe'!$B$2:$O$2000,9,FALSE)</f>
        <v>Wallonie</v>
      </c>
      <c r="J1733" s="40" t="str">
        <f>VLOOKUP(D1733,'Brasseries Europe'!$B$2:$O$2000,10,FALSE)</f>
        <v>brasserie@grain-dorge.com</v>
      </c>
      <c r="K1733" s="40" t="str">
        <f>VLOOKUP(D1733,'Brasseries Europe'!$B$2:$O$2000,11,FALSE)</f>
        <v>http://brasserie.grain-dorge.com</v>
      </c>
      <c r="L1733" s="40" t="str">
        <f>VLOOKUP(D1733,'Brasseries Europe'!$B$2:$O$2000,12,FALSE)</f>
        <v>32(0)87/78.77.84</v>
      </c>
      <c r="M1733" s="40" t="str">
        <f>VLOOKUP(D1733,'Brasseries Europe'!$B$2:$O$2000,13,FALSE)</f>
        <v>LogoBR83</v>
      </c>
      <c r="N1733" s="40" t="str">
        <f>VLOOKUP(D1733,'Brasseries Europe'!$B$2:$O$2000,14,FALSE)</f>
        <v>FotoBR83</v>
      </c>
      <c r="O1733" s="42" t="s">
        <v>12573</v>
      </c>
      <c r="P1733" s="40" t="s">
        <v>10049</v>
      </c>
      <c r="Q1733" s="40" t="s">
        <v>10064</v>
      </c>
      <c r="T1733" s="40" t="s">
        <v>12575</v>
      </c>
      <c r="U1733" s="40" t="s">
        <v>12574</v>
      </c>
    </row>
    <row r="1734" spans="1:21" s="40" customFormat="1">
      <c r="A1734" s="40">
        <f t="shared" si="73"/>
        <v>1733</v>
      </c>
      <c r="B1734" s="41">
        <f t="shared" ca="1" si="74"/>
        <v>43369</v>
      </c>
      <c r="C1734" s="40" t="s">
        <v>14</v>
      </c>
      <c r="D1734" s="40" t="str">
        <f t="shared" si="72"/>
        <v>Brewery83</v>
      </c>
      <c r="E1734" s="42" t="s">
        <v>712</v>
      </c>
      <c r="F1734" s="40" t="str">
        <f>VLOOKUP(D1734,'Brasseries Europe'!$B$2:$O$2000,6,FALSE)</f>
        <v>Centre, 16</v>
      </c>
      <c r="G1734" s="40">
        <f>VLOOKUP(D1734,'Brasseries Europe'!$B$2:$O$2000,7,FALSE)</f>
        <v>4852</v>
      </c>
      <c r="H1734" s="40" t="str">
        <f>VLOOKUP(D1734,'Brasseries Europe'!$B$2:$O$2000,8,FALSE)</f>
        <v>Hombourg</v>
      </c>
      <c r="I1734" s="40" t="str">
        <f>VLOOKUP(D1734,'Brasseries Europe'!$B$2:$O$2000,9,FALSE)</f>
        <v>Wallonie</v>
      </c>
      <c r="J1734" s="40" t="str">
        <f>VLOOKUP(D1734,'Brasseries Europe'!$B$2:$O$2000,10,FALSE)</f>
        <v>brasserie@grain-dorge.com</v>
      </c>
      <c r="K1734" s="40" t="str">
        <f>VLOOKUP(D1734,'Brasseries Europe'!$B$2:$O$2000,11,FALSE)</f>
        <v>http://brasserie.grain-dorge.com</v>
      </c>
      <c r="L1734" s="40" t="str">
        <f>VLOOKUP(D1734,'Brasseries Europe'!$B$2:$O$2000,12,FALSE)</f>
        <v>32(0)87/78.77.84</v>
      </c>
      <c r="M1734" s="40" t="str">
        <f>VLOOKUP(D1734,'Brasseries Europe'!$B$2:$O$2000,13,FALSE)</f>
        <v>LogoBR83</v>
      </c>
      <c r="N1734" s="40" t="str">
        <f>VLOOKUP(D1734,'Brasseries Europe'!$B$2:$O$2000,14,FALSE)</f>
        <v>FotoBR83</v>
      </c>
      <c r="O1734" s="42" t="s">
        <v>12576</v>
      </c>
      <c r="P1734" s="40" t="s">
        <v>10049</v>
      </c>
      <c r="Q1734" s="40" t="s">
        <v>10036</v>
      </c>
      <c r="T1734" s="40" t="s">
        <v>12578</v>
      </c>
      <c r="U1734" s="40" t="s">
        <v>12577</v>
      </c>
    </row>
    <row r="1735" spans="1:21" s="40" customFormat="1">
      <c r="A1735" s="40">
        <f t="shared" si="73"/>
        <v>1734</v>
      </c>
      <c r="B1735" s="41">
        <f t="shared" ca="1" si="74"/>
        <v>43369</v>
      </c>
      <c r="C1735" s="40" t="s">
        <v>14</v>
      </c>
      <c r="D1735" s="40" t="str">
        <f t="shared" si="72"/>
        <v>Brewery83</v>
      </c>
      <c r="E1735" s="42" t="s">
        <v>712</v>
      </c>
      <c r="F1735" s="40" t="str">
        <f>VLOOKUP(D1735,'Brasseries Europe'!$B$2:$O$2000,6,FALSE)</f>
        <v>Centre, 16</v>
      </c>
      <c r="G1735" s="40">
        <f>VLOOKUP(D1735,'Brasseries Europe'!$B$2:$O$2000,7,FALSE)</f>
        <v>4852</v>
      </c>
      <c r="H1735" s="40" t="str">
        <f>VLOOKUP(D1735,'Brasseries Europe'!$B$2:$O$2000,8,FALSE)</f>
        <v>Hombourg</v>
      </c>
      <c r="I1735" s="40" t="str">
        <f>VLOOKUP(D1735,'Brasseries Europe'!$B$2:$O$2000,9,FALSE)</f>
        <v>Wallonie</v>
      </c>
      <c r="J1735" s="40" t="str">
        <f>VLOOKUP(D1735,'Brasseries Europe'!$B$2:$O$2000,10,FALSE)</f>
        <v>brasserie@grain-dorge.com</v>
      </c>
      <c r="K1735" s="40" t="str">
        <f>VLOOKUP(D1735,'Brasseries Europe'!$B$2:$O$2000,11,FALSE)</f>
        <v>http://brasserie.grain-dorge.com</v>
      </c>
      <c r="L1735" s="40" t="str">
        <f>VLOOKUP(D1735,'Brasseries Europe'!$B$2:$O$2000,12,FALSE)</f>
        <v>32(0)87/78.77.84</v>
      </c>
      <c r="M1735" s="40" t="str">
        <f>VLOOKUP(D1735,'Brasseries Europe'!$B$2:$O$2000,13,FALSE)</f>
        <v>LogoBR83</v>
      </c>
      <c r="N1735" s="40" t="str">
        <f>VLOOKUP(D1735,'Brasseries Europe'!$B$2:$O$2000,14,FALSE)</f>
        <v>FotoBR83</v>
      </c>
      <c r="O1735" s="42" t="s">
        <v>12579</v>
      </c>
      <c r="P1735" s="40" t="s">
        <v>10049</v>
      </c>
      <c r="Q1735" s="40" t="s">
        <v>10204</v>
      </c>
      <c r="T1735" s="40" t="s">
        <v>12581</v>
      </c>
      <c r="U1735" s="40" t="s">
        <v>12580</v>
      </c>
    </row>
    <row r="1736" spans="1:21" s="40" customFormat="1">
      <c r="A1736" s="40">
        <f t="shared" si="73"/>
        <v>1735</v>
      </c>
      <c r="B1736" s="41">
        <f t="shared" ca="1" si="74"/>
        <v>43369</v>
      </c>
      <c r="C1736" s="40" t="s">
        <v>14</v>
      </c>
      <c r="D1736" s="40" t="str">
        <f t="shared" si="72"/>
        <v>Brewery83</v>
      </c>
      <c r="E1736" s="42" t="s">
        <v>712</v>
      </c>
      <c r="F1736" s="40" t="str">
        <f>VLOOKUP(D1736,'Brasseries Europe'!$B$2:$O$2000,6,FALSE)</f>
        <v>Centre, 16</v>
      </c>
      <c r="G1736" s="40">
        <f>VLOOKUP(D1736,'Brasseries Europe'!$B$2:$O$2000,7,FALSE)</f>
        <v>4852</v>
      </c>
      <c r="H1736" s="40" t="str">
        <f>VLOOKUP(D1736,'Brasseries Europe'!$B$2:$O$2000,8,FALSE)</f>
        <v>Hombourg</v>
      </c>
      <c r="I1736" s="40" t="str">
        <f>VLOOKUP(D1736,'Brasseries Europe'!$B$2:$O$2000,9,FALSE)</f>
        <v>Wallonie</v>
      </c>
      <c r="J1736" s="40" t="str">
        <f>VLOOKUP(D1736,'Brasseries Europe'!$B$2:$O$2000,10,FALSE)</f>
        <v>brasserie@grain-dorge.com</v>
      </c>
      <c r="K1736" s="40" t="str">
        <f>VLOOKUP(D1736,'Brasseries Europe'!$B$2:$O$2000,11,FALSE)</f>
        <v>http://brasserie.grain-dorge.com</v>
      </c>
      <c r="L1736" s="40" t="str">
        <f>VLOOKUP(D1736,'Brasseries Europe'!$B$2:$O$2000,12,FALSE)</f>
        <v>32(0)87/78.77.84</v>
      </c>
      <c r="M1736" s="40" t="str">
        <f>VLOOKUP(D1736,'Brasseries Europe'!$B$2:$O$2000,13,FALSE)</f>
        <v>LogoBR83</v>
      </c>
      <c r="N1736" s="40" t="str">
        <f>VLOOKUP(D1736,'Brasseries Europe'!$B$2:$O$2000,14,FALSE)</f>
        <v>FotoBR83</v>
      </c>
      <c r="O1736" s="42" t="s">
        <v>12582</v>
      </c>
      <c r="P1736" s="40" t="s">
        <v>10049</v>
      </c>
      <c r="Q1736" s="40" t="s">
        <v>10204</v>
      </c>
      <c r="T1736" s="40" t="s">
        <v>12584</v>
      </c>
      <c r="U1736" s="40" t="s">
        <v>12583</v>
      </c>
    </row>
    <row r="1737" spans="1:21" s="40" customFormat="1">
      <c r="A1737" s="40">
        <f t="shared" si="73"/>
        <v>1736</v>
      </c>
      <c r="B1737" s="41">
        <f t="shared" ca="1" si="74"/>
        <v>43369</v>
      </c>
      <c r="C1737" s="40" t="s">
        <v>14</v>
      </c>
      <c r="D1737" s="40" t="str">
        <f t="shared" si="72"/>
        <v>Brewery83</v>
      </c>
      <c r="E1737" s="42" t="s">
        <v>712</v>
      </c>
      <c r="F1737" s="40" t="str">
        <f>VLOOKUP(D1737,'Brasseries Europe'!$B$2:$O$2000,6,FALSE)</f>
        <v>Centre, 16</v>
      </c>
      <c r="G1737" s="40">
        <f>VLOOKUP(D1737,'Brasseries Europe'!$B$2:$O$2000,7,FALSE)</f>
        <v>4852</v>
      </c>
      <c r="H1737" s="40" t="str">
        <f>VLOOKUP(D1737,'Brasseries Europe'!$B$2:$O$2000,8,FALSE)</f>
        <v>Hombourg</v>
      </c>
      <c r="I1737" s="40" t="str">
        <f>VLOOKUP(D1737,'Brasseries Europe'!$B$2:$O$2000,9,FALSE)</f>
        <v>Wallonie</v>
      </c>
      <c r="J1737" s="40" t="str">
        <f>VLOOKUP(D1737,'Brasseries Europe'!$B$2:$O$2000,10,FALSE)</f>
        <v>brasserie@grain-dorge.com</v>
      </c>
      <c r="K1737" s="40" t="str">
        <f>VLOOKUP(D1737,'Brasseries Europe'!$B$2:$O$2000,11,FALSE)</f>
        <v>http://brasserie.grain-dorge.com</v>
      </c>
      <c r="L1737" s="40" t="str">
        <f>VLOOKUP(D1737,'Brasseries Europe'!$B$2:$O$2000,12,FALSE)</f>
        <v>32(0)87/78.77.84</v>
      </c>
      <c r="M1737" s="40" t="str">
        <f>VLOOKUP(D1737,'Brasseries Europe'!$B$2:$O$2000,13,FALSE)</f>
        <v>LogoBR83</v>
      </c>
      <c r="N1737" s="40" t="str">
        <f>VLOOKUP(D1737,'Brasseries Europe'!$B$2:$O$2000,14,FALSE)</f>
        <v>FotoBR83</v>
      </c>
      <c r="O1737" s="42">
        <v>1408</v>
      </c>
      <c r="P1737" s="40" t="s">
        <v>10179</v>
      </c>
      <c r="Q1737" s="40" t="s">
        <v>10036</v>
      </c>
      <c r="T1737" s="40" t="s">
        <v>12586</v>
      </c>
      <c r="U1737" s="40" t="s">
        <v>12585</v>
      </c>
    </row>
    <row r="1738" spans="1:21" s="40" customFormat="1">
      <c r="A1738" s="40">
        <f t="shared" si="73"/>
        <v>1737</v>
      </c>
      <c r="B1738" s="41">
        <f t="shared" ca="1" si="74"/>
        <v>43369</v>
      </c>
      <c r="C1738" s="40" t="s">
        <v>14</v>
      </c>
      <c r="D1738" s="40" t="str">
        <f t="shared" si="72"/>
        <v>Brewery83</v>
      </c>
      <c r="E1738" s="42" t="s">
        <v>712</v>
      </c>
      <c r="F1738" s="40" t="str">
        <f>VLOOKUP(D1738,'Brasseries Europe'!$B$2:$O$2000,6,FALSE)</f>
        <v>Centre, 16</v>
      </c>
      <c r="G1738" s="40">
        <f>VLOOKUP(D1738,'Brasseries Europe'!$B$2:$O$2000,7,FALSE)</f>
        <v>4852</v>
      </c>
      <c r="H1738" s="40" t="str">
        <f>VLOOKUP(D1738,'Brasseries Europe'!$B$2:$O$2000,8,FALSE)</f>
        <v>Hombourg</v>
      </c>
      <c r="I1738" s="40" t="str">
        <f>VLOOKUP(D1738,'Brasseries Europe'!$B$2:$O$2000,9,FALSE)</f>
        <v>Wallonie</v>
      </c>
      <c r="J1738" s="40" t="str">
        <f>VLOOKUP(D1738,'Brasseries Europe'!$B$2:$O$2000,10,FALSE)</f>
        <v>brasserie@grain-dorge.com</v>
      </c>
      <c r="K1738" s="40" t="str">
        <f>VLOOKUP(D1738,'Brasseries Europe'!$B$2:$O$2000,11,FALSE)</f>
        <v>http://brasserie.grain-dorge.com</v>
      </c>
      <c r="L1738" s="40" t="str">
        <f>VLOOKUP(D1738,'Brasseries Europe'!$B$2:$O$2000,12,FALSE)</f>
        <v>32(0)87/78.77.84</v>
      </c>
      <c r="M1738" s="40" t="str">
        <f>VLOOKUP(D1738,'Brasseries Europe'!$B$2:$O$2000,13,FALSE)</f>
        <v>LogoBR83</v>
      </c>
      <c r="N1738" s="40" t="str">
        <f>VLOOKUP(D1738,'Brasseries Europe'!$B$2:$O$2000,14,FALSE)</f>
        <v>FotoBR83</v>
      </c>
      <c r="O1738" s="42" t="s">
        <v>12587</v>
      </c>
      <c r="P1738" s="40" t="s">
        <v>10179</v>
      </c>
      <c r="Q1738" s="40" t="s">
        <v>10204</v>
      </c>
      <c r="T1738" s="40" t="s">
        <v>12589</v>
      </c>
      <c r="U1738" s="40" t="s">
        <v>12588</v>
      </c>
    </row>
    <row r="1739" spans="1:21" s="40" customFormat="1">
      <c r="A1739" s="40">
        <f t="shared" si="73"/>
        <v>1738</v>
      </c>
      <c r="B1739" s="41">
        <f t="shared" ca="1" si="74"/>
        <v>43369</v>
      </c>
      <c r="C1739" s="40" t="s">
        <v>14</v>
      </c>
      <c r="D1739" s="40" t="str">
        <f t="shared" si="72"/>
        <v>Brewery83</v>
      </c>
      <c r="E1739" s="42" t="s">
        <v>712</v>
      </c>
      <c r="F1739" s="40" t="str">
        <f>VLOOKUP(D1739,'Brasseries Europe'!$B$2:$O$2000,6,FALSE)</f>
        <v>Centre, 16</v>
      </c>
      <c r="G1739" s="40">
        <f>VLOOKUP(D1739,'Brasseries Europe'!$B$2:$O$2000,7,FALSE)</f>
        <v>4852</v>
      </c>
      <c r="H1739" s="40" t="str">
        <f>VLOOKUP(D1739,'Brasseries Europe'!$B$2:$O$2000,8,FALSE)</f>
        <v>Hombourg</v>
      </c>
      <c r="I1739" s="40" t="str">
        <f>VLOOKUP(D1739,'Brasseries Europe'!$B$2:$O$2000,9,FALSE)</f>
        <v>Wallonie</v>
      </c>
      <c r="J1739" s="40" t="str">
        <f>VLOOKUP(D1739,'Brasseries Europe'!$B$2:$O$2000,10,FALSE)</f>
        <v>brasserie@grain-dorge.com</v>
      </c>
      <c r="K1739" s="40" t="str">
        <f>VLOOKUP(D1739,'Brasseries Europe'!$B$2:$O$2000,11,FALSE)</f>
        <v>http://brasserie.grain-dorge.com</v>
      </c>
      <c r="L1739" s="40" t="str">
        <f>VLOOKUP(D1739,'Brasseries Europe'!$B$2:$O$2000,12,FALSE)</f>
        <v>32(0)87/78.77.84</v>
      </c>
      <c r="M1739" s="40" t="str">
        <f>VLOOKUP(D1739,'Brasseries Europe'!$B$2:$O$2000,13,FALSE)</f>
        <v>LogoBR83</v>
      </c>
      <c r="N1739" s="40" t="str">
        <f>VLOOKUP(D1739,'Brasseries Europe'!$B$2:$O$2000,14,FALSE)</f>
        <v>FotoBR83</v>
      </c>
      <c r="O1739" s="42" t="s">
        <v>12590</v>
      </c>
      <c r="P1739" s="40" t="s">
        <v>10179</v>
      </c>
      <c r="Q1739" s="40" t="s">
        <v>10072</v>
      </c>
      <c r="T1739" s="40" t="s">
        <v>12592</v>
      </c>
      <c r="U1739" s="40" t="s">
        <v>12591</v>
      </c>
    </row>
    <row r="1740" spans="1:21" s="40" customFormat="1">
      <c r="A1740" s="40">
        <f t="shared" si="73"/>
        <v>1739</v>
      </c>
      <c r="B1740" s="41">
        <f t="shared" ca="1" si="74"/>
        <v>43369</v>
      </c>
      <c r="C1740" s="40" t="s">
        <v>14</v>
      </c>
      <c r="D1740" s="40" t="str">
        <f t="shared" si="72"/>
        <v>Brewery83</v>
      </c>
      <c r="E1740" s="42" t="s">
        <v>712</v>
      </c>
      <c r="F1740" s="40" t="str">
        <f>VLOOKUP(D1740,'Brasseries Europe'!$B$2:$O$2000,6,FALSE)</f>
        <v>Centre, 16</v>
      </c>
      <c r="G1740" s="40">
        <f>VLOOKUP(D1740,'Brasseries Europe'!$B$2:$O$2000,7,FALSE)</f>
        <v>4852</v>
      </c>
      <c r="H1740" s="40" t="str">
        <f>VLOOKUP(D1740,'Brasseries Europe'!$B$2:$O$2000,8,FALSE)</f>
        <v>Hombourg</v>
      </c>
      <c r="I1740" s="40" t="str">
        <f>VLOOKUP(D1740,'Brasseries Europe'!$B$2:$O$2000,9,FALSE)</f>
        <v>Wallonie</v>
      </c>
      <c r="J1740" s="40" t="str">
        <f>VLOOKUP(D1740,'Brasseries Europe'!$B$2:$O$2000,10,FALSE)</f>
        <v>brasserie@grain-dorge.com</v>
      </c>
      <c r="K1740" s="40" t="str">
        <f>VLOOKUP(D1740,'Brasseries Europe'!$B$2:$O$2000,11,FALSE)</f>
        <v>http://brasserie.grain-dorge.com</v>
      </c>
      <c r="L1740" s="40" t="str">
        <f>VLOOKUP(D1740,'Brasseries Europe'!$B$2:$O$2000,12,FALSE)</f>
        <v>32(0)87/78.77.84</v>
      </c>
      <c r="M1740" s="40" t="str">
        <f>VLOOKUP(D1740,'Brasseries Europe'!$B$2:$O$2000,13,FALSE)</f>
        <v>LogoBR83</v>
      </c>
      <c r="N1740" s="40" t="str">
        <f>VLOOKUP(D1740,'Brasseries Europe'!$B$2:$O$2000,14,FALSE)</f>
        <v>FotoBR83</v>
      </c>
      <c r="O1740" s="42" t="s">
        <v>12593</v>
      </c>
      <c r="P1740" s="40" t="s">
        <v>10179</v>
      </c>
      <c r="Q1740" s="40" t="s">
        <v>10036</v>
      </c>
      <c r="T1740" s="40" t="s">
        <v>12595</v>
      </c>
      <c r="U1740" s="40" t="s">
        <v>12594</v>
      </c>
    </row>
    <row r="1741" spans="1:21" s="40" customFormat="1">
      <c r="A1741" s="40">
        <f t="shared" si="73"/>
        <v>1740</v>
      </c>
      <c r="B1741" s="41">
        <f t="shared" ca="1" si="74"/>
        <v>43369</v>
      </c>
      <c r="C1741" s="40" t="s">
        <v>14</v>
      </c>
      <c r="D1741" s="40" t="str">
        <f t="shared" si="72"/>
        <v>Brewery83</v>
      </c>
      <c r="E1741" s="42" t="s">
        <v>712</v>
      </c>
      <c r="F1741" s="40" t="str">
        <f>VLOOKUP(D1741,'Brasseries Europe'!$B$2:$O$2000,6,FALSE)</f>
        <v>Centre, 16</v>
      </c>
      <c r="G1741" s="40">
        <f>VLOOKUP(D1741,'Brasseries Europe'!$B$2:$O$2000,7,FALSE)</f>
        <v>4852</v>
      </c>
      <c r="H1741" s="40" t="str">
        <f>VLOOKUP(D1741,'Brasseries Europe'!$B$2:$O$2000,8,FALSE)</f>
        <v>Hombourg</v>
      </c>
      <c r="I1741" s="40" t="str">
        <f>VLOOKUP(D1741,'Brasseries Europe'!$B$2:$O$2000,9,FALSE)</f>
        <v>Wallonie</v>
      </c>
      <c r="J1741" s="40" t="str">
        <f>VLOOKUP(D1741,'Brasseries Europe'!$B$2:$O$2000,10,FALSE)</f>
        <v>brasserie@grain-dorge.com</v>
      </c>
      <c r="K1741" s="40" t="str">
        <f>VLOOKUP(D1741,'Brasseries Europe'!$B$2:$O$2000,11,FALSE)</f>
        <v>http://brasserie.grain-dorge.com</v>
      </c>
      <c r="L1741" s="40" t="str">
        <f>VLOOKUP(D1741,'Brasseries Europe'!$B$2:$O$2000,12,FALSE)</f>
        <v>32(0)87/78.77.84</v>
      </c>
      <c r="M1741" s="40" t="str">
        <f>VLOOKUP(D1741,'Brasseries Europe'!$B$2:$O$2000,13,FALSE)</f>
        <v>LogoBR83</v>
      </c>
      <c r="N1741" s="40" t="str">
        <f>VLOOKUP(D1741,'Brasseries Europe'!$B$2:$O$2000,14,FALSE)</f>
        <v>FotoBR83</v>
      </c>
      <c r="O1741" s="42" t="s">
        <v>12596</v>
      </c>
      <c r="P1741" s="40" t="s">
        <v>10179</v>
      </c>
      <c r="Q1741" s="40" t="s">
        <v>10072</v>
      </c>
      <c r="T1741" s="40" t="s">
        <v>12598</v>
      </c>
      <c r="U1741" s="40" t="s">
        <v>12597</v>
      </c>
    </row>
    <row r="1742" spans="1:21" s="40" customFormat="1">
      <c r="A1742" s="40">
        <f t="shared" si="73"/>
        <v>1741</v>
      </c>
      <c r="B1742" s="41">
        <f t="shared" ca="1" si="74"/>
        <v>43369</v>
      </c>
      <c r="C1742" s="40" t="s">
        <v>14</v>
      </c>
      <c r="D1742" s="40" t="str">
        <f t="shared" si="72"/>
        <v>Brewery83</v>
      </c>
      <c r="E1742" s="42" t="s">
        <v>712</v>
      </c>
      <c r="F1742" s="40" t="str">
        <f>VLOOKUP(D1742,'Brasseries Europe'!$B$2:$O$2000,6,FALSE)</f>
        <v>Centre, 16</v>
      </c>
      <c r="G1742" s="40">
        <f>VLOOKUP(D1742,'Brasseries Europe'!$B$2:$O$2000,7,FALSE)</f>
        <v>4852</v>
      </c>
      <c r="H1742" s="40" t="str">
        <f>VLOOKUP(D1742,'Brasseries Europe'!$B$2:$O$2000,8,FALSE)</f>
        <v>Hombourg</v>
      </c>
      <c r="I1742" s="40" t="str">
        <f>VLOOKUP(D1742,'Brasseries Europe'!$B$2:$O$2000,9,FALSE)</f>
        <v>Wallonie</v>
      </c>
      <c r="J1742" s="40" t="str">
        <f>VLOOKUP(D1742,'Brasseries Europe'!$B$2:$O$2000,10,FALSE)</f>
        <v>brasserie@grain-dorge.com</v>
      </c>
      <c r="K1742" s="40" t="str">
        <f>VLOOKUP(D1742,'Brasseries Europe'!$B$2:$O$2000,11,FALSE)</f>
        <v>http://brasserie.grain-dorge.com</v>
      </c>
      <c r="L1742" s="40" t="str">
        <f>VLOOKUP(D1742,'Brasseries Europe'!$B$2:$O$2000,12,FALSE)</f>
        <v>32(0)87/78.77.84</v>
      </c>
      <c r="M1742" s="40" t="str">
        <f>VLOOKUP(D1742,'Brasseries Europe'!$B$2:$O$2000,13,FALSE)</f>
        <v>LogoBR83</v>
      </c>
      <c r="N1742" s="40" t="str">
        <f>VLOOKUP(D1742,'Brasseries Europe'!$B$2:$O$2000,14,FALSE)</f>
        <v>FotoBR83</v>
      </c>
      <c r="O1742" s="42" t="s">
        <v>12599</v>
      </c>
      <c r="P1742" s="40" t="s">
        <v>10179</v>
      </c>
      <c r="Q1742" s="40" t="s">
        <v>10036</v>
      </c>
      <c r="T1742" s="40" t="s">
        <v>12601</v>
      </c>
      <c r="U1742" s="40" t="s">
        <v>12600</v>
      </c>
    </row>
    <row r="1743" spans="1:21" s="40" customFormat="1">
      <c r="A1743" s="40">
        <f t="shared" si="73"/>
        <v>1742</v>
      </c>
      <c r="B1743" s="41">
        <f t="shared" ca="1" si="74"/>
        <v>43369</v>
      </c>
      <c r="C1743" s="40" t="s">
        <v>14</v>
      </c>
      <c r="D1743" s="40" t="str">
        <f t="shared" si="72"/>
        <v>Brewery83</v>
      </c>
      <c r="E1743" s="42" t="s">
        <v>712</v>
      </c>
      <c r="F1743" s="40" t="str">
        <f>VLOOKUP(D1743,'Brasseries Europe'!$B$2:$O$2000,6,FALSE)</f>
        <v>Centre, 16</v>
      </c>
      <c r="G1743" s="40">
        <f>VLOOKUP(D1743,'Brasseries Europe'!$B$2:$O$2000,7,FALSE)</f>
        <v>4852</v>
      </c>
      <c r="H1743" s="40" t="str">
        <f>VLOOKUP(D1743,'Brasseries Europe'!$B$2:$O$2000,8,FALSE)</f>
        <v>Hombourg</v>
      </c>
      <c r="I1743" s="40" t="str">
        <f>VLOOKUP(D1743,'Brasseries Europe'!$B$2:$O$2000,9,FALSE)</f>
        <v>Wallonie</v>
      </c>
      <c r="J1743" s="40" t="str">
        <f>VLOOKUP(D1743,'Brasseries Europe'!$B$2:$O$2000,10,FALSE)</f>
        <v>brasserie@grain-dorge.com</v>
      </c>
      <c r="K1743" s="40" t="str">
        <f>VLOOKUP(D1743,'Brasseries Europe'!$B$2:$O$2000,11,FALSE)</f>
        <v>http://brasserie.grain-dorge.com</v>
      </c>
      <c r="L1743" s="40" t="str">
        <f>VLOOKUP(D1743,'Brasseries Europe'!$B$2:$O$2000,12,FALSE)</f>
        <v>32(0)87/78.77.84</v>
      </c>
      <c r="M1743" s="40" t="str">
        <f>VLOOKUP(D1743,'Brasseries Europe'!$B$2:$O$2000,13,FALSE)</f>
        <v>LogoBR83</v>
      </c>
      <c r="N1743" s="40" t="str">
        <f>VLOOKUP(D1743,'Brasseries Europe'!$B$2:$O$2000,14,FALSE)</f>
        <v>FotoBR83</v>
      </c>
      <c r="O1743" s="42" t="s">
        <v>12602</v>
      </c>
      <c r="P1743" s="40" t="s">
        <v>10179</v>
      </c>
      <c r="Q1743" s="40" t="s">
        <v>10076</v>
      </c>
      <c r="T1743" s="40" t="s">
        <v>12604</v>
      </c>
      <c r="U1743" s="40" t="s">
        <v>12603</v>
      </c>
    </row>
    <row r="1744" spans="1:21" s="40" customFormat="1">
      <c r="A1744" s="40">
        <f t="shared" si="73"/>
        <v>1743</v>
      </c>
      <c r="B1744" s="41">
        <f t="shared" ca="1" si="74"/>
        <v>43369</v>
      </c>
      <c r="C1744" s="40" t="s">
        <v>14</v>
      </c>
      <c r="D1744" s="40" t="str">
        <f t="shared" si="72"/>
        <v>Brewery83</v>
      </c>
      <c r="E1744" s="42" t="s">
        <v>712</v>
      </c>
      <c r="F1744" s="40" t="str">
        <f>VLOOKUP(D1744,'Brasseries Europe'!$B$2:$O$2000,6,FALSE)</f>
        <v>Centre, 16</v>
      </c>
      <c r="G1744" s="40">
        <f>VLOOKUP(D1744,'Brasseries Europe'!$B$2:$O$2000,7,FALSE)</f>
        <v>4852</v>
      </c>
      <c r="H1744" s="40" t="str">
        <f>VLOOKUP(D1744,'Brasseries Europe'!$B$2:$O$2000,8,FALSE)</f>
        <v>Hombourg</v>
      </c>
      <c r="I1744" s="40" t="str">
        <f>VLOOKUP(D1744,'Brasseries Europe'!$B$2:$O$2000,9,FALSE)</f>
        <v>Wallonie</v>
      </c>
      <c r="J1744" s="40" t="str">
        <f>VLOOKUP(D1744,'Brasseries Europe'!$B$2:$O$2000,10,FALSE)</f>
        <v>brasserie@grain-dorge.com</v>
      </c>
      <c r="K1744" s="40" t="str">
        <f>VLOOKUP(D1744,'Brasseries Europe'!$B$2:$O$2000,11,FALSE)</f>
        <v>http://brasserie.grain-dorge.com</v>
      </c>
      <c r="L1744" s="40" t="str">
        <f>VLOOKUP(D1744,'Brasseries Europe'!$B$2:$O$2000,12,FALSE)</f>
        <v>32(0)87/78.77.84</v>
      </c>
      <c r="M1744" s="40" t="str">
        <f>VLOOKUP(D1744,'Brasseries Europe'!$B$2:$O$2000,13,FALSE)</f>
        <v>LogoBR83</v>
      </c>
      <c r="N1744" s="40" t="str">
        <f>VLOOKUP(D1744,'Brasseries Europe'!$B$2:$O$2000,14,FALSE)</f>
        <v>FotoBR83</v>
      </c>
      <c r="O1744" s="42" t="s">
        <v>12605</v>
      </c>
      <c r="P1744" s="40" t="s">
        <v>10179</v>
      </c>
      <c r="Q1744" s="40" t="s">
        <v>10152</v>
      </c>
      <c r="T1744" s="40" t="s">
        <v>12607</v>
      </c>
      <c r="U1744" s="40" t="s">
        <v>12606</v>
      </c>
    </row>
    <row r="1745" spans="1:21" s="40" customFormat="1">
      <c r="A1745" s="40">
        <f t="shared" si="73"/>
        <v>1744</v>
      </c>
      <c r="B1745" s="41">
        <f t="shared" ca="1" si="74"/>
        <v>43369</v>
      </c>
      <c r="C1745" s="40" t="s">
        <v>14</v>
      </c>
      <c r="D1745" s="40" t="str">
        <f t="shared" si="72"/>
        <v>Brewery83</v>
      </c>
      <c r="E1745" s="42" t="s">
        <v>712</v>
      </c>
      <c r="F1745" s="40" t="str">
        <f>VLOOKUP(D1745,'Brasseries Europe'!$B$2:$O$2000,6,FALSE)</f>
        <v>Centre, 16</v>
      </c>
      <c r="G1745" s="40">
        <f>VLOOKUP(D1745,'Brasseries Europe'!$B$2:$O$2000,7,FALSE)</f>
        <v>4852</v>
      </c>
      <c r="H1745" s="40" t="str">
        <f>VLOOKUP(D1745,'Brasseries Europe'!$B$2:$O$2000,8,FALSE)</f>
        <v>Hombourg</v>
      </c>
      <c r="I1745" s="40" t="str">
        <f>VLOOKUP(D1745,'Brasseries Europe'!$B$2:$O$2000,9,FALSE)</f>
        <v>Wallonie</v>
      </c>
      <c r="J1745" s="40" t="str">
        <f>VLOOKUP(D1745,'Brasseries Europe'!$B$2:$O$2000,10,FALSE)</f>
        <v>brasserie@grain-dorge.com</v>
      </c>
      <c r="K1745" s="40" t="str">
        <f>VLOOKUP(D1745,'Brasseries Europe'!$B$2:$O$2000,11,FALSE)</f>
        <v>http://brasserie.grain-dorge.com</v>
      </c>
      <c r="L1745" s="40" t="str">
        <f>VLOOKUP(D1745,'Brasseries Europe'!$B$2:$O$2000,12,FALSE)</f>
        <v>32(0)87/78.77.84</v>
      </c>
      <c r="M1745" s="40" t="str">
        <f>VLOOKUP(D1745,'Brasseries Europe'!$B$2:$O$2000,13,FALSE)</f>
        <v>LogoBR83</v>
      </c>
      <c r="N1745" s="40" t="str">
        <f>VLOOKUP(D1745,'Brasseries Europe'!$B$2:$O$2000,14,FALSE)</f>
        <v>FotoBR83</v>
      </c>
      <c r="O1745" s="42" t="s">
        <v>12608</v>
      </c>
      <c r="P1745" s="40" t="s">
        <v>10179</v>
      </c>
      <c r="Q1745" s="40" t="s">
        <v>10036</v>
      </c>
      <c r="T1745" s="40" t="s">
        <v>12610</v>
      </c>
      <c r="U1745" s="40" t="s">
        <v>12609</v>
      </c>
    </row>
    <row r="1746" spans="1:21" s="40" customFormat="1">
      <c r="A1746" s="40">
        <f t="shared" si="73"/>
        <v>1745</v>
      </c>
      <c r="B1746" s="41">
        <f t="shared" ca="1" si="74"/>
        <v>43369</v>
      </c>
      <c r="C1746" s="40" t="s">
        <v>14</v>
      </c>
      <c r="D1746" s="40" t="str">
        <f t="shared" si="72"/>
        <v>Brewery83</v>
      </c>
      <c r="E1746" s="42" t="s">
        <v>712</v>
      </c>
      <c r="F1746" s="40" t="str">
        <f>VLOOKUP(D1746,'Brasseries Europe'!$B$2:$O$2000,6,FALSE)</f>
        <v>Centre, 16</v>
      </c>
      <c r="G1746" s="40">
        <f>VLOOKUP(D1746,'Brasseries Europe'!$B$2:$O$2000,7,FALSE)</f>
        <v>4852</v>
      </c>
      <c r="H1746" s="40" t="str">
        <f>VLOOKUP(D1746,'Brasseries Europe'!$B$2:$O$2000,8,FALSE)</f>
        <v>Hombourg</v>
      </c>
      <c r="I1746" s="40" t="str">
        <f>VLOOKUP(D1746,'Brasseries Europe'!$B$2:$O$2000,9,FALSE)</f>
        <v>Wallonie</v>
      </c>
      <c r="J1746" s="40" t="str">
        <f>VLOOKUP(D1746,'Brasseries Europe'!$B$2:$O$2000,10,FALSE)</f>
        <v>brasserie@grain-dorge.com</v>
      </c>
      <c r="K1746" s="40" t="str">
        <f>VLOOKUP(D1746,'Brasseries Europe'!$B$2:$O$2000,11,FALSE)</f>
        <v>http://brasserie.grain-dorge.com</v>
      </c>
      <c r="L1746" s="40" t="str">
        <f>VLOOKUP(D1746,'Brasseries Europe'!$B$2:$O$2000,12,FALSE)</f>
        <v>32(0)87/78.77.84</v>
      </c>
      <c r="M1746" s="40" t="str">
        <f>VLOOKUP(D1746,'Brasseries Europe'!$B$2:$O$2000,13,FALSE)</f>
        <v>LogoBR83</v>
      </c>
      <c r="N1746" s="40" t="str">
        <f>VLOOKUP(D1746,'Brasseries Europe'!$B$2:$O$2000,14,FALSE)</f>
        <v>FotoBR83</v>
      </c>
      <c r="O1746" s="42" t="s">
        <v>12611</v>
      </c>
      <c r="P1746" s="40" t="s">
        <v>10179</v>
      </c>
      <c r="Q1746" s="40" t="s">
        <v>10072</v>
      </c>
      <c r="T1746" s="40" t="s">
        <v>12613</v>
      </c>
      <c r="U1746" s="40" t="s">
        <v>12612</v>
      </c>
    </row>
    <row r="1747" spans="1:21" s="40" customFormat="1">
      <c r="A1747" s="40">
        <f t="shared" si="73"/>
        <v>1746</v>
      </c>
      <c r="B1747" s="41">
        <f t="shared" ca="1" si="74"/>
        <v>43369</v>
      </c>
      <c r="C1747" s="40" t="s">
        <v>14</v>
      </c>
      <c r="D1747" s="40" t="str">
        <f t="shared" si="72"/>
        <v>Brewery83</v>
      </c>
      <c r="E1747" s="42" t="s">
        <v>712</v>
      </c>
      <c r="F1747" s="40" t="str">
        <f>VLOOKUP(D1747,'Brasseries Europe'!$B$2:$O$2000,6,FALSE)</f>
        <v>Centre, 16</v>
      </c>
      <c r="G1747" s="40">
        <f>VLOOKUP(D1747,'Brasseries Europe'!$B$2:$O$2000,7,FALSE)</f>
        <v>4852</v>
      </c>
      <c r="H1747" s="40" t="str">
        <f>VLOOKUP(D1747,'Brasseries Europe'!$B$2:$O$2000,8,FALSE)</f>
        <v>Hombourg</v>
      </c>
      <c r="I1747" s="40" t="str">
        <f>VLOOKUP(D1747,'Brasseries Europe'!$B$2:$O$2000,9,FALSE)</f>
        <v>Wallonie</v>
      </c>
      <c r="J1747" s="40" t="str">
        <f>VLOOKUP(D1747,'Brasseries Europe'!$B$2:$O$2000,10,FALSE)</f>
        <v>brasserie@grain-dorge.com</v>
      </c>
      <c r="K1747" s="40" t="str">
        <f>VLOOKUP(D1747,'Brasseries Europe'!$B$2:$O$2000,11,FALSE)</f>
        <v>http://brasserie.grain-dorge.com</v>
      </c>
      <c r="L1747" s="40" t="str">
        <f>VLOOKUP(D1747,'Brasseries Europe'!$B$2:$O$2000,12,FALSE)</f>
        <v>32(0)87/78.77.84</v>
      </c>
      <c r="M1747" s="40" t="str">
        <f>VLOOKUP(D1747,'Brasseries Europe'!$B$2:$O$2000,13,FALSE)</f>
        <v>LogoBR83</v>
      </c>
      <c r="N1747" s="40" t="str">
        <f>VLOOKUP(D1747,'Brasseries Europe'!$B$2:$O$2000,14,FALSE)</f>
        <v>FotoBR83</v>
      </c>
      <c r="O1747" s="42" t="s">
        <v>12614</v>
      </c>
      <c r="P1747" s="40" t="s">
        <v>10179</v>
      </c>
      <c r="Q1747" s="40" t="s">
        <v>10143</v>
      </c>
      <c r="R1747" s="57"/>
      <c r="S1747" s="57"/>
      <c r="T1747" s="40" t="s">
        <v>12616</v>
      </c>
      <c r="U1747" s="40" t="s">
        <v>12615</v>
      </c>
    </row>
    <row r="1748" spans="1:21" s="40" customFormat="1">
      <c r="A1748" s="40">
        <f t="shared" si="73"/>
        <v>1747</v>
      </c>
      <c r="B1748" s="41">
        <f t="shared" ca="1" si="74"/>
        <v>43369</v>
      </c>
      <c r="C1748" s="40" t="s">
        <v>14</v>
      </c>
      <c r="D1748" s="40" t="str">
        <f t="shared" si="72"/>
        <v>Brewery83</v>
      </c>
      <c r="E1748" s="42" t="s">
        <v>712</v>
      </c>
      <c r="F1748" s="40" t="str">
        <f>VLOOKUP(D1748,'Brasseries Europe'!$B$2:$O$2000,6,FALSE)</f>
        <v>Centre, 16</v>
      </c>
      <c r="G1748" s="40">
        <f>VLOOKUP(D1748,'Brasseries Europe'!$B$2:$O$2000,7,FALSE)</f>
        <v>4852</v>
      </c>
      <c r="H1748" s="40" t="str">
        <f>VLOOKUP(D1748,'Brasseries Europe'!$B$2:$O$2000,8,FALSE)</f>
        <v>Hombourg</v>
      </c>
      <c r="I1748" s="40" t="str">
        <f>VLOOKUP(D1748,'Brasseries Europe'!$B$2:$O$2000,9,FALSE)</f>
        <v>Wallonie</v>
      </c>
      <c r="J1748" s="40" t="str">
        <f>VLOOKUP(D1748,'Brasseries Europe'!$B$2:$O$2000,10,FALSE)</f>
        <v>brasserie@grain-dorge.com</v>
      </c>
      <c r="K1748" s="40" t="str">
        <f>VLOOKUP(D1748,'Brasseries Europe'!$B$2:$O$2000,11,FALSE)</f>
        <v>http://brasserie.grain-dorge.com</v>
      </c>
      <c r="L1748" s="40" t="str">
        <f>VLOOKUP(D1748,'Brasseries Europe'!$B$2:$O$2000,12,FALSE)</f>
        <v>32(0)87/78.77.84</v>
      </c>
      <c r="M1748" s="40" t="str">
        <f>VLOOKUP(D1748,'Brasseries Europe'!$B$2:$O$2000,13,FALSE)</f>
        <v>LogoBR83</v>
      </c>
      <c r="N1748" s="40" t="str">
        <f>VLOOKUP(D1748,'Brasseries Europe'!$B$2:$O$2000,14,FALSE)</f>
        <v>FotoBR83</v>
      </c>
      <c r="O1748" s="42" t="s">
        <v>12617</v>
      </c>
      <c r="P1748" s="40" t="s">
        <v>10179</v>
      </c>
      <c r="Q1748" s="40" t="s">
        <v>10143</v>
      </c>
      <c r="R1748" s="57"/>
      <c r="S1748" s="57"/>
      <c r="T1748" s="40" t="s">
        <v>12619</v>
      </c>
      <c r="U1748" s="40" t="s">
        <v>12618</v>
      </c>
    </row>
    <row r="1749" spans="1:21" s="40" customFormat="1">
      <c r="A1749" s="40">
        <f t="shared" si="73"/>
        <v>1748</v>
      </c>
      <c r="B1749" s="41">
        <f t="shared" ca="1" si="74"/>
        <v>43369</v>
      </c>
      <c r="C1749" s="40" t="s">
        <v>14</v>
      </c>
      <c r="D1749" s="40" t="str">
        <f t="shared" si="72"/>
        <v>Brewery83</v>
      </c>
      <c r="E1749" s="42" t="s">
        <v>712</v>
      </c>
      <c r="F1749" s="40" t="str">
        <f>VLOOKUP(D1749,'Brasseries Europe'!$B$2:$O$2000,6,FALSE)</f>
        <v>Centre, 16</v>
      </c>
      <c r="G1749" s="40">
        <f>VLOOKUP(D1749,'Brasseries Europe'!$B$2:$O$2000,7,FALSE)</f>
        <v>4852</v>
      </c>
      <c r="H1749" s="40" t="str">
        <f>VLOOKUP(D1749,'Brasseries Europe'!$B$2:$O$2000,8,FALSE)</f>
        <v>Hombourg</v>
      </c>
      <c r="I1749" s="40" t="str">
        <f>VLOOKUP(D1749,'Brasseries Europe'!$B$2:$O$2000,9,FALSE)</f>
        <v>Wallonie</v>
      </c>
      <c r="J1749" s="40" t="str">
        <f>VLOOKUP(D1749,'Brasseries Europe'!$B$2:$O$2000,10,FALSE)</f>
        <v>brasserie@grain-dorge.com</v>
      </c>
      <c r="K1749" s="40" t="str">
        <f>VLOOKUP(D1749,'Brasseries Europe'!$B$2:$O$2000,11,FALSE)</f>
        <v>http://brasserie.grain-dorge.com</v>
      </c>
      <c r="L1749" s="40" t="str">
        <f>VLOOKUP(D1749,'Brasseries Europe'!$B$2:$O$2000,12,FALSE)</f>
        <v>32(0)87/78.77.84</v>
      </c>
      <c r="M1749" s="40" t="str">
        <f>VLOOKUP(D1749,'Brasseries Europe'!$B$2:$O$2000,13,FALSE)</f>
        <v>LogoBR83</v>
      </c>
      <c r="N1749" s="40" t="str">
        <f>VLOOKUP(D1749,'Brasseries Europe'!$B$2:$O$2000,14,FALSE)</f>
        <v>FotoBR83</v>
      </c>
      <c r="O1749" s="42" t="s">
        <v>12620</v>
      </c>
      <c r="P1749" s="40" t="s">
        <v>10179</v>
      </c>
      <c r="Q1749" s="40" t="s">
        <v>10072</v>
      </c>
      <c r="T1749" s="40" t="s">
        <v>12622</v>
      </c>
      <c r="U1749" s="40" t="s">
        <v>12621</v>
      </c>
    </row>
    <row r="1750" spans="1:21" s="40" customFormat="1">
      <c r="A1750" s="40">
        <f t="shared" si="73"/>
        <v>1749</v>
      </c>
      <c r="B1750" s="41">
        <f t="shared" ca="1" si="74"/>
        <v>43369</v>
      </c>
      <c r="C1750" s="40" t="s">
        <v>14</v>
      </c>
      <c r="D1750" s="40" t="str">
        <f t="shared" si="72"/>
        <v>Brewery83</v>
      </c>
      <c r="E1750" s="42" t="s">
        <v>712</v>
      </c>
      <c r="F1750" s="40" t="str">
        <f>VLOOKUP(D1750,'Brasseries Europe'!$B$2:$O$2000,6,FALSE)</f>
        <v>Centre, 16</v>
      </c>
      <c r="G1750" s="40">
        <f>VLOOKUP(D1750,'Brasseries Europe'!$B$2:$O$2000,7,FALSE)</f>
        <v>4852</v>
      </c>
      <c r="H1750" s="40" t="str">
        <f>VLOOKUP(D1750,'Brasseries Europe'!$B$2:$O$2000,8,FALSE)</f>
        <v>Hombourg</v>
      </c>
      <c r="I1750" s="40" t="str">
        <f>VLOOKUP(D1750,'Brasseries Europe'!$B$2:$O$2000,9,FALSE)</f>
        <v>Wallonie</v>
      </c>
      <c r="J1750" s="40" t="str">
        <f>VLOOKUP(D1750,'Brasseries Europe'!$B$2:$O$2000,10,FALSE)</f>
        <v>brasserie@grain-dorge.com</v>
      </c>
      <c r="K1750" s="40" t="str">
        <f>VLOOKUP(D1750,'Brasseries Europe'!$B$2:$O$2000,11,FALSE)</f>
        <v>http://brasserie.grain-dorge.com</v>
      </c>
      <c r="L1750" s="40" t="str">
        <f>VLOOKUP(D1750,'Brasseries Europe'!$B$2:$O$2000,12,FALSE)</f>
        <v>32(0)87/78.77.84</v>
      </c>
      <c r="M1750" s="40" t="str">
        <f>VLOOKUP(D1750,'Brasseries Europe'!$B$2:$O$2000,13,FALSE)</f>
        <v>LogoBR83</v>
      </c>
      <c r="N1750" s="40" t="str">
        <f>VLOOKUP(D1750,'Brasseries Europe'!$B$2:$O$2000,14,FALSE)</f>
        <v>FotoBR83</v>
      </c>
      <c r="O1750" s="42" t="s">
        <v>12623</v>
      </c>
      <c r="P1750" s="40" t="s">
        <v>10179</v>
      </c>
      <c r="Q1750" s="40" t="s">
        <v>10072</v>
      </c>
      <c r="T1750" s="40" t="s">
        <v>12625</v>
      </c>
      <c r="U1750" s="40" t="s">
        <v>12624</v>
      </c>
    </row>
    <row r="1751" spans="1:21" s="40" customFormat="1">
      <c r="A1751" s="40">
        <f t="shared" si="73"/>
        <v>1750</v>
      </c>
      <c r="B1751" s="41">
        <f t="shared" ca="1" si="74"/>
        <v>43369</v>
      </c>
      <c r="C1751" s="40" t="s">
        <v>14</v>
      </c>
      <c r="D1751" s="40" t="str">
        <f t="shared" si="72"/>
        <v>Brewery83</v>
      </c>
      <c r="E1751" s="42" t="s">
        <v>712</v>
      </c>
      <c r="F1751" s="40" t="str">
        <f>VLOOKUP(D1751,'Brasseries Europe'!$B$2:$O$2000,6,FALSE)</f>
        <v>Centre, 16</v>
      </c>
      <c r="G1751" s="40">
        <f>VLOOKUP(D1751,'Brasseries Europe'!$B$2:$O$2000,7,FALSE)</f>
        <v>4852</v>
      </c>
      <c r="H1751" s="40" t="str">
        <f>VLOOKUP(D1751,'Brasseries Europe'!$B$2:$O$2000,8,FALSE)</f>
        <v>Hombourg</v>
      </c>
      <c r="I1751" s="40" t="str">
        <f>VLOOKUP(D1751,'Brasseries Europe'!$B$2:$O$2000,9,FALSE)</f>
        <v>Wallonie</v>
      </c>
      <c r="J1751" s="40" t="str">
        <f>VLOOKUP(D1751,'Brasseries Europe'!$B$2:$O$2000,10,FALSE)</f>
        <v>brasserie@grain-dorge.com</v>
      </c>
      <c r="K1751" s="40" t="str">
        <f>VLOOKUP(D1751,'Brasseries Europe'!$B$2:$O$2000,11,FALSE)</f>
        <v>http://brasserie.grain-dorge.com</v>
      </c>
      <c r="L1751" s="40" t="str">
        <f>VLOOKUP(D1751,'Brasseries Europe'!$B$2:$O$2000,12,FALSE)</f>
        <v>32(0)87/78.77.84</v>
      </c>
      <c r="M1751" s="40" t="str">
        <f>VLOOKUP(D1751,'Brasseries Europe'!$B$2:$O$2000,13,FALSE)</f>
        <v>LogoBR83</v>
      </c>
      <c r="N1751" s="40" t="str">
        <f>VLOOKUP(D1751,'Brasseries Europe'!$B$2:$O$2000,14,FALSE)</f>
        <v>FotoBR83</v>
      </c>
      <c r="O1751" s="42" t="s">
        <v>12626</v>
      </c>
      <c r="P1751" s="40" t="s">
        <v>10179</v>
      </c>
      <c r="Q1751" s="40" t="s">
        <v>10036</v>
      </c>
      <c r="T1751" s="40" t="s">
        <v>12628</v>
      </c>
      <c r="U1751" s="40" t="s">
        <v>12627</v>
      </c>
    </row>
    <row r="1752" spans="1:21" s="40" customFormat="1">
      <c r="A1752" s="40">
        <f t="shared" si="73"/>
        <v>1751</v>
      </c>
      <c r="B1752" s="41">
        <f t="shared" ca="1" si="74"/>
        <v>43369</v>
      </c>
      <c r="C1752" s="40" t="s">
        <v>14</v>
      </c>
      <c r="D1752" s="40" t="str">
        <f t="shared" si="72"/>
        <v>Brewery83</v>
      </c>
      <c r="E1752" s="42" t="s">
        <v>712</v>
      </c>
      <c r="F1752" s="40" t="str">
        <f>VLOOKUP(D1752,'Brasseries Europe'!$B$2:$O$2000,6,FALSE)</f>
        <v>Centre, 16</v>
      </c>
      <c r="G1752" s="40">
        <f>VLOOKUP(D1752,'Brasseries Europe'!$B$2:$O$2000,7,FALSE)</f>
        <v>4852</v>
      </c>
      <c r="H1752" s="40" t="str">
        <f>VLOOKUP(D1752,'Brasseries Europe'!$B$2:$O$2000,8,FALSE)</f>
        <v>Hombourg</v>
      </c>
      <c r="I1752" s="40" t="str">
        <f>VLOOKUP(D1752,'Brasseries Europe'!$B$2:$O$2000,9,FALSE)</f>
        <v>Wallonie</v>
      </c>
      <c r="J1752" s="40" t="str">
        <f>VLOOKUP(D1752,'Brasseries Europe'!$B$2:$O$2000,10,FALSE)</f>
        <v>brasserie@grain-dorge.com</v>
      </c>
      <c r="K1752" s="40" t="str">
        <f>VLOOKUP(D1752,'Brasseries Europe'!$B$2:$O$2000,11,FALSE)</f>
        <v>http://brasserie.grain-dorge.com</v>
      </c>
      <c r="L1752" s="40" t="str">
        <f>VLOOKUP(D1752,'Brasseries Europe'!$B$2:$O$2000,12,FALSE)</f>
        <v>32(0)87/78.77.84</v>
      </c>
      <c r="M1752" s="40" t="str">
        <f>VLOOKUP(D1752,'Brasseries Europe'!$B$2:$O$2000,13,FALSE)</f>
        <v>LogoBR83</v>
      </c>
      <c r="N1752" s="40" t="str">
        <f>VLOOKUP(D1752,'Brasseries Europe'!$B$2:$O$2000,14,FALSE)</f>
        <v>FotoBR83</v>
      </c>
      <c r="O1752" s="42" t="s">
        <v>12629</v>
      </c>
      <c r="P1752" s="40" t="s">
        <v>10179</v>
      </c>
      <c r="Q1752" s="40" t="s">
        <v>10036</v>
      </c>
      <c r="T1752" s="40" t="s">
        <v>12631</v>
      </c>
      <c r="U1752" s="40" t="s">
        <v>12630</v>
      </c>
    </row>
    <row r="1753" spans="1:21" s="40" customFormat="1">
      <c r="A1753" s="40">
        <f t="shared" si="73"/>
        <v>1752</v>
      </c>
      <c r="B1753" s="41">
        <f t="shared" ca="1" si="74"/>
        <v>43369</v>
      </c>
      <c r="C1753" s="40" t="s">
        <v>14</v>
      </c>
      <c r="D1753" s="40" t="str">
        <f t="shared" si="72"/>
        <v>Brewery83</v>
      </c>
      <c r="E1753" s="42" t="s">
        <v>712</v>
      </c>
      <c r="F1753" s="40" t="str">
        <f>VLOOKUP(D1753,'Brasseries Europe'!$B$2:$O$2000,6,FALSE)</f>
        <v>Centre, 16</v>
      </c>
      <c r="G1753" s="40">
        <f>VLOOKUP(D1753,'Brasseries Europe'!$B$2:$O$2000,7,FALSE)</f>
        <v>4852</v>
      </c>
      <c r="H1753" s="40" t="str">
        <f>VLOOKUP(D1753,'Brasseries Europe'!$B$2:$O$2000,8,FALSE)</f>
        <v>Hombourg</v>
      </c>
      <c r="I1753" s="40" t="str">
        <f>VLOOKUP(D1753,'Brasseries Europe'!$B$2:$O$2000,9,FALSE)</f>
        <v>Wallonie</v>
      </c>
      <c r="J1753" s="40" t="str">
        <f>VLOOKUP(D1753,'Brasseries Europe'!$B$2:$O$2000,10,FALSE)</f>
        <v>brasserie@grain-dorge.com</v>
      </c>
      <c r="K1753" s="40" t="str">
        <f>VLOOKUP(D1753,'Brasseries Europe'!$B$2:$O$2000,11,FALSE)</f>
        <v>http://brasserie.grain-dorge.com</v>
      </c>
      <c r="L1753" s="40" t="str">
        <f>VLOOKUP(D1753,'Brasseries Europe'!$B$2:$O$2000,12,FALSE)</f>
        <v>32(0)87/78.77.84</v>
      </c>
      <c r="M1753" s="40" t="str">
        <f>VLOOKUP(D1753,'Brasseries Europe'!$B$2:$O$2000,13,FALSE)</f>
        <v>LogoBR83</v>
      </c>
      <c r="N1753" s="40" t="str">
        <f>VLOOKUP(D1753,'Brasseries Europe'!$B$2:$O$2000,14,FALSE)</f>
        <v>FotoBR83</v>
      </c>
      <c r="O1753" s="42" t="s">
        <v>12632</v>
      </c>
      <c r="P1753" s="40" t="s">
        <v>10179</v>
      </c>
      <c r="Q1753" s="40" t="s">
        <v>10036</v>
      </c>
      <c r="T1753" s="40" t="s">
        <v>12634</v>
      </c>
      <c r="U1753" s="40" t="s">
        <v>12633</v>
      </c>
    </row>
    <row r="1754" spans="1:21" s="40" customFormat="1">
      <c r="A1754" s="40">
        <f t="shared" si="73"/>
        <v>1753</v>
      </c>
      <c r="B1754" s="41">
        <f t="shared" ca="1" si="74"/>
        <v>43369</v>
      </c>
      <c r="C1754" s="40" t="s">
        <v>14</v>
      </c>
      <c r="D1754" s="40" t="str">
        <f t="shared" si="72"/>
        <v>Brewery83</v>
      </c>
      <c r="E1754" s="42" t="s">
        <v>712</v>
      </c>
      <c r="F1754" s="40" t="str">
        <f>VLOOKUP(D1754,'Brasseries Europe'!$B$2:$O$2000,6,FALSE)</f>
        <v>Centre, 16</v>
      </c>
      <c r="G1754" s="40">
        <f>VLOOKUP(D1754,'Brasseries Europe'!$B$2:$O$2000,7,FALSE)</f>
        <v>4852</v>
      </c>
      <c r="H1754" s="40" t="str">
        <f>VLOOKUP(D1754,'Brasseries Europe'!$B$2:$O$2000,8,FALSE)</f>
        <v>Hombourg</v>
      </c>
      <c r="I1754" s="40" t="str">
        <f>VLOOKUP(D1754,'Brasseries Europe'!$B$2:$O$2000,9,FALSE)</f>
        <v>Wallonie</v>
      </c>
      <c r="J1754" s="40" t="str">
        <f>VLOOKUP(D1754,'Brasseries Europe'!$B$2:$O$2000,10,FALSE)</f>
        <v>brasserie@grain-dorge.com</v>
      </c>
      <c r="K1754" s="40" t="str">
        <f>VLOOKUP(D1754,'Brasseries Europe'!$B$2:$O$2000,11,FALSE)</f>
        <v>http://brasserie.grain-dorge.com</v>
      </c>
      <c r="L1754" s="40" t="str">
        <f>VLOOKUP(D1754,'Brasseries Europe'!$B$2:$O$2000,12,FALSE)</f>
        <v>32(0)87/78.77.84</v>
      </c>
      <c r="M1754" s="40" t="str">
        <f>VLOOKUP(D1754,'Brasseries Europe'!$B$2:$O$2000,13,FALSE)</f>
        <v>LogoBR83</v>
      </c>
      <c r="N1754" s="40" t="str">
        <f>VLOOKUP(D1754,'Brasseries Europe'!$B$2:$O$2000,14,FALSE)</f>
        <v>FotoBR83</v>
      </c>
      <c r="O1754" s="42" t="s">
        <v>12635</v>
      </c>
      <c r="P1754" s="40" t="s">
        <v>10179</v>
      </c>
      <c r="Q1754" s="40" t="s">
        <v>10076</v>
      </c>
      <c r="T1754" s="40" t="s">
        <v>12637</v>
      </c>
      <c r="U1754" s="40" t="s">
        <v>12636</v>
      </c>
    </row>
    <row r="1755" spans="1:21" s="40" customFormat="1">
      <c r="A1755" s="40">
        <f t="shared" si="73"/>
        <v>1754</v>
      </c>
      <c r="B1755" s="41">
        <f t="shared" ca="1" si="74"/>
        <v>43369</v>
      </c>
      <c r="C1755" s="40" t="s">
        <v>14</v>
      </c>
      <c r="D1755" s="40" t="str">
        <f t="shared" si="72"/>
        <v>Brewery83</v>
      </c>
      <c r="E1755" s="42" t="s">
        <v>712</v>
      </c>
      <c r="F1755" s="40" t="str">
        <f>VLOOKUP(D1755,'Brasseries Europe'!$B$2:$O$2000,6,FALSE)</f>
        <v>Centre, 16</v>
      </c>
      <c r="G1755" s="40">
        <f>VLOOKUP(D1755,'Brasseries Europe'!$B$2:$O$2000,7,FALSE)</f>
        <v>4852</v>
      </c>
      <c r="H1755" s="40" t="str">
        <f>VLOOKUP(D1755,'Brasseries Europe'!$B$2:$O$2000,8,FALSE)</f>
        <v>Hombourg</v>
      </c>
      <c r="I1755" s="40" t="str">
        <f>VLOOKUP(D1755,'Brasseries Europe'!$B$2:$O$2000,9,FALSE)</f>
        <v>Wallonie</v>
      </c>
      <c r="J1755" s="40" t="str">
        <f>VLOOKUP(D1755,'Brasseries Europe'!$B$2:$O$2000,10,FALSE)</f>
        <v>brasserie@grain-dorge.com</v>
      </c>
      <c r="K1755" s="40" t="str">
        <f>VLOOKUP(D1755,'Brasseries Europe'!$B$2:$O$2000,11,FALSE)</f>
        <v>http://brasserie.grain-dorge.com</v>
      </c>
      <c r="L1755" s="40" t="str">
        <f>VLOOKUP(D1755,'Brasseries Europe'!$B$2:$O$2000,12,FALSE)</f>
        <v>32(0)87/78.77.84</v>
      </c>
      <c r="M1755" s="40" t="str">
        <f>VLOOKUP(D1755,'Brasseries Europe'!$B$2:$O$2000,13,FALSE)</f>
        <v>LogoBR83</v>
      </c>
      <c r="N1755" s="40" t="str">
        <f>VLOOKUP(D1755,'Brasseries Europe'!$B$2:$O$2000,14,FALSE)</f>
        <v>FotoBR83</v>
      </c>
      <c r="O1755" s="42" t="s">
        <v>12638</v>
      </c>
      <c r="P1755" s="40" t="s">
        <v>10179</v>
      </c>
      <c r="Q1755" s="40" t="s">
        <v>10044</v>
      </c>
      <c r="T1755" s="40" t="s">
        <v>12640</v>
      </c>
      <c r="U1755" s="40" t="s">
        <v>12639</v>
      </c>
    </row>
    <row r="1756" spans="1:21" s="40" customFormat="1">
      <c r="A1756" s="40">
        <f t="shared" si="73"/>
        <v>1755</v>
      </c>
      <c r="B1756" s="41">
        <f t="shared" ca="1" si="74"/>
        <v>43369</v>
      </c>
      <c r="C1756" s="40" t="s">
        <v>14</v>
      </c>
      <c r="D1756" s="40" t="str">
        <f t="shared" si="72"/>
        <v>Brewery83</v>
      </c>
      <c r="E1756" s="42" t="s">
        <v>712</v>
      </c>
      <c r="F1756" s="40" t="str">
        <f>VLOOKUP(D1756,'Brasseries Europe'!$B$2:$O$2000,6,FALSE)</f>
        <v>Centre, 16</v>
      </c>
      <c r="G1756" s="40">
        <f>VLOOKUP(D1756,'Brasseries Europe'!$B$2:$O$2000,7,FALSE)</f>
        <v>4852</v>
      </c>
      <c r="H1756" s="40" t="str">
        <f>VLOOKUP(D1756,'Brasseries Europe'!$B$2:$O$2000,8,FALSE)</f>
        <v>Hombourg</v>
      </c>
      <c r="I1756" s="40" t="str">
        <f>VLOOKUP(D1756,'Brasseries Europe'!$B$2:$O$2000,9,FALSE)</f>
        <v>Wallonie</v>
      </c>
      <c r="J1756" s="40" t="str">
        <f>VLOOKUP(D1756,'Brasseries Europe'!$B$2:$O$2000,10,FALSE)</f>
        <v>brasserie@grain-dorge.com</v>
      </c>
      <c r="K1756" s="40" t="str">
        <f>VLOOKUP(D1756,'Brasseries Europe'!$B$2:$O$2000,11,FALSE)</f>
        <v>http://brasserie.grain-dorge.com</v>
      </c>
      <c r="L1756" s="40" t="str">
        <f>VLOOKUP(D1756,'Brasseries Europe'!$B$2:$O$2000,12,FALSE)</f>
        <v>32(0)87/78.77.84</v>
      </c>
      <c r="M1756" s="40" t="str">
        <f>VLOOKUP(D1756,'Brasseries Europe'!$B$2:$O$2000,13,FALSE)</f>
        <v>LogoBR83</v>
      </c>
      <c r="N1756" s="40" t="str">
        <f>VLOOKUP(D1756,'Brasseries Europe'!$B$2:$O$2000,14,FALSE)</f>
        <v>FotoBR83</v>
      </c>
      <c r="O1756" s="42" t="s">
        <v>12641</v>
      </c>
      <c r="P1756" s="40" t="s">
        <v>10179</v>
      </c>
      <c r="Q1756" s="40" t="s">
        <v>10072</v>
      </c>
      <c r="T1756" s="40" t="s">
        <v>12643</v>
      </c>
      <c r="U1756" s="40" t="s">
        <v>12642</v>
      </c>
    </row>
    <row r="1757" spans="1:21" s="40" customFormat="1">
      <c r="A1757" s="40">
        <f t="shared" si="73"/>
        <v>1756</v>
      </c>
      <c r="B1757" s="41">
        <f t="shared" ca="1" si="74"/>
        <v>43369</v>
      </c>
      <c r="C1757" s="40" t="s">
        <v>14</v>
      </c>
      <c r="D1757" s="40" t="str">
        <f t="shared" ref="D1757:D1820" si="75">_xlfn.IFNA(VLOOKUP(E1757,Matricedesbrasseries,2,FALSE),"")</f>
        <v>Brewery83</v>
      </c>
      <c r="E1757" s="42" t="s">
        <v>712</v>
      </c>
      <c r="F1757" s="40" t="str">
        <f>VLOOKUP(D1757,'Brasseries Europe'!$B$2:$O$2000,6,FALSE)</f>
        <v>Centre, 16</v>
      </c>
      <c r="G1757" s="40">
        <f>VLOOKUP(D1757,'Brasseries Europe'!$B$2:$O$2000,7,FALSE)</f>
        <v>4852</v>
      </c>
      <c r="H1757" s="40" t="str">
        <f>VLOOKUP(D1757,'Brasseries Europe'!$B$2:$O$2000,8,FALSE)</f>
        <v>Hombourg</v>
      </c>
      <c r="I1757" s="40" t="str">
        <f>VLOOKUP(D1757,'Brasseries Europe'!$B$2:$O$2000,9,FALSE)</f>
        <v>Wallonie</v>
      </c>
      <c r="J1757" s="40" t="str">
        <f>VLOOKUP(D1757,'Brasseries Europe'!$B$2:$O$2000,10,FALSE)</f>
        <v>brasserie@grain-dorge.com</v>
      </c>
      <c r="K1757" s="40" t="str">
        <f>VLOOKUP(D1757,'Brasseries Europe'!$B$2:$O$2000,11,FALSE)</f>
        <v>http://brasserie.grain-dorge.com</v>
      </c>
      <c r="L1757" s="40" t="str">
        <f>VLOOKUP(D1757,'Brasseries Europe'!$B$2:$O$2000,12,FALSE)</f>
        <v>32(0)87/78.77.84</v>
      </c>
      <c r="M1757" s="40" t="str">
        <f>VLOOKUP(D1757,'Brasseries Europe'!$B$2:$O$2000,13,FALSE)</f>
        <v>LogoBR83</v>
      </c>
      <c r="N1757" s="40" t="str">
        <f>VLOOKUP(D1757,'Brasseries Europe'!$B$2:$O$2000,14,FALSE)</f>
        <v>FotoBR83</v>
      </c>
      <c r="O1757" s="42" t="s">
        <v>12644</v>
      </c>
      <c r="P1757" s="40" t="s">
        <v>10179</v>
      </c>
      <c r="Q1757" s="40" t="s">
        <v>10072</v>
      </c>
      <c r="T1757" s="40" t="s">
        <v>12646</v>
      </c>
      <c r="U1757" s="40" t="s">
        <v>12645</v>
      </c>
    </row>
    <row r="1758" spans="1:21" s="40" customFormat="1">
      <c r="A1758" s="40">
        <f t="shared" si="73"/>
        <v>1757</v>
      </c>
      <c r="B1758" s="41">
        <f t="shared" ca="1" si="74"/>
        <v>43369</v>
      </c>
      <c r="C1758" s="40" t="s">
        <v>14</v>
      </c>
      <c r="D1758" s="40" t="str">
        <f t="shared" si="75"/>
        <v>Brewery83</v>
      </c>
      <c r="E1758" s="42" t="s">
        <v>712</v>
      </c>
      <c r="F1758" s="40" t="str">
        <f>VLOOKUP(D1758,'Brasseries Europe'!$B$2:$O$2000,6,FALSE)</f>
        <v>Centre, 16</v>
      </c>
      <c r="G1758" s="40">
        <f>VLOOKUP(D1758,'Brasseries Europe'!$B$2:$O$2000,7,FALSE)</f>
        <v>4852</v>
      </c>
      <c r="H1758" s="40" t="str">
        <f>VLOOKUP(D1758,'Brasseries Europe'!$B$2:$O$2000,8,FALSE)</f>
        <v>Hombourg</v>
      </c>
      <c r="I1758" s="40" t="str">
        <f>VLOOKUP(D1758,'Brasseries Europe'!$B$2:$O$2000,9,FALSE)</f>
        <v>Wallonie</v>
      </c>
      <c r="J1758" s="40" t="str">
        <f>VLOOKUP(D1758,'Brasseries Europe'!$B$2:$O$2000,10,FALSE)</f>
        <v>brasserie@grain-dorge.com</v>
      </c>
      <c r="K1758" s="40" t="str">
        <f>VLOOKUP(D1758,'Brasseries Europe'!$B$2:$O$2000,11,FALSE)</f>
        <v>http://brasserie.grain-dorge.com</v>
      </c>
      <c r="L1758" s="40" t="str">
        <f>VLOOKUP(D1758,'Brasseries Europe'!$B$2:$O$2000,12,FALSE)</f>
        <v>32(0)87/78.77.84</v>
      </c>
      <c r="M1758" s="40" t="str">
        <f>VLOOKUP(D1758,'Brasseries Europe'!$B$2:$O$2000,13,FALSE)</f>
        <v>LogoBR83</v>
      </c>
      <c r="N1758" s="40" t="str">
        <f>VLOOKUP(D1758,'Brasseries Europe'!$B$2:$O$2000,14,FALSE)</f>
        <v>FotoBR83</v>
      </c>
      <c r="O1758" s="42" t="s">
        <v>12647</v>
      </c>
      <c r="P1758" s="40" t="s">
        <v>10179</v>
      </c>
      <c r="Q1758" s="40" t="s">
        <v>10072</v>
      </c>
      <c r="T1758" s="40" t="s">
        <v>12649</v>
      </c>
      <c r="U1758" s="40" t="s">
        <v>12648</v>
      </c>
    </row>
    <row r="1759" spans="1:21" s="40" customFormat="1">
      <c r="A1759" s="40">
        <f t="shared" si="73"/>
        <v>1758</v>
      </c>
      <c r="B1759" s="41">
        <f t="shared" ca="1" si="74"/>
        <v>43369</v>
      </c>
      <c r="C1759" s="40" t="s">
        <v>14</v>
      </c>
      <c r="D1759" s="40" t="str">
        <f t="shared" si="75"/>
        <v>Brewery83</v>
      </c>
      <c r="E1759" s="42" t="s">
        <v>712</v>
      </c>
      <c r="F1759" s="40" t="str">
        <f>VLOOKUP(D1759,'Brasseries Europe'!$B$2:$O$2000,6,FALSE)</f>
        <v>Centre, 16</v>
      </c>
      <c r="G1759" s="40">
        <f>VLOOKUP(D1759,'Brasseries Europe'!$B$2:$O$2000,7,FALSE)</f>
        <v>4852</v>
      </c>
      <c r="H1759" s="40" t="str">
        <f>VLOOKUP(D1759,'Brasseries Europe'!$B$2:$O$2000,8,FALSE)</f>
        <v>Hombourg</v>
      </c>
      <c r="I1759" s="40" t="str">
        <f>VLOOKUP(D1759,'Brasseries Europe'!$B$2:$O$2000,9,FALSE)</f>
        <v>Wallonie</v>
      </c>
      <c r="J1759" s="40" t="str">
        <f>VLOOKUP(D1759,'Brasseries Europe'!$B$2:$O$2000,10,FALSE)</f>
        <v>brasserie@grain-dorge.com</v>
      </c>
      <c r="K1759" s="40" t="str">
        <f>VLOOKUP(D1759,'Brasseries Europe'!$B$2:$O$2000,11,FALSE)</f>
        <v>http://brasserie.grain-dorge.com</v>
      </c>
      <c r="L1759" s="40" t="str">
        <f>VLOOKUP(D1759,'Brasseries Europe'!$B$2:$O$2000,12,FALSE)</f>
        <v>32(0)87/78.77.84</v>
      </c>
      <c r="M1759" s="40" t="str">
        <f>VLOOKUP(D1759,'Brasseries Europe'!$B$2:$O$2000,13,FALSE)</f>
        <v>LogoBR83</v>
      </c>
      <c r="N1759" s="40" t="str">
        <f>VLOOKUP(D1759,'Brasseries Europe'!$B$2:$O$2000,14,FALSE)</f>
        <v>FotoBR83</v>
      </c>
      <c r="O1759" s="42" t="s">
        <v>12650</v>
      </c>
      <c r="P1759" s="40" t="s">
        <v>10179</v>
      </c>
      <c r="Q1759" s="40" t="s">
        <v>10143</v>
      </c>
      <c r="R1759" s="57"/>
      <c r="S1759" s="57"/>
      <c r="T1759" s="40" t="s">
        <v>12652</v>
      </c>
      <c r="U1759" s="40" t="s">
        <v>12651</v>
      </c>
    </row>
    <row r="1760" spans="1:21" s="40" customFormat="1">
      <c r="A1760" s="40">
        <f t="shared" si="73"/>
        <v>1759</v>
      </c>
      <c r="B1760" s="41">
        <f t="shared" ca="1" si="74"/>
        <v>43369</v>
      </c>
      <c r="C1760" s="40" t="s">
        <v>14</v>
      </c>
      <c r="D1760" s="40" t="str">
        <f t="shared" si="75"/>
        <v>Brewery83</v>
      </c>
      <c r="E1760" s="42" t="s">
        <v>712</v>
      </c>
      <c r="F1760" s="40" t="str">
        <f>VLOOKUP(D1760,'Brasseries Europe'!$B$2:$O$2000,6,FALSE)</f>
        <v>Centre, 16</v>
      </c>
      <c r="G1760" s="40">
        <f>VLOOKUP(D1760,'Brasseries Europe'!$B$2:$O$2000,7,FALSE)</f>
        <v>4852</v>
      </c>
      <c r="H1760" s="40" t="str">
        <f>VLOOKUP(D1760,'Brasseries Europe'!$B$2:$O$2000,8,FALSE)</f>
        <v>Hombourg</v>
      </c>
      <c r="I1760" s="40" t="str">
        <f>VLOOKUP(D1760,'Brasseries Europe'!$B$2:$O$2000,9,FALSE)</f>
        <v>Wallonie</v>
      </c>
      <c r="J1760" s="40" t="str">
        <f>VLOOKUP(D1760,'Brasseries Europe'!$B$2:$O$2000,10,FALSE)</f>
        <v>brasserie@grain-dorge.com</v>
      </c>
      <c r="K1760" s="40" t="str">
        <f>VLOOKUP(D1760,'Brasseries Europe'!$B$2:$O$2000,11,FALSE)</f>
        <v>http://brasserie.grain-dorge.com</v>
      </c>
      <c r="L1760" s="40" t="str">
        <f>VLOOKUP(D1760,'Brasseries Europe'!$B$2:$O$2000,12,FALSE)</f>
        <v>32(0)87/78.77.84</v>
      </c>
      <c r="M1760" s="40" t="str">
        <f>VLOOKUP(D1760,'Brasseries Europe'!$B$2:$O$2000,13,FALSE)</f>
        <v>LogoBR83</v>
      </c>
      <c r="N1760" s="40" t="str">
        <f>VLOOKUP(D1760,'Brasseries Europe'!$B$2:$O$2000,14,FALSE)</f>
        <v>FotoBR83</v>
      </c>
      <c r="O1760" s="42" t="s">
        <v>12653</v>
      </c>
      <c r="P1760" s="40" t="s">
        <v>10179</v>
      </c>
      <c r="Q1760" s="40" t="s">
        <v>10036</v>
      </c>
      <c r="T1760" s="40" t="s">
        <v>12655</v>
      </c>
      <c r="U1760" s="40" t="s">
        <v>12654</v>
      </c>
    </row>
    <row r="1761" spans="1:21" s="40" customFormat="1">
      <c r="A1761" s="40">
        <f t="shared" si="73"/>
        <v>1760</v>
      </c>
      <c r="B1761" s="41">
        <f t="shared" ca="1" si="74"/>
        <v>43369</v>
      </c>
      <c r="C1761" s="40" t="s">
        <v>14</v>
      </c>
      <c r="D1761" s="40" t="str">
        <f t="shared" si="75"/>
        <v>Brewery83</v>
      </c>
      <c r="E1761" s="42" t="s">
        <v>712</v>
      </c>
      <c r="F1761" s="40" t="str">
        <f>VLOOKUP(D1761,'Brasseries Europe'!$B$2:$O$2000,6,FALSE)</f>
        <v>Centre, 16</v>
      </c>
      <c r="G1761" s="40">
        <f>VLOOKUP(D1761,'Brasseries Europe'!$B$2:$O$2000,7,FALSE)</f>
        <v>4852</v>
      </c>
      <c r="H1761" s="40" t="str">
        <f>VLOOKUP(D1761,'Brasseries Europe'!$B$2:$O$2000,8,FALSE)</f>
        <v>Hombourg</v>
      </c>
      <c r="I1761" s="40" t="str">
        <f>VLOOKUP(D1761,'Brasseries Europe'!$B$2:$O$2000,9,FALSE)</f>
        <v>Wallonie</v>
      </c>
      <c r="J1761" s="40" t="str">
        <f>VLOOKUP(D1761,'Brasseries Europe'!$B$2:$O$2000,10,FALSE)</f>
        <v>brasserie@grain-dorge.com</v>
      </c>
      <c r="K1761" s="40" t="str">
        <f>VLOOKUP(D1761,'Brasseries Europe'!$B$2:$O$2000,11,FALSE)</f>
        <v>http://brasserie.grain-dorge.com</v>
      </c>
      <c r="L1761" s="40" t="str">
        <f>VLOOKUP(D1761,'Brasseries Europe'!$B$2:$O$2000,12,FALSE)</f>
        <v>32(0)87/78.77.84</v>
      </c>
      <c r="M1761" s="40" t="str">
        <f>VLOOKUP(D1761,'Brasseries Europe'!$B$2:$O$2000,13,FALSE)</f>
        <v>LogoBR83</v>
      </c>
      <c r="N1761" s="40" t="str">
        <f>VLOOKUP(D1761,'Brasseries Europe'!$B$2:$O$2000,14,FALSE)</f>
        <v>FotoBR83</v>
      </c>
      <c r="O1761" s="42" t="s">
        <v>12656</v>
      </c>
      <c r="P1761" s="40" t="s">
        <v>10179</v>
      </c>
      <c r="Q1761" s="40" t="s">
        <v>10227</v>
      </c>
      <c r="T1761" s="40" t="s">
        <v>12658</v>
      </c>
      <c r="U1761" s="40" t="s">
        <v>12657</v>
      </c>
    </row>
    <row r="1762" spans="1:21" s="40" customFormat="1">
      <c r="A1762" s="40">
        <f t="shared" si="73"/>
        <v>1761</v>
      </c>
      <c r="B1762" s="41">
        <f t="shared" ca="1" si="74"/>
        <v>43369</v>
      </c>
      <c r="C1762" s="40" t="s">
        <v>14</v>
      </c>
      <c r="D1762" s="40" t="str">
        <f t="shared" si="75"/>
        <v>Brewery83</v>
      </c>
      <c r="E1762" s="42" t="s">
        <v>712</v>
      </c>
      <c r="F1762" s="40" t="str">
        <f>VLOOKUP(D1762,'Brasseries Europe'!$B$2:$O$2000,6,FALSE)</f>
        <v>Centre, 16</v>
      </c>
      <c r="G1762" s="40">
        <f>VLOOKUP(D1762,'Brasseries Europe'!$B$2:$O$2000,7,FALSE)</f>
        <v>4852</v>
      </c>
      <c r="H1762" s="40" t="str">
        <f>VLOOKUP(D1762,'Brasseries Europe'!$B$2:$O$2000,8,FALSE)</f>
        <v>Hombourg</v>
      </c>
      <c r="I1762" s="40" t="str">
        <f>VLOOKUP(D1762,'Brasseries Europe'!$B$2:$O$2000,9,FALSE)</f>
        <v>Wallonie</v>
      </c>
      <c r="J1762" s="40" t="str">
        <f>VLOOKUP(D1762,'Brasseries Europe'!$B$2:$O$2000,10,FALSE)</f>
        <v>brasserie@grain-dorge.com</v>
      </c>
      <c r="K1762" s="40" t="str">
        <f>VLOOKUP(D1762,'Brasseries Europe'!$B$2:$O$2000,11,FALSE)</f>
        <v>http://brasserie.grain-dorge.com</v>
      </c>
      <c r="L1762" s="40" t="str">
        <f>VLOOKUP(D1762,'Brasseries Europe'!$B$2:$O$2000,12,FALSE)</f>
        <v>32(0)87/78.77.84</v>
      </c>
      <c r="M1762" s="40" t="str">
        <f>VLOOKUP(D1762,'Brasseries Europe'!$B$2:$O$2000,13,FALSE)</f>
        <v>LogoBR83</v>
      </c>
      <c r="N1762" s="40" t="str">
        <f>VLOOKUP(D1762,'Brasseries Europe'!$B$2:$O$2000,14,FALSE)</f>
        <v>FotoBR83</v>
      </c>
      <c r="O1762" s="42" t="s">
        <v>12659</v>
      </c>
      <c r="P1762" s="40" t="s">
        <v>10179</v>
      </c>
      <c r="Q1762" s="40" t="s">
        <v>10072</v>
      </c>
      <c r="T1762" s="40" t="s">
        <v>12661</v>
      </c>
      <c r="U1762" s="40" t="s">
        <v>12660</v>
      </c>
    </row>
    <row r="1763" spans="1:21" s="40" customFormat="1">
      <c r="A1763" s="40">
        <f t="shared" si="73"/>
        <v>1762</v>
      </c>
      <c r="B1763" s="41">
        <f t="shared" ca="1" si="74"/>
        <v>43369</v>
      </c>
      <c r="C1763" s="40" t="s">
        <v>14</v>
      </c>
      <c r="D1763" s="40" t="str">
        <f t="shared" si="75"/>
        <v>Brewery84</v>
      </c>
      <c r="E1763" s="42" t="s">
        <v>721</v>
      </c>
      <c r="F1763" s="40" t="str">
        <f>VLOOKUP(D1763,'Brasseries Europe'!$B$2:$O$2000,6,FALSE)</f>
        <v>Rue Caulier, 12A</v>
      </c>
      <c r="G1763" s="40">
        <f>VLOOKUP(D1763,'Brasseries Europe'!$B$2:$O$2000,7,FALSE)</f>
        <v>7063</v>
      </c>
      <c r="H1763" s="40" t="str">
        <f>VLOOKUP(D1763,'Brasseries Europe'!$B$2:$O$2000,8,FALSE)</f>
        <v>Neufvillers</v>
      </c>
      <c r="I1763" s="40" t="str">
        <f>VLOOKUP(D1763,'Brasseries Europe'!$B$2:$O$2000,9,FALSE)</f>
        <v>Wallonie</v>
      </c>
      <c r="J1763" s="40">
        <f>VLOOKUP(D1763,'Brasseries Europe'!$B$2:$O$2000,10,FALSE)</f>
        <v>0</v>
      </c>
      <c r="K1763" s="40" t="str">
        <f>VLOOKUP(D1763,'Brasseries Europe'!$B$2:$O$2000,11,FALSE)</f>
        <v>http://www.brasseriehoppy.be</v>
      </c>
      <c r="L1763" s="40" t="str">
        <f>VLOOKUP(D1763,'Brasseries Europe'!$B$2:$O$2000,12,FALSE)</f>
        <v>32(0)472/125159</v>
      </c>
      <c r="M1763" s="40" t="str">
        <f>VLOOKUP(D1763,'Brasseries Europe'!$B$2:$O$2000,13,FALSE)</f>
        <v>LogoBR84</v>
      </c>
      <c r="N1763" s="40" t="str">
        <f>VLOOKUP(D1763,'Brasseries Europe'!$B$2:$O$2000,14,FALSE)</f>
        <v>FotoBR84</v>
      </c>
      <c r="O1763" s="42" t="s">
        <v>12662</v>
      </c>
      <c r="P1763" s="40" t="s">
        <v>10322</v>
      </c>
      <c r="Q1763" s="40" t="s">
        <v>10204</v>
      </c>
      <c r="T1763" s="40" t="s">
        <v>12664</v>
      </c>
      <c r="U1763" s="40" t="s">
        <v>12663</v>
      </c>
    </row>
    <row r="1764" spans="1:21" s="40" customFormat="1">
      <c r="A1764" s="40">
        <f t="shared" si="73"/>
        <v>1763</v>
      </c>
      <c r="B1764" s="41">
        <f t="shared" ca="1" si="74"/>
        <v>43369</v>
      </c>
      <c r="C1764" s="40" t="s">
        <v>14</v>
      </c>
      <c r="D1764" s="40" t="str">
        <f t="shared" si="75"/>
        <v>Brewery84</v>
      </c>
      <c r="E1764" s="42" t="s">
        <v>721</v>
      </c>
      <c r="F1764" s="40" t="str">
        <f>VLOOKUP(D1764,'Brasseries Europe'!$B$2:$O$2000,6,FALSE)</f>
        <v>Rue Caulier, 12A</v>
      </c>
      <c r="G1764" s="40">
        <f>VLOOKUP(D1764,'Brasseries Europe'!$B$2:$O$2000,7,FALSE)</f>
        <v>7063</v>
      </c>
      <c r="H1764" s="40" t="str">
        <f>VLOOKUP(D1764,'Brasseries Europe'!$B$2:$O$2000,8,FALSE)</f>
        <v>Neufvillers</v>
      </c>
      <c r="I1764" s="40" t="str">
        <f>VLOOKUP(D1764,'Brasseries Europe'!$B$2:$O$2000,9,FALSE)</f>
        <v>Wallonie</v>
      </c>
      <c r="J1764" s="40">
        <f>VLOOKUP(D1764,'Brasseries Europe'!$B$2:$O$2000,10,FALSE)</f>
        <v>0</v>
      </c>
      <c r="K1764" s="40" t="str">
        <f>VLOOKUP(D1764,'Brasseries Europe'!$B$2:$O$2000,11,FALSE)</f>
        <v>http://www.brasseriehoppy.be</v>
      </c>
      <c r="L1764" s="40" t="str">
        <f>VLOOKUP(D1764,'Brasseries Europe'!$B$2:$O$2000,12,FALSE)</f>
        <v>32(0)472/125159</v>
      </c>
      <c r="M1764" s="40" t="str">
        <f>VLOOKUP(D1764,'Brasseries Europe'!$B$2:$O$2000,13,FALSE)</f>
        <v>LogoBR84</v>
      </c>
      <c r="N1764" s="40" t="str">
        <f>VLOOKUP(D1764,'Brasseries Europe'!$B$2:$O$2000,14,FALSE)</f>
        <v>FotoBR84</v>
      </c>
      <c r="O1764" s="42" t="s">
        <v>12665</v>
      </c>
      <c r="P1764" s="40" t="s">
        <v>10136</v>
      </c>
      <c r="Q1764" s="40" t="s">
        <v>10076</v>
      </c>
      <c r="T1764" s="40" t="s">
        <v>12667</v>
      </c>
      <c r="U1764" s="40" t="s">
        <v>12666</v>
      </c>
    </row>
    <row r="1765" spans="1:21" s="40" customFormat="1">
      <c r="A1765" s="40">
        <f t="shared" si="73"/>
        <v>1764</v>
      </c>
      <c r="B1765" s="41">
        <f t="shared" ca="1" si="74"/>
        <v>43369</v>
      </c>
      <c r="C1765" s="40" t="s">
        <v>14</v>
      </c>
      <c r="D1765" s="40" t="str">
        <f t="shared" si="75"/>
        <v>Brewery84</v>
      </c>
      <c r="E1765" s="42" t="s">
        <v>721</v>
      </c>
      <c r="F1765" s="40" t="str">
        <f>VLOOKUP(D1765,'Brasseries Europe'!$B$2:$O$2000,6,FALSE)</f>
        <v>Rue Caulier, 12A</v>
      </c>
      <c r="G1765" s="40">
        <f>VLOOKUP(D1765,'Brasseries Europe'!$B$2:$O$2000,7,FALSE)</f>
        <v>7063</v>
      </c>
      <c r="H1765" s="40" t="str">
        <f>VLOOKUP(D1765,'Brasseries Europe'!$B$2:$O$2000,8,FALSE)</f>
        <v>Neufvillers</v>
      </c>
      <c r="I1765" s="40" t="str">
        <f>VLOOKUP(D1765,'Brasseries Europe'!$B$2:$O$2000,9,FALSE)</f>
        <v>Wallonie</v>
      </c>
      <c r="J1765" s="40">
        <f>VLOOKUP(D1765,'Brasseries Europe'!$B$2:$O$2000,10,FALSE)</f>
        <v>0</v>
      </c>
      <c r="K1765" s="40" t="str">
        <f>VLOOKUP(D1765,'Brasseries Europe'!$B$2:$O$2000,11,FALSE)</f>
        <v>http://www.brasseriehoppy.be</v>
      </c>
      <c r="L1765" s="40" t="str">
        <f>VLOOKUP(D1765,'Brasseries Europe'!$B$2:$O$2000,12,FALSE)</f>
        <v>32(0)472/125159</v>
      </c>
      <c r="M1765" s="40" t="str">
        <f>VLOOKUP(D1765,'Brasseries Europe'!$B$2:$O$2000,13,FALSE)</f>
        <v>LogoBR84</v>
      </c>
      <c r="N1765" s="40" t="str">
        <f>VLOOKUP(D1765,'Brasseries Europe'!$B$2:$O$2000,14,FALSE)</f>
        <v>FotoBR84</v>
      </c>
      <c r="O1765" s="42" t="s">
        <v>12668</v>
      </c>
      <c r="P1765" s="40" t="s">
        <v>10043</v>
      </c>
      <c r="Q1765" s="40" t="s">
        <v>10265</v>
      </c>
      <c r="T1765" s="40" t="s">
        <v>12670</v>
      </c>
      <c r="U1765" s="40" t="s">
        <v>12669</v>
      </c>
    </row>
    <row r="1766" spans="1:21" s="40" customFormat="1">
      <c r="A1766" s="40">
        <f t="shared" si="73"/>
        <v>1765</v>
      </c>
      <c r="B1766" s="41">
        <f t="shared" ca="1" si="74"/>
        <v>43369</v>
      </c>
      <c r="C1766" s="40" t="s">
        <v>14</v>
      </c>
      <c r="D1766" s="40" t="str">
        <f t="shared" si="75"/>
        <v>Brewery84</v>
      </c>
      <c r="E1766" s="42" t="s">
        <v>721</v>
      </c>
      <c r="F1766" s="40" t="str">
        <f>VLOOKUP(D1766,'Brasseries Europe'!$B$2:$O$2000,6,FALSE)</f>
        <v>Rue Caulier, 12A</v>
      </c>
      <c r="G1766" s="40">
        <f>VLOOKUP(D1766,'Brasseries Europe'!$B$2:$O$2000,7,FALSE)</f>
        <v>7063</v>
      </c>
      <c r="H1766" s="40" t="str">
        <f>VLOOKUP(D1766,'Brasseries Europe'!$B$2:$O$2000,8,FALSE)</f>
        <v>Neufvillers</v>
      </c>
      <c r="I1766" s="40" t="str">
        <f>VLOOKUP(D1766,'Brasseries Europe'!$B$2:$O$2000,9,FALSE)</f>
        <v>Wallonie</v>
      </c>
      <c r="J1766" s="40">
        <f>VLOOKUP(D1766,'Brasseries Europe'!$B$2:$O$2000,10,FALSE)</f>
        <v>0</v>
      </c>
      <c r="K1766" s="40" t="str">
        <f>VLOOKUP(D1766,'Brasseries Europe'!$B$2:$O$2000,11,FALSE)</f>
        <v>http://www.brasseriehoppy.be</v>
      </c>
      <c r="L1766" s="40" t="str">
        <f>VLOOKUP(D1766,'Brasseries Europe'!$B$2:$O$2000,12,FALSE)</f>
        <v>32(0)472/125159</v>
      </c>
      <c r="M1766" s="40" t="str">
        <f>VLOOKUP(D1766,'Brasseries Europe'!$B$2:$O$2000,13,FALSE)</f>
        <v>LogoBR84</v>
      </c>
      <c r="N1766" s="40" t="str">
        <f>VLOOKUP(D1766,'Brasseries Europe'!$B$2:$O$2000,14,FALSE)</f>
        <v>FotoBR84</v>
      </c>
      <c r="O1766" s="42" t="s">
        <v>12671</v>
      </c>
      <c r="P1766" s="40" t="s">
        <v>10049</v>
      </c>
      <c r="Q1766" s="40" t="s">
        <v>12359</v>
      </c>
      <c r="T1766" s="40" t="s">
        <v>12673</v>
      </c>
      <c r="U1766" s="40" t="s">
        <v>12672</v>
      </c>
    </row>
    <row r="1767" spans="1:21" s="40" customFormat="1">
      <c r="A1767" s="40">
        <f t="shared" si="73"/>
        <v>1766</v>
      </c>
      <c r="B1767" s="41">
        <f t="shared" ca="1" si="74"/>
        <v>43369</v>
      </c>
      <c r="C1767" s="40" t="s">
        <v>14</v>
      </c>
      <c r="D1767" s="40" t="str">
        <f t="shared" si="75"/>
        <v>Brewery85</v>
      </c>
      <c r="E1767" s="42" t="s">
        <v>729</v>
      </c>
      <c r="F1767" s="40" t="str">
        <f>VLOOKUP(D1767,'Brasseries Europe'!$B$2:$O$2000,6,FALSE)</f>
        <v>Mont, 33</v>
      </c>
      <c r="G1767" s="40">
        <f>VLOOKUP(D1767,'Brasseries Europe'!$B$2:$O$2000,7,FALSE)</f>
        <v>6661</v>
      </c>
      <c r="H1767" s="40" t="str">
        <f>VLOOKUP(D1767,'Brasseries Europe'!$B$2:$O$2000,8,FALSE)</f>
        <v>Houffalize</v>
      </c>
      <c r="I1767" s="40" t="str">
        <f>VLOOKUP(D1767,'Brasseries Europe'!$B$2:$O$2000,9,FALSE)</f>
        <v>Wallonie</v>
      </c>
      <c r="J1767" s="40" t="str">
        <f>VLOOKUP(D1767,'Brasseries Europe'!$B$2:$O$2000,10,FALSE)</f>
        <v>lavieilleforge@skynet.be</v>
      </c>
      <c r="K1767" s="40" t="str">
        <f>VLOOKUP(D1767,'Brasseries Europe'!$B$2:$O$2000,11,FALSE)</f>
        <v>http://vieilleforge.freehostia.com</v>
      </c>
      <c r="L1767" s="40" t="str">
        <f>VLOOKUP(D1767,'Brasseries Europe'!$B$2:$O$2000,12,FALSE)</f>
        <v>32(0)61/28.96.39</v>
      </c>
      <c r="M1767" s="40" t="str">
        <f>VLOOKUP(D1767,'Brasseries Europe'!$B$2:$O$2000,13,FALSE)</f>
        <v>LogoBR85</v>
      </c>
      <c r="N1767" s="40" t="str">
        <f>VLOOKUP(D1767,'Brasseries Europe'!$B$2:$O$2000,14,FALSE)</f>
        <v>FotoBR85</v>
      </c>
      <c r="O1767" s="42" t="s">
        <v>12674</v>
      </c>
      <c r="P1767" s="40" t="s">
        <v>10211</v>
      </c>
      <c r="Q1767" s="40" t="s">
        <v>10204</v>
      </c>
      <c r="T1767" s="40" t="s">
        <v>12676</v>
      </c>
      <c r="U1767" s="40" t="s">
        <v>12675</v>
      </c>
    </row>
    <row r="1768" spans="1:21" s="40" customFormat="1">
      <c r="A1768" s="40">
        <f t="shared" si="73"/>
        <v>1767</v>
      </c>
      <c r="B1768" s="41">
        <f t="shared" ca="1" si="74"/>
        <v>43369</v>
      </c>
      <c r="C1768" s="40" t="s">
        <v>14</v>
      </c>
      <c r="D1768" s="40" t="str">
        <f t="shared" si="75"/>
        <v>Brewery85</v>
      </c>
      <c r="E1768" s="42" t="s">
        <v>729</v>
      </c>
      <c r="F1768" s="40" t="str">
        <f>VLOOKUP(D1768,'Brasseries Europe'!$B$2:$O$2000,6,FALSE)</f>
        <v>Mont, 33</v>
      </c>
      <c r="G1768" s="40">
        <f>VLOOKUP(D1768,'Brasseries Europe'!$B$2:$O$2000,7,FALSE)</f>
        <v>6661</v>
      </c>
      <c r="H1768" s="40" t="str">
        <f>VLOOKUP(D1768,'Brasseries Europe'!$B$2:$O$2000,8,FALSE)</f>
        <v>Houffalize</v>
      </c>
      <c r="I1768" s="40" t="str">
        <f>VLOOKUP(D1768,'Brasseries Europe'!$B$2:$O$2000,9,FALSE)</f>
        <v>Wallonie</v>
      </c>
      <c r="J1768" s="40" t="str">
        <f>VLOOKUP(D1768,'Brasseries Europe'!$B$2:$O$2000,10,FALSE)</f>
        <v>lavieilleforge@skynet.be</v>
      </c>
      <c r="K1768" s="40" t="str">
        <f>VLOOKUP(D1768,'Brasseries Europe'!$B$2:$O$2000,11,FALSE)</f>
        <v>http://vieilleforge.freehostia.com</v>
      </c>
      <c r="L1768" s="40" t="str">
        <f>VLOOKUP(D1768,'Brasseries Europe'!$B$2:$O$2000,12,FALSE)</f>
        <v>32(0)61/28.96.39</v>
      </c>
      <c r="M1768" s="40" t="str">
        <f>VLOOKUP(D1768,'Brasseries Europe'!$B$2:$O$2000,13,FALSE)</f>
        <v>LogoBR85</v>
      </c>
      <c r="N1768" s="40" t="str">
        <f>VLOOKUP(D1768,'Brasseries Europe'!$B$2:$O$2000,14,FALSE)</f>
        <v>FotoBR85</v>
      </c>
      <c r="O1768" s="42" t="s">
        <v>12677</v>
      </c>
      <c r="P1768" s="40" t="s">
        <v>10049</v>
      </c>
      <c r="Q1768" s="40" t="s">
        <v>10072</v>
      </c>
      <c r="T1768" s="40" t="s">
        <v>12679</v>
      </c>
      <c r="U1768" s="40" t="s">
        <v>12678</v>
      </c>
    </row>
    <row r="1769" spans="1:21" s="40" customFormat="1">
      <c r="A1769" s="40">
        <f t="shared" si="73"/>
        <v>1768</v>
      </c>
      <c r="B1769" s="41">
        <f t="shared" ca="1" si="74"/>
        <v>43369</v>
      </c>
      <c r="C1769" s="40" t="s">
        <v>14</v>
      </c>
      <c r="D1769" s="40" t="str">
        <f t="shared" si="75"/>
        <v>Brewery86</v>
      </c>
      <c r="E1769" s="42" t="s">
        <v>738</v>
      </c>
      <c r="F1769" s="40" t="str">
        <f>VLOOKUP(D1769,'Brasseries Europe'!$B$2:$O$2000,6,FALSE)</f>
        <v>Rue d'Horlebaix, 57</v>
      </c>
      <c r="G1769" s="40">
        <f>VLOOKUP(D1769,'Brasseries Europe'!$B$2:$O$2000,7,FALSE)</f>
        <v>7866</v>
      </c>
      <c r="H1769" s="40" t="str">
        <f>VLOOKUP(D1769,'Brasseries Europe'!$B$2:$O$2000,8,FALSE)</f>
        <v>Bois-De-Lessines</v>
      </c>
      <c r="I1769" s="40" t="str">
        <f>VLOOKUP(D1769,'Brasseries Europe'!$B$2:$O$2000,9,FALSE)</f>
        <v>Wallonie</v>
      </c>
      <c r="J1769" s="40" t="str">
        <f>VLOOKUP(D1769,'Brasseries Europe'!$B$2:$O$2000,10,FALSE)</f>
        <v>info@latrompeuse.be</v>
      </c>
      <c r="K1769" s="40" t="str">
        <f>VLOOKUP(D1769,'Brasseries Europe'!$B$2:$O$2000,11,FALSE)</f>
        <v>http://latrompeuse.be</v>
      </c>
      <c r="L1769" s="40" t="str">
        <f>VLOOKUP(D1769,'Brasseries Europe'!$B$2:$O$2000,12,FALSE)</f>
        <v>32(0)474/04.89.81</v>
      </c>
      <c r="M1769" s="40" t="str">
        <f>VLOOKUP(D1769,'Brasseries Europe'!$B$2:$O$2000,13,FALSE)</f>
        <v>LogoBR86</v>
      </c>
      <c r="N1769" s="40" t="str">
        <f>VLOOKUP(D1769,'Brasseries Europe'!$B$2:$O$2000,14,FALSE)</f>
        <v>FotoBR86</v>
      </c>
      <c r="O1769" s="42" t="s">
        <v>12680</v>
      </c>
      <c r="P1769" s="40" t="s">
        <v>10043</v>
      </c>
      <c r="Q1769" s="40" t="s">
        <v>12141</v>
      </c>
      <c r="T1769" s="40" t="s">
        <v>12682</v>
      </c>
      <c r="U1769" s="40" t="s">
        <v>12681</v>
      </c>
    </row>
    <row r="1770" spans="1:21" s="40" customFormat="1">
      <c r="A1770" s="40">
        <f t="shared" si="73"/>
        <v>1769</v>
      </c>
      <c r="B1770" s="41">
        <f t="shared" ca="1" si="74"/>
        <v>43369</v>
      </c>
      <c r="C1770" s="40" t="s">
        <v>14</v>
      </c>
      <c r="D1770" s="18" t="s">
        <v>19580</v>
      </c>
      <c r="E1770" s="42" t="s">
        <v>12684</v>
      </c>
      <c r="F1770" s="40" t="str">
        <f>VLOOKUP(D1770,'Brasseries Europe'!$B$2:$O$2000,6,FALSE)</f>
        <v>Rue du Cerf, 191</v>
      </c>
      <c r="G1770" s="40" t="str">
        <f>VLOOKUP(D1770,'Brasseries Europe'!$B$2:$O$2000,7,FALSE)</f>
        <v>1332</v>
      </c>
      <c r="H1770" s="40" t="str">
        <f>VLOOKUP(D1770,'Brasseries Europe'!$B$2:$O$2000,8,FALSE)</f>
        <v>Genval</v>
      </c>
      <c r="I1770" s="40" t="str">
        <f>VLOOKUP(D1770,'Brasseries Europe'!$B$2:$O$2000,9,FALSE)</f>
        <v>Wallonie</v>
      </c>
      <c r="J1770" s="40" t="str">
        <f>VLOOKUP(D1770,'Brasseries Europe'!$B$2:$O$2000,10,FALSE)</f>
        <v>info@johnmartin.be</v>
      </c>
      <c r="K1770" s="40" t="str">
        <f>VLOOKUP(D1770,'Brasseries Europe'!$B$2:$O$2000,11,FALSE)</f>
        <v>http://www.anthonymartin.be</v>
      </c>
      <c r="L1770" s="40" t="str">
        <f>VLOOKUP(D1770,'Brasseries Europe'!$B$2:$O$2000,12,FALSE)</f>
        <v>0032 2 655 62 11</v>
      </c>
      <c r="M1770" s="40" t="str">
        <f>VLOOKUP(D1770,'Brasseries Europe'!$B$2:$O$2000,13,FALSE)</f>
        <v>LogoBR1580</v>
      </c>
      <c r="N1770" s="40">
        <f>VLOOKUP(D1770,'Brasseries Europe'!$B$2:$O$2000,14,FALSE)</f>
        <v>0</v>
      </c>
      <c r="O1770" s="42" t="s">
        <v>12683</v>
      </c>
      <c r="P1770" s="40" t="s">
        <v>10156</v>
      </c>
      <c r="Q1770" s="40" t="s">
        <v>10218</v>
      </c>
      <c r="T1770" s="40" t="s">
        <v>12686</v>
      </c>
      <c r="U1770" s="40" t="s">
        <v>12685</v>
      </c>
    </row>
    <row r="1771" spans="1:21" s="40" customFormat="1">
      <c r="A1771" s="40">
        <f t="shared" si="73"/>
        <v>1770</v>
      </c>
      <c r="B1771" s="41">
        <f t="shared" ca="1" si="74"/>
        <v>43369</v>
      </c>
      <c r="C1771" s="40" t="s">
        <v>14</v>
      </c>
      <c r="D1771" s="18" t="s">
        <v>19580</v>
      </c>
      <c r="E1771" s="42" t="s">
        <v>12684</v>
      </c>
      <c r="F1771" s="40" t="str">
        <f>VLOOKUP(D1771,'Brasseries Europe'!$B$2:$O$2000,6,FALSE)</f>
        <v>Rue du Cerf, 191</v>
      </c>
      <c r="G1771" s="40" t="str">
        <f>VLOOKUP(D1771,'Brasseries Europe'!$B$2:$O$2000,7,FALSE)</f>
        <v>1332</v>
      </c>
      <c r="H1771" s="40" t="str">
        <f>VLOOKUP(D1771,'Brasseries Europe'!$B$2:$O$2000,8,FALSE)</f>
        <v>Genval</v>
      </c>
      <c r="I1771" s="40" t="str">
        <f>VLOOKUP(D1771,'Brasseries Europe'!$B$2:$O$2000,9,FALSE)</f>
        <v>Wallonie</v>
      </c>
      <c r="J1771" s="40" t="str">
        <f>VLOOKUP(D1771,'Brasseries Europe'!$B$2:$O$2000,10,FALSE)</f>
        <v>info@johnmartin.be</v>
      </c>
      <c r="K1771" s="40" t="str">
        <f>VLOOKUP(D1771,'Brasseries Europe'!$B$2:$O$2000,11,FALSE)</f>
        <v>http://www.anthonymartin.be</v>
      </c>
      <c r="L1771" s="40" t="str">
        <f>VLOOKUP(D1771,'Brasseries Europe'!$B$2:$O$2000,12,FALSE)</f>
        <v>0032 2 655 62 11</v>
      </c>
      <c r="M1771" s="40" t="str">
        <f>VLOOKUP(D1771,'Brasseries Europe'!$B$2:$O$2000,13,FALSE)</f>
        <v>LogoBR1580</v>
      </c>
      <c r="N1771" s="40">
        <f>VLOOKUP(D1771,'Brasseries Europe'!$B$2:$O$2000,14,FALSE)</f>
        <v>0</v>
      </c>
      <c r="O1771" s="42" t="s">
        <v>12687</v>
      </c>
      <c r="P1771" s="40" t="s">
        <v>10156</v>
      </c>
      <c r="Q1771" s="40" t="s">
        <v>10365</v>
      </c>
      <c r="T1771" s="40" t="s">
        <v>12689</v>
      </c>
      <c r="U1771" s="40" t="s">
        <v>12688</v>
      </c>
    </row>
    <row r="1772" spans="1:21" s="40" customFormat="1">
      <c r="A1772" s="40">
        <f t="shared" si="73"/>
        <v>1771</v>
      </c>
      <c r="B1772" s="41">
        <f t="shared" ca="1" si="74"/>
        <v>43369</v>
      </c>
      <c r="C1772" s="40" t="s">
        <v>14</v>
      </c>
      <c r="D1772" s="18" t="s">
        <v>19580</v>
      </c>
      <c r="E1772" s="42" t="s">
        <v>12684</v>
      </c>
      <c r="F1772" s="40" t="str">
        <f>VLOOKUP(D1772,'Brasseries Europe'!$B$2:$O$2000,6,FALSE)</f>
        <v>Rue du Cerf, 191</v>
      </c>
      <c r="G1772" s="40" t="str">
        <f>VLOOKUP(D1772,'Brasseries Europe'!$B$2:$O$2000,7,FALSE)</f>
        <v>1332</v>
      </c>
      <c r="H1772" s="40" t="str">
        <f>VLOOKUP(D1772,'Brasseries Europe'!$B$2:$O$2000,8,FALSE)</f>
        <v>Genval</v>
      </c>
      <c r="I1772" s="40" t="str">
        <f>VLOOKUP(D1772,'Brasseries Europe'!$B$2:$O$2000,9,FALSE)</f>
        <v>Wallonie</v>
      </c>
      <c r="J1772" s="40" t="str">
        <f>VLOOKUP(D1772,'Brasseries Europe'!$B$2:$O$2000,10,FALSE)</f>
        <v>info@johnmartin.be</v>
      </c>
      <c r="K1772" s="40" t="str">
        <f>VLOOKUP(D1772,'Brasseries Europe'!$B$2:$O$2000,11,FALSE)</f>
        <v>http://www.anthonymartin.be</v>
      </c>
      <c r="L1772" s="40" t="str">
        <f>VLOOKUP(D1772,'Brasseries Europe'!$B$2:$O$2000,12,FALSE)</f>
        <v>0032 2 655 62 11</v>
      </c>
      <c r="M1772" s="40" t="str">
        <f>VLOOKUP(D1772,'Brasseries Europe'!$B$2:$O$2000,13,FALSE)</f>
        <v>LogoBR1580</v>
      </c>
      <c r="N1772" s="40">
        <f>VLOOKUP(D1772,'Brasseries Europe'!$B$2:$O$2000,14,FALSE)</f>
        <v>0</v>
      </c>
      <c r="O1772" s="42" t="s">
        <v>12690</v>
      </c>
      <c r="P1772" s="40" t="s">
        <v>10211</v>
      </c>
      <c r="Q1772" s="40" t="s">
        <v>10068</v>
      </c>
      <c r="T1772" s="40" t="s">
        <v>12692</v>
      </c>
      <c r="U1772" s="40" t="s">
        <v>12691</v>
      </c>
    </row>
    <row r="1773" spans="1:21" s="40" customFormat="1">
      <c r="A1773" s="40">
        <f t="shared" si="73"/>
        <v>1772</v>
      </c>
      <c r="B1773" s="41">
        <f t="shared" ca="1" si="74"/>
        <v>43369</v>
      </c>
      <c r="C1773" s="40" t="s">
        <v>14</v>
      </c>
      <c r="D1773" s="18" t="s">
        <v>19580</v>
      </c>
      <c r="E1773" s="42" t="s">
        <v>12684</v>
      </c>
      <c r="F1773" s="40" t="str">
        <f>VLOOKUP(D1773,'Brasseries Europe'!$B$2:$O$2000,6,FALSE)</f>
        <v>Rue du Cerf, 191</v>
      </c>
      <c r="G1773" s="40" t="str">
        <f>VLOOKUP(D1773,'Brasseries Europe'!$B$2:$O$2000,7,FALSE)</f>
        <v>1332</v>
      </c>
      <c r="H1773" s="40" t="str">
        <f>VLOOKUP(D1773,'Brasseries Europe'!$B$2:$O$2000,8,FALSE)</f>
        <v>Genval</v>
      </c>
      <c r="I1773" s="40" t="str">
        <f>VLOOKUP(D1773,'Brasseries Europe'!$B$2:$O$2000,9,FALSE)</f>
        <v>Wallonie</v>
      </c>
      <c r="J1773" s="40" t="str">
        <f>VLOOKUP(D1773,'Brasseries Europe'!$B$2:$O$2000,10,FALSE)</f>
        <v>info@johnmartin.be</v>
      </c>
      <c r="K1773" s="40" t="str">
        <f>VLOOKUP(D1773,'Brasseries Europe'!$B$2:$O$2000,11,FALSE)</f>
        <v>http://www.anthonymartin.be</v>
      </c>
      <c r="L1773" s="40" t="str">
        <f>VLOOKUP(D1773,'Brasseries Europe'!$B$2:$O$2000,12,FALSE)</f>
        <v>0032 2 655 62 11</v>
      </c>
      <c r="M1773" s="40" t="str">
        <f>VLOOKUP(D1773,'Brasseries Europe'!$B$2:$O$2000,13,FALSE)</f>
        <v>LogoBR1580</v>
      </c>
      <c r="N1773" s="40">
        <f>VLOOKUP(D1773,'Brasseries Europe'!$B$2:$O$2000,14,FALSE)</f>
        <v>0</v>
      </c>
      <c r="O1773" s="42" t="s">
        <v>12693</v>
      </c>
      <c r="P1773" s="40" t="s">
        <v>10136</v>
      </c>
      <c r="Q1773" s="40" t="s">
        <v>10234</v>
      </c>
      <c r="T1773" s="40" t="s">
        <v>12695</v>
      </c>
      <c r="U1773" s="40" t="s">
        <v>12694</v>
      </c>
    </row>
    <row r="1774" spans="1:21" s="40" customFormat="1">
      <c r="A1774" s="40">
        <f t="shared" si="73"/>
        <v>1773</v>
      </c>
      <c r="B1774" s="41">
        <f t="shared" ca="1" si="74"/>
        <v>43369</v>
      </c>
      <c r="C1774" s="40" t="s">
        <v>14</v>
      </c>
      <c r="D1774" s="18" t="s">
        <v>19580</v>
      </c>
      <c r="E1774" s="42" t="s">
        <v>12684</v>
      </c>
      <c r="F1774" s="40" t="str">
        <f>VLOOKUP(D1774,'Brasseries Europe'!$B$2:$O$2000,6,FALSE)</f>
        <v>Rue du Cerf, 191</v>
      </c>
      <c r="G1774" s="40" t="str">
        <f>VLOOKUP(D1774,'Brasseries Europe'!$B$2:$O$2000,7,FALSE)</f>
        <v>1332</v>
      </c>
      <c r="H1774" s="40" t="str">
        <f>VLOOKUP(D1774,'Brasseries Europe'!$B$2:$O$2000,8,FALSE)</f>
        <v>Genval</v>
      </c>
      <c r="I1774" s="40" t="str">
        <f>VLOOKUP(D1774,'Brasseries Europe'!$B$2:$O$2000,9,FALSE)</f>
        <v>Wallonie</v>
      </c>
      <c r="J1774" s="40" t="str">
        <f>VLOOKUP(D1774,'Brasseries Europe'!$B$2:$O$2000,10,FALSE)</f>
        <v>info@johnmartin.be</v>
      </c>
      <c r="K1774" s="40" t="str">
        <f>VLOOKUP(D1774,'Brasseries Europe'!$B$2:$O$2000,11,FALSE)</f>
        <v>http://www.anthonymartin.be</v>
      </c>
      <c r="L1774" s="40" t="str">
        <f>VLOOKUP(D1774,'Brasseries Europe'!$B$2:$O$2000,12,FALSE)</f>
        <v>0032 2 655 62 11</v>
      </c>
      <c r="M1774" s="40" t="str">
        <f>VLOOKUP(D1774,'Brasseries Europe'!$B$2:$O$2000,13,FALSE)</f>
        <v>LogoBR1580</v>
      </c>
      <c r="N1774" s="40">
        <f>VLOOKUP(D1774,'Brasseries Europe'!$B$2:$O$2000,14,FALSE)</f>
        <v>0</v>
      </c>
      <c r="O1774" s="42" t="s">
        <v>12696</v>
      </c>
      <c r="P1774" s="40" t="s">
        <v>10136</v>
      </c>
      <c r="Q1774" s="40" t="s">
        <v>10100</v>
      </c>
      <c r="T1774" s="40" t="s">
        <v>12698</v>
      </c>
      <c r="U1774" s="40" t="s">
        <v>12697</v>
      </c>
    </row>
    <row r="1775" spans="1:21" s="40" customFormat="1">
      <c r="A1775" s="40">
        <f t="shared" si="73"/>
        <v>1774</v>
      </c>
      <c r="B1775" s="41">
        <f t="shared" ca="1" si="74"/>
        <v>43369</v>
      </c>
      <c r="C1775" s="40" t="s">
        <v>14</v>
      </c>
      <c r="D1775" s="18" t="s">
        <v>19580</v>
      </c>
      <c r="E1775" s="42" t="s">
        <v>12684</v>
      </c>
      <c r="F1775" s="40" t="str">
        <f>VLOOKUP(D1775,'Brasseries Europe'!$B$2:$O$2000,6,FALSE)</f>
        <v>Rue du Cerf, 191</v>
      </c>
      <c r="G1775" s="40" t="str">
        <f>VLOOKUP(D1775,'Brasseries Europe'!$B$2:$O$2000,7,FALSE)</f>
        <v>1332</v>
      </c>
      <c r="H1775" s="40" t="str">
        <f>VLOOKUP(D1775,'Brasseries Europe'!$B$2:$O$2000,8,FALSE)</f>
        <v>Genval</v>
      </c>
      <c r="I1775" s="40" t="str">
        <f>VLOOKUP(D1775,'Brasseries Europe'!$B$2:$O$2000,9,FALSE)</f>
        <v>Wallonie</v>
      </c>
      <c r="J1775" s="40" t="str">
        <f>VLOOKUP(D1775,'Brasseries Europe'!$B$2:$O$2000,10,FALSE)</f>
        <v>info@johnmartin.be</v>
      </c>
      <c r="K1775" s="40" t="str">
        <f>VLOOKUP(D1775,'Brasseries Europe'!$B$2:$O$2000,11,FALSE)</f>
        <v>http://www.anthonymartin.be</v>
      </c>
      <c r="L1775" s="40" t="str">
        <f>VLOOKUP(D1775,'Brasseries Europe'!$B$2:$O$2000,12,FALSE)</f>
        <v>0032 2 655 62 11</v>
      </c>
      <c r="M1775" s="40" t="str">
        <f>VLOOKUP(D1775,'Brasseries Europe'!$B$2:$O$2000,13,FALSE)</f>
        <v>LogoBR1580</v>
      </c>
      <c r="N1775" s="40">
        <f>VLOOKUP(D1775,'Brasseries Europe'!$B$2:$O$2000,14,FALSE)</f>
        <v>0</v>
      </c>
      <c r="O1775" s="42" t="s">
        <v>12699</v>
      </c>
      <c r="P1775" s="40" t="s">
        <v>10136</v>
      </c>
      <c r="Q1775" s="40" t="s">
        <v>12359</v>
      </c>
      <c r="T1775" s="40" t="s">
        <v>12701</v>
      </c>
      <c r="U1775" s="40" t="s">
        <v>12700</v>
      </c>
    </row>
    <row r="1776" spans="1:21" s="40" customFormat="1">
      <c r="A1776" s="40">
        <f t="shared" si="73"/>
        <v>1775</v>
      </c>
      <c r="B1776" s="41">
        <f t="shared" ca="1" si="74"/>
        <v>43369</v>
      </c>
      <c r="C1776" s="40" t="s">
        <v>14</v>
      </c>
      <c r="D1776" s="18" t="s">
        <v>19580</v>
      </c>
      <c r="E1776" s="42" t="s">
        <v>12684</v>
      </c>
      <c r="F1776" s="40" t="str">
        <f>VLOOKUP(D1776,'Brasseries Europe'!$B$2:$O$2000,6,FALSE)</f>
        <v>Rue du Cerf, 191</v>
      </c>
      <c r="G1776" s="40" t="str">
        <f>VLOOKUP(D1776,'Brasseries Europe'!$B$2:$O$2000,7,FALSE)</f>
        <v>1332</v>
      </c>
      <c r="H1776" s="40" t="str">
        <f>VLOOKUP(D1776,'Brasseries Europe'!$B$2:$O$2000,8,FALSE)</f>
        <v>Genval</v>
      </c>
      <c r="I1776" s="40" t="str">
        <f>VLOOKUP(D1776,'Brasseries Europe'!$B$2:$O$2000,9,FALSE)</f>
        <v>Wallonie</v>
      </c>
      <c r="J1776" s="40" t="str">
        <f>VLOOKUP(D1776,'Brasseries Europe'!$B$2:$O$2000,10,FALSE)</f>
        <v>info@johnmartin.be</v>
      </c>
      <c r="K1776" s="40" t="str">
        <f>VLOOKUP(D1776,'Brasseries Europe'!$B$2:$O$2000,11,FALSE)</f>
        <v>http://www.anthonymartin.be</v>
      </c>
      <c r="L1776" s="40" t="str">
        <f>VLOOKUP(D1776,'Brasseries Europe'!$B$2:$O$2000,12,FALSE)</f>
        <v>0032 2 655 62 11</v>
      </c>
      <c r="M1776" s="40" t="str">
        <f>VLOOKUP(D1776,'Brasseries Europe'!$B$2:$O$2000,13,FALSE)</f>
        <v>LogoBR1580</v>
      </c>
      <c r="N1776" s="40">
        <f>VLOOKUP(D1776,'Brasseries Europe'!$B$2:$O$2000,14,FALSE)</f>
        <v>0</v>
      </c>
      <c r="O1776" s="42" t="s">
        <v>12702</v>
      </c>
      <c r="P1776" s="40" t="s">
        <v>10136</v>
      </c>
      <c r="Q1776" s="40" t="s">
        <v>10382</v>
      </c>
      <c r="T1776" s="40" t="s">
        <v>12704</v>
      </c>
      <c r="U1776" s="40" t="s">
        <v>12703</v>
      </c>
    </row>
    <row r="1777" spans="1:21" s="40" customFormat="1">
      <c r="A1777" s="40">
        <f t="shared" si="73"/>
        <v>1776</v>
      </c>
      <c r="B1777" s="41">
        <f t="shared" ca="1" si="74"/>
        <v>43369</v>
      </c>
      <c r="C1777" s="40" t="s">
        <v>14</v>
      </c>
      <c r="D1777" s="18" t="s">
        <v>19580</v>
      </c>
      <c r="E1777" s="42" t="s">
        <v>12684</v>
      </c>
      <c r="F1777" s="40" t="str">
        <f>VLOOKUP(D1777,'Brasseries Europe'!$B$2:$O$2000,6,FALSE)</f>
        <v>Rue du Cerf, 191</v>
      </c>
      <c r="G1777" s="40" t="str">
        <f>VLOOKUP(D1777,'Brasseries Europe'!$B$2:$O$2000,7,FALSE)</f>
        <v>1332</v>
      </c>
      <c r="H1777" s="40" t="str">
        <f>VLOOKUP(D1777,'Brasseries Europe'!$B$2:$O$2000,8,FALSE)</f>
        <v>Genval</v>
      </c>
      <c r="I1777" s="40" t="str">
        <f>VLOOKUP(D1777,'Brasseries Europe'!$B$2:$O$2000,9,FALSE)</f>
        <v>Wallonie</v>
      </c>
      <c r="J1777" s="40" t="str">
        <f>VLOOKUP(D1777,'Brasseries Europe'!$B$2:$O$2000,10,FALSE)</f>
        <v>info@johnmartin.be</v>
      </c>
      <c r="K1777" s="40" t="str">
        <f>VLOOKUP(D1777,'Brasseries Europe'!$B$2:$O$2000,11,FALSE)</f>
        <v>http://www.anthonymartin.be</v>
      </c>
      <c r="L1777" s="40" t="str">
        <f>VLOOKUP(D1777,'Brasseries Europe'!$B$2:$O$2000,12,FALSE)</f>
        <v>0032 2 655 62 11</v>
      </c>
      <c r="M1777" s="40" t="str">
        <f>VLOOKUP(D1777,'Brasseries Europe'!$B$2:$O$2000,13,FALSE)</f>
        <v>LogoBR1580</v>
      </c>
      <c r="N1777" s="40">
        <f>VLOOKUP(D1777,'Brasseries Europe'!$B$2:$O$2000,14,FALSE)</f>
        <v>0</v>
      </c>
      <c r="O1777" s="42" t="s">
        <v>12705</v>
      </c>
      <c r="P1777" s="40" t="s">
        <v>10136</v>
      </c>
      <c r="Q1777" s="40" t="s">
        <v>12706</v>
      </c>
      <c r="T1777" s="40" t="s">
        <v>12708</v>
      </c>
      <c r="U1777" s="40" t="s">
        <v>12707</v>
      </c>
    </row>
    <row r="1778" spans="1:21" s="40" customFormat="1">
      <c r="A1778" s="40">
        <f t="shared" si="73"/>
        <v>1777</v>
      </c>
      <c r="B1778" s="41">
        <f t="shared" ca="1" si="74"/>
        <v>43369</v>
      </c>
      <c r="C1778" s="40" t="s">
        <v>14</v>
      </c>
      <c r="D1778" s="18" t="s">
        <v>19580</v>
      </c>
      <c r="E1778" s="42" t="s">
        <v>12684</v>
      </c>
      <c r="F1778" s="40" t="str">
        <f>VLOOKUP(D1778,'Brasseries Europe'!$B$2:$O$2000,6,FALSE)</f>
        <v>Rue du Cerf, 191</v>
      </c>
      <c r="G1778" s="40" t="str">
        <f>VLOOKUP(D1778,'Brasseries Europe'!$B$2:$O$2000,7,FALSE)</f>
        <v>1332</v>
      </c>
      <c r="H1778" s="40" t="str">
        <f>VLOOKUP(D1778,'Brasseries Europe'!$B$2:$O$2000,8,FALSE)</f>
        <v>Genval</v>
      </c>
      <c r="I1778" s="40" t="str">
        <f>VLOOKUP(D1778,'Brasseries Europe'!$B$2:$O$2000,9,FALSE)</f>
        <v>Wallonie</v>
      </c>
      <c r="J1778" s="40" t="str">
        <f>VLOOKUP(D1778,'Brasseries Europe'!$B$2:$O$2000,10,FALSE)</f>
        <v>info@johnmartin.be</v>
      </c>
      <c r="K1778" s="40" t="str">
        <f>VLOOKUP(D1778,'Brasseries Europe'!$B$2:$O$2000,11,FALSE)</f>
        <v>http://www.anthonymartin.be</v>
      </c>
      <c r="L1778" s="40" t="str">
        <f>VLOOKUP(D1778,'Brasseries Europe'!$B$2:$O$2000,12,FALSE)</f>
        <v>0032 2 655 62 11</v>
      </c>
      <c r="M1778" s="40" t="str">
        <f>VLOOKUP(D1778,'Brasseries Europe'!$B$2:$O$2000,13,FALSE)</f>
        <v>LogoBR1580</v>
      </c>
      <c r="N1778" s="40">
        <f>VLOOKUP(D1778,'Brasseries Europe'!$B$2:$O$2000,14,FALSE)</f>
        <v>0</v>
      </c>
      <c r="O1778" s="42" t="s">
        <v>12709</v>
      </c>
      <c r="P1778" s="40" t="s">
        <v>10136</v>
      </c>
      <c r="Q1778" s="40" t="s">
        <v>10297</v>
      </c>
      <c r="T1778" s="40" t="s">
        <v>12711</v>
      </c>
      <c r="U1778" s="40" t="s">
        <v>12710</v>
      </c>
    </row>
    <row r="1779" spans="1:21" s="40" customFormat="1">
      <c r="A1779" s="40">
        <f t="shared" si="73"/>
        <v>1778</v>
      </c>
      <c r="B1779" s="41">
        <f t="shared" ca="1" si="74"/>
        <v>43369</v>
      </c>
      <c r="C1779" s="40" t="s">
        <v>14</v>
      </c>
      <c r="D1779" s="18" t="s">
        <v>19580</v>
      </c>
      <c r="E1779" s="42" t="s">
        <v>12684</v>
      </c>
      <c r="F1779" s="40" t="str">
        <f>VLOOKUP(D1779,'Brasseries Europe'!$B$2:$O$2000,6,FALSE)</f>
        <v>Rue du Cerf, 191</v>
      </c>
      <c r="G1779" s="40" t="str">
        <f>VLOOKUP(D1779,'Brasseries Europe'!$B$2:$O$2000,7,FALSE)</f>
        <v>1332</v>
      </c>
      <c r="H1779" s="40" t="str">
        <f>VLOOKUP(D1779,'Brasseries Europe'!$B$2:$O$2000,8,FALSE)</f>
        <v>Genval</v>
      </c>
      <c r="I1779" s="40" t="str">
        <f>VLOOKUP(D1779,'Brasseries Europe'!$B$2:$O$2000,9,FALSE)</f>
        <v>Wallonie</v>
      </c>
      <c r="J1779" s="40" t="str">
        <f>VLOOKUP(D1779,'Brasseries Europe'!$B$2:$O$2000,10,FALSE)</f>
        <v>info@johnmartin.be</v>
      </c>
      <c r="K1779" s="40" t="str">
        <f>VLOOKUP(D1779,'Brasseries Europe'!$B$2:$O$2000,11,FALSE)</f>
        <v>http://www.anthonymartin.be</v>
      </c>
      <c r="L1779" s="40" t="str">
        <f>VLOOKUP(D1779,'Brasseries Europe'!$B$2:$O$2000,12,FALSE)</f>
        <v>0032 2 655 62 11</v>
      </c>
      <c r="M1779" s="40" t="str">
        <f>VLOOKUP(D1779,'Brasseries Europe'!$B$2:$O$2000,13,FALSE)</f>
        <v>LogoBR1580</v>
      </c>
      <c r="N1779" s="40">
        <f>VLOOKUP(D1779,'Brasseries Europe'!$B$2:$O$2000,14,FALSE)</f>
        <v>0</v>
      </c>
      <c r="O1779" s="42" t="s">
        <v>12712</v>
      </c>
      <c r="P1779" s="40" t="s">
        <v>10136</v>
      </c>
      <c r="Q1779" s="40" t="s">
        <v>10076</v>
      </c>
      <c r="T1779" s="40" t="s">
        <v>12714</v>
      </c>
      <c r="U1779" s="40" t="s">
        <v>12713</v>
      </c>
    </row>
    <row r="1780" spans="1:21" s="40" customFormat="1">
      <c r="A1780" s="40">
        <f t="shared" si="73"/>
        <v>1779</v>
      </c>
      <c r="B1780" s="41">
        <f t="shared" ca="1" si="74"/>
        <v>43369</v>
      </c>
      <c r="C1780" s="40" t="s">
        <v>14</v>
      </c>
      <c r="D1780" s="18" t="s">
        <v>19580</v>
      </c>
      <c r="E1780" s="42" t="s">
        <v>12684</v>
      </c>
      <c r="F1780" s="40" t="str">
        <f>VLOOKUP(D1780,'Brasseries Europe'!$B$2:$O$2000,6,FALSE)</f>
        <v>Rue du Cerf, 191</v>
      </c>
      <c r="G1780" s="40" t="str">
        <f>VLOOKUP(D1780,'Brasseries Europe'!$B$2:$O$2000,7,FALSE)</f>
        <v>1332</v>
      </c>
      <c r="H1780" s="40" t="str">
        <f>VLOOKUP(D1780,'Brasseries Europe'!$B$2:$O$2000,8,FALSE)</f>
        <v>Genval</v>
      </c>
      <c r="I1780" s="40" t="str">
        <f>VLOOKUP(D1780,'Brasseries Europe'!$B$2:$O$2000,9,FALSE)</f>
        <v>Wallonie</v>
      </c>
      <c r="J1780" s="40" t="str">
        <f>VLOOKUP(D1780,'Brasseries Europe'!$B$2:$O$2000,10,FALSE)</f>
        <v>info@johnmartin.be</v>
      </c>
      <c r="K1780" s="40" t="str">
        <f>VLOOKUP(D1780,'Brasseries Europe'!$B$2:$O$2000,11,FALSE)</f>
        <v>http://www.anthonymartin.be</v>
      </c>
      <c r="L1780" s="40" t="str">
        <f>VLOOKUP(D1780,'Brasseries Europe'!$B$2:$O$2000,12,FALSE)</f>
        <v>0032 2 655 62 11</v>
      </c>
      <c r="M1780" s="40" t="str">
        <f>VLOOKUP(D1780,'Brasseries Europe'!$B$2:$O$2000,13,FALSE)</f>
        <v>LogoBR1580</v>
      </c>
      <c r="N1780" s="40">
        <f>VLOOKUP(D1780,'Brasseries Europe'!$B$2:$O$2000,14,FALSE)</f>
        <v>0</v>
      </c>
      <c r="O1780" s="42" t="s">
        <v>12715</v>
      </c>
      <c r="P1780" s="40" t="s">
        <v>10136</v>
      </c>
      <c r="Q1780" s="40" t="s">
        <v>12141</v>
      </c>
      <c r="T1780" s="40" t="s">
        <v>12717</v>
      </c>
      <c r="U1780" s="40" t="s">
        <v>12716</v>
      </c>
    </row>
    <row r="1781" spans="1:21" s="40" customFormat="1">
      <c r="A1781" s="40">
        <f t="shared" si="73"/>
        <v>1780</v>
      </c>
      <c r="B1781" s="41">
        <f t="shared" ca="1" si="74"/>
        <v>43369</v>
      </c>
      <c r="C1781" s="40" t="s">
        <v>14</v>
      </c>
      <c r="D1781" s="18" t="s">
        <v>19580</v>
      </c>
      <c r="E1781" s="42" t="s">
        <v>12684</v>
      </c>
      <c r="F1781" s="40" t="str">
        <f>VLOOKUP(D1781,'Brasseries Europe'!$B$2:$O$2000,6,FALSE)</f>
        <v>Rue du Cerf, 191</v>
      </c>
      <c r="G1781" s="40" t="str">
        <f>VLOOKUP(D1781,'Brasseries Europe'!$B$2:$O$2000,7,FALSE)</f>
        <v>1332</v>
      </c>
      <c r="H1781" s="40" t="str">
        <f>VLOOKUP(D1781,'Brasseries Europe'!$B$2:$O$2000,8,FALSE)</f>
        <v>Genval</v>
      </c>
      <c r="I1781" s="40" t="str">
        <f>VLOOKUP(D1781,'Brasseries Europe'!$B$2:$O$2000,9,FALSE)</f>
        <v>Wallonie</v>
      </c>
      <c r="J1781" s="40" t="str">
        <f>VLOOKUP(D1781,'Brasseries Europe'!$B$2:$O$2000,10,FALSE)</f>
        <v>info@johnmartin.be</v>
      </c>
      <c r="K1781" s="40" t="str">
        <f>VLOOKUP(D1781,'Brasseries Europe'!$B$2:$O$2000,11,FALSE)</f>
        <v>http://www.anthonymartin.be</v>
      </c>
      <c r="L1781" s="40" t="str">
        <f>VLOOKUP(D1781,'Brasseries Europe'!$B$2:$O$2000,12,FALSE)</f>
        <v>0032 2 655 62 11</v>
      </c>
      <c r="M1781" s="40" t="str">
        <f>VLOOKUP(D1781,'Brasseries Europe'!$B$2:$O$2000,13,FALSE)</f>
        <v>LogoBR1580</v>
      </c>
      <c r="N1781" s="40">
        <f>VLOOKUP(D1781,'Brasseries Europe'!$B$2:$O$2000,14,FALSE)</f>
        <v>0</v>
      </c>
      <c r="O1781" s="42" t="s">
        <v>12718</v>
      </c>
      <c r="P1781" s="40" t="s">
        <v>10043</v>
      </c>
      <c r="Q1781" s="40" t="s">
        <v>10076</v>
      </c>
      <c r="T1781" s="40" t="s">
        <v>12720</v>
      </c>
      <c r="U1781" s="40" t="s">
        <v>12719</v>
      </c>
    </row>
    <row r="1782" spans="1:21" s="40" customFormat="1">
      <c r="A1782" s="40">
        <f t="shared" si="73"/>
        <v>1781</v>
      </c>
      <c r="B1782" s="41">
        <f t="shared" ca="1" si="74"/>
        <v>43369</v>
      </c>
      <c r="C1782" s="40" t="s">
        <v>14</v>
      </c>
      <c r="D1782" s="18" t="s">
        <v>19580</v>
      </c>
      <c r="E1782" s="42" t="s">
        <v>12684</v>
      </c>
      <c r="F1782" s="40" t="str">
        <f>VLOOKUP(D1782,'Brasseries Europe'!$B$2:$O$2000,6,FALSE)</f>
        <v>Rue du Cerf, 191</v>
      </c>
      <c r="G1782" s="40" t="str">
        <f>VLOOKUP(D1782,'Brasseries Europe'!$B$2:$O$2000,7,FALSE)</f>
        <v>1332</v>
      </c>
      <c r="H1782" s="40" t="str">
        <f>VLOOKUP(D1782,'Brasseries Europe'!$B$2:$O$2000,8,FALSE)</f>
        <v>Genval</v>
      </c>
      <c r="I1782" s="40" t="str">
        <f>VLOOKUP(D1782,'Brasseries Europe'!$B$2:$O$2000,9,FALSE)</f>
        <v>Wallonie</v>
      </c>
      <c r="J1782" s="40" t="str">
        <f>VLOOKUP(D1782,'Brasseries Europe'!$B$2:$O$2000,10,FALSE)</f>
        <v>info@johnmartin.be</v>
      </c>
      <c r="K1782" s="40" t="str">
        <f>VLOOKUP(D1782,'Brasseries Europe'!$B$2:$O$2000,11,FALSE)</f>
        <v>http://www.anthonymartin.be</v>
      </c>
      <c r="L1782" s="40" t="str">
        <f>VLOOKUP(D1782,'Brasseries Europe'!$B$2:$O$2000,12,FALSE)</f>
        <v>0032 2 655 62 11</v>
      </c>
      <c r="M1782" s="40" t="str">
        <f>VLOOKUP(D1782,'Brasseries Europe'!$B$2:$O$2000,13,FALSE)</f>
        <v>LogoBR1580</v>
      </c>
      <c r="N1782" s="40">
        <f>VLOOKUP(D1782,'Brasseries Europe'!$B$2:$O$2000,14,FALSE)</f>
        <v>0</v>
      </c>
      <c r="O1782" s="42" t="s">
        <v>12721</v>
      </c>
      <c r="P1782" s="40" t="s">
        <v>10043</v>
      </c>
      <c r="Q1782" s="40" t="s">
        <v>10204</v>
      </c>
      <c r="T1782" s="40" t="s">
        <v>12723</v>
      </c>
      <c r="U1782" s="40" t="s">
        <v>12722</v>
      </c>
    </row>
    <row r="1783" spans="1:21" s="40" customFormat="1">
      <c r="A1783" s="40">
        <f t="shared" si="73"/>
        <v>1782</v>
      </c>
      <c r="B1783" s="41">
        <f t="shared" ca="1" si="74"/>
        <v>43369</v>
      </c>
      <c r="C1783" s="40" t="s">
        <v>14</v>
      </c>
      <c r="D1783" s="18" t="s">
        <v>19580</v>
      </c>
      <c r="E1783" s="42" t="s">
        <v>12684</v>
      </c>
      <c r="F1783" s="40" t="str">
        <f>VLOOKUP(D1783,'Brasseries Europe'!$B$2:$O$2000,6,FALSE)</f>
        <v>Rue du Cerf, 191</v>
      </c>
      <c r="G1783" s="40" t="str">
        <f>VLOOKUP(D1783,'Brasseries Europe'!$B$2:$O$2000,7,FALSE)</f>
        <v>1332</v>
      </c>
      <c r="H1783" s="40" t="str">
        <f>VLOOKUP(D1783,'Brasseries Europe'!$B$2:$O$2000,8,FALSE)</f>
        <v>Genval</v>
      </c>
      <c r="I1783" s="40" t="str">
        <f>VLOOKUP(D1783,'Brasseries Europe'!$B$2:$O$2000,9,FALSE)</f>
        <v>Wallonie</v>
      </c>
      <c r="J1783" s="40" t="str">
        <f>VLOOKUP(D1783,'Brasseries Europe'!$B$2:$O$2000,10,FALSE)</f>
        <v>info@johnmartin.be</v>
      </c>
      <c r="K1783" s="40" t="str">
        <f>VLOOKUP(D1783,'Brasseries Europe'!$B$2:$O$2000,11,FALSE)</f>
        <v>http://www.anthonymartin.be</v>
      </c>
      <c r="L1783" s="40" t="str">
        <f>VLOOKUP(D1783,'Brasseries Europe'!$B$2:$O$2000,12,FALSE)</f>
        <v>0032 2 655 62 11</v>
      </c>
      <c r="M1783" s="40" t="str">
        <f>VLOOKUP(D1783,'Brasseries Europe'!$B$2:$O$2000,13,FALSE)</f>
        <v>LogoBR1580</v>
      </c>
      <c r="N1783" s="40">
        <f>VLOOKUP(D1783,'Brasseries Europe'!$B$2:$O$2000,14,FALSE)</f>
        <v>0</v>
      </c>
      <c r="O1783" s="42" t="s">
        <v>12724</v>
      </c>
      <c r="P1783" s="40" t="s">
        <v>10043</v>
      </c>
      <c r="Q1783" s="40" t="s">
        <v>10265</v>
      </c>
      <c r="T1783" s="40" t="s">
        <v>12726</v>
      </c>
      <c r="U1783" s="40" t="s">
        <v>12725</v>
      </c>
    </row>
    <row r="1784" spans="1:21" s="40" customFormat="1">
      <c r="A1784" s="40">
        <f t="shared" si="73"/>
        <v>1783</v>
      </c>
      <c r="B1784" s="41">
        <f t="shared" ca="1" si="74"/>
        <v>43369</v>
      </c>
      <c r="C1784" s="40" t="s">
        <v>14</v>
      </c>
      <c r="D1784" s="18" t="s">
        <v>19580</v>
      </c>
      <c r="E1784" s="42" t="s">
        <v>12684</v>
      </c>
      <c r="F1784" s="40" t="str">
        <f>VLOOKUP(D1784,'Brasseries Europe'!$B$2:$O$2000,6,FALSE)</f>
        <v>Rue du Cerf, 191</v>
      </c>
      <c r="G1784" s="40" t="str">
        <f>VLOOKUP(D1784,'Brasseries Europe'!$B$2:$O$2000,7,FALSE)</f>
        <v>1332</v>
      </c>
      <c r="H1784" s="40" t="str">
        <f>VLOOKUP(D1784,'Brasseries Europe'!$B$2:$O$2000,8,FALSE)</f>
        <v>Genval</v>
      </c>
      <c r="I1784" s="40" t="str">
        <f>VLOOKUP(D1784,'Brasseries Europe'!$B$2:$O$2000,9,FALSE)</f>
        <v>Wallonie</v>
      </c>
      <c r="J1784" s="40" t="str">
        <f>VLOOKUP(D1784,'Brasseries Europe'!$B$2:$O$2000,10,FALSE)</f>
        <v>info@johnmartin.be</v>
      </c>
      <c r="K1784" s="40" t="str">
        <f>VLOOKUP(D1784,'Brasseries Europe'!$B$2:$O$2000,11,FALSE)</f>
        <v>http://www.anthonymartin.be</v>
      </c>
      <c r="L1784" s="40" t="str">
        <f>VLOOKUP(D1784,'Brasseries Europe'!$B$2:$O$2000,12,FALSE)</f>
        <v>0032 2 655 62 11</v>
      </c>
      <c r="M1784" s="40" t="str">
        <f>VLOOKUP(D1784,'Brasseries Europe'!$B$2:$O$2000,13,FALSE)</f>
        <v>LogoBR1580</v>
      </c>
      <c r="N1784" s="40">
        <f>VLOOKUP(D1784,'Brasseries Europe'!$B$2:$O$2000,14,FALSE)</f>
        <v>0</v>
      </c>
      <c r="O1784" s="42" t="s">
        <v>12727</v>
      </c>
      <c r="P1784" s="40" t="s">
        <v>10151</v>
      </c>
      <c r="Q1784" s="40" t="s">
        <v>10372</v>
      </c>
      <c r="T1784" s="40" t="s">
        <v>12729</v>
      </c>
      <c r="U1784" s="40" t="s">
        <v>12728</v>
      </c>
    </row>
    <row r="1785" spans="1:21" s="40" customFormat="1">
      <c r="A1785" s="40">
        <f t="shared" si="73"/>
        <v>1784</v>
      </c>
      <c r="B1785" s="41">
        <f t="shared" ca="1" si="74"/>
        <v>43369</v>
      </c>
      <c r="C1785" s="40" t="s">
        <v>14</v>
      </c>
      <c r="D1785" s="18" t="s">
        <v>19580</v>
      </c>
      <c r="E1785" s="42" t="s">
        <v>12684</v>
      </c>
      <c r="F1785" s="40" t="str">
        <f>VLOOKUP(D1785,'Brasseries Europe'!$B$2:$O$2000,6,FALSE)</f>
        <v>Rue du Cerf, 191</v>
      </c>
      <c r="G1785" s="40" t="str">
        <f>VLOOKUP(D1785,'Brasseries Europe'!$B$2:$O$2000,7,FALSE)</f>
        <v>1332</v>
      </c>
      <c r="H1785" s="40" t="str">
        <f>VLOOKUP(D1785,'Brasseries Europe'!$B$2:$O$2000,8,FALSE)</f>
        <v>Genval</v>
      </c>
      <c r="I1785" s="40" t="str">
        <f>VLOOKUP(D1785,'Brasseries Europe'!$B$2:$O$2000,9,FALSE)</f>
        <v>Wallonie</v>
      </c>
      <c r="J1785" s="40" t="str">
        <f>VLOOKUP(D1785,'Brasseries Europe'!$B$2:$O$2000,10,FALSE)</f>
        <v>info@johnmartin.be</v>
      </c>
      <c r="K1785" s="40" t="str">
        <f>VLOOKUP(D1785,'Brasseries Europe'!$B$2:$O$2000,11,FALSE)</f>
        <v>http://www.anthonymartin.be</v>
      </c>
      <c r="L1785" s="40" t="str">
        <f>VLOOKUP(D1785,'Brasseries Europe'!$B$2:$O$2000,12,FALSE)</f>
        <v>0032 2 655 62 11</v>
      </c>
      <c r="M1785" s="40" t="str">
        <f>VLOOKUP(D1785,'Brasseries Europe'!$B$2:$O$2000,13,FALSE)</f>
        <v>LogoBR1580</v>
      </c>
      <c r="N1785" s="40">
        <f>VLOOKUP(D1785,'Brasseries Europe'!$B$2:$O$2000,14,FALSE)</f>
        <v>0</v>
      </c>
      <c r="O1785" s="42" t="s">
        <v>12730</v>
      </c>
      <c r="P1785" s="40" t="s">
        <v>10049</v>
      </c>
      <c r="Q1785" s="40" t="s">
        <v>10072</v>
      </c>
      <c r="T1785" s="40" t="s">
        <v>12732</v>
      </c>
      <c r="U1785" s="40" t="s">
        <v>12731</v>
      </c>
    </row>
    <row r="1786" spans="1:21" s="40" customFormat="1">
      <c r="A1786" s="40">
        <f t="shared" si="73"/>
        <v>1785</v>
      </c>
      <c r="B1786" s="41">
        <f t="shared" ca="1" si="74"/>
        <v>43369</v>
      </c>
      <c r="C1786" s="40" t="s">
        <v>14</v>
      </c>
      <c r="D1786" s="18" t="s">
        <v>19580</v>
      </c>
      <c r="E1786" s="42" t="s">
        <v>12684</v>
      </c>
      <c r="F1786" s="40" t="str">
        <f>VLOOKUP(D1786,'Brasseries Europe'!$B$2:$O$2000,6,FALSE)</f>
        <v>Rue du Cerf, 191</v>
      </c>
      <c r="G1786" s="40" t="str">
        <f>VLOOKUP(D1786,'Brasseries Europe'!$B$2:$O$2000,7,FALSE)</f>
        <v>1332</v>
      </c>
      <c r="H1786" s="40" t="str">
        <f>VLOOKUP(D1786,'Brasseries Europe'!$B$2:$O$2000,8,FALSE)</f>
        <v>Genval</v>
      </c>
      <c r="I1786" s="40" t="str">
        <f>VLOOKUP(D1786,'Brasseries Europe'!$B$2:$O$2000,9,FALSE)</f>
        <v>Wallonie</v>
      </c>
      <c r="J1786" s="40" t="str">
        <f>VLOOKUP(D1786,'Brasseries Europe'!$B$2:$O$2000,10,FALSE)</f>
        <v>info@johnmartin.be</v>
      </c>
      <c r="K1786" s="40" t="str">
        <f>VLOOKUP(D1786,'Brasseries Europe'!$B$2:$O$2000,11,FALSE)</f>
        <v>http://www.anthonymartin.be</v>
      </c>
      <c r="L1786" s="40" t="str">
        <f>VLOOKUP(D1786,'Brasseries Europe'!$B$2:$O$2000,12,FALSE)</f>
        <v>0032 2 655 62 11</v>
      </c>
      <c r="M1786" s="40" t="str">
        <f>VLOOKUP(D1786,'Brasseries Europe'!$B$2:$O$2000,13,FALSE)</f>
        <v>LogoBR1580</v>
      </c>
      <c r="N1786" s="40">
        <f>VLOOKUP(D1786,'Brasseries Europe'!$B$2:$O$2000,14,FALSE)</f>
        <v>0</v>
      </c>
      <c r="O1786" s="42" t="s">
        <v>12733</v>
      </c>
      <c r="P1786" s="40" t="s">
        <v>10183</v>
      </c>
      <c r="Q1786" s="40" t="s">
        <v>11597</v>
      </c>
      <c r="T1786" s="40" t="s">
        <v>12735</v>
      </c>
      <c r="U1786" s="40" t="s">
        <v>12734</v>
      </c>
    </row>
    <row r="1787" spans="1:21" s="40" customFormat="1">
      <c r="A1787" s="40">
        <f t="shared" si="73"/>
        <v>1786</v>
      </c>
      <c r="B1787" s="41">
        <f t="shared" ca="1" si="74"/>
        <v>43369</v>
      </c>
      <c r="C1787" s="40" t="s">
        <v>14</v>
      </c>
      <c r="D1787" s="18" t="s">
        <v>19580</v>
      </c>
      <c r="E1787" s="42" t="s">
        <v>12684</v>
      </c>
      <c r="F1787" s="40" t="str">
        <f>VLOOKUP(D1787,'Brasseries Europe'!$B$2:$O$2000,6,FALSE)</f>
        <v>Rue du Cerf, 191</v>
      </c>
      <c r="G1787" s="40" t="str">
        <f>VLOOKUP(D1787,'Brasseries Europe'!$B$2:$O$2000,7,FALSE)</f>
        <v>1332</v>
      </c>
      <c r="H1787" s="40" t="str">
        <f>VLOOKUP(D1787,'Brasseries Europe'!$B$2:$O$2000,8,FALSE)</f>
        <v>Genval</v>
      </c>
      <c r="I1787" s="40" t="str">
        <f>VLOOKUP(D1787,'Brasseries Europe'!$B$2:$O$2000,9,FALSE)</f>
        <v>Wallonie</v>
      </c>
      <c r="J1787" s="40" t="str">
        <f>VLOOKUP(D1787,'Brasseries Europe'!$B$2:$O$2000,10,FALSE)</f>
        <v>info@johnmartin.be</v>
      </c>
      <c r="K1787" s="40" t="str">
        <f>VLOOKUP(D1787,'Brasseries Europe'!$B$2:$O$2000,11,FALSE)</f>
        <v>http://www.anthonymartin.be</v>
      </c>
      <c r="L1787" s="40" t="str">
        <f>VLOOKUP(D1787,'Brasseries Europe'!$B$2:$O$2000,12,FALSE)</f>
        <v>0032 2 655 62 11</v>
      </c>
      <c r="M1787" s="40" t="str">
        <f>VLOOKUP(D1787,'Brasseries Europe'!$B$2:$O$2000,13,FALSE)</f>
        <v>LogoBR1580</v>
      </c>
      <c r="N1787" s="40">
        <f>VLOOKUP(D1787,'Brasseries Europe'!$B$2:$O$2000,14,FALSE)</f>
        <v>0</v>
      </c>
      <c r="O1787" s="42" t="s">
        <v>12736</v>
      </c>
      <c r="P1787" s="40" t="s">
        <v>10183</v>
      </c>
      <c r="Q1787" s="40" t="s">
        <v>12737</v>
      </c>
      <c r="T1787" s="40" t="s">
        <v>12739</v>
      </c>
      <c r="U1787" s="40" t="s">
        <v>12738</v>
      </c>
    </row>
    <row r="1788" spans="1:21" s="40" customFormat="1">
      <c r="A1788" s="40">
        <f t="shared" si="73"/>
        <v>1787</v>
      </c>
      <c r="B1788" s="41">
        <f t="shared" ca="1" si="74"/>
        <v>43369</v>
      </c>
      <c r="C1788" s="40" t="s">
        <v>14</v>
      </c>
      <c r="D1788" s="40" t="str">
        <f t="shared" si="75"/>
        <v>Brewery87</v>
      </c>
      <c r="E1788" s="42" t="s">
        <v>747</v>
      </c>
      <c r="F1788" s="40" t="str">
        <f>VLOOKUP(D1788,'Brasseries Europe'!$B$2:$O$2000,6,FALSE)</f>
        <v>Rue des Anciennes Houblonnières, 2</v>
      </c>
      <c r="G1788" s="40">
        <f>VLOOKUP(D1788,'Brasseries Europe'!$B$2:$O$2000,7,FALSE)</f>
        <v>4020</v>
      </c>
      <c r="H1788" s="40" t="str">
        <f>VLOOKUP(D1788,'Brasseries Europe'!$B$2:$O$2000,8,FALSE)</f>
        <v>Jupille-sur Meuse</v>
      </c>
      <c r="I1788" s="40" t="str">
        <f>VLOOKUP(D1788,'Brasseries Europe'!$B$2:$O$2000,9,FALSE)</f>
        <v>Wallonie</v>
      </c>
      <c r="J1788" s="40">
        <f>VLOOKUP(D1788,'Brasseries Europe'!$B$2:$O$2000,10,FALSE)</f>
        <v>0</v>
      </c>
      <c r="K1788" s="40" t="str">
        <f>VLOOKUP(D1788,'Brasseries Europe'!$B$2:$O$2000,11,FALSE)</f>
        <v>http://www.inbev.be</v>
      </c>
      <c r="L1788" s="40" t="str">
        <f>VLOOKUP(D1788,'Brasseries Europe'!$B$2:$O$2000,12,FALSE)</f>
        <v>32(0)4/345.82.11</v>
      </c>
      <c r="M1788" s="40" t="str">
        <f>VLOOKUP(D1788,'Brasseries Europe'!$B$2:$O$2000,13,FALSE)</f>
        <v>LogoBR87</v>
      </c>
      <c r="N1788" s="40" t="str">
        <f>VLOOKUP(D1788,'Brasseries Europe'!$B$2:$O$2000,14,FALSE)</f>
        <v>FotoBR87</v>
      </c>
      <c r="O1788" s="42" t="s">
        <v>12740</v>
      </c>
      <c r="P1788" s="40" t="s">
        <v>10156</v>
      </c>
      <c r="Q1788" s="40" t="s">
        <v>10372</v>
      </c>
      <c r="T1788" s="40" t="s">
        <v>12742</v>
      </c>
      <c r="U1788" s="40" t="s">
        <v>12741</v>
      </c>
    </row>
    <row r="1789" spans="1:21" s="40" customFormat="1">
      <c r="A1789" s="40">
        <f t="shared" si="73"/>
        <v>1788</v>
      </c>
      <c r="B1789" s="41">
        <f t="shared" ca="1" si="74"/>
        <v>43369</v>
      </c>
      <c r="C1789" s="40" t="s">
        <v>14</v>
      </c>
      <c r="D1789" s="40" t="str">
        <f t="shared" si="75"/>
        <v>Brewery87</v>
      </c>
      <c r="E1789" s="42" t="s">
        <v>747</v>
      </c>
      <c r="F1789" s="40" t="str">
        <f>VLOOKUP(D1789,'Brasseries Europe'!$B$2:$O$2000,6,FALSE)</f>
        <v>Rue des Anciennes Houblonnières, 2</v>
      </c>
      <c r="G1789" s="40">
        <f>VLOOKUP(D1789,'Brasseries Europe'!$B$2:$O$2000,7,FALSE)</f>
        <v>4020</v>
      </c>
      <c r="H1789" s="40" t="str">
        <f>VLOOKUP(D1789,'Brasseries Europe'!$B$2:$O$2000,8,FALSE)</f>
        <v>Jupille-sur Meuse</v>
      </c>
      <c r="I1789" s="40" t="str">
        <f>VLOOKUP(D1789,'Brasseries Europe'!$B$2:$O$2000,9,FALSE)</f>
        <v>Wallonie</v>
      </c>
      <c r="J1789" s="40">
        <f>VLOOKUP(D1789,'Brasseries Europe'!$B$2:$O$2000,10,FALSE)</f>
        <v>0</v>
      </c>
      <c r="K1789" s="40" t="str">
        <f>VLOOKUP(D1789,'Brasseries Europe'!$B$2:$O$2000,11,FALSE)</f>
        <v>http://www.inbev.be</v>
      </c>
      <c r="L1789" s="40" t="str">
        <f>VLOOKUP(D1789,'Brasseries Europe'!$B$2:$O$2000,12,FALSE)</f>
        <v>32(0)4/345.82.11</v>
      </c>
      <c r="M1789" s="40" t="str">
        <f>VLOOKUP(D1789,'Brasseries Europe'!$B$2:$O$2000,13,FALSE)</f>
        <v>LogoBR87</v>
      </c>
      <c r="N1789" s="40" t="str">
        <f>VLOOKUP(D1789,'Brasseries Europe'!$B$2:$O$2000,14,FALSE)</f>
        <v>FotoBR87</v>
      </c>
      <c r="O1789" s="42" t="s">
        <v>12743</v>
      </c>
      <c r="P1789" s="40" t="s">
        <v>10156</v>
      </c>
      <c r="Q1789" s="40" t="s">
        <v>12744</v>
      </c>
      <c r="T1789" s="40" t="s">
        <v>12746</v>
      </c>
      <c r="U1789" s="40" t="s">
        <v>12745</v>
      </c>
    </row>
    <row r="1790" spans="1:21" s="40" customFormat="1">
      <c r="A1790" s="40">
        <f t="shared" si="73"/>
        <v>1789</v>
      </c>
      <c r="B1790" s="41">
        <f t="shared" ca="1" si="74"/>
        <v>43369</v>
      </c>
      <c r="C1790" s="40" t="s">
        <v>14</v>
      </c>
      <c r="D1790" s="40" t="str">
        <f t="shared" si="75"/>
        <v>Brewery87</v>
      </c>
      <c r="E1790" s="42" t="s">
        <v>747</v>
      </c>
      <c r="F1790" s="40" t="str">
        <f>VLOOKUP(D1790,'Brasseries Europe'!$B$2:$O$2000,6,FALSE)</f>
        <v>Rue des Anciennes Houblonnières, 2</v>
      </c>
      <c r="G1790" s="40">
        <f>VLOOKUP(D1790,'Brasseries Europe'!$B$2:$O$2000,7,FALSE)</f>
        <v>4020</v>
      </c>
      <c r="H1790" s="40" t="str">
        <f>VLOOKUP(D1790,'Brasseries Europe'!$B$2:$O$2000,8,FALSE)</f>
        <v>Jupille-sur Meuse</v>
      </c>
      <c r="I1790" s="40" t="str">
        <f>VLOOKUP(D1790,'Brasseries Europe'!$B$2:$O$2000,9,FALSE)</f>
        <v>Wallonie</v>
      </c>
      <c r="J1790" s="40">
        <f>VLOOKUP(D1790,'Brasseries Europe'!$B$2:$O$2000,10,FALSE)</f>
        <v>0</v>
      </c>
      <c r="K1790" s="40" t="str">
        <f>VLOOKUP(D1790,'Brasseries Europe'!$B$2:$O$2000,11,FALSE)</f>
        <v>http://www.inbev.be</v>
      </c>
      <c r="L1790" s="40" t="str">
        <f>VLOOKUP(D1790,'Brasseries Europe'!$B$2:$O$2000,12,FALSE)</f>
        <v>32(0)4/345.82.11</v>
      </c>
      <c r="M1790" s="40" t="str">
        <f>VLOOKUP(D1790,'Brasseries Europe'!$B$2:$O$2000,13,FALSE)</f>
        <v>LogoBR87</v>
      </c>
      <c r="N1790" s="40" t="str">
        <f>VLOOKUP(D1790,'Brasseries Europe'!$B$2:$O$2000,14,FALSE)</f>
        <v>FotoBR87</v>
      </c>
      <c r="O1790" s="42" t="s">
        <v>12747</v>
      </c>
      <c r="P1790" s="40" t="s">
        <v>10156</v>
      </c>
      <c r="Q1790" s="40" t="s">
        <v>12748</v>
      </c>
      <c r="T1790" s="40" t="s">
        <v>12750</v>
      </c>
      <c r="U1790" s="40" t="s">
        <v>12749</v>
      </c>
    </row>
    <row r="1791" spans="1:21" s="40" customFormat="1">
      <c r="A1791" s="40">
        <f t="shared" si="73"/>
        <v>1790</v>
      </c>
      <c r="B1791" s="41">
        <f t="shared" ca="1" si="74"/>
        <v>43369</v>
      </c>
      <c r="C1791" s="40" t="s">
        <v>14</v>
      </c>
      <c r="D1791" s="40" t="str">
        <f t="shared" si="75"/>
        <v>Brewery87</v>
      </c>
      <c r="E1791" s="42" t="s">
        <v>747</v>
      </c>
      <c r="F1791" s="40" t="str">
        <f>VLOOKUP(D1791,'Brasseries Europe'!$B$2:$O$2000,6,FALSE)</f>
        <v>Rue des Anciennes Houblonnières, 2</v>
      </c>
      <c r="G1791" s="40">
        <f>VLOOKUP(D1791,'Brasseries Europe'!$B$2:$O$2000,7,FALSE)</f>
        <v>4020</v>
      </c>
      <c r="H1791" s="40" t="str">
        <f>VLOOKUP(D1791,'Brasseries Europe'!$B$2:$O$2000,8,FALSE)</f>
        <v>Jupille-sur Meuse</v>
      </c>
      <c r="I1791" s="40" t="str">
        <f>VLOOKUP(D1791,'Brasseries Europe'!$B$2:$O$2000,9,FALSE)</f>
        <v>Wallonie</v>
      </c>
      <c r="J1791" s="40">
        <f>VLOOKUP(D1791,'Brasseries Europe'!$B$2:$O$2000,10,FALSE)</f>
        <v>0</v>
      </c>
      <c r="K1791" s="40" t="str">
        <f>VLOOKUP(D1791,'Brasseries Europe'!$B$2:$O$2000,11,FALSE)</f>
        <v>http://www.inbev.be</v>
      </c>
      <c r="L1791" s="40" t="str">
        <f>VLOOKUP(D1791,'Brasseries Europe'!$B$2:$O$2000,12,FALSE)</f>
        <v>32(0)4/345.82.11</v>
      </c>
      <c r="M1791" s="40" t="str">
        <f>VLOOKUP(D1791,'Brasseries Europe'!$B$2:$O$2000,13,FALSE)</f>
        <v>LogoBR87</v>
      </c>
      <c r="N1791" s="40" t="str">
        <f>VLOOKUP(D1791,'Brasseries Europe'!$B$2:$O$2000,14,FALSE)</f>
        <v>FotoBR87</v>
      </c>
      <c r="O1791" s="42" t="s">
        <v>12751</v>
      </c>
      <c r="P1791" s="40" t="s">
        <v>10156</v>
      </c>
      <c r="Q1791" s="40" t="s">
        <v>10128</v>
      </c>
      <c r="T1791" s="40" t="s">
        <v>12753</v>
      </c>
      <c r="U1791" s="40" t="s">
        <v>12752</v>
      </c>
    </row>
    <row r="1792" spans="1:21" s="40" customFormat="1">
      <c r="A1792" s="40">
        <f t="shared" si="73"/>
        <v>1791</v>
      </c>
      <c r="B1792" s="41">
        <f t="shared" ca="1" si="74"/>
        <v>43369</v>
      </c>
      <c r="C1792" s="40" t="s">
        <v>14</v>
      </c>
      <c r="D1792" s="40" t="str">
        <f t="shared" si="75"/>
        <v>Brewery87</v>
      </c>
      <c r="E1792" s="42" t="s">
        <v>747</v>
      </c>
      <c r="F1792" s="40" t="str">
        <f>VLOOKUP(D1792,'Brasseries Europe'!$B$2:$O$2000,6,FALSE)</f>
        <v>Rue des Anciennes Houblonnières, 2</v>
      </c>
      <c r="G1792" s="40">
        <f>VLOOKUP(D1792,'Brasseries Europe'!$B$2:$O$2000,7,FALSE)</f>
        <v>4020</v>
      </c>
      <c r="H1792" s="40" t="str">
        <f>VLOOKUP(D1792,'Brasseries Europe'!$B$2:$O$2000,8,FALSE)</f>
        <v>Jupille-sur Meuse</v>
      </c>
      <c r="I1792" s="40" t="str">
        <f>VLOOKUP(D1792,'Brasseries Europe'!$B$2:$O$2000,9,FALSE)</f>
        <v>Wallonie</v>
      </c>
      <c r="J1792" s="40">
        <f>VLOOKUP(D1792,'Brasseries Europe'!$B$2:$O$2000,10,FALSE)</f>
        <v>0</v>
      </c>
      <c r="K1792" s="40" t="str">
        <f>VLOOKUP(D1792,'Brasseries Europe'!$B$2:$O$2000,11,FALSE)</f>
        <v>http://www.inbev.be</v>
      </c>
      <c r="L1792" s="40" t="str">
        <f>VLOOKUP(D1792,'Brasseries Europe'!$B$2:$O$2000,12,FALSE)</f>
        <v>32(0)4/345.82.11</v>
      </c>
      <c r="M1792" s="40" t="str">
        <f>VLOOKUP(D1792,'Brasseries Europe'!$B$2:$O$2000,13,FALSE)</f>
        <v>LogoBR87</v>
      </c>
      <c r="N1792" s="40" t="str">
        <f>VLOOKUP(D1792,'Brasseries Europe'!$B$2:$O$2000,14,FALSE)</f>
        <v>FotoBR87</v>
      </c>
      <c r="O1792" s="42" t="s">
        <v>12754</v>
      </c>
      <c r="P1792" s="40" t="s">
        <v>10156</v>
      </c>
      <c r="Q1792" s="40" t="s">
        <v>11238</v>
      </c>
      <c r="T1792" s="40" t="s">
        <v>12756</v>
      </c>
      <c r="U1792" s="40" t="s">
        <v>12755</v>
      </c>
    </row>
    <row r="1793" spans="1:21" s="40" customFormat="1">
      <c r="A1793" s="40">
        <f t="shared" si="73"/>
        <v>1792</v>
      </c>
      <c r="B1793" s="41">
        <f t="shared" ca="1" si="74"/>
        <v>43369</v>
      </c>
      <c r="C1793" s="40" t="s">
        <v>14</v>
      </c>
      <c r="D1793" s="40" t="str">
        <f t="shared" si="75"/>
        <v>Brewery87</v>
      </c>
      <c r="E1793" s="42" t="s">
        <v>747</v>
      </c>
      <c r="F1793" s="40" t="str">
        <f>VLOOKUP(D1793,'Brasseries Europe'!$B$2:$O$2000,6,FALSE)</f>
        <v>Rue des Anciennes Houblonnières, 2</v>
      </c>
      <c r="G1793" s="40">
        <f>VLOOKUP(D1793,'Brasseries Europe'!$B$2:$O$2000,7,FALSE)</f>
        <v>4020</v>
      </c>
      <c r="H1793" s="40" t="str">
        <f>VLOOKUP(D1793,'Brasseries Europe'!$B$2:$O$2000,8,FALSE)</f>
        <v>Jupille-sur Meuse</v>
      </c>
      <c r="I1793" s="40" t="str">
        <f>VLOOKUP(D1793,'Brasseries Europe'!$B$2:$O$2000,9,FALSE)</f>
        <v>Wallonie</v>
      </c>
      <c r="J1793" s="40">
        <f>VLOOKUP(D1793,'Brasseries Europe'!$B$2:$O$2000,10,FALSE)</f>
        <v>0</v>
      </c>
      <c r="K1793" s="40" t="str">
        <f>VLOOKUP(D1793,'Brasseries Europe'!$B$2:$O$2000,11,FALSE)</f>
        <v>http://www.inbev.be</v>
      </c>
      <c r="L1793" s="40" t="str">
        <f>VLOOKUP(D1793,'Brasseries Europe'!$B$2:$O$2000,12,FALSE)</f>
        <v>32(0)4/345.82.11</v>
      </c>
      <c r="M1793" s="40" t="str">
        <f>VLOOKUP(D1793,'Brasseries Europe'!$B$2:$O$2000,13,FALSE)</f>
        <v>LogoBR87</v>
      </c>
      <c r="N1793" s="40" t="str">
        <f>VLOOKUP(D1793,'Brasseries Europe'!$B$2:$O$2000,14,FALSE)</f>
        <v>FotoBR87</v>
      </c>
      <c r="O1793" s="42" t="s">
        <v>12757</v>
      </c>
      <c r="P1793" s="40" t="s">
        <v>10156</v>
      </c>
      <c r="Q1793" s="40" t="s">
        <v>11238</v>
      </c>
      <c r="T1793" s="40" t="s">
        <v>12759</v>
      </c>
      <c r="U1793" s="40" t="s">
        <v>12758</v>
      </c>
    </row>
    <row r="1794" spans="1:21" s="40" customFormat="1">
      <c r="A1794" s="40">
        <f t="shared" si="73"/>
        <v>1793</v>
      </c>
      <c r="B1794" s="41">
        <f t="shared" ca="1" si="74"/>
        <v>43369</v>
      </c>
      <c r="C1794" s="40" t="s">
        <v>14</v>
      </c>
      <c r="D1794" s="40" t="str">
        <f t="shared" si="75"/>
        <v>Brewery87</v>
      </c>
      <c r="E1794" s="42" t="s">
        <v>747</v>
      </c>
      <c r="F1794" s="40" t="str">
        <f>VLOOKUP(D1794,'Brasseries Europe'!$B$2:$O$2000,6,FALSE)</f>
        <v>Rue des Anciennes Houblonnières, 2</v>
      </c>
      <c r="G1794" s="40">
        <f>VLOOKUP(D1794,'Brasseries Europe'!$B$2:$O$2000,7,FALSE)</f>
        <v>4020</v>
      </c>
      <c r="H1794" s="40" t="str">
        <f>VLOOKUP(D1794,'Brasseries Europe'!$B$2:$O$2000,8,FALSE)</f>
        <v>Jupille-sur Meuse</v>
      </c>
      <c r="I1794" s="40" t="str">
        <f>VLOOKUP(D1794,'Brasseries Europe'!$B$2:$O$2000,9,FALSE)</f>
        <v>Wallonie</v>
      </c>
      <c r="J1794" s="40">
        <f>VLOOKUP(D1794,'Brasseries Europe'!$B$2:$O$2000,10,FALSE)</f>
        <v>0</v>
      </c>
      <c r="K1794" s="40" t="str">
        <f>VLOOKUP(D1794,'Brasseries Europe'!$B$2:$O$2000,11,FALSE)</f>
        <v>http://www.inbev.be</v>
      </c>
      <c r="L1794" s="40" t="str">
        <f>VLOOKUP(D1794,'Brasseries Europe'!$B$2:$O$2000,12,FALSE)</f>
        <v>32(0)4/345.82.11</v>
      </c>
      <c r="M1794" s="40" t="str">
        <f>VLOOKUP(D1794,'Brasseries Europe'!$B$2:$O$2000,13,FALSE)</f>
        <v>LogoBR87</v>
      </c>
      <c r="N1794" s="40" t="str">
        <f>VLOOKUP(D1794,'Brasseries Europe'!$B$2:$O$2000,14,FALSE)</f>
        <v>FotoBR87</v>
      </c>
      <c r="O1794" s="42" t="s">
        <v>12760</v>
      </c>
      <c r="P1794" s="40" t="s">
        <v>10156</v>
      </c>
      <c r="Q1794" s="40" t="s">
        <v>12761</v>
      </c>
      <c r="T1794" s="40" t="s">
        <v>12763</v>
      </c>
      <c r="U1794" s="40" t="s">
        <v>12762</v>
      </c>
    </row>
    <row r="1795" spans="1:21" s="40" customFormat="1">
      <c r="A1795" s="40">
        <f t="shared" ref="A1795:A1858" si="76">ROW()-1</f>
        <v>1794</v>
      </c>
      <c r="B1795" s="41">
        <f t="shared" ref="B1795:B1858" ca="1" si="77">TODAY()</f>
        <v>43369</v>
      </c>
      <c r="C1795" s="40" t="s">
        <v>14</v>
      </c>
      <c r="D1795" s="40" t="str">
        <f t="shared" si="75"/>
        <v>Brewery87</v>
      </c>
      <c r="E1795" s="42" t="s">
        <v>747</v>
      </c>
      <c r="F1795" s="40" t="str">
        <f>VLOOKUP(D1795,'Brasseries Europe'!$B$2:$O$2000,6,FALSE)</f>
        <v>Rue des Anciennes Houblonnières, 2</v>
      </c>
      <c r="G1795" s="40">
        <f>VLOOKUP(D1795,'Brasseries Europe'!$B$2:$O$2000,7,FALSE)</f>
        <v>4020</v>
      </c>
      <c r="H1795" s="40" t="str">
        <f>VLOOKUP(D1795,'Brasseries Europe'!$B$2:$O$2000,8,FALSE)</f>
        <v>Jupille-sur Meuse</v>
      </c>
      <c r="I1795" s="40" t="str">
        <f>VLOOKUP(D1795,'Brasseries Europe'!$B$2:$O$2000,9,FALSE)</f>
        <v>Wallonie</v>
      </c>
      <c r="J1795" s="40">
        <f>VLOOKUP(D1795,'Brasseries Europe'!$B$2:$O$2000,10,FALSE)</f>
        <v>0</v>
      </c>
      <c r="K1795" s="40" t="str">
        <f>VLOOKUP(D1795,'Brasseries Europe'!$B$2:$O$2000,11,FALSE)</f>
        <v>http://www.inbev.be</v>
      </c>
      <c r="L1795" s="40" t="str">
        <f>VLOOKUP(D1795,'Brasseries Europe'!$B$2:$O$2000,12,FALSE)</f>
        <v>32(0)4/345.82.11</v>
      </c>
      <c r="M1795" s="40" t="str">
        <f>VLOOKUP(D1795,'Brasseries Europe'!$B$2:$O$2000,13,FALSE)</f>
        <v>LogoBR87</v>
      </c>
      <c r="N1795" s="40" t="str">
        <f>VLOOKUP(D1795,'Brasseries Europe'!$B$2:$O$2000,14,FALSE)</f>
        <v>FotoBR87</v>
      </c>
      <c r="O1795" s="42" t="s">
        <v>12764</v>
      </c>
      <c r="P1795" s="40" t="s">
        <v>10043</v>
      </c>
      <c r="Q1795" s="40" t="s">
        <v>10076</v>
      </c>
      <c r="T1795" s="40" t="s">
        <v>12766</v>
      </c>
      <c r="U1795" s="40" t="s">
        <v>12765</v>
      </c>
    </row>
    <row r="1796" spans="1:21" s="40" customFormat="1">
      <c r="A1796" s="40">
        <f t="shared" si="76"/>
        <v>1795</v>
      </c>
      <c r="B1796" s="41">
        <f t="shared" ca="1" si="77"/>
        <v>43369</v>
      </c>
      <c r="C1796" s="40" t="s">
        <v>14</v>
      </c>
      <c r="D1796" s="40" t="str">
        <f t="shared" si="75"/>
        <v>Brewery88</v>
      </c>
      <c r="E1796" s="42" t="s">
        <v>754</v>
      </c>
      <c r="F1796" s="40" t="str">
        <f>VLOOKUP(D1796,'Brasseries Europe'!$B$2:$O$2000,6,FALSE)</f>
        <v>Rue du Try 20</v>
      </c>
      <c r="G1796" s="40">
        <f>VLOOKUP(D1796,'Brasseries Europe'!$B$2:$O$2000,7,FALSE)</f>
        <v>1495</v>
      </c>
      <c r="H1796" s="40" t="str">
        <f>VLOOKUP(D1796,'Brasseries Europe'!$B$2:$O$2000,8,FALSE)</f>
        <v>Sart-Dames-Avelines</v>
      </c>
      <c r="I1796" s="40" t="str">
        <f>VLOOKUP(D1796,'Brasseries Europe'!$B$2:$O$2000,9,FALSE)</f>
        <v>Wallonie</v>
      </c>
      <c r="J1796" s="40">
        <f>VLOOKUP(D1796,'Brasseries Europe'!$B$2:$O$2000,10,FALSE)</f>
        <v>0</v>
      </c>
      <c r="K1796" s="40" t="str">
        <f>VLOOKUP(D1796,'Brasseries Europe'!$B$2:$O$2000,11,FALSE)</f>
        <v>http://www.brasserie-echappee-belle.be</v>
      </c>
      <c r="L1796" s="40">
        <f>VLOOKUP(D1796,'Brasseries Europe'!$B$2:$O$2000,12,FALSE)</f>
        <v>0</v>
      </c>
      <c r="M1796" s="40" t="str">
        <f>VLOOKUP(D1796,'Brasseries Europe'!$B$2:$O$2000,13,FALSE)</f>
        <v>LogoBR88</v>
      </c>
      <c r="N1796" s="40" t="str">
        <f>VLOOKUP(D1796,'Brasseries Europe'!$B$2:$O$2000,14,FALSE)</f>
        <v>FotoBR88</v>
      </c>
      <c r="O1796" s="42" t="s">
        <v>12767</v>
      </c>
      <c r="P1796" s="40" t="s">
        <v>10211</v>
      </c>
      <c r="Q1796" s="40" t="s">
        <v>10068</v>
      </c>
      <c r="T1796" s="40" t="s">
        <v>12769</v>
      </c>
      <c r="U1796" s="40" t="s">
        <v>12768</v>
      </c>
    </row>
    <row r="1797" spans="1:21" s="40" customFormat="1">
      <c r="A1797" s="40">
        <f t="shared" si="76"/>
        <v>1796</v>
      </c>
      <c r="B1797" s="41">
        <f t="shared" ca="1" si="77"/>
        <v>43369</v>
      </c>
      <c r="C1797" s="40" t="s">
        <v>14</v>
      </c>
      <c r="D1797" s="40" t="str">
        <f t="shared" si="75"/>
        <v>Brewery88</v>
      </c>
      <c r="E1797" s="42" t="s">
        <v>754</v>
      </c>
      <c r="F1797" s="40" t="str">
        <f>VLOOKUP(D1797,'Brasseries Europe'!$B$2:$O$2000,6,FALSE)</f>
        <v>Rue du Try 20</v>
      </c>
      <c r="G1797" s="40">
        <f>VLOOKUP(D1797,'Brasseries Europe'!$B$2:$O$2000,7,FALSE)</f>
        <v>1495</v>
      </c>
      <c r="H1797" s="40" t="str">
        <f>VLOOKUP(D1797,'Brasseries Europe'!$B$2:$O$2000,8,FALSE)</f>
        <v>Sart-Dames-Avelines</v>
      </c>
      <c r="I1797" s="40" t="str">
        <f>VLOOKUP(D1797,'Brasseries Europe'!$B$2:$O$2000,9,FALSE)</f>
        <v>Wallonie</v>
      </c>
      <c r="J1797" s="40">
        <f>VLOOKUP(D1797,'Brasseries Europe'!$B$2:$O$2000,10,FALSE)</f>
        <v>0</v>
      </c>
      <c r="K1797" s="40" t="str">
        <f>VLOOKUP(D1797,'Brasseries Europe'!$B$2:$O$2000,11,FALSE)</f>
        <v>http://www.brasserie-echappee-belle.be</v>
      </c>
      <c r="L1797" s="40">
        <f>VLOOKUP(D1797,'Brasseries Europe'!$B$2:$O$2000,12,FALSE)</f>
        <v>0</v>
      </c>
      <c r="M1797" s="40" t="str">
        <f>VLOOKUP(D1797,'Brasseries Europe'!$B$2:$O$2000,13,FALSE)</f>
        <v>LogoBR88</v>
      </c>
      <c r="N1797" s="40" t="str">
        <f>VLOOKUP(D1797,'Brasseries Europe'!$B$2:$O$2000,14,FALSE)</f>
        <v>FotoBR88</v>
      </c>
      <c r="O1797" s="42" t="s">
        <v>12770</v>
      </c>
      <c r="P1797" s="40" t="s">
        <v>10043</v>
      </c>
      <c r="Q1797" s="40" t="s">
        <v>11053</v>
      </c>
      <c r="T1797" s="40" t="s">
        <v>12772</v>
      </c>
      <c r="U1797" s="40" t="s">
        <v>12771</v>
      </c>
    </row>
    <row r="1798" spans="1:21" s="40" customFormat="1">
      <c r="A1798" s="40">
        <f t="shared" si="76"/>
        <v>1797</v>
      </c>
      <c r="B1798" s="41">
        <f t="shared" ca="1" si="77"/>
        <v>43369</v>
      </c>
      <c r="C1798" s="40" t="s">
        <v>14</v>
      </c>
      <c r="D1798" s="40" t="str">
        <f t="shared" si="75"/>
        <v>Brewery88</v>
      </c>
      <c r="E1798" s="42" t="s">
        <v>754</v>
      </c>
      <c r="F1798" s="40" t="str">
        <f>VLOOKUP(D1798,'Brasseries Europe'!$B$2:$O$2000,6,FALSE)</f>
        <v>Rue du Try 20</v>
      </c>
      <c r="G1798" s="40">
        <f>VLOOKUP(D1798,'Brasseries Europe'!$B$2:$O$2000,7,FALSE)</f>
        <v>1495</v>
      </c>
      <c r="H1798" s="40" t="str">
        <f>VLOOKUP(D1798,'Brasseries Europe'!$B$2:$O$2000,8,FALSE)</f>
        <v>Sart-Dames-Avelines</v>
      </c>
      <c r="I1798" s="40" t="str">
        <f>VLOOKUP(D1798,'Brasseries Europe'!$B$2:$O$2000,9,FALSE)</f>
        <v>Wallonie</v>
      </c>
      <c r="J1798" s="40">
        <f>VLOOKUP(D1798,'Brasseries Europe'!$B$2:$O$2000,10,FALSE)</f>
        <v>0</v>
      </c>
      <c r="K1798" s="40" t="str">
        <f>VLOOKUP(D1798,'Brasseries Europe'!$B$2:$O$2000,11,FALSE)</f>
        <v>http://www.brasserie-echappee-belle.be</v>
      </c>
      <c r="L1798" s="40">
        <f>VLOOKUP(D1798,'Brasseries Europe'!$B$2:$O$2000,12,FALSE)</f>
        <v>0</v>
      </c>
      <c r="M1798" s="40" t="str">
        <f>VLOOKUP(D1798,'Brasseries Europe'!$B$2:$O$2000,13,FALSE)</f>
        <v>LogoBR88</v>
      </c>
      <c r="N1798" s="40" t="str">
        <f>VLOOKUP(D1798,'Brasseries Europe'!$B$2:$O$2000,14,FALSE)</f>
        <v>FotoBR88</v>
      </c>
      <c r="O1798" s="42" t="s">
        <v>12773</v>
      </c>
      <c r="P1798" s="40" t="s">
        <v>10043</v>
      </c>
      <c r="Q1798" s="40" t="s">
        <v>10204</v>
      </c>
      <c r="T1798" s="40" t="s">
        <v>12775</v>
      </c>
      <c r="U1798" s="40" t="s">
        <v>12774</v>
      </c>
    </row>
    <row r="1799" spans="1:21" s="40" customFormat="1">
      <c r="A1799" s="40">
        <f t="shared" si="76"/>
        <v>1798</v>
      </c>
      <c r="B1799" s="41">
        <f t="shared" ca="1" si="77"/>
        <v>43369</v>
      </c>
      <c r="C1799" s="40" t="s">
        <v>14</v>
      </c>
      <c r="D1799" s="40" t="str">
        <f t="shared" si="75"/>
        <v>Brewery89</v>
      </c>
      <c r="E1799" s="42" t="s">
        <v>761</v>
      </c>
      <c r="F1799" s="40" t="str">
        <f>VLOOKUP(D1799,'Brasseries Europe'!$B$2:$O$2000,6,FALSE)</f>
        <v>Rue du Coron, 27</v>
      </c>
      <c r="G1799" s="40">
        <f>VLOOKUP(D1799,'Brasseries Europe'!$B$2:$O$2000,7,FALSE)</f>
        <v>7070</v>
      </c>
      <c r="H1799" s="40" t="str">
        <f>VLOOKUP(D1799,'Brasseries Europe'!$B$2:$O$2000,8,FALSE)</f>
        <v>Ville-sur-Haine</v>
      </c>
      <c r="I1799" s="40" t="str">
        <f>VLOOKUP(D1799,'Brasseries Europe'!$B$2:$O$2000,9,FALSE)</f>
        <v>Wallonie</v>
      </c>
      <c r="J1799" s="40" t="str">
        <f>VLOOKUP(D1799,'Brasseries Europe'!$B$2:$O$2000,10,FALSE)</f>
        <v>brasserie-la-barbiot@hotmail.com</v>
      </c>
      <c r="K1799" s="40" t="str">
        <f>VLOOKUP(D1799,'Brasseries Europe'!$B$2:$O$2000,11,FALSE)</f>
        <v>http://brasseriebarbiot.skyrock.com</v>
      </c>
      <c r="L1799" s="40" t="str">
        <f>VLOOKUP(D1799,'Brasseries Europe'!$B$2:$O$2000,12,FALSE)</f>
        <v>32(0)65/87.37.23</v>
      </c>
      <c r="M1799" s="40" t="str">
        <f>VLOOKUP(D1799,'Brasseries Europe'!$B$2:$O$2000,13,FALSE)</f>
        <v>LogoBR89</v>
      </c>
      <c r="N1799" s="40" t="str">
        <f>VLOOKUP(D1799,'Brasseries Europe'!$B$2:$O$2000,14,FALSE)</f>
        <v>FotoBR89</v>
      </c>
      <c r="O1799" s="42" t="s">
        <v>12776</v>
      </c>
      <c r="P1799" s="40" t="s">
        <v>10258</v>
      </c>
      <c r="Q1799" s="40" t="s">
        <v>10068</v>
      </c>
      <c r="T1799" s="40" t="s">
        <v>12778</v>
      </c>
      <c r="U1799" s="40" t="s">
        <v>12777</v>
      </c>
    </row>
    <row r="1800" spans="1:21" s="40" customFormat="1">
      <c r="A1800" s="40">
        <f t="shared" si="76"/>
        <v>1799</v>
      </c>
      <c r="B1800" s="41">
        <f t="shared" ca="1" si="77"/>
        <v>43369</v>
      </c>
      <c r="C1800" s="40" t="s">
        <v>14</v>
      </c>
      <c r="D1800" s="40" t="str">
        <f t="shared" si="75"/>
        <v>Brewery89</v>
      </c>
      <c r="E1800" s="42" t="s">
        <v>761</v>
      </c>
      <c r="F1800" s="40" t="str">
        <f>VLOOKUP(D1800,'Brasseries Europe'!$B$2:$O$2000,6,FALSE)</f>
        <v>Rue du Coron, 27</v>
      </c>
      <c r="G1800" s="40">
        <f>VLOOKUP(D1800,'Brasseries Europe'!$B$2:$O$2000,7,FALSE)</f>
        <v>7070</v>
      </c>
      <c r="H1800" s="40" t="str">
        <f>VLOOKUP(D1800,'Brasseries Europe'!$B$2:$O$2000,8,FALSE)</f>
        <v>Ville-sur-Haine</v>
      </c>
      <c r="I1800" s="40" t="str">
        <f>VLOOKUP(D1800,'Brasseries Europe'!$B$2:$O$2000,9,FALSE)</f>
        <v>Wallonie</v>
      </c>
      <c r="J1800" s="40" t="str">
        <f>VLOOKUP(D1800,'Brasseries Europe'!$B$2:$O$2000,10,FALSE)</f>
        <v>brasserie-la-barbiot@hotmail.com</v>
      </c>
      <c r="K1800" s="40" t="str">
        <f>VLOOKUP(D1800,'Brasseries Europe'!$B$2:$O$2000,11,FALSE)</f>
        <v>http://brasseriebarbiot.skyrock.com</v>
      </c>
      <c r="L1800" s="40" t="str">
        <f>VLOOKUP(D1800,'Brasseries Europe'!$B$2:$O$2000,12,FALSE)</f>
        <v>32(0)65/87.37.23</v>
      </c>
      <c r="M1800" s="40" t="str">
        <f>VLOOKUP(D1800,'Brasseries Europe'!$B$2:$O$2000,13,FALSE)</f>
        <v>LogoBR89</v>
      </c>
      <c r="N1800" s="40" t="str">
        <f>VLOOKUP(D1800,'Brasseries Europe'!$B$2:$O$2000,14,FALSE)</f>
        <v>FotoBR89</v>
      </c>
      <c r="O1800" s="42" t="s">
        <v>12779</v>
      </c>
      <c r="P1800" s="40" t="s">
        <v>10258</v>
      </c>
      <c r="Q1800" s="40" t="s">
        <v>10143</v>
      </c>
      <c r="R1800" s="57"/>
      <c r="S1800" s="57"/>
      <c r="T1800" s="40" t="s">
        <v>12781</v>
      </c>
      <c r="U1800" s="40" t="s">
        <v>12780</v>
      </c>
    </row>
    <row r="1801" spans="1:21" s="40" customFormat="1">
      <c r="A1801" s="40">
        <f t="shared" si="76"/>
        <v>1800</v>
      </c>
      <c r="B1801" s="41">
        <f t="shared" ca="1" si="77"/>
        <v>43369</v>
      </c>
      <c r="C1801" s="40" t="s">
        <v>14</v>
      </c>
      <c r="D1801" s="40" t="str">
        <f t="shared" si="75"/>
        <v>Brewery89</v>
      </c>
      <c r="E1801" s="42" t="s">
        <v>761</v>
      </c>
      <c r="F1801" s="40" t="str">
        <f>VLOOKUP(D1801,'Brasseries Europe'!$B$2:$O$2000,6,FALSE)</f>
        <v>Rue du Coron, 27</v>
      </c>
      <c r="G1801" s="40">
        <f>VLOOKUP(D1801,'Brasseries Europe'!$B$2:$O$2000,7,FALSE)</f>
        <v>7070</v>
      </c>
      <c r="H1801" s="40" t="str">
        <f>VLOOKUP(D1801,'Brasseries Europe'!$B$2:$O$2000,8,FALSE)</f>
        <v>Ville-sur-Haine</v>
      </c>
      <c r="I1801" s="40" t="str">
        <f>VLOOKUP(D1801,'Brasseries Europe'!$B$2:$O$2000,9,FALSE)</f>
        <v>Wallonie</v>
      </c>
      <c r="J1801" s="40" t="str">
        <f>VLOOKUP(D1801,'Brasseries Europe'!$B$2:$O$2000,10,FALSE)</f>
        <v>brasserie-la-barbiot@hotmail.com</v>
      </c>
      <c r="K1801" s="40" t="str">
        <f>VLOOKUP(D1801,'Brasseries Europe'!$B$2:$O$2000,11,FALSE)</f>
        <v>http://brasseriebarbiot.skyrock.com</v>
      </c>
      <c r="L1801" s="40" t="str">
        <f>VLOOKUP(D1801,'Brasseries Europe'!$B$2:$O$2000,12,FALSE)</f>
        <v>32(0)65/87.37.23</v>
      </c>
      <c r="M1801" s="40" t="str">
        <f>VLOOKUP(D1801,'Brasseries Europe'!$B$2:$O$2000,13,FALSE)</f>
        <v>LogoBR89</v>
      </c>
      <c r="N1801" s="40" t="str">
        <f>VLOOKUP(D1801,'Brasseries Europe'!$B$2:$O$2000,14,FALSE)</f>
        <v>FotoBR89</v>
      </c>
      <c r="O1801" s="42" t="s">
        <v>12782</v>
      </c>
      <c r="P1801" s="40" t="s">
        <v>10043</v>
      </c>
      <c r="Q1801" s="40" t="s">
        <v>10076</v>
      </c>
      <c r="T1801" s="40" t="s">
        <v>12784</v>
      </c>
      <c r="U1801" s="40" t="s">
        <v>12783</v>
      </c>
    </row>
    <row r="1802" spans="1:21" s="40" customFormat="1">
      <c r="A1802" s="40">
        <f t="shared" si="76"/>
        <v>1801</v>
      </c>
      <c r="B1802" s="41">
        <f t="shared" ca="1" si="77"/>
        <v>43369</v>
      </c>
      <c r="C1802" s="40" t="s">
        <v>14</v>
      </c>
      <c r="D1802" s="40" t="str">
        <f t="shared" si="75"/>
        <v>Brewery89</v>
      </c>
      <c r="E1802" s="42" t="s">
        <v>761</v>
      </c>
      <c r="F1802" s="40" t="str">
        <f>VLOOKUP(D1802,'Brasseries Europe'!$B$2:$O$2000,6,FALSE)</f>
        <v>Rue du Coron, 27</v>
      </c>
      <c r="G1802" s="40">
        <f>VLOOKUP(D1802,'Brasseries Europe'!$B$2:$O$2000,7,FALSE)</f>
        <v>7070</v>
      </c>
      <c r="H1802" s="40" t="str">
        <f>VLOOKUP(D1802,'Brasseries Europe'!$B$2:$O$2000,8,FALSE)</f>
        <v>Ville-sur-Haine</v>
      </c>
      <c r="I1802" s="40" t="str">
        <f>VLOOKUP(D1802,'Brasseries Europe'!$B$2:$O$2000,9,FALSE)</f>
        <v>Wallonie</v>
      </c>
      <c r="J1802" s="40" t="str">
        <f>VLOOKUP(D1802,'Brasseries Europe'!$B$2:$O$2000,10,FALSE)</f>
        <v>brasserie-la-barbiot@hotmail.com</v>
      </c>
      <c r="K1802" s="40" t="str">
        <f>VLOOKUP(D1802,'Brasseries Europe'!$B$2:$O$2000,11,FALSE)</f>
        <v>http://brasseriebarbiot.skyrock.com</v>
      </c>
      <c r="L1802" s="40" t="str">
        <f>VLOOKUP(D1802,'Brasseries Europe'!$B$2:$O$2000,12,FALSE)</f>
        <v>32(0)65/87.37.23</v>
      </c>
      <c r="M1802" s="40" t="str">
        <f>VLOOKUP(D1802,'Brasseries Europe'!$B$2:$O$2000,13,FALSE)</f>
        <v>LogoBR89</v>
      </c>
      <c r="N1802" s="40" t="str">
        <f>VLOOKUP(D1802,'Brasseries Europe'!$B$2:$O$2000,14,FALSE)</f>
        <v>FotoBR89</v>
      </c>
      <c r="O1802" s="42" t="s">
        <v>12785</v>
      </c>
      <c r="P1802" s="40" t="s">
        <v>10151</v>
      </c>
      <c r="Q1802" s="40" t="s">
        <v>10132</v>
      </c>
      <c r="T1802" s="40" t="s">
        <v>12787</v>
      </c>
      <c r="U1802" s="40" t="s">
        <v>12786</v>
      </c>
    </row>
    <row r="1803" spans="1:21" s="40" customFormat="1">
      <c r="A1803" s="40">
        <f t="shared" si="76"/>
        <v>1802</v>
      </c>
      <c r="B1803" s="41">
        <f t="shared" ca="1" si="77"/>
        <v>43369</v>
      </c>
      <c r="C1803" s="40" t="s">
        <v>14</v>
      </c>
      <c r="D1803" s="40" t="str">
        <f t="shared" si="75"/>
        <v>Brewery90</v>
      </c>
      <c r="E1803" s="42" t="s">
        <v>770</v>
      </c>
      <c r="F1803" s="40" t="str">
        <f>VLOOKUP(D1803,'Brasseries Europe'!$B$2:$O$2000,6,FALSE)</f>
        <v>Faubourg Saint Paul, 38</v>
      </c>
      <c r="G1803" s="40">
        <f>VLOOKUP(D1803,'Brasseries Europe'!$B$2:$O$2000,7,FALSE)</f>
        <v>7130</v>
      </c>
      <c r="H1803" s="40" t="str">
        <f>VLOOKUP(D1803,'Brasseries Europe'!$B$2:$O$2000,8,FALSE)</f>
        <v>Binche</v>
      </c>
      <c r="I1803" s="40" t="str">
        <f>VLOOKUP(D1803,'Brasseries Europe'!$B$2:$O$2000,9,FALSE)</f>
        <v>Wallonie</v>
      </c>
      <c r="J1803" s="40" t="str">
        <f>VLOOKUP(D1803,'Brasseries Europe'!$B$2:$O$2000,10,FALSE)</f>
        <v>info@brasserielabinchoise.be</v>
      </c>
      <c r="K1803" s="40" t="str">
        <f>VLOOKUP(D1803,'Brasseries Europe'!$B$2:$O$2000,11,FALSE)</f>
        <v>http://www.brasserielabinchoise.be</v>
      </c>
      <c r="L1803" s="40" t="str">
        <f>VLOOKUP(D1803,'Brasseries Europe'!$B$2:$O$2000,12,FALSE)</f>
        <v>32(0)64/37.01.75</v>
      </c>
      <c r="M1803" s="40" t="str">
        <f>VLOOKUP(D1803,'Brasseries Europe'!$B$2:$O$2000,13,FALSE)</f>
        <v>LogoBR90</v>
      </c>
      <c r="N1803" s="40" t="str">
        <f>VLOOKUP(D1803,'Brasseries Europe'!$B$2:$O$2000,14,FALSE)</f>
        <v>FotoBR90</v>
      </c>
      <c r="O1803" s="42" t="s">
        <v>12788</v>
      </c>
      <c r="P1803" s="40" t="s">
        <v>10055</v>
      </c>
      <c r="Q1803" s="40" t="s">
        <v>10242</v>
      </c>
      <c r="T1803" s="40" t="s">
        <v>12790</v>
      </c>
      <c r="U1803" s="40" t="s">
        <v>12789</v>
      </c>
    </row>
    <row r="1804" spans="1:21" s="40" customFormat="1">
      <c r="A1804" s="40">
        <f t="shared" si="76"/>
        <v>1803</v>
      </c>
      <c r="B1804" s="41">
        <f t="shared" ca="1" si="77"/>
        <v>43369</v>
      </c>
      <c r="C1804" s="40" t="s">
        <v>14</v>
      </c>
      <c r="D1804" s="40" t="str">
        <f t="shared" si="75"/>
        <v>Brewery90</v>
      </c>
      <c r="E1804" s="42" t="s">
        <v>770</v>
      </c>
      <c r="F1804" s="40" t="str">
        <f>VLOOKUP(D1804,'Brasseries Europe'!$B$2:$O$2000,6,FALSE)</f>
        <v>Faubourg Saint Paul, 38</v>
      </c>
      <c r="G1804" s="40">
        <f>VLOOKUP(D1804,'Brasseries Europe'!$B$2:$O$2000,7,FALSE)</f>
        <v>7130</v>
      </c>
      <c r="H1804" s="40" t="str">
        <f>VLOOKUP(D1804,'Brasseries Europe'!$B$2:$O$2000,8,FALSE)</f>
        <v>Binche</v>
      </c>
      <c r="I1804" s="40" t="str">
        <f>VLOOKUP(D1804,'Brasseries Europe'!$B$2:$O$2000,9,FALSE)</f>
        <v>Wallonie</v>
      </c>
      <c r="J1804" s="40" t="str">
        <f>VLOOKUP(D1804,'Brasseries Europe'!$B$2:$O$2000,10,FALSE)</f>
        <v>info@brasserielabinchoise.be</v>
      </c>
      <c r="K1804" s="40" t="str">
        <f>VLOOKUP(D1804,'Brasseries Europe'!$B$2:$O$2000,11,FALSE)</f>
        <v>http://www.brasserielabinchoise.be</v>
      </c>
      <c r="L1804" s="40" t="str">
        <f>VLOOKUP(D1804,'Brasseries Europe'!$B$2:$O$2000,12,FALSE)</f>
        <v>32(0)64/37.01.75</v>
      </c>
      <c r="M1804" s="40" t="str">
        <f>VLOOKUP(D1804,'Brasseries Europe'!$B$2:$O$2000,13,FALSE)</f>
        <v>LogoBR90</v>
      </c>
      <c r="N1804" s="40" t="str">
        <f>VLOOKUP(D1804,'Brasseries Europe'!$B$2:$O$2000,14,FALSE)</f>
        <v>FotoBR90</v>
      </c>
      <c r="O1804" s="42" t="s">
        <v>12791</v>
      </c>
      <c r="P1804" s="40" t="s">
        <v>10055</v>
      </c>
      <c r="Q1804" s="40" t="s">
        <v>10152</v>
      </c>
      <c r="T1804" s="40" t="s">
        <v>12793</v>
      </c>
      <c r="U1804" s="40" t="s">
        <v>12792</v>
      </c>
    </row>
    <row r="1805" spans="1:21" s="40" customFormat="1">
      <c r="A1805" s="40">
        <f t="shared" si="76"/>
        <v>1804</v>
      </c>
      <c r="B1805" s="41">
        <f t="shared" ca="1" si="77"/>
        <v>43369</v>
      </c>
      <c r="C1805" s="40" t="s">
        <v>14</v>
      </c>
      <c r="D1805" s="40" t="str">
        <f t="shared" si="75"/>
        <v>Brewery90</v>
      </c>
      <c r="E1805" s="42" t="s">
        <v>770</v>
      </c>
      <c r="F1805" s="40" t="str">
        <f>VLOOKUP(D1805,'Brasseries Europe'!$B$2:$O$2000,6,FALSE)</f>
        <v>Faubourg Saint Paul, 38</v>
      </c>
      <c r="G1805" s="40">
        <f>VLOOKUP(D1805,'Brasseries Europe'!$B$2:$O$2000,7,FALSE)</f>
        <v>7130</v>
      </c>
      <c r="H1805" s="40" t="str">
        <f>VLOOKUP(D1805,'Brasseries Europe'!$B$2:$O$2000,8,FALSE)</f>
        <v>Binche</v>
      </c>
      <c r="I1805" s="40" t="str">
        <f>VLOOKUP(D1805,'Brasseries Europe'!$B$2:$O$2000,9,FALSE)</f>
        <v>Wallonie</v>
      </c>
      <c r="J1805" s="40" t="str">
        <f>VLOOKUP(D1805,'Brasseries Europe'!$B$2:$O$2000,10,FALSE)</f>
        <v>info@brasserielabinchoise.be</v>
      </c>
      <c r="K1805" s="40" t="str">
        <f>VLOOKUP(D1805,'Brasseries Europe'!$B$2:$O$2000,11,FALSE)</f>
        <v>http://www.brasserielabinchoise.be</v>
      </c>
      <c r="L1805" s="40" t="str">
        <f>VLOOKUP(D1805,'Brasseries Europe'!$B$2:$O$2000,12,FALSE)</f>
        <v>32(0)64/37.01.75</v>
      </c>
      <c r="M1805" s="40" t="str">
        <f>VLOOKUP(D1805,'Brasseries Europe'!$B$2:$O$2000,13,FALSE)</f>
        <v>LogoBR90</v>
      </c>
      <c r="N1805" s="40" t="str">
        <f>VLOOKUP(D1805,'Brasseries Europe'!$B$2:$O$2000,14,FALSE)</f>
        <v>FotoBR90</v>
      </c>
      <c r="O1805" s="42" t="s">
        <v>12794</v>
      </c>
      <c r="P1805" s="40" t="s">
        <v>10136</v>
      </c>
      <c r="Q1805" s="40" t="s">
        <v>10068</v>
      </c>
      <c r="T1805" s="40" t="s">
        <v>12796</v>
      </c>
      <c r="U1805" s="40" t="s">
        <v>12795</v>
      </c>
    </row>
    <row r="1806" spans="1:21" s="40" customFormat="1">
      <c r="A1806" s="40">
        <f t="shared" si="76"/>
        <v>1805</v>
      </c>
      <c r="B1806" s="41">
        <f t="shared" ca="1" si="77"/>
        <v>43369</v>
      </c>
      <c r="C1806" s="40" t="s">
        <v>14</v>
      </c>
      <c r="D1806" s="40" t="str">
        <f t="shared" si="75"/>
        <v>Brewery90</v>
      </c>
      <c r="E1806" s="42" t="s">
        <v>770</v>
      </c>
      <c r="F1806" s="40" t="str">
        <f>VLOOKUP(D1806,'Brasseries Europe'!$B$2:$O$2000,6,FALSE)</f>
        <v>Faubourg Saint Paul, 38</v>
      </c>
      <c r="G1806" s="40">
        <f>VLOOKUP(D1806,'Brasseries Europe'!$B$2:$O$2000,7,FALSE)</f>
        <v>7130</v>
      </c>
      <c r="H1806" s="40" t="str">
        <f>VLOOKUP(D1806,'Brasseries Europe'!$B$2:$O$2000,8,FALSE)</f>
        <v>Binche</v>
      </c>
      <c r="I1806" s="40" t="str">
        <f>VLOOKUP(D1806,'Brasseries Europe'!$B$2:$O$2000,9,FALSE)</f>
        <v>Wallonie</v>
      </c>
      <c r="J1806" s="40" t="str">
        <f>VLOOKUP(D1806,'Brasseries Europe'!$B$2:$O$2000,10,FALSE)</f>
        <v>info@brasserielabinchoise.be</v>
      </c>
      <c r="K1806" s="40" t="str">
        <f>VLOOKUP(D1806,'Brasseries Europe'!$B$2:$O$2000,11,FALSE)</f>
        <v>http://www.brasserielabinchoise.be</v>
      </c>
      <c r="L1806" s="40" t="str">
        <f>VLOOKUP(D1806,'Brasseries Europe'!$B$2:$O$2000,12,FALSE)</f>
        <v>32(0)64/37.01.75</v>
      </c>
      <c r="M1806" s="40" t="str">
        <f>VLOOKUP(D1806,'Brasseries Europe'!$B$2:$O$2000,13,FALSE)</f>
        <v>LogoBR90</v>
      </c>
      <c r="N1806" s="40" t="str">
        <f>VLOOKUP(D1806,'Brasseries Europe'!$B$2:$O$2000,14,FALSE)</f>
        <v>FotoBR90</v>
      </c>
      <c r="O1806" s="42" t="s">
        <v>12797</v>
      </c>
      <c r="P1806" s="40" t="s">
        <v>10258</v>
      </c>
      <c r="Q1806" s="40" t="s">
        <v>10128</v>
      </c>
      <c r="T1806" s="40" t="s">
        <v>12799</v>
      </c>
      <c r="U1806" s="40" t="s">
        <v>12798</v>
      </c>
    </row>
    <row r="1807" spans="1:21" s="40" customFormat="1">
      <c r="A1807" s="40">
        <f t="shared" si="76"/>
        <v>1806</v>
      </c>
      <c r="B1807" s="41">
        <f t="shared" ca="1" si="77"/>
        <v>43369</v>
      </c>
      <c r="C1807" s="40" t="s">
        <v>14</v>
      </c>
      <c r="D1807" s="40" t="str">
        <f t="shared" si="75"/>
        <v>Brewery90</v>
      </c>
      <c r="E1807" s="42" t="s">
        <v>770</v>
      </c>
      <c r="F1807" s="40" t="str">
        <f>VLOOKUP(D1807,'Brasseries Europe'!$B$2:$O$2000,6,FALSE)</f>
        <v>Faubourg Saint Paul, 38</v>
      </c>
      <c r="G1807" s="40">
        <f>VLOOKUP(D1807,'Brasseries Europe'!$B$2:$O$2000,7,FALSE)</f>
        <v>7130</v>
      </c>
      <c r="H1807" s="40" t="str">
        <f>VLOOKUP(D1807,'Brasseries Europe'!$B$2:$O$2000,8,FALSE)</f>
        <v>Binche</v>
      </c>
      <c r="I1807" s="40" t="str">
        <f>VLOOKUP(D1807,'Brasseries Europe'!$B$2:$O$2000,9,FALSE)</f>
        <v>Wallonie</v>
      </c>
      <c r="J1807" s="40" t="str">
        <f>VLOOKUP(D1807,'Brasseries Europe'!$B$2:$O$2000,10,FALSE)</f>
        <v>info@brasserielabinchoise.be</v>
      </c>
      <c r="K1807" s="40" t="str">
        <f>VLOOKUP(D1807,'Brasseries Europe'!$B$2:$O$2000,11,FALSE)</f>
        <v>http://www.brasserielabinchoise.be</v>
      </c>
      <c r="L1807" s="40" t="str">
        <f>VLOOKUP(D1807,'Brasseries Europe'!$B$2:$O$2000,12,FALSE)</f>
        <v>32(0)64/37.01.75</v>
      </c>
      <c r="M1807" s="40" t="str">
        <f>VLOOKUP(D1807,'Brasseries Europe'!$B$2:$O$2000,13,FALSE)</f>
        <v>LogoBR90</v>
      </c>
      <c r="N1807" s="40" t="str">
        <f>VLOOKUP(D1807,'Brasseries Europe'!$B$2:$O$2000,14,FALSE)</f>
        <v>FotoBR90</v>
      </c>
      <c r="O1807" s="42" t="s">
        <v>12800</v>
      </c>
      <c r="P1807" s="40" t="s">
        <v>10043</v>
      </c>
      <c r="Q1807" s="40" t="s">
        <v>10076</v>
      </c>
      <c r="T1807" s="40" t="s">
        <v>12802</v>
      </c>
      <c r="U1807" s="40" t="s">
        <v>12801</v>
      </c>
    </row>
    <row r="1808" spans="1:21" s="40" customFormat="1">
      <c r="A1808" s="40">
        <f t="shared" si="76"/>
        <v>1807</v>
      </c>
      <c r="B1808" s="41">
        <f t="shared" ca="1" si="77"/>
        <v>43369</v>
      </c>
      <c r="C1808" s="40" t="s">
        <v>14</v>
      </c>
      <c r="D1808" s="40" t="str">
        <f t="shared" si="75"/>
        <v>Brewery90</v>
      </c>
      <c r="E1808" s="42" t="s">
        <v>770</v>
      </c>
      <c r="F1808" s="40" t="str">
        <f>VLOOKUP(D1808,'Brasseries Europe'!$B$2:$O$2000,6,FALSE)</f>
        <v>Faubourg Saint Paul, 38</v>
      </c>
      <c r="G1808" s="40">
        <f>VLOOKUP(D1808,'Brasseries Europe'!$B$2:$O$2000,7,FALSE)</f>
        <v>7130</v>
      </c>
      <c r="H1808" s="40" t="str">
        <f>VLOOKUP(D1808,'Brasseries Europe'!$B$2:$O$2000,8,FALSE)</f>
        <v>Binche</v>
      </c>
      <c r="I1808" s="40" t="str">
        <f>VLOOKUP(D1808,'Brasseries Europe'!$B$2:$O$2000,9,FALSE)</f>
        <v>Wallonie</v>
      </c>
      <c r="J1808" s="40" t="str">
        <f>VLOOKUP(D1808,'Brasseries Europe'!$B$2:$O$2000,10,FALSE)</f>
        <v>info@brasserielabinchoise.be</v>
      </c>
      <c r="K1808" s="40" t="str">
        <f>VLOOKUP(D1808,'Brasseries Europe'!$B$2:$O$2000,11,FALSE)</f>
        <v>http://www.brasserielabinchoise.be</v>
      </c>
      <c r="L1808" s="40" t="str">
        <f>VLOOKUP(D1808,'Brasseries Europe'!$B$2:$O$2000,12,FALSE)</f>
        <v>32(0)64/37.01.75</v>
      </c>
      <c r="M1808" s="40" t="str">
        <f>VLOOKUP(D1808,'Brasseries Europe'!$B$2:$O$2000,13,FALSE)</f>
        <v>LogoBR90</v>
      </c>
      <c r="N1808" s="40" t="str">
        <f>VLOOKUP(D1808,'Brasseries Europe'!$B$2:$O$2000,14,FALSE)</f>
        <v>FotoBR90</v>
      </c>
      <c r="O1808" s="42" t="s">
        <v>12803</v>
      </c>
      <c r="P1808" s="40" t="s">
        <v>10043</v>
      </c>
      <c r="Q1808" s="40" t="s">
        <v>10081</v>
      </c>
      <c r="T1808" s="40" t="s">
        <v>12805</v>
      </c>
      <c r="U1808" s="40" t="s">
        <v>12804</v>
      </c>
    </row>
    <row r="1809" spans="1:21" s="40" customFormat="1">
      <c r="A1809" s="40">
        <f t="shared" si="76"/>
        <v>1808</v>
      </c>
      <c r="B1809" s="41">
        <f t="shared" ca="1" si="77"/>
        <v>43369</v>
      </c>
      <c r="C1809" s="40" t="s">
        <v>14</v>
      </c>
      <c r="D1809" s="40" t="str">
        <f t="shared" si="75"/>
        <v>Brewery90</v>
      </c>
      <c r="E1809" s="42" t="s">
        <v>770</v>
      </c>
      <c r="F1809" s="40" t="str">
        <f>VLOOKUP(D1809,'Brasseries Europe'!$B$2:$O$2000,6,FALSE)</f>
        <v>Faubourg Saint Paul, 38</v>
      </c>
      <c r="G1809" s="40">
        <f>VLOOKUP(D1809,'Brasseries Europe'!$B$2:$O$2000,7,FALSE)</f>
        <v>7130</v>
      </c>
      <c r="H1809" s="40" t="str">
        <f>VLOOKUP(D1809,'Brasseries Europe'!$B$2:$O$2000,8,FALSE)</f>
        <v>Binche</v>
      </c>
      <c r="I1809" s="40" t="str">
        <f>VLOOKUP(D1809,'Brasseries Europe'!$B$2:$O$2000,9,FALSE)</f>
        <v>Wallonie</v>
      </c>
      <c r="J1809" s="40" t="str">
        <f>VLOOKUP(D1809,'Brasseries Europe'!$B$2:$O$2000,10,FALSE)</f>
        <v>info@brasserielabinchoise.be</v>
      </c>
      <c r="K1809" s="40" t="str">
        <f>VLOOKUP(D1809,'Brasseries Europe'!$B$2:$O$2000,11,FALSE)</f>
        <v>http://www.brasserielabinchoise.be</v>
      </c>
      <c r="L1809" s="40" t="str">
        <f>VLOOKUP(D1809,'Brasseries Europe'!$B$2:$O$2000,12,FALSE)</f>
        <v>32(0)64/37.01.75</v>
      </c>
      <c r="M1809" s="40" t="str">
        <f>VLOOKUP(D1809,'Brasseries Europe'!$B$2:$O$2000,13,FALSE)</f>
        <v>LogoBR90</v>
      </c>
      <c r="N1809" s="40" t="str">
        <f>VLOOKUP(D1809,'Brasseries Europe'!$B$2:$O$2000,14,FALSE)</f>
        <v>FotoBR90</v>
      </c>
      <c r="O1809" s="42" t="s">
        <v>12806</v>
      </c>
      <c r="P1809" s="40" t="s">
        <v>10043</v>
      </c>
      <c r="Q1809" s="40" t="s">
        <v>10072</v>
      </c>
      <c r="T1809" s="40" t="s">
        <v>12808</v>
      </c>
      <c r="U1809" s="40" t="s">
        <v>12807</v>
      </c>
    </row>
    <row r="1810" spans="1:21" s="40" customFormat="1">
      <c r="A1810" s="40">
        <f t="shared" si="76"/>
        <v>1809</v>
      </c>
      <c r="B1810" s="41">
        <f t="shared" ca="1" si="77"/>
        <v>43369</v>
      </c>
      <c r="C1810" s="40" t="s">
        <v>14</v>
      </c>
      <c r="D1810" s="40" t="str">
        <f t="shared" si="75"/>
        <v>Brewery90</v>
      </c>
      <c r="E1810" s="42" t="s">
        <v>770</v>
      </c>
      <c r="F1810" s="40" t="str">
        <f>VLOOKUP(D1810,'Brasseries Europe'!$B$2:$O$2000,6,FALSE)</f>
        <v>Faubourg Saint Paul, 38</v>
      </c>
      <c r="G1810" s="40">
        <f>VLOOKUP(D1810,'Brasseries Europe'!$B$2:$O$2000,7,FALSE)</f>
        <v>7130</v>
      </c>
      <c r="H1810" s="40" t="str">
        <f>VLOOKUP(D1810,'Brasseries Europe'!$B$2:$O$2000,8,FALSE)</f>
        <v>Binche</v>
      </c>
      <c r="I1810" s="40" t="str">
        <f>VLOOKUP(D1810,'Brasseries Europe'!$B$2:$O$2000,9,FALSE)</f>
        <v>Wallonie</v>
      </c>
      <c r="J1810" s="40" t="str">
        <f>VLOOKUP(D1810,'Brasseries Europe'!$B$2:$O$2000,10,FALSE)</f>
        <v>info@brasserielabinchoise.be</v>
      </c>
      <c r="K1810" s="40" t="str">
        <f>VLOOKUP(D1810,'Brasseries Europe'!$B$2:$O$2000,11,FALSE)</f>
        <v>http://www.brasserielabinchoise.be</v>
      </c>
      <c r="L1810" s="40" t="str">
        <f>VLOOKUP(D1810,'Brasseries Europe'!$B$2:$O$2000,12,FALSE)</f>
        <v>32(0)64/37.01.75</v>
      </c>
      <c r="M1810" s="40" t="str">
        <f>VLOOKUP(D1810,'Brasseries Europe'!$B$2:$O$2000,13,FALSE)</f>
        <v>LogoBR90</v>
      </c>
      <c r="N1810" s="40" t="str">
        <f>VLOOKUP(D1810,'Brasseries Europe'!$B$2:$O$2000,14,FALSE)</f>
        <v>FotoBR90</v>
      </c>
      <c r="O1810" s="42" t="s">
        <v>12809</v>
      </c>
      <c r="P1810" s="40" t="s">
        <v>10043</v>
      </c>
      <c r="Q1810" s="40" t="s">
        <v>10072</v>
      </c>
      <c r="T1810" s="40" t="s">
        <v>12811</v>
      </c>
      <c r="U1810" s="40" t="s">
        <v>12810</v>
      </c>
    </row>
    <row r="1811" spans="1:21" s="40" customFormat="1">
      <c r="A1811" s="40">
        <f t="shared" si="76"/>
        <v>1810</v>
      </c>
      <c r="B1811" s="41">
        <f t="shared" ca="1" si="77"/>
        <v>43369</v>
      </c>
      <c r="C1811" s="40" t="s">
        <v>14</v>
      </c>
      <c r="D1811" s="40" t="str">
        <f t="shared" si="75"/>
        <v>Brewery90</v>
      </c>
      <c r="E1811" s="42" t="s">
        <v>770</v>
      </c>
      <c r="F1811" s="40" t="str">
        <f>VLOOKUP(D1811,'Brasseries Europe'!$B$2:$O$2000,6,FALSE)</f>
        <v>Faubourg Saint Paul, 38</v>
      </c>
      <c r="G1811" s="40">
        <f>VLOOKUP(D1811,'Brasseries Europe'!$B$2:$O$2000,7,FALSE)</f>
        <v>7130</v>
      </c>
      <c r="H1811" s="40" t="str">
        <f>VLOOKUP(D1811,'Brasseries Europe'!$B$2:$O$2000,8,FALSE)</f>
        <v>Binche</v>
      </c>
      <c r="I1811" s="40" t="str">
        <f>VLOOKUP(D1811,'Brasseries Europe'!$B$2:$O$2000,9,FALSE)</f>
        <v>Wallonie</v>
      </c>
      <c r="J1811" s="40" t="str">
        <f>VLOOKUP(D1811,'Brasseries Europe'!$B$2:$O$2000,10,FALSE)</f>
        <v>info@brasserielabinchoise.be</v>
      </c>
      <c r="K1811" s="40" t="str">
        <f>VLOOKUP(D1811,'Brasseries Europe'!$B$2:$O$2000,11,FALSE)</f>
        <v>http://www.brasserielabinchoise.be</v>
      </c>
      <c r="L1811" s="40" t="str">
        <f>VLOOKUP(D1811,'Brasseries Europe'!$B$2:$O$2000,12,FALSE)</f>
        <v>32(0)64/37.01.75</v>
      </c>
      <c r="M1811" s="40" t="str">
        <f>VLOOKUP(D1811,'Brasseries Europe'!$B$2:$O$2000,13,FALSE)</f>
        <v>LogoBR90</v>
      </c>
      <c r="N1811" s="40" t="str">
        <f>VLOOKUP(D1811,'Brasseries Europe'!$B$2:$O$2000,14,FALSE)</f>
        <v>FotoBR90</v>
      </c>
      <c r="O1811" s="42" t="s">
        <v>12812</v>
      </c>
      <c r="P1811" s="40" t="s">
        <v>10043</v>
      </c>
      <c r="Q1811" s="40" t="s">
        <v>10044</v>
      </c>
      <c r="T1811" s="40" t="s">
        <v>12814</v>
      </c>
      <c r="U1811" s="40" t="s">
        <v>12813</v>
      </c>
    </row>
    <row r="1812" spans="1:21" s="40" customFormat="1">
      <c r="A1812" s="40">
        <f t="shared" si="76"/>
        <v>1811</v>
      </c>
      <c r="B1812" s="41">
        <f t="shared" ca="1" si="77"/>
        <v>43369</v>
      </c>
      <c r="C1812" s="40" t="s">
        <v>14</v>
      </c>
      <c r="D1812" s="40" t="str">
        <f t="shared" si="75"/>
        <v>Brewery90</v>
      </c>
      <c r="E1812" s="42" t="s">
        <v>770</v>
      </c>
      <c r="F1812" s="40" t="str">
        <f>VLOOKUP(D1812,'Brasseries Europe'!$B$2:$O$2000,6,FALSE)</f>
        <v>Faubourg Saint Paul, 38</v>
      </c>
      <c r="G1812" s="40">
        <f>VLOOKUP(D1812,'Brasseries Europe'!$B$2:$O$2000,7,FALSE)</f>
        <v>7130</v>
      </c>
      <c r="H1812" s="40" t="str">
        <f>VLOOKUP(D1812,'Brasseries Europe'!$B$2:$O$2000,8,FALSE)</f>
        <v>Binche</v>
      </c>
      <c r="I1812" s="40" t="str">
        <f>VLOOKUP(D1812,'Brasseries Europe'!$B$2:$O$2000,9,FALSE)</f>
        <v>Wallonie</v>
      </c>
      <c r="J1812" s="40" t="str">
        <f>VLOOKUP(D1812,'Brasseries Europe'!$B$2:$O$2000,10,FALSE)</f>
        <v>info@brasserielabinchoise.be</v>
      </c>
      <c r="K1812" s="40" t="str">
        <f>VLOOKUP(D1812,'Brasseries Europe'!$B$2:$O$2000,11,FALSE)</f>
        <v>http://www.brasserielabinchoise.be</v>
      </c>
      <c r="L1812" s="40" t="str">
        <f>VLOOKUP(D1812,'Brasseries Europe'!$B$2:$O$2000,12,FALSE)</f>
        <v>32(0)64/37.01.75</v>
      </c>
      <c r="M1812" s="40" t="str">
        <f>VLOOKUP(D1812,'Brasseries Europe'!$B$2:$O$2000,13,FALSE)</f>
        <v>LogoBR90</v>
      </c>
      <c r="N1812" s="40" t="str">
        <f>VLOOKUP(D1812,'Brasseries Europe'!$B$2:$O$2000,14,FALSE)</f>
        <v>FotoBR90</v>
      </c>
      <c r="O1812" s="42" t="s">
        <v>12815</v>
      </c>
      <c r="P1812" s="40" t="s">
        <v>10043</v>
      </c>
      <c r="Q1812" s="40" t="s">
        <v>10265</v>
      </c>
      <c r="T1812" s="40" t="s">
        <v>12817</v>
      </c>
      <c r="U1812" s="40" t="s">
        <v>12816</v>
      </c>
    </row>
    <row r="1813" spans="1:21" s="40" customFormat="1">
      <c r="A1813" s="40">
        <f t="shared" si="76"/>
        <v>1812</v>
      </c>
      <c r="B1813" s="41">
        <f t="shared" ca="1" si="77"/>
        <v>43369</v>
      </c>
      <c r="C1813" s="40" t="s">
        <v>14</v>
      </c>
      <c r="D1813" s="40" t="str">
        <f t="shared" si="75"/>
        <v>Brewery90</v>
      </c>
      <c r="E1813" s="42" t="s">
        <v>770</v>
      </c>
      <c r="F1813" s="40" t="str">
        <f>VLOOKUP(D1813,'Brasseries Europe'!$B$2:$O$2000,6,FALSE)</f>
        <v>Faubourg Saint Paul, 38</v>
      </c>
      <c r="G1813" s="40">
        <f>VLOOKUP(D1813,'Brasseries Europe'!$B$2:$O$2000,7,FALSE)</f>
        <v>7130</v>
      </c>
      <c r="H1813" s="40" t="str">
        <f>VLOOKUP(D1813,'Brasseries Europe'!$B$2:$O$2000,8,FALSE)</f>
        <v>Binche</v>
      </c>
      <c r="I1813" s="40" t="str">
        <f>VLOOKUP(D1813,'Brasseries Europe'!$B$2:$O$2000,9,FALSE)</f>
        <v>Wallonie</v>
      </c>
      <c r="J1813" s="40" t="str">
        <f>VLOOKUP(D1813,'Brasseries Europe'!$B$2:$O$2000,10,FALSE)</f>
        <v>info@brasserielabinchoise.be</v>
      </c>
      <c r="K1813" s="40" t="str">
        <f>VLOOKUP(D1813,'Brasseries Europe'!$B$2:$O$2000,11,FALSE)</f>
        <v>http://www.brasserielabinchoise.be</v>
      </c>
      <c r="L1813" s="40" t="str">
        <f>VLOOKUP(D1813,'Brasseries Europe'!$B$2:$O$2000,12,FALSE)</f>
        <v>32(0)64/37.01.75</v>
      </c>
      <c r="M1813" s="40" t="str">
        <f>VLOOKUP(D1813,'Brasseries Europe'!$B$2:$O$2000,13,FALSE)</f>
        <v>LogoBR90</v>
      </c>
      <c r="N1813" s="40" t="str">
        <f>VLOOKUP(D1813,'Brasseries Europe'!$B$2:$O$2000,14,FALSE)</f>
        <v>FotoBR90</v>
      </c>
      <c r="O1813" s="42" t="s">
        <v>12818</v>
      </c>
      <c r="P1813" s="40" t="s">
        <v>10043</v>
      </c>
      <c r="Q1813" s="40" t="s">
        <v>10265</v>
      </c>
      <c r="T1813" s="40" t="s">
        <v>12820</v>
      </c>
      <c r="U1813" s="40" t="s">
        <v>12819</v>
      </c>
    </row>
    <row r="1814" spans="1:21" s="40" customFormat="1">
      <c r="A1814" s="40">
        <f t="shared" si="76"/>
        <v>1813</v>
      </c>
      <c r="B1814" s="41">
        <f t="shared" ca="1" si="77"/>
        <v>43369</v>
      </c>
      <c r="C1814" s="40" t="s">
        <v>14</v>
      </c>
      <c r="D1814" s="40" t="str">
        <f t="shared" si="75"/>
        <v>Brewery90</v>
      </c>
      <c r="E1814" s="42" t="s">
        <v>770</v>
      </c>
      <c r="F1814" s="40" t="str">
        <f>VLOOKUP(D1814,'Brasseries Europe'!$B$2:$O$2000,6,FALSE)</f>
        <v>Faubourg Saint Paul, 38</v>
      </c>
      <c r="G1814" s="40">
        <f>VLOOKUP(D1814,'Brasseries Europe'!$B$2:$O$2000,7,FALSE)</f>
        <v>7130</v>
      </c>
      <c r="H1814" s="40" t="str">
        <f>VLOOKUP(D1814,'Brasseries Europe'!$B$2:$O$2000,8,FALSE)</f>
        <v>Binche</v>
      </c>
      <c r="I1814" s="40" t="str">
        <f>VLOOKUP(D1814,'Brasseries Europe'!$B$2:$O$2000,9,FALSE)</f>
        <v>Wallonie</v>
      </c>
      <c r="J1814" s="40" t="str">
        <f>VLOOKUP(D1814,'Brasseries Europe'!$B$2:$O$2000,10,FALSE)</f>
        <v>info@brasserielabinchoise.be</v>
      </c>
      <c r="K1814" s="40" t="str">
        <f>VLOOKUP(D1814,'Brasseries Europe'!$B$2:$O$2000,11,FALSE)</f>
        <v>http://www.brasserielabinchoise.be</v>
      </c>
      <c r="L1814" s="40" t="str">
        <f>VLOOKUP(D1814,'Brasseries Europe'!$B$2:$O$2000,12,FALSE)</f>
        <v>32(0)64/37.01.75</v>
      </c>
      <c r="M1814" s="40" t="str">
        <f>VLOOKUP(D1814,'Brasseries Europe'!$B$2:$O$2000,13,FALSE)</f>
        <v>LogoBR90</v>
      </c>
      <c r="N1814" s="40" t="str">
        <f>VLOOKUP(D1814,'Brasseries Europe'!$B$2:$O$2000,14,FALSE)</f>
        <v>FotoBR90</v>
      </c>
      <c r="O1814" s="42" t="s">
        <v>12821</v>
      </c>
      <c r="P1814" s="40" t="s">
        <v>10151</v>
      </c>
      <c r="Q1814" s="40" t="s">
        <v>10044</v>
      </c>
      <c r="T1814" s="40" t="s">
        <v>12823</v>
      </c>
      <c r="U1814" s="40" t="s">
        <v>12822</v>
      </c>
    </row>
    <row r="1815" spans="1:21" s="40" customFormat="1">
      <c r="A1815" s="40">
        <f t="shared" si="76"/>
        <v>1814</v>
      </c>
      <c r="B1815" s="41">
        <f t="shared" ca="1" si="77"/>
        <v>43369</v>
      </c>
      <c r="C1815" s="40" t="s">
        <v>14</v>
      </c>
      <c r="D1815" s="40" t="str">
        <f t="shared" si="75"/>
        <v>Brewery90</v>
      </c>
      <c r="E1815" s="42" t="s">
        <v>770</v>
      </c>
      <c r="F1815" s="40" t="str">
        <f>VLOOKUP(D1815,'Brasseries Europe'!$B$2:$O$2000,6,FALSE)</f>
        <v>Faubourg Saint Paul, 38</v>
      </c>
      <c r="G1815" s="40">
        <f>VLOOKUP(D1815,'Brasseries Europe'!$B$2:$O$2000,7,FALSE)</f>
        <v>7130</v>
      </c>
      <c r="H1815" s="40" t="str">
        <f>VLOOKUP(D1815,'Brasseries Europe'!$B$2:$O$2000,8,FALSE)</f>
        <v>Binche</v>
      </c>
      <c r="I1815" s="40" t="str">
        <f>VLOOKUP(D1815,'Brasseries Europe'!$B$2:$O$2000,9,FALSE)</f>
        <v>Wallonie</v>
      </c>
      <c r="J1815" s="40" t="str">
        <f>VLOOKUP(D1815,'Brasseries Europe'!$B$2:$O$2000,10,FALSE)</f>
        <v>info@brasserielabinchoise.be</v>
      </c>
      <c r="K1815" s="40" t="str">
        <f>VLOOKUP(D1815,'Brasseries Europe'!$B$2:$O$2000,11,FALSE)</f>
        <v>http://www.brasserielabinchoise.be</v>
      </c>
      <c r="L1815" s="40" t="str">
        <f>VLOOKUP(D1815,'Brasseries Europe'!$B$2:$O$2000,12,FALSE)</f>
        <v>32(0)64/37.01.75</v>
      </c>
      <c r="M1815" s="40" t="str">
        <f>VLOOKUP(D1815,'Brasseries Europe'!$B$2:$O$2000,13,FALSE)</f>
        <v>LogoBR90</v>
      </c>
      <c r="N1815" s="40" t="str">
        <f>VLOOKUP(D1815,'Brasseries Europe'!$B$2:$O$2000,14,FALSE)</f>
        <v>FotoBR90</v>
      </c>
      <c r="O1815" s="42" t="s">
        <v>12824</v>
      </c>
      <c r="P1815" s="40" t="s">
        <v>10151</v>
      </c>
      <c r="Q1815" s="40" t="s">
        <v>10072</v>
      </c>
      <c r="T1815" s="40" t="s">
        <v>12826</v>
      </c>
      <c r="U1815" s="40" t="s">
        <v>12825</v>
      </c>
    </row>
    <row r="1816" spans="1:21" s="40" customFormat="1">
      <c r="A1816" s="40">
        <f t="shared" si="76"/>
        <v>1815</v>
      </c>
      <c r="B1816" s="41">
        <f t="shared" ca="1" si="77"/>
        <v>43369</v>
      </c>
      <c r="C1816" s="40" t="s">
        <v>14</v>
      </c>
      <c r="D1816" s="40" t="str">
        <f t="shared" si="75"/>
        <v>Brewery90</v>
      </c>
      <c r="E1816" s="42" t="s">
        <v>770</v>
      </c>
      <c r="F1816" s="40" t="str">
        <f>VLOOKUP(D1816,'Brasseries Europe'!$B$2:$O$2000,6,FALSE)</f>
        <v>Faubourg Saint Paul, 38</v>
      </c>
      <c r="G1816" s="40">
        <f>VLOOKUP(D1816,'Brasseries Europe'!$B$2:$O$2000,7,FALSE)</f>
        <v>7130</v>
      </c>
      <c r="H1816" s="40" t="str">
        <f>VLOOKUP(D1816,'Brasseries Europe'!$B$2:$O$2000,8,FALSE)</f>
        <v>Binche</v>
      </c>
      <c r="I1816" s="40" t="str">
        <f>VLOOKUP(D1816,'Brasseries Europe'!$B$2:$O$2000,9,FALSE)</f>
        <v>Wallonie</v>
      </c>
      <c r="J1816" s="40" t="str">
        <f>VLOOKUP(D1816,'Brasseries Europe'!$B$2:$O$2000,10,FALSE)</f>
        <v>info@brasserielabinchoise.be</v>
      </c>
      <c r="K1816" s="40" t="str">
        <f>VLOOKUP(D1816,'Brasseries Europe'!$B$2:$O$2000,11,FALSE)</f>
        <v>http://www.brasserielabinchoise.be</v>
      </c>
      <c r="L1816" s="40" t="str">
        <f>VLOOKUP(D1816,'Brasseries Europe'!$B$2:$O$2000,12,FALSE)</f>
        <v>32(0)64/37.01.75</v>
      </c>
      <c r="M1816" s="40" t="str">
        <f>VLOOKUP(D1816,'Brasseries Europe'!$B$2:$O$2000,13,FALSE)</f>
        <v>LogoBR90</v>
      </c>
      <c r="N1816" s="40" t="str">
        <f>VLOOKUP(D1816,'Brasseries Europe'!$B$2:$O$2000,14,FALSE)</f>
        <v>FotoBR90</v>
      </c>
      <c r="O1816" s="42" t="s">
        <v>12827</v>
      </c>
      <c r="P1816" s="40" t="s">
        <v>10151</v>
      </c>
      <c r="Q1816" s="40" t="s">
        <v>10064</v>
      </c>
      <c r="T1816" s="40" t="s">
        <v>12829</v>
      </c>
      <c r="U1816" s="40" t="s">
        <v>12828</v>
      </c>
    </row>
    <row r="1817" spans="1:21" s="40" customFormat="1">
      <c r="A1817" s="40">
        <f t="shared" si="76"/>
        <v>1816</v>
      </c>
      <c r="B1817" s="41">
        <f t="shared" ca="1" si="77"/>
        <v>43369</v>
      </c>
      <c r="C1817" s="40" t="s">
        <v>14</v>
      </c>
      <c r="D1817" s="40" t="str">
        <f t="shared" si="75"/>
        <v>Brewery90</v>
      </c>
      <c r="E1817" s="42" t="s">
        <v>770</v>
      </c>
      <c r="F1817" s="40" t="str">
        <f>VLOOKUP(D1817,'Brasseries Europe'!$B$2:$O$2000,6,FALSE)</f>
        <v>Faubourg Saint Paul, 38</v>
      </c>
      <c r="G1817" s="40">
        <f>VLOOKUP(D1817,'Brasseries Europe'!$B$2:$O$2000,7,FALSE)</f>
        <v>7130</v>
      </c>
      <c r="H1817" s="40" t="str">
        <f>VLOOKUP(D1817,'Brasseries Europe'!$B$2:$O$2000,8,FALSE)</f>
        <v>Binche</v>
      </c>
      <c r="I1817" s="40" t="str">
        <f>VLOOKUP(D1817,'Brasseries Europe'!$B$2:$O$2000,9,FALSE)</f>
        <v>Wallonie</v>
      </c>
      <c r="J1817" s="40" t="str">
        <f>VLOOKUP(D1817,'Brasseries Europe'!$B$2:$O$2000,10,FALSE)</f>
        <v>info@brasserielabinchoise.be</v>
      </c>
      <c r="K1817" s="40" t="str">
        <f>VLOOKUP(D1817,'Brasseries Europe'!$B$2:$O$2000,11,FALSE)</f>
        <v>http://www.brasserielabinchoise.be</v>
      </c>
      <c r="L1817" s="40" t="str">
        <f>VLOOKUP(D1817,'Brasseries Europe'!$B$2:$O$2000,12,FALSE)</f>
        <v>32(0)64/37.01.75</v>
      </c>
      <c r="M1817" s="40" t="str">
        <f>VLOOKUP(D1817,'Brasseries Europe'!$B$2:$O$2000,13,FALSE)</f>
        <v>LogoBR90</v>
      </c>
      <c r="N1817" s="40" t="str">
        <f>VLOOKUP(D1817,'Brasseries Europe'!$B$2:$O$2000,14,FALSE)</f>
        <v>FotoBR90</v>
      </c>
      <c r="O1817" s="42" t="s">
        <v>12830</v>
      </c>
      <c r="P1817" s="40" t="s">
        <v>10049</v>
      </c>
      <c r="Q1817" s="40" t="s">
        <v>10382</v>
      </c>
      <c r="T1817" s="40" t="s">
        <v>12832</v>
      </c>
      <c r="U1817" s="40" t="s">
        <v>12831</v>
      </c>
    </row>
    <row r="1818" spans="1:21" s="40" customFormat="1">
      <c r="A1818" s="40">
        <f t="shared" si="76"/>
        <v>1817</v>
      </c>
      <c r="B1818" s="41">
        <f t="shared" ca="1" si="77"/>
        <v>43369</v>
      </c>
      <c r="C1818" s="40" t="s">
        <v>14</v>
      </c>
      <c r="D1818" s="40" t="str">
        <f t="shared" si="75"/>
        <v>Brewery90</v>
      </c>
      <c r="E1818" s="42" t="s">
        <v>770</v>
      </c>
      <c r="F1818" s="40" t="str">
        <f>VLOOKUP(D1818,'Brasseries Europe'!$B$2:$O$2000,6,FALSE)</f>
        <v>Faubourg Saint Paul, 38</v>
      </c>
      <c r="G1818" s="40">
        <f>VLOOKUP(D1818,'Brasseries Europe'!$B$2:$O$2000,7,FALSE)</f>
        <v>7130</v>
      </c>
      <c r="H1818" s="40" t="str">
        <f>VLOOKUP(D1818,'Brasseries Europe'!$B$2:$O$2000,8,FALSE)</f>
        <v>Binche</v>
      </c>
      <c r="I1818" s="40" t="str">
        <f>VLOOKUP(D1818,'Brasseries Europe'!$B$2:$O$2000,9,FALSE)</f>
        <v>Wallonie</v>
      </c>
      <c r="J1818" s="40" t="str">
        <f>VLOOKUP(D1818,'Brasseries Europe'!$B$2:$O$2000,10,FALSE)</f>
        <v>info@brasserielabinchoise.be</v>
      </c>
      <c r="K1818" s="40" t="str">
        <f>VLOOKUP(D1818,'Brasseries Europe'!$B$2:$O$2000,11,FALSE)</f>
        <v>http://www.brasserielabinchoise.be</v>
      </c>
      <c r="L1818" s="40" t="str">
        <f>VLOOKUP(D1818,'Brasseries Europe'!$B$2:$O$2000,12,FALSE)</f>
        <v>32(0)64/37.01.75</v>
      </c>
      <c r="M1818" s="40" t="str">
        <f>VLOOKUP(D1818,'Brasseries Europe'!$B$2:$O$2000,13,FALSE)</f>
        <v>LogoBR90</v>
      </c>
      <c r="N1818" s="40" t="str">
        <f>VLOOKUP(D1818,'Brasseries Europe'!$B$2:$O$2000,14,FALSE)</f>
        <v>FotoBR90</v>
      </c>
      <c r="O1818" s="42" t="s">
        <v>12833</v>
      </c>
      <c r="P1818" s="40" t="s">
        <v>10049</v>
      </c>
      <c r="Q1818" s="40" t="s">
        <v>10462</v>
      </c>
      <c r="T1818" s="40" t="s">
        <v>12835</v>
      </c>
      <c r="U1818" s="40" t="s">
        <v>12834</v>
      </c>
    </row>
    <row r="1819" spans="1:21" s="40" customFormat="1">
      <c r="A1819" s="40">
        <f t="shared" si="76"/>
        <v>1818</v>
      </c>
      <c r="B1819" s="41">
        <f t="shared" ca="1" si="77"/>
        <v>43369</v>
      </c>
      <c r="C1819" s="40" t="s">
        <v>14</v>
      </c>
      <c r="D1819" s="40" t="str">
        <f t="shared" si="75"/>
        <v>Brewery90</v>
      </c>
      <c r="E1819" s="42" t="s">
        <v>770</v>
      </c>
      <c r="F1819" s="40" t="str">
        <f>VLOOKUP(D1819,'Brasseries Europe'!$B$2:$O$2000,6,FALSE)</f>
        <v>Faubourg Saint Paul, 38</v>
      </c>
      <c r="G1819" s="40">
        <f>VLOOKUP(D1819,'Brasseries Europe'!$B$2:$O$2000,7,FALSE)</f>
        <v>7130</v>
      </c>
      <c r="H1819" s="40" t="str">
        <f>VLOOKUP(D1819,'Brasseries Europe'!$B$2:$O$2000,8,FALSE)</f>
        <v>Binche</v>
      </c>
      <c r="I1819" s="40" t="str">
        <f>VLOOKUP(D1819,'Brasseries Europe'!$B$2:$O$2000,9,FALSE)</f>
        <v>Wallonie</v>
      </c>
      <c r="J1819" s="40" t="str">
        <f>VLOOKUP(D1819,'Brasseries Europe'!$B$2:$O$2000,10,FALSE)</f>
        <v>info@brasserielabinchoise.be</v>
      </c>
      <c r="K1819" s="40" t="str">
        <f>VLOOKUP(D1819,'Brasseries Europe'!$B$2:$O$2000,11,FALSE)</f>
        <v>http://www.brasserielabinchoise.be</v>
      </c>
      <c r="L1819" s="40" t="str">
        <f>VLOOKUP(D1819,'Brasseries Europe'!$B$2:$O$2000,12,FALSE)</f>
        <v>32(0)64/37.01.75</v>
      </c>
      <c r="M1819" s="40" t="str">
        <f>VLOOKUP(D1819,'Brasseries Europe'!$B$2:$O$2000,13,FALSE)</f>
        <v>LogoBR90</v>
      </c>
      <c r="N1819" s="40" t="str">
        <f>VLOOKUP(D1819,'Brasseries Europe'!$B$2:$O$2000,14,FALSE)</f>
        <v>FotoBR90</v>
      </c>
      <c r="O1819" s="42" t="s">
        <v>12836</v>
      </c>
      <c r="P1819" s="40" t="s">
        <v>10049</v>
      </c>
      <c r="Q1819" s="40" t="s">
        <v>10044</v>
      </c>
      <c r="T1819" s="40" t="s">
        <v>12838</v>
      </c>
      <c r="U1819" s="40" t="s">
        <v>12837</v>
      </c>
    </row>
    <row r="1820" spans="1:21" s="40" customFormat="1">
      <c r="A1820" s="40">
        <f t="shared" si="76"/>
        <v>1819</v>
      </c>
      <c r="B1820" s="41">
        <f t="shared" ca="1" si="77"/>
        <v>43369</v>
      </c>
      <c r="C1820" s="40" t="s">
        <v>14</v>
      </c>
      <c r="D1820" s="40" t="str">
        <f t="shared" si="75"/>
        <v>Brewery90</v>
      </c>
      <c r="E1820" s="42" t="s">
        <v>770</v>
      </c>
      <c r="F1820" s="40" t="str">
        <f>VLOOKUP(D1820,'Brasseries Europe'!$B$2:$O$2000,6,FALSE)</f>
        <v>Faubourg Saint Paul, 38</v>
      </c>
      <c r="G1820" s="40">
        <f>VLOOKUP(D1820,'Brasseries Europe'!$B$2:$O$2000,7,FALSE)</f>
        <v>7130</v>
      </c>
      <c r="H1820" s="40" t="str">
        <f>VLOOKUP(D1820,'Brasseries Europe'!$B$2:$O$2000,8,FALSE)</f>
        <v>Binche</v>
      </c>
      <c r="I1820" s="40" t="str">
        <f>VLOOKUP(D1820,'Brasseries Europe'!$B$2:$O$2000,9,FALSE)</f>
        <v>Wallonie</v>
      </c>
      <c r="J1820" s="40" t="str">
        <f>VLOOKUP(D1820,'Brasseries Europe'!$B$2:$O$2000,10,FALSE)</f>
        <v>info@brasserielabinchoise.be</v>
      </c>
      <c r="K1820" s="40" t="str">
        <f>VLOOKUP(D1820,'Brasseries Europe'!$B$2:$O$2000,11,FALSE)</f>
        <v>http://www.brasserielabinchoise.be</v>
      </c>
      <c r="L1820" s="40" t="str">
        <f>VLOOKUP(D1820,'Brasseries Europe'!$B$2:$O$2000,12,FALSE)</f>
        <v>32(0)64/37.01.75</v>
      </c>
      <c r="M1820" s="40" t="str">
        <f>VLOOKUP(D1820,'Brasseries Europe'!$B$2:$O$2000,13,FALSE)</f>
        <v>LogoBR90</v>
      </c>
      <c r="N1820" s="40" t="str">
        <f>VLOOKUP(D1820,'Brasseries Europe'!$B$2:$O$2000,14,FALSE)</f>
        <v>FotoBR90</v>
      </c>
      <c r="O1820" s="42" t="s">
        <v>12839</v>
      </c>
      <c r="P1820" s="40" t="s">
        <v>10049</v>
      </c>
      <c r="Q1820" s="40" t="s">
        <v>10100</v>
      </c>
      <c r="T1820" s="40" t="s">
        <v>12841</v>
      </c>
      <c r="U1820" s="40" t="s">
        <v>12840</v>
      </c>
    </row>
    <row r="1821" spans="1:21" s="40" customFormat="1">
      <c r="A1821" s="40">
        <f t="shared" si="76"/>
        <v>1820</v>
      </c>
      <c r="B1821" s="41">
        <f t="shared" ca="1" si="77"/>
        <v>43369</v>
      </c>
      <c r="C1821" s="40" t="s">
        <v>14</v>
      </c>
      <c r="D1821" s="40" t="str">
        <f t="shared" ref="D1821:D1884" si="78">_xlfn.IFNA(VLOOKUP(E1821,Matricedesbrasseries,2,FALSE),"")</f>
        <v>Brewery90</v>
      </c>
      <c r="E1821" s="42" t="s">
        <v>770</v>
      </c>
      <c r="F1821" s="40" t="str">
        <f>VLOOKUP(D1821,'Brasseries Europe'!$B$2:$O$2000,6,FALSE)</f>
        <v>Faubourg Saint Paul, 38</v>
      </c>
      <c r="G1821" s="40">
        <f>VLOOKUP(D1821,'Brasseries Europe'!$B$2:$O$2000,7,FALSE)</f>
        <v>7130</v>
      </c>
      <c r="H1821" s="40" t="str">
        <f>VLOOKUP(D1821,'Brasseries Europe'!$B$2:$O$2000,8,FALSE)</f>
        <v>Binche</v>
      </c>
      <c r="I1821" s="40" t="str">
        <f>VLOOKUP(D1821,'Brasseries Europe'!$B$2:$O$2000,9,FALSE)</f>
        <v>Wallonie</v>
      </c>
      <c r="J1821" s="40" t="str">
        <f>VLOOKUP(D1821,'Brasseries Europe'!$B$2:$O$2000,10,FALSE)</f>
        <v>info@brasserielabinchoise.be</v>
      </c>
      <c r="K1821" s="40" t="str">
        <f>VLOOKUP(D1821,'Brasseries Europe'!$B$2:$O$2000,11,FALSE)</f>
        <v>http://www.brasserielabinchoise.be</v>
      </c>
      <c r="L1821" s="40" t="str">
        <f>VLOOKUP(D1821,'Brasseries Europe'!$B$2:$O$2000,12,FALSE)</f>
        <v>32(0)64/37.01.75</v>
      </c>
      <c r="M1821" s="40" t="str">
        <f>VLOOKUP(D1821,'Brasseries Europe'!$B$2:$O$2000,13,FALSE)</f>
        <v>LogoBR90</v>
      </c>
      <c r="N1821" s="40" t="str">
        <f>VLOOKUP(D1821,'Brasseries Europe'!$B$2:$O$2000,14,FALSE)</f>
        <v>FotoBR90</v>
      </c>
      <c r="O1821" s="42" t="s">
        <v>12842</v>
      </c>
      <c r="P1821" s="40" t="s">
        <v>10049</v>
      </c>
      <c r="Q1821" s="40" t="s">
        <v>12359</v>
      </c>
      <c r="T1821" s="40" t="s">
        <v>12844</v>
      </c>
      <c r="U1821" s="40" t="s">
        <v>12843</v>
      </c>
    </row>
    <row r="1822" spans="1:21" s="40" customFormat="1">
      <c r="A1822" s="40">
        <f t="shared" si="76"/>
        <v>1821</v>
      </c>
      <c r="B1822" s="41">
        <f t="shared" ca="1" si="77"/>
        <v>43369</v>
      </c>
      <c r="C1822" s="40" t="s">
        <v>14</v>
      </c>
      <c r="D1822" s="40" t="str">
        <f t="shared" si="78"/>
        <v>Brewery90</v>
      </c>
      <c r="E1822" s="42" t="s">
        <v>770</v>
      </c>
      <c r="F1822" s="40" t="str">
        <f>VLOOKUP(D1822,'Brasseries Europe'!$B$2:$O$2000,6,FALSE)</f>
        <v>Faubourg Saint Paul, 38</v>
      </c>
      <c r="G1822" s="40">
        <f>VLOOKUP(D1822,'Brasseries Europe'!$B$2:$O$2000,7,FALSE)</f>
        <v>7130</v>
      </c>
      <c r="H1822" s="40" t="str">
        <f>VLOOKUP(D1822,'Brasseries Europe'!$B$2:$O$2000,8,FALSE)</f>
        <v>Binche</v>
      </c>
      <c r="I1822" s="40" t="str">
        <f>VLOOKUP(D1822,'Brasseries Europe'!$B$2:$O$2000,9,FALSE)</f>
        <v>Wallonie</v>
      </c>
      <c r="J1822" s="40" t="str">
        <f>VLOOKUP(D1822,'Brasseries Europe'!$B$2:$O$2000,10,FALSE)</f>
        <v>info@brasserielabinchoise.be</v>
      </c>
      <c r="K1822" s="40" t="str">
        <f>VLOOKUP(D1822,'Brasseries Europe'!$B$2:$O$2000,11,FALSE)</f>
        <v>http://www.brasserielabinchoise.be</v>
      </c>
      <c r="L1822" s="40" t="str">
        <f>VLOOKUP(D1822,'Brasseries Europe'!$B$2:$O$2000,12,FALSE)</f>
        <v>32(0)64/37.01.75</v>
      </c>
      <c r="M1822" s="40" t="str">
        <f>VLOOKUP(D1822,'Brasseries Europe'!$B$2:$O$2000,13,FALSE)</f>
        <v>LogoBR90</v>
      </c>
      <c r="N1822" s="40" t="str">
        <f>VLOOKUP(D1822,'Brasseries Europe'!$B$2:$O$2000,14,FALSE)</f>
        <v>FotoBR90</v>
      </c>
      <c r="O1822" s="42" t="s">
        <v>12845</v>
      </c>
      <c r="P1822" s="40" t="s">
        <v>10179</v>
      </c>
      <c r="Q1822" s="40" t="s">
        <v>10081</v>
      </c>
      <c r="T1822" s="40" t="s">
        <v>12847</v>
      </c>
      <c r="U1822" s="40" t="s">
        <v>12846</v>
      </c>
    </row>
    <row r="1823" spans="1:21" s="40" customFormat="1">
      <c r="A1823" s="40">
        <f t="shared" si="76"/>
        <v>1822</v>
      </c>
      <c r="B1823" s="41">
        <f t="shared" ca="1" si="77"/>
        <v>43369</v>
      </c>
      <c r="C1823" s="40" t="s">
        <v>14</v>
      </c>
      <c r="D1823" s="40" t="str">
        <f t="shared" si="78"/>
        <v>Brewery90</v>
      </c>
      <c r="E1823" s="42" t="s">
        <v>770</v>
      </c>
      <c r="F1823" s="40" t="str">
        <f>VLOOKUP(D1823,'Brasseries Europe'!$B$2:$O$2000,6,FALSE)</f>
        <v>Faubourg Saint Paul, 38</v>
      </c>
      <c r="G1823" s="40">
        <f>VLOOKUP(D1823,'Brasseries Europe'!$B$2:$O$2000,7,FALSE)</f>
        <v>7130</v>
      </c>
      <c r="H1823" s="40" t="str">
        <f>VLOOKUP(D1823,'Brasseries Europe'!$B$2:$O$2000,8,FALSE)</f>
        <v>Binche</v>
      </c>
      <c r="I1823" s="40" t="str">
        <f>VLOOKUP(D1823,'Brasseries Europe'!$B$2:$O$2000,9,FALSE)</f>
        <v>Wallonie</v>
      </c>
      <c r="J1823" s="40" t="str">
        <f>VLOOKUP(D1823,'Brasseries Europe'!$B$2:$O$2000,10,FALSE)</f>
        <v>info@brasserielabinchoise.be</v>
      </c>
      <c r="K1823" s="40" t="str">
        <f>VLOOKUP(D1823,'Brasseries Europe'!$B$2:$O$2000,11,FALSE)</f>
        <v>http://www.brasserielabinchoise.be</v>
      </c>
      <c r="L1823" s="40" t="str">
        <f>VLOOKUP(D1823,'Brasseries Europe'!$B$2:$O$2000,12,FALSE)</f>
        <v>32(0)64/37.01.75</v>
      </c>
      <c r="M1823" s="40" t="str">
        <f>VLOOKUP(D1823,'Brasseries Europe'!$B$2:$O$2000,13,FALSE)</f>
        <v>LogoBR90</v>
      </c>
      <c r="N1823" s="40" t="str">
        <f>VLOOKUP(D1823,'Brasseries Europe'!$B$2:$O$2000,14,FALSE)</f>
        <v>FotoBR90</v>
      </c>
      <c r="O1823" s="42" t="s">
        <v>12848</v>
      </c>
      <c r="P1823" s="40" t="s">
        <v>10179</v>
      </c>
      <c r="Q1823" s="40" t="s">
        <v>10072</v>
      </c>
      <c r="T1823" s="40" t="s">
        <v>12850</v>
      </c>
      <c r="U1823" s="40" t="s">
        <v>12849</v>
      </c>
    </row>
    <row r="1824" spans="1:21" s="40" customFormat="1">
      <c r="A1824" s="40">
        <f t="shared" si="76"/>
        <v>1823</v>
      </c>
      <c r="B1824" s="41">
        <f t="shared" ca="1" si="77"/>
        <v>43369</v>
      </c>
      <c r="C1824" s="40" t="s">
        <v>14</v>
      </c>
      <c r="D1824" s="40" t="str">
        <f t="shared" si="78"/>
        <v>Brewery90</v>
      </c>
      <c r="E1824" s="42" t="s">
        <v>770</v>
      </c>
      <c r="F1824" s="40" t="str">
        <f>VLOOKUP(D1824,'Brasseries Europe'!$B$2:$O$2000,6,FALSE)</f>
        <v>Faubourg Saint Paul, 38</v>
      </c>
      <c r="G1824" s="40">
        <f>VLOOKUP(D1824,'Brasseries Europe'!$B$2:$O$2000,7,FALSE)</f>
        <v>7130</v>
      </c>
      <c r="H1824" s="40" t="str">
        <f>VLOOKUP(D1824,'Brasseries Europe'!$B$2:$O$2000,8,FALSE)</f>
        <v>Binche</v>
      </c>
      <c r="I1824" s="40" t="str">
        <f>VLOOKUP(D1824,'Brasseries Europe'!$B$2:$O$2000,9,FALSE)</f>
        <v>Wallonie</v>
      </c>
      <c r="J1824" s="40" t="str">
        <f>VLOOKUP(D1824,'Brasseries Europe'!$B$2:$O$2000,10,FALSE)</f>
        <v>info@brasserielabinchoise.be</v>
      </c>
      <c r="K1824" s="40" t="str">
        <f>VLOOKUP(D1824,'Brasseries Europe'!$B$2:$O$2000,11,FALSE)</f>
        <v>http://www.brasserielabinchoise.be</v>
      </c>
      <c r="L1824" s="40" t="str">
        <f>VLOOKUP(D1824,'Brasseries Europe'!$B$2:$O$2000,12,FALSE)</f>
        <v>32(0)64/37.01.75</v>
      </c>
      <c r="M1824" s="40" t="str">
        <f>VLOOKUP(D1824,'Brasseries Europe'!$B$2:$O$2000,13,FALSE)</f>
        <v>LogoBR90</v>
      </c>
      <c r="N1824" s="40" t="str">
        <f>VLOOKUP(D1824,'Brasseries Europe'!$B$2:$O$2000,14,FALSE)</f>
        <v>FotoBR90</v>
      </c>
      <c r="O1824" s="42" t="s">
        <v>12851</v>
      </c>
      <c r="P1824" s="40" t="s">
        <v>10179</v>
      </c>
      <c r="Q1824" s="40" t="s">
        <v>10072</v>
      </c>
      <c r="T1824" s="40" t="s">
        <v>12853</v>
      </c>
      <c r="U1824" s="40" t="s">
        <v>12852</v>
      </c>
    </row>
    <row r="1825" spans="1:21" s="40" customFormat="1">
      <c r="A1825" s="40">
        <f t="shared" si="76"/>
        <v>1824</v>
      </c>
      <c r="B1825" s="41">
        <f t="shared" ca="1" si="77"/>
        <v>43369</v>
      </c>
      <c r="C1825" s="40" t="s">
        <v>14</v>
      </c>
      <c r="D1825" s="40" t="str">
        <f t="shared" si="78"/>
        <v>Brewery90</v>
      </c>
      <c r="E1825" s="42" t="s">
        <v>770</v>
      </c>
      <c r="F1825" s="40" t="str">
        <f>VLOOKUP(D1825,'Brasseries Europe'!$B$2:$O$2000,6,FALSE)</f>
        <v>Faubourg Saint Paul, 38</v>
      </c>
      <c r="G1825" s="40">
        <f>VLOOKUP(D1825,'Brasseries Europe'!$B$2:$O$2000,7,FALSE)</f>
        <v>7130</v>
      </c>
      <c r="H1825" s="40" t="str">
        <f>VLOOKUP(D1825,'Brasseries Europe'!$B$2:$O$2000,8,FALSE)</f>
        <v>Binche</v>
      </c>
      <c r="I1825" s="40" t="str">
        <f>VLOOKUP(D1825,'Brasseries Europe'!$B$2:$O$2000,9,FALSE)</f>
        <v>Wallonie</v>
      </c>
      <c r="J1825" s="40" t="str">
        <f>VLOOKUP(D1825,'Brasseries Europe'!$B$2:$O$2000,10,FALSE)</f>
        <v>info@brasserielabinchoise.be</v>
      </c>
      <c r="K1825" s="40" t="str">
        <f>VLOOKUP(D1825,'Brasseries Europe'!$B$2:$O$2000,11,FALSE)</f>
        <v>http://www.brasserielabinchoise.be</v>
      </c>
      <c r="L1825" s="40" t="str">
        <f>VLOOKUP(D1825,'Brasseries Europe'!$B$2:$O$2000,12,FALSE)</f>
        <v>32(0)64/37.01.75</v>
      </c>
      <c r="M1825" s="40" t="str">
        <f>VLOOKUP(D1825,'Brasseries Europe'!$B$2:$O$2000,13,FALSE)</f>
        <v>LogoBR90</v>
      </c>
      <c r="N1825" s="40" t="str">
        <f>VLOOKUP(D1825,'Brasseries Europe'!$B$2:$O$2000,14,FALSE)</f>
        <v>FotoBR90</v>
      </c>
      <c r="O1825" s="42" t="s">
        <v>12854</v>
      </c>
      <c r="P1825" s="40" t="s">
        <v>10179</v>
      </c>
      <c r="Q1825" s="40" t="s">
        <v>10044</v>
      </c>
      <c r="T1825" s="40" t="s">
        <v>12856</v>
      </c>
      <c r="U1825" s="40" t="s">
        <v>12855</v>
      </c>
    </row>
    <row r="1826" spans="1:21" s="40" customFormat="1">
      <c r="A1826" s="40">
        <f t="shared" si="76"/>
        <v>1825</v>
      </c>
      <c r="B1826" s="41">
        <f t="shared" ca="1" si="77"/>
        <v>43369</v>
      </c>
      <c r="C1826" s="40" t="s">
        <v>14</v>
      </c>
      <c r="D1826" s="40" t="str">
        <f t="shared" si="78"/>
        <v>Brewery90</v>
      </c>
      <c r="E1826" s="42" t="s">
        <v>770</v>
      </c>
      <c r="F1826" s="40" t="str">
        <f>VLOOKUP(D1826,'Brasseries Europe'!$B$2:$O$2000,6,FALSE)</f>
        <v>Faubourg Saint Paul, 38</v>
      </c>
      <c r="G1826" s="40">
        <f>VLOOKUP(D1826,'Brasseries Europe'!$B$2:$O$2000,7,FALSE)</f>
        <v>7130</v>
      </c>
      <c r="H1826" s="40" t="str">
        <f>VLOOKUP(D1826,'Brasseries Europe'!$B$2:$O$2000,8,FALSE)</f>
        <v>Binche</v>
      </c>
      <c r="I1826" s="40" t="str">
        <f>VLOOKUP(D1826,'Brasseries Europe'!$B$2:$O$2000,9,FALSE)</f>
        <v>Wallonie</v>
      </c>
      <c r="J1826" s="40" t="str">
        <f>VLOOKUP(D1826,'Brasseries Europe'!$B$2:$O$2000,10,FALSE)</f>
        <v>info@brasserielabinchoise.be</v>
      </c>
      <c r="K1826" s="40" t="str">
        <f>VLOOKUP(D1826,'Brasseries Europe'!$B$2:$O$2000,11,FALSE)</f>
        <v>http://www.brasserielabinchoise.be</v>
      </c>
      <c r="L1826" s="40" t="str">
        <f>VLOOKUP(D1826,'Brasseries Europe'!$B$2:$O$2000,12,FALSE)</f>
        <v>32(0)64/37.01.75</v>
      </c>
      <c r="M1826" s="40" t="str">
        <f>VLOOKUP(D1826,'Brasseries Europe'!$B$2:$O$2000,13,FALSE)</f>
        <v>LogoBR90</v>
      </c>
      <c r="N1826" s="40" t="str">
        <f>VLOOKUP(D1826,'Brasseries Europe'!$B$2:$O$2000,14,FALSE)</f>
        <v>FotoBR90</v>
      </c>
      <c r="O1826" s="42" t="s">
        <v>12857</v>
      </c>
      <c r="P1826" s="40" t="s">
        <v>10179</v>
      </c>
      <c r="Q1826" s="40" t="s">
        <v>10081</v>
      </c>
      <c r="T1826" s="40" t="s">
        <v>12859</v>
      </c>
      <c r="U1826" s="40" t="s">
        <v>12858</v>
      </c>
    </row>
    <row r="1827" spans="1:21" s="40" customFormat="1">
      <c r="A1827" s="40">
        <f t="shared" si="76"/>
        <v>1826</v>
      </c>
      <c r="B1827" s="41">
        <f t="shared" ca="1" si="77"/>
        <v>43369</v>
      </c>
      <c r="C1827" s="40" t="s">
        <v>14</v>
      </c>
      <c r="D1827" s="40" t="str">
        <f t="shared" si="78"/>
        <v>Brewery90</v>
      </c>
      <c r="E1827" s="42" t="s">
        <v>770</v>
      </c>
      <c r="F1827" s="40" t="str">
        <f>VLOOKUP(D1827,'Brasseries Europe'!$B$2:$O$2000,6,FALSE)</f>
        <v>Faubourg Saint Paul, 38</v>
      </c>
      <c r="G1827" s="40">
        <f>VLOOKUP(D1827,'Brasseries Europe'!$B$2:$O$2000,7,FALSE)</f>
        <v>7130</v>
      </c>
      <c r="H1827" s="40" t="str">
        <f>VLOOKUP(D1827,'Brasseries Europe'!$B$2:$O$2000,8,FALSE)</f>
        <v>Binche</v>
      </c>
      <c r="I1827" s="40" t="str">
        <f>VLOOKUP(D1827,'Brasseries Europe'!$B$2:$O$2000,9,FALSE)</f>
        <v>Wallonie</v>
      </c>
      <c r="J1827" s="40" t="str">
        <f>VLOOKUP(D1827,'Brasseries Europe'!$B$2:$O$2000,10,FALSE)</f>
        <v>info@brasserielabinchoise.be</v>
      </c>
      <c r="K1827" s="40" t="str">
        <f>VLOOKUP(D1827,'Brasseries Europe'!$B$2:$O$2000,11,FALSE)</f>
        <v>http://www.brasserielabinchoise.be</v>
      </c>
      <c r="L1827" s="40" t="str">
        <f>VLOOKUP(D1827,'Brasseries Europe'!$B$2:$O$2000,12,FALSE)</f>
        <v>32(0)64/37.01.75</v>
      </c>
      <c r="M1827" s="40" t="str">
        <f>VLOOKUP(D1827,'Brasseries Europe'!$B$2:$O$2000,13,FALSE)</f>
        <v>LogoBR90</v>
      </c>
      <c r="N1827" s="40" t="str">
        <f>VLOOKUP(D1827,'Brasseries Europe'!$B$2:$O$2000,14,FALSE)</f>
        <v>FotoBR90</v>
      </c>
      <c r="O1827" s="42" t="s">
        <v>12860</v>
      </c>
      <c r="P1827" s="40" t="s">
        <v>10179</v>
      </c>
      <c r="Q1827" s="40" t="s">
        <v>12706</v>
      </c>
      <c r="T1827" s="40" t="s">
        <v>12862</v>
      </c>
      <c r="U1827" s="40" t="s">
        <v>12861</v>
      </c>
    </row>
    <row r="1828" spans="1:21" s="40" customFormat="1">
      <c r="A1828" s="40">
        <f t="shared" si="76"/>
        <v>1827</v>
      </c>
      <c r="B1828" s="41">
        <f t="shared" ca="1" si="77"/>
        <v>43369</v>
      </c>
      <c r="C1828" s="40" t="s">
        <v>14</v>
      </c>
      <c r="D1828" s="40" t="str">
        <f t="shared" si="78"/>
        <v>Brewery90</v>
      </c>
      <c r="E1828" s="42" t="s">
        <v>770</v>
      </c>
      <c r="F1828" s="40" t="str">
        <f>VLOOKUP(D1828,'Brasseries Europe'!$B$2:$O$2000,6,FALSE)</f>
        <v>Faubourg Saint Paul, 38</v>
      </c>
      <c r="G1828" s="40">
        <f>VLOOKUP(D1828,'Brasseries Europe'!$B$2:$O$2000,7,FALSE)</f>
        <v>7130</v>
      </c>
      <c r="H1828" s="40" t="str">
        <f>VLOOKUP(D1828,'Brasseries Europe'!$B$2:$O$2000,8,FALSE)</f>
        <v>Binche</v>
      </c>
      <c r="I1828" s="40" t="str">
        <f>VLOOKUP(D1828,'Brasseries Europe'!$B$2:$O$2000,9,FALSE)</f>
        <v>Wallonie</v>
      </c>
      <c r="J1828" s="40" t="str">
        <f>VLOOKUP(D1828,'Brasseries Europe'!$B$2:$O$2000,10,FALSE)</f>
        <v>info@brasserielabinchoise.be</v>
      </c>
      <c r="K1828" s="40" t="str">
        <f>VLOOKUP(D1828,'Brasseries Europe'!$B$2:$O$2000,11,FALSE)</f>
        <v>http://www.brasserielabinchoise.be</v>
      </c>
      <c r="L1828" s="40" t="str">
        <f>VLOOKUP(D1828,'Brasseries Europe'!$B$2:$O$2000,12,FALSE)</f>
        <v>32(0)64/37.01.75</v>
      </c>
      <c r="M1828" s="40" t="str">
        <f>VLOOKUP(D1828,'Brasseries Europe'!$B$2:$O$2000,13,FALSE)</f>
        <v>LogoBR90</v>
      </c>
      <c r="N1828" s="40" t="str">
        <f>VLOOKUP(D1828,'Brasseries Europe'!$B$2:$O$2000,14,FALSE)</f>
        <v>FotoBR90</v>
      </c>
      <c r="O1828" s="42" t="s">
        <v>12863</v>
      </c>
      <c r="P1828" s="40" t="s">
        <v>10179</v>
      </c>
      <c r="Q1828" s="40" t="s">
        <v>10085</v>
      </c>
      <c r="T1828" s="40" t="s">
        <v>12865</v>
      </c>
      <c r="U1828" s="40" t="s">
        <v>12864</v>
      </c>
    </row>
    <row r="1829" spans="1:21" s="40" customFormat="1">
      <c r="A1829" s="40">
        <f t="shared" si="76"/>
        <v>1828</v>
      </c>
      <c r="B1829" s="41">
        <f t="shared" ca="1" si="77"/>
        <v>43369</v>
      </c>
      <c r="C1829" s="40" t="s">
        <v>14</v>
      </c>
      <c r="D1829" s="40" t="str">
        <f t="shared" si="78"/>
        <v>Brewery90</v>
      </c>
      <c r="E1829" s="42" t="s">
        <v>770</v>
      </c>
      <c r="F1829" s="40" t="str">
        <f>VLOOKUP(D1829,'Brasseries Europe'!$B$2:$O$2000,6,FALSE)</f>
        <v>Faubourg Saint Paul, 38</v>
      </c>
      <c r="G1829" s="40">
        <f>VLOOKUP(D1829,'Brasseries Europe'!$B$2:$O$2000,7,FALSE)</f>
        <v>7130</v>
      </c>
      <c r="H1829" s="40" t="str">
        <f>VLOOKUP(D1829,'Brasseries Europe'!$B$2:$O$2000,8,FALSE)</f>
        <v>Binche</v>
      </c>
      <c r="I1829" s="40" t="str">
        <f>VLOOKUP(D1829,'Brasseries Europe'!$B$2:$O$2000,9,FALSE)</f>
        <v>Wallonie</v>
      </c>
      <c r="J1829" s="40" t="str">
        <f>VLOOKUP(D1829,'Brasseries Europe'!$B$2:$O$2000,10,FALSE)</f>
        <v>info@brasserielabinchoise.be</v>
      </c>
      <c r="K1829" s="40" t="str">
        <f>VLOOKUP(D1829,'Brasseries Europe'!$B$2:$O$2000,11,FALSE)</f>
        <v>http://www.brasserielabinchoise.be</v>
      </c>
      <c r="L1829" s="40" t="str">
        <f>VLOOKUP(D1829,'Brasseries Europe'!$B$2:$O$2000,12,FALSE)</f>
        <v>32(0)64/37.01.75</v>
      </c>
      <c r="M1829" s="40" t="str">
        <f>VLOOKUP(D1829,'Brasseries Europe'!$B$2:$O$2000,13,FALSE)</f>
        <v>LogoBR90</v>
      </c>
      <c r="N1829" s="40" t="str">
        <f>VLOOKUP(D1829,'Brasseries Europe'!$B$2:$O$2000,14,FALSE)</f>
        <v>FotoBR90</v>
      </c>
      <c r="O1829" s="42" t="s">
        <v>12866</v>
      </c>
      <c r="P1829" s="40" t="s">
        <v>10179</v>
      </c>
      <c r="Q1829" s="40" t="s">
        <v>10044</v>
      </c>
      <c r="T1829" s="40" t="s">
        <v>12868</v>
      </c>
      <c r="U1829" s="40" t="s">
        <v>12867</v>
      </c>
    </row>
    <row r="1830" spans="1:21" s="40" customFormat="1">
      <c r="A1830" s="40">
        <f t="shared" si="76"/>
        <v>1829</v>
      </c>
      <c r="B1830" s="41">
        <f t="shared" ca="1" si="77"/>
        <v>43369</v>
      </c>
      <c r="C1830" s="40" t="s">
        <v>14</v>
      </c>
      <c r="D1830" s="40" t="str">
        <f t="shared" si="78"/>
        <v>Brewery90</v>
      </c>
      <c r="E1830" s="42" t="s">
        <v>770</v>
      </c>
      <c r="F1830" s="40" t="str">
        <f>VLOOKUP(D1830,'Brasseries Europe'!$B$2:$O$2000,6,FALSE)</f>
        <v>Faubourg Saint Paul, 38</v>
      </c>
      <c r="G1830" s="40">
        <f>VLOOKUP(D1830,'Brasseries Europe'!$B$2:$O$2000,7,FALSE)</f>
        <v>7130</v>
      </c>
      <c r="H1830" s="40" t="str">
        <f>VLOOKUP(D1830,'Brasseries Europe'!$B$2:$O$2000,8,FALSE)</f>
        <v>Binche</v>
      </c>
      <c r="I1830" s="40" t="str">
        <f>VLOOKUP(D1830,'Brasseries Europe'!$B$2:$O$2000,9,FALSE)</f>
        <v>Wallonie</v>
      </c>
      <c r="J1830" s="40" t="str">
        <f>VLOOKUP(D1830,'Brasseries Europe'!$B$2:$O$2000,10,FALSE)</f>
        <v>info@brasserielabinchoise.be</v>
      </c>
      <c r="K1830" s="40" t="str">
        <f>VLOOKUP(D1830,'Brasseries Europe'!$B$2:$O$2000,11,FALSE)</f>
        <v>http://www.brasserielabinchoise.be</v>
      </c>
      <c r="L1830" s="40" t="str">
        <f>VLOOKUP(D1830,'Brasseries Europe'!$B$2:$O$2000,12,FALSE)</f>
        <v>32(0)64/37.01.75</v>
      </c>
      <c r="M1830" s="40" t="str">
        <f>VLOOKUP(D1830,'Brasseries Europe'!$B$2:$O$2000,13,FALSE)</f>
        <v>LogoBR90</v>
      </c>
      <c r="N1830" s="40" t="str">
        <f>VLOOKUP(D1830,'Brasseries Europe'!$B$2:$O$2000,14,FALSE)</f>
        <v>FotoBR90</v>
      </c>
      <c r="O1830" s="42" t="s">
        <v>12869</v>
      </c>
      <c r="P1830" s="40" t="s">
        <v>10179</v>
      </c>
      <c r="Q1830" s="40" t="s">
        <v>10064</v>
      </c>
      <c r="T1830" s="40" t="s">
        <v>12871</v>
      </c>
      <c r="U1830" s="40" t="s">
        <v>12870</v>
      </c>
    </row>
    <row r="1831" spans="1:21" s="40" customFormat="1">
      <c r="A1831" s="40">
        <f t="shared" si="76"/>
        <v>1830</v>
      </c>
      <c r="B1831" s="41">
        <f t="shared" ca="1" si="77"/>
        <v>43369</v>
      </c>
      <c r="C1831" s="40" t="s">
        <v>14</v>
      </c>
      <c r="D1831" s="40" t="str">
        <f t="shared" si="78"/>
        <v>Brewery90</v>
      </c>
      <c r="E1831" s="42" t="s">
        <v>770</v>
      </c>
      <c r="F1831" s="40" t="str">
        <f>VLOOKUP(D1831,'Brasseries Europe'!$B$2:$O$2000,6,FALSE)</f>
        <v>Faubourg Saint Paul, 38</v>
      </c>
      <c r="G1831" s="40">
        <f>VLOOKUP(D1831,'Brasseries Europe'!$B$2:$O$2000,7,FALSE)</f>
        <v>7130</v>
      </c>
      <c r="H1831" s="40" t="str">
        <f>VLOOKUP(D1831,'Brasseries Europe'!$B$2:$O$2000,8,FALSE)</f>
        <v>Binche</v>
      </c>
      <c r="I1831" s="40" t="str">
        <f>VLOOKUP(D1831,'Brasseries Europe'!$B$2:$O$2000,9,FALSE)</f>
        <v>Wallonie</v>
      </c>
      <c r="J1831" s="40" t="str">
        <f>VLOOKUP(D1831,'Brasseries Europe'!$B$2:$O$2000,10,FALSE)</f>
        <v>info@brasserielabinchoise.be</v>
      </c>
      <c r="K1831" s="40" t="str">
        <f>VLOOKUP(D1831,'Brasseries Europe'!$B$2:$O$2000,11,FALSE)</f>
        <v>http://www.brasserielabinchoise.be</v>
      </c>
      <c r="L1831" s="40" t="str">
        <f>VLOOKUP(D1831,'Brasseries Europe'!$B$2:$O$2000,12,FALSE)</f>
        <v>32(0)64/37.01.75</v>
      </c>
      <c r="M1831" s="40" t="str">
        <f>VLOOKUP(D1831,'Brasseries Europe'!$B$2:$O$2000,13,FALSE)</f>
        <v>LogoBR90</v>
      </c>
      <c r="N1831" s="40" t="str">
        <f>VLOOKUP(D1831,'Brasseries Europe'!$B$2:$O$2000,14,FALSE)</f>
        <v>FotoBR90</v>
      </c>
      <c r="O1831" s="42" t="s">
        <v>12872</v>
      </c>
      <c r="P1831" s="40" t="s">
        <v>10179</v>
      </c>
      <c r="Q1831" s="40" t="s">
        <v>10072</v>
      </c>
      <c r="T1831" s="40" t="s">
        <v>12874</v>
      </c>
      <c r="U1831" s="40" t="s">
        <v>12873</v>
      </c>
    </row>
    <row r="1832" spans="1:21" s="40" customFormat="1">
      <c r="A1832" s="40">
        <f t="shared" si="76"/>
        <v>1831</v>
      </c>
      <c r="B1832" s="41">
        <f t="shared" ca="1" si="77"/>
        <v>43369</v>
      </c>
      <c r="C1832" s="40" t="s">
        <v>14</v>
      </c>
      <c r="D1832" s="40" t="str">
        <f t="shared" si="78"/>
        <v>Brewery90</v>
      </c>
      <c r="E1832" s="42" t="s">
        <v>770</v>
      </c>
      <c r="F1832" s="40" t="str">
        <f>VLOOKUP(D1832,'Brasseries Europe'!$B$2:$O$2000,6,FALSE)</f>
        <v>Faubourg Saint Paul, 38</v>
      </c>
      <c r="G1832" s="40">
        <f>VLOOKUP(D1832,'Brasseries Europe'!$B$2:$O$2000,7,FALSE)</f>
        <v>7130</v>
      </c>
      <c r="H1832" s="40" t="str">
        <f>VLOOKUP(D1832,'Brasseries Europe'!$B$2:$O$2000,8,FALSE)</f>
        <v>Binche</v>
      </c>
      <c r="I1832" s="40" t="str">
        <f>VLOOKUP(D1832,'Brasseries Europe'!$B$2:$O$2000,9,FALSE)</f>
        <v>Wallonie</v>
      </c>
      <c r="J1832" s="40" t="str">
        <f>VLOOKUP(D1832,'Brasseries Europe'!$B$2:$O$2000,10,FALSE)</f>
        <v>info@brasserielabinchoise.be</v>
      </c>
      <c r="K1832" s="40" t="str">
        <f>VLOOKUP(D1832,'Brasseries Europe'!$B$2:$O$2000,11,FALSE)</f>
        <v>http://www.brasserielabinchoise.be</v>
      </c>
      <c r="L1832" s="40" t="str">
        <f>VLOOKUP(D1832,'Brasseries Europe'!$B$2:$O$2000,12,FALSE)</f>
        <v>32(0)64/37.01.75</v>
      </c>
      <c r="M1832" s="40" t="str">
        <f>VLOOKUP(D1832,'Brasseries Europe'!$B$2:$O$2000,13,FALSE)</f>
        <v>LogoBR90</v>
      </c>
      <c r="N1832" s="40" t="str">
        <f>VLOOKUP(D1832,'Brasseries Europe'!$B$2:$O$2000,14,FALSE)</f>
        <v>FotoBR90</v>
      </c>
      <c r="O1832" s="42" t="s">
        <v>12875</v>
      </c>
      <c r="P1832" s="40" t="s">
        <v>10179</v>
      </c>
      <c r="Q1832" s="40" t="s">
        <v>10068</v>
      </c>
      <c r="T1832" s="40" t="s">
        <v>12877</v>
      </c>
      <c r="U1832" s="40" t="s">
        <v>12876</v>
      </c>
    </row>
    <row r="1833" spans="1:21" s="40" customFormat="1">
      <c r="A1833" s="40">
        <f t="shared" si="76"/>
        <v>1832</v>
      </c>
      <c r="B1833" s="41">
        <f t="shared" ca="1" si="77"/>
        <v>43369</v>
      </c>
      <c r="C1833" s="40" t="s">
        <v>14</v>
      </c>
      <c r="D1833" s="40" t="str">
        <f t="shared" si="78"/>
        <v>Brewery90</v>
      </c>
      <c r="E1833" s="42" t="s">
        <v>770</v>
      </c>
      <c r="F1833" s="40" t="str">
        <f>VLOOKUP(D1833,'Brasseries Europe'!$B$2:$O$2000,6,FALSE)</f>
        <v>Faubourg Saint Paul, 38</v>
      </c>
      <c r="G1833" s="40">
        <f>VLOOKUP(D1833,'Brasseries Europe'!$B$2:$O$2000,7,FALSE)</f>
        <v>7130</v>
      </c>
      <c r="H1833" s="40" t="str">
        <f>VLOOKUP(D1833,'Brasseries Europe'!$B$2:$O$2000,8,FALSE)</f>
        <v>Binche</v>
      </c>
      <c r="I1833" s="40" t="str">
        <f>VLOOKUP(D1833,'Brasseries Europe'!$B$2:$O$2000,9,FALSE)</f>
        <v>Wallonie</v>
      </c>
      <c r="J1833" s="40" t="str">
        <f>VLOOKUP(D1833,'Brasseries Europe'!$B$2:$O$2000,10,FALSE)</f>
        <v>info@brasserielabinchoise.be</v>
      </c>
      <c r="K1833" s="40" t="str">
        <f>VLOOKUP(D1833,'Brasseries Europe'!$B$2:$O$2000,11,FALSE)</f>
        <v>http://www.brasserielabinchoise.be</v>
      </c>
      <c r="L1833" s="40" t="str">
        <f>VLOOKUP(D1833,'Brasseries Europe'!$B$2:$O$2000,12,FALSE)</f>
        <v>32(0)64/37.01.75</v>
      </c>
      <c r="M1833" s="40" t="str">
        <f>VLOOKUP(D1833,'Brasseries Europe'!$B$2:$O$2000,13,FALSE)</f>
        <v>LogoBR90</v>
      </c>
      <c r="N1833" s="40" t="str">
        <f>VLOOKUP(D1833,'Brasseries Europe'!$B$2:$O$2000,14,FALSE)</f>
        <v>FotoBR90</v>
      </c>
      <c r="O1833" s="42" t="s">
        <v>12878</v>
      </c>
      <c r="P1833" s="40" t="s">
        <v>10179</v>
      </c>
      <c r="Q1833" s="40" t="s">
        <v>10128</v>
      </c>
      <c r="T1833" s="40" t="s">
        <v>12880</v>
      </c>
      <c r="U1833" s="40" t="s">
        <v>12879</v>
      </c>
    </row>
    <row r="1834" spans="1:21" s="40" customFormat="1">
      <c r="A1834" s="40">
        <f t="shared" si="76"/>
        <v>1833</v>
      </c>
      <c r="B1834" s="41">
        <f t="shared" ca="1" si="77"/>
        <v>43369</v>
      </c>
      <c r="C1834" s="40" t="s">
        <v>14</v>
      </c>
      <c r="D1834" s="40" t="str">
        <f t="shared" si="78"/>
        <v>Brewery90</v>
      </c>
      <c r="E1834" s="42" t="s">
        <v>770</v>
      </c>
      <c r="F1834" s="40" t="str">
        <f>VLOOKUP(D1834,'Brasseries Europe'!$B$2:$O$2000,6,FALSE)</f>
        <v>Faubourg Saint Paul, 38</v>
      </c>
      <c r="G1834" s="40">
        <f>VLOOKUP(D1834,'Brasseries Europe'!$B$2:$O$2000,7,FALSE)</f>
        <v>7130</v>
      </c>
      <c r="H1834" s="40" t="str">
        <f>VLOOKUP(D1834,'Brasseries Europe'!$B$2:$O$2000,8,FALSE)</f>
        <v>Binche</v>
      </c>
      <c r="I1834" s="40" t="str">
        <f>VLOOKUP(D1834,'Brasseries Europe'!$B$2:$O$2000,9,FALSE)</f>
        <v>Wallonie</v>
      </c>
      <c r="J1834" s="40" t="str">
        <f>VLOOKUP(D1834,'Brasseries Europe'!$B$2:$O$2000,10,FALSE)</f>
        <v>info@brasserielabinchoise.be</v>
      </c>
      <c r="K1834" s="40" t="str">
        <f>VLOOKUP(D1834,'Brasseries Europe'!$B$2:$O$2000,11,FALSE)</f>
        <v>http://www.brasserielabinchoise.be</v>
      </c>
      <c r="L1834" s="40" t="str">
        <f>VLOOKUP(D1834,'Brasseries Europe'!$B$2:$O$2000,12,FALSE)</f>
        <v>32(0)64/37.01.75</v>
      </c>
      <c r="M1834" s="40" t="str">
        <f>VLOOKUP(D1834,'Brasseries Europe'!$B$2:$O$2000,13,FALSE)</f>
        <v>LogoBR90</v>
      </c>
      <c r="N1834" s="40" t="str">
        <f>VLOOKUP(D1834,'Brasseries Europe'!$B$2:$O$2000,14,FALSE)</f>
        <v>FotoBR90</v>
      </c>
      <c r="O1834" s="42" t="s">
        <v>12881</v>
      </c>
      <c r="P1834" s="40" t="s">
        <v>10183</v>
      </c>
      <c r="Q1834" s="40" t="s">
        <v>10064</v>
      </c>
      <c r="T1834" s="40" t="s">
        <v>12883</v>
      </c>
      <c r="U1834" s="40" t="s">
        <v>12882</v>
      </c>
    </row>
    <row r="1835" spans="1:21" s="40" customFormat="1">
      <c r="A1835" s="40">
        <f t="shared" si="76"/>
        <v>1834</v>
      </c>
      <c r="B1835" s="41">
        <f t="shared" ca="1" si="77"/>
        <v>43369</v>
      </c>
      <c r="C1835" s="40" t="s">
        <v>14</v>
      </c>
      <c r="D1835" s="40" t="str">
        <f t="shared" si="78"/>
        <v>Brewery90</v>
      </c>
      <c r="E1835" s="42" t="s">
        <v>770</v>
      </c>
      <c r="F1835" s="40" t="str">
        <f>VLOOKUP(D1835,'Brasseries Europe'!$B$2:$O$2000,6,FALSE)</f>
        <v>Faubourg Saint Paul, 38</v>
      </c>
      <c r="G1835" s="40">
        <f>VLOOKUP(D1835,'Brasseries Europe'!$B$2:$O$2000,7,FALSE)</f>
        <v>7130</v>
      </c>
      <c r="H1835" s="40" t="str">
        <f>VLOOKUP(D1835,'Brasseries Europe'!$B$2:$O$2000,8,FALSE)</f>
        <v>Binche</v>
      </c>
      <c r="I1835" s="40" t="str">
        <f>VLOOKUP(D1835,'Brasseries Europe'!$B$2:$O$2000,9,FALSE)</f>
        <v>Wallonie</v>
      </c>
      <c r="J1835" s="40" t="str">
        <f>VLOOKUP(D1835,'Brasseries Europe'!$B$2:$O$2000,10,FALSE)</f>
        <v>info@brasserielabinchoise.be</v>
      </c>
      <c r="K1835" s="40" t="str">
        <f>VLOOKUP(D1835,'Brasseries Europe'!$B$2:$O$2000,11,FALSE)</f>
        <v>http://www.brasserielabinchoise.be</v>
      </c>
      <c r="L1835" s="40" t="str">
        <f>VLOOKUP(D1835,'Brasseries Europe'!$B$2:$O$2000,12,FALSE)</f>
        <v>32(0)64/37.01.75</v>
      </c>
      <c r="M1835" s="40" t="str">
        <f>VLOOKUP(D1835,'Brasseries Europe'!$B$2:$O$2000,13,FALSE)</f>
        <v>LogoBR90</v>
      </c>
      <c r="N1835" s="40" t="str">
        <f>VLOOKUP(D1835,'Brasseries Europe'!$B$2:$O$2000,14,FALSE)</f>
        <v>FotoBR90</v>
      </c>
      <c r="O1835" s="42" t="s">
        <v>12884</v>
      </c>
      <c r="P1835" s="40" t="s">
        <v>10183</v>
      </c>
      <c r="Q1835" s="40" t="s">
        <v>10265</v>
      </c>
      <c r="T1835" s="40" t="s">
        <v>12886</v>
      </c>
      <c r="U1835" s="40" t="s">
        <v>12885</v>
      </c>
    </row>
    <row r="1836" spans="1:21" s="40" customFormat="1">
      <c r="A1836" s="40">
        <f t="shared" si="76"/>
        <v>1835</v>
      </c>
      <c r="B1836" s="41">
        <f t="shared" ca="1" si="77"/>
        <v>43369</v>
      </c>
      <c r="C1836" s="40" t="s">
        <v>14</v>
      </c>
      <c r="D1836" s="18" t="s">
        <v>19581</v>
      </c>
      <c r="E1836" s="42" t="s">
        <v>12888</v>
      </c>
      <c r="F1836" s="40" t="str">
        <f>VLOOKUP(D1836,'Brasseries Europe'!$B$2:$O$2000,6,FALSE)</f>
        <v>Rue du Château, 52</v>
      </c>
      <c r="G1836" s="40" t="str">
        <f>VLOOKUP(D1836,'Brasseries Europe'!$B$2:$O$2000,7,FALSE)</f>
        <v>1480</v>
      </c>
      <c r="H1836" s="40" t="str">
        <f>VLOOKUP(D1836,'Brasseries Europe'!$B$2:$O$2000,8,FALSE)</f>
        <v>Clabecq</v>
      </c>
      <c r="I1836" s="40" t="str">
        <f>VLOOKUP(D1836,'Brasseries Europe'!$B$2:$O$2000,9,FALSE)</f>
        <v>Wallonie</v>
      </c>
      <c r="J1836" s="40" t="str">
        <f>VLOOKUP(D1836,'Brasseries Europe'!$B$2:$O$2000,10,FALSE)</f>
        <v>info@brasserielaforge.com</v>
      </c>
      <c r="K1836" s="40" t="str">
        <f>VLOOKUP(D1836,'Brasseries Europe'!$B$2:$O$2000,11,FALSE)</f>
        <v>http://www.brasserielaforge.com</v>
      </c>
      <c r="L1836" s="40" t="str">
        <f>VLOOKUP(D1836,'Brasseries Europe'!$B$2:$O$2000,12,FALSE)</f>
        <v>+32(0)478/43.09.90</v>
      </c>
      <c r="M1836" s="40" t="str">
        <f>VLOOKUP(D1836,'Brasseries Europe'!$B$2:$O$2000,13,FALSE)</f>
        <v>LogoBR1581</v>
      </c>
      <c r="N1836" s="40">
        <f>VLOOKUP(D1836,'Brasseries Europe'!$B$2:$O$2000,14,FALSE)</f>
        <v>0</v>
      </c>
      <c r="O1836" s="42" t="s">
        <v>12887</v>
      </c>
      <c r="P1836" s="40" t="s">
        <v>10136</v>
      </c>
      <c r="Q1836" s="40" t="s">
        <v>10072</v>
      </c>
      <c r="T1836" s="40" t="s">
        <v>12890</v>
      </c>
      <c r="U1836" s="40" t="s">
        <v>12889</v>
      </c>
    </row>
    <row r="1837" spans="1:21" s="40" customFormat="1">
      <c r="A1837" s="40">
        <f t="shared" si="76"/>
        <v>1836</v>
      </c>
      <c r="B1837" s="41">
        <f t="shared" ca="1" si="77"/>
        <v>43369</v>
      </c>
      <c r="C1837" s="40" t="s">
        <v>14</v>
      </c>
      <c r="D1837" s="18" t="s">
        <v>19581</v>
      </c>
      <c r="E1837" s="42" t="s">
        <v>12888</v>
      </c>
      <c r="F1837" s="40" t="str">
        <f>VLOOKUP(D1837,'Brasseries Europe'!$B$2:$O$2000,6,FALSE)</f>
        <v>Rue du Château, 52</v>
      </c>
      <c r="G1837" s="40" t="str">
        <f>VLOOKUP(D1837,'Brasseries Europe'!$B$2:$O$2000,7,FALSE)</f>
        <v>1480</v>
      </c>
      <c r="H1837" s="40" t="str">
        <f>VLOOKUP(D1837,'Brasseries Europe'!$B$2:$O$2000,8,FALSE)</f>
        <v>Clabecq</v>
      </c>
      <c r="I1837" s="40" t="str">
        <f>VLOOKUP(D1837,'Brasseries Europe'!$B$2:$O$2000,9,FALSE)</f>
        <v>Wallonie</v>
      </c>
      <c r="J1837" s="40" t="str">
        <f>VLOOKUP(D1837,'Brasseries Europe'!$B$2:$O$2000,10,FALSE)</f>
        <v>info@brasserielaforge.com</v>
      </c>
      <c r="K1837" s="40" t="str">
        <f>VLOOKUP(D1837,'Brasseries Europe'!$B$2:$O$2000,11,FALSE)</f>
        <v>http://www.brasserielaforge.com</v>
      </c>
      <c r="L1837" s="40" t="str">
        <f>VLOOKUP(D1837,'Brasseries Europe'!$B$2:$O$2000,12,FALSE)</f>
        <v>+32(0)478/43.09.90</v>
      </c>
      <c r="M1837" s="40" t="str">
        <f>VLOOKUP(D1837,'Brasseries Europe'!$B$2:$O$2000,13,FALSE)</f>
        <v>LogoBR1581</v>
      </c>
      <c r="N1837" s="40">
        <f>VLOOKUP(D1837,'Brasseries Europe'!$B$2:$O$2000,14,FALSE)</f>
        <v>0</v>
      </c>
      <c r="O1837" s="42" t="s">
        <v>12891</v>
      </c>
      <c r="P1837" s="40" t="s">
        <v>10043</v>
      </c>
      <c r="Q1837" s="40" t="s">
        <v>10072</v>
      </c>
      <c r="T1837" s="40" t="s">
        <v>12893</v>
      </c>
      <c r="U1837" s="40" t="s">
        <v>12892</v>
      </c>
    </row>
    <row r="1838" spans="1:21" s="40" customFormat="1">
      <c r="A1838" s="40">
        <f t="shared" si="76"/>
        <v>1837</v>
      </c>
      <c r="B1838" s="41">
        <f t="shared" ca="1" si="77"/>
        <v>43369</v>
      </c>
      <c r="C1838" s="40" t="s">
        <v>14</v>
      </c>
      <c r="D1838" s="18" t="s">
        <v>19582</v>
      </c>
      <c r="E1838" s="42" t="s">
        <v>12895</v>
      </c>
      <c r="F1838" s="40" t="str">
        <f>VLOOKUP(D1838,'Brasseries Europe'!$B$2:$O$2000,6,FALSE)</f>
        <v>Place du Marché aux Herbes, 27</v>
      </c>
      <c r="G1838" s="40" t="str">
        <f>VLOOKUP(D1838,'Brasseries Europe'!$B$2:$O$2000,7,FALSE)</f>
        <v>7000</v>
      </c>
      <c r="H1838" s="40" t="str">
        <f>VLOOKUP(D1838,'Brasseries Europe'!$B$2:$O$2000,8,FALSE)</f>
        <v>Mons</v>
      </c>
      <c r="I1838" s="40" t="str">
        <f>VLOOKUP(D1838,'Brasseries Europe'!$B$2:$O$2000,9,FALSE)</f>
        <v>Wallonie</v>
      </c>
      <c r="J1838" s="40" t="str">
        <f>VLOOKUP(D1838,'Brasseries Europe'!$B$2:$O$2000,10,FALSE)</f>
        <v>brasserielamontoise@gmail.com</v>
      </c>
      <c r="K1838" s="40">
        <f>VLOOKUP(D1838,'Brasseries Europe'!$B$2:$O$2000,11,FALSE)</f>
        <v>0</v>
      </c>
      <c r="L1838" s="40" t="str">
        <f>VLOOKUP(D1838,'Brasseries Europe'!$B$2:$O$2000,12,FALSE)</f>
        <v>+32(0)65/84.59.25</v>
      </c>
      <c r="M1838" s="40" t="str">
        <f>VLOOKUP(D1838,'Brasseries Europe'!$B$2:$O$2000,13,FALSE)</f>
        <v>LogoBR1582</v>
      </c>
      <c r="N1838" s="40">
        <f>VLOOKUP(D1838,'Brasseries Europe'!$B$2:$O$2000,14,FALSE)</f>
        <v>0</v>
      </c>
      <c r="O1838" s="42" t="s">
        <v>12894</v>
      </c>
      <c r="P1838" s="40" t="s">
        <v>10043</v>
      </c>
      <c r="Q1838" s="40" t="s">
        <v>10081</v>
      </c>
      <c r="T1838" s="40" t="s">
        <v>12897</v>
      </c>
      <c r="U1838" s="40" t="s">
        <v>12896</v>
      </c>
    </row>
    <row r="1839" spans="1:21" s="40" customFormat="1">
      <c r="A1839" s="40">
        <f t="shared" si="76"/>
        <v>1838</v>
      </c>
      <c r="B1839" s="41">
        <f t="shared" ca="1" si="77"/>
        <v>43369</v>
      </c>
      <c r="C1839" s="40" t="s">
        <v>14</v>
      </c>
      <c r="D1839" s="18" t="s">
        <v>19582</v>
      </c>
      <c r="E1839" s="42" t="s">
        <v>12895</v>
      </c>
      <c r="F1839" s="40" t="str">
        <f>VLOOKUP(D1839,'Brasseries Europe'!$B$2:$O$2000,6,FALSE)</f>
        <v>Place du Marché aux Herbes, 27</v>
      </c>
      <c r="G1839" s="40" t="str">
        <f>VLOOKUP(D1839,'Brasseries Europe'!$B$2:$O$2000,7,FALSE)</f>
        <v>7000</v>
      </c>
      <c r="H1839" s="40" t="str">
        <f>VLOOKUP(D1839,'Brasseries Europe'!$B$2:$O$2000,8,FALSE)</f>
        <v>Mons</v>
      </c>
      <c r="I1839" s="40" t="str">
        <f>VLOOKUP(D1839,'Brasseries Europe'!$B$2:$O$2000,9,FALSE)</f>
        <v>Wallonie</v>
      </c>
      <c r="J1839" s="40" t="str">
        <f>VLOOKUP(D1839,'Brasseries Europe'!$B$2:$O$2000,10,FALSE)</f>
        <v>brasserielamontoise@gmail.com</v>
      </c>
      <c r="K1839" s="40">
        <f>VLOOKUP(D1839,'Brasseries Europe'!$B$2:$O$2000,11,FALSE)</f>
        <v>0</v>
      </c>
      <c r="L1839" s="40" t="str">
        <f>VLOOKUP(D1839,'Brasseries Europe'!$B$2:$O$2000,12,FALSE)</f>
        <v>+32(0)65/84.59.25</v>
      </c>
      <c r="M1839" s="40" t="str">
        <f>VLOOKUP(D1839,'Brasseries Europe'!$B$2:$O$2000,13,FALSE)</f>
        <v>LogoBR1582</v>
      </c>
      <c r="N1839" s="40">
        <f>VLOOKUP(D1839,'Brasseries Europe'!$B$2:$O$2000,14,FALSE)</f>
        <v>0</v>
      </c>
      <c r="O1839" s="42" t="s">
        <v>12898</v>
      </c>
      <c r="P1839" s="40" t="s">
        <v>10043</v>
      </c>
      <c r="Q1839" s="40" t="s">
        <v>10064</v>
      </c>
      <c r="T1839" s="40" t="s">
        <v>12900</v>
      </c>
      <c r="U1839" s="40" t="s">
        <v>12899</v>
      </c>
    </row>
    <row r="1840" spans="1:21" s="40" customFormat="1">
      <c r="A1840" s="40">
        <f t="shared" si="76"/>
        <v>1839</v>
      </c>
      <c r="B1840" s="41">
        <f t="shared" ca="1" si="77"/>
        <v>43369</v>
      </c>
      <c r="C1840" s="40" t="s">
        <v>14</v>
      </c>
      <c r="D1840" s="40" t="str">
        <f t="shared" si="78"/>
        <v>Brewery91</v>
      </c>
      <c r="E1840" s="42" t="s">
        <v>778</v>
      </c>
      <c r="F1840" s="40" t="str">
        <f>VLOOKUP(D1840,'Brasseries Europe'!$B$2:$O$2000,6,FALSE)</f>
        <v>Chaussée de Namur, 76</v>
      </c>
      <c r="G1840" s="40">
        <f>VLOOKUP(D1840,'Brasseries Europe'!$B$2:$O$2000,7,FALSE)</f>
        <v>5360</v>
      </c>
      <c r="H1840" s="40" t="str">
        <f>VLOOKUP(D1840,'Brasseries Europe'!$B$2:$O$2000,8,FALSE)</f>
        <v>Natoye</v>
      </c>
      <c r="I1840" s="40" t="str">
        <f>VLOOKUP(D1840,'Brasseries Europe'!$B$2:$O$2000,9,FALSE)</f>
        <v>Wallonie</v>
      </c>
      <c r="J1840" s="40" t="str">
        <f>VLOOKUP(D1840,'Brasseries Europe'!$B$2:$O$2000,10,FALSE)</f>
        <v>herba-jere@hotmail.com</v>
      </c>
      <c r="K1840" s="40">
        <f>VLOOKUP(D1840,'Brasseries Europe'!$B$2:$O$2000,11,FALSE)</f>
        <v>0</v>
      </c>
      <c r="L1840" s="40" t="str">
        <f>VLOOKUP(D1840,'Brasseries Europe'!$B$2:$O$2000,12,FALSE)</f>
        <v>32(0)471/75.34.72</v>
      </c>
      <c r="M1840" s="40" t="str">
        <f>VLOOKUP(D1840,'Brasseries Europe'!$B$2:$O$2000,13,FALSE)</f>
        <v>LogoBR91</v>
      </c>
      <c r="N1840" s="40" t="str">
        <f>VLOOKUP(D1840,'Brasseries Europe'!$B$2:$O$2000,14,FALSE)</f>
        <v>FotoBR91</v>
      </c>
      <c r="O1840" s="42" t="s">
        <v>12901</v>
      </c>
      <c r="P1840" s="40" t="s">
        <v>10136</v>
      </c>
      <c r="Q1840" s="40" t="s">
        <v>10128</v>
      </c>
      <c r="T1840" s="40" t="s">
        <v>12903</v>
      </c>
      <c r="U1840" s="40" t="s">
        <v>12902</v>
      </c>
    </row>
    <row r="1841" spans="1:21" s="40" customFormat="1">
      <c r="A1841" s="40">
        <f t="shared" si="76"/>
        <v>1840</v>
      </c>
      <c r="B1841" s="41">
        <f t="shared" ca="1" si="77"/>
        <v>43369</v>
      </c>
      <c r="C1841" s="40" t="s">
        <v>14</v>
      </c>
      <c r="D1841" s="40" t="str">
        <f t="shared" si="78"/>
        <v>Brewery91</v>
      </c>
      <c r="E1841" s="42" t="s">
        <v>778</v>
      </c>
      <c r="F1841" s="40" t="str">
        <f>VLOOKUP(D1841,'Brasseries Europe'!$B$2:$O$2000,6,FALSE)</f>
        <v>Chaussée de Namur, 76</v>
      </c>
      <c r="G1841" s="40">
        <f>VLOOKUP(D1841,'Brasseries Europe'!$B$2:$O$2000,7,FALSE)</f>
        <v>5360</v>
      </c>
      <c r="H1841" s="40" t="str">
        <f>VLOOKUP(D1841,'Brasseries Europe'!$B$2:$O$2000,8,FALSE)</f>
        <v>Natoye</v>
      </c>
      <c r="I1841" s="40" t="str">
        <f>VLOOKUP(D1841,'Brasseries Europe'!$B$2:$O$2000,9,FALSE)</f>
        <v>Wallonie</v>
      </c>
      <c r="J1841" s="40" t="str">
        <f>VLOOKUP(D1841,'Brasseries Europe'!$B$2:$O$2000,10,FALSE)</f>
        <v>herba-jere@hotmail.com</v>
      </c>
      <c r="K1841" s="40">
        <f>VLOOKUP(D1841,'Brasseries Europe'!$B$2:$O$2000,11,FALSE)</f>
        <v>0</v>
      </c>
      <c r="L1841" s="40" t="str">
        <f>VLOOKUP(D1841,'Brasseries Europe'!$B$2:$O$2000,12,FALSE)</f>
        <v>32(0)471/75.34.72</v>
      </c>
      <c r="M1841" s="40" t="str">
        <f>VLOOKUP(D1841,'Brasseries Europe'!$B$2:$O$2000,13,FALSE)</f>
        <v>LogoBR91</v>
      </c>
      <c r="N1841" s="40" t="str">
        <f>VLOOKUP(D1841,'Brasseries Europe'!$B$2:$O$2000,14,FALSE)</f>
        <v>FotoBR91</v>
      </c>
      <c r="O1841" s="42" t="s">
        <v>12904</v>
      </c>
      <c r="P1841" s="40" t="s">
        <v>10043</v>
      </c>
      <c r="Q1841" s="40" t="s">
        <v>10152</v>
      </c>
      <c r="T1841" s="40" t="s">
        <v>12906</v>
      </c>
      <c r="U1841" s="40" t="s">
        <v>12905</v>
      </c>
    </row>
    <row r="1842" spans="1:21" s="40" customFormat="1">
      <c r="A1842" s="40">
        <f t="shared" si="76"/>
        <v>1841</v>
      </c>
      <c r="B1842" s="41">
        <f t="shared" ca="1" si="77"/>
        <v>43369</v>
      </c>
      <c r="C1842" s="40" t="s">
        <v>14</v>
      </c>
      <c r="D1842" s="40" t="str">
        <f t="shared" si="78"/>
        <v>Brewery91</v>
      </c>
      <c r="E1842" s="42" t="s">
        <v>778</v>
      </c>
      <c r="F1842" s="40" t="str">
        <f>VLOOKUP(D1842,'Brasseries Europe'!$B$2:$O$2000,6,FALSE)</f>
        <v>Chaussée de Namur, 76</v>
      </c>
      <c r="G1842" s="40">
        <f>VLOOKUP(D1842,'Brasseries Europe'!$B$2:$O$2000,7,FALSE)</f>
        <v>5360</v>
      </c>
      <c r="H1842" s="40" t="str">
        <f>VLOOKUP(D1842,'Brasseries Europe'!$B$2:$O$2000,8,FALSE)</f>
        <v>Natoye</v>
      </c>
      <c r="I1842" s="40" t="str">
        <f>VLOOKUP(D1842,'Brasseries Europe'!$B$2:$O$2000,9,FALSE)</f>
        <v>Wallonie</v>
      </c>
      <c r="J1842" s="40" t="str">
        <f>VLOOKUP(D1842,'Brasseries Europe'!$B$2:$O$2000,10,FALSE)</f>
        <v>herba-jere@hotmail.com</v>
      </c>
      <c r="K1842" s="40">
        <f>VLOOKUP(D1842,'Brasseries Europe'!$B$2:$O$2000,11,FALSE)</f>
        <v>0</v>
      </c>
      <c r="L1842" s="40" t="str">
        <f>VLOOKUP(D1842,'Brasseries Europe'!$B$2:$O$2000,12,FALSE)</f>
        <v>32(0)471/75.34.72</v>
      </c>
      <c r="M1842" s="40" t="str">
        <f>VLOOKUP(D1842,'Brasseries Europe'!$B$2:$O$2000,13,FALSE)</f>
        <v>LogoBR91</v>
      </c>
      <c r="N1842" s="40" t="str">
        <f>VLOOKUP(D1842,'Brasseries Europe'!$B$2:$O$2000,14,FALSE)</f>
        <v>FotoBR91</v>
      </c>
      <c r="O1842" s="42" t="s">
        <v>12907</v>
      </c>
      <c r="P1842" s="40" t="s">
        <v>10151</v>
      </c>
      <c r="Q1842" s="40" t="s">
        <v>10200</v>
      </c>
      <c r="T1842" s="40" t="s">
        <v>12909</v>
      </c>
      <c r="U1842" s="40" t="s">
        <v>12908</v>
      </c>
    </row>
    <row r="1843" spans="1:21" s="40" customFormat="1">
      <c r="A1843" s="40">
        <f t="shared" si="76"/>
        <v>1842</v>
      </c>
      <c r="B1843" s="41">
        <f t="shared" ca="1" si="77"/>
        <v>43369</v>
      </c>
      <c r="C1843" s="40" t="s">
        <v>14</v>
      </c>
      <c r="D1843" s="40" t="str">
        <f t="shared" si="78"/>
        <v>Brewery92</v>
      </c>
      <c r="E1843" s="42" t="s">
        <v>786</v>
      </c>
      <c r="F1843" s="40" t="str">
        <f>VLOOKUP(D1843,'Brasseries Europe'!$B$2:$O$2000,6,FALSE)</f>
        <v>Rue la Hulpe, 59</v>
      </c>
      <c r="G1843" s="40">
        <f>VLOOKUP(D1843,'Brasseries Europe'!$B$2:$O$2000,7,FALSE)</f>
        <v>1331</v>
      </c>
      <c r="H1843" s="40" t="str">
        <f>VLOOKUP(D1843,'Brasseries Europe'!$B$2:$O$2000,8,FALSE)</f>
        <v>Rosieres</v>
      </c>
      <c r="I1843" s="40" t="str">
        <f>VLOOKUP(D1843,'Brasseries Europe'!$B$2:$O$2000,9,FALSE)</f>
        <v>Wallonie</v>
      </c>
      <c r="J1843" s="40">
        <f>VLOOKUP(D1843,'Brasseries Europe'!$B$2:$O$2000,10,FALSE)</f>
        <v>0</v>
      </c>
      <c r="K1843" s="40" t="str">
        <f>VLOOKUP(D1843,'Brasseries Europe'!$B$2:$O$2000,11,FALSE)</f>
        <v>http://brasserie-legoupil.be/</v>
      </c>
      <c r="L1843" s="40" t="str">
        <f>VLOOKUP(D1843,'Brasseries Europe'!$B$2:$O$2000,12,FALSE)</f>
        <v>32(0)496/86.91.08</v>
      </c>
      <c r="M1843" s="40" t="str">
        <f>VLOOKUP(D1843,'Brasseries Europe'!$B$2:$O$2000,13,FALSE)</f>
        <v>LogoBR92</v>
      </c>
      <c r="N1843" s="40" t="str">
        <f>VLOOKUP(D1843,'Brasseries Europe'!$B$2:$O$2000,14,FALSE)</f>
        <v>FotoBR92</v>
      </c>
      <c r="O1843" s="42" t="s">
        <v>12910</v>
      </c>
      <c r="P1843" s="40" t="s">
        <v>10136</v>
      </c>
      <c r="Q1843" s="40" t="s">
        <v>10072</v>
      </c>
      <c r="T1843" s="40" t="s">
        <v>12912</v>
      </c>
      <c r="U1843" s="40" t="s">
        <v>12911</v>
      </c>
    </row>
    <row r="1844" spans="1:21" s="40" customFormat="1">
      <c r="A1844" s="40">
        <f t="shared" si="76"/>
        <v>1843</v>
      </c>
      <c r="B1844" s="41">
        <f t="shared" ca="1" si="77"/>
        <v>43369</v>
      </c>
      <c r="C1844" s="40" t="s">
        <v>14</v>
      </c>
      <c r="D1844" s="40" t="str">
        <f t="shared" si="78"/>
        <v>Brewery92</v>
      </c>
      <c r="E1844" s="42" t="s">
        <v>786</v>
      </c>
      <c r="F1844" s="40" t="str">
        <f>VLOOKUP(D1844,'Brasseries Europe'!$B$2:$O$2000,6,FALSE)</f>
        <v>Rue la Hulpe, 59</v>
      </c>
      <c r="G1844" s="40">
        <f>VLOOKUP(D1844,'Brasseries Europe'!$B$2:$O$2000,7,FALSE)</f>
        <v>1331</v>
      </c>
      <c r="H1844" s="40" t="str">
        <f>VLOOKUP(D1844,'Brasseries Europe'!$B$2:$O$2000,8,FALSE)</f>
        <v>Rosieres</v>
      </c>
      <c r="I1844" s="40" t="str">
        <f>VLOOKUP(D1844,'Brasseries Europe'!$B$2:$O$2000,9,FALSE)</f>
        <v>Wallonie</v>
      </c>
      <c r="J1844" s="40">
        <f>VLOOKUP(D1844,'Brasseries Europe'!$B$2:$O$2000,10,FALSE)</f>
        <v>0</v>
      </c>
      <c r="K1844" s="40" t="str">
        <f>VLOOKUP(D1844,'Brasseries Europe'!$B$2:$O$2000,11,FALSE)</f>
        <v>http://brasserie-legoupil.be/</v>
      </c>
      <c r="L1844" s="40" t="str">
        <f>VLOOKUP(D1844,'Brasseries Europe'!$B$2:$O$2000,12,FALSE)</f>
        <v>32(0)496/86.91.08</v>
      </c>
      <c r="M1844" s="40" t="str">
        <f>VLOOKUP(D1844,'Brasseries Europe'!$B$2:$O$2000,13,FALSE)</f>
        <v>LogoBR92</v>
      </c>
      <c r="N1844" s="40" t="str">
        <f>VLOOKUP(D1844,'Brasseries Europe'!$B$2:$O$2000,14,FALSE)</f>
        <v>FotoBR92</v>
      </c>
      <c r="O1844" s="42" t="s">
        <v>12913</v>
      </c>
      <c r="P1844" s="40" t="s">
        <v>10043</v>
      </c>
      <c r="Q1844" s="40" t="s">
        <v>10072</v>
      </c>
      <c r="T1844" s="40" t="s">
        <v>12915</v>
      </c>
      <c r="U1844" s="40" t="s">
        <v>12914</v>
      </c>
    </row>
    <row r="1845" spans="1:21" s="40" customFormat="1">
      <c r="A1845" s="40">
        <f t="shared" si="76"/>
        <v>1844</v>
      </c>
      <c r="B1845" s="41">
        <f t="shared" ca="1" si="77"/>
        <v>43369</v>
      </c>
      <c r="C1845" s="40" t="s">
        <v>14</v>
      </c>
      <c r="D1845" s="40" t="str">
        <f t="shared" si="78"/>
        <v>Brewery92</v>
      </c>
      <c r="E1845" s="42" t="s">
        <v>786</v>
      </c>
      <c r="F1845" s="40" t="str">
        <f>VLOOKUP(D1845,'Brasseries Europe'!$B$2:$O$2000,6,FALSE)</f>
        <v>Rue la Hulpe, 59</v>
      </c>
      <c r="G1845" s="40">
        <f>VLOOKUP(D1845,'Brasseries Europe'!$B$2:$O$2000,7,FALSE)</f>
        <v>1331</v>
      </c>
      <c r="H1845" s="40" t="str">
        <f>VLOOKUP(D1845,'Brasseries Europe'!$B$2:$O$2000,8,FALSE)</f>
        <v>Rosieres</v>
      </c>
      <c r="I1845" s="40" t="str">
        <f>VLOOKUP(D1845,'Brasseries Europe'!$B$2:$O$2000,9,FALSE)</f>
        <v>Wallonie</v>
      </c>
      <c r="J1845" s="40">
        <f>VLOOKUP(D1845,'Brasseries Europe'!$B$2:$O$2000,10,FALSE)</f>
        <v>0</v>
      </c>
      <c r="K1845" s="40" t="str">
        <f>VLOOKUP(D1845,'Brasseries Europe'!$B$2:$O$2000,11,FALSE)</f>
        <v>http://brasserie-legoupil.be/</v>
      </c>
      <c r="L1845" s="40" t="str">
        <f>VLOOKUP(D1845,'Brasseries Europe'!$B$2:$O$2000,12,FALSE)</f>
        <v>32(0)496/86.91.08</v>
      </c>
      <c r="M1845" s="40" t="str">
        <f>VLOOKUP(D1845,'Brasseries Europe'!$B$2:$O$2000,13,FALSE)</f>
        <v>LogoBR92</v>
      </c>
      <c r="N1845" s="40" t="str">
        <f>VLOOKUP(D1845,'Brasseries Europe'!$B$2:$O$2000,14,FALSE)</f>
        <v>FotoBR92</v>
      </c>
      <c r="O1845" s="42" t="s">
        <v>12916</v>
      </c>
      <c r="P1845" s="40" t="s">
        <v>10151</v>
      </c>
      <c r="Q1845" s="40" t="s">
        <v>10072</v>
      </c>
      <c r="T1845" s="40" t="s">
        <v>12918</v>
      </c>
      <c r="U1845" s="40" t="s">
        <v>12917</v>
      </c>
    </row>
    <row r="1846" spans="1:21" s="40" customFormat="1">
      <c r="A1846" s="40">
        <f t="shared" si="76"/>
        <v>1845</v>
      </c>
      <c r="B1846" s="41">
        <f t="shared" ca="1" si="77"/>
        <v>43369</v>
      </c>
      <c r="C1846" s="40" t="s">
        <v>14</v>
      </c>
      <c r="D1846" s="40" t="str">
        <f t="shared" si="78"/>
        <v>Brewery93</v>
      </c>
      <c r="E1846" s="42" t="s">
        <v>794</v>
      </c>
      <c r="F1846" s="40" t="str">
        <f>VLOOKUP(D1846,'Brasseries Europe'!$B$2:$O$2000,6,FALSE)</f>
        <v>Chemin du Croly, 54</v>
      </c>
      <c r="G1846" s="40">
        <f>VLOOKUP(D1846,'Brasseries Europe'!$B$2:$O$2000,7,FALSE)</f>
        <v>1430</v>
      </c>
      <c r="H1846" s="40" t="str">
        <f>VLOOKUP(D1846,'Brasseries Europe'!$B$2:$O$2000,8,FALSE)</f>
        <v>Quenast</v>
      </c>
      <c r="I1846" s="40" t="str">
        <f>VLOOKUP(D1846,'Brasseries Europe'!$B$2:$O$2000,9,FALSE)</f>
        <v>Wallonie</v>
      </c>
      <c r="J1846" s="40" t="str">
        <f>VLOOKUP(D1846,'Brasseries Europe'!$B$2:$O$2000,10,FALSE)</f>
        <v>info@brasserielefebvre.be</v>
      </c>
      <c r="K1846" s="40" t="str">
        <f>VLOOKUP(D1846,'Brasseries Europe'!$B$2:$O$2000,11,FALSE)</f>
        <v>http://www.brasserielefebvre.be</v>
      </c>
      <c r="L1846" s="40" t="str">
        <f>VLOOKUP(D1846,'Brasseries Europe'!$B$2:$O$2000,12,FALSE)</f>
        <v>32(0)67/67.07.66</v>
      </c>
      <c r="M1846" s="40" t="str">
        <f>VLOOKUP(D1846,'Brasseries Europe'!$B$2:$O$2000,13,FALSE)</f>
        <v>LogoBR93</v>
      </c>
      <c r="N1846" s="40" t="str">
        <f>VLOOKUP(D1846,'Brasseries Europe'!$B$2:$O$2000,14,FALSE)</f>
        <v>FotoBR93</v>
      </c>
      <c r="O1846" s="42" t="s">
        <v>12919</v>
      </c>
      <c r="P1846" s="40" t="s">
        <v>10156</v>
      </c>
      <c r="Q1846" s="40" t="s">
        <v>10372</v>
      </c>
      <c r="T1846" s="40" t="s">
        <v>12921</v>
      </c>
      <c r="U1846" s="40" t="s">
        <v>12920</v>
      </c>
    </row>
    <row r="1847" spans="1:21" s="40" customFormat="1">
      <c r="A1847" s="40">
        <f t="shared" si="76"/>
        <v>1846</v>
      </c>
      <c r="B1847" s="41">
        <f t="shared" ca="1" si="77"/>
        <v>43369</v>
      </c>
      <c r="C1847" s="40" t="s">
        <v>14</v>
      </c>
      <c r="D1847" s="40" t="str">
        <f t="shared" si="78"/>
        <v>Brewery93</v>
      </c>
      <c r="E1847" s="42" t="s">
        <v>794</v>
      </c>
      <c r="F1847" s="40" t="str">
        <f>VLOOKUP(D1847,'Brasseries Europe'!$B$2:$O$2000,6,FALSE)</f>
        <v>Chemin du Croly, 54</v>
      </c>
      <c r="G1847" s="40">
        <f>VLOOKUP(D1847,'Brasseries Europe'!$B$2:$O$2000,7,FALSE)</f>
        <v>1430</v>
      </c>
      <c r="H1847" s="40" t="str">
        <f>VLOOKUP(D1847,'Brasseries Europe'!$B$2:$O$2000,8,FALSE)</f>
        <v>Quenast</v>
      </c>
      <c r="I1847" s="40" t="str">
        <f>VLOOKUP(D1847,'Brasseries Europe'!$B$2:$O$2000,9,FALSE)</f>
        <v>Wallonie</v>
      </c>
      <c r="J1847" s="40" t="str">
        <f>VLOOKUP(D1847,'Brasseries Europe'!$B$2:$O$2000,10,FALSE)</f>
        <v>info@brasserielefebvre.be</v>
      </c>
      <c r="K1847" s="40" t="str">
        <f>VLOOKUP(D1847,'Brasseries Europe'!$B$2:$O$2000,11,FALSE)</f>
        <v>http://www.brasserielefebvre.be</v>
      </c>
      <c r="L1847" s="40" t="str">
        <f>VLOOKUP(D1847,'Brasseries Europe'!$B$2:$O$2000,12,FALSE)</f>
        <v>32(0)67/67.07.66</v>
      </c>
      <c r="M1847" s="40" t="str">
        <f>VLOOKUP(D1847,'Brasseries Europe'!$B$2:$O$2000,13,FALSE)</f>
        <v>LogoBR93</v>
      </c>
      <c r="N1847" s="40" t="str">
        <f>VLOOKUP(D1847,'Brasseries Europe'!$B$2:$O$2000,14,FALSE)</f>
        <v>FotoBR93</v>
      </c>
      <c r="O1847" s="42" t="s">
        <v>797</v>
      </c>
      <c r="P1847" s="40" t="s">
        <v>10156</v>
      </c>
      <c r="Q1847" s="40" t="s">
        <v>10372</v>
      </c>
      <c r="T1847" s="40" t="s">
        <v>12923</v>
      </c>
      <c r="U1847" s="40" t="s">
        <v>12922</v>
      </c>
    </row>
    <row r="1848" spans="1:21" s="40" customFormat="1">
      <c r="A1848" s="40">
        <f t="shared" si="76"/>
        <v>1847</v>
      </c>
      <c r="B1848" s="41">
        <f t="shared" ca="1" si="77"/>
        <v>43369</v>
      </c>
      <c r="C1848" s="40" t="s">
        <v>14</v>
      </c>
      <c r="D1848" s="40" t="str">
        <f t="shared" si="78"/>
        <v>Brewery93</v>
      </c>
      <c r="E1848" s="42" t="s">
        <v>794</v>
      </c>
      <c r="F1848" s="40" t="str">
        <f>VLOOKUP(D1848,'Brasseries Europe'!$B$2:$O$2000,6,FALSE)</f>
        <v>Chemin du Croly, 54</v>
      </c>
      <c r="G1848" s="40">
        <f>VLOOKUP(D1848,'Brasseries Europe'!$B$2:$O$2000,7,FALSE)</f>
        <v>1430</v>
      </c>
      <c r="H1848" s="40" t="str">
        <f>VLOOKUP(D1848,'Brasseries Europe'!$B$2:$O$2000,8,FALSE)</f>
        <v>Quenast</v>
      </c>
      <c r="I1848" s="40" t="str">
        <f>VLOOKUP(D1848,'Brasseries Europe'!$B$2:$O$2000,9,FALSE)</f>
        <v>Wallonie</v>
      </c>
      <c r="J1848" s="40" t="str">
        <f>VLOOKUP(D1848,'Brasseries Europe'!$B$2:$O$2000,10,FALSE)</f>
        <v>info@brasserielefebvre.be</v>
      </c>
      <c r="K1848" s="40" t="str">
        <f>VLOOKUP(D1848,'Brasseries Europe'!$B$2:$O$2000,11,FALSE)</f>
        <v>http://www.brasserielefebvre.be</v>
      </c>
      <c r="L1848" s="40" t="str">
        <f>VLOOKUP(D1848,'Brasseries Europe'!$B$2:$O$2000,12,FALSE)</f>
        <v>32(0)67/67.07.66</v>
      </c>
      <c r="M1848" s="40" t="str">
        <f>VLOOKUP(D1848,'Brasseries Europe'!$B$2:$O$2000,13,FALSE)</f>
        <v>LogoBR93</v>
      </c>
      <c r="N1848" s="40" t="str">
        <f>VLOOKUP(D1848,'Brasseries Europe'!$B$2:$O$2000,14,FALSE)</f>
        <v>FotoBR93</v>
      </c>
      <c r="O1848" s="42" t="s">
        <v>12924</v>
      </c>
      <c r="P1848" s="40" t="s">
        <v>10211</v>
      </c>
      <c r="Q1848" s="40" t="s">
        <v>10128</v>
      </c>
      <c r="T1848" s="40" t="s">
        <v>12926</v>
      </c>
      <c r="U1848" s="40" t="s">
        <v>12925</v>
      </c>
    </row>
    <row r="1849" spans="1:21" s="40" customFormat="1">
      <c r="A1849" s="40">
        <f t="shared" si="76"/>
        <v>1848</v>
      </c>
      <c r="B1849" s="41">
        <f t="shared" ca="1" si="77"/>
        <v>43369</v>
      </c>
      <c r="C1849" s="40" t="s">
        <v>14</v>
      </c>
      <c r="D1849" s="40" t="str">
        <f t="shared" si="78"/>
        <v>Brewery93</v>
      </c>
      <c r="E1849" s="42" t="s">
        <v>794</v>
      </c>
      <c r="F1849" s="40" t="str">
        <f>VLOOKUP(D1849,'Brasseries Europe'!$B$2:$O$2000,6,FALSE)</f>
        <v>Chemin du Croly, 54</v>
      </c>
      <c r="G1849" s="40">
        <f>VLOOKUP(D1849,'Brasseries Europe'!$B$2:$O$2000,7,FALSE)</f>
        <v>1430</v>
      </c>
      <c r="H1849" s="40" t="str">
        <f>VLOOKUP(D1849,'Brasseries Europe'!$B$2:$O$2000,8,FALSE)</f>
        <v>Quenast</v>
      </c>
      <c r="I1849" s="40" t="str">
        <f>VLOOKUP(D1849,'Brasseries Europe'!$B$2:$O$2000,9,FALSE)</f>
        <v>Wallonie</v>
      </c>
      <c r="J1849" s="40" t="str">
        <f>VLOOKUP(D1849,'Brasseries Europe'!$B$2:$O$2000,10,FALSE)</f>
        <v>info@brasserielefebvre.be</v>
      </c>
      <c r="K1849" s="40" t="str">
        <f>VLOOKUP(D1849,'Brasseries Europe'!$B$2:$O$2000,11,FALSE)</f>
        <v>http://www.brasserielefebvre.be</v>
      </c>
      <c r="L1849" s="40" t="str">
        <f>VLOOKUP(D1849,'Brasseries Europe'!$B$2:$O$2000,12,FALSE)</f>
        <v>32(0)67/67.07.66</v>
      </c>
      <c r="M1849" s="40" t="str">
        <f>VLOOKUP(D1849,'Brasseries Europe'!$B$2:$O$2000,13,FALSE)</f>
        <v>LogoBR93</v>
      </c>
      <c r="N1849" s="40" t="str">
        <f>VLOOKUP(D1849,'Brasseries Europe'!$B$2:$O$2000,14,FALSE)</f>
        <v>FotoBR93</v>
      </c>
      <c r="O1849" s="42" t="s">
        <v>12927</v>
      </c>
      <c r="P1849" s="40" t="s">
        <v>10055</v>
      </c>
      <c r="Q1849" s="40" t="s">
        <v>10128</v>
      </c>
      <c r="T1849" s="40" t="s">
        <v>12929</v>
      </c>
      <c r="U1849" s="40" t="s">
        <v>12928</v>
      </c>
    </row>
    <row r="1850" spans="1:21" s="40" customFormat="1">
      <c r="A1850" s="40">
        <f t="shared" si="76"/>
        <v>1849</v>
      </c>
      <c r="B1850" s="41">
        <f t="shared" ca="1" si="77"/>
        <v>43369</v>
      </c>
      <c r="C1850" s="40" t="s">
        <v>14</v>
      </c>
      <c r="D1850" s="40" t="str">
        <f t="shared" si="78"/>
        <v>Brewery93</v>
      </c>
      <c r="E1850" s="42" t="s">
        <v>794</v>
      </c>
      <c r="F1850" s="40" t="str">
        <f>VLOOKUP(D1850,'Brasseries Europe'!$B$2:$O$2000,6,FALSE)</f>
        <v>Chemin du Croly, 54</v>
      </c>
      <c r="G1850" s="40">
        <f>VLOOKUP(D1850,'Brasseries Europe'!$B$2:$O$2000,7,FALSE)</f>
        <v>1430</v>
      </c>
      <c r="H1850" s="40" t="str">
        <f>VLOOKUP(D1850,'Brasseries Europe'!$B$2:$O$2000,8,FALSE)</f>
        <v>Quenast</v>
      </c>
      <c r="I1850" s="40" t="str">
        <f>VLOOKUP(D1850,'Brasseries Europe'!$B$2:$O$2000,9,FALSE)</f>
        <v>Wallonie</v>
      </c>
      <c r="J1850" s="40" t="str">
        <f>VLOOKUP(D1850,'Brasseries Europe'!$B$2:$O$2000,10,FALSE)</f>
        <v>info@brasserielefebvre.be</v>
      </c>
      <c r="K1850" s="40" t="str">
        <f>VLOOKUP(D1850,'Brasseries Europe'!$B$2:$O$2000,11,FALSE)</f>
        <v>http://www.brasserielefebvre.be</v>
      </c>
      <c r="L1850" s="40" t="str">
        <f>VLOOKUP(D1850,'Brasseries Europe'!$B$2:$O$2000,12,FALSE)</f>
        <v>32(0)67/67.07.66</v>
      </c>
      <c r="M1850" s="40" t="str">
        <f>VLOOKUP(D1850,'Brasseries Europe'!$B$2:$O$2000,13,FALSE)</f>
        <v>LogoBR93</v>
      </c>
      <c r="N1850" s="40" t="str">
        <f>VLOOKUP(D1850,'Brasseries Europe'!$B$2:$O$2000,14,FALSE)</f>
        <v>FotoBR93</v>
      </c>
      <c r="O1850" s="42" t="s">
        <v>12930</v>
      </c>
      <c r="P1850" s="40" t="s">
        <v>10055</v>
      </c>
      <c r="Q1850" s="40" t="s">
        <v>10152</v>
      </c>
      <c r="T1850" s="40" t="s">
        <v>12932</v>
      </c>
      <c r="U1850" s="40" t="s">
        <v>12931</v>
      </c>
    </row>
    <row r="1851" spans="1:21" s="40" customFormat="1">
      <c r="A1851" s="40">
        <f t="shared" si="76"/>
        <v>1850</v>
      </c>
      <c r="B1851" s="41">
        <f t="shared" ca="1" si="77"/>
        <v>43369</v>
      </c>
      <c r="C1851" s="40" t="s">
        <v>14</v>
      </c>
      <c r="D1851" s="40" t="str">
        <f t="shared" si="78"/>
        <v>Brewery93</v>
      </c>
      <c r="E1851" s="42" t="s">
        <v>794</v>
      </c>
      <c r="F1851" s="40" t="str">
        <f>VLOOKUP(D1851,'Brasseries Europe'!$B$2:$O$2000,6,FALSE)</f>
        <v>Chemin du Croly, 54</v>
      </c>
      <c r="G1851" s="40">
        <f>VLOOKUP(D1851,'Brasseries Europe'!$B$2:$O$2000,7,FALSE)</f>
        <v>1430</v>
      </c>
      <c r="H1851" s="40" t="str">
        <f>VLOOKUP(D1851,'Brasseries Europe'!$B$2:$O$2000,8,FALSE)</f>
        <v>Quenast</v>
      </c>
      <c r="I1851" s="40" t="str">
        <f>VLOOKUP(D1851,'Brasseries Europe'!$B$2:$O$2000,9,FALSE)</f>
        <v>Wallonie</v>
      </c>
      <c r="J1851" s="40" t="str">
        <f>VLOOKUP(D1851,'Brasseries Europe'!$B$2:$O$2000,10,FALSE)</f>
        <v>info@brasserielefebvre.be</v>
      </c>
      <c r="K1851" s="40" t="str">
        <f>VLOOKUP(D1851,'Brasseries Europe'!$B$2:$O$2000,11,FALSE)</f>
        <v>http://www.brasserielefebvre.be</v>
      </c>
      <c r="L1851" s="40" t="str">
        <f>VLOOKUP(D1851,'Brasseries Europe'!$B$2:$O$2000,12,FALSE)</f>
        <v>32(0)67/67.07.66</v>
      </c>
      <c r="M1851" s="40" t="str">
        <f>VLOOKUP(D1851,'Brasseries Europe'!$B$2:$O$2000,13,FALSE)</f>
        <v>LogoBR93</v>
      </c>
      <c r="N1851" s="40" t="str">
        <f>VLOOKUP(D1851,'Brasseries Europe'!$B$2:$O$2000,14,FALSE)</f>
        <v>FotoBR93</v>
      </c>
      <c r="O1851" s="42" t="s">
        <v>12933</v>
      </c>
      <c r="P1851" s="40" t="s">
        <v>10055</v>
      </c>
      <c r="Q1851" s="40" t="s">
        <v>10152</v>
      </c>
      <c r="T1851" s="40" t="s">
        <v>12935</v>
      </c>
      <c r="U1851" s="40" t="s">
        <v>12934</v>
      </c>
    </row>
    <row r="1852" spans="1:21" s="40" customFormat="1">
      <c r="A1852" s="40">
        <f t="shared" si="76"/>
        <v>1851</v>
      </c>
      <c r="B1852" s="41">
        <f t="shared" ca="1" si="77"/>
        <v>43369</v>
      </c>
      <c r="C1852" s="40" t="s">
        <v>14</v>
      </c>
      <c r="D1852" s="40" t="str">
        <f t="shared" si="78"/>
        <v>Brewery93</v>
      </c>
      <c r="E1852" s="42" t="s">
        <v>794</v>
      </c>
      <c r="F1852" s="40" t="str">
        <f>VLOOKUP(D1852,'Brasseries Europe'!$B$2:$O$2000,6,FALSE)</f>
        <v>Chemin du Croly, 54</v>
      </c>
      <c r="G1852" s="40">
        <f>VLOOKUP(D1852,'Brasseries Europe'!$B$2:$O$2000,7,FALSE)</f>
        <v>1430</v>
      </c>
      <c r="H1852" s="40" t="str">
        <f>VLOOKUP(D1852,'Brasseries Europe'!$B$2:$O$2000,8,FALSE)</f>
        <v>Quenast</v>
      </c>
      <c r="I1852" s="40" t="str">
        <f>VLOOKUP(D1852,'Brasseries Europe'!$B$2:$O$2000,9,FALSE)</f>
        <v>Wallonie</v>
      </c>
      <c r="J1852" s="40" t="str">
        <f>VLOOKUP(D1852,'Brasseries Europe'!$B$2:$O$2000,10,FALSE)</f>
        <v>info@brasserielefebvre.be</v>
      </c>
      <c r="K1852" s="40" t="str">
        <f>VLOOKUP(D1852,'Brasseries Europe'!$B$2:$O$2000,11,FALSE)</f>
        <v>http://www.brasserielefebvre.be</v>
      </c>
      <c r="L1852" s="40" t="str">
        <f>VLOOKUP(D1852,'Brasseries Europe'!$B$2:$O$2000,12,FALSE)</f>
        <v>32(0)67/67.07.66</v>
      </c>
      <c r="M1852" s="40" t="str">
        <f>VLOOKUP(D1852,'Brasseries Europe'!$B$2:$O$2000,13,FALSE)</f>
        <v>LogoBR93</v>
      </c>
      <c r="N1852" s="40" t="str">
        <f>VLOOKUP(D1852,'Brasseries Europe'!$B$2:$O$2000,14,FALSE)</f>
        <v>FotoBR93</v>
      </c>
      <c r="O1852" s="42" t="s">
        <v>12936</v>
      </c>
      <c r="P1852" s="40" t="s">
        <v>10055</v>
      </c>
      <c r="Q1852" s="40" t="s">
        <v>10076</v>
      </c>
      <c r="T1852" s="40" t="s">
        <v>12938</v>
      </c>
      <c r="U1852" s="40" t="s">
        <v>12937</v>
      </c>
    </row>
    <row r="1853" spans="1:21" s="40" customFormat="1">
      <c r="A1853" s="40">
        <f t="shared" si="76"/>
        <v>1852</v>
      </c>
      <c r="B1853" s="41">
        <f t="shared" ca="1" si="77"/>
        <v>43369</v>
      </c>
      <c r="C1853" s="40" t="s">
        <v>14</v>
      </c>
      <c r="D1853" s="40" t="str">
        <f t="shared" si="78"/>
        <v>Brewery93</v>
      </c>
      <c r="E1853" s="42" t="s">
        <v>794</v>
      </c>
      <c r="F1853" s="40" t="str">
        <f>VLOOKUP(D1853,'Brasseries Europe'!$B$2:$O$2000,6,FALSE)</f>
        <v>Chemin du Croly, 54</v>
      </c>
      <c r="G1853" s="40">
        <f>VLOOKUP(D1853,'Brasseries Europe'!$B$2:$O$2000,7,FALSE)</f>
        <v>1430</v>
      </c>
      <c r="H1853" s="40" t="str">
        <f>VLOOKUP(D1853,'Brasseries Europe'!$B$2:$O$2000,8,FALSE)</f>
        <v>Quenast</v>
      </c>
      <c r="I1853" s="40" t="str">
        <f>VLOOKUP(D1853,'Brasseries Europe'!$B$2:$O$2000,9,FALSE)</f>
        <v>Wallonie</v>
      </c>
      <c r="J1853" s="40" t="str">
        <f>VLOOKUP(D1853,'Brasseries Europe'!$B$2:$O$2000,10,FALSE)</f>
        <v>info@brasserielefebvre.be</v>
      </c>
      <c r="K1853" s="40" t="str">
        <f>VLOOKUP(D1853,'Brasseries Europe'!$B$2:$O$2000,11,FALSE)</f>
        <v>http://www.brasserielefebvre.be</v>
      </c>
      <c r="L1853" s="40" t="str">
        <f>VLOOKUP(D1853,'Brasseries Europe'!$B$2:$O$2000,12,FALSE)</f>
        <v>32(0)67/67.07.66</v>
      </c>
      <c r="M1853" s="40" t="str">
        <f>VLOOKUP(D1853,'Brasseries Europe'!$B$2:$O$2000,13,FALSE)</f>
        <v>LogoBR93</v>
      </c>
      <c r="N1853" s="40" t="str">
        <f>VLOOKUP(D1853,'Brasseries Europe'!$B$2:$O$2000,14,FALSE)</f>
        <v>FotoBR93</v>
      </c>
      <c r="O1853" s="42" t="s">
        <v>12939</v>
      </c>
      <c r="P1853" s="40" t="s">
        <v>10055</v>
      </c>
      <c r="Q1853" s="40" t="s">
        <v>10036</v>
      </c>
      <c r="T1853" s="40" t="s">
        <v>12941</v>
      </c>
      <c r="U1853" s="40" t="s">
        <v>12940</v>
      </c>
    </row>
    <row r="1854" spans="1:21" s="40" customFormat="1">
      <c r="A1854" s="40">
        <f t="shared" si="76"/>
        <v>1853</v>
      </c>
      <c r="B1854" s="41">
        <f t="shared" ca="1" si="77"/>
        <v>43369</v>
      </c>
      <c r="C1854" s="40" t="s">
        <v>14</v>
      </c>
      <c r="D1854" s="40" t="str">
        <f t="shared" si="78"/>
        <v>Brewery93</v>
      </c>
      <c r="E1854" s="42" t="s">
        <v>794</v>
      </c>
      <c r="F1854" s="40" t="str">
        <f>VLOOKUP(D1854,'Brasseries Europe'!$B$2:$O$2000,6,FALSE)</f>
        <v>Chemin du Croly, 54</v>
      </c>
      <c r="G1854" s="40">
        <f>VLOOKUP(D1854,'Brasseries Europe'!$B$2:$O$2000,7,FALSE)</f>
        <v>1430</v>
      </c>
      <c r="H1854" s="40" t="str">
        <f>VLOOKUP(D1854,'Brasseries Europe'!$B$2:$O$2000,8,FALSE)</f>
        <v>Quenast</v>
      </c>
      <c r="I1854" s="40" t="str">
        <f>VLOOKUP(D1854,'Brasseries Europe'!$B$2:$O$2000,9,FALSE)</f>
        <v>Wallonie</v>
      </c>
      <c r="J1854" s="40" t="str">
        <f>VLOOKUP(D1854,'Brasseries Europe'!$B$2:$O$2000,10,FALSE)</f>
        <v>info@brasserielefebvre.be</v>
      </c>
      <c r="K1854" s="40" t="str">
        <f>VLOOKUP(D1854,'Brasseries Europe'!$B$2:$O$2000,11,FALSE)</f>
        <v>http://www.brasserielefebvre.be</v>
      </c>
      <c r="L1854" s="40" t="str">
        <f>VLOOKUP(D1854,'Brasseries Europe'!$B$2:$O$2000,12,FALSE)</f>
        <v>32(0)67/67.07.66</v>
      </c>
      <c r="M1854" s="40" t="str">
        <f>VLOOKUP(D1854,'Brasseries Europe'!$B$2:$O$2000,13,FALSE)</f>
        <v>LogoBR93</v>
      </c>
      <c r="N1854" s="40" t="str">
        <f>VLOOKUP(D1854,'Brasseries Europe'!$B$2:$O$2000,14,FALSE)</f>
        <v>FotoBR93</v>
      </c>
      <c r="O1854" s="42" t="s">
        <v>12942</v>
      </c>
      <c r="P1854" s="40" t="s">
        <v>10322</v>
      </c>
      <c r="Q1854" s="40" t="s">
        <v>10372</v>
      </c>
      <c r="T1854" s="40" t="s">
        <v>12944</v>
      </c>
      <c r="U1854" s="40" t="s">
        <v>12943</v>
      </c>
    </row>
    <row r="1855" spans="1:21" s="40" customFormat="1">
      <c r="A1855" s="40">
        <f t="shared" si="76"/>
        <v>1854</v>
      </c>
      <c r="B1855" s="41">
        <f t="shared" ca="1" si="77"/>
        <v>43369</v>
      </c>
      <c r="C1855" s="40" t="s">
        <v>14</v>
      </c>
      <c r="D1855" s="40" t="str">
        <f t="shared" si="78"/>
        <v>Brewery93</v>
      </c>
      <c r="E1855" s="42" t="s">
        <v>794</v>
      </c>
      <c r="F1855" s="40" t="str">
        <f>VLOOKUP(D1855,'Brasseries Europe'!$B$2:$O$2000,6,FALSE)</f>
        <v>Chemin du Croly, 54</v>
      </c>
      <c r="G1855" s="40">
        <f>VLOOKUP(D1855,'Brasseries Europe'!$B$2:$O$2000,7,FALSE)</f>
        <v>1430</v>
      </c>
      <c r="H1855" s="40" t="str">
        <f>VLOOKUP(D1855,'Brasseries Europe'!$B$2:$O$2000,8,FALSE)</f>
        <v>Quenast</v>
      </c>
      <c r="I1855" s="40" t="str">
        <f>VLOOKUP(D1855,'Brasseries Europe'!$B$2:$O$2000,9,FALSE)</f>
        <v>Wallonie</v>
      </c>
      <c r="J1855" s="40" t="str">
        <f>VLOOKUP(D1855,'Brasseries Europe'!$B$2:$O$2000,10,FALSE)</f>
        <v>info@brasserielefebvre.be</v>
      </c>
      <c r="K1855" s="40" t="str">
        <f>VLOOKUP(D1855,'Brasseries Europe'!$B$2:$O$2000,11,FALSE)</f>
        <v>http://www.brasserielefebvre.be</v>
      </c>
      <c r="L1855" s="40" t="str">
        <f>VLOOKUP(D1855,'Brasseries Europe'!$B$2:$O$2000,12,FALSE)</f>
        <v>32(0)67/67.07.66</v>
      </c>
      <c r="M1855" s="40" t="str">
        <f>VLOOKUP(D1855,'Brasseries Europe'!$B$2:$O$2000,13,FALSE)</f>
        <v>LogoBR93</v>
      </c>
      <c r="N1855" s="40" t="str">
        <f>VLOOKUP(D1855,'Brasseries Europe'!$B$2:$O$2000,14,FALSE)</f>
        <v>FotoBR93</v>
      </c>
      <c r="O1855" s="42" t="s">
        <v>12945</v>
      </c>
      <c r="P1855" s="40" t="s">
        <v>10136</v>
      </c>
      <c r="Q1855" s="40" t="s">
        <v>11554</v>
      </c>
      <c r="T1855" s="40" t="s">
        <v>12947</v>
      </c>
      <c r="U1855" s="40" t="s">
        <v>12946</v>
      </c>
    </row>
    <row r="1856" spans="1:21" s="40" customFormat="1">
      <c r="A1856" s="40">
        <f t="shared" si="76"/>
        <v>1855</v>
      </c>
      <c r="B1856" s="41">
        <f t="shared" ca="1" si="77"/>
        <v>43369</v>
      </c>
      <c r="C1856" s="40" t="s">
        <v>14</v>
      </c>
      <c r="D1856" s="40" t="str">
        <f t="shared" si="78"/>
        <v>Brewery93</v>
      </c>
      <c r="E1856" s="42" t="s">
        <v>794</v>
      </c>
      <c r="F1856" s="40" t="str">
        <f>VLOOKUP(D1856,'Brasseries Europe'!$B$2:$O$2000,6,FALSE)</f>
        <v>Chemin du Croly, 54</v>
      </c>
      <c r="G1856" s="40">
        <f>VLOOKUP(D1856,'Brasseries Europe'!$B$2:$O$2000,7,FALSE)</f>
        <v>1430</v>
      </c>
      <c r="H1856" s="40" t="str">
        <f>VLOOKUP(D1856,'Brasseries Europe'!$B$2:$O$2000,8,FALSE)</f>
        <v>Quenast</v>
      </c>
      <c r="I1856" s="40" t="str">
        <f>VLOOKUP(D1856,'Brasseries Europe'!$B$2:$O$2000,9,FALSE)</f>
        <v>Wallonie</v>
      </c>
      <c r="J1856" s="40" t="str">
        <f>VLOOKUP(D1856,'Brasseries Europe'!$B$2:$O$2000,10,FALSE)</f>
        <v>info@brasserielefebvre.be</v>
      </c>
      <c r="K1856" s="40" t="str">
        <f>VLOOKUP(D1856,'Brasseries Europe'!$B$2:$O$2000,11,FALSE)</f>
        <v>http://www.brasserielefebvre.be</v>
      </c>
      <c r="L1856" s="40" t="str">
        <f>VLOOKUP(D1856,'Brasseries Europe'!$B$2:$O$2000,12,FALSE)</f>
        <v>32(0)67/67.07.66</v>
      </c>
      <c r="M1856" s="40" t="str">
        <f>VLOOKUP(D1856,'Brasseries Europe'!$B$2:$O$2000,13,FALSE)</f>
        <v>LogoBR93</v>
      </c>
      <c r="N1856" s="40" t="str">
        <f>VLOOKUP(D1856,'Brasseries Europe'!$B$2:$O$2000,14,FALSE)</f>
        <v>FotoBR93</v>
      </c>
      <c r="O1856" s="42" t="s">
        <v>12948</v>
      </c>
      <c r="P1856" s="40" t="s">
        <v>10258</v>
      </c>
      <c r="Q1856" s="40" t="s">
        <v>12094</v>
      </c>
      <c r="T1856" s="40" t="s">
        <v>12950</v>
      </c>
      <c r="U1856" s="40" t="s">
        <v>12949</v>
      </c>
    </row>
    <row r="1857" spans="1:21" s="40" customFormat="1">
      <c r="A1857" s="40">
        <f t="shared" si="76"/>
        <v>1856</v>
      </c>
      <c r="B1857" s="41">
        <f t="shared" ca="1" si="77"/>
        <v>43369</v>
      </c>
      <c r="C1857" s="40" t="s">
        <v>14</v>
      </c>
      <c r="D1857" s="40" t="str">
        <f t="shared" si="78"/>
        <v>Brewery93</v>
      </c>
      <c r="E1857" s="42" t="s">
        <v>794</v>
      </c>
      <c r="F1857" s="40" t="str">
        <f>VLOOKUP(D1857,'Brasseries Europe'!$B$2:$O$2000,6,FALSE)</f>
        <v>Chemin du Croly, 54</v>
      </c>
      <c r="G1857" s="40">
        <f>VLOOKUP(D1857,'Brasseries Europe'!$B$2:$O$2000,7,FALSE)</f>
        <v>1430</v>
      </c>
      <c r="H1857" s="40" t="str">
        <f>VLOOKUP(D1857,'Brasseries Europe'!$B$2:$O$2000,8,FALSE)</f>
        <v>Quenast</v>
      </c>
      <c r="I1857" s="40" t="str">
        <f>VLOOKUP(D1857,'Brasseries Europe'!$B$2:$O$2000,9,FALSE)</f>
        <v>Wallonie</v>
      </c>
      <c r="J1857" s="40" t="str">
        <f>VLOOKUP(D1857,'Brasseries Europe'!$B$2:$O$2000,10,FALSE)</f>
        <v>info@brasserielefebvre.be</v>
      </c>
      <c r="K1857" s="40" t="str">
        <f>VLOOKUP(D1857,'Brasseries Europe'!$B$2:$O$2000,11,FALSE)</f>
        <v>http://www.brasserielefebvre.be</v>
      </c>
      <c r="L1857" s="40" t="str">
        <f>VLOOKUP(D1857,'Brasseries Europe'!$B$2:$O$2000,12,FALSE)</f>
        <v>32(0)67/67.07.66</v>
      </c>
      <c r="M1857" s="40" t="str">
        <f>VLOOKUP(D1857,'Brasseries Europe'!$B$2:$O$2000,13,FALSE)</f>
        <v>LogoBR93</v>
      </c>
      <c r="N1857" s="40" t="str">
        <f>VLOOKUP(D1857,'Brasseries Europe'!$B$2:$O$2000,14,FALSE)</f>
        <v>FotoBR93</v>
      </c>
      <c r="O1857" s="42" t="s">
        <v>12951</v>
      </c>
      <c r="P1857" s="40" t="s">
        <v>10258</v>
      </c>
      <c r="Q1857" s="40" t="s">
        <v>10085</v>
      </c>
      <c r="T1857" s="40" t="s">
        <v>12953</v>
      </c>
      <c r="U1857" s="40" t="s">
        <v>12952</v>
      </c>
    </row>
    <row r="1858" spans="1:21" s="40" customFormat="1">
      <c r="A1858" s="40">
        <f t="shared" si="76"/>
        <v>1857</v>
      </c>
      <c r="B1858" s="41">
        <f t="shared" ca="1" si="77"/>
        <v>43369</v>
      </c>
      <c r="C1858" s="40" t="s">
        <v>14</v>
      </c>
      <c r="D1858" s="40" t="str">
        <f t="shared" si="78"/>
        <v>Brewery93</v>
      </c>
      <c r="E1858" s="42" t="s">
        <v>794</v>
      </c>
      <c r="F1858" s="40" t="str">
        <f>VLOOKUP(D1858,'Brasseries Europe'!$B$2:$O$2000,6,FALSE)</f>
        <v>Chemin du Croly, 54</v>
      </c>
      <c r="G1858" s="40">
        <f>VLOOKUP(D1858,'Brasseries Europe'!$B$2:$O$2000,7,FALSE)</f>
        <v>1430</v>
      </c>
      <c r="H1858" s="40" t="str">
        <f>VLOOKUP(D1858,'Brasseries Europe'!$B$2:$O$2000,8,FALSE)</f>
        <v>Quenast</v>
      </c>
      <c r="I1858" s="40" t="str">
        <f>VLOOKUP(D1858,'Brasseries Europe'!$B$2:$O$2000,9,FALSE)</f>
        <v>Wallonie</v>
      </c>
      <c r="J1858" s="40" t="str">
        <f>VLOOKUP(D1858,'Brasseries Europe'!$B$2:$O$2000,10,FALSE)</f>
        <v>info@brasserielefebvre.be</v>
      </c>
      <c r="K1858" s="40" t="str">
        <f>VLOOKUP(D1858,'Brasseries Europe'!$B$2:$O$2000,11,FALSE)</f>
        <v>http://www.brasserielefebvre.be</v>
      </c>
      <c r="L1858" s="40" t="str">
        <f>VLOOKUP(D1858,'Brasseries Europe'!$B$2:$O$2000,12,FALSE)</f>
        <v>32(0)67/67.07.66</v>
      </c>
      <c r="M1858" s="40" t="str">
        <f>VLOOKUP(D1858,'Brasseries Europe'!$B$2:$O$2000,13,FALSE)</f>
        <v>LogoBR93</v>
      </c>
      <c r="N1858" s="40" t="str">
        <f>VLOOKUP(D1858,'Brasseries Europe'!$B$2:$O$2000,14,FALSE)</f>
        <v>FotoBR93</v>
      </c>
      <c r="O1858" s="42" t="s">
        <v>12954</v>
      </c>
      <c r="P1858" s="40" t="s">
        <v>10258</v>
      </c>
      <c r="Q1858" s="40" t="s">
        <v>10085</v>
      </c>
      <c r="T1858" s="40" t="s">
        <v>12956</v>
      </c>
      <c r="U1858" s="40" t="s">
        <v>12955</v>
      </c>
    </row>
    <row r="1859" spans="1:21" s="40" customFormat="1">
      <c r="A1859" s="40">
        <f t="shared" ref="A1859:A1922" si="79">ROW()-1</f>
        <v>1858</v>
      </c>
      <c r="B1859" s="41">
        <f t="shared" ref="B1859:B1922" ca="1" si="80">TODAY()</f>
        <v>43369</v>
      </c>
      <c r="C1859" s="40" t="s">
        <v>14</v>
      </c>
      <c r="D1859" s="40" t="str">
        <f t="shared" si="78"/>
        <v>Brewery93</v>
      </c>
      <c r="E1859" s="42" t="s">
        <v>794</v>
      </c>
      <c r="F1859" s="40" t="str">
        <f>VLOOKUP(D1859,'Brasseries Europe'!$B$2:$O$2000,6,FALSE)</f>
        <v>Chemin du Croly, 54</v>
      </c>
      <c r="G1859" s="40">
        <f>VLOOKUP(D1859,'Brasseries Europe'!$B$2:$O$2000,7,FALSE)</f>
        <v>1430</v>
      </c>
      <c r="H1859" s="40" t="str">
        <f>VLOOKUP(D1859,'Brasseries Europe'!$B$2:$O$2000,8,FALSE)</f>
        <v>Quenast</v>
      </c>
      <c r="I1859" s="40" t="str">
        <f>VLOOKUP(D1859,'Brasseries Europe'!$B$2:$O$2000,9,FALSE)</f>
        <v>Wallonie</v>
      </c>
      <c r="J1859" s="40" t="str">
        <f>VLOOKUP(D1859,'Brasseries Europe'!$B$2:$O$2000,10,FALSE)</f>
        <v>info@brasserielefebvre.be</v>
      </c>
      <c r="K1859" s="40" t="str">
        <f>VLOOKUP(D1859,'Brasseries Europe'!$B$2:$O$2000,11,FALSE)</f>
        <v>http://www.brasserielefebvre.be</v>
      </c>
      <c r="L1859" s="40" t="str">
        <f>VLOOKUP(D1859,'Brasseries Europe'!$B$2:$O$2000,12,FALSE)</f>
        <v>32(0)67/67.07.66</v>
      </c>
      <c r="M1859" s="40" t="str">
        <f>VLOOKUP(D1859,'Brasseries Europe'!$B$2:$O$2000,13,FALSE)</f>
        <v>LogoBR93</v>
      </c>
      <c r="N1859" s="40" t="str">
        <f>VLOOKUP(D1859,'Brasseries Europe'!$B$2:$O$2000,14,FALSE)</f>
        <v>FotoBR93</v>
      </c>
      <c r="O1859" s="42" t="s">
        <v>12957</v>
      </c>
      <c r="P1859" s="40" t="s">
        <v>10258</v>
      </c>
      <c r="Q1859" s="40" t="s">
        <v>10128</v>
      </c>
      <c r="T1859" s="40" t="s">
        <v>12959</v>
      </c>
      <c r="U1859" s="40" t="s">
        <v>12958</v>
      </c>
    </row>
    <row r="1860" spans="1:21" s="40" customFormat="1">
      <c r="A1860" s="40">
        <f t="shared" si="79"/>
        <v>1859</v>
      </c>
      <c r="B1860" s="41">
        <f t="shared" ca="1" si="80"/>
        <v>43369</v>
      </c>
      <c r="C1860" s="40" t="s">
        <v>14</v>
      </c>
      <c r="D1860" s="40" t="str">
        <f t="shared" si="78"/>
        <v>Brewery93</v>
      </c>
      <c r="E1860" s="42" t="s">
        <v>794</v>
      </c>
      <c r="F1860" s="40" t="str">
        <f>VLOOKUP(D1860,'Brasseries Europe'!$B$2:$O$2000,6,FALSE)</f>
        <v>Chemin du Croly, 54</v>
      </c>
      <c r="G1860" s="40">
        <f>VLOOKUP(D1860,'Brasseries Europe'!$B$2:$O$2000,7,FALSE)</f>
        <v>1430</v>
      </c>
      <c r="H1860" s="40" t="str">
        <f>VLOOKUP(D1860,'Brasseries Europe'!$B$2:$O$2000,8,FALSE)</f>
        <v>Quenast</v>
      </c>
      <c r="I1860" s="40" t="str">
        <f>VLOOKUP(D1860,'Brasseries Europe'!$B$2:$O$2000,9,FALSE)</f>
        <v>Wallonie</v>
      </c>
      <c r="J1860" s="40" t="str">
        <f>VLOOKUP(D1860,'Brasseries Europe'!$B$2:$O$2000,10,FALSE)</f>
        <v>info@brasserielefebvre.be</v>
      </c>
      <c r="K1860" s="40" t="str">
        <f>VLOOKUP(D1860,'Brasseries Europe'!$B$2:$O$2000,11,FALSE)</f>
        <v>http://www.brasserielefebvre.be</v>
      </c>
      <c r="L1860" s="40" t="str">
        <f>VLOOKUP(D1860,'Brasseries Europe'!$B$2:$O$2000,12,FALSE)</f>
        <v>32(0)67/67.07.66</v>
      </c>
      <c r="M1860" s="40" t="str">
        <f>VLOOKUP(D1860,'Brasseries Europe'!$B$2:$O$2000,13,FALSE)</f>
        <v>LogoBR93</v>
      </c>
      <c r="N1860" s="40" t="str">
        <f>VLOOKUP(D1860,'Brasseries Europe'!$B$2:$O$2000,14,FALSE)</f>
        <v>FotoBR93</v>
      </c>
      <c r="O1860" s="42" t="s">
        <v>12960</v>
      </c>
      <c r="P1860" s="40" t="s">
        <v>10258</v>
      </c>
      <c r="Q1860" s="40" t="s">
        <v>10085</v>
      </c>
      <c r="T1860" s="40" t="s">
        <v>12962</v>
      </c>
      <c r="U1860" s="40" t="s">
        <v>12961</v>
      </c>
    </row>
    <row r="1861" spans="1:21" s="40" customFormat="1">
      <c r="A1861" s="40">
        <f t="shared" si="79"/>
        <v>1860</v>
      </c>
      <c r="B1861" s="41">
        <f t="shared" ca="1" si="80"/>
        <v>43369</v>
      </c>
      <c r="C1861" s="40" t="s">
        <v>14</v>
      </c>
      <c r="D1861" s="40" t="str">
        <f t="shared" si="78"/>
        <v>Brewery93</v>
      </c>
      <c r="E1861" s="42" t="s">
        <v>794</v>
      </c>
      <c r="F1861" s="40" t="str">
        <f>VLOOKUP(D1861,'Brasseries Europe'!$B$2:$O$2000,6,FALSE)</f>
        <v>Chemin du Croly, 54</v>
      </c>
      <c r="G1861" s="40">
        <f>VLOOKUP(D1861,'Brasseries Europe'!$B$2:$O$2000,7,FALSE)</f>
        <v>1430</v>
      </c>
      <c r="H1861" s="40" t="str">
        <f>VLOOKUP(D1861,'Brasseries Europe'!$B$2:$O$2000,8,FALSE)</f>
        <v>Quenast</v>
      </c>
      <c r="I1861" s="40" t="str">
        <f>VLOOKUP(D1861,'Brasseries Europe'!$B$2:$O$2000,9,FALSE)</f>
        <v>Wallonie</v>
      </c>
      <c r="J1861" s="40" t="str">
        <f>VLOOKUP(D1861,'Brasseries Europe'!$B$2:$O$2000,10,FALSE)</f>
        <v>info@brasserielefebvre.be</v>
      </c>
      <c r="K1861" s="40" t="str">
        <f>VLOOKUP(D1861,'Brasseries Europe'!$B$2:$O$2000,11,FALSE)</f>
        <v>http://www.brasserielefebvre.be</v>
      </c>
      <c r="L1861" s="40" t="str">
        <f>VLOOKUP(D1861,'Brasseries Europe'!$B$2:$O$2000,12,FALSE)</f>
        <v>32(0)67/67.07.66</v>
      </c>
      <c r="M1861" s="40" t="str">
        <f>VLOOKUP(D1861,'Brasseries Europe'!$B$2:$O$2000,13,FALSE)</f>
        <v>LogoBR93</v>
      </c>
      <c r="N1861" s="40" t="str">
        <f>VLOOKUP(D1861,'Brasseries Europe'!$B$2:$O$2000,14,FALSE)</f>
        <v>FotoBR93</v>
      </c>
      <c r="O1861" s="42" t="s">
        <v>12963</v>
      </c>
      <c r="P1861" s="40" t="s">
        <v>10258</v>
      </c>
      <c r="Q1861" s="40" t="s">
        <v>10072</v>
      </c>
      <c r="T1861" s="40" t="s">
        <v>12965</v>
      </c>
      <c r="U1861" s="40" t="s">
        <v>12964</v>
      </c>
    </row>
    <row r="1862" spans="1:21" s="40" customFormat="1">
      <c r="A1862" s="40">
        <f t="shared" si="79"/>
        <v>1861</v>
      </c>
      <c r="B1862" s="41">
        <f t="shared" ca="1" si="80"/>
        <v>43369</v>
      </c>
      <c r="C1862" s="40" t="s">
        <v>14</v>
      </c>
      <c r="D1862" s="40" t="str">
        <f t="shared" si="78"/>
        <v>Brewery93</v>
      </c>
      <c r="E1862" s="42" t="s">
        <v>794</v>
      </c>
      <c r="F1862" s="40" t="str">
        <f>VLOOKUP(D1862,'Brasseries Europe'!$B$2:$O$2000,6,FALSE)</f>
        <v>Chemin du Croly, 54</v>
      </c>
      <c r="G1862" s="40">
        <f>VLOOKUP(D1862,'Brasseries Europe'!$B$2:$O$2000,7,FALSE)</f>
        <v>1430</v>
      </c>
      <c r="H1862" s="40" t="str">
        <f>VLOOKUP(D1862,'Brasseries Europe'!$B$2:$O$2000,8,FALSE)</f>
        <v>Quenast</v>
      </c>
      <c r="I1862" s="40" t="str">
        <f>VLOOKUP(D1862,'Brasseries Europe'!$B$2:$O$2000,9,FALSE)</f>
        <v>Wallonie</v>
      </c>
      <c r="J1862" s="40" t="str">
        <f>VLOOKUP(D1862,'Brasseries Europe'!$B$2:$O$2000,10,FALSE)</f>
        <v>info@brasserielefebvre.be</v>
      </c>
      <c r="K1862" s="40" t="str">
        <f>VLOOKUP(D1862,'Brasseries Europe'!$B$2:$O$2000,11,FALSE)</f>
        <v>http://www.brasserielefebvre.be</v>
      </c>
      <c r="L1862" s="40" t="str">
        <f>VLOOKUP(D1862,'Brasseries Europe'!$B$2:$O$2000,12,FALSE)</f>
        <v>32(0)67/67.07.66</v>
      </c>
      <c r="M1862" s="40" t="str">
        <f>VLOOKUP(D1862,'Brasseries Europe'!$B$2:$O$2000,13,FALSE)</f>
        <v>LogoBR93</v>
      </c>
      <c r="N1862" s="40" t="str">
        <f>VLOOKUP(D1862,'Brasseries Europe'!$B$2:$O$2000,14,FALSE)</f>
        <v>FotoBR93</v>
      </c>
      <c r="O1862" s="42" t="s">
        <v>12966</v>
      </c>
      <c r="P1862" s="40" t="s">
        <v>10043</v>
      </c>
      <c r="Q1862" s="40" t="s">
        <v>10076</v>
      </c>
      <c r="T1862" s="40" t="s">
        <v>12968</v>
      </c>
      <c r="U1862" s="40" t="s">
        <v>12967</v>
      </c>
    </row>
    <row r="1863" spans="1:21" s="40" customFormat="1">
      <c r="A1863" s="40">
        <f t="shared" si="79"/>
        <v>1862</v>
      </c>
      <c r="B1863" s="41">
        <f t="shared" ca="1" si="80"/>
        <v>43369</v>
      </c>
      <c r="C1863" s="40" t="s">
        <v>14</v>
      </c>
      <c r="D1863" s="40" t="str">
        <f t="shared" si="78"/>
        <v>Brewery93</v>
      </c>
      <c r="E1863" s="42" t="s">
        <v>794</v>
      </c>
      <c r="F1863" s="40" t="str">
        <f>VLOOKUP(D1863,'Brasseries Europe'!$B$2:$O$2000,6,FALSE)</f>
        <v>Chemin du Croly, 54</v>
      </c>
      <c r="G1863" s="40">
        <f>VLOOKUP(D1863,'Brasseries Europe'!$B$2:$O$2000,7,FALSE)</f>
        <v>1430</v>
      </c>
      <c r="H1863" s="40" t="str">
        <f>VLOOKUP(D1863,'Brasseries Europe'!$B$2:$O$2000,8,FALSE)</f>
        <v>Quenast</v>
      </c>
      <c r="I1863" s="40" t="str">
        <f>VLOOKUP(D1863,'Brasseries Europe'!$B$2:$O$2000,9,FALSE)</f>
        <v>Wallonie</v>
      </c>
      <c r="J1863" s="40" t="str">
        <f>VLOOKUP(D1863,'Brasseries Europe'!$B$2:$O$2000,10,FALSE)</f>
        <v>info@brasserielefebvre.be</v>
      </c>
      <c r="K1863" s="40" t="str">
        <f>VLOOKUP(D1863,'Brasseries Europe'!$B$2:$O$2000,11,FALSE)</f>
        <v>http://www.brasserielefebvre.be</v>
      </c>
      <c r="L1863" s="40" t="str">
        <f>VLOOKUP(D1863,'Brasseries Europe'!$B$2:$O$2000,12,FALSE)</f>
        <v>32(0)67/67.07.66</v>
      </c>
      <c r="M1863" s="40" t="str">
        <f>VLOOKUP(D1863,'Brasseries Europe'!$B$2:$O$2000,13,FALSE)</f>
        <v>LogoBR93</v>
      </c>
      <c r="N1863" s="40" t="str">
        <f>VLOOKUP(D1863,'Brasseries Europe'!$B$2:$O$2000,14,FALSE)</f>
        <v>FotoBR93</v>
      </c>
      <c r="O1863" s="42" t="s">
        <v>12969</v>
      </c>
      <c r="P1863" s="40" t="s">
        <v>10043</v>
      </c>
      <c r="Q1863" s="40" t="s">
        <v>11418</v>
      </c>
      <c r="T1863" s="40" t="s">
        <v>12971</v>
      </c>
      <c r="U1863" s="40" t="s">
        <v>12970</v>
      </c>
    </row>
    <row r="1864" spans="1:21" s="40" customFormat="1">
      <c r="A1864" s="40">
        <f t="shared" si="79"/>
        <v>1863</v>
      </c>
      <c r="B1864" s="41">
        <f t="shared" ca="1" si="80"/>
        <v>43369</v>
      </c>
      <c r="C1864" s="40" t="s">
        <v>14</v>
      </c>
      <c r="D1864" s="40" t="str">
        <f t="shared" si="78"/>
        <v>Brewery93</v>
      </c>
      <c r="E1864" s="42" t="s">
        <v>794</v>
      </c>
      <c r="F1864" s="40" t="str">
        <f>VLOOKUP(D1864,'Brasseries Europe'!$B$2:$O$2000,6,FALSE)</f>
        <v>Chemin du Croly, 54</v>
      </c>
      <c r="G1864" s="40">
        <f>VLOOKUP(D1864,'Brasseries Europe'!$B$2:$O$2000,7,FALSE)</f>
        <v>1430</v>
      </c>
      <c r="H1864" s="40" t="str">
        <f>VLOOKUP(D1864,'Brasseries Europe'!$B$2:$O$2000,8,FALSE)</f>
        <v>Quenast</v>
      </c>
      <c r="I1864" s="40" t="str">
        <f>VLOOKUP(D1864,'Brasseries Europe'!$B$2:$O$2000,9,FALSE)</f>
        <v>Wallonie</v>
      </c>
      <c r="J1864" s="40" t="str">
        <f>VLOOKUP(D1864,'Brasseries Europe'!$B$2:$O$2000,10,FALSE)</f>
        <v>info@brasserielefebvre.be</v>
      </c>
      <c r="K1864" s="40" t="str">
        <f>VLOOKUP(D1864,'Brasseries Europe'!$B$2:$O$2000,11,FALSE)</f>
        <v>http://www.brasserielefebvre.be</v>
      </c>
      <c r="L1864" s="40" t="str">
        <f>VLOOKUP(D1864,'Brasseries Europe'!$B$2:$O$2000,12,FALSE)</f>
        <v>32(0)67/67.07.66</v>
      </c>
      <c r="M1864" s="40" t="str">
        <f>VLOOKUP(D1864,'Brasseries Europe'!$B$2:$O$2000,13,FALSE)</f>
        <v>LogoBR93</v>
      </c>
      <c r="N1864" s="40" t="str">
        <f>VLOOKUP(D1864,'Brasseries Europe'!$B$2:$O$2000,14,FALSE)</f>
        <v>FotoBR93</v>
      </c>
      <c r="O1864" s="42" t="s">
        <v>12972</v>
      </c>
      <c r="P1864" s="40" t="s">
        <v>10043</v>
      </c>
      <c r="Q1864" s="40" t="s">
        <v>11554</v>
      </c>
      <c r="T1864" s="40" t="s">
        <v>12974</v>
      </c>
      <c r="U1864" s="40" t="s">
        <v>12973</v>
      </c>
    </row>
    <row r="1865" spans="1:21" s="40" customFormat="1">
      <c r="A1865" s="40">
        <f t="shared" si="79"/>
        <v>1864</v>
      </c>
      <c r="B1865" s="41">
        <f t="shared" ca="1" si="80"/>
        <v>43369</v>
      </c>
      <c r="C1865" s="40" t="s">
        <v>14</v>
      </c>
      <c r="D1865" s="40" t="str">
        <f t="shared" si="78"/>
        <v>Brewery93</v>
      </c>
      <c r="E1865" s="42" t="s">
        <v>794</v>
      </c>
      <c r="F1865" s="40" t="str">
        <f>VLOOKUP(D1865,'Brasseries Europe'!$B$2:$O$2000,6,FALSE)</f>
        <v>Chemin du Croly, 54</v>
      </c>
      <c r="G1865" s="40">
        <f>VLOOKUP(D1865,'Brasseries Europe'!$B$2:$O$2000,7,FALSE)</f>
        <v>1430</v>
      </c>
      <c r="H1865" s="40" t="str">
        <f>VLOOKUP(D1865,'Brasseries Europe'!$B$2:$O$2000,8,FALSE)</f>
        <v>Quenast</v>
      </c>
      <c r="I1865" s="40" t="str">
        <f>VLOOKUP(D1865,'Brasseries Europe'!$B$2:$O$2000,9,FALSE)</f>
        <v>Wallonie</v>
      </c>
      <c r="J1865" s="40" t="str">
        <f>VLOOKUP(D1865,'Brasseries Europe'!$B$2:$O$2000,10,FALSE)</f>
        <v>info@brasserielefebvre.be</v>
      </c>
      <c r="K1865" s="40" t="str">
        <f>VLOOKUP(D1865,'Brasseries Europe'!$B$2:$O$2000,11,FALSE)</f>
        <v>http://www.brasserielefebvre.be</v>
      </c>
      <c r="L1865" s="40" t="str">
        <f>VLOOKUP(D1865,'Brasseries Europe'!$B$2:$O$2000,12,FALSE)</f>
        <v>32(0)67/67.07.66</v>
      </c>
      <c r="M1865" s="40" t="str">
        <f>VLOOKUP(D1865,'Brasseries Europe'!$B$2:$O$2000,13,FALSE)</f>
        <v>LogoBR93</v>
      </c>
      <c r="N1865" s="40" t="str">
        <f>VLOOKUP(D1865,'Brasseries Europe'!$B$2:$O$2000,14,FALSE)</f>
        <v>FotoBR93</v>
      </c>
      <c r="O1865" s="42" t="s">
        <v>12975</v>
      </c>
      <c r="P1865" s="40" t="s">
        <v>10043</v>
      </c>
      <c r="Q1865" s="40" t="s">
        <v>10072</v>
      </c>
      <c r="T1865" s="40" t="s">
        <v>12977</v>
      </c>
      <c r="U1865" s="40" t="s">
        <v>12976</v>
      </c>
    </row>
    <row r="1866" spans="1:21" s="40" customFormat="1">
      <c r="A1866" s="40">
        <f t="shared" si="79"/>
        <v>1865</v>
      </c>
      <c r="B1866" s="41">
        <f t="shared" ca="1" si="80"/>
        <v>43369</v>
      </c>
      <c r="C1866" s="40" t="s">
        <v>14</v>
      </c>
      <c r="D1866" s="40" t="str">
        <f t="shared" si="78"/>
        <v>Brewery93</v>
      </c>
      <c r="E1866" s="42" t="s">
        <v>794</v>
      </c>
      <c r="F1866" s="40" t="str">
        <f>VLOOKUP(D1866,'Brasseries Europe'!$B$2:$O$2000,6,FALSE)</f>
        <v>Chemin du Croly, 54</v>
      </c>
      <c r="G1866" s="40">
        <f>VLOOKUP(D1866,'Brasseries Europe'!$B$2:$O$2000,7,FALSE)</f>
        <v>1430</v>
      </c>
      <c r="H1866" s="40" t="str">
        <f>VLOOKUP(D1866,'Brasseries Europe'!$B$2:$O$2000,8,FALSE)</f>
        <v>Quenast</v>
      </c>
      <c r="I1866" s="40" t="str">
        <f>VLOOKUP(D1866,'Brasseries Europe'!$B$2:$O$2000,9,FALSE)</f>
        <v>Wallonie</v>
      </c>
      <c r="J1866" s="40" t="str">
        <f>VLOOKUP(D1866,'Brasseries Europe'!$B$2:$O$2000,10,FALSE)</f>
        <v>info@brasserielefebvre.be</v>
      </c>
      <c r="K1866" s="40" t="str">
        <f>VLOOKUP(D1866,'Brasseries Europe'!$B$2:$O$2000,11,FALSE)</f>
        <v>http://www.brasserielefebvre.be</v>
      </c>
      <c r="L1866" s="40" t="str">
        <f>VLOOKUP(D1866,'Brasseries Europe'!$B$2:$O$2000,12,FALSE)</f>
        <v>32(0)67/67.07.66</v>
      </c>
      <c r="M1866" s="40" t="str">
        <f>VLOOKUP(D1866,'Brasseries Europe'!$B$2:$O$2000,13,FALSE)</f>
        <v>LogoBR93</v>
      </c>
      <c r="N1866" s="40" t="str">
        <f>VLOOKUP(D1866,'Brasseries Europe'!$B$2:$O$2000,14,FALSE)</f>
        <v>FotoBR93</v>
      </c>
      <c r="O1866" s="42" t="s">
        <v>12978</v>
      </c>
      <c r="P1866" s="40" t="s">
        <v>10043</v>
      </c>
      <c r="Q1866" s="40" t="s">
        <v>10612</v>
      </c>
      <c r="T1866" s="40" t="s">
        <v>12980</v>
      </c>
      <c r="U1866" s="40" t="s">
        <v>12979</v>
      </c>
    </row>
    <row r="1867" spans="1:21" s="40" customFormat="1">
      <c r="A1867" s="40">
        <f t="shared" si="79"/>
        <v>1866</v>
      </c>
      <c r="B1867" s="41">
        <f t="shared" ca="1" si="80"/>
        <v>43369</v>
      </c>
      <c r="C1867" s="40" t="s">
        <v>14</v>
      </c>
      <c r="D1867" s="40" t="str">
        <f t="shared" si="78"/>
        <v>Brewery93</v>
      </c>
      <c r="E1867" s="42" t="s">
        <v>794</v>
      </c>
      <c r="F1867" s="40" t="str">
        <f>VLOOKUP(D1867,'Brasseries Europe'!$B$2:$O$2000,6,FALSE)</f>
        <v>Chemin du Croly, 54</v>
      </c>
      <c r="G1867" s="40">
        <f>VLOOKUP(D1867,'Brasseries Europe'!$B$2:$O$2000,7,FALSE)</f>
        <v>1430</v>
      </c>
      <c r="H1867" s="40" t="str">
        <f>VLOOKUP(D1867,'Brasseries Europe'!$B$2:$O$2000,8,FALSE)</f>
        <v>Quenast</v>
      </c>
      <c r="I1867" s="40" t="str">
        <f>VLOOKUP(D1867,'Brasseries Europe'!$B$2:$O$2000,9,FALSE)</f>
        <v>Wallonie</v>
      </c>
      <c r="J1867" s="40" t="str">
        <f>VLOOKUP(D1867,'Brasseries Europe'!$B$2:$O$2000,10,FALSE)</f>
        <v>info@brasserielefebvre.be</v>
      </c>
      <c r="K1867" s="40" t="str">
        <f>VLOOKUP(D1867,'Brasseries Europe'!$B$2:$O$2000,11,FALSE)</f>
        <v>http://www.brasserielefebvre.be</v>
      </c>
      <c r="L1867" s="40" t="str">
        <f>VLOOKUP(D1867,'Brasseries Europe'!$B$2:$O$2000,12,FALSE)</f>
        <v>32(0)67/67.07.66</v>
      </c>
      <c r="M1867" s="40" t="str">
        <f>VLOOKUP(D1867,'Brasseries Europe'!$B$2:$O$2000,13,FALSE)</f>
        <v>LogoBR93</v>
      </c>
      <c r="N1867" s="40" t="str">
        <f>VLOOKUP(D1867,'Brasseries Europe'!$B$2:$O$2000,14,FALSE)</f>
        <v>FotoBR93</v>
      </c>
      <c r="O1867" s="42" t="s">
        <v>12981</v>
      </c>
      <c r="P1867" s="40" t="s">
        <v>10043</v>
      </c>
      <c r="Q1867" s="40" t="s">
        <v>10076</v>
      </c>
      <c r="T1867" s="40" t="s">
        <v>12983</v>
      </c>
      <c r="U1867" s="40" t="s">
        <v>12982</v>
      </c>
    </row>
    <row r="1868" spans="1:21" s="40" customFormat="1">
      <c r="A1868" s="40">
        <f t="shared" si="79"/>
        <v>1867</v>
      </c>
      <c r="B1868" s="41">
        <f t="shared" ca="1" si="80"/>
        <v>43369</v>
      </c>
      <c r="C1868" s="40" t="s">
        <v>14</v>
      </c>
      <c r="D1868" s="40" t="str">
        <f t="shared" si="78"/>
        <v>Brewery93</v>
      </c>
      <c r="E1868" s="42" t="s">
        <v>794</v>
      </c>
      <c r="F1868" s="40" t="str">
        <f>VLOOKUP(D1868,'Brasseries Europe'!$B$2:$O$2000,6,FALSE)</f>
        <v>Chemin du Croly, 54</v>
      </c>
      <c r="G1868" s="40">
        <f>VLOOKUP(D1868,'Brasseries Europe'!$B$2:$O$2000,7,FALSE)</f>
        <v>1430</v>
      </c>
      <c r="H1868" s="40" t="str">
        <f>VLOOKUP(D1868,'Brasseries Europe'!$B$2:$O$2000,8,FALSE)</f>
        <v>Quenast</v>
      </c>
      <c r="I1868" s="40" t="str">
        <f>VLOOKUP(D1868,'Brasseries Europe'!$B$2:$O$2000,9,FALSE)</f>
        <v>Wallonie</v>
      </c>
      <c r="J1868" s="40" t="str">
        <f>VLOOKUP(D1868,'Brasseries Europe'!$B$2:$O$2000,10,FALSE)</f>
        <v>info@brasserielefebvre.be</v>
      </c>
      <c r="K1868" s="40" t="str">
        <f>VLOOKUP(D1868,'Brasseries Europe'!$B$2:$O$2000,11,FALSE)</f>
        <v>http://www.brasserielefebvre.be</v>
      </c>
      <c r="L1868" s="40" t="str">
        <f>VLOOKUP(D1868,'Brasseries Europe'!$B$2:$O$2000,12,FALSE)</f>
        <v>32(0)67/67.07.66</v>
      </c>
      <c r="M1868" s="40" t="str">
        <f>VLOOKUP(D1868,'Brasseries Europe'!$B$2:$O$2000,13,FALSE)</f>
        <v>LogoBR93</v>
      </c>
      <c r="N1868" s="40" t="str">
        <f>VLOOKUP(D1868,'Brasseries Europe'!$B$2:$O$2000,14,FALSE)</f>
        <v>FotoBR93</v>
      </c>
      <c r="O1868" s="42" t="s">
        <v>12984</v>
      </c>
      <c r="P1868" s="40" t="s">
        <v>10043</v>
      </c>
      <c r="Q1868" s="40" t="s">
        <v>10152</v>
      </c>
      <c r="T1868" s="40" t="s">
        <v>12986</v>
      </c>
      <c r="U1868" s="40" t="s">
        <v>12985</v>
      </c>
    </row>
    <row r="1869" spans="1:21" s="40" customFormat="1">
      <c r="A1869" s="40">
        <f t="shared" si="79"/>
        <v>1868</v>
      </c>
      <c r="B1869" s="41">
        <f t="shared" ca="1" si="80"/>
        <v>43369</v>
      </c>
      <c r="C1869" s="40" t="s">
        <v>14</v>
      </c>
      <c r="D1869" s="40" t="str">
        <f t="shared" si="78"/>
        <v>Brewery93</v>
      </c>
      <c r="E1869" s="42" t="s">
        <v>794</v>
      </c>
      <c r="F1869" s="40" t="str">
        <f>VLOOKUP(D1869,'Brasseries Europe'!$B$2:$O$2000,6,FALSE)</f>
        <v>Chemin du Croly, 54</v>
      </c>
      <c r="G1869" s="40">
        <f>VLOOKUP(D1869,'Brasseries Europe'!$B$2:$O$2000,7,FALSE)</f>
        <v>1430</v>
      </c>
      <c r="H1869" s="40" t="str">
        <f>VLOOKUP(D1869,'Brasseries Europe'!$B$2:$O$2000,8,FALSE)</f>
        <v>Quenast</v>
      </c>
      <c r="I1869" s="40" t="str">
        <f>VLOOKUP(D1869,'Brasseries Europe'!$B$2:$O$2000,9,FALSE)</f>
        <v>Wallonie</v>
      </c>
      <c r="J1869" s="40" t="str">
        <f>VLOOKUP(D1869,'Brasseries Europe'!$B$2:$O$2000,10,FALSE)</f>
        <v>info@brasserielefebvre.be</v>
      </c>
      <c r="K1869" s="40" t="str">
        <f>VLOOKUP(D1869,'Brasseries Europe'!$B$2:$O$2000,11,FALSE)</f>
        <v>http://www.brasserielefebvre.be</v>
      </c>
      <c r="L1869" s="40" t="str">
        <f>VLOOKUP(D1869,'Brasseries Europe'!$B$2:$O$2000,12,FALSE)</f>
        <v>32(0)67/67.07.66</v>
      </c>
      <c r="M1869" s="40" t="str">
        <f>VLOOKUP(D1869,'Brasseries Europe'!$B$2:$O$2000,13,FALSE)</f>
        <v>LogoBR93</v>
      </c>
      <c r="N1869" s="40" t="str">
        <f>VLOOKUP(D1869,'Brasseries Europe'!$B$2:$O$2000,14,FALSE)</f>
        <v>FotoBR93</v>
      </c>
      <c r="O1869" s="42" t="s">
        <v>12987</v>
      </c>
      <c r="P1869" s="40" t="s">
        <v>10043</v>
      </c>
      <c r="Q1869" s="40" t="s">
        <v>10076</v>
      </c>
      <c r="T1869" s="40" t="s">
        <v>12989</v>
      </c>
      <c r="U1869" s="40" t="s">
        <v>12988</v>
      </c>
    </row>
    <row r="1870" spans="1:21" s="40" customFormat="1">
      <c r="A1870" s="40">
        <f t="shared" si="79"/>
        <v>1869</v>
      </c>
      <c r="B1870" s="41">
        <f t="shared" ca="1" si="80"/>
        <v>43369</v>
      </c>
      <c r="C1870" s="40" t="s">
        <v>14</v>
      </c>
      <c r="D1870" s="40" t="str">
        <f t="shared" si="78"/>
        <v>Brewery93</v>
      </c>
      <c r="E1870" s="42" t="s">
        <v>794</v>
      </c>
      <c r="F1870" s="40" t="str">
        <f>VLOOKUP(D1870,'Brasseries Europe'!$B$2:$O$2000,6,FALSE)</f>
        <v>Chemin du Croly, 54</v>
      </c>
      <c r="G1870" s="40">
        <f>VLOOKUP(D1870,'Brasseries Europe'!$B$2:$O$2000,7,FALSE)</f>
        <v>1430</v>
      </c>
      <c r="H1870" s="40" t="str">
        <f>VLOOKUP(D1870,'Brasseries Europe'!$B$2:$O$2000,8,FALSE)</f>
        <v>Quenast</v>
      </c>
      <c r="I1870" s="40" t="str">
        <f>VLOOKUP(D1870,'Brasseries Europe'!$B$2:$O$2000,9,FALSE)</f>
        <v>Wallonie</v>
      </c>
      <c r="J1870" s="40" t="str">
        <f>VLOOKUP(D1870,'Brasseries Europe'!$B$2:$O$2000,10,FALSE)</f>
        <v>info@brasserielefebvre.be</v>
      </c>
      <c r="K1870" s="40" t="str">
        <f>VLOOKUP(D1870,'Brasseries Europe'!$B$2:$O$2000,11,FALSE)</f>
        <v>http://www.brasserielefebvre.be</v>
      </c>
      <c r="L1870" s="40" t="str">
        <f>VLOOKUP(D1870,'Brasseries Europe'!$B$2:$O$2000,12,FALSE)</f>
        <v>32(0)67/67.07.66</v>
      </c>
      <c r="M1870" s="40" t="str">
        <f>VLOOKUP(D1870,'Brasseries Europe'!$B$2:$O$2000,13,FALSE)</f>
        <v>LogoBR93</v>
      </c>
      <c r="N1870" s="40" t="str">
        <f>VLOOKUP(D1870,'Brasseries Europe'!$B$2:$O$2000,14,FALSE)</f>
        <v>FotoBR93</v>
      </c>
      <c r="O1870" s="42" t="s">
        <v>12990</v>
      </c>
      <c r="P1870" s="40" t="s">
        <v>10049</v>
      </c>
      <c r="Q1870" s="40" t="s">
        <v>10143</v>
      </c>
      <c r="R1870" s="57"/>
      <c r="S1870" s="57"/>
      <c r="T1870" s="40" t="s">
        <v>12992</v>
      </c>
      <c r="U1870" s="40" t="s">
        <v>12991</v>
      </c>
    </row>
    <row r="1871" spans="1:21" s="40" customFormat="1">
      <c r="A1871" s="40">
        <f t="shared" si="79"/>
        <v>1870</v>
      </c>
      <c r="B1871" s="41">
        <f t="shared" ca="1" si="80"/>
        <v>43369</v>
      </c>
      <c r="C1871" s="40" t="s">
        <v>14</v>
      </c>
      <c r="D1871" s="40" t="str">
        <f t="shared" si="78"/>
        <v>Brewery93</v>
      </c>
      <c r="E1871" s="42" t="s">
        <v>794</v>
      </c>
      <c r="F1871" s="40" t="str">
        <f>VLOOKUP(D1871,'Brasseries Europe'!$B$2:$O$2000,6,FALSE)</f>
        <v>Chemin du Croly, 54</v>
      </c>
      <c r="G1871" s="40">
        <f>VLOOKUP(D1871,'Brasseries Europe'!$B$2:$O$2000,7,FALSE)</f>
        <v>1430</v>
      </c>
      <c r="H1871" s="40" t="str">
        <f>VLOOKUP(D1871,'Brasseries Europe'!$B$2:$O$2000,8,FALSE)</f>
        <v>Quenast</v>
      </c>
      <c r="I1871" s="40" t="str">
        <f>VLOOKUP(D1871,'Brasseries Europe'!$B$2:$O$2000,9,FALSE)</f>
        <v>Wallonie</v>
      </c>
      <c r="J1871" s="40" t="str">
        <f>VLOOKUP(D1871,'Brasseries Europe'!$B$2:$O$2000,10,FALSE)</f>
        <v>info@brasserielefebvre.be</v>
      </c>
      <c r="K1871" s="40" t="str">
        <f>VLOOKUP(D1871,'Brasseries Europe'!$B$2:$O$2000,11,FALSE)</f>
        <v>http://www.brasserielefebvre.be</v>
      </c>
      <c r="L1871" s="40" t="str">
        <f>VLOOKUP(D1871,'Brasseries Europe'!$B$2:$O$2000,12,FALSE)</f>
        <v>32(0)67/67.07.66</v>
      </c>
      <c r="M1871" s="40" t="str">
        <f>VLOOKUP(D1871,'Brasseries Europe'!$B$2:$O$2000,13,FALSE)</f>
        <v>LogoBR93</v>
      </c>
      <c r="N1871" s="40" t="str">
        <f>VLOOKUP(D1871,'Brasseries Europe'!$B$2:$O$2000,14,FALSE)</f>
        <v>FotoBR93</v>
      </c>
      <c r="O1871" s="42" t="s">
        <v>12993</v>
      </c>
      <c r="P1871" s="40" t="s">
        <v>10049</v>
      </c>
      <c r="Q1871" s="40" t="s">
        <v>10143</v>
      </c>
      <c r="R1871" s="57"/>
      <c r="S1871" s="57"/>
      <c r="T1871" s="40" t="s">
        <v>12995</v>
      </c>
      <c r="U1871" s="40" t="s">
        <v>12994</v>
      </c>
    </row>
    <row r="1872" spans="1:21" s="40" customFormat="1">
      <c r="A1872" s="40">
        <f t="shared" si="79"/>
        <v>1871</v>
      </c>
      <c r="B1872" s="41">
        <f t="shared" ca="1" si="80"/>
        <v>43369</v>
      </c>
      <c r="C1872" s="40" t="s">
        <v>14</v>
      </c>
      <c r="D1872" s="40" t="str">
        <f t="shared" si="78"/>
        <v>Brewery93</v>
      </c>
      <c r="E1872" s="42" t="s">
        <v>794</v>
      </c>
      <c r="F1872" s="40" t="str">
        <f>VLOOKUP(D1872,'Brasseries Europe'!$B$2:$O$2000,6,FALSE)</f>
        <v>Chemin du Croly, 54</v>
      </c>
      <c r="G1872" s="40">
        <f>VLOOKUP(D1872,'Brasseries Europe'!$B$2:$O$2000,7,FALSE)</f>
        <v>1430</v>
      </c>
      <c r="H1872" s="40" t="str">
        <f>VLOOKUP(D1872,'Brasseries Europe'!$B$2:$O$2000,8,FALSE)</f>
        <v>Quenast</v>
      </c>
      <c r="I1872" s="40" t="str">
        <f>VLOOKUP(D1872,'Brasseries Europe'!$B$2:$O$2000,9,FALSE)</f>
        <v>Wallonie</v>
      </c>
      <c r="J1872" s="40" t="str">
        <f>VLOOKUP(D1872,'Brasseries Europe'!$B$2:$O$2000,10,FALSE)</f>
        <v>info@brasserielefebvre.be</v>
      </c>
      <c r="K1872" s="40" t="str">
        <f>VLOOKUP(D1872,'Brasseries Europe'!$B$2:$O$2000,11,FALSE)</f>
        <v>http://www.brasserielefebvre.be</v>
      </c>
      <c r="L1872" s="40" t="str">
        <f>VLOOKUP(D1872,'Brasseries Europe'!$B$2:$O$2000,12,FALSE)</f>
        <v>32(0)67/67.07.66</v>
      </c>
      <c r="M1872" s="40" t="str">
        <f>VLOOKUP(D1872,'Brasseries Europe'!$B$2:$O$2000,13,FALSE)</f>
        <v>LogoBR93</v>
      </c>
      <c r="N1872" s="40" t="str">
        <f>VLOOKUP(D1872,'Brasseries Europe'!$B$2:$O$2000,14,FALSE)</f>
        <v>FotoBR93</v>
      </c>
      <c r="O1872" s="42" t="s">
        <v>12996</v>
      </c>
      <c r="P1872" s="40" t="s">
        <v>10049</v>
      </c>
      <c r="Q1872" s="40" t="s">
        <v>10076</v>
      </c>
      <c r="T1872" s="40" t="s">
        <v>12998</v>
      </c>
      <c r="U1872" s="40" t="s">
        <v>12997</v>
      </c>
    </row>
    <row r="1873" spans="1:21" s="40" customFormat="1">
      <c r="A1873" s="40">
        <f t="shared" si="79"/>
        <v>1872</v>
      </c>
      <c r="B1873" s="41">
        <f t="shared" ca="1" si="80"/>
        <v>43369</v>
      </c>
      <c r="C1873" s="40" t="s">
        <v>14</v>
      </c>
      <c r="D1873" s="40" t="str">
        <f t="shared" si="78"/>
        <v>Brewery93</v>
      </c>
      <c r="E1873" s="42" t="s">
        <v>794</v>
      </c>
      <c r="F1873" s="40" t="str">
        <f>VLOOKUP(D1873,'Brasseries Europe'!$B$2:$O$2000,6,FALSE)</f>
        <v>Chemin du Croly, 54</v>
      </c>
      <c r="G1873" s="40">
        <f>VLOOKUP(D1873,'Brasseries Europe'!$B$2:$O$2000,7,FALSE)</f>
        <v>1430</v>
      </c>
      <c r="H1873" s="40" t="str">
        <f>VLOOKUP(D1873,'Brasseries Europe'!$B$2:$O$2000,8,FALSE)</f>
        <v>Quenast</v>
      </c>
      <c r="I1873" s="40" t="str">
        <f>VLOOKUP(D1873,'Brasseries Europe'!$B$2:$O$2000,9,FALSE)</f>
        <v>Wallonie</v>
      </c>
      <c r="J1873" s="40" t="str">
        <f>VLOOKUP(D1873,'Brasseries Europe'!$B$2:$O$2000,10,FALSE)</f>
        <v>info@brasserielefebvre.be</v>
      </c>
      <c r="K1873" s="40" t="str">
        <f>VLOOKUP(D1873,'Brasseries Europe'!$B$2:$O$2000,11,FALSE)</f>
        <v>http://www.brasserielefebvre.be</v>
      </c>
      <c r="L1873" s="40" t="str">
        <f>VLOOKUP(D1873,'Brasseries Europe'!$B$2:$O$2000,12,FALSE)</f>
        <v>32(0)67/67.07.66</v>
      </c>
      <c r="M1873" s="40" t="str">
        <f>VLOOKUP(D1873,'Brasseries Europe'!$B$2:$O$2000,13,FALSE)</f>
        <v>LogoBR93</v>
      </c>
      <c r="N1873" s="40" t="str">
        <f>VLOOKUP(D1873,'Brasseries Europe'!$B$2:$O$2000,14,FALSE)</f>
        <v>FotoBR93</v>
      </c>
      <c r="O1873" s="42" t="s">
        <v>12999</v>
      </c>
      <c r="P1873" s="40" t="s">
        <v>10179</v>
      </c>
      <c r="Q1873" s="40" t="s">
        <v>10081</v>
      </c>
      <c r="T1873" s="40" t="s">
        <v>13001</v>
      </c>
      <c r="U1873" s="40" t="s">
        <v>13000</v>
      </c>
    </row>
    <row r="1874" spans="1:21" s="40" customFormat="1">
      <c r="A1874" s="40">
        <f t="shared" si="79"/>
        <v>1873</v>
      </c>
      <c r="B1874" s="41">
        <f t="shared" ca="1" si="80"/>
        <v>43369</v>
      </c>
      <c r="C1874" s="40" t="s">
        <v>14</v>
      </c>
      <c r="D1874" s="40" t="str">
        <f t="shared" si="78"/>
        <v>Brewery93</v>
      </c>
      <c r="E1874" s="42" t="s">
        <v>794</v>
      </c>
      <c r="F1874" s="40" t="str">
        <f>VLOOKUP(D1874,'Brasseries Europe'!$B$2:$O$2000,6,FALSE)</f>
        <v>Chemin du Croly, 54</v>
      </c>
      <c r="G1874" s="40">
        <f>VLOOKUP(D1874,'Brasseries Europe'!$B$2:$O$2000,7,FALSE)</f>
        <v>1430</v>
      </c>
      <c r="H1874" s="40" t="str">
        <f>VLOOKUP(D1874,'Brasseries Europe'!$B$2:$O$2000,8,FALSE)</f>
        <v>Quenast</v>
      </c>
      <c r="I1874" s="40" t="str">
        <f>VLOOKUP(D1874,'Brasseries Europe'!$B$2:$O$2000,9,FALSE)</f>
        <v>Wallonie</v>
      </c>
      <c r="J1874" s="40" t="str">
        <f>VLOOKUP(D1874,'Brasseries Europe'!$B$2:$O$2000,10,FALSE)</f>
        <v>info@brasserielefebvre.be</v>
      </c>
      <c r="K1874" s="40" t="str">
        <f>VLOOKUP(D1874,'Brasseries Europe'!$B$2:$O$2000,11,FALSE)</f>
        <v>http://www.brasserielefebvre.be</v>
      </c>
      <c r="L1874" s="40" t="str">
        <f>VLOOKUP(D1874,'Brasseries Europe'!$B$2:$O$2000,12,FALSE)</f>
        <v>32(0)67/67.07.66</v>
      </c>
      <c r="M1874" s="40" t="str">
        <f>VLOOKUP(D1874,'Brasseries Europe'!$B$2:$O$2000,13,FALSE)</f>
        <v>LogoBR93</v>
      </c>
      <c r="N1874" s="40" t="str">
        <f>VLOOKUP(D1874,'Brasseries Europe'!$B$2:$O$2000,14,FALSE)</f>
        <v>FotoBR93</v>
      </c>
      <c r="O1874" s="42" t="s">
        <v>13002</v>
      </c>
      <c r="P1874" s="40" t="s">
        <v>10179</v>
      </c>
      <c r="Q1874" s="40" t="s">
        <v>10242</v>
      </c>
      <c r="T1874" s="40" t="s">
        <v>13004</v>
      </c>
      <c r="U1874" s="40" t="s">
        <v>13003</v>
      </c>
    </row>
    <row r="1875" spans="1:21" s="40" customFormat="1">
      <c r="A1875" s="40">
        <f t="shared" si="79"/>
        <v>1874</v>
      </c>
      <c r="B1875" s="41">
        <f t="shared" ca="1" si="80"/>
        <v>43369</v>
      </c>
      <c r="C1875" s="40" t="s">
        <v>14</v>
      </c>
      <c r="D1875" s="40" t="str">
        <f t="shared" si="78"/>
        <v>Brewery93</v>
      </c>
      <c r="E1875" s="42" t="s">
        <v>794</v>
      </c>
      <c r="F1875" s="40" t="str">
        <f>VLOOKUP(D1875,'Brasseries Europe'!$B$2:$O$2000,6,FALSE)</f>
        <v>Chemin du Croly, 54</v>
      </c>
      <c r="G1875" s="40">
        <f>VLOOKUP(D1875,'Brasseries Europe'!$B$2:$O$2000,7,FALSE)</f>
        <v>1430</v>
      </c>
      <c r="H1875" s="40" t="str">
        <f>VLOOKUP(D1875,'Brasseries Europe'!$B$2:$O$2000,8,FALSE)</f>
        <v>Quenast</v>
      </c>
      <c r="I1875" s="40" t="str">
        <f>VLOOKUP(D1875,'Brasseries Europe'!$B$2:$O$2000,9,FALSE)</f>
        <v>Wallonie</v>
      </c>
      <c r="J1875" s="40" t="str">
        <f>VLOOKUP(D1875,'Brasseries Europe'!$B$2:$O$2000,10,FALSE)</f>
        <v>info@brasserielefebvre.be</v>
      </c>
      <c r="K1875" s="40" t="str">
        <f>VLOOKUP(D1875,'Brasseries Europe'!$B$2:$O$2000,11,FALSE)</f>
        <v>http://www.brasserielefebvre.be</v>
      </c>
      <c r="L1875" s="40" t="str">
        <f>VLOOKUP(D1875,'Brasseries Europe'!$B$2:$O$2000,12,FALSE)</f>
        <v>32(0)67/67.07.66</v>
      </c>
      <c r="M1875" s="40" t="str">
        <f>VLOOKUP(D1875,'Brasseries Europe'!$B$2:$O$2000,13,FALSE)</f>
        <v>LogoBR93</v>
      </c>
      <c r="N1875" s="40" t="str">
        <f>VLOOKUP(D1875,'Brasseries Europe'!$B$2:$O$2000,14,FALSE)</f>
        <v>FotoBR93</v>
      </c>
      <c r="O1875" s="42" t="s">
        <v>13005</v>
      </c>
      <c r="P1875" s="40" t="s">
        <v>10179</v>
      </c>
      <c r="Q1875" s="40" t="s">
        <v>10242</v>
      </c>
      <c r="T1875" s="40" t="s">
        <v>13007</v>
      </c>
      <c r="U1875" s="40" t="s">
        <v>13006</v>
      </c>
    </row>
    <row r="1876" spans="1:21" s="40" customFormat="1">
      <c r="A1876" s="40">
        <f t="shared" si="79"/>
        <v>1875</v>
      </c>
      <c r="B1876" s="41">
        <f t="shared" ca="1" si="80"/>
        <v>43369</v>
      </c>
      <c r="C1876" s="40" t="s">
        <v>14</v>
      </c>
      <c r="D1876" s="40" t="str">
        <f t="shared" si="78"/>
        <v>Brewery93</v>
      </c>
      <c r="E1876" s="42" t="s">
        <v>794</v>
      </c>
      <c r="F1876" s="40" t="str">
        <f>VLOOKUP(D1876,'Brasseries Europe'!$B$2:$O$2000,6,FALSE)</f>
        <v>Chemin du Croly, 54</v>
      </c>
      <c r="G1876" s="40">
        <f>VLOOKUP(D1876,'Brasseries Europe'!$B$2:$O$2000,7,FALSE)</f>
        <v>1430</v>
      </c>
      <c r="H1876" s="40" t="str">
        <f>VLOOKUP(D1876,'Brasseries Europe'!$B$2:$O$2000,8,FALSE)</f>
        <v>Quenast</v>
      </c>
      <c r="I1876" s="40" t="str">
        <f>VLOOKUP(D1876,'Brasseries Europe'!$B$2:$O$2000,9,FALSE)</f>
        <v>Wallonie</v>
      </c>
      <c r="J1876" s="40" t="str">
        <f>VLOOKUP(D1876,'Brasseries Europe'!$B$2:$O$2000,10,FALSE)</f>
        <v>info@brasserielefebvre.be</v>
      </c>
      <c r="K1876" s="40" t="str">
        <f>VLOOKUP(D1876,'Brasseries Europe'!$B$2:$O$2000,11,FALSE)</f>
        <v>http://www.brasserielefebvre.be</v>
      </c>
      <c r="L1876" s="40" t="str">
        <f>VLOOKUP(D1876,'Brasseries Europe'!$B$2:$O$2000,12,FALSE)</f>
        <v>32(0)67/67.07.66</v>
      </c>
      <c r="M1876" s="40" t="str">
        <f>VLOOKUP(D1876,'Brasseries Europe'!$B$2:$O$2000,13,FALSE)</f>
        <v>LogoBR93</v>
      </c>
      <c r="N1876" s="40" t="str">
        <f>VLOOKUP(D1876,'Brasseries Europe'!$B$2:$O$2000,14,FALSE)</f>
        <v>FotoBR93</v>
      </c>
      <c r="O1876" s="42" t="s">
        <v>13008</v>
      </c>
      <c r="P1876" s="40" t="s">
        <v>10179</v>
      </c>
      <c r="Q1876" s="40" t="s">
        <v>10372</v>
      </c>
      <c r="T1876" s="40" t="s">
        <v>13010</v>
      </c>
      <c r="U1876" s="40" t="s">
        <v>13009</v>
      </c>
    </row>
    <row r="1877" spans="1:21" s="40" customFormat="1">
      <c r="A1877" s="40">
        <f t="shared" si="79"/>
        <v>1876</v>
      </c>
      <c r="B1877" s="41">
        <f t="shared" ca="1" si="80"/>
        <v>43369</v>
      </c>
      <c r="C1877" s="40" t="s">
        <v>14</v>
      </c>
      <c r="D1877" s="40" t="str">
        <f t="shared" si="78"/>
        <v>Brewery93</v>
      </c>
      <c r="E1877" s="42" t="s">
        <v>794</v>
      </c>
      <c r="F1877" s="40" t="str">
        <f>VLOOKUP(D1877,'Brasseries Europe'!$B$2:$O$2000,6,FALSE)</f>
        <v>Chemin du Croly, 54</v>
      </c>
      <c r="G1877" s="40">
        <f>VLOOKUP(D1877,'Brasseries Europe'!$B$2:$O$2000,7,FALSE)</f>
        <v>1430</v>
      </c>
      <c r="H1877" s="40" t="str">
        <f>VLOOKUP(D1877,'Brasseries Europe'!$B$2:$O$2000,8,FALSE)</f>
        <v>Quenast</v>
      </c>
      <c r="I1877" s="40" t="str">
        <f>VLOOKUP(D1877,'Brasseries Europe'!$B$2:$O$2000,9,FALSE)</f>
        <v>Wallonie</v>
      </c>
      <c r="J1877" s="40" t="str">
        <f>VLOOKUP(D1877,'Brasseries Europe'!$B$2:$O$2000,10,FALSE)</f>
        <v>info@brasserielefebvre.be</v>
      </c>
      <c r="K1877" s="40" t="str">
        <f>VLOOKUP(D1877,'Brasseries Europe'!$B$2:$O$2000,11,FALSE)</f>
        <v>http://www.brasserielefebvre.be</v>
      </c>
      <c r="L1877" s="40" t="str">
        <f>VLOOKUP(D1877,'Brasseries Europe'!$B$2:$O$2000,12,FALSE)</f>
        <v>32(0)67/67.07.66</v>
      </c>
      <c r="M1877" s="40" t="str">
        <f>VLOOKUP(D1877,'Brasseries Europe'!$B$2:$O$2000,13,FALSE)</f>
        <v>LogoBR93</v>
      </c>
      <c r="N1877" s="40" t="str">
        <f>VLOOKUP(D1877,'Brasseries Europe'!$B$2:$O$2000,14,FALSE)</f>
        <v>FotoBR93</v>
      </c>
      <c r="O1877" s="42" t="s">
        <v>13011</v>
      </c>
      <c r="P1877" s="40" t="s">
        <v>10179</v>
      </c>
      <c r="Q1877" s="40" t="s">
        <v>10152</v>
      </c>
      <c r="T1877" s="40" t="s">
        <v>13013</v>
      </c>
      <c r="U1877" s="40" t="s">
        <v>13012</v>
      </c>
    </row>
    <row r="1878" spans="1:21" s="40" customFormat="1">
      <c r="A1878" s="40">
        <f t="shared" si="79"/>
        <v>1877</v>
      </c>
      <c r="B1878" s="41">
        <f t="shared" ca="1" si="80"/>
        <v>43369</v>
      </c>
      <c r="C1878" s="40" t="s">
        <v>14</v>
      </c>
      <c r="D1878" s="40" t="str">
        <f t="shared" si="78"/>
        <v>Brewery93</v>
      </c>
      <c r="E1878" s="42" t="s">
        <v>794</v>
      </c>
      <c r="F1878" s="40" t="str">
        <f>VLOOKUP(D1878,'Brasseries Europe'!$B$2:$O$2000,6,FALSE)</f>
        <v>Chemin du Croly, 54</v>
      </c>
      <c r="G1878" s="40">
        <f>VLOOKUP(D1878,'Brasseries Europe'!$B$2:$O$2000,7,FALSE)</f>
        <v>1430</v>
      </c>
      <c r="H1878" s="40" t="str">
        <f>VLOOKUP(D1878,'Brasseries Europe'!$B$2:$O$2000,8,FALSE)</f>
        <v>Quenast</v>
      </c>
      <c r="I1878" s="40" t="str">
        <f>VLOOKUP(D1878,'Brasseries Europe'!$B$2:$O$2000,9,FALSE)</f>
        <v>Wallonie</v>
      </c>
      <c r="J1878" s="40" t="str">
        <f>VLOOKUP(D1878,'Brasseries Europe'!$B$2:$O$2000,10,FALSE)</f>
        <v>info@brasserielefebvre.be</v>
      </c>
      <c r="K1878" s="40" t="str">
        <f>VLOOKUP(D1878,'Brasseries Europe'!$B$2:$O$2000,11,FALSE)</f>
        <v>http://www.brasserielefebvre.be</v>
      </c>
      <c r="L1878" s="40" t="str">
        <f>VLOOKUP(D1878,'Brasseries Europe'!$B$2:$O$2000,12,FALSE)</f>
        <v>32(0)67/67.07.66</v>
      </c>
      <c r="M1878" s="40" t="str">
        <f>VLOOKUP(D1878,'Brasseries Europe'!$B$2:$O$2000,13,FALSE)</f>
        <v>LogoBR93</v>
      </c>
      <c r="N1878" s="40" t="str">
        <f>VLOOKUP(D1878,'Brasseries Europe'!$B$2:$O$2000,14,FALSE)</f>
        <v>FotoBR93</v>
      </c>
      <c r="O1878" s="42" t="s">
        <v>13014</v>
      </c>
      <c r="P1878" s="40" t="s">
        <v>10179</v>
      </c>
      <c r="Q1878" s="40" t="s">
        <v>10152</v>
      </c>
      <c r="T1878" s="40" t="s">
        <v>13016</v>
      </c>
      <c r="U1878" s="40" t="s">
        <v>13015</v>
      </c>
    </row>
    <row r="1879" spans="1:21" s="40" customFormat="1">
      <c r="A1879" s="40">
        <f t="shared" si="79"/>
        <v>1878</v>
      </c>
      <c r="B1879" s="41">
        <f t="shared" ca="1" si="80"/>
        <v>43369</v>
      </c>
      <c r="C1879" s="40" t="s">
        <v>14</v>
      </c>
      <c r="D1879" s="40" t="str">
        <f t="shared" si="78"/>
        <v>Brewery93</v>
      </c>
      <c r="E1879" s="42" t="s">
        <v>794</v>
      </c>
      <c r="F1879" s="40" t="str">
        <f>VLOOKUP(D1879,'Brasseries Europe'!$B$2:$O$2000,6,FALSE)</f>
        <v>Chemin du Croly, 54</v>
      </c>
      <c r="G1879" s="40">
        <f>VLOOKUP(D1879,'Brasseries Europe'!$B$2:$O$2000,7,FALSE)</f>
        <v>1430</v>
      </c>
      <c r="H1879" s="40" t="str">
        <f>VLOOKUP(D1879,'Brasseries Europe'!$B$2:$O$2000,8,FALSE)</f>
        <v>Quenast</v>
      </c>
      <c r="I1879" s="40" t="str">
        <f>VLOOKUP(D1879,'Brasseries Europe'!$B$2:$O$2000,9,FALSE)</f>
        <v>Wallonie</v>
      </c>
      <c r="J1879" s="40" t="str">
        <f>VLOOKUP(D1879,'Brasseries Europe'!$B$2:$O$2000,10,FALSE)</f>
        <v>info@brasserielefebvre.be</v>
      </c>
      <c r="K1879" s="40" t="str">
        <f>VLOOKUP(D1879,'Brasseries Europe'!$B$2:$O$2000,11,FALSE)</f>
        <v>http://www.brasserielefebvre.be</v>
      </c>
      <c r="L1879" s="40" t="str">
        <f>VLOOKUP(D1879,'Brasseries Europe'!$B$2:$O$2000,12,FALSE)</f>
        <v>32(0)67/67.07.66</v>
      </c>
      <c r="M1879" s="40" t="str">
        <f>VLOOKUP(D1879,'Brasseries Europe'!$B$2:$O$2000,13,FALSE)</f>
        <v>LogoBR93</v>
      </c>
      <c r="N1879" s="40" t="str">
        <f>VLOOKUP(D1879,'Brasseries Europe'!$B$2:$O$2000,14,FALSE)</f>
        <v>FotoBR93</v>
      </c>
      <c r="O1879" s="42" t="s">
        <v>13017</v>
      </c>
      <c r="P1879" s="40" t="s">
        <v>10179</v>
      </c>
      <c r="Q1879" s="40" t="s">
        <v>10036</v>
      </c>
      <c r="T1879" s="40" t="s">
        <v>13019</v>
      </c>
      <c r="U1879" s="40" t="s">
        <v>13018</v>
      </c>
    </row>
    <row r="1880" spans="1:21" s="40" customFormat="1">
      <c r="A1880" s="40">
        <f t="shared" si="79"/>
        <v>1879</v>
      </c>
      <c r="B1880" s="41">
        <f t="shared" ca="1" si="80"/>
        <v>43369</v>
      </c>
      <c r="C1880" s="40" t="s">
        <v>14</v>
      </c>
      <c r="D1880" s="40" t="str">
        <f t="shared" si="78"/>
        <v>Brewery93</v>
      </c>
      <c r="E1880" s="42" t="s">
        <v>794</v>
      </c>
      <c r="F1880" s="40" t="str">
        <f>VLOOKUP(D1880,'Brasseries Europe'!$B$2:$O$2000,6,FALSE)</f>
        <v>Chemin du Croly, 54</v>
      </c>
      <c r="G1880" s="40">
        <f>VLOOKUP(D1880,'Brasseries Europe'!$B$2:$O$2000,7,FALSE)</f>
        <v>1430</v>
      </c>
      <c r="H1880" s="40" t="str">
        <f>VLOOKUP(D1880,'Brasseries Europe'!$B$2:$O$2000,8,FALSE)</f>
        <v>Quenast</v>
      </c>
      <c r="I1880" s="40" t="str">
        <f>VLOOKUP(D1880,'Brasseries Europe'!$B$2:$O$2000,9,FALSE)</f>
        <v>Wallonie</v>
      </c>
      <c r="J1880" s="40" t="str">
        <f>VLOOKUP(D1880,'Brasseries Europe'!$B$2:$O$2000,10,FALSE)</f>
        <v>info@brasserielefebvre.be</v>
      </c>
      <c r="K1880" s="40" t="str">
        <f>VLOOKUP(D1880,'Brasseries Europe'!$B$2:$O$2000,11,FALSE)</f>
        <v>http://www.brasserielefebvre.be</v>
      </c>
      <c r="L1880" s="40" t="str">
        <f>VLOOKUP(D1880,'Brasseries Europe'!$B$2:$O$2000,12,FALSE)</f>
        <v>32(0)67/67.07.66</v>
      </c>
      <c r="M1880" s="40" t="str">
        <f>VLOOKUP(D1880,'Brasseries Europe'!$B$2:$O$2000,13,FALSE)</f>
        <v>LogoBR93</v>
      </c>
      <c r="N1880" s="40" t="str">
        <f>VLOOKUP(D1880,'Brasseries Europe'!$B$2:$O$2000,14,FALSE)</f>
        <v>FotoBR93</v>
      </c>
      <c r="O1880" s="42" t="s">
        <v>13020</v>
      </c>
      <c r="P1880" s="40" t="s">
        <v>10179</v>
      </c>
      <c r="Q1880" s="40" t="s">
        <v>10072</v>
      </c>
      <c r="T1880" s="40" t="s">
        <v>13022</v>
      </c>
      <c r="U1880" s="40" t="s">
        <v>13021</v>
      </c>
    </row>
    <row r="1881" spans="1:21" s="40" customFormat="1">
      <c r="A1881" s="40">
        <f t="shared" si="79"/>
        <v>1880</v>
      </c>
      <c r="B1881" s="41">
        <f t="shared" ca="1" si="80"/>
        <v>43369</v>
      </c>
      <c r="C1881" s="40" t="s">
        <v>14</v>
      </c>
      <c r="D1881" s="40" t="str">
        <f t="shared" si="78"/>
        <v>Brewery93</v>
      </c>
      <c r="E1881" s="42" t="s">
        <v>794</v>
      </c>
      <c r="F1881" s="40" t="str">
        <f>VLOOKUP(D1881,'Brasseries Europe'!$B$2:$O$2000,6,FALSE)</f>
        <v>Chemin du Croly, 54</v>
      </c>
      <c r="G1881" s="40">
        <f>VLOOKUP(D1881,'Brasseries Europe'!$B$2:$O$2000,7,FALSE)</f>
        <v>1430</v>
      </c>
      <c r="H1881" s="40" t="str">
        <f>VLOOKUP(D1881,'Brasseries Europe'!$B$2:$O$2000,8,FALSE)</f>
        <v>Quenast</v>
      </c>
      <c r="I1881" s="40" t="str">
        <f>VLOOKUP(D1881,'Brasseries Europe'!$B$2:$O$2000,9,FALSE)</f>
        <v>Wallonie</v>
      </c>
      <c r="J1881" s="40" t="str">
        <f>VLOOKUP(D1881,'Brasseries Europe'!$B$2:$O$2000,10,FALSE)</f>
        <v>info@brasserielefebvre.be</v>
      </c>
      <c r="K1881" s="40" t="str">
        <f>VLOOKUP(D1881,'Brasseries Europe'!$B$2:$O$2000,11,FALSE)</f>
        <v>http://www.brasserielefebvre.be</v>
      </c>
      <c r="L1881" s="40" t="str">
        <f>VLOOKUP(D1881,'Brasseries Europe'!$B$2:$O$2000,12,FALSE)</f>
        <v>32(0)67/67.07.66</v>
      </c>
      <c r="M1881" s="40" t="str">
        <f>VLOOKUP(D1881,'Brasseries Europe'!$B$2:$O$2000,13,FALSE)</f>
        <v>LogoBR93</v>
      </c>
      <c r="N1881" s="40" t="str">
        <f>VLOOKUP(D1881,'Brasseries Europe'!$B$2:$O$2000,14,FALSE)</f>
        <v>FotoBR93</v>
      </c>
      <c r="O1881" s="42" t="s">
        <v>13023</v>
      </c>
      <c r="P1881" s="40" t="s">
        <v>10179</v>
      </c>
      <c r="Q1881" s="40" t="s">
        <v>10143</v>
      </c>
      <c r="R1881" s="57"/>
      <c r="S1881" s="57"/>
      <c r="T1881" s="40" t="s">
        <v>13025</v>
      </c>
      <c r="U1881" s="40" t="s">
        <v>13024</v>
      </c>
    </row>
    <row r="1882" spans="1:21" s="40" customFormat="1">
      <c r="A1882" s="40">
        <f t="shared" si="79"/>
        <v>1881</v>
      </c>
      <c r="B1882" s="41">
        <f t="shared" ca="1" si="80"/>
        <v>43369</v>
      </c>
      <c r="C1882" s="40" t="s">
        <v>14</v>
      </c>
      <c r="D1882" s="40" t="str">
        <f t="shared" si="78"/>
        <v>Brewery93</v>
      </c>
      <c r="E1882" s="42" t="s">
        <v>794</v>
      </c>
      <c r="F1882" s="40" t="str">
        <f>VLOOKUP(D1882,'Brasseries Europe'!$B$2:$O$2000,6,FALSE)</f>
        <v>Chemin du Croly, 54</v>
      </c>
      <c r="G1882" s="40">
        <f>VLOOKUP(D1882,'Brasseries Europe'!$B$2:$O$2000,7,FALSE)</f>
        <v>1430</v>
      </c>
      <c r="H1882" s="40" t="str">
        <f>VLOOKUP(D1882,'Brasseries Europe'!$B$2:$O$2000,8,FALSE)</f>
        <v>Quenast</v>
      </c>
      <c r="I1882" s="40" t="str">
        <f>VLOOKUP(D1882,'Brasseries Europe'!$B$2:$O$2000,9,FALSE)</f>
        <v>Wallonie</v>
      </c>
      <c r="J1882" s="40" t="str">
        <f>VLOOKUP(D1882,'Brasseries Europe'!$B$2:$O$2000,10,FALSE)</f>
        <v>info@brasserielefebvre.be</v>
      </c>
      <c r="K1882" s="40" t="str">
        <f>VLOOKUP(D1882,'Brasseries Europe'!$B$2:$O$2000,11,FALSE)</f>
        <v>http://www.brasserielefebvre.be</v>
      </c>
      <c r="L1882" s="40" t="str">
        <f>VLOOKUP(D1882,'Brasseries Europe'!$B$2:$O$2000,12,FALSE)</f>
        <v>32(0)67/67.07.66</v>
      </c>
      <c r="M1882" s="40" t="str">
        <f>VLOOKUP(D1882,'Brasseries Europe'!$B$2:$O$2000,13,FALSE)</f>
        <v>LogoBR93</v>
      </c>
      <c r="N1882" s="40" t="str">
        <f>VLOOKUP(D1882,'Brasseries Europe'!$B$2:$O$2000,14,FALSE)</f>
        <v>FotoBR93</v>
      </c>
      <c r="O1882" s="42" t="s">
        <v>13026</v>
      </c>
      <c r="P1882" s="40" t="s">
        <v>10179</v>
      </c>
      <c r="Q1882" s="40" t="s">
        <v>10152</v>
      </c>
      <c r="T1882" s="40" t="s">
        <v>13028</v>
      </c>
      <c r="U1882" s="40" t="s">
        <v>13027</v>
      </c>
    </row>
    <row r="1883" spans="1:21" s="40" customFormat="1">
      <c r="A1883" s="40">
        <f t="shared" si="79"/>
        <v>1882</v>
      </c>
      <c r="B1883" s="41">
        <f t="shared" ca="1" si="80"/>
        <v>43369</v>
      </c>
      <c r="C1883" s="40" t="s">
        <v>14</v>
      </c>
      <c r="D1883" s="40" t="str">
        <f t="shared" si="78"/>
        <v>Brewery93</v>
      </c>
      <c r="E1883" s="42" t="s">
        <v>794</v>
      </c>
      <c r="F1883" s="40" t="str">
        <f>VLOOKUP(D1883,'Brasseries Europe'!$B$2:$O$2000,6,FALSE)</f>
        <v>Chemin du Croly, 54</v>
      </c>
      <c r="G1883" s="40">
        <f>VLOOKUP(D1883,'Brasseries Europe'!$B$2:$O$2000,7,FALSE)</f>
        <v>1430</v>
      </c>
      <c r="H1883" s="40" t="str">
        <f>VLOOKUP(D1883,'Brasseries Europe'!$B$2:$O$2000,8,FALSE)</f>
        <v>Quenast</v>
      </c>
      <c r="I1883" s="40" t="str">
        <f>VLOOKUP(D1883,'Brasseries Europe'!$B$2:$O$2000,9,FALSE)</f>
        <v>Wallonie</v>
      </c>
      <c r="J1883" s="40" t="str">
        <f>VLOOKUP(D1883,'Brasseries Europe'!$B$2:$O$2000,10,FALSE)</f>
        <v>info@brasserielefebvre.be</v>
      </c>
      <c r="K1883" s="40" t="str">
        <f>VLOOKUP(D1883,'Brasseries Europe'!$B$2:$O$2000,11,FALSE)</f>
        <v>http://www.brasserielefebvre.be</v>
      </c>
      <c r="L1883" s="40" t="str">
        <f>VLOOKUP(D1883,'Brasseries Europe'!$B$2:$O$2000,12,FALSE)</f>
        <v>32(0)67/67.07.66</v>
      </c>
      <c r="M1883" s="40" t="str">
        <f>VLOOKUP(D1883,'Brasseries Europe'!$B$2:$O$2000,13,FALSE)</f>
        <v>LogoBR93</v>
      </c>
      <c r="N1883" s="40" t="str">
        <f>VLOOKUP(D1883,'Brasseries Europe'!$B$2:$O$2000,14,FALSE)</f>
        <v>FotoBR93</v>
      </c>
      <c r="O1883" s="42" t="s">
        <v>13029</v>
      </c>
      <c r="P1883" s="40" t="s">
        <v>10179</v>
      </c>
      <c r="Q1883" s="40" t="s">
        <v>10152</v>
      </c>
      <c r="T1883" s="40" t="s">
        <v>13031</v>
      </c>
      <c r="U1883" s="40" t="s">
        <v>13030</v>
      </c>
    </row>
    <row r="1884" spans="1:21" s="40" customFormat="1">
      <c r="A1884" s="40">
        <f t="shared" si="79"/>
        <v>1883</v>
      </c>
      <c r="B1884" s="41">
        <f t="shared" ca="1" si="80"/>
        <v>43369</v>
      </c>
      <c r="C1884" s="40" t="s">
        <v>14</v>
      </c>
      <c r="D1884" s="40" t="str">
        <f t="shared" si="78"/>
        <v>Brewery93</v>
      </c>
      <c r="E1884" s="42" t="s">
        <v>794</v>
      </c>
      <c r="F1884" s="40" t="str">
        <f>VLOOKUP(D1884,'Brasseries Europe'!$B$2:$O$2000,6,FALSE)</f>
        <v>Chemin du Croly, 54</v>
      </c>
      <c r="G1884" s="40">
        <f>VLOOKUP(D1884,'Brasseries Europe'!$B$2:$O$2000,7,FALSE)</f>
        <v>1430</v>
      </c>
      <c r="H1884" s="40" t="str">
        <f>VLOOKUP(D1884,'Brasseries Europe'!$B$2:$O$2000,8,FALSE)</f>
        <v>Quenast</v>
      </c>
      <c r="I1884" s="40" t="str">
        <f>VLOOKUP(D1884,'Brasseries Europe'!$B$2:$O$2000,9,FALSE)</f>
        <v>Wallonie</v>
      </c>
      <c r="J1884" s="40" t="str">
        <f>VLOOKUP(D1884,'Brasseries Europe'!$B$2:$O$2000,10,FALSE)</f>
        <v>info@brasserielefebvre.be</v>
      </c>
      <c r="K1884" s="40" t="str">
        <f>VLOOKUP(D1884,'Brasseries Europe'!$B$2:$O$2000,11,FALSE)</f>
        <v>http://www.brasserielefebvre.be</v>
      </c>
      <c r="L1884" s="40" t="str">
        <f>VLOOKUP(D1884,'Brasseries Europe'!$B$2:$O$2000,12,FALSE)</f>
        <v>32(0)67/67.07.66</v>
      </c>
      <c r="M1884" s="40" t="str">
        <f>VLOOKUP(D1884,'Brasseries Europe'!$B$2:$O$2000,13,FALSE)</f>
        <v>LogoBR93</v>
      </c>
      <c r="N1884" s="40" t="str">
        <f>VLOOKUP(D1884,'Brasseries Europe'!$B$2:$O$2000,14,FALSE)</f>
        <v>FotoBR93</v>
      </c>
      <c r="O1884" s="42" t="s">
        <v>13032</v>
      </c>
      <c r="P1884" s="40" t="s">
        <v>10179</v>
      </c>
      <c r="Q1884" s="40" t="s">
        <v>10143</v>
      </c>
      <c r="R1884" s="57"/>
      <c r="S1884" s="57"/>
      <c r="T1884" s="40" t="s">
        <v>13034</v>
      </c>
      <c r="U1884" s="40" t="s">
        <v>13033</v>
      </c>
    </row>
    <row r="1885" spans="1:21" s="40" customFormat="1">
      <c r="A1885" s="40">
        <f t="shared" si="79"/>
        <v>1884</v>
      </c>
      <c r="B1885" s="41">
        <f t="shared" ca="1" si="80"/>
        <v>43369</v>
      </c>
      <c r="C1885" s="40" t="s">
        <v>14</v>
      </c>
      <c r="D1885" s="40" t="str">
        <f t="shared" ref="D1885:D1948" si="81">_xlfn.IFNA(VLOOKUP(E1885,Matricedesbrasseries,2,FALSE),"")</f>
        <v>Brewery93</v>
      </c>
      <c r="E1885" s="42" t="s">
        <v>794</v>
      </c>
      <c r="F1885" s="40" t="str">
        <f>VLOOKUP(D1885,'Brasseries Europe'!$B$2:$O$2000,6,FALSE)</f>
        <v>Chemin du Croly, 54</v>
      </c>
      <c r="G1885" s="40">
        <f>VLOOKUP(D1885,'Brasseries Europe'!$B$2:$O$2000,7,FALSE)</f>
        <v>1430</v>
      </c>
      <c r="H1885" s="40" t="str">
        <f>VLOOKUP(D1885,'Brasseries Europe'!$B$2:$O$2000,8,FALSE)</f>
        <v>Quenast</v>
      </c>
      <c r="I1885" s="40" t="str">
        <f>VLOOKUP(D1885,'Brasseries Europe'!$B$2:$O$2000,9,FALSE)</f>
        <v>Wallonie</v>
      </c>
      <c r="J1885" s="40" t="str">
        <f>VLOOKUP(D1885,'Brasseries Europe'!$B$2:$O$2000,10,FALSE)</f>
        <v>info@brasserielefebvre.be</v>
      </c>
      <c r="K1885" s="40" t="str">
        <f>VLOOKUP(D1885,'Brasseries Europe'!$B$2:$O$2000,11,FALSE)</f>
        <v>http://www.brasserielefebvre.be</v>
      </c>
      <c r="L1885" s="40" t="str">
        <f>VLOOKUP(D1885,'Brasseries Europe'!$B$2:$O$2000,12,FALSE)</f>
        <v>32(0)67/67.07.66</v>
      </c>
      <c r="M1885" s="40" t="str">
        <f>VLOOKUP(D1885,'Brasseries Europe'!$B$2:$O$2000,13,FALSE)</f>
        <v>LogoBR93</v>
      </c>
      <c r="N1885" s="40" t="str">
        <f>VLOOKUP(D1885,'Brasseries Europe'!$B$2:$O$2000,14,FALSE)</f>
        <v>FotoBR93</v>
      </c>
      <c r="O1885" s="42" t="s">
        <v>13035</v>
      </c>
      <c r="P1885" s="40" t="s">
        <v>10179</v>
      </c>
      <c r="Q1885" s="40" t="s">
        <v>10081</v>
      </c>
      <c r="T1885" s="40" t="s">
        <v>13037</v>
      </c>
      <c r="U1885" s="40" t="s">
        <v>13036</v>
      </c>
    </row>
    <row r="1886" spans="1:21" s="40" customFormat="1">
      <c r="A1886" s="40">
        <f t="shared" si="79"/>
        <v>1885</v>
      </c>
      <c r="B1886" s="41">
        <f t="shared" ca="1" si="80"/>
        <v>43369</v>
      </c>
      <c r="C1886" s="40" t="s">
        <v>14</v>
      </c>
      <c r="D1886" s="40" t="str">
        <f t="shared" si="81"/>
        <v>Brewery93</v>
      </c>
      <c r="E1886" s="42" t="s">
        <v>794</v>
      </c>
      <c r="F1886" s="40" t="str">
        <f>VLOOKUP(D1886,'Brasseries Europe'!$B$2:$O$2000,6,FALSE)</f>
        <v>Chemin du Croly, 54</v>
      </c>
      <c r="G1886" s="40">
        <f>VLOOKUP(D1886,'Brasseries Europe'!$B$2:$O$2000,7,FALSE)</f>
        <v>1430</v>
      </c>
      <c r="H1886" s="40" t="str">
        <f>VLOOKUP(D1886,'Brasseries Europe'!$B$2:$O$2000,8,FALSE)</f>
        <v>Quenast</v>
      </c>
      <c r="I1886" s="40" t="str">
        <f>VLOOKUP(D1886,'Brasseries Europe'!$B$2:$O$2000,9,FALSE)</f>
        <v>Wallonie</v>
      </c>
      <c r="J1886" s="40" t="str">
        <f>VLOOKUP(D1886,'Brasseries Europe'!$B$2:$O$2000,10,FALSE)</f>
        <v>info@brasserielefebvre.be</v>
      </c>
      <c r="K1886" s="40" t="str">
        <f>VLOOKUP(D1886,'Brasseries Europe'!$B$2:$O$2000,11,FALSE)</f>
        <v>http://www.brasserielefebvre.be</v>
      </c>
      <c r="L1886" s="40" t="str">
        <f>VLOOKUP(D1886,'Brasseries Europe'!$B$2:$O$2000,12,FALSE)</f>
        <v>32(0)67/67.07.66</v>
      </c>
      <c r="M1886" s="40" t="str">
        <f>VLOOKUP(D1886,'Brasseries Europe'!$B$2:$O$2000,13,FALSE)</f>
        <v>LogoBR93</v>
      </c>
      <c r="N1886" s="40" t="str">
        <f>VLOOKUP(D1886,'Brasseries Europe'!$B$2:$O$2000,14,FALSE)</f>
        <v>FotoBR93</v>
      </c>
      <c r="O1886" s="42" t="s">
        <v>13038</v>
      </c>
      <c r="P1886" s="40" t="s">
        <v>10179</v>
      </c>
      <c r="Q1886" s="40" t="s">
        <v>10072</v>
      </c>
      <c r="T1886" s="40" t="s">
        <v>13040</v>
      </c>
      <c r="U1886" s="40" t="s">
        <v>13039</v>
      </c>
    </row>
    <row r="1887" spans="1:21" s="40" customFormat="1">
      <c r="A1887" s="40">
        <f t="shared" si="79"/>
        <v>1886</v>
      </c>
      <c r="B1887" s="41">
        <f t="shared" ca="1" si="80"/>
        <v>43369</v>
      </c>
      <c r="C1887" s="40" t="s">
        <v>14</v>
      </c>
      <c r="D1887" s="40" t="str">
        <f t="shared" si="81"/>
        <v>Brewery93</v>
      </c>
      <c r="E1887" s="42" t="s">
        <v>794</v>
      </c>
      <c r="F1887" s="40" t="str">
        <f>VLOOKUP(D1887,'Brasseries Europe'!$B$2:$O$2000,6,FALSE)</f>
        <v>Chemin du Croly, 54</v>
      </c>
      <c r="G1887" s="40">
        <f>VLOOKUP(D1887,'Brasseries Europe'!$B$2:$O$2000,7,FALSE)</f>
        <v>1430</v>
      </c>
      <c r="H1887" s="40" t="str">
        <f>VLOOKUP(D1887,'Brasseries Europe'!$B$2:$O$2000,8,FALSE)</f>
        <v>Quenast</v>
      </c>
      <c r="I1887" s="40" t="str">
        <f>VLOOKUP(D1887,'Brasseries Europe'!$B$2:$O$2000,9,FALSE)</f>
        <v>Wallonie</v>
      </c>
      <c r="J1887" s="40" t="str">
        <f>VLOOKUP(D1887,'Brasseries Europe'!$B$2:$O$2000,10,FALSE)</f>
        <v>info@brasserielefebvre.be</v>
      </c>
      <c r="K1887" s="40" t="str">
        <f>VLOOKUP(D1887,'Brasseries Europe'!$B$2:$O$2000,11,FALSE)</f>
        <v>http://www.brasserielefebvre.be</v>
      </c>
      <c r="L1887" s="40" t="str">
        <f>VLOOKUP(D1887,'Brasseries Europe'!$B$2:$O$2000,12,FALSE)</f>
        <v>32(0)67/67.07.66</v>
      </c>
      <c r="M1887" s="40" t="str">
        <f>VLOOKUP(D1887,'Brasseries Europe'!$B$2:$O$2000,13,FALSE)</f>
        <v>LogoBR93</v>
      </c>
      <c r="N1887" s="40" t="str">
        <f>VLOOKUP(D1887,'Brasseries Europe'!$B$2:$O$2000,14,FALSE)</f>
        <v>FotoBR93</v>
      </c>
      <c r="O1887" s="42" t="s">
        <v>13041</v>
      </c>
      <c r="P1887" s="40" t="s">
        <v>10179</v>
      </c>
      <c r="Q1887" s="40" t="s">
        <v>10204</v>
      </c>
      <c r="T1887" s="40" t="s">
        <v>13043</v>
      </c>
      <c r="U1887" s="40" t="s">
        <v>13042</v>
      </c>
    </row>
    <row r="1888" spans="1:21" s="40" customFormat="1">
      <c r="A1888" s="40">
        <f t="shared" si="79"/>
        <v>1887</v>
      </c>
      <c r="B1888" s="41">
        <f t="shared" ca="1" si="80"/>
        <v>43369</v>
      </c>
      <c r="C1888" s="40" t="s">
        <v>14</v>
      </c>
      <c r="D1888" s="40" t="str">
        <f t="shared" si="81"/>
        <v>Brewery93</v>
      </c>
      <c r="E1888" s="42" t="s">
        <v>794</v>
      </c>
      <c r="F1888" s="40" t="str">
        <f>VLOOKUP(D1888,'Brasseries Europe'!$B$2:$O$2000,6,FALSE)</f>
        <v>Chemin du Croly, 54</v>
      </c>
      <c r="G1888" s="40">
        <f>VLOOKUP(D1888,'Brasseries Europe'!$B$2:$O$2000,7,FALSE)</f>
        <v>1430</v>
      </c>
      <c r="H1888" s="40" t="str">
        <f>VLOOKUP(D1888,'Brasseries Europe'!$B$2:$O$2000,8,FALSE)</f>
        <v>Quenast</v>
      </c>
      <c r="I1888" s="40" t="str">
        <f>VLOOKUP(D1888,'Brasseries Europe'!$B$2:$O$2000,9,FALSE)</f>
        <v>Wallonie</v>
      </c>
      <c r="J1888" s="40" t="str">
        <f>VLOOKUP(D1888,'Brasseries Europe'!$B$2:$O$2000,10,FALSE)</f>
        <v>info@brasserielefebvre.be</v>
      </c>
      <c r="K1888" s="40" t="str">
        <f>VLOOKUP(D1888,'Brasseries Europe'!$B$2:$O$2000,11,FALSE)</f>
        <v>http://www.brasserielefebvre.be</v>
      </c>
      <c r="L1888" s="40" t="str">
        <f>VLOOKUP(D1888,'Brasseries Europe'!$B$2:$O$2000,12,FALSE)</f>
        <v>32(0)67/67.07.66</v>
      </c>
      <c r="M1888" s="40" t="str">
        <f>VLOOKUP(D1888,'Brasseries Europe'!$B$2:$O$2000,13,FALSE)</f>
        <v>LogoBR93</v>
      </c>
      <c r="N1888" s="40" t="str">
        <f>VLOOKUP(D1888,'Brasseries Europe'!$B$2:$O$2000,14,FALSE)</f>
        <v>FotoBR93</v>
      </c>
      <c r="O1888" s="42" t="s">
        <v>13044</v>
      </c>
      <c r="P1888" s="40" t="s">
        <v>10179</v>
      </c>
      <c r="Q1888" s="40" t="s">
        <v>10076</v>
      </c>
      <c r="T1888" s="40" t="s">
        <v>13046</v>
      </c>
      <c r="U1888" s="40" t="s">
        <v>13045</v>
      </c>
    </row>
    <row r="1889" spans="1:21" s="40" customFormat="1">
      <c r="A1889" s="40">
        <f t="shared" si="79"/>
        <v>1888</v>
      </c>
      <c r="B1889" s="41">
        <f t="shared" ca="1" si="80"/>
        <v>43369</v>
      </c>
      <c r="C1889" s="40" t="s">
        <v>14</v>
      </c>
      <c r="D1889" s="40" t="str">
        <f t="shared" si="81"/>
        <v>Brewery93</v>
      </c>
      <c r="E1889" s="42" t="s">
        <v>794</v>
      </c>
      <c r="F1889" s="40" t="str">
        <f>VLOOKUP(D1889,'Brasseries Europe'!$B$2:$O$2000,6,FALSE)</f>
        <v>Chemin du Croly, 54</v>
      </c>
      <c r="G1889" s="40">
        <f>VLOOKUP(D1889,'Brasseries Europe'!$B$2:$O$2000,7,FALSE)</f>
        <v>1430</v>
      </c>
      <c r="H1889" s="40" t="str">
        <f>VLOOKUP(D1889,'Brasseries Europe'!$B$2:$O$2000,8,FALSE)</f>
        <v>Quenast</v>
      </c>
      <c r="I1889" s="40" t="str">
        <f>VLOOKUP(D1889,'Brasseries Europe'!$B$2:$O$2000,9,FALSE)</f>
        <v>Wallonie</v>
      </c>
      <c r="J1889" s="40" t="str">
        <f>VLOOKUP(D1889,'Brasseries Europe'!$B$2:$O$2000,10,FALSE)</f>
        <v>info@brasserielefebvre.be</v>
      </c>
      <c r="K1889" s="40" t="str">
        <f>VLOOKUP(D1889,'Brasseries Europe'!$B$2:$O$2000,11,FALSE)</f>
        <v>http://www.brasserielefebvre.be</v>
      </c>
      <c r="L1889" s="40" t="str">
        <f>VLOOKUP(D1889,'Brasseries Europe'!$B$2:$O$2000,12,FALSE)</f>
        <v>32(0)67/67.07.66</v>
      </c>
      <c r="M1889" s="40" t="str">
        <f>VLOOKUP(D1889,'Brasseries Europe'!$B$2:$O$2000,13,FALSE)</f>
        <v>LogoBR93</v>
      </c>
      <c r="N1889" s="40" t="str">
        <f>VLOOKUP(D1889,'Brasseries Europe'!$B$2:$O$2000,14,FALSE)</f>
        <v>FotoBR93</v>
      </c>
      <c r="O1889" s="42" t="s">
        <v>13047</v>
      </c>
      <c r="P1889" s="40" t="s">
        <v>10179</v>
      </c>
      <c r="Q1889" s="40" t="s">
        <v>10036</v>
      </c>
      <c r="T1889" s="40" t="s">
        <v>13049</v>
      </c>
      <c r="U1889" s="40" t="s">
        <v>13048</v>
      </c>
    </row>
    <row r="1890" spans="1:21" s="40" customFormat="1">
      <c r="A1890" s="40">
        <f t="shared" si="79"/>
        <v>1889</v>
      </c>
      <c r="B1890" s="41">
        <f t="shared" ca="1" si="80"/>
        <v>43369</v>
      </c>
      <c r="C1890" s="40" t="s">
        <v>14</v>
      </c>
      <c r="D1890" s="40" t="str">
        <f t="shared" si="81"/>
        <v>Brewery93</v>
      </c>
      <c r="E1890" s="42" t="s">
        <v>794</v>
      </c>
      <c r="F1890" s="40" t="str">
        <f>VLOOKUP(D1890,'Brasseries Europe'!$B$2:$O$2000,6,FALSE)</f>
        <v>Chemin du Croly, 54</v>
      </c>
      <c r="G1890" s="40">
        <f>VLOOKUP(D1890,'Brasseries Europe'!$B$2:$O$2000,7,FALSE)</f>
        <v>1430</v>
      </c>
      <c r="H1890" s="40" t="str">
        <f>VLOOKUP(D1890,'Brasseries Europe'!$B$2:$O$2000,8,FALSE)</f>
        <v>Quenast</v>
      </c>
      <c r="I1890" s="40" t="str">
        <f>VLOOKUP(D1890,'Brasseries Europe'!$B$2:$O$2000,9,FALSE)</f>
        <v>Wallonie</v>
      </c>
      <c r="J1890" s="40" t="str">
        <f>VLOOKUP(D1890,'Brasseries Europe'!$B$2:$O$2000,10,FALSE)</f>
        <v>info@brasserielefebvre.be</v>
      </c>
      <c r="K1890" s="40" t="str">
        <f>VLOOKUP(D1890,'Brasseries Europe'!$B$2:$O$2000,11,FALSE)</f>
        <v>http://www.brasserielefebvre.be</v>
      </c>
      <c r="L1890" s="40" t="str">
        <f>VLOOKUP(D1890,'Brasseries Europe'!$B$2:$O$2000,12,FALSE)</f>
        <v>32(0)67/67.07.66</v>
      </c>
      <c r="M1890" s="40" t="str">
        <f>VLOOKUP(D1890,'Brasseries Europe'!$B$2:$O$2000,13,FALSE)</f>
        <v>LogoBR93</v>
      </c>
      <c r="N1890" s="40" t="str">
        <f>VLOOKUP(D1890,'Brasseries Europe'!$B$2:$O$2000,14,FALSE)</f>
        <v>FotoBR93</v>
      </c>
      <c r="O1890" s="42" t="s">
        <v>13050</v>
      </c>
      <c r="P1890" s="40" t="s">
        <v>10179</v>
      </c>
      <c r="Q1890" s="40" t="s">
        <v>10081</v>
      </c>
      <c r="T1890" s="40" t="s">
        <v>13052</v>
      </c>
      <c r="U1890" s="40" t="s">
        <v>13051</v>
      </c>
    </row>
    <row r="1891" spans="1:21" s="40" customFormat="1">
      <c r="A1891" s="40">
        <f t="shared" si="79"/>
        <v>1890</v>
      </c>
      <c r="B1891" s="41">
        <f t="shared" ca="1" si="80"/>
        <v>43369</v>
      </c>
      <c r="C1891" s="40" t="s">
        <v>14</v>
      </c>
      <c r="D1891" s="40" t="str">
        <f t="shared" si="81"/>
        <v>Brewery93</v>
      </c>
      <c r="E1891" s="42" t="s">
        <v>794</v>
      </c>
      <c r="F1891" s="40" t="str">
        <f>VLOOKUP(D1891,'Brasseries Europe'!$B$2:$O$2000,6,FALSE)</f>
        <v>Chemin du Croly, 54</v>
      </c>
      <c r="G1891" s="40">
        <f>VLOOKUP(D1891,'Brasseries Europe'!$B$2:$O$2000,7,FALSE)</f>
        <v>1430</v>
      </c>
      <c r="H1891" s="40" t="str">
        <f>VLOOKUP(D1891,'Brasseries Europe'!$B$2:$O$2000,8,FALSE)</f>
        <v>Quenast</v>
      </c>
      <c r="I1891" s="40" t="str">
        <f>VLOOKUP(D1891,'Brasseries Europe'!$B$2:$O$2000,9,FALSE)</f>
        <v>Wallonie</v>
      </c>
      <c r="J1891" s="40" t="str">
        <f>VLOOKUP(D1891,'Brasseries Europe'!$B$2:$O$2000,10,FALSE)</f>
        <v>info@brasserielefebvre.be</v>
      </c>
      <c r="K1891" s="40" t="str">
        <f>VLOOKUP(D1891,'Brasseries Europe'!$B$2:$O$2000,11,FALSE)</f>
        <v>http://www.brasserielefebvre.be</v>
      </c>
      <c r="L1891" s="40" t="str">
        <f>VLOOKUP(D1891,'Brasseries Europe'!$B$2:$O$2000,12,FALSE)</f>
        <v>32(0)67/67.07.66</v>
      </c>
      <c r="M1891" s="40" t="str">
        <f>VLOOKUP(D1891,'Brasseries Europe'!$B$2:$O$2000,13,FALSE)</f>
        <v>LogoBR93</v>
      </c>
      <c r="N1891" s="40" t="str">
        <f>VLOOKUP(D1891,'Brasseries Europe'!$B$2:$O$2000,14,FALSE)</f>
        <v>FotoBR93</v>
      </c>
      <c r="O1891" s="42" t="s">
        <v>13053</v>
      </c>
      <c r="P1891" s="40" t="s">
        <v>10179</v>
      </c>
      <c r="Q1891" s="40" t="s">
        <v>10044</v>
      </c>
      <c r="T1891" s="40" t="s">
        <v>13055</v>
      </c>
      <c r="U1891" s="40" t="s">
        <v>13054</v>
      </c>
    </row>
    <row r="1892" spans="1:21" s="40" customFormat="1">
      <c r="A1892" s="40">
        <f t="shared" si="79"/>
        <v>1891</v>
      </c>
      <c r="B1892" s="41">
        <f t="shared" ca="1" si="80"/>
        <v>43369</v>
      </c>
      <c r="C1892" s="40" t="s">
        <v>14</v>
      </c>
      <c r="D1892" s="40" t="str">
        <f t="shared" si="81"/>
        <v>Brewery93</v>
      </c>
      <c r="E1892" s="42" t="s">
        <v>794</v>
      </c>
      <c r="F1892" s="40" t="str">
        <f>VLOOKUP(D1892,'Brasseries Europe'!$B$2:$O$2000,6,FALSE)</f>
        <v>Chemin du Croly, 54</v>
      </c>
      <c r="G1892" s="40">
        <f>VLOOKUP(D1892,'Brasseries Europe'!$B$2:$O$2000,7,FALSE)</f>
        <v>1430</v>
      </c>
      <c r="H1892" s="40" t="str">
        <f>VLOOKUP(D1892,'Brasseries Europe'!$B$2:$O$2000,8,FALSE)</f>
        <v>Quenast</v>
      </c>
      <c r="I1892" s="40" t="str">
        <f>VLOOKUP(D1892,'Brasseries Europe'!$B$2:$O$2000,9,FALSE)</f>
        <v>Wallonie</v>
      </c>
      <c r="J1892" s="40" t="str">
        <f>VLOOKUP(D1892,'Brasseries Europe'!$B$2:$O$2000,10,FALSE)</f>
        <v>info@brasserielefebvre.be</v>
      </c>
      <c r="K1892" s="40" t="str">
        <f>VLOOKUP(D1892,'Brasseries Europe'!$B$2:$O$2000,11,FALSE)</f>
        <v>http://www.brasserielefebvre.be</v>
      </c>
      <c r="L1892" s="40" t="str">
        <f>VLOOKUP(D1892,'Brasseries Europe'!$B$2:$O$2000,12,FALSE)</f>
        <v>32(0)67/67.07.66</v>
      </c>
      <c r="M1892" s="40" t="str">
        <f>VLOOKUP(D1892,'Brasseries Europe'!$B$2:$O$2000,13,FALSE)</f>
        <v>LogoBR93</v>
      </c>
      <c r="N1892" s="40" t="str">
        <f>VLOOKUP(D1892,'Brasseries Europe'!$B$2:$O$2000,14,FALSE)</f>
        <v>FotoBR93</v>
      </c>
      <c r="O1892" s="42" t="s">
        <v>13056</v>
      </c>
      <c r="P1892" s="40" t="s">
        <v>10179</v>
      </c>
      <c r="Q1892" s="40" t="s">
        <v>10044</v>
      </c>
      <c r="T1892" s="40" t="s">
        <v>13058</v>
      </c>
      <c r="U1892" s="40" t="s">
        <v>13057</v>
      </c>
    </row>
    <row r="1893" spans="1:21" s="40" customFormat="1">
      <c r="A1893" s="40">
        <f t="shared" si="79"/>
        <v>1892</v>
      </c>
      <c r="B1893" s="41">
        <f t="shared" ca="1" si="80"/>
        <v>43369</v>
      </c>
      <c r="C1893" s="40" t="s">
        <v>14</v>
      </c>
      <c r="D1893" s="40" t="str">
        <f t="shared" si="81"/>
        <v>Brewery93</v>
      </c>
      <c r="E1893" s="42" t="s">
        <v>794</v>
      </c>
      <c r="F1893" s="40" t="str">
        <f>VLOOKUP(D1893,'Brasseries Europe'!$B$2:$O$2000,6,FALSE)</f>
        <v>Chemin du Croly, 54</v>
      </c>
      <c r="G1893" s="40">
        <f>VLOOKUP(D1893,'Brasseries Europe'!$B$2:$O$2000,7,FALSE)</f>
        <v>1430</v>
      </c>
      <c r="H1893" s="40" t="str">
        <f>VLOOKUP(D1893,'Brasseries Europe'!$B$2:$O$2000,8,FALSE)</f>
        <v>Quenast</v>
      </c>
      <c r="I1893" s="40" t="str">
        <f>VLOOKUP(D1893,'Brasseries Europe'!$B$2:$O$2000,9,FALSE)</f>
        <v>Wallonie</v>
      </c>
      <c r="J1893" s="40" t="str">
        <f>VLOOKUP(D1893,'Brasseries Europe'!$B$2:$O$2000,10,FALSE)</f>
        <v>info@brasserielefebvre.be</v>
      </c>
      <c r="K1893" s="40" t="str">
        <f>VLOOKUP(D1893,'Brasseries Europe'!$B$2:$O$2000,11,FALSE)</f>
        <v>http://www.brasserielefebvre.be</v>
      </c>
      <c r="L1893" s="40" t="str">
        <f>VLOOKUP(D1893,'Brasseries Europe'!$B$2:$O$2000,12,FALSE)</f>
        <v>32(0)67/67.07.66</v>
      </c>
      <c r="M1893" s="40" t="str">
        <f>VLOOKUP(D1893,'Brasseries Europe'!$B$2:$O$2000,13,FALSE)</f>
        <v>LogoBR93</v>
      </c>
      <c r="N1893" s="40" t="str">
        <f>VLOOKUP(D1893,'Brasseries Europe'!$B$2:$O$2000,14,FALSE)</f>
        <v>FotoBR93</v>
      </c>
      <c r="O1893" s="42" t="s">
        <v>13059</v>
      </c>
      <c r="P1893" s="40" t="s">
        <v>10179</v>
      </c>
      <c r="Q1893" s="40" t="s">
        <v>10044</v>
      </c>
      <c r="T1893" s="40" t="s">
        <v>13061</v>
      </c>
      <c r="U1893" s="40" t="s">
        <v>13060</v>
      </c>
    </row>
    <row r="1894" spans="1:21" s="40" customFormat="1">
      <c r="A1894" s="40">
        <f t="shared" si="79"/>
        <v>1893</v>
      </c>
      <c r="B1894" s="41">
        <f t="shared" ca="1" si="80"/>
        <v>43369</v>
      </c>
      <c r="C1894" s="40" t="s">
        <v>14</v>
      </c>
      <c r="D1894" s="40" t="str">
        <f t="shared" si="81"/>
        <v>Brewery93</v>
      </c>
      <c r="E1894" s="42" t="s">
        <v>794</v>
      </c>
      <c r="F1894" s="40" t="str">
        <f>VLOOKUP(D1894,'Brasseries Europe'!$B$2:$O$2000,6,FALSE)</f>
        <v>Chemin du Croly, 54</v>
      </c>
      <c r="G1894" s="40">
        <f>VLOOKUP(D1894,'Brasseries Europe'!$B$2:$O$2000,7,FALSE)</f>
        <v>1430</v>
      </c>
      <c r="H1894" s="40" t="str">
        <f>VLOOKUP(D1894,'Brasseries Europe'!$B$2:$O$2000,8,FALSE)</f>
        <v>Quenast</v>
      </c>
      <c r="I1894" s="40" t="str">
        <f>VLOOKUP(D1894,'Brasseries Europe'!$B$2:$O$2000,9,FALSE)</f>
        <v>Wallonie</v>
      </c>
      <c r="J1894" s="40" t="str">
        <f>VLOOKUP(D1894,'Brasseries Europe'!$B$2:$O$2000,10,FALSE)</f>
        <v>info@brasserielefebvre.be</v>
      </c>
      <c r="K1894" s="40" t="str">
        <f>VLOOKUP(D1894,'Brasseries Europe'!$B$2:$O$2000,11,FALSE)</f>
        <v>http://www.brasserielefebvre.be</v>
      </c>
      <c r="L1894" s="40" t="str">
        <f>VLOOKUP(D1894,'Brasseries Europe'!$B$2:$O$2000,12,FALSE)</f>
        <v>32(0)67/67.07.66</v>
      </c>
      <c r="M1894" s="40" t="str">
        <f>VLOOKUP(D1894,'Brasseries Europe'!$B$2:$O$2000,13,FALSE)</f>
        <v>LogoBR93</v>
      </c>
      <c r="N1894" s="40" t="str">
        <f>VLOOKUP(D1894,'Brasseries Europe'!$B$2:$O$2000,14,FALSE)</f>
        <v>FotoBR93</v>
      </c>
      <c r="O1894" s="42" t="s">
        <v>13062</v>
      </c>
      <c r="P1894" s="40" t="s">
        <v>10179</v>
      </c>
      <c r="Q1894" s="40" t="s">
        <v>10076</v>
      </c>
      <c r="T1894" s="40" t="s">
        <v>13064</v>
      </c>
      <c r="U1894" s="40" t="s">
        <v>13063</v>
      </c>
    </row>
    <row r="1895" spans="1:21" s="40" customFormat="1">
      <c r="A1895" s="40">
        <f t="shared" si="79"/>
        <v>1894</v>
      </c>
      <c r="B1895" s="41">
        <f t="shared" ca="1" si="80"/>
        <v>43369</v>
      </c>
      <c r="C1895" s="40" t="s">
        <v>14</v>
      </c>
      <c r="D1895" s="40" t="str">
        <f t="shared" si="81"/>
        <v>Brewery93</v>
      </c>
      <c r="E1895" s="42" t="s">
        <v>794</v>
      </c>
      <c r="F1895" s="40" t="str">
        <f>VLOOKUP(D1895,'Brasseries Europe'!$B$2:$O$2000,6,FALSE)</f>
        <v>Chemin du Croly, 54</v>
      </c>
      <c r="G1895" s="40">
        <f>VLOOKUP(D1895,'Brasseries Europe'!$B$2:$O$2000,7,FALSE)</f>
        <v>1430</v>
      </c>
      <c r="H1895" s="40" t="str">
        <f>VLOOKUP(D1895,'Brasseries Europe'!$B$2:$O$2000,8,FALSE)</f>
        <v>Quenast</v>
      </c>
      <c r="I1895" s="40" t="str">
        <f>VLOOKUP(D1895,'Brasseries Europe'!$B$2:$O$2000,9,FALSE)</f>
        <v>Wallonie</v>
      </c>
      <c r="J1895" s="40" t="str">
        <f>VLOOKUP(D1895,'Brasseries Europe'!$B$2:$O$2000,10,FALSE)</f>
        <v>info@brasserielefebvre.be</v>
      </c>
      <c r="K1895" s="40" t="str">
        <f>VLOOKUP(D1895,'Brasseries Europe'!$B$2:$O$2000,11,FALSE)</f>
        <v>http://www.brasserielefebvre.be</v>
      </c>
      <c r="L1895" s="40" t="str">
        <f>VLOOKUP(D1895,'Brasseries Europe'!$B$2:$O$2000,12,FALSE)</f>
        <v>32(0)67/67.07.66</v>
      </c>
      <c r="M1895" s="40" t="str">
        <f>VLOOKUP(D1895,'Brasseries Europe'!$B$2:$O$2000,13,FALSE)</f>
        <v>LogoBR93</v>
      </c>
      <c r="N1895" s="40" t="str">
        <f>VLOOKUP(D1895,'Brasseries Europe'!$B$2:$O$2000,14,FALSE)</f>
        <v>FotoBR93</v>
      </c>
      <c r="O1895" s="42" t="s">
        <v>13065</v>
      </c>
      <c r="P1895" s="40" t="s">
        <v>10183</v>
      </c>
      <c r="Q1895" s="40" t="s">
        <v>10076</v>
      </c>
      <c r="T1895" s="40" t="s">
        <v>13067</v>
      </c>
      <c r="U1895" s="40" t="s">
        <v>13066</v>
      </c>
    </row>
    <row r="1896" spans="1:21" s="40" customFormat="1">
      <c r="A1896" s="40">
        <f t="shared" si="79"/>
        <v>1895</v>
      </c>
      <c r="B1896" s="41">
        <f t="shared" ca="1" si="80"/>
        <v>43369</v>
      </c>
      <c r="C1896" s="40" t="s">
        <v>14</v>
      </c>
      <c r="D1896" s="40" t="str">
        <f t="shared" si="81"/>
        <v>Brewery93</v>
      </c>
      <c r="E1896" s="42" t="s">
        <v>794</v>
      </c>
      <c r="F1896" s="40" t="str">
        <f>VLOOKUP(D1896,'Brasseries Europe'!$B$2:$O$2000,6,FALSE)</f>
        <v>Chemin du Croly, 54</v>
      </c>
      <c r="G1896" s="40">
        <f>VLOOKUP(D1896,'Brasseries Europe'!$B$2:$O$2000,7,FALSE)</f>
        <v>1430</v>
      </c>
      <c r="H1896" s="40" t="str">
        <f>VLOOKUP(D1896,'Brasseries Europe'!$B$2:$O$2000,8,FALSE)</f>
        <v>Quenast</v>
      </c>
      <c r="I1896" s="40" t="str">
        <f>VLOOKUP(D1896,'Brasseries Europe'!$B$2:$O$2000,9,FALSE)</f>
        <v>Wallonie</v>
      </c>
      <c r="J1896" s="40" t="str">
        <f>VLOOKUP(D1896,'Brasseries Europe'!$B$2:$O$2000,10,FALSE)</f>
        <v>info@brasserielefebvre.be</v>
      </c>
      <c r="K1896" s="40" t="str">
        <f>VLOOKUP(D1896,'Brasseries Europe'!$B$2:$O$2000,11,FALSE)</f>
        <v>http://www.brasserielefebvre.be</v>
      </c>
      <c r="L1896" s="40" t="str">
        <f>VLOOKUP(D1896,'Brasseries Europe'!$B$2:$O$2000,12,FALSE)</f>
        <v>32(0)67/67.07.66</v>
      </c>
      <c r="M1896" s="40" t="str">
        <f>VLOOKUP(D1896,'Brasseries Europe'!$B$2:$O$2000,13,FALSE)</f>
        <v>LogoBR93</v>
      </c>
      <c r="N1896" s="40" t="str">
        <f>VLOOKUP(D1896,'Brasseries Europe'!$B$2:$O$2000,14,FALSE)</f>
        <v>FotoBR93</v>
      </c>
      <c r="O1896" s="42" t="s">
        <v>13068</v>
      </c>
      <c r="P1896" s="40" t="s">
        <v>10183</v>
      </c>
      <c r="Q1896" s="40" t="s">
        <v>10076</v>
      </c>
      <c r="T1896" s="40" t="s">
        <v>13070</v>
      </c>
      <c r="U1896" s="40" t="s">
        <v>13069</v>
      </c>
    </row>
    <row r="1897" spans="1:21" s="40" customFormat="1">
      <c r="A1897" s="40">
        <f t="shared" si="79"/>
        <v>1896</v>
      </c>
      <c r="B1897" s="41">
        <f t="shared" ca="1" si="80"/>
        <v>43369</v>
      </c>
      <c r="C1897" s="40" t="s">
        <v>14</v>
      </c>
      <c r="D1897" s="40" t="str">
        <f t="shared" si="81"/>
        <v>Brewery93</v>
      </c>
      <c r="E1897" s="42" t="s">
        <v>794</v>
      </c>
      <c r="F1897" s="40" t="str">
        <f>VLOOKUP(D1897,'Brasseries Europe'!$B$2:$O$2000,6,FALSE)</f>
        <v>Chemin du Croly, 54</v>
      </c>
      <c r="G1897" s="40">
        <f>VLOOKUP(D1897,'Brasseries Europe'!$B$2:$O$2000,7,FALSE)</f>
        <v>1430</v>
      </c>
      <c r="H1897" s="40" t="str">
        <f>VLOOKUP(D1897,'Brasseries Europe'!$B$2:$O$2000,8,FALSE)</f>
        <v>Quenast</v>
      </c>
      <c r="I1897" s="40" t="str">
        <f>VLOOKUP(D1897,'Brasseries Europe'!$B$2:$O$2000,9,FALSE)</f>
        <v>Wallonie</v>
      </c>
      <c r="J1897" s="40" t="str">
        <f>VLOOKUP(D1897,'Brasseries Europe'!$B$2:$O$2000,10,FALSE)</f>
        <v>info@brasserielefebvre.be</v>
      </c>
      <c r="K1897" s="40" t="str">
        <f>VLOOKUP(D1897,'Brasseries Europe'!$B$2:$O$2000,11,FALSE)</f>
        <v>http://www.brasserielefebvre.be</v>
      </c>
      <c r="L1897" s="40" t="str">
        <f>VLOOKUP(D1897,'Brasseries Europe'!$B$2:$O$2000,12,FALSE)</f>
        <v>32(0)67/67.07.66</v>
      </c>
      <c r="M1897" s="40" t="str">
        <f>VLOOKUP(D1897,'Brasseries Europe'!$B$2:$O$2000,13,FALSE)</f>
        <v>LogoBR93</v>
      </c>
      <c r="N1897" s="40" t="str">
        <f>VLOOKUP(D1897,'Brasseries Europe'!$B$2:$O$2000,14,FALSE)</f>
        <v>FotoBR93</v>
      </c>
      <c r="O1897" s="42" t="s">
        <v>13071</v>
      </c>
      <c r="P1897" s="40" t="s">
        <v>10183</v>
      </c>
      <c r="Q1897" s="40" t="s">
        <v>10143</v>
      </c>
      <c r="R1897" s="57"/>
      <c r="S1897" s="57"/>
      <c r="T1897" s="40" t="s">
        <v>13073</v>
      </c>
      <c r="U1897" s="40" t="s">
        <v>13072</v>
      </c>
    </row>
    <row r="1898" spans="1:21" s="40" customFormat="1">
      <c r="A1898" s="40">
        <f t="shared" si="79"/>
        <v>1897</v>
      </c>
      <c r="B1898" s="41">
        <f t="shared" ca="1" si="80"/>
        <v>43369</v>
      </c>
      <c r="C1898" s="40" t="s">
        <v>14</v>
      </c>
      <c r="D1898" s="18" t="s">
        <v>19583</v>
      </c>
      <c r="E1898" s="42" t="s">
        <v>13075</v>
      </c>
      <c r="F1898" s="40" t="str">
        <f>VLOOKUP(D1898,'Brasseries Europe'!$B$2:$O$2000,6,FALSE)</f>
        <v>Clos de Rambouillet, 13</v>
      </c>
      <c r="G1898" s="40" t="str">
        <f>VLOOKUP(D1898,'Brasseries Europe'!$B$2:$O$2000,7,FALSE)</f>
        <v>1410</v>
      </c>
      <c r="H1898" s="40" t="str">
        <f>VLOOKUP(D1898,'Brasseries Europe'!$B$2:$O$2000,8,FALSE)</f>
        <v>Waterloo</v>
      </c>
      <c r="I1898" s="40" t="str">
        <f>VLOOKUP(D1898,'Brasseries Europe'!$B$2:$O$2000,9,FALSE)</f>
        <v>Wallonie</v>
      </c>
      <c r="J1898" s="40" t="str">
        <f>VLOOKUP(D1898,'Brasseries Europe'!$B$2:$O$2000,10,FALSE)</f>
        <v>contact@brasserielion.com</v>
      </c>
      <c r="K1898" s="40" t="str">
        <f>VLOOKUP(D1898,'Brasseries Europe'!$B$2:$O$2000,11,FALSE)</f>
        <v>https://brasserielion.com/</v>
      </c>
      <c r="L1898" s="40" t="str">
        <f>VLOOKUP(D1898,'Brasseries Europe'!$B$2:$O$2000,12,FALSE)</f>
        <v>+32(0)498/80.09.79</v>
      </c>
      <c r="M1898" s="40" t="str">
        <f>VLOOKUP(D1898,'Brasseries Europe'!$B$2:$O$2000,13,FALSE)</f>
        <v>LogoBR1583</v>
      </c>
      <c r="N1898" s="40">
        <f>VLOOKUP(D1898,'Brasseries Europe'!$B$2:$O$2000,14,FALSE)</f>
        <v>0</v>
      </c>
      <c r="O1898" s="42" t="s">
        <v>13074</v>
      </c>
      <c r="P1898" s="40" t="s">
        <v>10043</v>
      </c>
      <c r="Q1898" s="40" t="s">
        <v>10036</v>
      </c>
      <c r="T1898" s="40" t="s">
        <v>13077</v>
      </c>
      <c r="U1898" s="40" t="s">
        <v>13076</v>
      </c>
    </row>
    <row r="1899" spans="1:21" s="40" customFormat="1">
      <c r="A1899" s="40">
        <f t="shared" si="79"/>
        <v>1898</v>
      </c>
      <c r="B1899" s="41">
        <f t="shared" ca="1" si="80"/>
        <v>43369</v>
      </c>
      <c r="C1899" s="40" t="s">
        <v>14</v>
      </c>
      <c r="D1899" s="18" t="s">
        <v>19584</v>
      </c>
      <c r="E1899" s="42" t="s">
        <v>13079</v>
      </c>
      <c r="F1899" s="40" t="str">
        <f>VLOOKUP(D1899,'Brasseries Europe'!$B$2:$O$2000,6,FALSE)</f>
        <v>Les Minières, 1</v>
      </c>
      <c r="G1899" s="40" t="str">
        <f>VLOOKUP(D1899,'Brasseries Europe'!$B$2:$O$2000,7,FALSE)</f>
        <v>6832</v>
      </c>
      <c r="H1899" s="40" t="str">
        <f>VLOOKUP(D1899,'Brasseries Europe'!$B$2:$O$2000,8,FALSE)</f>
        <v>Senseruth</v>
      </c>
      <c r="I1899" s="40" t="str">
        <f>VLOOKUP(D1899,'Brasseries Europe'!$B$2:$O$2000,9,FALSE)</f>
        <v>Wallonie</v>
      </c>
      <c r="J1899" s="40" t="str">
        <f>VLOOKUP(D1899,'Brasseries Europe'!$B$2:$O$2000,10,FALSE)</f>
        <v>info@grandenclos.be</v>
      </c>
      <c r="K1899" s="40" t="str">
        <f>VLOOKUP(D1899,'Brasseries Europe'!$B$2:$O$2000,11,FALSE)</f>
        <v>http://www.grandenclos.be/</v>
      </c>
      <c r="L1899" s="40" t="str">
        <f>VLOOKUP(D1899,'Brasseries Europe'!$B$2:$O$2000,12,FALSE)</f>
        <v>+32 (0)61 46 66 24</v>
      </c>
      <c r="M1899" s="40" t="str">
        <f>VLOOKUP(D1899,'Brasseries Europe'!$B$2:$O$2000,13,FALSE)</f>
        <v>LogoBR1584</v>
      </c>
      <c r="N1899" s="40">
        <f>VLOOKUP(D1899,'Brasseries Europe'!$B$2:$O$2000,14,FALSE)</f>
        <v>0</v>
      </c>
      <c r="O1899" s="42" t="s">
        <v>13078</v>
      </c>
      <c r="P1899" s="40" t="s">
        <v>10211</v>
      </c>
      <c r="Q1899" s="40" t="s">
        <v>13080</v>
      </c>
      <c r="T1899" s="40" t="s">
        <v>13082</v>
      </c>
      <c r="U1899" s="40" t="s">
        <v>13081</v>
      </c>
    </row>
    <row r="1900" spans="1:21" s="40" customFormat="1">
      <c r="A1900" s="40">
        <f t="shared" si="79"/>
        <v>1899</v>
      </c>
      <c r="B1900" s="41">
        <f t="shared" ca="1" si="80"/>
        <v>43369</v>
      </c>
      <c r="C1900" s="40" t="s">
        <v>14</v>
      </c>
      <c r="D1900" s="18" t="s">
        <v>19584</v>
      </c>
      <c r="E1900" s="42" t="s">
        <v>13079</v>
      </c>
      <c r="F1900" s="40" t="str">
        <f>VLOOKUP(D1900,'Brasseries Europe'!$B$2:$O$2000,6,FALSE)</f>
        <v>Les Minières, 1</v>
      </c>
      <c r="G1900" s="40" t="str">
        <f>VLOOKUP(D1900,'Brasseries Europe'!$B$2:$O$2000,7,FALSE)</f>
        <v>6832</v>
      </c>
      <c r="H1900" s="40" t="str">
        <f>VLOOKUP(D1900,'Brasseries Europe'!$B$2:$O$2000,8,FALSE)</f>
        <v>Senseruth</v>
      </c>
      <c r="I1900" s="40" t="str">
        <f>VLOOKUP(D1900,'Brasseries Europe'!$B$2:$O$2000,9,FALSE)</f>
        <v>Wallonie</v>
      </c>
      <c r="J1900" s="40" t="str">
        <f>VLOOKUP(D1900,'Brasseries Europe'!$B$2:$O$2000,10,FALSE)</f>
        <v>info@grandenclos.be</v>
      </c>
      <c r="K1900" s="40" t="str">
        <f>VLOOKUP(D1900,'Brasseries Europe'!$B$2:$O$2000,11,FALSE)</f>
        <v>http://www.grandenclos.be/</v>
      </c>
      <c r="L1900" s="40" t="str">
        <f>VLOOKUP(D1900,'Brasseries Europe'!$B$2:$O$2000,12,FALSE)</f>
        <v>+32 (0)61 46 66 24</v>
      </c>
      <c r="M1900" s="40" t="str">
        <f>VLOOKUP(D1900,'Brasseries Europe'!$B$2:$O$2000,13,FALSE)</f>
        <v>LogoBR1584</v>
      </c>
      <c r="N1900" s="40">
        <f>VLOOKUP(D1900,'Brasseries Europe'!$B$2:$O$2000,14,FALSE)</f>
        <v>0</v>
      </c>
      <c r="O1900" s="42" t="s">
        <v>13083</v>
      </c>
      <c r="P1900" s="40" t="s">
        <v>10043</v>
      </c>
      <c r="Q1900" s="40" t="s">
        <v>10200</v>
      </c>
      <c r="T1900" s="40" t="s">
        <v>13085</v>
      </c>
      <c r="U1900" s="40" t="s">
        <v>13084</v>
      </c>
    </row>
    <row r="1901" spans="1:21" s="40" customFormat="1">
      <c r="A1901" s="40">
        <f t="shared" si="79"/>
        <v>1900</v>
      </c>
      <c r="B1901" s="41">
        <f t="shared" ca="1" si="80"/>
        <v>43369</v>
      </c>
      <c r="C1901" s="40" t="s">
        <v>14</v>
      </c>
      <c r="D1901" s="40" t="str">
        <f t="shared" si="81"/>
        <v>Brewery94</v>
      </c>
      <c r="E1901" s="42" t="s">
        <v>803</v>
      </c>
      <c r="F1901" s="40" t="str">
        <f>VLOOKUP(D1901,'Brasseries Europe'!$B$2:$O$2000,6,FALSE)</f>
        <v>Rue Verte, 1</v>
      </c>
      <c r="G1901" s="40">
        <f>VLOOKUP(D1901,'Brasseries Europe'!$B$2:$O$2000,7,FALSE)</f>
        <v>6670</v>
      </c>
      <c r="H1901" s="40" t="str">
        <f>VLOOKUP(D1901,'Brasseries Europe'!$B$2:$O$2000,8,FALSE)</f>
        <v>Limerle</v>
      </c>
      <c r="I1901" s="40" t="str">
        <f>VLOOKUP(D1901,'Brasseries Europe'!$B$2:$O$2000,9,FALSE)</f>
        <v>Wallonie</v>
      </c>
      <c r="J1901" s="40">
        <f>VLOOKUP(D1901,'Brasseries Europe'!$B$2:$O$2000,10,FALSE)</f>
        <v>0</v>
      </c>
      <c r="K1901" s="40" t="str">
        <f>VLOOKUP(D1901,'Brasseries Europe'!$B$2:$O$2000,11,FALSE)</f>
        <v>http://www.peripleenlademeure.be/spip.php?rubrique5</v>
      </c>
      <c r="L1901" s="40" t="str">
        <f>VLOOKUP(D1901,'Brasseries Europe'!$B$2:$O$2000,12,FALSE)</f>
        <v>32(0)80/51.10.13</v>
      </c>
      <c r="M1901" s="40" t="str">
        <f>VLOOKUP(D1901,'Brasseries Europe'!$B$2:$O$2000,13,FALSE)</f>
        <v>LogoBR94</v>
      </c>
      <c r="N1901" s="40" t="str">
        <f>VLOOKUP(D1901,'Brasseries Europe'!$B$2:$O$2000,14,FALSE)</f>
        <v>FotoBR94</v>
      </c>
      <c r="O1901" s="42" t="s">
        <v>13086</v>
      </c>
      <c r="P1901" s="40" t="s">
        <v>10043</v>
      </c>
      <c r="Q1901" s="40" t="s">
        <v>10128</v>
      </c>
      <c r="T1901" s="40" t="s">
        <v>13088</v>
      </c>
      <c r="U1901" s="40" t="s">
        <v>13087</v>
      </c>
    </row>
    <row r="1902" spans="1:21" s="40" customFormat="1">
      <c r="A1902" s="40">
        <f t="shared" si="79"/>
        <v>1901</v>
      </c>
      <c r="B1902" s="41">
        <f t="shared" ca="1" si="80"/>
        <v>43369</v>
      </c>
      <c r="C1902" s="40" t="s">
        <v>14</v>
      </c>
      <c r="D1902" s="40" t="str">
        <f t="shared" si="81"/>
        <v>Brewery95</v>
      </c>
      <c r="E1902" s="42" t="s">
        <v>811</v>
      </c>
      <c r="F1902" s="40" t="str">
        <f>VLOOKUP(D1902,'Brasseries Europe'!$B$2:$O$2000,6,FALSE)</f>
        <v>170 Rue Henri Dunant</v>
      </c>
      <c r="G1902" s="40">
        <f>VLOOKUP(D1902,'Brasseries Europe'!$B$2:$O$2000,7,FALSE)</f>
        <v>7000</v>
      </c>
      <c r="H1902" s="40" t="str">
        <f>VLOOKUP(D1902,'Brasseries Europe'!$B$2:$O$2000,8,FALSE)</f>
        <v>Mons</v>
      </c>
      <c r="I1902" s="40" t="str">
        <f>VLOOKUP(D1902,'Brasseries Europe'!$B$2:$O$2000,9,FALSE)</f>
        <v>Wallonie</v>
      </c>
      <c r="J1902" s="40" t="str">
        <f>VLOOKUP(D1902,'Brasseries Europe'!$B$2:$O$2000,10,FALSE)</f>
        <v>jp.mottoul@brasserie-saint-lazare.be</v>
      </c>
      <c r="K1902" s="40" t="str">
        <f>VLOOKUP(D1902,'Brasseries Europe'!$B$2:$O$2000,11,FALSE)</f>
        <v>http://www.brasserie-saint-lazare.be/</v>
      </c>
      <c r="L1902" s="40" t="str">
        <f>VLOOKUP(D1902,'Brasseries Europe'!$B$2:$O$2000,12,FALSE)</f>
        <v>32(0)495/22.29.11</v>
      </c>
      <c r="M1902" s="40" t="str">
        <f>VLOOKUP(D1902,'Brasseries Europe'!$B$2:$O$2000,13,FALSE)</f>
        <v>LogoBR95</v>
      </c>
      <c r="N1902" s="40" t="str">
        <f>VLOOKUP(D1902,'Brasseries Europe'!$B$2:$O$2000,14,FALSE)</f>
        <v>FotoBR95</v>
      </c>
      <c r="O1902" s="42" t="s">
        <v>13089</v>
      </c>
      <c r="P1902" s="40" t="s">
        <v>10055</v>
      </c>
      <c r="Q1902" s="40" t="s">
        <v>10044</v>
      </c>
      <c r="T1902" s="40" t="s">
        <v>13091</v>
      </c>
      <c r="U1902" s="40" t="s">
        <v>13090</v>
      </c>
    </row>
    <row r="1903" spans="1:21" s="40" customFormat="1">
      <c r="A1903" s="40">
        <f t="shared" si="79"/>
        <v>1902</v>
      </c>
      <c r="B1903" s="41">
        <f t="shared" ca="1" si="80"/>
        <v>43369</v>
      </c>
      <c r="C1903" s="40" t="s">
        <v>14</v>
      </c>
      <c r="D1903" s="40" t="str">
        <f t="shared" si="81"/>
        <v>Brewery95</v>
      </c>
      <c r="E1903" s="42" t="s">
        <v>811</v>
      </c>
      <c r="F1903" s="40" t="str">
        <f>VLOOKUP(D1903,'Brasseries Europe'!$B$2:$O$2000,6,FALSE)</f>
        <v>170 Rue Henri Dunant</v>
      </c>
      <c r="G1903" s="40">
        <f>VLOOKUP(D1903,'Brasseries Europe'!$B$2:$O$2000,7,FALSE)</f>
        <v>7000</v>
      </c>
      <c r="H1903" s="40" t="str">
        <f>VLOOKUP(D1903,'Brasseries Europe'!$B$2:$O$2000,8,FALSE)</f>
        <v>Mons</v>
      </c>
      <c r="I1903" s="40" t="str">
        <f>VLOOKUP(D1903,'Brasseries Europe'!$B$2:$O$2000,9,FALSE)</f>
        <v>Wallonie</v>
      </c>
      <c r="J1903" s="40" t="str">
        <f>VLOOKUP(D1903,'Brasseries Europe'!$B$2:$O$2000,10,FALSE)</f>
        <v>jp.mottoul@brasserie-saint-lazare.be</v>
      </c>
      <c r="K1903" s="40" t="str">
        <f>VLOOKUP(D1903,'Brasseries Europe'!$B$2:$O$2000,11,FALSE)</f>
        <v>http://www.brasserie-saint-lazare.be/</v>
      </c>
      <c r="L1903" s="40" t="str">
        <f>VLOOKUP(D1903,'Brasseries Europe'!$B$2:$O$2000,12,FALSE)</f>
        <v>32(0)495/22.29.11</v>
      </c>
      <c r="M1903" s="40" t="str">
        <f>VLOOKUP(D1903,'Brasseries Europe'!$B$2:$O$2000,13,FALSE)</f>
        <v>LogoBR95</v>
      </c>
      <c r="N1903" s="40" t="str">
        <f>VLOOKUP(D1903,'Brasseries Europe'!$B$2:$O$2000,14,FALSE)</f>
        <v>FotoBR95</v>
      </c>
      <c r="O1903" s="42" t="s">
        <v>13092</v>
      </c>
      <c r="P1903" s="40" t="s">
        <v>10151</v>
      </c>
      <c r="Q1903" s="40" t="s">
        <v>10297</v>
      </c>
      <c r="T1903" s="40" t="s">
        <v>13094</v>
      </c>
      <c r="U1903" s="40" t="s">
        <v>13093</v>
      </c>
    </row>
    <row r="1904" spans="1:21" s="40" customFormat="1">
      <c r="A1904" s="40">
        <f t="shared" si="79"/>
        <v>1903</v>
      </c>
      <c r="B1904" s="41">
        <f t="shared" ca="1" si="80"/>
        <v>43369</v>
      </c>
      <c r="C1904" s="40" t="s">
        <v>14</v>
      </c>
      <c r="D1904" s="40" t="str">
        <f t="shared" si="81"/>
        <v>Brewery96</v>
      </c>
      <c r="E1904" s="42" t="s">
        <v>819</v>
      </c>
      <c r="F1904" s="40" t="str">
        <f>VLOOKUP(D1904,'Brasseries Europe'!$B$2:$O$2000,6,FALSE)</f>
        <v>Rue d'Houdeng, 20</v>
      </c>
      <c r="G1904" s="40">
        <f>VLOOKUP(D1904,'Brasseries Europe'!$B$2:$O$2000,7,FALSE)</f>
        <v>7070</v>
      </c>
      <c r="H1904" s="40" t="str">
        <f>VLOOKUP(D1904,'Brasseries Europe'!$B$2:$O$2000,8,FALSE)</f>
        <v>Le Roeulx</v>
      </c>
      <c r="I1904" s="40" t="str">
        <f>VLOOKUP(D1904,'Brasseries Europe'!$B$2:$O$2000,9,FALSE)</f>
        <v>Wallonie</v>
      </c>
      <c r="J1904" s="40" t="str">
        <f>VLOOKUP(D1904,'Brasseries Europe'!$B$2:$O$2000,10,FALSE)</f>
        <v>info@st-feuillien.com</v>
      </c>
      <c r="K1904" s="40" t="str">
        <f>VLOOKUP(D1904,'Brasseries Europe'!$B$2:$O$2000,11,FALSE)</f>
        <v>http://www.st-feuillien.com</v>
      </c>
      <c r="L1904" s="40" t="str">
        <f>VLOOKUP(D1904,'Brasseries Europe'!$B$2:$O$2000,12,FALSE)</f>
        <v>32(0)64/31.18.18</v>
      </c>
      <c r="M1904" s="40" t="str">
        <f>VLOOKUP(D1904,'Brasseries Europe'!$B$2:$O$2000,13,FALSE)</f>
        <v>LogoBR96</v>
      </c>
      <c r="N1904" s="40" t="str">
        <f>VLOOKUP(D1904,'Brasseries Europe'!$B$2:$O$2000,14,FALSE)</f>
        <v>FotoBR96</v>
      </c>
      <c r="O1904" s="42" t="s">
        <v>13095</v>
      </c>
      <c r="P1904" s="40" t="s">
        <v>10179</v>
      </c>
      <c r="Q1904" s="40" t="s">
        <v>10072</v>
      </c>
      <c r="T1904" s="40" t="s">
        <v>13097</v>
      </c>
      <c r="U1904" s="40" t="s">
        <v>13096</v>
      </c>
    </row>
    <row r="1905" spans="1:21" s="40" customFormat="1">
      <c r="A1905" s="40">
        <f t="shared" si="79"/>
        <v>1904</v>
      </c>
      <c r="B1905" s="41">
        <f t="shared" ca="1" si="80"/>
        <v>43369</v>
      </c>
      <c r="C1905" s="40" t="s">
        <v>14</v>
      </c>
      <c r="D1905" s="40" t="str">
        <f t="shared" si="81"/>
        <v>Brewery96</v>
      </c>
      <c r="E1905" s="42" t="s">
        <v>819</v>
      </c>
      <c r="F1905" s="40" t="str">
        <f>VLOOKUP(D1905,'Brasseries Europe'!$B$2:$O$2000,6,FALSE)</f>
        <v>Rue d'Houdeng, 20</v>
      </c>
      <c r="G1905" s="40">
        <f>VLOOKUP(D1905,'Brasseries Europe'!$B$2:$O$2000,7,FALSE)</f>
        <v>7070</v>
      </c>
      <c r="H1905" s="40" t="str">
        <f>VLOOKUP(D1905,'Brasseries Europe'!$B$2:$O$2000,8,FALSE)</f>
        <v>Le Roeulx</v>
      </c>
      <c r="I1905" s="40" t="str">
        <f>VLOOKUP(D1905,'Brasseries Europe'!$B$2:$O$2000,9,FALSE)</f>
        <v>Wallonie</v>
      </c>
      <c r="J1905" s="40" t="str">
        <f>VLOOKUP(D1905,'Brasseries Europe'!$B$2:$O$2000,10,FALSE)</f>
        <v>info@st-feuillien.com</v>
      </c>
      <c r="K1905" s="40" t="str">
        <f>VLOOKUP(D1905,'Brasseries Europe'!$B$2:$O$2000,11,FALSE)</f>
        <v>http://www.st-feuillien.com</v>
      </c>
      <c r="L1905" s="40" t="str">
        <f>VLOOKUP(D1905,'Brasseries Europe'!$B$2:$O$2000,12,FALSE)</f>
        <v>32(0)64/31.18.18</v>
      </c>
      <c r="M1905" s="40" t="str">
        <f>VLOOKUP(D1905,'Brasseries Europe'!$B$2:$O$2000,13,FALSE)</f>
        <v>LogoBR96</v>
      </c>
      <c r="N1905" s="40" t="str">
        <f>VLOOKUP(D1905,'Brasseries Europe'!$B$2:$O$2000,14,FALSE)</f>
        <v>FotoBR96</v>
      </c>
      <c r="O1905" s="42" t="s">
        <v>13098</v>
      </c>
      <c r="P1905" s="40" t="s">
        <v>10179</v>
      </c>
      <c r="Q1905" s="40" t="s">
        <v>10036</v>
      </c>
      <c r="T1905" s="40" t="s">
        <v>13100</v>
      </c>
      <c r="U1905" s="40" t="s">
        <v>13099</v>
      </c>
    </row>
    <row r="1906" spans="1:21" s="40" customFormat="1">
      <c r="A1906" s="40">
        <f t="shared" si="79"/>
        <v>1905</v>
      </c>
      <c r="B1906" s="41">
        <f t="shared" ca="1" si="80"/>
        <v>43369</v>
      </c>
      <c r="C1906" s="40" t="s">
        <v>14</v>
      </c>
      <c r="D1906" s="40" t="str">
        <f t="shared" si="81"/>
        <v>Brewery96</v>
      </c>
      <c r="E1906" s="42" t="s">
        <v>819</v>
      </c>
      <c r="F1906" s="40" t="str">
        <f>VLOOKUP(D1906,'Brasseries Europe'!$B$2:$O$2000,6,FALSE)</f>
        <v>Rue d'Houdeng, 20</v>
      </c>
      <c r="G1906" s="40">
        <f>VLOOKUP(D1906,'Brasseries Europe'!$B$2:$O$2000,7,FALSE)</f>
        <v>7070</v>
      </c>
      <c r="H1906" s="40" t="str">
        <f>VLOOKUP(D1906,'Brasseries Europe'!$B$2:$O$2000,8,FALSE)</f>
        <v>Le Roeulx</v>
      </c>
      <c r="I1906" s="40" t="str">
        <f>VLOOKUP(D1906,'Brasseries Europe'!$B$2:$O$2000,9,FALSE)</f>
        <v>Wallonie</v>
      </c>
      <c r="J1906" s="40" t="str">
        <f>VLOOKUP(D1906,'Brasseries Europe'!$B$2:$O$2000,10,FALSE)</f>
        <v>info@st-feuillien.com</v>
      </c>
      <c r="K1906" s="40" t="str">
        <f>VLOOKUP(D1906,'Brasseries Europe'!$B$2:$O$2000,11,FALSE)</f>
        <v>http://www.st-feuillien.com</v>
      </c>
      <c r="L1906" s="40" t="str">
        <f>VLOOKUP(D1906,'Brasseries Europe'!$B$2:$O$2000,12,FALSE)</f>
        <v>32(0)64/31.18.18</v>
      </c>
      <c r="M1906" s="40" t="str">
        <f>VLOOKUP(D1906,'Brasseries Europe'!$B$2:$O$2000,13,FALSE)</f>
        <v>LogoBR96</v>
      </c>
      <c r="N1906" s="40" t="str">
        <f>VLOOKUP(D1906,'Brasseries Europe'!$B$2:$O$2000,14,FALSE)</f>
        <v>FotoBR96</v>
      </c>
      <c r="O1906" s="42" t="s">
        <v>13101</v>
      </c>
      <c r="P1906" s="40" t="s">
        <v>10183</v>
      </c>
      <c r="Q1906" s="40" t="s">
        <v>10064</v>
      </c>
      <c r="T1906" s="40" t="s">
        <v>13103</v>
      </c>
      <c r="U1906" s="40" t="s">
        <v>13102</v>
      </c>
    </row>
    <row r="1907" spans="1:21" s="40" customFormat="1">
      <c r="A1907" s="40">
        <f t="shared" si="79"/>
        <v>1906</v>
      </c>
      <c r="B1907" s="41">
        <f t="shared" ca="1" si="80"/>
        <v>43369</v>
      </c>
      <c r="C1907" s="40" t="s">
        <v>14</v>
      </c>
      <c r="D1907" s="40" t="str">
        <f t="shared" si="81"/>
        <v>Brewery96</v>
      </c>
      <c r="E1907" s="42" t="s">
        <v>819</v>
      </c>
      <c r="F1907" s="40" t="str">
        <f>VLOOKUP(D1907,'Brasseries Europe'!$B$2:$O$2000,6,FALSE)</f>
        <v>Rue d'Houdeng, 20</v>
      </c>
      <c r="G1907" s="40">
        <f>VLOOKUP(D1907,'Brasseries Europe'!$B$2:$O$2000,7,FALSE)</f>
        <v>7070</v>
      </c>
      <c r="H1907" s="40" t="str">
        <f>VLOOKUP(D1907,'Brasseries Europe'!$B$2:$O$2000,8,FALSE)</f>
        <v>Le Roeulx</v>
      </c>
      <c r="I1907" s="40" t="str">
        <f>VLOOKUP(D1907,'Brasseries Europe'!$B$2:$O$2000,9,FALSE)</f>
        <v>Wallonie</v>
      </c>
      <c r="J1907" s="40" t="str">
        <f>VLOOKUP(D1907,'Brasseries Europe'!$B$2:$O$2000,10,FALSE)</f>
        <v>info@st-feuillien.com</v>
      </c>
      <c r="K1907" s="40" t="str">
        <f>VLOOKUP(D1907,'Brasseries Europe'!$B$2:$O$2000,11,FALSE)</f>
        <v>http://www.st-feuillien.com</v>
      </c>
      <c r="L1907" s="40" t="str">
        <f>VLOOKUP(D1907,'Brasseries Europe'!$B$2:$O$2000,12,FALSE)</f>
        <v>32(0)64/31.18.18</v>
      </c>
      <c r="M1907" s="40" t="str">
        <f>VLOOKUP(D1907,'Brasseries Europe'!$B$2:$O$2000,13,FALSE)</f>
        <v>LogoBR96</v>
      </c>
      <c r="N1907" s="40" t="str">
        <f>VLOOKUP(D1907,'Brasseries Europe'!$B$2:$O$2000,14,FALSE)</f>
        <v>FotoBR96</v>
      </c>
      <c r="O1907" s="42" t="s">
        <v>13104</v>
      </c>
      <c r="P1907" s="40" t="s">
        <v>10211</v>
      </c>
      <c r="Q1907" s="40" t="s">
        <v>10297</v>
      </c>
      <c r="T1907" s="40" t="s">
        <v>13106</v>
      </c>
      <c r="U1907" s="40" t="s">
        <v>13105</v>
      </c>
    </row>
    <row r="1908" spans="1:21" s="40" customFormat="1">
      <c r="A1908" s="40">
        <f t="shared" si="79"/>
        <v>1907</v>
      </c>
      <c r="B1908" s="41">
        <f t="shared" ca="1" si="80"/>
        <v>43369</v>
      </c>
      <c r="C1908" s="40" t="s">
        <v>14</v>
      </c>
      <c r="D1908" s="40" t="str">
        <f t="shared" si="81"/>
        <v>Brewery96</v>
      </c>
      <c r="E1908" s="42" t="s">
        <v>819</v>
      </c>
      <c r="F1908" s="40" t="str">
        <f>VLOOKUP(D1908,'Brasseries Europe'!$B$2:$O$2000,6,FALSE)</f>
        <v>Rue d'Houdeng, 20</v>
      </c>
      <c r="G1908" s="40">
        <f>VLOOKUP(D1908,'Brasseries Europe'!$B$2:$O$2000,7,FALSE)</f>
        <v>7070</v>
      </c>
      <c r="H1908" s="40" t="str">
        <f>VLOOKUP(D1908,'Brasseries Europe'!$B$2:$O$2000,8,FALSE)</f>
        <v>Le Roeulx</v>
      </c>
      <c r="I1908" s="40" t="str">
        <f>VLOOKUP(D1908,'Brasseries Europe'!$B$2:$O$2000,9,FALSE)</f>
        <v>Wallonie</v>
      </c>
      <c r="J1908" s="40" t="str">
        <f>VLOOKUP(D1908,'Brasseries Europe'!$B$2:$O$2000,10,FALSE)</f>
        <v>info@st-feuillien.com</v>
      </c>
      <c r="K1908" s="40" t="str">
        <f>VLOOKUP(D1908,'Brasseries Europe'!$B$2:$O$2000,11,FALSE)</f>
        <v>http://www.st-feuillien.com</v>
      </c>
      <c r="L1908" s="40" t="str">
        <f>VLOOKUP(D1908,'Brasseries Europe'!$B$2:$O$2000,12,FALSE)</f>
        <v>32(0)64/31.18.18</v>
      </c>
      <c r="M1908" s="40" t="str">
        <f>VLOOKUP(D1908,'Brasseries Europe'!$B$2:$O$2000,13,FALSE)</f>
        <v>LogoBR96</v>
      </c>
      <c r="N1908" s="40" t="str">
        <f>VLOOKUP(D1908,'Brasseries Europe'!$B$2:$O$2000,14,FALSE)</f>
        <v>FotoBR96</v>
      </c>
      <c r="O1908" s="42" t="s">
        <v>13107</v>
      </c>
      <c r="P1908" s="40" t="s">
        <v>10055</v>
      </c>
      <c r="Q1908" s="40" t="s">
        <v>10036</v>
      </c>
      <c r="T1908" s="40" t="s">
        <v>13109</v>
      </c>
      <c r="U1908" s="40" t="s">
        <v>13108</v>
      </c>
    </row>
    <row r="1909" spans="1:21" s="40" customFormat="1">
      <c r="A1909" s="40">
        <f t="shared" si="79"/>
        <v>1908</v>
      </c>
      <c r="B1909" s="41">
        <f t="shared" ca="1" si="80"/>
        <v>43369</v>
      </c>
      <c r="C1909" s="40" t="s">
        <v>14</v>
      </c>
      <c r="D1909" s="40" t="str">
        <f t="shared" si="81"/>
        <v>Brewery96</v>
      </c>
      <c r="E1909" s="42" t="s">
        <v>819</v>
      </c>
      <c r="F1909" s="40" t="str">
        <f>VLOOKUP(D1909,'Brasseries Europe'!$B$2:$O$2000,6,FALSE)</f>
        <v>Rue d'Houdeng, 20</v>
      </c>
      <c r="G1909" s="40">
        <f>VLOOKUP(D1909,'Brasseries Europe'!$B$2:$O$2000,7,FALSE)</f>
        <v>7070</v>
      </c>
      <c r="H1909" s="40" t="str">
        <f>VLOOKUP(D1909,'Brasseries Europe'!$B$2:$O$2000,8,FALSE)</f>
        <v>Le Roeulx</v>
      </c>
      <c r="I1909" s="40" t="str">
        <f>VLOOKUP(D1909,'Brasseries Europe'!$B$2:$O$2000,9,FALSE)</f>
        <v>Wallonie</v>
      </c>
      <c r="J1909" s="40" t="str">
        <f>VLOOKUP(D1909,'Brasseries Europe'!$B$2:$O$2000,10,FALSE)</f>
        <v>info@st-feuillien.com</v>
      </c>
      <c r="K1909" s="40" t="str">
        <f>VLOOKUP(D1909,'Brasseries Europe'!$B$2:$O$2000,11,FALSE)</f>
        <v>http://www.st-feuillien.com</v>
      </c>
      <c r="L1909" s="40" t="str">
        <f>VLOOKUP(D1909,'Brasseries Europe'!$B$2:$O$2000,12,FALSE)</f>
        <v>32(0)64/31.18.18</v>
      </c>
      <c r="M1909" s="40" t="str">
        <f>VLOOKUP(D1909,'Brasseries Europe'!$B$2:$O$2000,13,FALSE)</f>
        <v>LogoBR96</v>
      </c>
      <c r="N1909" s="40" t="str">
        <f>VLOOKUP(D1909,'Brasseries Europe'!$B$2:$O$2000,14,FALSE)</f>
        <v>FotoBR96</v>
      </c>
      <c r="O1909" s="42" t="s">
        <v>13110</v>
      </c>
      <c r="P1909" s="40" t="s">
        <v>10055</v>
      </c>
      <c r="Q1909" s="40" t="s">
        <v>10036</v>
      </c>
      <c r="T1909" s="40" t="s">
        <v>13112</v>
      </c>
      <c r="U1909" s="40" t="s">
        <v>13111</v>
      </c>
    </row>
    <row r="1910" spans="1:21" s="40" customFormat="1">
      <c r="A1910" s="40">
        <f t="shared" si="79"/>
        <v>1909</v>
      </c>
      <c r="B1910" s="41">
        <f t="shared" ca="1" si="80"/>
        <v>43369</v>
      </c>
      <c r="C1910" s="40" t="s">
        <v>14</v>
      </c>
      <c r="D1910" s="40" t="str">
        <f t="shared" si="81"/>
        <v>Brewery96</v>
      </c>
      <c r="E1910" s="42" t="s">
        <v>819</v>
      </c>
      <c r="F1910" s="40" t="str">
        <f>VLOOKUP(D1910,'Brasseries Europe'!$B$2:$O$2000,6,FALSE)</f>
        <v>Rue d'Houdeng, 20</v>
      </c>
      <c r="G1910" s="40">
        <f>VLOOKUP(D1910,'Brasseries Europe'!$B$2:$O$2000,7,FALSE)</f>
        <v>7070</v>
      </c>
      <c r="H1910" s="40" t="str">
        <f>VLOOKUP(D1910,'Brasseries Europe'!$B$2:$O$2000,8,FALSE)</f>
        <v>Le Roeulx</v>
      </c>
      <c r="I1910" s="40" t="str">
        <f>VLOOKUP(D1910,'Brasseries Europe'!$B$2:$O$2000,9,FALSE)</f>
        <v>Wallonie</v>
      </c>
      <c r="J1910" s="40" t="str">
        <f>VLOOKUP(D1910,'Brasseries Europe'!$B$2:$O$2000,10,FALSE)</f>
        <v>info@st-feuillien.com</v>
      </c>
      <c r="K1910" s="40" t="str">
        <f>VLOOKUP(D1910,'Brasseries Europe'!$B$2:$O$2000,11,FALSE)</f>
        <v>http://www.st-feuillien.com</v>
      </c>
      <c r="L1910" s="40" t="str">
        <f>VLOOKUP(D1910,'Brasseries Europe'!$B$2:$O$2000,12,FALSE)</f>
        <v>32(0)64/31.18.18</v>
      </c>
      <c r="M1910" s="40" t="str">
        <f>VLOOKUP(D1910,'Brasseries Europe'!$B$2:$O$2000,13,FALSE)</f>
        <v>LogoBR96</v>
      </c>
      <c r="N1910" s="40" t="str">
        <f>VLOOKUP(D1910,'Brasseries Europe'!$B$2:$O$2000,14,FALSE)</f>
        <v>FotoBR96</v>
      </c>
      <c r="O1910" s="42" t="s">
        <v>13113</v>
      </c>
      <c r="P1910" s="40" t="s">
        <v>10055</v>
      </c>
      <c r="Q1910" s="40" t="s">
        <v>10132</v>
      </c>
      <c r="T1910" s="40" t="s">
        <v>13115</v>
      </c>
      <c r="U1910" s="40" t="s">
        <v>13114</v>
      </c>
    </row>
    <row r="1911" spans="1:21" s="40" customFormat="1">
      <c r="A1911" s="40">
        <f t="shared" si="79"/>
        <v>1910</v>
      </c>
      <c r="B1911" s="41">
        <f t="shared" ca="1" si="80"/>
        <v>43369</v>
      </c>
      <c r="C1911" s="40" t="s">
        <v>14</v>
      </c>
      <c r="D1911" s="40" t="str">
        <f t="shared" si="81"/>
        <v>Brewery96</v>
      </c>
      <c r="E1911" s="42" t="s">
        <v>819</v>
      </c>
      <c r="F1911" s="40" t="str">
        <f>VLOOKUP(D1911,'Brasseries Europe'!$B$2:$O$2000,6,FALSE)</f>
        <v>Rue d'Houdeng, 20</v>
      </c>
      <c r="G1911" s="40">
        <f>VLOOKUP(D1911,'Brasseries Europe'!$B$2:$O$2000,7,FALSE)</f>
        <v>7070</v>
      </c>
      <c r="H1911" s="40" t="str">
        <f>VLOOKUP(D1911,'Brasseries Europe'!$B$2:$O$2000,8,FALSE)</f>
        <v>Le Roeulx</v>
      </c>
      <c r="I1911" s="40" t="str">
        <f>VLOOKUP(D1911,'Brasseries Europe'!$B$2:$O$2000,9,FALSE)</f>
        <v>Wallonie</v>
      </c>
      <c r="J1911" s="40" t="str">
        <f>VLOOKUP(D1911,'Brasseries Europe'!$B$2:$O$2000,10,FALSE)</f>
        <v>info@st-feuillien.com</v>
      </c>
      <c r="K1911" s="40" t="str">
        <f>VLOOKUP(D1911,'Brasseries Europe'!$B$2:$O$2000,11,FALSE)</f>
        <v>http://www.st-feuillien.com</v>
      </c>
      <c r="L1911" s="40" t="str">
        <f>VLOOKUP(D1911,'Brasseries Europe'!$B$2:$O$2000,12,FALSE)</f>
        <v>32(0)64/31.18.18</v>
      </c>
      <c r="M1911" s="40" t="str">
        <f>VLOOKUP(D1911,'Brasseries Europe'!$B$2:$O$2000,13,FALSE)</f>
        <v>LogoBR96</v>
      </c>
      <c r="N1911" s="40" t="str">
        <f>VLOOKUP(D1911,'Brasseries Europe'!$B$2:$O$2000,14,FALSE)</f>
        <v>FotoBR96</v>
      </c>
      <c r="O1911" s="42" t="s">
        <v>13116</v>
      </c>
      <c r="P1911" s="40" t="s">
        <v>10055</v>
      </c>
      <c r="Q1911" s="40" t="s">
        <v>10265</v>
      </c>
      <c r="T1911" s="40" t="s">
        <v>13118</v>
      </c>
      <c r="U1911" s="40" t="s">
        <v>13117</v>
      </c>
    </row>
    <row r="1912" spans="1:21" s="40" customFormat="1">
      <c r="A1912" s="40">
        <f t="shared" si="79"/>
        <v>1911</v>
      </c>
      <c r="B1912" s="41">
        <f t="shared" ca="1" si="80"/>
        <v>43369</v>
      </c>
      <c r="C1912" s="40" t="s">
        <v>14</v>
      </c>
      <c r="D1912" s="40" t="str">
        <f t="shared" si="81"/>
        <v>Brewery96</v>
      </c>
      <c r="E1912" s="42" t="s">
        <v>819</v>
      </c>
      <c r="F1912" s="40" t="str">
        <f>VLOOKUP(D1912,'Brasseries Europe'!$B$2:$O$2000,6,FALSE)</f>
        <v>Rue d'Houdeng, 20</v>
      </c>
      <c r="G1912" s="40">
        <f>VLOOKUP(D1912,'Brasseries Europe'!$B$2:$O$2000,7,FALSE)</f>
        <v>7070</v>
      </c>
      <c r="H1912" s="40" t="str">
        <f>VLOOKUP(D1912,'Brasseries Europe'!$B$2:$O$2000,8,FALSE)</f>
        <v>Le Roeulx</v>
      </c>
      <c r="I1912" s="40" t="str">
        <f>VLOOKUP(D1912,'Brasseries Europe'!$B$2:$O$2000,9,FALSE)</f>
        <v>Wallonie</v>
      </c>
      <c r="J1912" s="40" t="str">
        <f>VLOOKUP(D1912,'Brasseries Europe'!$B$2:$O$2000,10,FALSE)</f>
        <v>info@st-feuillien.com</v>
      </c>
      <c r="K1912" s="40" t="str">
        <f>VLOOKUP(D1912,'Brasseries Europe'!$B$2:$O$2000,11,FALSE)</f>
        <v>http://www.st-feuillien.com</v>
      </c>
      <c r="L1912" s="40" t="str">
        <f>VLOOKUP(D1912,'Brasseries Europe'!$B$2:$O$2000,12,FALSE)</f>
        <v>32(0)64/31.18.18</v>
      </c>
      <c r="M1912" s="40" t="str">
        <f>VLOOKUP(D1912,'Brasseries Europe'!$B$2:$O$2000,13,FALSE)</f>
        <v>LogoBR96</v>
      </c>
      <c r="N1912" s="40" t="str">
        <f>VLOOKUP(D1912,'Brasseries Europe'!$B$2:$O$2000,14,FALSE)</f>
        <v>FotoBR96</v>
      </c>
      <c r="O1912" s="42" t="s">
        <v>13119</v>
      </c>
      <c r="P1912" s="40" t="s">
        <v>10322</v>
      </c>
      <c r="Q1912" s="40" t="s">
        <v>10072</v>
      </c>
      <c r="T1912" s="40" t="s">
        <v>13121</v>
      </c>
      <c r="U1912" s="40" t="s">
        <v>13120</v>
      </c>
    </row>
    <row r="1913" spans="1:21" s="40" customFormat="1">
      <c r="A1913" s="40">
        <f t="shared" si="79"/>
        <v>1912</v>
      </c>
      <c r="B1913" s="41">
        <f t="shared" ca="1" si="80"/>
        <v>43369</v>
      </c>
      <c r="C1913" s="40" t="s">
        <v>14</v>
      </c>
      <c r="D1913" s="40" t="str">
        <f t="shared" si="81"/>
        <v>Brewery96</v>
      </c>
      <c r="E1913" s="42" t="s">
        <v>819</v>
      </c>
      <c r="F1913" s="40" t="str">
        <f>VLOOKUP(D1913,'Brasseries Europe'!$B$2:$O$2000,6,FALSE)</f>
        <v>Rue d'Houdeng, 20</v>
      </c>
      <c r="G1913" s="40">
        <f>VLOOKUP(D1913,'Brasseries Europe'!$B$2:$O$2000,7,FALSE)</f>
        <v>7070</v>
      </c>
      <c r="H1913" s="40" t="str">
        <f>VLOOKUP(D1913,'Brasseries Europe'!$B$2:$O$2000,8,FALSE)</f>
        <v>Le Roeulx</v>
      </c>
      <c r="I1913" s="40" t="str">
        <f>VLOOKUP(D1913,'Brasseries Europe'!$B$2:$O$2000,9,FALSE)</f>
        <v>Wallonie</v>
      </c>
      <c r="J1913" s="40" t="str">
        <f>VLOOKUP(D1913,'Brasseries Europe'!$B$2:$O$2000,10,FALSE)</f>
        <v>info@st-feuillien.com</v>
      </c>
      <c r="K1913" s="40" t="str">
        <f>VLOOKUP(D1913,'Brasseries Europe'!$B$2:$O$2000,11,FALSE)</f>
        <v>http://www.st-feuillien.com</v>
      </c>
      <c r="L1913" s="40" t="str">
        <f>VLOOKUP(D1913,'Brasseries Europe'!$B$2:$O$2000,12,FALSE)</f>
        <v>32(0)64/31.18.18</v>
      </c>
      <c r="M1913" s="40" t="str">
        <f>VLOOKUP(D1913,'Brasseries Europe'!$B$2:$O$2000,13,FALSE)</f>
        <v>LogoBR96</v>
      </c>
      <c r="N1913" s="40" t="str">
        <f>VLOOKUP(D1913,'Brasseries Europe'!$B$2:$O$2000,14,FALSE)</f>
        <v>FotoBR96</v>
      </c>
      <c r="O1913" s="42" t="s">
        <v>13122</v>
      </c>
      <c r="P1913" s="40" t="s">
        <v>10136</v>
      </c>
      <c r="Q1913" s="40" t="s">
        <v>10036</v>
      </c>
      <c r="T1913" s="40" t="s">
        <v>13124</v>
      </c>
      <c r="U1913" s="40" t="s">
        <v>13123</v>
      </c>
    </row>
    <row r="1914" spans="1:21" s="40" customFormat="1">
      <c r="A1914" s="40">
        <f t="shared" si="79"/>
        <v>1913</v>
      </c>
      <c r="B1914" s="41">
        <f t="shared" ca="1" si="80"/>
        <v>43369</v>
      </c>
      <c r="C1914" s="40" t="s">
        <v>14</v>
      </c>
      <c r="D1914" s="40" t="str">
        <f t="shared" si="81"/>
        <v>Brewery96</v>
      </c>
      <c r="E1914" s="42" t="s">
        <v>819</v>
      </c>
      <c r="F1914" s="40" t="str">
        <f>VLOOKUP(D1914,'Brasseries Europe'!$B$2:$O$2000,6,FALSE)</f>
        <v>Rue d'Houdeng, 20</v>
      </c>
      <c r="G1914" s="40">
        <f>VLOOKUP(D1914,'Brasseries Europe'!$B$2:$O$2000,7,FALSE)</f>
        <v>7070</v>
      </c>
      <c r="H1914" s="40" t="str">
        <f>VLOOKUP(D1914,'Brasseries Europe'!$B$2:$O$2000,8,FALSE)</f>
        <v>Le Roeulx</v>
      </c>
      <c r="I1914" s="40" t="str">
        <f>VLOOKUP(D1914,'Brasseries Europe'!$B$2:$O$2000,9,FALSE)</f>
        <v>Wallonie</v>
      </c>
      <c r="J1914" s="40" t="str">
        <f>VLOOKUP(D1914,'Brasseries Europe'!$B$2:$O$2000,10,FALSE)</f>
        <v>info@st-feuillien.com</v>
      </c>
      <c r="K1914" s="40" t="str">
        <f>VLOOKUP(D1914,'Brasseries Europe'!$B$2:$O$2000,11,FALSE)</f>
        <v>http://www.st-feuillien.com</v>
      </c>
      <c r="L1914" s="40" t="str">
        <f>VLOOKUP(D1914,'Brasseries Europe'!$B$2:$O$2000,12,FALSE)</f>
        <v>32(0)64/31.18.18</v>
      </c>
      <c r="M1914" s="40" t="str">
        <f>VLOOKUP(D1914,'Brasseries Europe'!$B$2:$O$2000,13,FALSE)</f>
        <v>LogoBR96</v>
      </c>
      <c r="N1914" s="40" t="str">
        <f>VLOOKUP(D1914,'Brasseries Europe'!$B$2:$O$2000,14,FALSE)</f>
        <v>FotoBR96</v>
      </c>
      <c r="O1914" s="42" t="s">
        <v>13125</v>
      </c>
      <c r="P1914" s="40" t="s">
        <v>10136</v>
      </c>
      <c r="Q1914" s="40" t="s">
        <v>10222</v>
      </c>
      <c r="T1914" s="40" t="s">
        <v>13127</v>
      </c>
      <c r="U1914" s="40" t="s">
        <v>13126</v>
      </c>
    </row>
    <row r="1915" spans="1:21" s="40" customFormat="1">
      <c r="A1915" s="40">
        <f t="shared" si="79"/>
        <v>1914</v>
      </c>
      <c r="B1915" s="41">
        <f t="shared" ca="1" si="80"/>
        <v>43369</v>
      </c>
      <c r="C1915" s="40" t="s">
        <v>14</v>
      </c>
      <c r="D1915" s="40" t="str">
        <f t="shared" si="81"/>
        <v>Brewery96</v>
      </c>
      <c r="E1915" s="42" t="s">
        <v>819</v>
      </c>
      <c r="F1915" s="40" t="str">
        <f>VLOOKUP(D1915,'Brasseries Europe'!$B$2:$O$2000,6,FALSE)</f>
        <v>Rue d'Houdeng, 20</v>
      </c>
      <c r="G1915" s="40">
        <f>VLOOKUP(D1915,'Brasseries Europe'!$B$2:$O$2000,7,FALSE)</f>
        <v>7070</v>
      </c>
      <c r="H1915" s="40" t="str">
        <f>VLOOKUP(D1915,'Brasseries Europe'!$B$2:$O$2000,8,FALSE)</f>
        <v>Le Roeulx</v>
      </c>
      <c r="I1915" s="40" t="str">
        <f>VLOOKUP(D1915,'Brasseries Europe'!$B$2:$O$2000,9,FALSE)</f>
        <v>Wallonie</v>
      </c>
      <c r="J1915" s="40" t="str">
        <f>VLOOKUP(D1915,'Brasseries Europe'!$B$2:$O$2000,10,FALSE)</f>
        <v>info@st-feuillien.com</v>
      </c>
      <c r="K1915" s="40" t="str">
        <f>VLOOKUP(D1915,'Brasseries Europe'!$B$2:$O$2000,11,FALSE)</f>
        <v>http://www.st-feuillien.com</v>
      </c>
      <c r="L1915" s="40" t="str">
        <f>VLOOKUP(D1915,'Brasseries Europe'!$B$2:$O$2000,12,FALSE)</f>
        <v>32(0)64/31.18.18</v>
      </c>
      <c r="M1915" s="40" t="str">
        <f>VLOOKUP(D1915,'Brasseries Europe'!$B$2:$O$2000,13,FALSE)</f>
        <v>LogoBR96</v>
      </c>
      <c r="N1915" s="40" t="str">
        <f>VLOOKUP(D1915,'Brasseries Europe'!$B$2:$O$2000,14,FALSE)</f>
        <v>FotoBR96</v>
      </c>
      <c r="O1915" s="42" t="s">
        <v>13128</v>
      </c>
      <c r="P1915" s="40" t="s">
        <v>10258</v>
      </c>
      <c r="Q1915" s="40" t="s">
        <v>10085</v>
      </c>
      <c r="T1915" s="40" t="s">
        <v>13130</v>
      </c>
      <c r="U1915" s="40" t="s">
        <v>13129</v>
      </c>
    </row>
    <row r="1916" spans="1:21" s="40" customFormat="1">
      <c r="A1916" s="40">
        <f t="shared" si="79"/>
        <v>1915</v>
      </c>
      <c r="B1916" s="41">
        <f t="shared" ca="1" si="80"/>
        <v>43369</v>
      </c>
      <c r="C1916" s="40" t="s">
        <v>14</v>
      </c>
      <c r="D1916" s="40" t="str">
        <f t="shared" si="81"/>
        <v>Brewery96</v>
      </c>
      <c r="E1916" s="42" t="s">
        <v>819</v>
      </c>
      <c r="F1916" s="40" t="str">
        <f>VLOOKUP(D1916,'Brasseries Europe'!$B$2:$O$2000,6,FALSE)</f>
        <v>Rue d'Houdeng, 20</v>
      </c>
      <c r="G1916" s="40">
        <f>VLOOKUP(D1916,'Brasseries Europe'!$B$2:$O$2000,7,FALSE)</f>
        <v>7070</v>
      </c>
      <c r="H1916" s="40" t="str">
        <f>VLOOKUP(D1916,'Brasseries Europe'!$B$2:$O$2000,8,FALSE)</f>
        <v>Le Roeulx</v>
      </c>
      <c r="I1916" s="40" t="str">
        <f>VLOOKUP(D1916,'Brasseries Europe'!$B$2:$O$2000,9,FALSE)</f>
        <v>Wallonie</v>
      </c>
      <c r="J1916" s="40" t="str">
        <f>VLOOKUP(D1916,'Brasseries Europe'!$B$2:$O$2000,10,FALSE)</f>
        <v>info@st-feuillien.com</v>
      </c>
      <c r="K1916" s="40" t="str">
        <f>VLOOKUP(D1916,'Brasseries Europe'!$B$2:$O$2000,11,FALSE)</f>
        <v>http://www.st-feuillien.com</v>
      </c>
      <c r="L1916" s="40" t="str">
        <f>VLOOKUP(D1916,'Brasseries Europe'!$B$2:$O$2000,12,FALSE)</f>
        <v>32(0)64/31.18.18</v>
      </c>
      <c r="M1916" s="40" t="str">
        <f>VLOOKUP(D1916,'Brasseries Europe'!$B$2:$O$2000,13,FALSE)</f>
        <v>LogoBR96</v>
      </c>
      <c r="N1916" s="40" t="str">
        <f>VLOOKUP(D1916,'Brasseries Europe'!$B$2:$O$2000,14,FALSE)</f>
        <v>FotoBR96</v>
      </c>
      <c r="O1916" s="42" t="s">
        <v>13131</v>
      </c>
      <c r="P1916" s="40" t="s">
        <v>10258</v>
      </c>
      <c r="Q1916" s="40" t="s">
        <v>10085</v>
      </c>
      <c r="T1916" s="40" t="s">
        <v>13133</v>
      </c>
      <c r="U1916" s="40" t="s">
        <v>13132</v>
      </c>
    </row>
    <row r="1917" spans="1:21" s="40" customFormat="1">
      <c r="A1917" s="40">
        <f t="shared" si="79"/>
        <v>1916</v>
      </c>
      <c r="B1917" s="41">
        <f t="shared" ca="1" si="80"/>
        <v>43369</v>
      </c>
      <c r="C1917" s="40" t="s">
        <v>14</v>
      </c>
      <c r="D1917" s="40" t="str">
        <f t="shared" si="81"/>
        <v>Brewery96</v>
      </c>
      <c r="E1917" s="42" t="s">
        <v>819</v>
      </c>
      <c r="F1917" s="40" t="str">
        <f>VLOOKUP(D1917,'Brasseries Europe'!$B$2:$O$2000,6,FALSE)</f>
        <v>Rue d'Houdeng, 20</v>
      </c>
      <c r="G1917" s="40">
        <f>VLOOKUP(D1917,'Brasseries Europe'!$B$2:$O$2000,7,FALSE)</f>
        <v>7070</v>
      </c>
      <c r="H1917" s="40" t="str">
        <f>VLOOKUP(D1917,'Brasseries Europe'!$B$2:$O$2000,8,FALSE)</f>
        <v>Le Roeulx</v>
      </c>
      <c r="I1917" s="40" t="str">
        <f>VLOOKUP(D1917,'Brasseries Europe'!$B$2:$O$2000,9,FALSE)</f>
        <v>Wallonie</v>
      </c>
      <c r="J1917" s="40" t="str">
        <f>VLOOKUP(D1917,'Brasseries Europe'!$B$2:$O$2000,10,FALSE)</f>
        <v>info@st-feuillien.com</v>
      </c>
      <c r="K1917" s="40" t="str">
        <f>VLOOKUP(D1917,'Brasseries Europe'!$B$2:$O$2000,11,FALSE)</f>
        <v>http://www.st-feuillien.com</v>
      </c>
      <c r="L1917" s="40" t="str">
        <f>VLOOKUP(D1917,'Brasseries Europe'!$B$2:$O$2000,12,FALSE)</f>
        <v>32(0)64/31.18.18</v>
      </c>
      <c r="M1917" s="40" t="str">
        <f>VLOOKUP(D1917,'Brasseries Europe'!$B$2:$O$2000,13,FALSE)</f>
        <v>LogoBR96</v>
      </c>
      <c r="N1917" s="40" t="str">
        <f>VLOOKUP(D1917,'Brasseries Europe'!$B$2:$O$2000,14,FALSE)</f>
        <v>FotoBR96</v>
      </c>
      <c r="O1917" s="42" t="s">
        <v>13134</v>
      </c>
      <c r="P1917" s="40" t="s">
        <v>10043</v>
      </c>
      <c r="Q1917" s="40" t="s">
        <v>10072</v>
      </c>
      <c r="T1917" s="40" t="s">
        <v>13136</v>
      </c>
      <c r="U1917" s="40" t="s">
        <v>13135</v>
      </c>
    </row>
    <row r="1918" spans="1:21" s="40" customFormat="1">
      <c r="A1918" s="40">
        <f t="shared" si="79"/>
        <v>1917</v>
      </c>
      <c r="B1918" s="41">
        <f t="shared" ca="1" si="80"/>
        <v>43369</v>
      </c>
      <c r="C1918" s="40" t="s">
        <v>14</v>
      </c>
      <c r="D1918" s="40" t="str">
        <f t="shared" si="81"/>
        <v>Brewery96</v>
      </c>
      <c r="E1918" s="42" t="s">
        <v>819</v>
      </c>
      <c r="F1918" s="40" t="str">
        <f>VLOOKUP(D1918,'Brasseries Europe'!$B$2:$O$2000,6,FALSE)</f>
        <v>Rue d'Houdeng, 20</v>
      </c>
      <c r="G1918" s="40">
        <f>VLOOKUP(D1918,'Brasseries Europe'!$B$2:$O$2000,7,FALSE)</f>
        <v>7070</v>
      </c>
      <c r="H1918" s="40" t="str">
        <f>VLOOKUP(D1918,'Brasseries Europe'!$B$2:$O$2000,8,FALSE)</f>
        <v>Le Roeulx</v>
      </c>
      <c r="I1918" s="40" t="str">
        <f>VLOOKUP(D1918,'Brasseries Europe'!$B$2:$O$2000,9,FALSE)</f>
        <v>Wallonie</v>
      </c>
      <c r="J1918" s="40" t="str">
        <f>VLOOKUP(D1918,'Brasseries Europe'!$B$2:$O$2000,10,FALSE)</f>
        <v>info@st-feuillien.com</v>
      </c>
      <c r="K1918" s="40" t="str">
        <f>VLOOKUP(D1918,'Brasseries Europe'!$B$2:$O$2000,11,FALSE)</f>
        <v>http://www.st-feuillien.com</v>
      </c>
      <c r="L1918" s="40" t="str">
        <f>VLOOKUP(D1918,'Brasseries Europe'!$B$2:$O$2000,12,FALSE)</f>
        <v>32(0)64/31.18.18</v>
      </c>
      <c r="M1918" s="40" t="str">
        <f>VLOOKUP(D1918,'Brasseries Europe'!$B$2:$O$2000,13,FALSE)</f>
        <v>LogoBR96</v>
      </c>
      <c r="N1918" s="40" t="str">
        <f>VLOOKUP(D1918,'Brasseries Europe'!$B$2:$O$2000,14,FALSE)</f>
        <v>FotoBR96</v>
      </c>
      <c r="O1918" s="42" t="s">
        <v>13137</v>
      </c>
      <c r="P1918" s="40" t="s">
        <v>10043</v>
      </c>
      <c r="Q1918" s="40" t="s">
        <v>10128</v>
      </c>
      <c r="T1918" s="40" t="s">
        <v>13139</v>
      </c>
      <c r="U1918" s="40" t="s">
        <v>13138</v>
      </c>
    </row>
    <row r="1919" spans="1:21" s="40" customFormat="1">
      <c r="A1919" s="40">
        <f t="shared" si="79"/>
        <v>1918</v>
      </c>
      <c r="B1919" s="41">
        <f t="shared" ca="1" si="80"/>
        <v>43369</v>
      </c>
      <c r="C1919" s="40" t="s">
        <v>14</v>
      </c>
      <c r="D1919" s="40" t="str">
        <f t="shared" si="81"/>
        <v>Brewery96</v>
      </c>
      <c r="E1919" s="42" t="s">
        <v>819</v>
      </c>
      <c r="F1919" s="40" t="str">
        <f>VLOOKUP(D1919,'Brasseries Europe'!$B$2:$O$2000,6,FALSE)</f>
        <v>Rue d'Houdeng, 20</v>
      </c>
      <c r="G1919" s="40">
        <f>VLOOKUP(D1919,'Brasseries Europe'!$B$2:$O$2000,7,FALSE)</f>
        <v>7070</v>
      </c>
      <c r="H1919" s="40" t="str">
        <f>VLOOKUP(D1919,'Brasseries Europe'!$B$2:$O$2000,8,FALSE)</f>
        <v>Le Roeulx</v>
      </c>
      <c r="I1919" s="40" t="str">
        <f>VLOOKUP(D1919,'Brasseries Europe'!$B$2:$O$2000,9,FALSE)</f>
        <v>Wallonie</v>
      </c>
      <c r="J1919" s="40" t="str">
        <f>VLOOKUP(D1919,'Brasseries Europe'!$B$2:$O$2000,10,FALSE)</f>
        <v>info@st-feuillien.com</v>
      </c>
      <c r="K1919" s="40" t="str">
        <f>VLOOKUP(D1919,'Brasseries Europe'!$B$2:$O$2000,11,FALSE)</f>
        <v>http://www.st-feuillien.com</v>
      </c>
      <c r="L1919" s="40" t="str">
        <f>VLOOKUP(D1919,'Brasseries Europe'!$B$2:$O$2000,12,FALSE)</f>
        <v>32(0)64/31.18.18</v>
      </c>
      <c r="M1919" s="40" t="str">
        <f>VLOOKUP(D1919,'Brasseries Europe'!$B$2:$O$2000,13,FALSE)</f>
        <v>LogoBR96</v>
      </c>
      <c r="N1919" s="40" t="str">
        <f>VLOOKUP(D1919,'Brasseries Europe'!$B$2:$O$2000,14,FALSE)</f>
        <v>FotoBR96</v>
      </c>
      <c r="O1919" s="42" t="s">
        <v>13140</v>
      </c>
      <c r="P1919" s="40" t="s">
        <v>10043</v>
      </c>
      <c r="Q1919" s="40" t="s">
        <v>10036</v>
      </c>
      <c r="T1919" s="40" t="s">
        <v>13142</v>
      </c>
      <c r="U1919" s="40" t="s">
        <v>13141</v>
      </c>
    </row>
    <row r="1920" spans="1:21" s="40" customFormat="1">
      <c r="A1920" s="40">
        <f t="shared" si="79"/>
        <v>1919</v>
      </c>
      <c r="B1920" s="41">
        <f t="shared" ca="1" si="80"/>
        <v>43369</v>
      </c>
      <c r="C1920" s="40" t="s">
        <v>14</v>
      </c>
      <c r="D1920" s="40" t="str">
        <f t="shared" si="81"/>
        <v>Brewery96</v>
      </c>
      <c r="E1920" s="42" t="s">
        <v>819</v>
      </c>
      <c r="F1920" s="40" t="str">
        <f>VLOOKUP(D1920,'Brasseries Europe'!$B$2:$O$2000,6,FALSE)</f>
        <v>Rue d'Houdeng, 20</v>
      </c>
      <c r="G1920" s="40">
        <f>VLOOKUP(D1920,'Brasseries Europe'!$B$2:$O$2000,7,FALSE)</f>
        <v>7070</v>
      </c>
      <c r="H1920" s="40" t="str">
        <f>VLOOKUP(D1920,'Brasseries Europe'!$B$2:$O$2000,8,FALSE)</f>
        <v>Le Roeulx</v>
      </c>
      <c r="I1920" s="40" t="str">
        <f>VLOOKUP(D1920,'Brasseries Europe'!$B$2:$O$2000,9,FALSE)</f>
        <v>Wallonie</v>
      </c>
      <c r="J1920" s="40" t="str">
        <f>VLOOKUP(D1920,'Brasseries Europe'!$B$2:$O$2000,10,FALSE)</f>
        <v>info@st-feuillien.com</v>
      </c>
      <c r="K1920" s="40" t="str">
        <f>VLOOKUP(D1920,'Brasseries Europe'!$B$2:$O$2000,11,FALSE)</f>
        <v>http://www.st-feuillien.com</v>
      </c>
      <c r="L1920" s="40" t="str">
        <f>VLOOKUP(D1920,'Brasseries Europe'!$B$2:$O$2000,12,FALSE)</f>
        <v>32(0)64/31.18.18</v>
      </c>
      <c r="M1920" s="40" t="str">
        <f>VLOOKUP(D1920,'Brasseries Europe'!$B$2:$O$2000,13,FALSE)</f>
        <v>LogoBR96</v>
      </c>
      <c r="N1920" s="40" t="str">
        <f>VLOOKUP(D1920,'Brasseries Europe'!$B$2:$O$2000,14,FALSE)</f>
        <v>FotoBR96</v>
      </c>
      <c r="O1920" s="42" t="s">
        <v>13143</v>
      </c>
      <c r="P1920" s="40" t="s">
        <v>10049</v>
      </c>
      <c r="Q1920" s="40" t="s">
        <v>10036</v>
      </c>
      <c r="T1920" s="40" t="s">
        <v>13145</v>
      </c>
      <c r="U1920" s="40" t="s">
        <v>13144</v>
      </c>
    </row>
    <row r="1921" spans="1:21" s="40" customFormat="1">
      <c r="A1921" s="40">
        <f t="shared" si="79"/>
        <v>1920</v>
      </c>
      <c r="B1921" s="41">
        <f t="shared" ca="1" si="80"/>
        <v>43369</v>
      </c>
      <c r="C1921" s="40" t="s">
        <v>14</v>
      </c>
      <c r="D1921" s="40" t="str">
        <f t="shared" si="81"/>
        <v>Brewery96</v>
      </c>
      <c r="E1921" s="42" t="s">
        <v>819</v>
      </c>
      <c r="F1921" s="40" t="str">
        <f>VLOOKUP(D1921,'Brasseries Europe'!$B$2:$O$2000,6,FALSE)</f>
        <v>Rue d'Houdeng, 20</v>
      </c>
      <c r="G1921" s="40">
        <f>VLOOKUP(D1921,'Brasseries Europe'!$B$2:$O$2000,7,FALSE)</f>
        <v>7070</v>
      </c>
      <c r="H1921" s="40" t="str">
        <f>VLOOKUP(D1921,'Brasseries Europe'!$B$2:$O$2000,8,FALSE)</f>
        <v>Le Roeulx</v>
      </c>
      <c r="I1921" s="40" t="str">
        <f>VLOOKUP(D1921,'Brasseries Europe'!$B$2:$O$2000,9,FALSE)</f>
        <v>Wallonie</v>
      </c>
      <c r="J1921" s="40" t="str">
        <f>VLOOKUP(D1921,'Brasseries Europe'!$B$2:$O$2000,10,FALSE)</f>
        <v>info@st-feuillien.com</v>
      </c>
      <c r="K1921" s="40" t="str">
        <f>VLOOKUP(D1921,'Brasseries Europe'!$B$2:$O$2000,11,FALSE)</f>
        <v>http://www.st-feuillien.com</v>
      </c>
      <c r="L1921" s="40" t="str">
        <f>VLOOKUP(D1921,'Brasseries Europe'!$B$2:$O$2000,12,FALSE)</f>
        <v>32(0)64/31.18.18</v>
      </c>
      <c r="M1921" s="40" t="str">
        <f>VLOOKUP(D1921,'Brasseries Europe'!$B$2:$O$2000,13,FALSE)</f>
        <v>LogoBR96</v>
      </c>
      <c r="N1921" s="40" t="str">
        <f>VLOOKUP(D1921,'Brasseries Europe'!$B$2:$O$2000,14,FALSE)</f>
        <v>FotoBR96</v>
      </c>
      <c r="O1921" s="42" t="s">
        <v>7302</v>
      </c>
      <c r="P1921" s="40" t="s">
        <v>10179</v>
      </c>
      <c r="Q1921" s="40" t="s">
        <v>10072</v>
      </c>
      <c r="T1921" s="40" t="s">
        <v>13147</v>
      </c>
      <c r="U1921" s="40" t="s">
        <v>13146</v>
      </c>
    </row>
    <row r="1922" spans="1:21" s="40" customFormat="1">
      <c r="A1922" s="40">
        <f t="shared" si="79"/>
        <v>1921</v>
      </c>
      <c r="B1922" s="41">
        <f t="shared" ca="1" si="80"/>
        <v>43369</v>
      </c>
      <c r="C1922" s="40" t="s">
        <v>14</v>
      </c>
      <c r="D1922" s="40" t="str">
        <f t="shared" si="81"/>
        <v>Brewery97</v>
      </c>
      <c r="E1922" s="42" t="s">
        <v>828</v>
      </c>
      <c r="F1922" s="40" t="str">
        <f>VLOOKUP(D1922,'Brasseries Europe'!$B$2:$O$2000,6,FALSE)</f>
        <v>Rue Principale, 41</v>
      </c>
      <c r="G1922" s="40">
        <f>VLOOKUP(D1922,'Brasseries Europe'!$B$2:$O$2000,7,FALSE)</f>
        <v>6953</v>
      </c>
      <c r="H1922" s="40" t="str">
        <f>VLOOKUP(D1922,'Brasseries Europe'!$B$2:$O$2000,8,FALSE)</f>
        <v>Ambly</v>
      </c>
      <c r="I1922" s="40" t="str">
        <f>VLOOKUP(D1922,'Brasseries Europe'!$B$2:$O$2000,9,FALSE)</f>
        <v>Wallonie</v>
      </c>
      <c r="J1922" s="40" t="str">
        <f>VLOOKUP(D1922,'Brasseries Europe'!$B$2:$O$2000,10,FALSE)</f>
        <v>info@saintmonon.be</v>
      </c>
      <c r="K1922" s="40" t="str">
        <f>VLOOKUP(D1922,'Brasseries Europe'!$B$2:$O$2000,11,FALSE)</f>
        <v>http://www.saintmonon.be</v>
      </c>
      <c r="L1922" s="40" t="str">
        <f>VLOOKUP(D1922,'Brasseries Europe'!$B$2:$O$2000,12,FALSE)</f>
        <v>32(0)84/21.46.32</v>
      </c>
      <c r="M1922" s="40" t="str">
        <f>VLOOKUP(D1922,'Brasseries Europe'!$B$2:$O$2000,13,FALSE)</f>
        <v>LogoBR97</v>
      </c>
      <c r="N1922" s="40" t="str">
        <f>VLOOKUP(D1922,'Brasseries Europe'!$B$2:$O$2000,14,FALSE)</f>
        <v>FotoBR97</v>
      </c>
      <c r="O1922" s="42" t="s">
        <v>13148</v>
      </c>
      <c r="P1922" s="40" t="s">
        <v>10211</v>
      </c>
      <c r="Q1922" s="40" t="s">
        <v>10068</v>
      </c>
      <c r="T1922" s="40" t="s">
        <v>13150</v>
      </c>
      <c r="U1922" s="40" t="s">
        <v>13149</v>
      </c>
    </row>
    <row r="1923" spans="1:21" s="40" customFormat="1">
      <c r="A1923" s="40">
        <f t="shared" ref="A1923:A1986" si="82">ROW()-1</f>
        <v>1922</v>
      </c>
      <c r="B1923" s="41">
        <f t="shared" ref="B1923:B1986" ca="1" si="83">TODAY()</f>
        <v>43369</v>
      </c>
      <c r="C1923" s="40" t="s">
        <v>14</v>
      </c>
      <c r="D1923" s="40" t="str">
        <f t="shared" si="81"/>
        <v>Brewery97</v>
      </c>
      <c r="E1923" s="42" t="s">
        <v>828</v>
      </c>
      <c r="F1923" s="40" t="str">
        <f>VLOOKUP(D1923,'Brasseries Europe'!$B$2:$O$2000,6,FALSE)</f>
        <v>Rue Principale, 41</v>
      </c>
      <c r="G1923" s="40">
        <f>VLOOKUP(D1923,'Brasseries Europe'!$B$2:$O$2000,7,FALSE)</f>
        <v>6953</v>
      </c>
      <c r="H1923" s="40" t="str">
        <f>VLOOKUP(D1923,'Brasseries Europe'!$B$2:$O$2000,8,FALSE)</f>
        <v>Ambly</v>
      </c>
      <c r="I1923" s="40" t="str">
        <f>VLOOKUP(D1923,'Brasseries Europe'!$B$2:$O$2000,9,FALSE)</f>
        <v>Wallonie</v>
      </c>
      <c r="J1923" s="40" t="str">
        <f>VLOOKUP(D1923,'Brasseries Europe'!$B$2:$O$2000,10,FALSE)</f>
        <v>info@saintmonon.be</v>
      </c>
      <c r="K1923" s="40" t="str">
        <f>VLOOKUP(D1923,'Brasseries Europe'!$B$2:$O$2000,11,FALSE)</f>
        <v>http://www.saintmonon.be</v>
      </c>
      <c r="L1923" s="40" t="str">
        <f>VLOOKUP(D1923,'Brasseries Europe'!$B$2:$O$2000,12,FALSE)</f>
        <v>32(0)84/21.46.32</v>
      </c>
      <c r="M1923" s="40" t="str">
        <f>VLOOKUP(D1923,'Brasseries Europe'!$B$2:$O$2000,13,FALSE)</f>
        <v>LogoBR97</v>
      </c>
      <c r="N1923" s="40" t="str">
        <f>VLOOKUP(D1923,'Brasseries Europe'!$B$2:$O$2000,14,FALSE)</f>
        <v>FotoBR97</v>
      </c>
      <c r="O1923" s="42" t="s">
        <v>13151</v>
      </c>
      <c r="P1923" s="40" t="s">
        <v>10322</v>
      </c>
      <c r="Q1923" s="40" t="s">
        <v>11554</v>
      </c>
      <c r="T1923" s="40" t="s">
        <v>13153</v>
      </c>
      <c r="U1923" s="40" t="s">
        <v>13152</v>
      </c>
    </row>
    <row r="1924" spans="1:21" s="40" customFormat="1">
      <c r="A1924" s="40">
        <f t="shared" si="82"/>
        <v>1923</v>
      </c>
      <c r="B1924" s="41">
        <f t="shared" ca="1" si="83"/>
        <v>43369</v>
      </c>
      <c r="C1924" s="40" t="s">
        <v>14</v>
      </c>
      <c r="D1924" s="40" t="str">
        <f t="shared" si="81"/>
        <v>Brewery97</v>
      </c>
      <c r="E1924" s="42" t="s">
        <v>828</v>
      </c>
      <c r="F1924" s="40" t="str">
        <f>VLOOKUP(D1924,'Brasseries Europe'!$B$2:$O$2000,6,FALSE)</f>
        <v>Rue Principale, 41</v>
      </c>
      <c r="G1924" s="40">
        <f>VLOOKUP(D1924,'Brasseries Europe'!$B$2:$O$2000,7,FALSE)</f>
        <v>6953</v>
      </c>
      <c r="H1924" s="40" t="str">
        <f>VLOOKUP(D1924,'Brasseries Europe'!$B$2:$O$2000,8,FALSE)</f>
        <v>Ambly</v>
      </c>
      <c r="I1924" s="40" t="str">
        <f>VLOOKUP(D1924,'Brasseries Europe'!$B$2:$O$2000,9,FALSE)</f>
        <v>Wallonie</v>
      </c>
      <c r="J1924" s="40" t="str">
        <f>VLOOKUP(D1924,'Brasseries Europe'!$B$2:$O$2000,10,FALSE)</f>
        <v>info@saintmonon.be</v>
      </c>
      <c r="K1924" s="40" t="str">
        <f>VLOOKUP(D1924,'Brasseries Europe'!$B$2:$O$2000,11,FALSE)</f>
        <v>http://www.saintmonon.be</v>
      </c>
      <c r="L1924" s="40" t="str">
        <f>VLOOKUP(D1924,'Brasseries Europe'!$B$2:$O$2000,12,FALSE)</f>
        <v>32(0)84/21.46.32</v>
      </c>
      <c r="M1924" s="40" t="str">
        <f>VLOOKUP(D1924,'Brasseries Europe'!$B$2:$O$2000,13,FALSE)</f>
        <v>LogoBR97</v>
      </c>
      <c r="N1924" s="40" t="str">
        <f>VLOOKUP(D1924,'Brasseries Europe'!$B$2:$O$2000,14,FALSE)</f>
        <v>FotoBR97</v>
      </c>
      <c r="O1924" s="42" t="s">
        <v>13154</v>
      </c>
      <c r="P1924" s="40" t="s">
        <v>10043</v>
      </c>
      <c r="Q1924" s="40" t="s">
        <v>10076</v>
      </c>
      <c r="T1924" s="40" t="s">
        <v>13156</v>
      </c>
      <c r="U1924" s="40" t="s">
        <v>13155</v>
      </c>
    </row>
    <row r="1925" spans="1:21" s="40" customFormat="1">
      <c r="A1925" s="40">
        <f t="shared" si="82"/>
        <v>1924</v>
      </c>
      <c r="B1925" s="41">
        <f t="shared" ca="1" si="83"/>
        <v>43369</v>
      </c>
      <c r="C1925" s="40" t="s">
        <v>14</v>
      </c>
      <c r="D1925" s="40" t="str">
        <f t="shared" si="81"/>
        <v>Brewery97</v>
      </c>
      <c r="E1925" s="42" t="s">
        <v>828</v>
      </c>
      <c r="F1925" s="40" t="str">
        <f>VLOOKUP(D1925,'Brasseries Europe'!$B$2:$O$2000,6,FALSE)</f>
        <v>Rue Principale, 41</v>
      </c>
      <c r="G1925" s="40">
        <f>VLOOKUP(D1925,'Brasseries Europe'!$B$2:$O$2000,7,FALSE)</f>
        <v>6953</v>
      </c>
      <c r="H1925" s="40" t="str">
        <f>VLOOKUP(D1925,'Brasseries Europe'!$B$2:$O$2000,8,FALSE)</f>
        <v>Ambly</v>
      </c>
      <c r="I1925" s="40" t="str">
        <f>VLOOKUP(D1925,'Brasseries Europe'!$B$2:$O$2000,9,FALSE)</f>
        <v>Wallonie</v>
      </c>
      <c r="J1925" s="40" t="str">
        <f>VLOOKUP(D1925,'Brasseries Europe'!$B$2:$O$2000,10,FALSE)</f>
        <v>info@saintmonon.be</v>
      </c>
      <c r="K1925" s="40" t="str">
        <f>VLOOKUP(D1925,'Brasseries Europe'!$B$2:$O$2000,11,FALSE)</f>
        <v>http://www.saintmonon.be</v>
      </c>
      <c r="L1925" s="40" t="str">
        <f>VLOOKUP(D1925,'Brasseries Europe'!$B$2:$O$2000,12,FALSE)</f>
        <v>32(0)84/21.46.32</v>
      </c>
      <c r="M1925" s="40" t="str">
        <f>VLOOKUP(D1925,'Brasseries Europe'!$B$2:$O$2000,13,FALSE)</f>
        <v>LogoBR97</v>
      </c>
      <c r="N1925" s="40" t="str">
        <f>VLOOKUP(D1925,'Brasseries Europe'!$B$2:$O$2000,14,FALSE)</f>
        <v>FotoBR97</v>
      </c>
      <c r="O1925" s="42" t="s">
        <v>13157</v>
      </c>
      <c r="P1925" s="40" t="s">
        <v>10043</v>
      </c>
      <c r="Q1925" s="40" t="s">
        <v>10076</v>
      </c>
      <c r="T1925" s="40" t="s">
        <v>13159</v>
      </c>
      <c r="U1925" s="40" t="s">
        <v>13158</v>
      </c>
    </row>
    <row r="1926" spans="1:21" s="40" customFormat="1">
      <c r="A1926" s="40">
        <f t="shared" si="82"/>
        <v>1925</v>
      </c>
      <c r="B1926" s="41">
        <f t="shared" ca="1" si="83"/>
        <v>43369</v>
      </c>
      <c r="C1926" s="40" t="s">
        <v>14</v>
      </c>
      <c r="D1926" s="40" t="str">
        <f t="shared" si="81"/>
        <v>Brewery97</v>
      </c>
      <c r="E1926" s="42" t="s">
        <v>828</v>
      </c>
      <c r="F1926" s="40" t="str">
        <f>VLOOKUP(D1926,'Brasseries Europe'!$B$2:$O$2000,6,FALSE)</f>
        <v>Rue Principale, 41</v>
      </c>
      <c r="G1926" s="40">
        <f>VLOOKUP(D1926,'Brasseries Europe'!$B$2:$O$2000,7,FALSE)</f>
        <v>6953</v>
      </c>
      <c r="H1926" s="40" t="str">
        <f>VLOOKUP(D1926,'Brasseries Europe'!$B$2:$O$2000,8,FALSE)</f>
        <v>Ambly</v>
      </c>
      <c r="I1926" s="40" t="str">
        <f>VLOOKUP(D1926,'Brasseries Europe'!$B$2:$O$2000,9,FALSE)</f>
        <v>Wallonie</v>
      </c>
      <c r="J1926" s="40" t="str">
        <f>VLOOKUP(D1926,'Brasseries Europe'!$B$2:$O$2000,10,FALSE)</f>
        <v>info@saintmonon.be</v>
      </c>
      <c r="K1926" s="40" t="str">
        <f>VLOOKUP(D1926,'Brasseries Europe'!$B$2:$O$2000,11,FALSE)</f>
        <v>http://www.saintmonon.be</v>
      </c>
      <c r="L1926" s="40" t="str">
        <f>VLOOKUP(D1926,'Brasseries Europe'!$B$2:$O$2000,12,FALSE)</f>
        <v>32(0)84/21.46.32</v>
      </c>
      <c r="M1926" s="40" t="str">
        <f>VLOOKUP(D1926,'Brasseries Europe'!$B$2:$O$2000,13,FALSE)</f>
        <v>LogoBR97</v>
      </c>
      <c r="N1926" s="40" t="str">
        <f>VLOOKUP(D1926,'Brasseries Europe'!$B$2:$O$2000,14,FALSE)</f>
        <v>FotoBR97</v>
      </c>
      <c r="O1926" s="42" t="s">
        <v>13160</v>
      </c>
      <c r="P1926" s="40" t="s">
        <v>10043</v>
      </c>
      <c r="Q1926" s="40" t="s">
        <v>10036</v>
      </c>
      <c r="T1926" s="40" t="s">
        <v>13162</v>
      </c>
      <c r="U1926" s="40" t="s">
        <v>13161</v>
      </c>
    </row>
    <row r="1927" spans="1:21" s="40" customFormat="1">
      <c r="A1927" s="40">
        <f t="shared" si="82"/>
        <v>1926</v>
      </c>
      <c r="B1927" s="41">
        <f t="shared" ca="1" si="83"/>
        <v>43369</v>
      </c>
      <c r="C1927" s="40" t="s">
        <v>14</v>
      </c>
      <c r="D1927" s="40" t="str">
        <f t="shared" si="81"/>
        <v>Brewery97</v>
      </c>
      <c r="E1927" s="42" t="s">
        <v>828</v>
      </c>
      <c r="F1927" s="40" t="str">
        <f>VLOOKUP(D1927,'Brasseries Europe'!$B$2:$O$2000,6,FALSE)</f>
        <v>Rue Principale, 41</v>
      </c>
      <c r="G1927" s="40">
        <f>VLOOKUP(D1927,'Brasseries Europe'!$B$2:$O$2000,7,FALSE)</f>
        <v>6953</v>
      </c>
      <c r="H1927" s="40" t="str">
        <f>VLOOKUP(D1927,'Brasseries Europe'!$B$2:$O$2000,8,FALSE)</f>
        <v>Ambly</v>
      </c>
      <c r="I1927" s="40" t="str">
        <f>VLOOKUP(D1927,'Brasseries Europe'!$B$2:$O$2000,9,FALSE)</f>
        <v>Wallonie</v>
      </c>
      <c r="J1927" s="40" t="str">
        <f>VLOOKUP(D1927,'Brasseries Europe'!$B$2:$O$2000,10,FALSE)</f>
        <v>info@saintmonon.be</v>
      </c>
      <c r="K1927" s="40" t="str">
        <f>VLOOKUP(D1927,'Brasseries Europe'!$B$2:$O$2000,11,FALSE)</f>
        <v>http://www.saintmonon.be</v>
      </c>
      <c r="L1927" s="40" t="str">
        <f>VLOOKUP(D1927,'Brasseries Europe'!$B$2:$O$2000,12,FALSE)</f>
        <v>32(0)84/21.46.32</v>
      </c>
      <c r="M1927" s="40" t="str">
        <f>VLOOKUP(D1927,'Brasseries Europe'!$B$2:$O$2000,13,FALSE)</f>
        <v>LogoBR97</v>
      </c>
      <c r="N1927" s="40" t="str">
        <f>VLOOKUP(D1927,'Brasseries Europe'!$B$2:$O$2000,14,FALSE)</f>
        <v>FotoBR97</v>
      </c>
      <c r="O1927" s="42" t="s">
        <v>13163</v>
      </c>
      <c r="P1927" s="40" t="s">
        <v>10151</v>
      </c>
      <c r="Q1927" s="40" t="s">
        <v>10204</v>
      </c>
      <c r="T1927" s="40" t="s">
        <v>13165</v>
      </c>
      <c r="U1927" s="40" t="s">
        <v>13164</v>
      </c>
    </row>
    <row r="1928" spans="1:21" s="40" customFormat="1">
      <c r="A1928" s="40">
        <f t="shared" si="82"/>
        <v>1927</v>
      </c>
      <c r="B1928" s="41">
        <f t="shared" ca="1" si="83"/>
        <v>43369</v>
      </c>
      <c r="C1928" s="40" t="s">
        <v>14</v>
      </c>
      <c r="D1928" s="40" t="str">
        <f t="shared" si="81"/>
        <v>Brewery97</v>
      </c>
      <c r="E1928" s="42" t="s">
        <v>828</v>
      </c>
      <c r="F1928" s="40" t="str">
        <f>VLOOKUP(D1928,'Brasseries Europe'!$B$2:$O$2000,6,FALSE)</f>
        <v>Rue Principale, 41</v>
      </c>
      <c r="G1928" s="40">
        <f>VLOOKUP(D1928,'Brasseries Europe'!$B$2:$O$2000,7,FALSE)</f>
        <v>6953</v>
      </c>
      <c r="H1928" s="40" t="str">
        <f>VLOOKUP(D1928,'Brasseries Europe'!$B$2:$O$2000,8,FALSE)</f>
        <v>Ambly</v>
      </c>
      <c r="I1928" s="40" t="str">
        <f>VLOOKUP(D1928,'Brasseries Europe'!$B$2:$O$2000,9,FALSE)</f>
        <v>Wallonie</v>
      </c>
      <c r="J1928" s="40" t="str">
        <f>VLOOKUP(D1928,'Brasseries Europe'!$B$2:$O$2000,10,FALSE)</f>
        <v>info@saintmonon.be</v>
      </c>
      <c r="K1928" s="40" t="str">
        <f>VLOOKUP(D1928,'Brasseries Europe'!$B$2:$O$2000,11,FALSE)</f>
        <v>http://www.saintmonon.be</v>
      </c>
      <c r="L1928" s="40" t="str">
        <f>VLOOKUP(D1928,'Brasseries Europe'!$B$2:$O$2000,12,FALSE)</f>
        <v>32(0)84/21.46.32</v>
      </c>
      <c r="M1928" s="40" t="str">
        <f>VLOOKUP(D1928,'Brasseries Europe'!$B$2:$O$2000,13,FALSE)</f>
        <v>LogoBR97</v>
      </c>
      <c r="N1928" s="40" t="str">
        <f>VLOOKUP(D1928,'Brasseries Europe'!$B$2:$O$2000,14,FALSE)</f>
        <v>FotoBR97</v>
      </c>
      <c r="O1928" s="42" t="s">
        <v>13166</v>
      </c>
      <c r="P1928" s="40" t="s">
        <v>10151</v>
      </c>
      <c r="Q1928" s="40" t="s">
        <v>10072</v>
      </c>
      <c r="T1928" s="40" t="s">
        <v>13168</v>
      </c>
      <c r="U1928" s="40" t="s">
        <v>13167</v>
      </c>
    </row>
    <row r="1929" spans="1:21" s="40" customFormat="1">
      <c r="A1929" s="40">
        <f t="shared" si="82"/>
        <v>1928</v>
      </c>
      <c r="B1929" s="41">
        <f t="shared" ca="1" si="83"/>
        <v>43369</v>
      </c>
      <c r="C1929" s="40" t="s">
        <v>14</v>
      </c>
      <c r="D1929" s="40" t="str">
        <f t="shared" si="81"/>
        <v>Brewery97</v>
      </c>
      <c r="E1929" s="42" t="s">
        <v>828</v>
      </c>
      <c r="F1929" s="40" t="str">
        <f>VLOOKUP(D1929,'Brasseries Europe'!$B$2:$O$2000,6,FALSE)</f>
        <v>Rue Principale, 41</v>
      </c>
      <c r="G1929" s="40">
        <f>VLOOKUP(D1929,'Brasseries Europe'!$B$2:$O$2000,7,FALSE)</f>
        <v>6953</v>
      </c>
      <c r="H1929" s="40" t="str">
        <f>VLOOKUP(D1929,'Brasseries Europe'!$B$2:$O$2000,8,FALSE)</f>
        <v>Ambly</v>
      </c>
      <c r="I1929" s="40" t="str">
        <f>VLOOKUP(D1929,'Brasseries Europe'!$B$2:$O$2000,9,FALSE)</f>
        <v>Wallonie</v>
      </c>
      <c r="J1929" s="40" t="str">
        <f>VLOOKUP(D1929,'Brasseries Europe'!$B$2:$O$2000,10,FALSE)</f>
        <v>info@saintmonon.be</v>
      </c>
      <c r="K1929" s="40" t="str">
        <f>VLOOKUP(D1929,'Brasseries Europe'!$B$2:$O$2000,11,FALSE)</f>
        <v>http://www.saintmonon.be</v>
      </c>
      <c r="L1929" s="40" t="str">
        <f>VLOOKUP(D1929,'Brasseries Europe'!$B$2:$O$2000,12,FALSE)</f>
        <v>32(0)84/21.46.32</v>
      </c>
      <c r="M1929" s="40" t="str">
        <f>VLOOKUP(D1929,'Brasseries Europe'!$B$2:$O$2000,13,FALSE)</f>
        <v>LogoBR97</v>
      </c>
      <c r="N1929" s="40" t="str">
        <f>VLOOKUP(D1929,'Brasseries Europe'!$B$2:$O$2000,14,FALSE)</f>
        <v>FotoBR97</v>
      </c>
      <c r="O1929" s="42" t="s">
        <v>13169</v>
      </c>
      <c r="P1929" s="40" t="s">
        <v>10151</v>
      </c>
      <c r="Q1929" s="40" t="s">
        <v>10072</v>
      </c>
      <c r="T1929" s="40" t="s">
        <v>13171</v>
      </c>
      <c r="U1929" s="40" t="s">
        <v>13170</v>
      </c>
    </row>
    <row r="1930" spans="1:21" s="40" customFormat="1">
      <c r="A1930" s="40">
        <f t="shared" si="82"/>
        <v>1929</v>
      </c>
      <c r="B1930" s="41">
        <f t="shared" ca="1" si="83"/>
        <v>43369</v>
      </c>
      <c r="C1930" s="40" t="s">
        <v>14</v>
      </c>
      <c r="D1930" s="40" t="str">
        <f t="shared" si="81"/>
        <v>Brewery97</v>
      </c>
      <c r="E1930" s="42" t="s">
        <v>828</v>
      </c>
      <c r="F1930" s="40" t="str">
        <f>VLOOKUP(D1930,'Brasseries Europe'!$B$2:$O$2000,6,FALSE)</f>
        <v>Rue Principale, 41</v>
      </c>
      <c r="G1930" s="40">
        <f>VLOOKUP(D1930,'Brasseries Europe'!$B$2:$O$2000,7,FALSE)</f>
        <v>6953</v>
      </c>
      <c r="H1930" s="40" t="str">
        <f>VLOOKUP(D1930,'Brasseries Europe'!$B$2:$O$2000,8,FALSE)</f>
        <v>Ambly</v>
      </c>
      <c r="I1930" s="40" t="str">
        <f>VLOOKUP(D1930,'Brasseries Europe'!$B$2:$O$2000,9,FALSE)</f>
        <v>Wallonie</v>
      </c>
      <c r="J1930" s="40" t="str">
        <f>VLOOKUP(D1930,'Brasseries Europe'!$B$2:$O$2000,10,FALSE)</f>
        <v>info@saintmonon.be</v>
      </c>
      <c r="K1930" s="40" t="str">
        <f>VLOOKUP(D1930,'Brasseries Europe'!$B$2:$O$2000,11,FALSE)</f>
        <v>http://www.saintmonon.be</v>
      </c>
      <c r="L1930" s="40" t="str">
        <f>VLOOKUP(D1930,'Brasseries Europe'!$B$2:$O$2000,12,FALSE)</f>
        <v>32(0)84/21.46.32</v>
      </c>
      <c r="M1930" s="40" t="str">
        <f>VLOOKUP(D1930,'Brasseries Europe'!$B$2:$O$2000,13,FALSE)</f>
        <v>LogoBR97</v>
      </c>
      <c r="N1930" s="40" t="str">
        <f>VLOOKUP(D1930,'Brasseries Europe'!$B$2:$O$2000,14,FALSE)</f>
        <v>FotoBR97</v>
      </c>
      <c r="O1930" s="42" t="s">
        <v>13172</v>
      </c>
      <c r="P1930" s="40" t="s">
        <v>10049</v>
      </c>
      <c r="Q1930" s="40" t="s">
        <v>10036</v>
      </c>
      <c r="T1930" s="40" t="s">
        <v>13174</v>
      </c>
      <c r="U1930" s="40" t="s">
        <v>13173</v>
      </c>
    </row>
    <row r="1931" spans="1:21" s="40" customFormat="1">
      <c r="A1931" s="40">
        <f t="shared" si="82"/>
        <v>1930</v>
      </c>
      <c r="B1931" s="41">
        <f t="shared" ca="1" si="83"/>
        <v>43369</v>
      </c>
      <c r="C1931" s="40" t="s">
        <v>14</v>
      </c>
      <c r="D1931" s="40" t="str">
        <f t="shared" si="81"/>
        <v>Brewery97</v>
      </c>
      <c r="E1931" s="42" t="s">
        <v>828</v>
      </c>
      <c r="F1931" s="40" t="str">
        <f>VLOOKUP(D1931,'Brasseries Europe'!$B$2:$O$2000,6,FALSE)</f>
        <v>Rue Principale, 41</v>
      </c>
      <c r="G1931" s="40">
        <f>VLOOKUP(D1931,'Brasseries Europe'!$B$2:$O$2000,7,FALSE)</f>
        <v>6953</v>
      </c>
      <c r="H1931" s="40" t="str">
        <f>VLOOKUP(D1931,'Brasseries Europe'!$B$2:$O$2000,8,FALSE)</f>
        <v>Ambly</v>
      </c>
      <c r="I1931" s="40" t="str">
        <f>VLOOKUP(D1931,'Brasseries Europe'!$B$2:$O$2000,9,FALSE)</f>
        <v>Wallonie</v>
      </c>
      <c r="J1931" s="40" t="str">
        <f>VLOOKUP(D1931,'Brasseries Europe'!$B$2:$O$2000,10,FALSE)</f>
        <v>info@saintmonon.be</v>
      </c>
      <c r="K1931" s="40" t="str">
        <f>VLOOKUP(D1931,'Brasseries Europe'!$B$2:$O$2000,11,FALSE)</f>
        <v>http://www.saintmonon.be</v>
      </c>
      <c r="L1931" s="40" t="str">
        <f>VLOOKUP(D1931,'Brasseries Europe'!$B$2:$O$2000,12,FALSE)</f>
        <v>32(0)84/21.46.32</v>
      </c>
      <c r="M1931" s="40" t="str">
        <f>VLOOKUP(D1931,'Brasseries Europe'!$B$2:$O$2000,13,FALSE)</f>
        <v>LogoBR97</v>
      </c>
      <c r="N1931" s="40" t="str">
        <f>VLOOKUP(D1931,'Brasseries Europe'!$B$2:$O$2000,14,FALSE)</f>
        <v>FotoBR97</v>
      </c>
      <c r="O1931" s="42" t="s">
        <v>13175</v>
      </c>
      <c r="P1931" s="40" t="s">
        <v>10179</v>
      </c>
      <c r="Q1931" s="40" t="s">
        <v>10044</v>
      </c>
      <c r="T1931" s="40" t="s">
        <v>13177</v>
      </c>
      <c r="U1931" s="40" t="s">
        <v>13176</v>
      </c>
    </row>
    <row r="1932" spans="1:21" s="40" customFormat="1">
      <c r="A1932" s="40">
        <f t="shared" si="82"/>
        <v>1931</v>
      </c>
      <c r="B1932" s="41">
        <f t="shared" ca="1" si="83"/>
        <v>43369</v>
      </c>
      <c r="C1932" s="40" t="s">
        <v>14</v>
      </c>
      <c r="D1932" s="40" t="str">
        <f t="shared" si="81"/>
        <v>Brewery97</v>
      </c>
      <c r="E1932" s="42" t="s">
        <v>828</v>
      </c>
      <c r="F1932" s="40" t="str">
        <f>VLOOKUP(D1932,'Brasseries Europe'!$B$2:$O$2000,6,FALSE)</f>
        <v>Rue Principale, 41</v>
      </c>
      <c r="G1932" s="40">
        <f>VLOOKUP(D1932,'Brasseries Europe'!$B$2:$O$2000,7,FALSE)</f>
        <v>6953</v>
      </c>
      <c r="H1932" s="40" t="str">
        <f>VLOOKUP(D1932,'Brasseries Europe'!$B$2:$O$2000,8,FALSE)</f>
        <v>Ambly</v>
      </c>
      <c r="I1932" s="40" t="str">
        <f>VLOOKUP(D1932,'Brasseries Europe'!$B$2:$O$2000,9,FALSE)</f>
        <v>Wallonie</v>
      </c>
      <c r="J1932" s="40" t="str">
        <f>VLOOKUP(D1932,'Brasseries Europe'!$B$2:$O$2000,10,FALSE)</f>
        <v>info@saintmonon.be</v>
      </c>
      <c r="K1932" s="40" t="str">
        <f>VLOOKUP(D1932,'Brasseries Europe'!$B$2:$O$2000,11,FALSE)</f>
        <v>http://www.saintmonon.be</v>
      </c>
      <c r="L1932" s="40" t="str">
        <f>VLOOKUP(D1932,'Brasseries Europe'!$B$2:$O$2000,12,FALSE)</f>
        <v>32(0)84/21.46.32</v>
      </c>
      <c r="M1932" s="40" t="str">
        <f>VLOOKUP(D1932,'Brasseries Europe'!$B$2:$O$2000,13,FALSE)</f>
        <v>LogoBR97</v>
      </c>
      <c r="N1932" s="40" t="str">
        <f>VLOOKUP(D1932,'Brasseries Europe'!$B$2:$O$2000,14,FALSE)</f>
        <v>FotoBR97</v>
      </c>
      <c r="O1932" s="42" t="s">
        <v>13178</v>
      </c>
      <c r="P1932" s="40" t="s">
        <v>10179</v>
      </c>
      <c r="Q1932" s="40" t="s">
        <v>10072</v>
      </c>
      <c r="T1932" s="40" t="s">
        <v>13180</v>
      </c>
      <c r="U1932" s="40" t="s">
        <v>13179</v>
      </c>
    </row>
    <row r="1933" spans="1:21" s="40" customFormat="1">
      <c r="A1933" s="40">
        <f t="shared" si="82"/>
        <v>1932</v>
      </c>
      <c r="B1933" s="41">
        <f t="shared" ca="1" si="83"/>
        <v>43369</v>
      </c>
      <c r="C1933" s="40" t="s">
        <v>14</v>
      </c>
      <c r="D1933" s="40" t="str">
        <f t="shared" si="81"/>
        <v>Brewery97</v>
      </c>
      <c r="E1933" s="42" t="s">
        <v>828</v>
      </c>
      <c r="F1933" s="40" t="str">
        <f>VLOOKUP(D1933,'Brasseries Europe'!$B$2:$O$2000,6,FALSE)</f>
        <v>Rue Principale, 41</v>
      </c>
      <c r="G1933" s="40">
        <f>VLOOKUP(D1933,'Brasseries Europe'!$B$2:$O$2000,7,FALSE)</f>
        <v>6953</v>
      </c>
      <c r="H1933" s="40" t="str">
        <f>VLOOKUP(D1933,'Brasseries Europe'!$B$2:$O$2000,8,FALSE)</f>
        <v>Ambly</v>
      </c>
      <c r="I1933" s="40" t="str">
        <f>VLOOKUP(D1933,'Brasseries Europe'!$B$2:$O$2000,9,FALSE)</f>
        <v>Wallonie</v>
      </c>
      <c r="J1933" s="40" t="str">
        <f>VLOOKUP(D1933,'Brasseries Europe'!$B$2:$O$2000,10,FALSE)</f>
        <v>info@saintmonon.be</v>
      </c>
      <c r="K1933" s="40" t="str">
        <f>VLOOKUP(D1933,'Brasseries Europe'!$B$2:$O$2000,11,FALSE)</f>
        <v>http://www.saintmonon.be</v>
      </c>
      <c r="L1933" s="40" t="str">
        <f>VLOOKUP(D1933,'Brasseries Europe'!$B$2:$O$2000,12,FALSE)</f>
        <v>32(0)84/21.46.32</v>
      </c>
      <c r="M1933" s="40" t="str">
        <f>VLOOKUP(D1933,'Brasseries Europe'!$B$2:$O$2000,13,FALSE)</f>
        <v>LogoBR97</v>
      </c>
      <c r="N1933" s="40" t="str">
        <f>VLOOKUP(D1933,'Brasseries Europe'!$B$2:$O$2000,14,FALSE)</f>
        <v>FotoBR97</v>
      </c>
      <c r="O1933" s="42" t="s">
        <v>13181</v>
      </c>
      <c r="P1933" s="40" t="s">
        <v>10179</v>
      </c>
      <c r="Q1933" s="40" t="s">
        <v>10072</v>
      </c>
      <c r="T1933" s="40" t="s">
        <v>13183</v>
      </c>
      <c r="U1933" s="40" t="s">
        <v>13182</v>
      </c>
    </row>
    <row r="1934" spans="1:21" s="40" customFormat="1">
      <c r="A1934" s="40">
        <f t="shared" si="82"/>
        <v>1933</v>
      </c>
      <c r="B1934" s="41">
        <f t="shared" ca="1" si="83"/>
        <v>43369</v>
      </c>
      <c r="C1934" s="40" t="s">
        <v>14</v>
      </c>
      <c r="D1934" s="40" t="str">
        <f t="shared" si="81"/>
        <v>Brewery97</v>
      </c>
      <c r="E1934" s="42" t="s">
        <v>828</v>
      </c>
      <c r="F1934" s="40" t="str">
        <f>VLOOKUP(D1934,'Brasseries Europe'!$B$2:$O$2000,6,FALSE)</f>
        <v>Rue Principale, 41</v>
      </c>
      <c r="G1934" s="40">
        <f>VLOOKUP(D1934,'Brasseries Europe'!$B$2:$O$2000,7,FALSE)</f>
        <v>6953</v>
      </c>
      <c r="H1934" s="40" t="str">
        <f>VLOOKUP(D1934,'Brasseries Europe'!$B$2:$O$2000,8,FALSE)</f>
        <v>Ambly</v>
      </c>
      <c r="I1934" s="40" t="str">
        <f>VLOOKUP(D1934,'Brasseries Europe'!$B$2:$O$2000,9,FALSE)</f>
        <v>Wallonie</v>
      </c>
      <c r="J1934" s="40" t="str">
        <f>VLOOKUP(D1934,'Brasseries Europe'!$B$2:$O$2000,10,FALSE)</f>
        <v>info@saintmonon.be</v>
      </c>
      <c r="K1934" s="40" t="str">
        <f>VLOOKUP(D1934,'Brasseries Europe'!$B$2:$O$2000,11,FALSE)</f>
        <v>http://www.saintmonon.be</v>
      </c>
      <c r="L1934" s="40" t="str">
        <f>VLOOKUP(D1934,'Brasseries Europe'!$B$2:$O$2000,12,FALSE)</f>
        <v>32(0)84/21.46.32</v>
      </c>
      <c r="M1934" s="40" t="str">
        <f>VLOOKUP(D1934,'Brasseries Europe'!$B$2:$O$2000,13,FALSE)</f>
        <v>LogoBR97</v>
      </c>
      <c r="N1934" s="40" t="str">
        <f>VLOOKUP(D1934,'Brasseries Europe'!$B$2:$O$2000,14,FALSE)</f>
        <v>FotoBR97</v>
      </c>
      <c r="O1934" s="42" t="s">
        <v>13184</v>
      </c>
      <c r="P1934" s="40" t="s">
        <v>10179</v>
      </c>
      <c r="Q1934" s="40" t="s">
        <v>10068</v>
      </c>
      <c r="T1934" s="40" t="s">
        <v>13186</v>
      </c>
      <c r="U1934" s="40" t="s">
        <v>13185</v>
      </c>
    </row>
    <row r="1935" spans="1:21" s="40" customFormat="1">
      <c r="A1935" s="40">
        <f t="shared" si="82"/>
        <v>1934</v>
      </c>
      <c r="B1935" s="41">
        <f t="shared" ca="1" si="83"/>
        <v>43369</v>
      </c>
      <c r="C1935" s="40" t="s">
        <v>14</v>
      </c>
      <c r="D1935" s="40" t="str">
        <f t="shared" si="81"/>
        <v>Brewery97</v>
      </c>
      <c r="E1935" s="42" t="s">
        <v>828</v>
      </c>
      <c r="F1935" s="40" t="str">
        <f>VLOOKUP(D1935,'Brasseries Europe'!$B$2:$O$2000,6,FALSE)</f>
        <v>Rue Principale, 41</v>
      </c>
      <c r="G1935" s="40">
        <f>VLOOKUP(D1935,'Brasseries Europe'!$B$2:$O$2000,7,FALSE)</f>
        <v>6953</v>
      </c>
      <c r="H1935" s="40" t="str">
        <f>VLOOKUP(D1935,'Brasseries Europe'!$B$2:$O$2000,8,FALSE)</f>
        <v>Ambly</v>
      </c>
      <c r="I1935" s="40" t="str">
        <f>VLOOKUP(D1935,'Brasseries Europe'!$B$2:$O$2000,9,FALSE)</f>
        <v>Wallonie</v>
      </c>
      <c r="J1935" s="40" t="str">
        <f>VLOOKUP(D1935,'Brasseries Europe'!$B$2:$O$2000,10,FALSE)</f>
        <v>info@saintmonon.be</v>
      </c>
      <c r="K1935" s="40" t="str">
        <f>VLOOKUP(D1935,'Brasseries Europe'!$B$2:$O$2000,11,FALSE)</f>
        <v>http://www.saintmonon.be</v>
      </c>
      <c r="L1935" s="40" t="str">
        <f>VLOOKUP(D1935,'Brasseries Europe'!$B$2:$O$2000,12,FALSE)</f>
        <v>32(0)84/21.46.32</v>
      </c>
      <c r="M1935" s="40" t="str">
        <f>VLOOKUP(D1935,'Brasseries Europe'!$B$2:$O$2000,13,FALSE)</f>
        <v>LogoBR97</v>
      </c>
      <c r="N1935" s="40" t="str">
        <f>VLOOKUP(D1935,'Brasseries Europe'!$B$2:$O$2000,14,FALSE)</f>
        <v>FotoBR97</v>
      </c>
      <c r="O1935" s="42" t="s">
        <v>13187</v>
      </c>
      <c r="P1935" s="40" t="s">
        <v>10179</v>
      </c>
      <c r="Q1935" s="40" t="s">
        <v>10242</v>
      </c>
      <c r="T1935" s="40" t="s">
        <v>13189</v>
      </c>
      <c r="U1935" s="40" t="s">
        <v>13188</v>
      </c>
    </row>
    <row r="1936" spans="1:21" s="40" customFormat="1">
      <c r="A1936" s="40">
        <f t="shared" si="82"/>
        <v>1935</v>
      </c>
      <c r="B1936" s="41">
        <f t="shared" ca="1" si="83"/>
        <v>43369</v>
      </c>
      <c r="C1936" s="40" t="s">
        <v>14</v>
      </c>
      <c r="D1936" s="40" t="str">
        <f t="shared" si="81"/>
        <v>Brewery97</v>
      </c>
      <c r="E1936" s="42" t="s">
        <v>828</v>
      </c>
      <c r="F1936" s="40" t="str">
        <f>VLOOKUP(D1936,'Brasseries Europe'!$B$2:$O$2000,6,FALSE)</f>
        <v>Rue Principale, 41</v>
      </c>
      <c r="G1936" s="40">
        <f>VLOOKUP(D1936,'Brasseries Europe'!$B$2:$O$2000,7,FALSE)</f>
        <v>6953</v>
      </c>
      <c r="H1936" s="40" t="str">
        <f>VLOOKUP(D1936,'Brasseries Europe'!$B$2:$O$2000,8,FALSE)</f>
        <v>Ambly</v>
      </c>
      <c r="I1936" s="40" t="str">
        <f>VLOOKUP(D1936,'Brasseries Europe'!$B$2:$O$2000,9,FALSE)</f>
        <v>Wallonie</v>
      </c>
      <c r="J1936" s="40" t="str">
        <f>VLOOKUP(D1936,'Brasseries Europe'!$B$2:$O$2000,10,FALSE)</f>
        <v>info@saintmonon.be</v>
      </c>
      <c r="K1936" s="40" t="str">
        <f>VLOOKUP(D1936,'Brasseries Europe'!$B$2:$O$2000,11,FALSE)</f>
        <v>http://www.saintmonon.be</v>
      </c>
      <c r="L1936" s="40" t="str">
        <f>VLOOKUP(D1936,'Brasseries Europe'!$B$2:$O$2000,12,FALSE)</f>
        <v>32(0)84/21.46.32</v>
      </c>
      <c r="M1936" s="40" t="str">
        <f>VLOOKUP(D1936,'Brasseries Europe'!$B$2:$O$2000,13,FALSE)</f>
        <v>LogoBR97</v>
      </c>
      <c r="N1936" s="40" t="str">
        <f>VLOOKUP(D1936,'Brasseries Europe'!$B$2:$O$2000,14,FALSE)</f>
        <v>FotoBR97</v>
      </c>
      <c r="O1936" s="42" t="s">
        <v>13190</v>
      </c>
      <c r="P1936" s="40" t="s">
        <v>10179</v>
      </c>
      <c r="Q1936" s="40" t="s">
        <v>10060</v>
      </c>
      <c r="T1936" s="40" t="s">
        <v>13192</v>
      </c>
      <c r="U1936" s="40" t="s">
        <v>13191</v>
      </c>
    </row>
    <row r="1937" spans="1:21" s="40" customFormat="1">
      <c r="A1937" s="40">
        <f t="shared" si="82"/>
        <v>1936</v>
      </c>
      <c r="B1937" s="41">
        <f t="shared" ca="1" si="83"/>
        <v>43369</v>
      </c>
      <c r="C1937" s="40" t="s">
        <v>14</v>
      </c>
      <c r="D1937" s="40" t="str">
        <f t="shared" si="81"/>
        <v>Brewery97</v>
      </c>
      <c r="E1937" s="42" t="s">
        <v>828</v>
      </c>
      <c r="F1937" s="40" t="str">
        <f>VLOOKUP(D1937,'Brasseries Europe'!$B$2:$O$2000,6,FALSE)</f>
        <v>Rue Principale, 41</v>
      </c>
      <c r="G1937" s="40">
        <f>VLOOKUP(D1937,'Brasseries Europe'!$B$2:$O$2000,7,FALSE)</f>
        <v>6953</v>
      </c>
      <c r="H1937" s="40" t="str">
        <f>VLOOKUP(D1937,'Brasseries Europe'!$B$2:$O$2000,8,FALSE)</f>
        <v>Ambly</v>
      </c>
      <c r="I1937" s="40" t="str">
        <f>VLOOKUP(D1937,'Brasseries Europe'!$B$2:$O$2000,9,FALSE)</f>
        <v>Wallonie</v>
      </c>
      <c r="J1937" s="40" t="str">
        <f>VLOOKUP(D1937,'Brasseries Europe'!$B$2:$O$2000,10,FALSE)</f>
        <v>info@saintmonon.be</v>
      </c>
      <c r="K1937" s="40" t="str">
        <f>VLOOKUP(D1937,'Brasseries Europe'!$B$2:$O$2000,11,FALSE)</f>
        <v>http://www.saintmonon.be</v>
      </c>
      <c r="L1937" s="40" t="str">
        <f>VLOOKUP(D1937,'Brasseries Europe'!$B$2:$O$2000,12,FALSE)</f>
        <v>32(0)84/21.46.32</v>
      </c>
      <c r="M1937" s="40" t="str">
        <f>VLOOKUP(D1937,'Brasseries Europe'!$B$2:$O$2000,13,FALSE)</f>
        <v>LogoBR97</v>
      </c>
      <c r="N1937" s="40" t="str">
        <f>VLOOKUP(D1937,'Brasseries Europe'!$B$2:$O$2000,14,FALSE)</f>
        <v>FotoBR97</v>
      </c>
      <c r="O1937" s="42" t="s">
        <v>13193</v>
      </c>
      <c r="P1937" s="40" t="s">
        <v>10179</v>
      </c>
      <c r="Q1937" s="40" t="s">
        <v>10072</v>
      </c>
      <c r="T1937" s="40" t="s">
        <v>13195</v>
      </c>
      <c r="U1937" s="40" t="s">
        <v>13194</v>
      </c>
    </row>
    <row r="1938" spans="1:21" s="40" customFormat="1">
      <c r="A1938" s="40">
        <f t="shared" si="82"/>
        <v>1937</v>
      </c>
      <c r="B1938" s="41">
        <f t="shared" ca="1" si="83"/>
        <v>43369</v>
      </c>
      <c r="C1938" s="40" t="s">
        <v>14</v>
      </c>
      <c r="D1938" s="40" t="str">
        <f t="shared" si="81"/>
        <v>Brewery97</v>
      </c>
      <c r="E1938" s="42" t="s">
        <v>828</v>
      </c>
      <c r="F1938" s="40" t="str">
        <f>VLOOKUP(D1938,'Brasseries Europe'!$B$2:$O$2000,6,FALSE)</f>
        <v>Rue Principale, 41</v>
      </c>
      <c r="G1938" s="40">
        <f>VLOOKUP(D1938,'Brasseries Europe'!$B$2:$O$2000,7,FALSE)</f>
        <v>6953</v>
      </c>
      <c r="H1938" s="40" t="str">
        <f>VLOOKUP(D1938,'Brasseries Europe'!$B$2:$O$2000,8,FALSE)</f>
        <v>Ambly</v>
      </c>
      <c r="I1938" s="40" t="str">
        <f>VLOOKUP(D1938,'Brasseries Europe'!$B$2:$O$2000,9,FALSE)</f>
        <v>Wallonie</v>
      </c>
      <c r="J1938" s="40" t="str">
        <f>VLOOKUP(D1938,'Brasseries Europe'!$B$2:$O$2000,10,FALSE)</f>
        <v>info@saintmonon.be</v>
      </c>
      <c r="K1938" s="40" t="str">
        <f>VLOOKUP(D1938,'Brasseries Europe'!$B$2:$O$2000,11,FALSE)</f>
        <v>http://www.saintmonon.be</v>
      </c>
      <c r="L1938" s="40" t="str">
        <f>VLOOKUP(D1938,'Brasseries Europe'!$B$2:$O$2000,12,FALSE)</f>
        <v>32(0)84/21.46.32</v>
      </c>
      <c r="M1938" s="40" t="str">
        <f>VLOOKUP(D1938,'Brasseries Europe'!$B$2:$O$2000,13,FALSE)</f>
        <v>LogoBR97</v>
      </c>
      <c r="N1938" s="40" t="str">
        <f>VLOOKUP(D1938,'Brasseries Europe'!$B$2:$O$2000,14,FALSE)</f>
        <v>FotoBR97</v>
      </c>
      <c r="O1938" s="42" t="s">
        <v>13196</v>
      </c>
      <c r="P1938" s="40" t="s">
        <v>10179</v>
      </c>
      <c r="Q1938" s="40" t="s">
        <v>10072</v>
      </c>
      <c r="T1938" s="40" t="s">
        <v>13198</v>
      </c>
      <c r="U1938" s="40" t="s">
        <v>13197</v>
      </c>
    </row>
    <row r="1939" spans="1:21" s="40" customFormat="1">
      <c r="A1939" s="40">
        <f t="shared" si="82"/>
        <v>1938</v>
      </c>
      <c r="B1939" s="41">
        <f t="shared" ca="1" si="83"/>
        <v>43369</v>
      </c>
      <c r="C1939" s="40" t="s">
        <v>14</v>
      </c>
      <c r="D1939" s="40" t="str">
        <f t="shared" si="81"/>
        <v>Brewery97</v>
      </c>
      <c r="E1939" s="42" t="s">
        <v>828</v>
      </c>
      <c r="F1939" s="40" t="str">
        <f>VLOOKUP(D1939,'Brasseries Europe'!$B$2:$O$2000,6,FALSE)</f>
        <v>Rue Principale, 41</v>
      </c>
      <c r="G1939" s="40">
        <f>VLOOKUP(D1939,'Brasseries Europe'!$B$2:$O$2000,7,FALSE)</f>
        <v>6953</v>
      </c>
      <c r="H1939" s="40" t="str">
        <f>VLOOKUP(D1939,'Brasseries Europe'!$B$2:$O$2000,8,FALSE)</f>
        <v>Ambly</v>
      </c>
      <c r="I1939" s="40" t="str">
        <f>VLOOKUP(D1939,'Brasseries Europe'!$B$2:$O$2000,9,FALSE)</f>
        <v>Wallonie</v>
      </c>
      <c r="J1939" s="40" t="str">
        <f>VLOOKUP(D1939,'Brasseries Europe'!$B$2:$O$2000,10,FALSE)</f>
        <v>info@saintmonon.be</v>
      </c>
      <c r="K1939" s="40" t="str">
        <f>VLOOKUP(D1939,'Brasseries Europe'!$B$2:$O$2000,11,FALSE)</f>
        <v>http://www.saintmonon.be</v>
      </c>
      <c r="L1939" s="40" t="str">
        <f>VLOOKUP(D1939,'Brasseries Europe'!$B$2:$O$2000,12,FALSE)</f>
        <v>32(0)84/21.46.32</v>
      </c>
      <c r="M1939" s="40" t="str">
        <f>VLOOKUP(D1939,'Brasseries Europe'!$B$2:$O$2000,13,FALSE)</f>
        <v>LogoBR97</v>
      </c>
      <c r="N1939" s="40" t="str">
        <f>VLOOKUP(D1939,'Brasseries Europe'!$B$2:$O$2000,14,FALSE)</f>
        <v>FotoBR97</v>
      </c>
      <c r="O1939" s="42" t="s">
        <v>13199</v>
      </c>
      <c r="P1939" s="40" t="s">
        <v>10179</v>
      </c>
      <c r="Q1939" s="40" t="s">
        <v>10143</v>
      </c>
      <c r="R1939" s="57"/>
      <c r="S1939" s="57"/>
      <c r="T1939" s="40" t="s">
        <v>13201</v>
      </c>
      <c r="U1939" s="40" t="s">
        <v>13200</v>
      </c>
    </row>
    <row r="1940" spans="1:21" s="40" customFormat="1">
      <c r="A1940" s="40">
        <f t="shared" si="82"/>
        <v>1939</v>
      </c>
      <c r="B1940" s="41">
        <f t="shared" ca="1" si="83"/>
        <v>43369</v>
      </c>
      <c r="C1940" s="40" t="s">
        <v>14</v>
      </c>
      <c r="D1940" s="40" t="str">
        <f t="shared" si="81"/>
        <v>Brewery97</v>
      </c>
      <c r="E1940" s="42" t="s">
        <v>828</v>
      </c>
      <c r="F1940" s="40" t="str">
        <f>VLOOKUP(D1940,'Brasseries Europe'!$B$2:$O$2000,6,FALSE)</f>
        <v>Rue Principale, 41</v>
      </c>
      <c r="G1940" s="40">
        <f>VLOOKUP(D1940,'Brasseries Europe'!$B$2:$O$2000,7,FALSE)</f>
        <v>6953</v>
      </c>
      <c r="H1940" s="40" t="str">
        <f>VLOOKUP(D1940,'Brasseries Europe'!$B$2:$O$2000,8,FALSE)</f>
        <v>Ambly</v>
      </c>
      <c r="I1940" s="40" t="str">
        <f>VLOOKUP(D1940,'Brasseries Europe'!$B$2:$O$2000,9,FALSE)</f>
        <v>Wallonie</v>
      </c>
      <c r="J1940" s="40" t="str">
        <f>VLOOKUP(D1940,'Brasseries Europe'!$B$2:$O$2000,10,FALSE)</f>
        <v>info@saintmonon.be</v>
      </c>
      <c r="K1940" s="40" t="str">
        <f>VLOOKUP(D1940,'Brasseries Europe'!$B$2:$O$2000,11,FALSE)</f>
        <v>http://www.saintmonon.be</v>
      </c>
      <c r="L1940" s="40" t="str">
        <f>VLOOKUP(D1940,'Brasseries Europe'!$B$2:$O$2000,12,FALSE)</f>
        <v>32(0)84/21.46.32</v>
      </c>
      <c r="M1940" s="40" t="str">
        <f>VLOOKUP(D1940,'Brasseries Europe'!$B$2:$O$2000,13,FALSE)</f>
        <v>LogoBR97</v>
      </c>
      <c r="N1940" s="40" t="str">
        <f>VLOOKUP(D1940,'Brasseries Europe'!$B$2:$O$2000,14,FALSE)</f>
        <v>FotoBR97</v>
      </c>
      <c r="O1940" s="42" t="s">
        <v>13202</v>
      </c>
      <c r="P1940" s="40" t="s">
        <v>10179</v>
      </c>
      <c r="Q1940" s="40" t="s">
        <v>10044</v>
      </c>
      <c r="T1940" s="40" t="s">
        <v>13204</v>
      </c>
      <c r="U1940" s="40" t="s">
        <v>13203</v>
      </c>
    </row>
    <row r="1941" spans="1:21" s="40" customFormat="1">
      <c r="A1941" s="40">
        <f t="shared" si="82"/>
        <v>1940</v>
      </c>
      <c r="B1941" s="41">
        <f t="shared" ca="1" si="83"/>
        <v>43369</v>
      </c>
      <c r="C1941" s="40" t="s">
        <v>14</v>
      </c>
      <c r="D1941" s="40" t="str">
        <f t="shared" si="81"/>
        <v>Brewery97</v>
      </c>
      <c r="E1941" s="42" t="s">
        <v>828</v>
      </c>
      <c r="F1941" s="40" t="str">
        <f>VLOOKUP(D1941,'Brasseries Europe'!$B$2:$O$2000,6,FALSE)</f>
        <v>Rue Principale, 41</v>
      </c>
      <c r="G1941" s="40">
        <f>VLOOKUP(D1941,'Brasseries Europe'!$B$2:$O$2000,7,FALSE)</f>
        <v>6953</v>
      </c>
      <c r="H1941" s="40" t="str">
        <f>VLOOKUP(D1941,'Brasseries Europe'!$B$2:$O$2000,8,FALSE)</f>
        <v>Ambly</v>
      </c>
      <c r="I1941" s="40" t="str">
        <f>VLOOKUP(D1941,'Brasseries Europe'!$B$2:$O$2000,9,FALSE)</f>
        <v>Wallonie</v>
      </c>
      <c r="J1941" s="40" t="str">
        <f>VLOOKUP(D1941,'Brasseries Europe'!$B$2:$O$2000,10,FALSE)</f>
        <v>info@saintmonon.be</v>
      </c>
      <c r="K1941" s="40" t="str">
        <f>VLOOKUP(D1941,'Brasseries Europe'!$B$2:$O$2000,11,FALSE)</f>
        <v>http://www.saintmonon.be</v>
      </c>
      <c r="L1941" s="40" t="str">
        <f>VLOOKUP(D1941,'Brasseries Europe'!$B$2:$O$2000,12,FALSE)</f>
        <v>32(0)84/21.46.32</v>
      </c>
      <c r="M1941" s="40" t="str">
        <f>VLOOKUP(D1941,'Brasseries Europe'!$B$2:$O$2000,13,FALSE)</f>
        <v>LogoBR97</v>
      </c>
      <c r="N1941" s="40" t="str">
        <f>VLOOKUP(D1941,'Brasseries Europe'!$B$2:$O$2000,14,FALSE)</f>
        <v>FotoBR97</v>
      </c>
      <c r="O1941" s="42" t="s">
        <v>13205</v>
      </c>
      <c r="P1941" s="40" t="s">
        <v>10179</v>
      </c>
      <c r="Q1941" s="40" t="s">
        <v>10072</v>
      </c>
      <c r="T1941" s="40" t="s">
        <v>13207</v>
      </c>
      <c r="U1941" s="40" t="s">
        <v>13206</v>
      </c>
    </row>
    <row r="1942" spans="1:21" s="40" customFormat="1">
      <c r="A1942" s="40">
        <f t="shared" si="82"/>
        <v>1941</v>
      </c>
      <c r="B1942" s="41">
        <f t="shared" ca="1" si="83"/>
        <v>43369</v>
      </c>
      <c r="C1942" s="40" t="s">
        <v>14</v>
      </c>
      <c r="D1942" s="40" t="str">
        <f t="shared" si="81"/>
        <v>Brewery97</v>
      </c>
      <c r="E1942" s="42" t="s">
        <v>828</v>
      </c>
      <c r="F1942" s="40" t="str">
        <f>VLOOKUP(D1942,'Brasseries Europe'!$B$2:$O$2000,6,FALSE)</f>
        <v>Rue Principale, 41</v>
      </c>
      <c r="G1942" s="40">
        <f>VLOOKUP(D1942,'Brasseries Europe'!$B$2:$O$2000,7,FALSE)</f>
        <v>6953</v>
      </c>
      <c r="H1942" s="40" t="str">
        <f>VLOOKUP(D1942,'Brasseries Europe'!$B$2:$O$2000,8,FALSE)</f>
        <v>Ambly</v>
      </c>
      <c r="I1942" s="40" t="str">
        <f>VLOOKUP(D1942,'Brasseries Europe'!$B$2:$O$2000,9,FALSE)</f>
        <v>Wallonie</v>
      </c>
      <c r="J1942" s="40" t="str">
        <f>VLOOKUP(D1942,'Brasseries Europe'!$B$2:$O$2000,10,FALSE)</f>
        <v>info@saintmonon.be</v>
      </c>
      <c r="K1942" s="40" t="str">
        <f>VLOOKUP(D1942,'Brasseries Europe'!$B$2:$O$2000,11,FALSE)</f>
        <v>http://www.saintmonon.be</v>
      </c>
      <c r="L1942" s="40" t="str">
        <f>VLOOKUP(D1942,'Brasseries Europe'!$B$2:$O$2000,12,FALSE)</f>
        <v>32(0)84/21.46.32</v>
      </c>
      <c r="M1942" s="40" t="str">
        <f>VLOOKUP(D1942,'Brasseries Europe'!$B$2:$O$2000,13,FALSE)</f>
        <v>LogoBR97</v>
      </c>
      <c r="N1942" s="40" t="str">
        <f>VLOOKUP(D1942,'Brasseries Europe'!$B$2:$O$2000,14,FALSE)</f>
        <v>FotoBR97</v>
      </c>
      <c r="O1942" s="42" t="s">
        <v>13208</v>
      </c>
      <c r="P1942" s="40" t="s">
        <v>10179</v>
      </c>
      <c r="Q1942" s="40" t="s">
        <v>10068</v>
      </c>
      <c r="T1942" s="40" t="s">
        <v>13210</v>
      </c>
      <c r="U1942" s="40" t="s">
        <v>13209</v>
      </c>
    </row>
    <row r="1943" spans="1:21" s="40" customFormat="1">
      <c r="A1943" s="40">
        <f t="shared" si="82"/>
        <v>1942</v>
      </c>
      <c r="B1943" s="41">
        <f t="shared" ca="1" si="83"/>
        <v>43369</v>
      </c>
      <c r="C1943" s="40" t="s">
        <v>14</v>
      </c>
      <c r="D1943" s="40" t="str">
        <f t="shared" si="81"/>
        <v>Brewery97</v>
      </c>
      <c r="E1943" s="42" t="s">
        <v>828</v>
      </c>
      <c r="F1943" s="40" t="str">
        <f>VLOOKUP(D1943,'Brasseries Europe'!$B$2:$O$2000,6,FALSE)</f>
        <v>Rue Principale, 41</v>
      </c>
      <c r="G1943" s="40">
        <f>VLOOKUP(D1943,'Brasseries Europe'!$B$2:$O$2000,7,FALSE)</f>
        <v>6953</v>
      </c>
      <c r="H1943" s="40" t="str">
        <f>VLOOKUP(D1943,'Brasseries Europe'!$B$2:$O$2000,8,FALSE)</f>
        <v>Ambly</v>
      </c>
      <c r="I1943" s="40" t="str">
        <f>VLOOKUP(D1943,'Brasseries Europe'!$B$2:$O$2000,9,FALSE)</f>
        <v>Wallonie</v>
      </c>
      <c r="J1943" s="40" t="str">
        <f>VLOOKUP(D1943,'Brasseries Europe'!$B$2:$O$2000,10,FALSE)</f>
        <v>info@saintmonon.be</v>
      </c>
      <c r="K1943" s="40" t="str">
        <f>VLOOKUP(D1943,'Brasseries Europe'!$B$2:$O$2000,11,FALSE)</f>
        <v>http://www.saintmonon.be</v>
      </c>
      <c r="L1943" s="40" t="str">
        <f>VLOOKUP(D1943,'Brasseries Europe'!$B$2:$O$2000,12,FALSE)</f>
        <v>32(0)84/21.46.32</v>
      </c>
      <c r="M1943" s="40" t="str">
        <f>VLOOKUP(D1943,'Brasseries Europe'!$B$2:$O$2000,13,FALSE)</f>
        <v>LogoBR97</v>
      </c>
      <c r="N1943" s="40" t="str">
        <f>VLOOKUP(D1943,'Brasseries Europe'!$B$2:$O$2000,14,FALSE)</f>
        <v>FotoBR97</v>
      </c>
      <c r="O1943" s="42" t="s">
        <v>13211</v>
      </c>
      <c r="P1943" s="40" t="s">
        <v>10179</v>
      </c>
      <c r="Q1943" s="40" t="s">
        <v>10297</v>
      </c>
      <c r="T1943" s="40" t="s">
        <v>13213</v>
      </c>
      <c r="U1943" s="40" t="s">
        <v>13212</v>
      </c>
    </row>
    <row r="1944" spans="1:21" s="40" customFormat="1">
      <c r="A1944" s="40">
        <f t="shared" si="82"/>
        <v>1943</v>
      </c>
      <c r="B1944" s="41">
        <f t="shared" ca="1" si="83"/>
        <v>43369</v>
      </c>
      <c r="C1944" s="40" t="s">
        <v>14</v>
      </c>
      <c r="D1944" s="40" t="str">
        <f t="shared" si="81"/>
        <v>Brewery97</v>
      </c>
      <c r="E1944" s="42" t="s">
        <v>828</v>
      </c>
      <c r="F1944" s="40" t="str">
        <f>VLOOKUP(D1944,'Brasseries Europe'!$B$2:$O$2000,6,FALSE)</f>
        <v>Rue Principale, 41</v>
      </c>
      <c r="G1944" s="40">
        <f>VLOOKUP(D1944,'Brasseries Europe'!$B$2:$O$2000,7,FALSE)</f>
        <v>6953</v>
      </c>
      <c r="H1944" s="40" t="str">
        <f>VLOOKUP(D1944,'Brasseries Europe'!$B$2:$O$2000,8,FALSE)</f>
        <v>Ambly</v>
      </c>
      <c r="I1944" s="40" t="str">
        <f>VLOOKUP(D1944,'Brasseries Europe'!$B$2:$O$2000,9,FALSE)</f>
        <v>Wallonie</v>
      </c>
      <c r="J1944" s="40" t="str">
        <f>VLOOKUP(D1944,'Brasseries Europe'!$B$2:$O$2000,10,FALSE)</f>
        <v>info@saintmonon.be</v>
      </c>
      <c r="K1944" s="40" t="str">
        <f>VLOOKUP(D1944,'Brasseries Europe'!$B$2:$O$2000,11,FALSE)</f>
        <v>http://www.saintmonon.be</v>
      </c>
      <c r="L1944" s="40" t="str">
        <f>VLOOKUP(D1944,'Brasseries Europe'!$B$2:$O$2000,12,FALSE)</f>
        <v>32(0)84/21.46.32</v>
      </c>
      <c r="M1944" s="40" t="str">
        <f>VLOOKUP(D1944,'Brasseries Europe'!$B$2:$O$2000,13,FALSE)</f>
        <v>LogoBR97</v>
      </c>
      <c r="N1944" s="40" t="str">
        <f>VLOOKUP(D1944,'Brasseries Europe'!$B$2:$O$2000,14,FALSE)</f>
        <v>FotoBR97</v>
      </c>
      <c r="O1944" s="42" t="s">
        <v>13214</v>
      </c>
      <c r="P1944" s="40" t="s">
        <v>10179</v>
      </c>
      <c r="Q1944" s="40" t="s">
        <v>10044</v>
      </c>
      <c r="T1944" s="40" t="s">
        <v>13216</v>
      </c>
      <c r="U1944" s="40" t="s">
        <v>13215</v>
      </c>
    </row>
    <row r="1945" spans="1:21" s="40" customFormat="1">
      <c r="A1945" s="40">
        <f t="shared" si="82"/>
        <v>1944</v>
      </c>
      <c r="B1945" s="41">
        <f t="shared" ca="1" si="83"/>
        <v>43369</v>
      </c>
      <c r="C1945" s="40" t="s">
        <v>14</v>
      </c>
      <c r="D1945" s="40" t="str">
        <f t="shared" si="81"/>
        <v>Brewery97</v>
      </c>
      <c r="E1945" s="42" t="s">
        <v>828</v>
      </c>
      <c r="F1945" s="40" t="str">
        <f>VLOOKUP(D1945,'Brasseries Europe'!$B$2:$O$2000,6,FALSE)</f>
        <v>Rue Principale, 41</v>
      </c>
      <c r="G1945" s="40">
        <f>VLOOKUP(D1945,'Brasseries Europe'!$B$2:$O$2000,7,FALSE)</f>
        <v>6953</v>
      </c>
      <c r="H1945" s="40" t="str">
        <f>VLOOKUP(D1945,'Brasseries Europe'!$B$2:$O$2000,8,FALSE)</f>
        <v>Ambly</v>
      </c>
      <c r="I1945" s="40" t="str">
        <f>VLOOKUP(D1945,'Brasseries Europe'!$B$2:$O$2000,9,FALSE)</f>
        <v>Wallonie</v>
      </c>
      <c r="J1945" s="40" t="str">
        <f>VLOOKUP(D1945,'Brasseries Europe'!$B$2:$O$2000,10,FALSE)</f>
        <v>info@saintmonon.be</v>
      </c>
      <c r="K1945" s="40" t="str">
        <f>VLOOKUP(D1945,'Brasseries Europe'!$B$2:$O$2000,11,FALSE)</f>
        <v>http://www.saintmonon.be</v>
      </c>
      <c r="L1945" s="40" t="str">
        <f>VLOOKUP(D1945,'Brasseries Europe'!$B$2:$O$2000,12,FALSE)</f>
        <v>32(0)84/21.46.32</v>
      </c>
      <c r="M1945" s="40" t="str">
        <f>VLOOKUP(D1945,'Brasseries Europe'!$B$2:$O$2000,13,FALSE)</f>
        <v>LogoBR97</v>
      </c>
      <c r="N1945" s="40" t="str">
        <f>VLOOKUP(D1945,'Brasseries Europe'!$B$2:$O$2000,14,FALSE)</f>
        <v>FotoBR97</v>
      </c>
      <c r="O1945" s="42" t="s">
        <v>13217</v>
      </c>
      <c r="P1945" s="40" t="s">
        <v>10179</v>
      </c>
      <c r="Q1945" s="40" t="s">
        <v>10044</v>
      </c>
      <c r="T1945" s="40" t="s">
        <v>13219</v>
      </c>
      <c r="U1945" s="40" t="s">
        <v>13218</v>
      </c>
    </row>
    <row r="1946" spans="1:21" s="40" customFormat="1">
      <c r="A1946" s="40">
        <f t="shared" si="82"/>
        <v>1945</v>
      </c>
      <c r="B1946" s="41">
        <f t="shared" ca="1" si="83"/>
        <v>43369</v>
      </c>
      <c r="C1946" s="40" t="s">
        <v>14</v>
      </c>
      <c r="D1946" s="40" t="str">
        <f t="shared" si="81"/>
        <v>Brewery97</v>
      </c>
      <c r="E1946" s="42" t="s">
        <v>828</v>
      </c>
      <c r="F1946" s="40" t="str">
        <f>VLOOKUP(D1946,'Brasseries Europe'!$B$2:$O$2000,6,FALSE)</f>
        <v>Rue Principale, 41</v>
      </c>
      <c r="G1946" s="40">
        <f>VLOOKUP(D1946,'Brasseries Europe'!$B$2:$O$2000,7,FALSE)</f>
        <v>6953</v>
      </c>
      <c r="H1946" s="40" t="str">
        <f>VLOOKUP(D1946,'Brasseries Europe'!$B$2:$O$2000,8,FALSE)</f>
        <v>Ambly</v>
      </c>
      <c r="I1946" s="40" t="str">
        <f>VLOOKUP(D1946,'Brasseries Europe'!$B$2:$O$2000,9,FALSE)</f>
        <v>Wallonie</v>
      </c>
      <c r="J1946" s="40" t="str">
        <f>VLOOKUP(D1946,'Brasseries Europe'!$B$2:$O$2000,10,FALSE)</f>
        <v>info@saintmonon.be</v>
      </c>
      <c r="K1946" s="40" t="str">
        <f>VLOOKUP(D1946,'Brasseries Europe'!$B$2:$O$2000,11,FALSE)</f>
        <v>http://www.saintmonon.be</v>
      </c>
      <c r="L1946" s="40" t="str">
        <f>VLOOKUP(D1946,'Brasseries Europe'!$B$2:$O$2000,12,FALSE)</f>
        <v>32(0)84/21.46.32</v>
      </c>
      <c r="M1946" s="40" t="str">
        <f>VLOOKUP(D1946,'Brasseries Europe'!$B$2:$O$2000,13,FALSE)</f>
        <v>LogoBR97</v>
      </c>
      <c r="N1946" s="40" t="str">
        <f>VLOOKUP(D1946,'Brasseries Europe'!$B$2:$O$2000,14,FALSE)</f>
        <v>FotoBR97</v>
      </c>
      <c r="O1946" s="42" t="s">
        <v>13220</v>
      </c>
      <c r="P1946" s="40" t="s">
        <v>10179</v>
      </c>
      <c r="Q1946" s="40" t="s">
        <v>10072</v>
      </c>
      <c r="T1946" s="40" t="s">
        <v>13222</v>
      </c>
      <c r="U1946" s="40" t="s">
        <v>13221</v>
      </c>
    </row>
    <row r="1947" spans="1:21" s="40" customFormat="1">
      <c r="A1947" s="40">
        <f t="shared" si="82"/>
        <v>1946</v>
      </c>
      <c r="B1947" s="41">
        <f t="shared" ca="1" si="83"/>
        <v>43369</v>
      </c>
      <c r="C1947" s="40" t="s">
        <v>14</v>
      </c>
      <c r="D1947" s="40" t="str">
        <f t="shared" si="81"/>
        <v>Brewery97</v>
      </c>
      <c r="E1947" s="42" t="s">
        <v>828</v>
      </c>
      <c r="F1947" s="40" t="str">
        <f>VLOOKUP(D1947,'Brasseries Europe'!$B$2:$O$2000,6,FALSE)</f>
        <v>Rue Principale, 41</v>
      </c>
      <c r="G1947" s="40">
        <f>VLOOKUP(D1947,'Brasseries Europe'!$B$2:$O$2000,7,FALSE)</f>
        <v>6953</v>
      </c>
      <c r="H1947" s="40" t="str">
        <f>VLOOKUP(D1947,'Brasseries Europe'!$B$2:$O$2000,8,FALSE)</f>
        <v>Ambly</v>
      </c>
      <c r="I1947" s="40" t="str">
        <f>VLOOKUP(D1947,'Brasseries Europe'!$B$2:$O$2000,9,FALSE)</f>
        <v>Wallonie</v>
      </c>
      <c r="J1947" s="40" t="str">
        <f>VLOOKUP(D1947,'Brasseries Europe'!$B$2:$O$2000,10,FALSE)</f>
        <v>info@saintmonon.be</v>
      </c>
      <c r="K1947" s="40" t="str">
        <f>VLOOKUP(D1947,'Brasseries Europe'!$B$2:$O$2000,11,FALSE)</f>
        <v>http://www.saintmonon.be</v>
      </c>
      <c r="L1947" s="40" t="str">
        <f>VLOOKUP(D1947,'Brasseries Europe'!$B$2:$O$2000,12,FALSE)</f>
        <v>32(0)84/21.46.32</v>
      </c>
      <c r="M1947" s="40" t="str">
        <f>VLOOKUP(D1947,'Brasseries Europe'!$B$2:$O$2000,13,FALSE)</f>
        <v>LogoBR97</v>
      </c>
      <c r="N1947" s="40" t="str">
        <f>VLOOKUP(D1947,'Brasseries Europe'!$B$2:$O$2000,14,FALSE)</f>
        <v>FotoBR97</v>
      </c>
      <c r="O1947" s="42" t="s">
        <v>13223</v>
      </c>
      <c r="P1947" s="40" t="s">
        <v>10179</v>
      </c>
      <c r="Q1947" s="40" t="s">
        <v>10036</v>
      </c>
      <c r="T1947" s="40" t="s">
        <v>13225</v>
      </c>
      <c r="U1947" s="40" t="s">
        <v>13224</v>
      </c>
    </row>
    <row r="1948" spans="1:21" s="40" customFormat="1">
      <c r="A1948" s="40">
        <f t="shared" si="82"/>
        <v>1947</v>
      </c>
      <c r="B1948" s="41">
        <f t="shared" ca="1" si="83"/>
        <v>43369</v>
      </c>
      <c r="C1948" s="40" t="s">
        <v>14</v>
      </c>
      <c r="D1948" s="40" t="str">
        <f t="shared" si="81"/>
        <v>Brewery97</v>
      </c>
      <c r="E1948" s="42" t="s">
        <v>828</v>
      </c>
      <c r="F1948" s="40" t="str">
        <f>VLOOKUP(D1948,'Brasseries Europe'!$B$2:$O$2000,6,FALSE)</f>
        <v>Rue Principale, 41</v>
      </c>
      <c r="G1948" s="40">
        <f>VLOOKUP(D1948,'Brasseries Europe'!$B$2:$O$2000,7,FALSE)</f>
        <v>6953</v>
      </c>
      <c r="H1948" s="40" t="str">
        <f>VLOOKUP(D1948,'Brasseries Europe'!$B$2:$O$2000,8,FALSE)</f>
        <v>Ambly</v>
      </c>
      <c r="I1948" s="40" t="str">
        <f>VLOOKUP(D1948,'Brasseries Europe'!$B$2:$O$2000,9,FALSE)</f>
        <v>Wallonie</v>
      </c>
      <c r="J1948" s="40" t="str">
        <f>VLOOKUP(D1948,'Brasseries Europe'!$B$2:$O$2000,10,FALSE)</f>
        <v>info@saintmonon.be</v>
      </c>
      <c r="K1948" s="40" t="str">
        <f>VLOOKUP(D1948,'Brasseries Europe'!$B$2:$O$2000,11,FALSE)</f>
        <v>http://www.saintmonon.be</v>
      </c>
      <c r="L1948" s="40" t="str">
        <f>VLOOKUP(D1948,'Brasseries Europe'!$B$2:$O$2000,12,FALSE)</f>
        <v>32(0)84/21.46.32</v>
      </c>
      <c r="M1948" s="40" t="str">
        <f>VLOOKUP(D1948,'Brasseries Europe'!$B$2:$O$2000,13,FALSE)</f>
        <v>LogoBR97</v>
      </c>
      <c r="N1948" s="40" t="str">
        <f>VLOOKUP(D1948,'Brasseries Europe'!$B$2:$O$2000,14,FALSE)</f>
        <v>FotoBR97</v>
      </c>
      <c r="O1948" s="42" t="s">
        <v>13226</v>
      </c>
      <c r="P1948" s="40" t="s">
        <v>10179</v>
      </c>
      <c r="Q1948" s="40" t="s">
        <v>10076</v>
      </c>
      <c r="T1948" s="40" t="s">
        <v>13228</v>
      </c>
      <c r="U1948" s="40" t="s">
        <v>13227</v>
      </c>
    </row>
    <row r="1949" spans="1:21" s="40" customFormat="1">
      <c r="A1949" s="40">
        <f t="shared" si="82"/>
        <v>1948</v>
      </c>
      <c r="B1949" s="41">
        <f t="shared" ca="1" si="83"/>
        <v>43369</v>
      </c>
      <c r="C1949" s="40" t="s">
        <v>14</v>
      </c>
      <c r="D1949" s="40" t="str">
        <f t="shared" ref="D1949:D2012" si="84">_xlfn.IFNA(VLOOKUP(E1949,Matricedesbrasseries,2,FALSE),"")</f>
        <v>Brewery97</v>
      </c>
      <c r="E1949" s="42" t="s">
        <v>828</v>
      </c>
      <c r="F1949" s="40" t="str">
        <f>VLOOKUP(D1949,'Brasseries Europe'!$B$2:$O$2000,6,FALSE)</f>
        <v>Rue Principale, 41</v>
      </c>
      <c r="G1949" s="40">
        <f>VLOOKUP(D1949,'Brasseries Europe'!$B$2:$O$2000,7,FALSE)</f>
        <v>6953</v>
      </c>
      <c r="H1949" s="40" t="str">
        <f>VLOOKUP(D1949,'Brasseries Europe'!$B$2:$O$2000,8,FALSE)</f>
        <v>Ambly</v>
      </c>
      <c r="I1949" s="40" t="str">
        <f>VLOOKUP(D1949,'Brasseries Europe'!$B$2:$O$2000,9,FALSE)</f>
        <v>Wallonie</v>
      </c>
      <c r="J1949" s="40" t="str">
        <f>VLOOKUP(D1949,'Brasseries Europe'!$B$2:$O$2000,10,FALSE)</f>
        <v>info@saintmonon.be</v>
      </c>
      <c r="K1949" s="40" t="str">
        <f>VLOOKUP(D1949,'Brasseries Europe'!$B$2:$O$2000,11,FALSE)</f>
        <v>http://www.saintmonon.be</v>
      </c>
      <c r="L1949" s="40" t="str">
        <f>VLOOKUP(D1949,'Brasseries Europe'!$B$2:$O$2000,12,FALSE)</f>
        <v>32(0)84/21.46.32</v>
      </c>
      <c r="M1949" s="40" t="str">
        <f>VLOOKUP(D1949,'Brasseries Europe'!$B$2:$O$2000,13,FALSE)</f>
        <v>LogoBR97</v>
      </c>
      <c r="N1949" s="40" t="str">
        <f>VLOOKUP(D1949,'Brasseries Europe'!$B$2:$O$2000,14,FALSE)</f>
        <v>FotoBR97</v>
      </c>
      <c r="O1949" s="42" t="s">
        <v>13229</v>
      </c>
      <c r="P1949" s="40" t="s">
        <v>10179</v>
      </c>
      <c r="Q1949" s="40" t="s">
        <v>10072</v>
      </c>
      <c r="T1949" s="40" t="s">
        <v>13231</v>
      </c>
      <c r="U1949" s="40" t="s">
        <v>13230</v>
      </c>
    </row>
    <row r="1950" spans="1:21" s="40" customFormat="1">
      <c r="A1950" s="40">
        <f t="shared" si="82"/>
        <v>1949</v>
      </c>
      <c r="B1950" s="41">
        <f t="shared" ca="1" si="83"/>
        <v>43369</v>
      </c>
      <c r="C1950" s="40" t="s">
        <v>14</v>
      </c>
      <c r="D1950" s="40" t="str">
        <f t="shared" si="84"/>
        <v>Brewery97</v>
      </c>
      <c r="E1950" s="42" t="s">
        <v>828</v>
      </c>
      <c r="F1950" s="40" t="str">
        <f>VLOOKUP(D1950,'Brasseries Europe'!$B$2:$O$2000,6,FALSE)</f>
        <v>Rue Principale, 41</v>
      </c>
      <c r="G1950" s="40">
        <f>VLOOKUP(D1950,'Brasseries Europe'!$B$2:$O$2000,7,FALSE)</f>
        <v>6953</v>
      </c>
      <c r="H1950" s="40" t="str">
        <f>VLOOKUP(D1950,'Brasseries Europe'!$B$2:$O$2000,8,FALSE)</f>
        <v>Ambly</v>
      </c>
      <c r="I1950" s="40" t="str">
        <f>VLOOKUP(D1950,'Brasseries Europe'!$B$2:$O$2000,9,FALSE)</f>
        <v>Wallonie</v>
      </c>
      <c r="J1950" s="40" t="str">
        <f>VLOOKUP(D1950,'Brasseries Europe'!$B$2:$O$2000,10,FALSE)</f>
        <v>info@saintmonon.be</v>
      </c>
      <c r="K1950" s="40" t="str">
        <f>VLOOKUP(D1950,'Brasseries Europe'!$B$2:$O$2000,11,FALSE)</f>
        <v>http://www.saintmonon.be</v>
      </c>
      <c r="L1950" s="40" t="str">
        <f>VLOOKUP(D1950,'Brasseries Europe'!$B$2:$O$2000,12,FALSE)</f>
        <v>32(0)84/21.46.32</v>
      </c>
      <c r="M1950" s="40" t="str">
        <f>VLOOKUP(D1950,'Brasseries Europe'!$B$2:$O$2000,13,FALSE)</f>
        <v>LogoBR97</v>
      </c>
      <c r="N1950" s="40" t="str">
        <f>VLOOKUP(D1950,'Brasseries Europe'!$B$2:$O$2000,14,FALSE)</f>
        <v>FotoBR97</v>
      </c>
      <c r="O1950" s="42" t="s">
        <v>13232</v>
      </c>
      <c r="P1950" s="40" t="s">
        <v>10179</v>
      </c>
      <c r="Q1950" s="40" t="s">
        <v>10044</v>
      </c>
      <c r="T1950" s="40" t="s">
        <v>13234</v>
      </c>
      <c r="U1950" s="40" t="s">
        <v>13233</v>
      </c>
    </row>
    <row r="1951" spans="1:21" s="40" customFormat="1">
      <c r="A1951" s="40">
        <f t="shared" si="82"/>
        <v>1950</v>
      </c>
      <c r="B1951" s="41">
        <f t="shared" ca="1" si="83"/>
        <v>43369</v>
      </c>
      <c r="C1951" s="40" t="s">
        <v>14</v>
      </c>
      <c r="D1951" s="40" t="str">
        <f t="shared" si="84"/>
        <v>Brewery97</v>
      </c>
      <c r="E1951" s="42" t="s">
        <v>828</v>
      </c>
      <c r="F1951" s="40" t="str">
        <f>VLOOKUP(D1951,'Brasseries Europe'!$B$2:$O$2000,6,FALSE)</f>
        <v>Rue Principale, 41</v>
      </c>
      <c r="G1951" s="40">
        <f>VLOOKUP(D1951,'Brasseries Europe'!$B$2:$O$2000,7,FALSE)</f>
        <v>6953</v>
      </c>
      <c r="H1951" s="40" t="str">
        <f>VLOOKUP(D1951,'Brasseries Europe'!$B$2:$O$2000,8,FALSE)</f>
        <v>Ambly</v>
      </c>
      <c r="I1951" s="40" t="str">
        <f>VLOOKUP(D1951,'Brasseries Europe'!$B$2:$O$2000,9,FALSE)</f>
        <v>Wallonie</v>
      </c>
      <c r="J1951" s="40" t="str">
        <f>VLOOKUP(D1951,'Brasseries Europe'!$B$2:$O$2000,10,FALSE)</f>
        <v>info@saintmonon.be</v>
      </c>
      <c r="K1951" s="40" t="str">
        <f>VLOOKUP(D1951,'Brasseries Europe'!$B$2:$O$2000,11,FALSE)</f>
        <v>http://www.saintmonon.be</v>
      </c>
      <c r="L1951" s="40" t="str">
        <f>VLOOKUP(D1951,'Brasseries Europe'!$B$2:$O$2000,12,FALSE)</f>
        <v>32(0)84/21.46.32</v>
      </c>
      <c r="M1951" s="40" t="str">
        <f>VLOOKUP(D1951,'Brasseries Europe'!$B$2:$O$2000,13,FALSE)</f>
        <v>LogoBR97</v>
      </c>
      <c r="N1951" s="40" t="str">
        <f>VLOOKUP(D1951,'Brasseries Europe'!$B$2:$O$2000,14,FALSE)</f>
        <v>FotoBR97</v>
      </c>
      <c r="O1951" s="42" t="s">
        <v>13235</v>
      </c>
      <c r="P1951" s="40" t="s">
        <v>10179</v>
      </c>
      <c r="Q1951" s="40" t="s">
        <v>10044</v>
      </c>
      <c r="T1951" s="40" t="s">
        <v>13237</v>
      </c>
      <c r="U1951" s="40" t="s">
        <v>13236</v>
      </c>
    </row>
    <row r="1952" spans="1:21" s="40" customFormat="1">
      <c r="A1952" s="40">
        <f t="shared" si="82"/>
        <v>1951</v>
      </c>
      <c r="B1952" s="41">
        <f t="shared" ca="1" si="83"/>
        <v>43369</v>
      </c>
      <c r="C1952" s="40" t="s">
        <v>14</v>
      </c>
      <c r="D1952" s="40" t="str">
        <f t="shared" si="84"/>
        <v>Brewery97</v>
      </c>
      <c r="E1952" s="42" t="s">
        <v>828</v>
      </c>
      <c r="F1952" s="40" t="str">
        <f>VLOOKUP(D1952,'Brasseries Europe'!$B$2:$O$2000,6,FALSE)</f>
        <v>Rue Principale, 41</v>
      </c>
      <c r="G1952" s="40">
        <f>VLOOKUP(D1952,'Brasseries Europe'!$B$2:$O$2000,7,FALSE)</f>
        <v>6953</v>
      </c>
      <c r="H1952" s="40" t="str">
        <f>VLOOKUP(D1952,'Brasseries Europe'!$B$2:$O$2000,8,FALSE)</f>
        <v>Ambly</v>
      </c>
      <c r="I1952" s="40" t="str">
        <f>VLOOKUP(D1952,'Brasseries Europe'!$B$2:$O$2000,9,FALSE)</f>
        <v>Wallonie</v>
      </c>
      <c r="J1952" s="40" t="str">
        <f>VLOOKUP(D1952,'Brasseries Europe'!$B$2:$O$2000,10,FALSE)</f>
        <v>info@saintmonon.be</v>
      </c>
      <c r="K1952" s="40" t="str">
        <f>VLOOKUP(D1952,'Brasseries Europe'!$B$2:$O$2000,11,FALSE)</f>
        <v>http://www.saintmonon.be</v>
      </c>
      <c r="L1952" s="40" t="str">
        <f>VLOOKUP(D1952,'Brasseries Europe'!$B$2:$O$2000,12,FALSE)</f>
        <v>32(0)84/21.46.32</v>
      </c>
      <c r="M1952" s="40" t="str">
        <f>VLOOKUP(D1952,'Brasseries Europe'!$B$2:$O$2000,13,FALSE)</f>
        <v>LogoBR97</v>
      </c>
      <c r="N1952" s="40" t="str">
        <f>VLOOKUP(D1952,'Brasseries Europe'!$B$2:$O$2000,14,FALSE)</f>
        <v>FotoBR97</v>
      </c>
      <c r="O1952" s="42" t="s">
        <v>13238</v>
      </c>
      <c r="P1952" s="40" t="s">
        <v>10183</v>
      </c>
      <c r="Q1952" s="40" t="s">
        <v>10036</v>
      </c>
      <c r="T1952" s="40" t="s">
        <v>13240</v>
      </c>
      <c r="U1952" s="40" t="s">
        <v>13239</v>
      </c>
    </row>
    <row r="1953" spans="1:21" s="40" customFormat="1">
      <c r="A1953" s="40">
        <f t="shared" si="82"/>
        <v>1952</v>
      </c>
      <c r="B1953" s="41">
        <f t="shared" ca="1" si="83"/>
        <v>43369</v>
      </c>
      <c r="C1953" s="40" t="s">
        <v>14</v>
      </c>
      <c r="D1953" s="40" t="str">
        <f t="shared" si="84"/>
        <v>Brewery98</v>
      </c>
      <c r="E1953" s="42" t="s">
        <v>837</v>
      </c>
      <c r="F1953" s="40" t="str">
        <f>VLOOKUP(D1953,'Brasseries Europe'!$B$2:$O$2000,6,FALSE)</f>
        <v>Rue d'Arlon, 17A</v>
      </c>
      <c r="G1953" s="40">
        <f>VLOOKUP(D1953,'Brasseries Europe'!$B$2:$O$2000,7,FALSE)</f>
        <v>6820</v>
      </c>
      <c r="H1953" s="40" t="str">
        <f>VLOOKUP(D1953,'Brasseries Europe'!$B$2:$O$2000,8,FALSE)</f>
        <v>Florenville</v>
      </c>
      <c r="I1953" s="40" t="str">
        <f>VLOOKUP(D1953,'Brasseries Europe'!$B$2:$O$2000,9,FALSE)</f>
        <v>Wallonie</v>
      </c>
      <c r="J1953" s="40" t="str">
        <f>VLOOKUP(D1953,'Brasseries Europe'!$B$2:$O$2000,10,FALSE)</f>
        <v>saintehelene@skynet.be</v>
      </c>
      <c r="K1953" s="40" t="str">
        <f>VLOOKUP(D1953,'Brasseries Europe'!$B$2:$O$2000,11,FALSE)</f>
        <v>http://www.sainte-helene.be</v>
      </c>
      <c r="L1953" s="40" t="str">
        <f>VLOOKUP(D1953,'Brasseries Europe'!$B$2:$O$2000,12,FALSE)</f>
        <v>32(0)61/46.45.43</v>
      </c>
      <c r="M1953" s="40" t="str">
        <f>VLOOKUP(D1953,'Brasseries Europe'!$B$2:$O$2000,13,FALSE)</f>
        <v>LogoBR98</v>
      </c>
      <c r="N1953" s="40" t="str">
        <f>VLOOKUP(D1953,'Brasseries Europe'!$B$2:$O$2000,14,FALSE)</f>
        <v>FotoBR98</v>
      </c>
      <c r="O1953" s="42" t="s">
        <v>13241</v>
      </c>
      <c r="P1953" s="40" t="s">
        <v>10156</v>
      </c>
      <c r="Q1953" s="40" t="s">
        <v>10085</v>
      </c>
      <c r="T1953" s="40" t="s">
        <v>13243</v>
      </c>
      <c r="U1953" s="40" t="s">
        <v>13242</v>
      </c>
    </row>
    <row r="1954" spans="1:21" s="40" customFormat="1">
      <c r="A1954" s="40">
        <f t="shared" si="82"/>
        <v>1953</v>
      </c>
      <c r="B1954" s="41">
        <f t="shared" ca="1" si="83"/>
        <v>43369</v>
      </c>
      <c r="C1954" s="40" t="s">
        <v>14</v>
      </c>
      <c r="D1954" s="40" t="str">
        <f t="shared" si="84"/>
        <v>Brewery98</v>
      </c>
      <c r="E1954" s="42" t="s">
        <v>837</v>
      </c>
      <c r="F1954" s="40" t="str">
        <f>VLOOKUP(D1954,'Brasseries Europe'!$B$2:$O$2000,6,FALSE)</f>
        <v>Rue d'Arlon, 17A</v>
      </c>
      <c r="G1954" s="40">
        <f>VLOOKUP(D1954,'Brasseries Europe'!$B$2:$O$2000,7,FALSE)</f>
        <v>6820</v>
      </c>
      <c r="H1954" s="40" t="str">
        <f>VLOOKUP(D1954,'Brasseries Europe'!$B$2:$O$2000,8,FALSE)</f>
        <v>Florenville</v>
      </c>
      <c r="I1954" s="40" t="str">
        <f>VLOOKUP(D1954,'Brasseries Europe'!$B$2:$O$2000,9,FALSE)</f>
        <v>Wallonie</v>
      </c>
      <c r="J1954" s="40" t="str">
        <f>VLOOKUP(D1954,'Brasseries Europe'!$B$2:$O$2000,10,FALSE)</f>
        <v>saintehelene@skynet.be</v>
      </c>
      <c r="K1954" s="40" t="str">
        <f>VLOOKUP(D1954,'Brasseries Europe'!$B$2:$O$2000,11,FALSE)</f>
        <v>http://www.sainte-helene.be</v>
      </c>
      <c r="L1954" s="40" t="str">
        <f>VLOOKUP(D1954,'Brasseries Europe'!$B$2:$O$2000,12,FALSE)</f>
        <v>32(0)61/46.45.43</v>
      </c>
      <c r="M1954" s="40" t="str">
        <f>VLOOKUP(D1954,'Brasseries Europe'!$B$2:$O$2000,13,FALSE)</f>
        <v>LogoBR98</v>
      </c>
      <c r="N1954" s="40" t="str">
        <f>VLOOKUP(D1954,'Brasseries Europe'!$B$2:$O$2000,14,FALSE)</f>
        <v>FotoBR98</v>
      </c>
      <c r="O1954" s="42" t="s">
        <v>13244</v>
      </c>
      <c r="P1954" s="40" t="s">
        <v>10136</v>
      </c>
      <c r="Q1954" s="40" t="s">
        <v>10100</v>
      </c>
      <c r="T1954" s="40" t="s">
        <v>13246</v>
      </c>
      <c r="U1954" s="40" t="s">
        <v>13245</v>
      </c>
    </row>
    <row r="1955" spans="1:21" s="40" customFormat="1">
      <c r="A1955" s="40">
        <f t="shared" si="82"/>
        <v>1954</v>
      </c>
      <c r="B1955" s="41">
        <f t="shared" ca="1" si="83"/>
        <v>43369</v>
      </c>
      <c r="C1955" s="40" t="s">
        <v>14</v>
      </c>
      <c r="D1955" s="40" t="str">
        <f t="shared" si="84"/>
        <v>Brewery98</v>
      </c>
      <c r="E1955" s="42" t="s">
        <v>837</v>
      </c>
      <c r="F1955" s="40" t="str">
        <f>VLOOKUP(D1955,'Brasseries Europe'!$B$2:$O$2000,6,FALSE)</f>
        <v>Rue d'Arlon, 17A</v>
      </c>
      <c r="G1955" s="40">
        <f>VLOOKUP(D1955,'Brasseries Europe'!$B$2:$O$2000,7,FALSE)</f>
        <v>6820</v>
      </c>
      <c r="H1955" s="40" t="str">
        <f>VLOOKUP(D1955,'Brasseries Europe'!$B$2:$O$2000,8,FALSE)</f>
        <v>Florenville</v>
      </c>
      <c r="I1955" s="40" t="str">
        <f>VLOOKUP(D1955,'Brasseries Europe'!$B$2:$O$2000,9,FALSE)</f>
        <v>Wallonie</v>
      </c>
      <c r="J1955" s="40" t="str">
        <f>VLOOKUP(D1955,'Brasseries Europe'!$B$2:$O$2000,10,FALSE)</f>
        <v>saintehelene@skynet.be</v>
      </c>
      <c r="K1955" s="40" t="str">
        <f>VLOOKUP(D1955,'Brasseries Europe'!$B$2:$O$2000,11,FALSE)</f>
        <v>http://www.sainte-helene.be</v>
      </c>
      <c r="L1955" s="40" t="str">
        <f>VLOOKUP(D1955,'Brasseries Europe'!$B$2:$O$2000,12,FALSE)</f>
        <v>32(0)61/46.45.43</v>
      </c>
      <c r="M1955" s="40" t="str">
        <f>VLOOKUP(D1955,'Brasseries Europe'!$B$2:$O$2000,13,FALSE)</f>
        <v>LogoBR98</v>
      </c>
      <c r="N1955" s="40" t="str">
        <f>VLOOKUP(D1955,'Brasseries Europe'!$B$2:$O$2000,14,FALSE)</f>
        <v>FotoBR98</v>
      </c>
      <c r="O1955" s="42" t="s">
        <v>13247</v>
      </c>
      <c r="P1955" s="40" t="s">
        <v>10136</v>
      </c>
      <c r="Q1955" s="40" t="s">
        <v>10128</v>
      </c>
      <c r="T1955" s="40" t="s">
        <v>13249</v>
      </c>
      <c r="U1955" s="40" t="s">
        <v>13248</v>
      </c>
    </row>
    <row r="1956" spans="1:21" s="40" customFormat="1">
      <c r="A1956" s="40">
        <f t="shared" si="82"/>
        <v>1955</v>
      </c>
      <c r="B1956" s="41">
        <f t="shared" ca="1" si="83"/>
        <v>43369</v>
      </c>
      <c r="C1956" s="40" t="s">
        <v>14</v>
      </c>
      <c r="D1956" s="40" t="str">
        <f t="shared" si="84"/>
        <v>Brewery98</v>
      </c>
      <c r="E1956" s="42" t="s">
        <v>837</v>
      </c>
      <c r="F1956" s="40" t="str">
        <f>VLOOKUP(D1956,'Brasseries Europe'!$B$2:$O$2000,6,FALSE)</f>
        <v>Rue d'Arlon, 17A</v>
      </c>
      <c r="G1956" s="40">
        <f>VLOOKUP(D1956,'Brasseries Europe'!$B$2:$O$2000,7,FALSE)</f>
        <v>6820</v>
      </c>
      <c r="H1956" s="40" t="str">
        <f>VLOOKUP(D1956,'Brasseries Europe'!$B$2:$O$2000,8,FALSE)</f>
        <v>Florenville</v>
      </c>
      <c r="I1956" s="40" t="str">
        <f>VLOOKUP(D1956,'Brasseries Europe'!$B$2:$O$2000,9,FALSE)</f>
        <v>Wallonie</v>
      </c>
      <c r="J1956" s="40" t="str">
        <f>VLOOKUP(D1956,'Brasseries Europe'!$B$2:$O$2000,10,FALSE)</f>
        <v>saintehelene@skynet.be</v>
      </c>
      <c r="K1956" s="40" t="str">
        <f>VLOOKUP(D1956,'Brasseries Europe'!$B$2:$O$2000,11,FALSE)</f>
        <v>http://www.sainte-helene.be</v>
      </c>
      <c r="L1956" s="40" t="str">
        <f>VLOOKUP(D1956,'Brasseries Europe'!$B$2:$O$2000,12,FALSE)</f>
        <v>32(0)61/46.45.43</v>
      </c>
      <c r="M1956" s="40" t="str">
        <f>VLOOKUP(D1956,'Brasseries Europe'!$B$2:$O$2000,13,FALSE)</f>
        <v>LogoBR98</v>
      </c>
      <c r="N1956" s="40" t="str">
        <f>VLOOKUP(D1956,'Brasseries Europe'!$B$2:$O$2000,14,FALSE)</f>
        <v>FotoBR98</v>
      </c>
      <c r="O1956" s="42" t="s">
        <v>13250</v>
      </c>
      <c r="P1956" s="40" t="s">
        <v>10043</v>
      </c>
      <c r="Q1956" s="40" t="s">
        <v>10297</v>
      </c>
      <c r="T1956" s="40" t="s">
        <v>13252</v>
      </c>
      <c r="U1956" s="40" t="s">
        <v>13251</v>
      </c>
    </row>
    <row r="1957" spans="1:21" s="40" customFormat="1">
      <c r="A1957" s="40">
        <f t="shared" si="82"/>
        <v>1956</v>
      </c>
      <c r="B1957" s="41">
        <f t="shared" ca="1" si="83"/>
        <v>43369</v>
      </c>
      <c r="C1957" s="40" t="s">
        <v>14</v>
      </c>
      <c r="D1957" s="40" t="str">
        <f t="shared" si="84"/>
        <v>Brewery98</v>
      </c>
      <c r="E1957" s="42" t="s">
        <v>837</v>
      </c>
      <c r="F1957" s="40" t="str">
        <f>VLOOKUP(D1957,'Brasseries Europe'!$B$2:$O$2000,6,FALSE)</f>
        <v>Rue d'Arlon, 17A</v>
      </c>
      <c r="G1957" s="40">
        <f>VLOOKUP(D1957,'Brasseries Europe'!$B$2:$O$2000,7,FALSE)</f>
        <v>6820</v>
      </c>
      <c r="H1957" s="40" t="str">
        <f>VLOOKUP(D1957,'Brasseries Europe'!$B$2:$O$2000,8,FALSE)</f>
        <v>Florenville</v>
      </c>
      <c r="I1957" s="40" t="str">
        <f>VLOOKUP(D1957,'Brasseries Europe'!$B$2:$O$2000,9,FALSE)</f>
        <v>Wallonie</v>
      </c>
      <c r="J1957" s="40" t="str">
        <f>VLOOKUP(D1957,'Brasseries Europe'!$B$2:$O$2000,10,FALSE)</f>
        <v>saintehelene@skynet.be</v>
      </c>
      <c r="K1957" s="40" t="str">
        <f>VLOOKUP(D1957,'Brasseries Europe'!$B$2:$O$2000,11,FALSE)</f>
        <v>http://www.sainte-helene.be</v>
      </c>
      <c r="L1957" s="40" t="str">
        <f>VLOOKUP(D1957,'Brasseries Europe'!$B$2:$O$2000,12,FALSE)</f>
        <v>32(0)61/46.45.43</v>
      </c>
      <c r="M1957" s="40" t="str">
        <f>VLOOKUP(D1957,'Brasseries Europe'!$B$2:$O$2000,13,FALSE)</f>
        <v>LogoBR98</v>
      </c>
      <c r="N1957" s="40" t="str">
        <f>VLOOKUP(D1957,'Brasseries Europe'!$B$2:$O$2000,14,FALSE)</f>
        <v>FotoBR98</v>
      </c>
      <c r="O1957" s="42" t="s">
        <v>13253</v>
      </c>
      <c r="P1957" s="40" t="s">
        <v>10043</v>
      </c>
      <c r="Q1957" s="40" t="s">
        <v>10064</v>
      </c>
      <c r="T1957" s="40" t="s">
        <v>13255</v>
      </c>
      <c r="U1957" s="40" t="s">
        <v>13254</v>
      </c>
    </row>
    <row r="1958" spans="1:21" s="40" customFormat="1">
      <c r="A1958" s="40">
        <f t="shared" si="82"/>
        <v>1957</v>
      </c>
      <c r="B1958" s="41">
        <f t="shared" ca="1" si="83"/>
        <v>43369</v>
      </c>
      <c r="C1958" s="40" t="s">
        <v>14</v>
      </c>
      <c r="D1958" s="40" t="str">
        <f t="shared" si="84"/>
        <v>Brewery98</v>
      </c>
      <c r="E1958" s="42" t="s">
        <v>837</v>
      </c>
      <c r="F1958" s="40" t="str">
        <f>VLOOKUP(D1958,'Brasseries Europe'!$B$2:$O$2000,6,FALSE)</f>
        <v>Rue d'Arlon, 17A</v>
      </c>
      <c r="G1958" s="40">
        <f>VLOOKUP(D1958,'Brasseries Europe'!$B$2:$O$2000,7,FALSE)</f>
        <v>6820</v>
      </c>
      <c r="H1958" s="40" t="str">
        <f>VLOOKUP(D1958,'Brasseries Europe'!$B$2:$O$2000,8,FALSE)</f>
        <v>Florenville</v>
      </c>
      <c r="I1958" s="40" t="str">
        <f>VLOOKUP(D1958,'Brasseries Europe'!$B$2:$O$2000,9,FALSE)</f>
        <v>Wallonie</v>
      </c>
      <c r="J1958" s="40" t="str">
        <f>VLOOKUP(D1958,'Brasseries Europe'!$B$2:$O$2000,10,FALSE)</f>
        <v>saintehelene@skynet.be</v>
      </c>
      <c r="K1958" s="40" t="str">
        <f>VLOOKUP(D1958,'Brasseries Europe'!$B$2:$O$2000,11,FALSE)</f>
        <v>http://www.sainte-helene.be</v>
      </c>
      <c r="L1958" s="40" t="str">
        <f>VLOOKUP(D1958,'Brasseries Europe'!$B$2:$O$2000,12,FALSE)</f>
        <v>32(0)61/46.45.43</v>
      </c>
      <c r="M1958" s="40" t="str">
        <f>VLOOKUP(D1958,'Brasseries Europe'!$B$2:$O$2000,13,FALSE)</f>
        <v>LogoBR98</v>
      </c>
      <c r="N1958" s="40" t="str">
        <f>VLOOKUP(D1958,'Brasseries Europe'!$B$2:$O$2000,14,FALSE)</f>
        <v>FotoBR98</v>
      </c>
      <c r="O1958" s="42" t="s">
        <v>13256</v>
      </c>
      <c r="P1958" s="40" t="s">
        <v>10043</v>
      </c>
      <c r="Q1958" s="40" t="s">
        <v>10072</v>
      </c>
      <c r="T1958" s="40" t="s">
        <v>13258</v>
      </c>
      <c r="U1958" s="40" t="s">
        <v>13257</v>
      </c>
    </row>
    <row r="1959" spans="1:21" s="40" customFormat="1">
      <c r="A1959" s="40">
        <f t="shared" si="82"/>
        <v>1958</v>
      </c>
      <c r="B1959" s="41">
        <f t="shared" ca="1" si="83"/>
        <v>43369</v>
      </c>
      <c r="C1959" s="40" t="s">
        <v>14</v>
      </c>
      <c r="D1959" s="40" t="str">
        <f t="shared" si="84"/>
        <v>Brewery98</v>
      </c>
      <c r="E1959" s="42" t="s">
        <v>837</v>
      </c>
      <c r="F1959" s="40" t="str">
        <f>VLOOKUP(D1959,'Brasseries Europe'!$B$2:$O$2000,6,FALSE)</f>
        <v>Rue d'Arlon, 17A</v>
      </c>
      <c r="G1959" s="40">
        <f>VLOOKUP(D1959,'Brasseries Europe'!$B$2:$O$2000,7,FALSE)</f>
        <v>6820</v>
      </c>
      <c r="H1959" s="40" t="str">
        <f>VLOOKUP(D1959,'Brasseries Europe'!$B$2:$O$2000,8,FALSE)</f>
        <v>Florenville</v>
      </c>
      <c r="I1959" s="40" t="str">
        <f>VLOOKUP(D1959,'Brasseries Europe'!$B$2:$O$2000,9,FALSE)</f>
        <v>Wallonie</v>
      </c>
      <c r="J1959" s="40" t="str">
        <f>VLOOKUP(D1959,'Brasseries Europe'!$B$2:$O$2000,10,FALSE)</f>
        <v>saintehelene@skynet.be</v>
      </c>
      <c r="K1959" s="40" t="str">
        <f>VLOOKUP(D1959,'Brasseries Europe'!$B$2:$O$2000,11,FALSE)</f>
        <v>http://www.sainte-helene.be</v>
      </c>
      <c r="L1959" s="40" t="str">
        <f>VLOOKUP(D1959,'Brasseries Europe'!$B$2:$O$2000,12,FALSE)</f>
        <v>32(0)61/46.45.43</v>
      </c>
      <c r="M1959" s="40" t="str">
        <f>VLOOKUP(D1959,'Brasseries Europe'!$B$2:$O$2000,13,FALSE)</f>
        <v>LogoBR98</v>
      </c>
      <c r="N1959" s="40" t="str">
        <f>VLOOKUP(D1959,'Brasseries Europe'!$B$2:$O$2000,14,FALSE)</f>
        <v>FotoBR98</v>
      </c>
      <c r="O1959" s="42" t="s">
        <v>13259</v>
      </c>
      <c r="P1959" s="40" t="s">
        <v>10151</v>
      </c>
      <c r="Q1959" s="40" t="s">
        <v>10612</v>
      </c>
      <c r="T1959" s="40" t="s">
        <v>13261</v>
      </c>
      <c r="U1959" s="40" t="s">
        <v>13260</v>
      </c>
    </row>
    <row r="1960" spans="1:21" s="40" customFormat="1">
      <c r="A1960" s="40">
        <f t="shared" si="82"/>
        <v>1959</v>
      </c>
      <c r="B1960" s="41">
        <f t="shared" ca="1" si="83"/>
        <v>43369</v>
      </c>
      <c r="C1960" s="40" t="s">
        <v>14</v>
      </c>
      <c r="D1960" s="40" t="str">
        <f t="shared" si="84"/>
        <v>Brewery98</v>
      </c>
      <c r="E1960" s="42" t="s">
        <v>837</v>
      </c>
      <c r="F1960" s="40" t="str">
        <f>VLOOKUP(D1960,'Brasseries Europe'!$B$2:$O$2000,6,FALSE)</f>
        <v>Rue d'Arlon, 17A</v>
      </c>
      <c r="G1960" s="40">
        <f>VLOOKUP(D1960,'Brasseries Europe'!$B$2:$O$2000,7,FALSE)</f>
        <v>6820</v>
      </c>
      <c r="H1960" s="40" t="str">
        <f>VLOOKUP(D1960,'Brasseries Europe'!$B$2:$O$2000,8,FALSE)</f>
        <v>Florenville</v>
      </c>
      <c r="I1960" s="40" t="str">
        <f>VLOOKUP(D1960,'Brasseries Europe'!$B$2:$O$2000,9,FALSE)</f>
        <v>Wallonie</v>
      </c>
      <c r="J1960" s="40" t="str">
        <f>VLOOKUP(D1960,'Brasseries Europe'!$B$2:$O$2000,10,FALSE)</f>
        <v>saintehelene@skynet.be</v>
      </c>
      <c r="K1960" s="40" t="str">
        <f>VLOOKUP(D1960,'Brasseries Europe'!$B$2:$O$2000,11,FALSE)</f>
        <v>http://www.sainte-helene.be</v>
      </c>
      <c r="L1960" s="40" t="str">
        <f>VLOOKUP(D1960,'Brasseries Europe'!$B$2:$O$2000,12,FALSE)</f>
        <v>32(0)61/46.45.43</v>
      </c>
      <c r="M1960" s="40" t="str">
        <f>VLOOKUP(D1960,'Brasseries Europe'!$B$2:$O$2000,13,FALSE)</f>
        <v>LogoBR98</v>
      </c>
      <c r="N1960" s="40" t="str">
        <f>VLOOKUP(D1960,'Brasseries Europe'!$B$2:$O$2000,14,FALSE)</f>
        <v>FotoBR98</v>
      </c>
      <c r="O1960" s="42" t="s">
        <v>13262</v>
      </c>
      <c r="P1960" s="40" t="s">
        <v>10151</v>
      </c>
      <c r="Q1960" s="40" t="s">
        <v>10036</v>
      </c>
      <c r="T1960" s="40" t="s">
        <v>13264</v>
      </c>
      <c r="U1960" s="40" t="s">
        <v>13263</v>
      </c>
    </row>
    <row r="1961" spans="1:21" s="40" customFormat="1">
      <c r="A1961" s="40">
        <f t="shared" si="82"/>
        <v>1960</v>
      </c>
      <c r="B1961" s="41">
        <f t="shared" ca="1" si="83"/>
        <v>43369</v>
      </c>
      <c r="C1961" s="40" t="s">
        <v>14</v>
      </c>
      <c r="D1961" s="40" t="str">
        <f t="shared" si="84"/>
        <v>Brewery98</v>
      </c>
      <c r="E1961" s="42" t="s">
        <v>837</v>
      </c>
      <c r="F1961" s="40" t="str">
        <f>VLOOKUP(D1961,'Brasseries Europe'!$B$2:$O$2000,6,FALSE)</f>
        <v>Rue d'Arlon, 17A</v>
      </c>
      <c r="G1961" s="40">
        <f>VLOOKUP(D1961,'Brasseries Europe'!$B$2:$O$2000,7,FALSE)</f>
        <v>6820</v>
      </c>
      <c r="H1961" s="40" t="str">
        <f>VLOOKUP(D1961,'Brasseries Europe'!$B$2:$O$2000,8,FALSE)</f>
        <v>Florenville</v>
      </c>
      <c r="I1961" s="40" t="str">
        <f>VLOOKUP(D1961,'Brasseries Europe'!$B$2:$O$2000,9,FALSE)</f>
        <v>Wallonie</v>
      </c>
      <c r="J1961" s="40" t="str">
        <f>VLOOKUP(D1961,'Brasseries Europe'!$B$2:$O$2000,10,FALSE)</f>
        <v>saintehelene@skynet.be</v>
      </c>
      <c r="K1961" s="40" t="str">
        <f>VLOOKUP(D1961,'Brasseries Europe'!$B$2:$O$2000,11,FALSE)</f>
        <v>http://www.sainte-helene.be</v>
      </c>
      <c r="L1961" s="40" t="str">
        <f>VLOOKUP(D1961,'Brasseries Europe'!$B$2:$O$2000,12,FALSE)</f>
        <v>32(0)61/46.45.43</v>
      </c>
      <c r="M1961" s="40" t="str">
        <f>VLOOKUP(D1961,'Brasseries Europe'!$B$2:$O$2000,13,FALSE)</f>
        <v>LogoBR98</v>
      </c>
      <c r="N1961" s="40" t="str">
        <f>VLOOKUP(D1961,'Brasseries Europe'!$B$2:$O$2000,14,FALSE)</f>
        <v>FotoBR98</v>
      </c>
      <c r="O1961" s="42" t="s">
        <v>13265</v>
      </c>
      <c r="P1961" s="40" t="s">
        <v>10151</v>
      </c>
      <c r="Q1961" s="40" t="s">
        <v>11069</v>
      </c>
      <c r="T1961" s="40" t="s">
        <v>13267</v>
      </c>
      <c r="U1961" s="40" t="s">
        <v>13266</v>
      </c>
    </row>
    <row r="1962" spans="1:21" s="40" customFormat="1">
      <c r="A1962" s="40">
        <f t="shared" si="82"/>
        <v>1961</v>
      </c>
      <c r="B1962" s="41">
        <f t="shared" ca="1" si="83"/>
        <v>43369</v>
      </c>
      <c r="C1962" s="40" t="s">
        <v>14</v>
      </c>
      <c r="D1962" s="40" t="str">
        <f t="shared" si="84"/>
        <v>Brewery98</v>
      </c>
      <c r="E1962" s="42" t="s">
        <v>837</v>
      </c>
      <c r="F1962" s="40" t="str">
        <f>VLOOKUP(D1962,'Brasseries Europe'!$B$2:$O$2000,6,FALSE)</f>
        <v>Rue d'Arlon, 17A</v>
      </c>
      <c r="G1962" s="40">
        <f>VLOOKUP(D1962,'Brasseries Europe'!$B$2:$O$2000,7,FALSE)</f>
        <v>6820</v>
      </c>
      <c r="H1962" s="40" t="str">
        <f>VLOOKUP(D1962,'Brasseries Europe'!$B$2:$O$2000,8,FALSE)</f>
        <v>Florenville</v>
      </c>
      <c r="I1962" s="40" t="str">
        <f>VLOOKUP(D1962,'Brasseries Europe'!$B$2:$O$2000,9,FALSE)</f>
        <v>Wallonie</v>
      </c>
      <c r="J1962" s="40" t="str">
        <f>VLOOKUP(D1962,'Brasseries Europe'!$B$2:$O$2000,10,FALSE)</f>
        <v>saintehelene@skynet.be</v>
      </c>
      <c r="K1962" s="40" t="str">
        <f>VLOOKUP(D1962,'Brasseries Europe'!$B$2:$O$2000,11,FALSE)</f>
        <v>http://www.sainte-helene.be</v>
      </c>
      <c r="L1962" s="40" t="str">
        <f>VLOOKUP(D1962,'Brasseries Europe'!$B$2:$O$2000,12,FALSE)</f>
        <v>32(0)61/46.45.43</v>
      </c>
      <c r="M1962" s="40" t="str">
        <f>VLOOKUP(D1962,'Brasseries Europe'!$B$2:$O$2000,13,FALSE)</f>
        <v>LogoBR98</v>
      </c>
      <c r="N1962" s="40" t="str">
        <f>VLOOKUP(D1962,'Brasseries Europe'!$B$2:$O$2000,14,FALSE)</f>
        <v>FotoBR98</v>
      </c>
      <c r="O1962" s="42" t="s">
        <v>13268</v>
      </c>
      <c r="P1962" s="40" t="s">
        <v>10179</v>
      </c>
      <c r="Q1962" s="40" t="s">
        <v>10204</v>
      </c>
      <c r="T1962" s="40" t="s">
        <v>13270</v>
      </c>
      <c r="U1962" s="40" t="s">
        <v>13269</v>
      </c>
    </row>
    <row r="1963" spans="1:21" s="40" customFormat="1">
      <c r="A1963" s="40">
        <f t="shared" si="82"/>
        <v>1962</v>
      </c>
      <c r="B1963" s="41">
        <f t="shared" ca="1" si="83"/>
        <v>43369</v>
      </c>
      <c r="C1963" s="40" t="s">
        <v>14</v>
      </c>
      <c r="D1963" s="40" t="str">
        <f t="shared" si="84"/>
        <v>Brewery98</v>
      </c>
      <c r="E1963" s="42" t="s">
        <v>837</v>
      </c>
      <c r="F1963" s="40" t="str">
        <f>VLOOKUP(D1963,'Brasseries Europe'!$B$2:$O$2000,6,FALSE)</f>
        <v>Rue d'Arlon, 17A</v>
      </c>
      <c r="G1963" s="40">
        <f>VLOOKUP(D1963,'Brasseries Europe'!$B$2:$O$2000,7,FALSE)</f>
        <v>6820</v>
      </c>
      <c r="H1963" s="40" t="str">
        <f>VLOOKUP(D1963,'Brasseries Europe'!$B$2:$O$2000,8,FALSE)</f>
        <v>Florenville</v>
      </c>
      <c r="I1963" s="40" t="str">
        <f>VLOOKUP(D1963,'Brasseries Europe'!$B$2:$O$2000,9,FALSE)</f>
        <v>Wallonie</v>
      </c>
      <c r="J1963" s="40" t="str">
        <f>VLOOKUP(D1963,'Brasseries Europe'!$B$2:$O$2000,10,FALSE)</f>
        <v>saintehelene@skynet.be</v>
      </c>
      <c r="K1963" s="40" t="str">
        <f>VLOOKUP(D1963,'Brasseries Europe'!$B$2:$O$2000,11,FALSE)</f>
        <v>http://www.sainte-helene.be</v>
      </c>
      <c r="L1963" s="40" t="str">
        <f>VLOOKUP(D1963,'Brasseries Europe'!$B$2:$O$2000,12,FALSE)</f>
        <v>32(0)61/46.45.43</v>
      </c>
      <c r="M1963" s="40" t="str">
        <f>VLOOKUP(D1963,'Brasseries Europe'!$B$2:$O$2000,13,FALSE)</f>
        <v>LogoBR98</v>
      </c>
      <c r="N1963" s="40" t="str">
        <f>VLOOKUP(D1963,'Brasseries Europe'!$B$2:$O$2000,14,FALSE)</f>
        <v>FotoBR98</v>
      </c>
      <c r="O1963" s="42" t="s">
        <v>13271</v>
      </c>
      <c r="P1963" s="40" t="s">
        <v>10179</v>
      </c>
      <c r="Q1963" s="40" t="s">
        <v>10204</v>
      </c>
      <c r="T1963" s="40" t="s">
        <v>13273</v>
      </c>
      <c r="U1963" s="40" t="s">
        <v>13272</v>
      </c>
    </row>
    <row r="1964" spans="1:21" s="40" customFormat="1">
      <c r="A1964" s="40">
        <f t="shared" si="82"/>
        <v>1963</v>
      </c>
      <c r="B1964" s="41">
        <f t="shared" ca="1" si="83"/>
        <v>43369</v>
      </c>
      <c r="C1964" s="40" t="s">
        <v>14</v>
      </c>
      <c r="D1964" s="40" t="str">
        <f t="shared" si="84"/>
        <v>Brewery98</v>
      </c>
      <c r="E1964" s="42" t="s">
        <v>837</v>
      </c>
      <c r="F1964" s="40" t="str">
        <f>VLOOKUP(D1964,'Brasseries Europe'!$B$2:$O$2000,6,FALSE)</f>
        <v>Rue d'Arlon, 17A</v>
      </c>
      <c r="G1964" s="40">
        <f>VLOOKUP(D1964,'Brasseries Europe'!$B$2:$O$2000,7,FALSE)</f>
        <v>6820</v>
      </c>
      <c r="H1964" s="40" t="str">
        <f>VLOOKUP(D1964,'Brasseries Europe'!$B$2:$O$2000,8,FALSE)</f>
        <v>Florenville</v>
      </c>
      <c r="I1964" s="40" t="str">
        <f>VLOOKUP(D1964,'Brasseries Europe'!$B$2:$O$2000,9,FALSE)</f>
        <v>Wallonie</v>
      </c>
      <c r="J1964" s="40" t="str">
        <f>VLOOKUP(D1964,'Brasseries Europe'!$B$2:$O$2000,10,FALSE)</f>
        <v>saintehelene@skynet.be</v>
      </c>
      <c r="K1964" s="40" t="str">
        <f>VLOOKUP(D1964,'Brasseries Europe'!$B$2:$O$2000,11,FALSE)</f>
        <v>http://www.sainte-helene.be</v>
      </c>
      <c r="L1964" s="40" t="str">
        <f>VLOOKUP(D1964,'Brasseries Europe'!$B$2:$O$2000,12,FALSE)</f>
        <v>32(0)61/46.45.43</v>
      </c>
      <c r="M1964" s="40" t="str">
        <f>VLOOKUP(D1964,'Brasseries Europe'!$B$2:$O$2000,13,FALSE)</f>
        <v>LogoBR98</v>
      </c>
      <c r="N1964" s="40" t="str">
        <f>VLOOKUP(D1964,'Brasseries Europe'!$B$2:$O$2000,14,FALSE)</f>
        <v>FotoBR98</v>
      </c>
      <c r="O1964" s="42" t="s">
        <v>13274</v>
      </c>
      <c r="P1964" s="40" t="s">
        <v>10179</v>
      </c>
      <c r="Q1964" s="40" t="s">
        <v>10072</v>
      </c>
      <c r="T1964" s="40" t="s">
        <v>13276</v>
      </c>
      <c r="U1964" s="40" t="s">
        <v>13275</v>
      </c>
    </row>
    <row r="1965" spans="1:21" s="40" customFormat="1">
      <c r="A1965" s="40">
        <f t="shared" si="82"/>
        <v>1964</v>
      </c>
      <c r="B1965" s="41">
        <f t="shared" ca="1" si="83"/>
        <v>43369</v>
      </c>
      <c r="C1965" s="40" t="s">
        <v>14</v>
      </c>
      <c r="D1965" s="40" t="str">
        <f t="shared" si="84"/>
        <v>Brewery98</v>
      </c>
      <c r="E1965" s="42" t="s">
        <v>837</v>
      </c>
      <c r="F1965" s="40" t="str">
        <f>VLOOKUP(D1965,'Brasseries Europe'!$B$2:$O$2000,6,FALSE)</f>
        <v>Rue d'Arlon, 17A</v>
      </c>
      <c r="G1965" s="40">
        <f>VLOOKUP(D1965,'Brasseries Europe'!$B$2:$O$2000,7,FALSE)</f>
        <v>6820</v>
      </c>
      <c r="H1965" s="40" t="str">
        <f>VLOOKUP(D1965,'Brasseries Europe'!$B$2:$O$2000,8,FALSE)</f>
        <v>Florenville</v>
      </c>
      <c r="I1965" s="40" t="str">
        <f>VLOOKUP(D1965,'Brasseries Europe'!$B$2:$O$2000,9,FALSE)</f>
        <v>Wallonie</v>
      </c>
      <c r="J1965" s="40" t="str">
        <f>VLOOKUP(D1965,'Brasseries Europe'!$B$2:$O$2000,10,FALSE)</f>
        <v>saintehelene@skynet.be</v>
      </c>
      <c r="K1965" s="40" t="str">
        <f>VLOOKUP(D1965,'Brasseries Europe'!$B$2:$O$2000,11,FALSE)</f>
        <v>http://www.sainte-helene.be</v>
      </c>
      <c r="L1965" s="40" t="str">
        <f>VLOOKUP(D1965,'Brasseries Europe'!$B$2:$O$2000,12,FALSE)</f>
        <v>32(0)61/46.45.43</v>
      </c>
      <c r="M1965" s="40" t="str">
        <f>VLOOKUP(D1965,'Brasseries Europe'!$B$2:$O$2000,13,FALSE)</f>
        <v>LogoBR98</v>
      </c>
      <c r="N1965" s="40" t="str">
        <f>VLOOKUP(D1965,'Brasseries Europe'!$B$2:$O$2000,14,FALSE)</f>
        <v>FotoBR98</v>
      </c>
      <c r="O1965" s="42" t="s">
        <v>13277</v>
      </c>
      <c r="P1965" s="40" t="s">
        <v>10183</v>
      </c>
      <c r="Q1965" s="40" t="s">
        <v>10265</v>
      </c>
      <c r="T1965" s="40" t="s">
        <v>13279</v>
      </c>
      <c r="U1965" s="40" t="s">
        <v>13278</v>
      </c>
    </row>
    <row r="1966" spans="1:21" s="40" customFormat="1">
      <c r="A1966" s="40">
        <f t="shared" si="82"/>
        <v>1965</v>
      </c>
      <c r="B1966" s="41">
        <f t="shared" ca="1" si="83"/>
        <v>43369</v>
      </c>
      <c r="C1966" s="40" t="s">
        <v>14</v>
      </c>
      <c r="D1966" s="40" t="str">
        <f t="shared" si="84"/>
        <v>Brewery99</v>
      </c>
      <c r="E1966" s="42" t="s">
        <v>846</v>
      </c>
      <c r="F1966" s="40" t="str">
        <f>VLOOKUP(D1966,'Brasseries Europe'!$B$2:$O$2000,6,FALSE)</f>
        <v>Rue Fond Méan, 6</v>
      </c>
      <c r="G1966" s="40">
        <f>VLOOKUP(D1966,'Brasseries Europe'!$B$2:$O$2000,7,FALSE)</f>
        <v>4470</v>
      </c>
      <c r="H1966" s="40" t="str">
        <f>VLOOKUP(D1966,'Brasseries Europe'!$B$2:$O$2000,8,FALSE)</f>
        <v>Saint-Georges</v>
      </c>
      <c r="I1966" s="40" t="str">
        <f>VLOOKUP(D1966,'Brasseries Europe'!$B$2:$O$2000,9,FALSE)</f>
        <v>Wallonie</v>
      </c>
      <c r="J1966" s="40" t="str">
        <f>VLOOKUP(D1966,'Brasseries Europe'!$B$2:$O$2000,10,FALSE)</f>
        <v>bernard.pairoux@skynet.be</v>
      </c>
      <c r="K1966" s="40" t="str">
        <f>VLOOKUP(D1966,'Brasseries Europe'!$B$2:$O$2000,11,FALSE)</f>
        <v>http://www.labotteresse.be</v>
      </c>
      <c r="L1966" s="40" t="str">
        <f>VLOOKUP(D1966,'Brasseries Europe'!$B$2:$O$2000,12,FALSE)</f>
        <v>32(0)475.78.23.51</v>
      </c>
      <c r="M1966" s="40" t="str">
        <f>VLOOKUP(D1966,'Brasseries Europe'!$B$2:$O$2000,13,FALSE)</f>
        <v>LogoBR99</v>
      </c>
      <c r="N1966" s="40" t="str">
        <f>VLOOKUP(D1966,'Brasseries Europe'!$B$2:$O$2000,14,FALSE)</f>
        <v>FotoBR99</v>
      </c>
      <c r="O1966" s="42" t="s">
        <v>13280</v>
      </c>
      <c r="P1966" s="40" t="s">
        <v>10258</v>
      </c>
      <c r="Q1966" s="40" t="s">
        <v>10060</v>
      </c>
      <c r="T1966" s="40" t="s">
        <v>13282</v>
      </c>
      <c r="U1966" s="40" t="s">
        <v>13281</v>
      </c>
    </row>
    <row r="1967" spans="1:21" s="40" customFormat="1">
      <c r="A1967" s="40">
        <f t="shared" si="82"/>
        <v>1966</v>
      </c>
      <c r="B1967" s="41">
        <f t="shared" ca="1" si="83"/>
        <v>43369</v>
      </c>
      <c r="C1967" s="40" t="s">
        <v>14</v>
      </c>
      <c r="D1967" s="40" t="str">
        <f t="shared" si="84"/>
        <v>Brewery99</v>
      </c>
      <c r="E1967" s="42" t="s">
        <v>846</v>
      </c>
      <c r="F1967" s="40" t="str">
        <f>VLOOKUP(D1967,'Brasseries Europe'!$B$2:$O$2000,6,FALSE)</f>
        <v>Rue Fond Méan, 6</v>
      </c>
      <c r="G1967" s="40">
        <f>VLOOKUP(D1967,'Brasseries Europe'!$B$2:$O$2000,7,FALSE)</f>
        <v>4470</v>
      </c>
      <c r="H1967" s="40" t="str">
        <f>VLOOKUP(D1967,'Brasseries Europe'!$B$2:$O$2000,8,FALSE)</f>
        <v>Saint-Georges</v>
      </c>
      <c r="I1967" s="40" t="str">
        <f>VLOOKUP(D1967,'Brasseries Europe'!$B$2:$O$2000,9,FALSE)</f>
        <v>Wallonie</v>
      </c>
      <c r="J1967" s="40" t="str">
        <f>VLOOKUP(D1967,'Brasseries Europe'!$B$2:$O$2000,10,FALSE)</f>
        <v>bernard.pairoux@skynet.be</v>
      </c>
      <c r="K1967" s="40" t="str">
        <f>VLOOKUP(D1967,'Brasseries Europe'!$B$2:$O$2000,11,FALSE)</f>
        <v>http://www.labotteresse.be</v>
      </c>
      <c r="L1967" s="40" t="str">
        <f>VLOOKUP(D1967,'Brasseries Europe'!$B$2:$O$2000,12,FALSE)</f>
        <v>32(0)475.78.23.51</v>
      </c>
      <c r="M1967" s="40" t="str">
        <f>VLOOKUP(D1967,'Brasseries Europe'!$B$2:$O$2000,13,FALSE)</f>
        <v>LogoBR99</v>
      </c>
      <c r="N1967" s="40" t="str">
        <f>VLOOKUP(D1967,'Brasseries Europe'!$B$2:$O$2000,14,FALSE)</f>
        <v>FotoBR99</v>
      </c>
      <c r="O1967" s="42" t="s">
        <v>13283</v>
      </c>
      <c r="P1967" s="40" t="s">
        <v>10258</v>
      </c>
      <c r="Q1967" s="40" t="s">
        <v>10044</v>
      </c>
      <c r="T1967" s="40" t="s">
        <v>13285</v>
      </c>
      <c r="U1967" s="40" t="s">
        <v>13284</v>
      </c>
    </row>
    <row r="1968" spans="1:21" s="40" customFormat="1">
      <c r="A1968" s="40">
        <f t="shared" si="82"/>
        <v>1967</v>
      </c>
      <c r="B1968" s="41">
        <f t="shared" ca="1" si="83"/>
        <v>43369</v>
      </c>
      <c r="C1968" s="40" t="s">
        <v>14</v>
      </c>
      <c r="D1968" s="40" t="str">
        <f t="shared" si="84"/>
        <v>Brewery99</v>
      </c>
      <c r="E1968" s="42" t="s">
        <v>846</v>
      </c>
      <c r="F1968" s="40" t="str">
        <f>VLOOKUP(D1968,'Brasseries Europe'!$B$2:$O$2000,6,FALSE)</f>
        <v>Rue Fond Méan, 6</v>
      </c>
      <c r="G1968" s="40">
        <f>VLOOKUP(D1968,'Brasseries Europe'!$B$2:$O$2000,7,FALSE)</f>
        <v>4470</v>
      </c>
      <c r="H1968" s="40" t="str">
        <f>VLOOKUP(D1968,'Brasseries Europe'!$B$2:$O$2000,8,FALSE)</f>
        <v>Saint-Georges</v>
      </c>
      <c r="I1968" s="40" t="str">
        <f>VLOOKUP(D1968,'Brasseries Europe'!$B$2:$O$2000,9,FALSE)</f>
        <v>Wallonie</v>
      </c>
      <c r="J1968" s="40" t="str">
        <f>VLOOKUP(D1968,'Brasseries Europe'!$B$2:$O$2000,10,FALSE)</f>
        <v>bernard.pairoux@skynet.be</v>
      </c>
      <c r="K1968" s="40" t="str">
        <f>VLOOKUP(D1968,'Brasseries Europe'!$B$2:$O$2000,11,FALSE)</f>
        <v>http://www.labotteresse.be</v>
      </c>
      <c r="L1968" s="40" t="str">
        <f>VLOOKUP(D1968,'Brasseries Europe'!$B$2:$O$2000,12,FALSE)</f>
        <v>32(0)475.78.23.51</v>
      </c>
      <c r="M1968" s="40" t="str">
        <f>VLOOKUP(D1968,'Brasseries Europe'!$B$2:$O$2000,13,FALSE)</f>
        <v>LogoBR99</v>
      </c>
      <c r="N1968" s="40" t="str">
        <f>VLOOKUP(D1968,'Brasseries Europe'!$B$2:$O$2000,14,FALSE)</f>
        <v>FotoBR99</v>
      </c>
      <c r="O1968" s="42" t="s">
        <v>13286</v>
      </c>
      <c r="P1968" s="40" t="s">
        <v>10258</v>
      </c>
      <c r="Q1968" s="40" t="s">
        <v>10372</v>
      </c>
      <c r="T1968" s="40" t="s">
        <v>13288</v>
      </c>
      <c r="U1968" s="40" t="s">
        <v>13287</v>
      </c>
    </row>
    <row r="1969" spans="1:21" s="40" customFormat="1">
      <c r="A1969" s="40">
        <f t="shared" si="82"/>
        <v>1968</v>
      </c>
      <c r="B1969" s="41">
        <f t="shared" ca="1" si="83"/>
        <v>43369</v>
      </c>
      <c r="C1969" s="40" t="s">
        <v>14</v>
      </c>
      <c r="D1969" s="40" t="str">
        <f t="shared" si="84"/>
        <v>Brewery99</v>
      </c>
      <c r="E1969" s="42" t="s">
        <v>846</v>
      </c>
      <c r="F1969" s="40" t="str">
        <f>VLOOKUP(D1969,'Brasseries Europe'!$B$2:$O$2000,6,FALSE)</f>
        <v>Rue Fond Méan, 6</v>
      </c>
      <c r="G1969" s="40">
        <f>VLOOKUP(D1969,'Brasseries Europe'!$B$2:$O$2000,7,FALSE)</f>
        <v>4470</v>
      </c>
      <c r="H1969" s="40" t="str">
        <f>VLOOKUP(D1969,'Brasseries Europe'!$B$2:$O$2000,8,FALSE)</f>
        <v>Saint-Georges</v>
      </c>
      <c r="I1969" s="40" t="str">
        <f>VLOOKUP(D1969,'Brasseries Europe'!$B$2:$O$2000,9,FALSE)</f>
        <v>Wallonie</v>
      </c>
      <c r="J1969" s="40" t="str">
        <f>VLOOKUP(D1969,'Brasseries Europe'!$B$2:$O$2000,10,FALSE)</f>
        <v>bernard.pairoux@skynet.be</v>
      </c>
      <c r="K1969" s="40" t="str">
        <f>VLOOKUP(D1969,'Brasseries Europe'!$B$2:$O$2000,11,FALSE)</f>
        <v>http://www.labotteresse.be</v>
      </c>
      <c r="L1969" s="40" t="str">
        <f>VLOOKUP(D1969,'Brasseries Europe'!$B$2:$O$2000,12,FALSE)</f>
        <v>32(0)475.78.23.51</v>
      </c>
      <c r="M1969" s="40" t="str">
        <f>VLOOKUP(D1969,'Brasseries Europe'!$B$2:$O$2000,13,FALSE)</f>
        <v>LogoBR99</v>
      </c>
      <c r="N1969" s="40" t="str">
        <f>VLOOKUP(D1969,'Brasseries Europe'!$B$2:$O$2000,14,FALSE)</f>
        <v>FotoBR99</v>
      </c>
      <c r="O1969" s="42" t="s">
        <v>13289</v>
      </c>
      <c r="P1969" s="40" t="s">
        <v>10043</v>
      </c>
      <c r="Q1969" s="40" t="s">
        <v>10265</v>
      </c>
      <c r="T1969" s="40" t="s">
        <v>13291</v>
      </c>
      <c r="U1969" s="40" t="s">
        <v>13290</v>
      </c>
    </row>
    <row r="1970" spans="1:21" s="40" customFormat="1">
      <c r="A1970" s="40">
        <f t="shared" si="82"/>
        <v>1969</v>
      </c>
      <c r="B1970" s="41">
        <f t="shared" ca="1" si="83"/>
        <v>43369</v>
      </c>
      <c r="C1970" s="40" t="s">
        <v>14</v>
      </c>
      <c r="D1970" s="40" t="str">
        <f t="shared" si="84"/>
        <v>Brewery99</v>
      </c>
      <c r="E1970" s="42" t="s">
        <v>846</v>
      </c>
      <c r="F1970" s="40" t="str">
        <f>VLOOKUP(D1970,'Brasseries Europe'!$B$2:$O$2000,6,FALSE)</f>
        <v>Rue Fond Méan, 6</v>
      </c>
      <c r="G1970" s="40">
        <f>VLOOKUP(D1970,'Brasseries Europe'!$B$2:$O$2000,7,FALSE)</f>
        <v>4470</v>
      </c>
      <c r="H1970" s="40" t="str">
        <f>VLOOKUP(D1970,'Brasseries Europe'!$B$2:$O$2000,8,FALSE)</f>
        <v>Saint-Georges</v>
      </c>
      <c r="I1970" s="40" t="str">
        <f>VLOOKUP(D1970,'Brasseries Europe'!$B$2:$O$2000,9,FALSE)</f>
        <v>Wallonie</v>
      </c>
      <c r="J1970" s="40" t="str">
        <f>VLOOKUP(D1970,'Brasseries Europe'!$B$2:$O$2000,10,FALSE)</f>
        <v>bernard.pairoux@skynet.be</v>
      </c>
      <c r="K1970" s="40" t="str">
        <f>VLOOKUP(D1970,'Brasseries Europe'!$B$2:$O$2000,11,FALSE)</f>
        <v>http://www.labotteresse.be</v>
      </c>
      <c r="L1970" s="40" t="str">
        <f>VLOOKUP(D1970,'Brasseries Europe'!$B$2:$O$2000,12,FALSE)</f>
        <v>32(0)475.78.23.51</v>
      </c>
      <c r="M1970" s="40" t="str">
        <f>VLOOKUP(D1970,'Brasseries Europe'!$B$2:$O$2000,13,FALSE)</f>
        <v>LogoBR99</v>
      </c>
      <c r="N1970" s="40" t="str">
        <f>VLOOKUP(D1970,'Brasseries Europe'!$B$2:$O$2000,14,FALSE)</f>
        <v>FotoBR99</v>
      </c>
      <c r="O1970" s="42" t="s">
        <v>13292</v>
      </c>
      <c r="P1970" s="40" t="s">
        <v>10043</v>
      </c>
      <c r="Q1970" s="40" t="s">
        <v>10076</v>
      </c>
      <c r="T1970" s="40" t="s">
        <v>13294</v>
      </c>
      <c r="U1970" s="40" t="s">
        <v>13293</v>
      </c>
    </row>
    <row r="1971" spans="1:21" s="40" customFormat="1">
      <c r="A1971" s="40">
        <f t="shared" si="82"/>
        <v>1970</v>
      </c>
      <c r="B1971" s="41">
        <f t="shared" ca="1" si="83"/>
        <v>43369</v>
      </c>
      <c r="C1971" s="40" t="s">
        <v>14</v>
      </c>
      <c r="D1971" s="40" t="str">
        <f t="shared" si="84"/>
        <v>Brewery99</v>
      </c>
      <c r="E1971" s="42" t="s">
        <v>846</v>
      </c>
      <c r="F1971" s="40" t="str">
        <f>VLOOKUP(D1971,'Brasseries Europe'!$B$2:$O$2000,6,FALSE)</f>
        <v>Rue Fond Méan, 6</v>
      </c>
      <c r="G1971" s="40">
        <f>VLOOKUP(D1971,'Brasseries Europe'!$B$2:$O$2000,7,FALSE)</f>
        <v>4470</v>
      </c>
      <c r="H1971" s="40" t="str">
        <f>VLOOKUP(D1971,'Brasseries Europe'!$B$2:$O$2000,8,FALSE)</f>
        <v>Saint-Georges</v>
      </c>
      <c r="I1971" s="40" t="str">
        <f>VLOOKUP(D1971,'Brasseries Europe'!$B$2:$O$2000,9,FALSE)</f>
        <v>Wallonie</v>
      </c>
      <c r="J1971" s="40" t="str">
        <f>VLOOKUP(D1971,'Brasseries Europe'!$B$2:$O$2000,10,FALSE)</f>
        <v>bernard.pairoux@skynet.be</v>
      </c>
      <c r="K1971" s="40" t="str">
        <f>VLOOKUP(D1971,'Brasseries Europe'!$B$2:$O$2000,11,FALSE)</f>
        <v>http://www.labotteresse.be</v>
      </c>
      <c r="L1971" s="40" t="str">
        <f>VLOOKUP(D1971,'Brasseries Europe'!$B$2:$O$2000,12,FALSE)</f>
        <v>32(0)475.78.23.51</v>
      </c>
      <c r="M1971" s="40" t="str">
        <f>VLOOKUP(D1971,'Brasseries Europe'!$B$2:$O$2000,13,FALSE)</f>
        <v>LogoBR99</v>
      </c>
      <c r="N1971" s="40" t="str">
        <f>VLOOKUP(D1971,'Brasseries Europe'!$B$2:$O$2000,14,FALSE)</f>
        <v>FotoBR99</v>
      </c>
      <c r="O1971" s="42" t="s">
        <v>13295</v>
      </c>
      <c r="P1971" s="40" t="s">
        <v>10043</v>
      </c>
      <c r="Q1971" s="40" t="s">
        <v>10036</v>
      </c>
      <c r="T1971" s="40" t="s">
        <v>13297</v>
      </c>
      <c r="U1971" s="40" t="s">
        <v>13296</v>
      </c>
    </row>
    <row r="1972" spans="1:21" s="40" customFormat="1">
      <c r="A1972" s="40">
        <f t="shared" si="82"/>
        <v>1971</v>
      </c>
      <c r="B1972" s="41">
        <f t="shared" ca="1" si="83"/>
        <v>43369</v>
      </c>
      <c r="C1972" s="40" t="s">
        <v>14</v>
      </c>
      <c r="D1972" s="40" t="str">
        <f t="shared" si="84"/>
        <v>Brewery99</v>
      </c>
      <c r="E1972" s="42" t="s">
        <v>846</v>
      </c>
      <c r="F1972" s="40" t="str">
        <f>VLOOKUP(D1972,'Brasseries Europe'!$B$2:$O$2000,6,FALSE)</f>
        <v>Rue Fond Méan, 6</v>
      </c>
      <c r="G1972" s="40">
        <f>VLOOKUP(D1972,'Brasseries Europe'!$B$2:$O$2000,7,FALSE)</f>
        <v>4470</v>
      </c>
      <c r="H1972" s="40" t="str">
        <f>VLOOKUP(D1972,'Brasseries Europe'!$B$2:$O$2000,8,FALSE)</f>
        <v>Saint-Georges</v>
      </c>
      <c r="I1972" s="40" t="str">
        <f>VLOOKUP(D1972,'Brasseries Europe'!$B$2:$O$2000,9,FALSE)</f>
        <v>Wallonie</v>
      </c>
      <c r="J1972" s="40" t="str">
        <f>VLOOKUP(D1972,'Brasseries Europe'!$B$2:$O$2000,10,FALSE)</f>
        <v>bernard.pairoux@skynet.be</v>
      </c>
      <c r="K1972" s="40" t="str">
        <f>VLOOKUP(D1972,'Brasseries Europe'!$B$2:$O$2000,11,FALSE)</f>
        <v>http://www.labotteresse.be</v>
      </c>
      <c r="L1972" s="40" t="str">
        <f>VLOOKUP(D1972,'Brasseries Europe'!$B$2:$O$2000,12,FALSE)</f>
        <v>32(0)475.78.23.51</v>
      </c>
      <c r="M1972" s="40" t="str">
        <f>VLOOKUP(D1972,'Brasseries Europe'!$B$2:$O$2000,13,FALSE)</f>
        <v>LogoBR99</v>
      </c>
      <c r="N1972" s="40" t="str">
        <f>VLOOKUP(D1972,'Brasseries Europe'!$B$2:$O$2000,14,FALSE)</f>
        <v>FotoBR99</v>
      </c>
      <c r="O1972" s="42" t="s">
        <v>13298</v>
      </c>
      <c r="P1972" s="40" t="s">
        <v>10043</v>
      </c>
      <c r="Q1972" s="40" t="s">
        <v>10036</v>
      </c>
      <c r="T1972" s="40" t="s">
        <v>13300</v>
      </c>
      <c r="U1972" s="40" t="s">
        <v>13299</v>
      </c>
    </row>
    <row r="1973" spans="1:21" s="40" customFormat="1">
      <c r="A1973" s="40">
        <f t="shared" si="82"/>
        <v>1972</v>
      </c>
      <c r="B1973" s="41">
        <f t="shared" ca="1" si="83"/>
        <v>43369</v>
      </c>
      <c r="C1973" s="40" t="s">
        <v>14</v>
      </c>
      <c r="D1973" s="40" t="str">
        <f t="shared" si="84"/>
        <v>Brewery99</v>
      </c>
      <c r="E1973" s="42" t="s">
        <v>846</v>
      </c>
      <c r="F1973" s="40" t="str">
        <f>VLOOKUP(D1973,'Brasseries Europe'!$B$2:$O$2000,6,FALSE)</f>
        <v>Rue Fond Méan, 6</v>
      </c>
      <c r="G1973" s="40">
        <f>VLOOKUP(D1973,'Brasseries Europe'!$B$2:$O$2000,7,FALSE)</f>
        <v>4470</v>
      </c>
      <c r="H1973" s="40" t="str">
        <f>VLOOKUP(D1973,'Brasseries Europe'!$B$2:$O$2000,8,FALSE)</f>
        <v>Saint-Georges</v>
      </c>
      <c r="I1973" s="40" t="str">
        <f>VLOOKUP(D1973,'Brasseries Europe'!$B$2:$O$2000,9,FALSE)</f>
        <v>Wallonie</v>
      </c>
      <c r="J1973" s="40" t="str">
        <f>VLOOKUP(D1973,'Brasseries Europe'!$B$2:$O$2000,10,FALSE)</f>
        <v>bernard.pairoux@skynet.be</v>
      </c>
      <c r="K1973" s="40" t="str">
        <f>VLOOKUP(D1973,'Brasseries Europe'!$B$2:$O$2000,11,FALSE)</f>
        <v>http://www.labotteresse.be</v>
      </c>
      <c r="L1973" s="40" t="str">
        <f>VLOOKUP(D1973,'Brasseries Europe'!$B$2:$O$2000,12,FALSE)</f>
        <v>32(0)475.78.23.51</v>
      </c>
      <c r="M1973" s="40" t="str">
        <f>VLOOKUP(D1973,'Brasseries Europe'!$B$2:$O$2000,13,FALSE)</f>
        <v>LogoBR99</v>
      </c>
      <c r="N1973" s="40" t="str">
        <f>VLOOKUP(D1973,'Brasseries Europe'!$B$2:$O$2000,14,FALSE)</f>
        <v>FotoBR99</v>
      </c>
      <c r="O1973" s="42" t="s">
        <v>13301</v>
      </c>
      <c r="P1973" s="40" t="s">
        <v>10043</v>
      </c>
      <c r="Q1973" s="40" t="s">
        <v>10044</v>
      </c>
      <c r="T1973" s="40" t="s">
        <v>13303</v>
      </c>
      <c r="U1973" s="40" t="s">
        <v>13302</v>
      </c>
    </row>
    <row r="1974" spans="1:21" s="40" customFormat="1">
      <c r="A1974" s="40">
        <f t="shared" si="82"/>
        <v>1973</v>
      </c>
      <c r="B1974" s="41">
        <f t="shared" ca="1" si="83"/>
        <v>43369</v>
      </c>
      <c r="C1974" s="40" t="s">
        <v>14</v>
      </c>
      <c r="D1974" s="40" t="str">
        <f t="shared" si="84"/>
        <v>Brewery99</v>
      </c>
      <c r="E1974" s="42" t="s">
        <v>846</v>
      </c>
      <c r="F1974" s="40" t="str">
        <f>VLOOKUP(D1974,'Brasseries Europe'!$B$2:$O$2000,6,FALSE)</f>
        <v>Rue Fond Méan, 6</v>
      </c>
      <c r="G1974" s="40">
        <f>VLOOKUP(D1974,'Brasseries Europe'!$B$2:$O$2000,7,FALSE)</f>
        <v>4470</v>
      </c>
      <c r="H1974" s="40" t="str">
        <f>VLOOKUP(D1974,'Brasseries Europe'!$B$2:$O$2000,8,FALSE)</f>
        <v>Saint-Georges</v>
      </c>
      <c r="I1974" s="40" t="str">
        <f>VLOOKUP(D1974,'Brasseries Europe'!$B$2:$O$2000,9,FALSE)</f>
        <v>Wallonie</v>
      </c>
      <c r="J1974" s="40" t="str">
        <f>VLOOKUP(D1974,'Brasseries Europe'!$B$2:$O$2000,10,FALSE)</f>
        <v>bernard.pairoux@skynet.be</v>
      </c>
      <c r="K1974" s="40" t="str">
        <f>VLOOKUP(D1974,'Brasseries Europe'!$B$2:$O$2000,11,FALSE)</f>
        <v>http://www.labotteresse.be</v>
      </c>
      <c r="L1974" s="40" t="str">
        <f>VLOOKUP(D1974,'Brasseries Europe'!$B$2:$O$2000,12,FALSE)</f>
        <v>32(0)475.78.23.51</v>
      </c>
      <c r="M1974" s="40" t="str">
        <f>VLOOKUP(D1974,'Brasseries Europe'!$B$2:$O$2000,13,FALSE)</f>
        <v>LogoBR99</v>
      </c>
      <c r="N1974" s="40" t="str">
        <f>VLOOKUP(D1974,'Brasseries Europe'!$B$2:$O$2000,14,FALSE)</f>
        <v>FotoBR99</v>
      </c>
      <c r="O1974" s="42" t="s">
        <v>13304</v>
      </c>
      <c r="P1974" s="40" t="s">
        <v>10043</v>
      </c>
      <c r="Q1974" s="40" t="s">
        <v>10036</v>
      </c>
      <c r="T1974" s="40" t="s">
        <v>13306</v>
      </c>
      <c r="U1974" s="40" t="s">
        <v>13305</v>
      </c>
    </row>
    <row r="1975" spans="1:21" s="40" customFormat="1">
      <c r="A1975" s="40">
        <f t="shared" si="82"/>
        <v>1974</v>
      </c>
      <c r="B1975" s="41">
        <f t="shared" ca="1" si="83"/>
        <v>43369</v>
      </c>
      <c r="C1975" s="40" t="s">
        <v>14</v>
      </c>
      <c r="D1975" s="40" t="str">
        <f t="shared" si="84"/>
        <v>Brewery99</v>
      </c>
      <c r="E1975" s="42" t="s">
        <v>846</v>
      </c>
      <c r="F1975" s="40" t="str">
        <f>VLOOKUP(D1975,'Brasseries Europe'!$B$2:$O$2000,6,FALSE)</f>
        <v>Rue Fond Méan, 6</v>
      </c>
      <c r="G1975" s="40">
        <f>VLOOKUP(D1975,'Brasseries Europe'!$B$2:$O$2000,7,FALSE)</f>
        <v>4470</v>
      </c>
      <c r="H1975" s="40" t="str">
        <f>VLOOKUP(D1975,'Brasseries Europe'!$B$2:$O$2000,8,FALSE)</f>
        <v>Saint-Georges</v>
      </c>
      <c r="I1975" s="40" t="str">
        <f>VLOOKUP(D1975,'Brasseries Europe'!$B$2:$O$2000,9,FALSE)</f>
        <v>Wallonie</v>
      </c>
      <c r="J1975" s="40" t="str">
        <f>VLOOKUP(D1975,'Brasseries Europe'!$B$2:$O$2000,10,FALSE)</f>
        <v>bernard.pairoux@skynet.be</v>
      </c>
      <c r="K1975" s="40" t="str">
        <f>VLOOKUP(D1975,'Brasseries Europe'!$B$2:$O$2000,11,FALSE)</f>
        <v>http://www.labotteresse.be</v>
      </c>
      <c r="L1975" s="40" t="str">
        <f>VLOOKUP(D1975,'Brasseries Europe'!$B$2:$O$2000,12,FALSE)</f>
        <v>32(0)475.78.23.51</v>
      </c>
      <c r="M1975" s="40" t="str">
        <f>VLOOKUP(D1975,'Brasseries Europe'!$B$2:$O$2000,13,FALSE)</f>
        <v>LogoBR99</v>
      </c>
      <c r="N1975" s="40" t="str">
        <f>VLOOKUP(D1975,'Brasseries Europe'!$B$2:$O$2000,14,FALSE)</f>
        <v>FotoBR99</v>
      </c>
      <c r="O1975" s="42" t="s">
        <v>13307</v>
      </c>
      <c r="P1975" s="40" t="s">
        <v>10151</v>
      </c>
      <c r="Q1975" s="40" t="s">
        <v>10265</v>
      </c>
      <c r="T1975" s="40" t="s">
        <v>13309</v>
      </c>
      <c r="U1975" s="40" t="s">
        <v>13308</v>
      </c>
    </row>
    <row r="1976" spans="1:21" s="40" customFormat="1">
      <c r="A1976" s="40">
        <f t="shared" si="82"/>
        <v>1975</v>
      </c>
      <c r="B1976" s="41">
        <f t="shared" ca="1" si="83"/>
        <v>43369</v>
      </c>
      <c r="C1976" s="40" t="s">
        <v>14</v>
      </c>
      <c r="D1976" s="40" t="str">
        <f t="shared" si="84"/>
        <v>Brewery99</v>
      </c>
      <c r="E1976" s="42" t="s">
        <v>846</v>
      </c>
      <c r="F1976" s="40" t="str">
        <f>VLOOKUP(D1976,'Brasseries Europe'!$B$2:$O$2000,6,FALSE)</f>
        <v>Rue Fond Méan, 6</v>
      </c>
      <c r="G1976" s="40">
        <f>VLOOKUP(D1976,'Brasseries Europe'!$B$2:$O$2000,7,FALSE)</f>
        <v>4470</v>
      </c>
      <c r="H1976" s="40" t="str">
        <f>VLOOKUP(D1976,'Brasseries Europe'!$B$2:$O$2000,8,FALSE)</f>
        <v>Saint-Georges</v>
      </c>
      <c r="I1976" s="40" t="str">
        <f>VLOOKUP(D1976,'Brasseries Europe'!$B$2:$O$2000,9,FALSE)</f>
        <v>Wallonie</v>
      </c>
      <c r="J1976" s="40" t="str">
        <f>VLOOKUP(D1976,'Brasseries Europe'!$B$2:$O$2000,10,FALSE)</f>
        <v>bernard.pairoux@skynet.be</v>
      </c>
      <c r="K1976" s="40" t="str">
        <f>VLOOKUP(D1976,'Brasseries Europe'!$B$2:$O$2000,11,FALSE)</f>
        <v>http://www.labotteresse.be</v>
      </c>
      <c r="L1976" s="40" t="str">
        <f>VLOOKUP(D1976,'Brasseries Europe'!$B$2:$O$2000,12,FALSE)</f>
        <v>32(0)475.78.23.51</v>
      </c>
      <c r="M1976" s="40" t="str">
        <f>VLOOKUP(D1976,'Brasseries Europe'!$B$2:$O$2000,13,FALSE)</f>
        <v>LogoBR99</v>
      </c>
      <c r="N1976" s="40" t="str">
        <f>VLOOKUP(D1976,'Brasseries Europe'!$B$2:$O$2000,14,FALSE)</f>
        <v>FotoBR99</v>
      </c>
      <c r="O1976" s="42" t="s">
        <v>13310</v>
      </c>
      <c r="P1976" s="40" t="s">
        <v>10151</v>
      </c>
      <c r="Q1976" s="40" t="s">
        <v>10265</v>
      </c>
      <c r="T1976" s="40" t="s">
        <v>13312</v>
      </c>
      <c r="U1976" s="40" t="s">
        <v>13311</v>
      </c>
    </row>
    <row r="1977" spans="1:21" s="40" customFormat="1">
      <c r="A1977" s="40">
        <f t="shared" si="82"/>
        <v>1976</v>
      </c>
      <c r="B1977" s="41">
        <f t="shared" ca="1" si="83"/>
        <v>43369</v>
      </c>
      <c r="C1977" s="40" t="s">
        <v>14</v>
      </c>
      <c r="D1977" s="40" t="str">
        <f t="shared" si="84"/>
        <v>Brewery99</v>
      </c>
      <c r="E1977" s="42" t="s">
        <v>846</v>
      </c>
      <c r="F1977" s="40" t="str">
        <f>VLOOKUP(D1977,'Brasseries Europe'!$B$2:$O$2000,6,FALSE)</f>
        <v>Rue Fond Méan, 6</v>
      </c>
      <c r="G1977" s="40">
        <f>VLOOKUP(D1977,'Brasseries Europe'!$B$2:$O$2000,7,FALSE)</f>
        <v>4470</v>
      </c>
      <c r="H1977" s="40" t="str">
        <f>VLOOKUP(D1977,'Brasseries Europe'!$B$2:$O$2000,8,FALSE)</f>
        <v>Saint-Georges</v>
      </c>
      <c r="I1977" s="40" t="str">
        <f>VLOOKUP(D1977,'Brasseries Europe'!$B$2:$O$2000,9,FALSE)</f>
        <v>Wallonie</v>
      </c>
      <c r="J1977" s="40" t="str">
        <f>VLOOKUP(D1977,'Brasseries Europe'!$B$2:$O$2000,10,FALSE)</f>
        <v>bernard.pairoux@skynet.be</v>
      </c>
      <c r="K1977" s="40" t="str">
        <f>VLOOKUP(D1977,'Brasseries Europe'!$B$2:$O$2000,11,FALSE)</f>
        <v>http://www.labotteresse.be</v>
      </c>
      <c r="L1977" s="40" t="str">
        <f>VLOOKUP(D1977,'Brasseries Europe'!$B$2:$O$2000,12,FALSE)</f>
        <v>32(0)475.78.23.51</v>
      </c>
      <c r="M1977" s="40" t="str">
        <f>VLOOKUP(D1977,'Brasseries Europe'!$B$2:$O$2000,13,FALSE)</f>
        <v>LogoBR99</v>
      </c>
      <c r="N1977" s="40" t="str">
        <f>VLOOKUP(D1977,'Brasseries Europe'!$B$2:$O$2000,14,FALSE)</f>
        <v>FotoBR99</v>
      </c>
      <c r="O1977" s="42" t="s">
        <v>13313</v>
      </c>
      <c r="P1977" s="40" t="s">
        <v>10151</v>
      </c>
      <c r="Q1977" s="40" t="s">
        <v>10044</v>
      </c>
      <c r="T1977" s="40" t="s">
        <v>13315</v>
      </c>
      <c r="U1977" s="40" t="s">
        <v>13314</v>
      </c>
    </row>
    <row r="1978" spans="1:21" s="40" customFormat="1">
      <c r="A1978" s="40">
        <f t="shared" si="82"/>
        <v>1977</v>
      </c>
      <c r="B1978" s="41">
        <f t="shared" ca="1" si="83"/>
        <v>43369</v>
      </c>
      <c r="C1978" s="40" t="s">
        <v>14</v>
      </c>
      <c r="D1978" s="40" t="str">
        <f t="shared" si="84"/>
        <v>Brewery99</v>
      </c>
      <c r="E1978" s="42" t="s">
        <v>846</v>
      </c>
      <c r="F1978" s="40" t="str">
        <f>VLOOKUP(D1978,'Brasseries Europe'!$B$2:$O$2000,6,FALSE)</f>
        <v>Rue Fond Méan, 6</v>
      </c>
      <c r="G1978" s="40">
        <f>VLOOKUP(D1978,'Brasseries Europe'!$B$2:$O$2000,7,FALSE)</f>
        <v>4470</v>
      </c>
      <c r="H1978" s="40" t="str">
        <f>VLOOKUP(D1978,'Brasseries Europe'!$B$2:$O$2000,8,FALSE)</f>
        <v>Saint-Georges</v>
      </c>
      <c r="I1978" s="40" t="str">
        <f>VLOOKUP(D1978,'Brasseries Europe'!$B$2:$O$2000,9,FALSE)</f>
        <v>Wallonie</v>
      </c>
      <c r="J1978" s="40" t="str">
        <f>VLOOKUP(D1978,'Brasseries Europe'!$B$2:$O$2000,10,FALSE)</f>
        <v>bernard.pairoux@skynet.be</v>
      </c>
      <c r="K1978" s="40" t="str">
        <f>VLOOKUP(D1978,'Brasseries Europe'!$B$2:$O$2000,11,FALSE)</f>
        <v>http://www.labotteresse.be</v>
      </c>
      <c r="L1978" s="40" t="str">
        <f>VLOOKUP(D1978,'Brasseries Europe'!$B$2:$O$2000,12,FALSE)</f>
        <v>32(0)475.78.23.51</v>
      </c>
      <c r="M1978" s="40" t="str">
        <f>VLOOKUP(D1978,'Brasseries Europe'!$B$2:$O$2000,13,FALSE)</f>
        <v>LogoBR99</v>
      </c>
      <c r="N1978" s="40" t="str">
        <f>VLOOKUP(D1978,'Brasseries Europe'!$B$2:$O$2000,14,FALSE)</f>
        <v>FotoBR99</v>
      </c>
      <c r="O1978" s="42" t="s">
        <v>13316</v>
      </c>
      <c r="P1978" s="40" t="s">
        <v>10151</v>
      </c>
      <c r="Q1978" s="40" t="s">
        <v>10265</v>
      </c>
      <c r="T1978" s="40" t="s">
        <v>13318</v>
      </c>
      <c r="U1978" s="40" t="s">
        <v>13317</v>
      </c>
    </row>
    <row r="1979" spans="1:21" s="40" customFormat="1">
      <c r="A1979" s="40">
        <f t="shared" si="82"/>
        <v>1978</v>
      </c>
      <c r="B1979" s="41">
        <f t="shared" ca="1" si="83"/>
        <v>43369</v>
      </c>
      <c r="C1979" s="40" t="s">
        <v>14</v>
      </c>
      <c r="D1979" s="40" t="str">
        <f t="shared" si="84"/>
        <v>Brewery99</v>
      </c>
      <c r="E1979" s="42" t="s">
        <v>846</v>
      </c>
      <c r="F1979" s="40" t="str">
        <f>VLOOKUP(D1979,'Brasseries Europe'!$B$2:$O$2000,6,FALSE)</f>
        <v>Rue Fond Méan, 6</v>
      </c>
      <c r="G1979" s="40">
        <f>VLOOKUP(D1979,'Brasseries Europe'!$B$2:$O$2000,7,FALSE)</f>
        <v>4470</v>
      </c>
      <c r="H1979" s="40" t="str">
        <f>VLOOKUP(D1979,'Brasseries Europe'!$B$2:$O$2000,8,FALSE)</f>
        <v>Saint-Georges</v>
      </c>
      <c r="I1979" s="40" t="str">
        <f>VLOOKUP(D1979,'Brasseries Europe'!$B$2:$O$2000,9,FALSE)</f>
        <v>Wallonie</v>
      </c>
      <c r="J1979" s="40" t="str">
        <f>VLOOKUP(D1979,'Brasseries Europe'!$B$2:$O$2000,10,FALSE)</f>
        <v>bernard.pairoux@skynet.be</v>
      </c>
      <c r="K1979" s="40" t="str">
        <f>VLOOKUP(D1979,'Brasseries Europe'!$B$2:$O$2000,11,FALSE)</f>
        <v>http://www.labotteresse.be</v>
      </c>
      <c r="L1979" s="40" t="str">
        <f>VLOOKUP(D1979,'Brasseries Europe'!$B$2:$O$2000,12,FALSE)</f>
        <v>32(0)475.78.23.51</v>
      </c>
      <c r="M1979" s="40" t="str">
        <f>VLOOKUP(D1979,'Brasseries Europe'!$B$2:$O$2000,13,FALSE)</f>
        <v>LogoBR99</v>
      </c>
      <c r="N1979" s="40" t="str">
        <f>VLOOKUP(D1979,'Brasseries Europe'!$B$2:$O$2000,14,FALSE)</f>
        <v>FotoBR99</v>
      </c>
      <c r="O1979" s="42" t="s">
        <v>13319</v>
      </c>
      <c r="P1979" s="40" t="s">
        <v>10151</v>
      </c>
      <c r="Q1979" s="40" t="s">
        <v>10265</v>
      </c>
      <c r="T1979" s="40" t="s">
        <v>13321</v>
      </c>
      <c r="U1979" s="40" t="s">
        <v>13320</v>
      </c>
    </row>
    <row r="1980" spans="1:21" s="40" customFormat="1">
      <c r="A1980" s="40">
        <f t="shared" si="82"/>
        <v>1979</v>
      </c>
      <c r="B1980" s="41">
        <f t="shared" ca="1" si="83"/>
        <v>43369</v>
      </c>
      <c r="C1980" s="40" t="s">
        <v>14</v>
      </c>
      <c r="D1980" s="40" t="str">
        <f t="shared" si="84"/>
        <v>Brewery99</v>
      </c>
      <c r="E1980" s="42" t="s">
        <v>846</v>
      </c>
      <c r="F1980" s="40" t="str">
        <f>VLOOKUP(D1980,'Brasseries Europe'!$B$2:$O$2000,6,FALSE)</f>
        <v>Rue Fond Méan, 6</v>
      </c>
      <c r="G1980" s="40">
        <f>VLOOKUP(D1980,'Brasseries Europe'!$B$2:$O$2000,7,FALSE)</f>
        <v>4470</v>
      </c>
      <c r="H1980" s="40" t="str">
        <f>VLOOKUP(D1980,'Brasseries Europe'!$B$2:$O$2000,8,FALSE)</f>
        <v>Saint-Georges</v>
      </c>
      <c r="I1980" s="40" t="str">
        <f>VLOOKUP(D1980,'Brasseries Europe'!$B$2:$O$2000,9,FALSE)</f>
        <v>Wallonie</v>
      </c>
      <c r="J1980" s="40" t="str">
        <f>VLOOKUP(D1980,'Brasseries Europe'!$B$2:$O$2000,10,FALSE)</f>
        <v>bernard.pairoux@skynet.be</v>
      </c>
      <c r="K1980" s="40" t="str">
        <f>VLOOKUP(D1980,'Brasseries Europe'!$B$2:$O$2000,11,FALSE)</f>
        <v>http://www.labotteresse.be</v>
      </c>
      <c r="L1980" s="40" t="str">
        <f>VLOOKUP(D1980,'Brasseries Europe'!$B$2:$O$2000,12,FALSE)</f>
        <v>32(0)475.78.23.51</v>
      </c>
      <c r="M1980" s="40" t="str">
        <f>VLOOKUP(D1980,'Brasseries Europe'!$B$2:$O$2000,13,FALSE)</f>
        <v>LogoBR99</v>
      </c>
      <c r="N1980" s="40" t="str">
        <f>VLOOKUP(D1980,'Brasseries Europe'!$B$2:$O$2000,14,FALSE)</f>
        <v>FotoBR99</v>
      </c>
      <c r="O1980" s="42" t="s">
        <v>13322</v>
      </c>
      <c r="P1980" s="40" t="s">
        <v>10151</v>
      </c>
      <c r="Q1980" s="40" t="s">
        <v>10265</v>
      </c>
      <c r="T1980" s="40" t="s">
        <v>13324</v>
      </c>
      <c r="U1980" s="40" t="s">
        <v>13323</v>
      </c>
    </row>
    <row r="1981" spans="1:21" s="40" customFormat="1">
      <c r="A1981" s="40">
        <f t="shared" si="82"/>
        <v>1980</v>
      </c>
      <c r="B1981" s="41">
        <f t="shared" ca="1" si="83"/>
        <v>43369</v>
      </c>
      <c r="C1981" s="40" t="s">
        <v>14</v>
      </c>
      <c r="D1981" s="40" t="str">
        <f t="shared" si="84"/>
        <v>Brewery99</v>
      </c>
      <c r="E1981" s="42" t="s">
        <v>846</v>
      </c>
      <c r="F1981" s="40" t="str">
        <f>VLOOKUP(D1981,'Brasseries Europe'!$B$2:$O$2000,6,FALSE)</f>
        <v>Rue Fond Méan, 6</v>
      </c>
      <c r="G1981" s="40">
        <f>VLOOKUP(D1981,'Brasseries Europe'!$B$2:$O$2000,7,FALSE)</f>
        <v>4470</v>
      </c>
      <c r="H1981" s="40" t="str">
        <f>VLOOKUP(D1981,'Brasseries Europe'!$B$2:$O$2000,8,FALSE)</f>
        <v>Saint-Georges</v>
      </c>
      <c r="I1981" s="40" t="str">
        <f>VLOOKUP(D1981,'Brasseries Europe'!$B$2:$O$2000,9,FALSE)</f>
        <v>Wallonie</v>
      </c>
      <c r="J1981" s="40" t="str">
        <f>VLOOKUP(D1981,'Brasseries Europe'!$B$2:$O$2000,10,FALSE)</f>
        <v>bernard.pairoux@skynet.be</v>
      </c>
      <c r="K1981" s="40" t="str">
        <f>VLOOKUP(D1981,'Brasseries Europe'!$B$2:$O$2000,11,FALSE)</f>
        <v>http://www.labotteresse.be</v>
      </c>
      <c r="L1981" s="40" t="str">
        <f>VLOOKUP(D1981,'Brasseries Europe'!$B$2:$O$2000,12,FALSE)</f>
        <v>32(0)475.78.23.51</v>
      </c>
      <c r="M1981" s="40" t="str">
        <f>VLOOKUP(D1981,'Brasseries Europe'!$B$2:$O$2000,13,FALSE)</f>
        <v>LogoBR99</v>
      </c>
      <c r="N1981" s="40" t="str">
        <f>VLOOKUP(D1981,'Brasseries Europe'!$B$2:$O$2000,14,FALSE)</f>
        <v>FotoBR99</v>
      </c>
      <c r="O1981" s="42" t="s">
        <v>13325</v>
      </c>
      <c r="P1981" s="40" t="s">
        <v>10151</v>
      </c>
      <c r="Q1981" s="40" t="s">
        <v>10076</v>
      </c>
      <c r="T1981" s="40" t="s">
        <v>13327</v>
      </c>
      <c r="U1981" s="40" t="s">
        <v>13326</v>
      </c>
    </row>
    <row r="1982" spans="1:21" s="40" customFormat="1">
      <c r="A1982" s="40">
        <f t="shared" si="82"/>
        <v>1981</v>
      </c>
      <c r="B1982" s="41">
        <f t="shared" ca="1" si="83"/>
        <v>43369</v>
      </c>
      <c r="C1982" s="40" t="s">
        <v>14</v>
      </c>
      <c r="D1982" s="40" t="str">
        <f t="shared" si="84"/>
        <v>Brewery99</v>
      </c>
      <c r="E1982" s="42" t="s">
        <v>846</v>
      </c>
      <c r="F1982" s="40" t="str">
        <f>VLOOKUP(D1982,'Brasseries Europe'!$B$2:$O$2000,6,FALSE)</f>
        <v>Rue Fond Méan, 6</v>
      </c>
      <c r="G1982" s="40">
        <f>VLOOKUP(D1982,'Brasseries Europe'!$B$2:$O$2000,7,FALSE)</f>
        <v>4470</v>
      </c>
      <c r="H1982" s="40" t="str">
        <f>VLOOKUP(D1982,'Brasseries Europe'!$B$2:$O$2000,8,FALSE)</f>
        <v>Saint-Georges</v>
      </c>
      <c r="I1982" s="40" t="str">
        <f>VLOOKUP(D1982,'Brasseries Europe'!$B$2:$O$2000,9,FALSE)</f>
        <v>Wallonie</v>
      </c>
      <c r="J1982" s="40" t="str">
        <f>VLOOKUP(D1982,'Brasseries Europe'!$B$2:$O$2000,10,FALSE)</f>
        <v>bernard.pairoux@skynet.be</v>
      </c>
      <c r="K1982" s="40" t="str">
        <f>VLOOKUP(D1982,'Brasseries Europe'!$B$2:$O$2000,11,FALSE)</f>
        <v>http://www.labotteresse.be</v>
      </c>
      <c r="L1982" s="40" t="str">
        <f>VLOOKUP(D1982,'Brasseries Europe'!$B$2:$O$2000,12,FALSE)</f>
        <v>32(0)475.78.23.51</v>
      </c>
      <c r="M1982" s="40" t="str">
        <f>VLOOKUP(D1982,'Brasseries Europe'!$B$2:$O$2000,13,FALSE)</f>
        <v>LogoBR99</v>
      </c>
      <c r="N1982" s="40" t="str">
        <f>VLOOKUP(D1982,'Brasseries Europe'!$B$2:$O$2000,14,FALSE)</f>
        <v>FotoBR99</v>
      </c>
      <c r="O1982" s="42" t="s">
        <v>13328</v>
      </c>
      <c r="P1982" s="40" t="s">
        <v>10049</v>
      </c>
      <c r="Q1982" s="40" t="s">
        <v>10064</v>
      </c>
      <c r="T1982" s="40" t="s">
        <v>13330</v>
      </c>
      <c r="U1982" s="40" t="s">
        <v>13329</v>
      </c>
    </row>
    <row r="1983" spans="1:21" s="40" customFormat="1">
      <c r="A1983" s="40">
        <f t="shared" si="82"/>
        <v>1982</v>
      </c>
      <c r="B1983" s="41">
        <f t="shared" ca="1" si="83"/>
        <v>43369</v>
      </c>
      <c r="C1983" s="40" t="s">
        <v>14</v>
      </c>
      <c r="D1983" s="40" t="str">
        <f t="shared" si="84"/>
        <v>Brewery99</v>
      </c>
      <c r="E1983" s="42" t="s">
        <v>846</v>
      </c>
      <c r="F1983" s="40" t="str">
        <f>VLOOKUP(D1983,'Brasseries Europe'!$B$2:$O$2000,6,FALSE)</f>
        <v>Rue Fond Méan, 6</v>
      </c>
      <c r="G1983" s="40">
        <f>VLOOKUP(D1983,'Brasseries Europe'!$B$2:$O$2000,7,FALSE)</f>
        <v>4470</v>
      </c>
      <c r="H1983" s="40" t="str">
        <f>VLOOKUP(D1983,'Brasseries Europe'!$B$2:$O$2000,8,FALSE)</f>
        <v>Saint-Georges</v>
      </c>
      <c r="I1983" s="40" t="str">
        <f>VLOOKUP(D1983,'Brasseries Europe'!$B$2:$O$2000,9,FALSE)</f>
        <v>Wallonie</v>
      </c>
      <c r="J1983" s="40" t="str">
        <f>VLOOKUP(D1983,'Brasseries Europe'!$B$2:$O$2000,10,FALSE)</f>
        <v>bernard.pairoux@skynet.be</v>
      </c>
      <c r="K1983" s="40" t="str">
        <f>VLOOKUP(D1983,'Brasseries Europe'!$B$2:$O$2000,11,FALSE)</f>
        <v>http://www.labotteresse.be</v>
      </c>
      <c r="L1983" s="40" t="str">
        <f>VLOOKUP(D1983,'Brasseries Europe'!$B$2:$O$2000,12,FALSE)</f>
        <v>32(0)475.78.23.51</v>
      </c>
      <c r="M1983" s="40" t="str">
        <f>VLOOKUP(D1983,'Brasseries Europe'!$B$2:$O$2000,13,FALSE)</f>
        <v>LogoBR99</v>
      </c>
      <c r="N1983" s="40" t="str">
        <f>VLOOKUP(D1983,'Brasseries Europe'!$B$2:$O$2000,14,FALSE)</f>
        <v>FotoBR99</v>
      </c>
      <c r="O1983" s="42" t="s">
        <v>13331</v>
      </c>
      <c r="P1983" s="40" t="s">
        <v>10049</v>
      </c>
      <c r="Q1983" s="40" t="s">
        <v>10076</v>
      </c>
      <c r="T1983" s="40" t="s">
        <v>13333</v>
      </c>
      <c r="U1983" s="40" t="s">
        <v>13332</v>
      </c>
    </row>
    <row r="1984" spans="1:21" s="40" customFormat="1">
      <c r="A1984" s="40">
        <f t="shared" si="82"/>
        <v>1983</v>
      </c>
      <c r="B1984" s="41">
        <f t="shared" ca="1" si="83"/>
        <v>43369</v>
      </c>
      <c r="C1984" s="40" t="s">
        <v>14</v>
      </c>
      <c r="D1984" s="40" t="str">
        <f t="shared" si="84"/>
        <v>Brewery99</v>
      </c>
      <c r="E1984" s="42" t="s">
        <v>846</v>
      </c>
      <c r="F1984" s="40" t="str">
        <f>VLOOKUP(D1984,'Brasseries Europe'!$B$2:$O$2000,6,FALSE)</f>
        <v>Rue Fond Méan, 6</v>
      </c>
      <c r="G1984" s="40">
        <f>VLOOKUP(D1984,'Brasseries Europe'!$B$2:$O$2000,7,FALSE)</f>
        <v>4470</v>
      </c>
      <c r="H1984" s="40" t="str">
        <f>VLOOKUP(D1984,'Brasseries Europe'!$B$2:$O$2000,8,FALSE)</f>
        <v>Saint-Georges</v>
      </c>
      <c r="I1984" s="40" t="str">
        <f>VLOOKUP(D1984,'Brasseries Europe'!$B$2:$O$2000,9,FALSE)</f>
        <v>Wallonie</v>
      </c>
      <c r="J1984" s="40" t="str">
        <f>VLOOKUP(D1984,'Brasseries Europe'!$B$2:$O$2000,10,FALSE)</f>
        <v>bernard.pairoux@skynet.be</v>
      </c>
      <c r="K1984" s="40" t="str">
        <f>VLOOKUP(D1984,'Brasseries Europe'!$B$2:$O$2000,11,FALSE)</f>
        <v>http://www.labotteresse.be</v>
      </c>
      <c r="L1984" s="40" t="str">
        <f>VLOOKUP(D1984,'Brasseries Europe'!$B$2:$O$2000,12,FALSE)</f>
        <v>32(0)475.78.23.51</v>
      </c>
      <c r="M1984" s="40" t="str">
        <f>VLOOKUP(D1984,'Brasseries Europe'!$B$2:$O$2000,13,FALSE)</f>
        <v>LogoBR99</v>
      </c>
      <c r="N1984" s="40" t="str">
        <f>VLOOKUP(D1984,'Brasseries Europe'!$B$2:$O$2000,14,FALSE)</f>
        <v>FotoBR99</v>
      </c>
      <c r="O1984" s="42" t="s">
        <v>13334</v>
      </c>
      <c r="P1984" s="40" t="s">
        <v>10049</v>
      </c>
      <c r="Q1984" s="40" t="s">
        <v>10265</v>
      </c>
      <c r="T1984" s="40" t="s">
        <v>13336</v>
      </c>
      <c r="U1984" s="40" t="s">
        <v>13335</v>
      </c>
    </row>
    <row r="1985" spans="1:21" s="40" customFormat="1">
      <c r="A1985" s="40">
        <f t="shared" si="82"/>
        <v>1984</v>
      </c>
      <c r="B1985" s="41">
        <f t="shared" ca="1" si="83"/>
        <v>43369</v>
      </c>
      <c r="C1985" s="40" t="s">
        <v>14</v>
      </c>
      <c r="D1985" s="40" t="str">
        <f t="shared" si="84"/>
        <v>Brewery99</v>
      </c>
      <c r="E1985" s="42" t="s">
        <v>846</v>
      </c>
      <c r="F1985" s="40" t="str">
        <f>VLOOKUP(D1985,'Brasseries Europe'!$B$2:$O$2000,6,FALSE)</f>
        <v>Rue Fond Méan, 6</v>
      </c>
      <c r="G1985" s="40">
        <f>VLOOKUP(D1985,'Brasseries Europe'!$B$2:$O$2000,7,FALSE)</f>
        <v>4470</v>
      </c>
      <c r="H1985" s="40" t="str">
        <f>VLOOKUP(D1985,'Brasseries Europe'!$B$2:$O$2000,8,FALSE)</f>
        <v>Saint-Georges</v>
      </c>
      <c r="I1985" s="40" t="str">
        <f>VLOOKUP(D1985,'Brasseries Europe'!$B$2:$O$2000,9,FALSE)</f>
        <v>Wallonie</v>
      </c>
      <c r="J1985" s="40" t="str">
        <f>VLOOKUP(D1985,'Brasseries Europe'!$B$2:$O$2000,10,FALSE)</f>
        <v>bernard.pairoux@skynet.be</v>
      </c>
      <c r="K1985" s="40" t="str">
        <f>VLOOKUP(D1985,'Brasseries Europe'!$B$2:$O$2000,11,FALSE)</f>
        <v>http://www.labotteresse.be</v>
      </c>
      <c r="L1985" s="40" t="str">
        <f>VLOOKUP(D1985,'Brasseries Europe'!$B$2:$O$2000,12,FALSE)</f>
        <v>32(0)475.78.23.51</v>
      </c>
      <c r="M1985" s="40" t="str">
        <f>VLOOKUP(D1985,'Brasseries Europe'!$B$2:$O$2000,13,FALSE)</f>
        <v>LogoBR99</v>
      </c>
      <c r="N1985" s="40" t="str">
        <f>VLOOKUP(D1985,'Brasseries Europe'!$B$2:$O$2000,14,FALSE)</f>
        <v>FotoBR99</v>
      </c>
      <c r="O1985" s="42" t="s">
        <v>13337</v>
      </c>
      <c r="P1985" s="40" t="s">
        <v>10049</v>
      </c>
      <c r="Q1985" s="40" t="s">
        <v>10064</v>
      </c>
      <c r="T1985" s="40" t="s">
        <v>13339</v>
      </c>
      <c r="U1985" s="40" t="s">
        <v>13338</v>
      </c>
    </row>
    <row r="1986" spans="1:21" s="40" customFormat="1">
      <c r="A1986" s="40">
        <f t="shared" si="82"/>
        <v>1985</v>
      </c>
      <c r="B1986" s="41">
        <f t="shared" ca="1" si="83"/>
        <v>43369</v>
      </c>
      <c r="C1986" s="40" t="s">
        <v>14</v>
      </c>
      <c r="D1986" s="40" t="str">
        <f t="shared" si="84"/>
        <v>Brewery99</v>
      </c>
      <c r="E1986" s="42" t="s">
        <v>846</v>
      </c>
      <c r="F1986" s="40" t="str">
        <f>VLOOKUP(D1986,'Brasseries Europe'!$B$2:$O$2000,6,FALSE)</f>
        <v>Rue Fond Méan, 6</v>
      </c>
      <c r="G1986" s="40">
        <f>VLOOKUP(D1986,'Brasseries Europe'!$B$2:$O$2000,7,FALSE)</f>
        <v>4470</v>
      </c>
      <c r="H1986" s="40" t="str">
        <f>VLOOKUP(D1986,'Brasseries Europe'!$B$2:$O$2000,8,FALSE)</f>
        <v>Saint-Georges</v>
      </c>
      <c r="I1986" s="40" t="str">
        <f>VLOOKUP(D1986,'Brasseries Europe'!$B$2:$O$2000,9,FALSE)</f>
        <v>Wallonie</v>
      </c>
      <c r="J1986" s="40" t="str">
        <f>VLOOKUP(D1986,'Brasseries Europe'!$B$2:$O$2000,10,FALSE)</f>
        <v>bernard.pairoux@skynet.be</v>
      </c>
      <c r="K1986" s="40" t="str">
        <f>VLOOKUP(D1986,'Brasseries Europe'!$B$2:$O$2000,11,FALSE)</f>
        <v>http://www.labotteresse.be</v>
      </c>
      <c r="L1986" s="40" t="str">
        <f>VLOOKUP(D1986,'Brasseries Europe'!$B$2:$O$2000,12,FALSE)</f>
        <v>32(0)475.78.23.51</v>
      </c>
      <c r="M1986" s="40" t="str">
        <f>VLOOKUP(D1986,'Brasseries Europe'!$B$2:$O$2000,13,FALSE)</f>
        <v>LogoBR99</v>
      </c>
      <c r="N1986" s="40" t="str">
        <f>VLOOKUP(D1986,'Brasseries Europe'!$B$2:$O$2000,14,FALSE)</f>
        <v>FotoBR99</v>
      </c>
      <c r="O1986" s="42" t="s">
        <v>13340</v>
      </c>
      <c r="P1986" s="40" t="s">
        <v>10049</v>
      </c>
      <c r="Q1986" s="40" t="s">
        <v>10265</v>
      </c>
      <c r="T1986" s="40" t="s">
        <v>13342</v>
      </c>
      <c r="U1986" s="40" t="s">
        <v>13341</v>
      </c>
    </row>
    <row r="1987" spans="1:21" s="40" customFormat="1">
      <c r="A1987" s="40">
        <f t="shared" ref="A1987:A2050" si="85">ROW()-1</f>
        <v>1986</v>
      </c>
      <c r="B1987" s="41">
        <f t="shared" ref="B1987:B2050" ca="1" si="86">TODAY()</f>
        <v>43369</v>
      </c>
      <c r="C1987" s="40" t="s">
        <v>14</v>
      </c>
      <c r="D1987" s="40" t="str">
        <f t="shared" si="84"/>
        <v>Brewery99</v>
      </c>
      <c r="E1987" s="42" t="s">
        <v>846</v>
      </c>
      <c r="F1987" s="40" t="str">
        <f>VLOOKUP(D1987,'Brasseries Europe'!$B$2:$O$2000,6,FALSE)</f>
        <v>Rue Fond Méan, 6</v>
      </c>
      <c r="G1987" s="40">
        <f>VLOOKUP(D1987,'Brasseries Europe'!$B$2:$O$2000,7,FALSE)</f>
        <v>4470</v>
      </c>
      <c r="H1987" s="40" t="str">
        <f>VLOOKUP(D1987,'Brasseries Europe'!$B$2:$O$2000,8,FALSE)</f>
        <v>Saint-Georges</v>
      </c>
      <c r="I1987" s="40" t="str">
        <f>VLOOKUP(D1987,'Brasseries Europe'!$B$2:$O$2000,9,FALSE)</f>
        <v>Wallonie</v>
      </c>
      <c r="J1987" s="40" t="str">
        <f>VLOOKUP(D1987,'Brasseries Europe'!$B$2:$O$2000,10,FALSE)</f>
        <v>bernard.pairoux@skynet.be</v>
      </c>
      <c r="K1987" s="40" t="str">
        <f>VLOOKUP(D1987,'Brasseries Europe'!$B$2:$O$2000,11,FALSE)</f>
        <v>http://www.labotteresse.be</v>
      </c>
      <c r="L1987" s="40" t="str">
        <f>VLOOKUP(D1987,'Brasseries Europe'!$B$2:$O$2000,12,FALSE)</f>
        <v>32(0)475.78.23.51</v>
      </c>
      <c r="M1987" s="40" t="str">
        <f>VLOOKUP(D1987,'Brasseries Europe'!$B$2:$O$2000,13,FALSE)</f>
        <v>LogoBR99</v>
      </c>
      <c r="N1987" s="40" t="str">
        <f>VLOOKUP(D1987,'Brasseries Europe'!$B$2:$O$2000,14,FALSE)</f>
        <v>FotoBR99</v>
      </c>
      <c r="O1987" s="42" t="s">
        <v>13343</v>
      </c>
      <c r="P1987" s="40" t="s">
        <v>10179</v>
      </c>
      <c r="Q1987" s="40" t="s">
        <v>10044</v>
      </c>
      <c r="T1987" s="40" t="s">
        <v>13345</v>
      </c>
      <c r="U1987" s="40" t="s">
        <v>13344</v>
      </c>
    </row>
    <row r="1988" spans="1:21" s="40" customFormat="1">
      <c r="A1988" s="40">
        <f t="shared" si="85"/>
        <v>1987</v>
      </c>
      <c r="B1988" s="41">
        <f t="shared" ca="1" si="86"/>
        <v>43369</v>
      </c>
      <c r="C1988" s="40" t="s">
        <v>14</v>
      </c>
      <c r="D1988" s="40" t="str">
        <f t="shared" si="84"/>
        <v>Brewery99</v>
      </c>
      <c r="E1988" s="42" t="s">
        <v>846</v>
      </c>
      <c r="F1988" s="40" t="str">
        <f>VLOOKUP(D1988,'Brasseries Europe'!$B$2:$O$2000,6,FALSE)</f>
        <v>Rue Fond Méan, 6</v>
      </c>
      <c r="G1988" s="40">
        <f>VLOOKUP(D1988,'Brasseries Europe'!$B$2:$O$2000,7,FALSE)</f>
        <v>4470</v>
      </c>
      <c r="H1988" s="40" t="str">
        <f>VLOOKUP(D1988,'Brasseries Europe'!$B$2:$O$2000,8,FALSE)</f>
        <v>Saint-Georges</v>
      </c>
      <c r="I1988" s="40" t="str">
        <f>VLOOKUP(D1988,'Brasseries Europe'!$B$2:$O$2000,9,FALSE)</f>
        <v>Wallonie</v>
      </c>
      <c r="J1988" s="40" t="str">
        <f>VLOOKUP(D1988,'Brasseries Europe'!$B$2:$O$2000,10,FALSE)</f>
        <v>bernard.pairoux@skynet.be</v>
      </c>
      <c r="K1988" s="40" t="str">
        <f>VLOOKUP(D1988,'Brasseries Europe'!$B$2:$O$2000,11,FALSE)</f>
        <v>http://www.labotteresse.be</v>
      </c>
      <c r="L1988" s="40" t="str">
        <f>VLOOKUP(D1988,'Brasseries Europe'!$B$2:$O$2000,12,FALSE)</f>
        <v>32(0)475.78.23.51</v>
      </c>
      <c r="M1988" s="40" t="str">
        <f>VLOOKUP(D1988,'Brasseries Europe'!$B$2:$O$2000,13,FALSE)</f>
        <v>LogoBR99</v>
      </c>
      <c r="N1988" s="40" t="str">
        <f>VLOOKUP(D1988,'Brasseries Europe'!$B$2:$O$2000,14,FALSE)</f>
        <v>FotoBR99</v>
      </c>
      <c r="O1988" s="42" t="s">
        <v>13346</v>
      </c>
      <c r="P1988" s="40" t="s">
        <v>10179</v>
      </c>
      <c r="Q1988" s="40" t="s">
        <v>10036</v>
      </c>
      <c r="T1988" s="40" t="s">
        <v>13348</v>
      </c>
      <c r="U1988" s="40" t="s">
        <v>13347</v>
      </c>
    </row>
    <row r="1989" spans="1:21" s="40" customFormat="1">
      <c r="A1989" s="40">
        <f t="shared" si="85"/>
        <v>1988</v>
      </c>
      <c r="B1989" s="41">
        <f t="shared" ca="1" si="86"/>
        <v>43369</v>
      </c>
      <c r="C1989" s="40" t="s">
        <v>14</v>
      </c>
      <c r="D1989" s="40" t="str">
        <f t="shared" si="84"/>
        <v>Brewery99</v>
      </c>
      <c r="E1989" s="42" t="s">
        <v>846</v>
      </c>
      <c r="F1989" s="40" t="str">
        <f>VLOOKUP(D1989,'Brasseries Europe'!$B$2:$O$2000,6,FALSE)</f>
        <v>Rue Fond Méan, 6</v>
      </c>
      <c r="G1989" s="40">
        <f>VLOOKUP(D1989,'Brasseries Europe'!$B$2:$O$2000,7,FALSE)</f>
        <v>4470</v>
      </c>
      <c r="H1989" s="40" t="str">
        <f>VLOOKUP(D1989,'Brasseries Europe'!$B$2:$O$2000,8,FALSE)</f>
        <v>Saint-Georges</v>
      </c>
      <c r="I1989" s="40" t="str">
        <f>VLOOKUP(D1989,'Brasseries Europe'!$B$2:$O$2000,9,FALSE)</f>
        <v>Wallonie</v>
      </c>
      <c r="J1989" s="40" t="str">
        <f>VLOOKUP(D1989,'Brasseries Europe'!$B$2:$O$2000,10,FALSE)</f>
        <v>bernard.pairoux@skynet.be</v>
      </c>
      <c r="K1989" s="40" t="str">
        <f>VLOOKUP(D1989,'Brasseries Europe'!$B$2:$O$2000,11,FALSE)</f>
        <v>http://www.labotteresse.be</v>
      </c>
      <c r="L1989" s="40" t="str">
        <f>VLOOKUP(D1989,'Brasseries Europe'!$B$2:$O$2000,12,FALSE)</f>
        <v>32(0)475.78.23.51</v>
      </c>
      <c r="M1989" s="40" t="str">
        <f>VLOOKUP(D1989,'Brasseries Europe'!$B$2:$O$2000,13,FALSE)</f>
        <v>LogoBR99</v>
      </c>
      <c r="N1989" s="40" t="str">
        <f>VLOOKUP(D1989,'Brasseries Europe'!$B$2:$O$2000,14,FALSE)</f>
        <v>FotoBR99</v>
      </c>
      <c r="O1989" s="42" t="s">
        <v>13349</v>
      </c>
      <c r="P1989" s="40" t="s">
        <v>10179</v>
      </c>
      <c r="Q1989" s="40" t="s">
        <v>10204</v>
      </c>
      <c r="T1989" s="40" t="s">
        <v>13351</v>
      </c>
      <c r="U1989" s="40" t="s">
        <v>13350</v>
      </c>
    </row>
    <row r="1990" spans="1:21" s="40" customFormat="1">
      <c r="A1990" s="40">
        <f t="shared" si="85"/>
        <v>1989</v>
      </c>
      <c r="B1990" s="41">
        <f t="shared" ca="1" si="86"/>
        <v>43369</v>
      </c>
      <c r="C1990" s="40" t="s">
        <v>14</v>
      </c>
      <c r="D1990" s="40" t="str">
        <f t="shared" si="84"/>
        <v>Brewery99</v>
      </c>
      <c r="E1990" s="42" t="s">
        <v>846</v>
      </c>
      <c r="F1990" s="40" t="str">
        <f>VLOOKUP(D1990,'Brasseries Europe'!$B$2:$O$2000,6,FALSE)</f>
        <v>Rue Fond Méan, 6</v>
      </c>
      <c r="G1990" s="40">
        <f>VLOOKUP(D1990,'Brasseries Europe'!$B$2:$O$2000,7,FALSE)</f>
        <v>4470</v>
      </c>
      <c r="H1990" s="40" t="str">
        <f>VLOOKUP(D1990,'Brasseries Europe'!$B$2:$O$2000,8,FALSE)</f>
        <v>Saint-Georges</v>
      </c>
      <c r="I1990" s="40" t="str">
        <f>VLOOKUP(D1990,'Brasseries Europe'!$B$2:$O$2000,9,FALSE)</f>
        <v>Wallonie</v>
      </c>
      <c r="J1990" s="40" t="str">
        <f>VLOOKUP(D1990,'Brasseries Europe'!$B$2:$O$2000,10,FALSE)</f>
        <v>bernard.pairoux@skynet.be</v>
      </c>
      <c r="K1990" s="40" t="str">
        <f>VLOOKUP(D1990,'Brasseries Europe'!$B$2:$O$2000,11,FALSE)</f>
        <v>http://www.labotteresse.be</v>
      </c>
      <c r="L1990" s="40" t="str">
        <f>VLOOKUP(D1990,'Brasseries Europe'!$B$2:$O$2000,12,FALSE)</f>
        <v>32(0)475.78.23.51</v>
      </c>
      <c r="M1990" s="40" t="str">
        <f>VLOOKUP(D1990,'Brasseries Europe'!$B$2:$O$2000,13,FALSE)</f>
        <v>LogoBR99</v>
      </c>
      <c r="N1990" s="40" t="str">
        <f>VLOOKUP(D1990,'Brasseries Europe'!$B$2:$O$2000,14,FALSE)</f>
        <v>FotoBR99</v>
      </c>
      <c r="O1990" s="42" t="s">
        <v>13352</v>
      </c>
      <c r="P1990" s="40" t="s">
        <v>10179</v>
      </c>
      <c r="Q1990" s="40" t="s">
        <v>10044</v>
      </c>
      <c r="T1990" s="40" t="s">
        <v>13354</v>
      </c>
      <c r="U1990" s="40" t="s">
        <v>13353</v>
      </c>
    </row>
    <row r="1991" spans="1:21" s="40" customFormat="1">
      <c r="A1991" s="40">
        <f t="shared" si="85"/>
        <v>1990</v>
      </c>
      <c r="B1991" s="41">
        <f t="shared" ca="1" si="86"/>
        <v>43369</v>
      </c>
      <c r="C1991" s="40" t="s">
        <v>14</v>
      </c>
      <c r="D1991" s="40" t="str">
        <f t="shared" si="84"/>
        <v>Brewery99</v>
      </c>
      <c r="E1991" s="42" t="s">
        <v>846</v>
      </c>
      <c r="F1991" s="40" t="str">
        <f>VLOOKUP(D1991,'Brasseries Europe'!$B$2:$O$2000,6,FALSE)</f>
        <v>Rue Fond Méan, 6</v>
      </c>
      <c r="G1991" s="40">
        <f>VLOOKUP(D1991,'Brasseries Europe'!$B$2:$O$2000,7,FALSE)</f>
        <v>4470</v>
      </c>
      <c r="H1991" s="40" t="str">
        <f>VLOOKUP(D1991,'Brasseries Europe'!$B$2:$O$2000,8,FALSE)</f>
        <v>Saint-Georges</v>
      </c>
      <c r="I1991" s="40" t="str">
        <f>VLOOKUP(D1991,'Brasseries Europe'!$B$2:$O$2000,9,FALSE)</f>
        <v>Wallonie</v>
      </c>
      <c r="J1991" s="40" t="str">
        <f>VLOOKUP(D1991,'Brasseries Europe'!$B$2:$O$2000,10,FALSE)</f>
        <v>bernard.pairoux@skynet.be</v>
      </c>
      <c r="K1991" s="40" t="str">
        <f>VLOOKUP(D1991,'Brasseries Europe'!$B$2:$O$2000,11,FALSE)</f>
        <v>http://www.labotteresse.be</v>
      </c>
      <c r="L1991" s="40" t="str">
        <f>VLOOKUP(D1991,'Brasseries Europe'!$B$2:$O$2000,12,FALSE)</f>
        <v>32(0)475.78.23.51</v>
      </c>
      <c r="M1991" s="40" t="str">
        <f>VLOOKUP(D1991,'Brasseries Europe'!$B$2:$O$2000,13,FALSE)</f>
        <v>LogoBR99</v>
      </c>
      <c r="N1991" s="40" t="str">
        <f>VLOOKUP(D1991,'Brasseries Europe'!$B$2:$O$2000,14,FALSE)</f>
        <v>FotoBR99</v>
      </c>
      <c r="O1991" s="42" t="s">
        <v>13355</v>
      </c>
      <c r="P1991" s="40" t="s">
        <v>10179</v>
      </c>
      <c r="Q1991" s="40" t="s">
        <v>10265</v>
      </c>
      <c r="T1991" s="40" t="s">
        <v>13357</v>
      </c>
      <c r="U1991" s="40" t="s">
        <v>13356</v>
      </c>
    </row>
    <row r="1992" spans="1:21" s="40" customFormat="1">
      <c r="A1992" s="40">
        <f t="shared" si="85"/>
        <v>1991</v>
      </c>
      <c r="B1992" s="41">
        <f t="shared" ca="1" si="86"/>
        <v>43369</v>
      </c>
      <c r="C1992" s="40" t="s">
        <v>14</v>
      </c>
      <c r="D1992" s="40" t="str">
        <f t="shared" si="84"/>
        <v>Brewery99</v>
      </c>
      <c r="E1992" s="42" t="s">
        <v>846</v>
      </c>
      <c r="F1992" s="40" t="str">
        <f>VLOOKUP(D1992,'Brasseries Europe'!$B$2:$O$2000,6,FALSE)</f>
        <v>Rue Fond Méan, 6</v>
      </c>
      <c r="G1992" s="40">
        <f>VLOOKUP(D1992,'Brasseries Europe'!$B$2:$O$2000,7,FALSE)</f>
        <v>4470</v>
      </c>
      <c r="H1992" s="40" t="str">
        <f>VLOOKUP(D1992,'Brasseries Europe'!$B$2:$O$2000,8,FALSE)</f>
        <v>Saint-Georges</v>
      </c>
      <c r="I1992" s="40" t="str">
        <f>VLOOKUP(D1992,'Brasseries Europe'!$B$2:$O$2000,9,FALSE)</f>
        <v>Wallonie</v>
      </c>
      <c r="J1992" s="40" t="str">
        <f>VLOOKUP(D1992,'Brasseries Europe'!$B$2:$O$2000,10,FALSE)</f>
        <v>bernard.pairoux@skynet.be</v>
      </c>
      <c r="K1992" s="40" t="str">
        <f>VLOOKUP(D1992,'Brasseries Europe'!$B$2:$O$2000,11,FALSE)</f>
        <v>http://www.labotteresse.be</v>
      </c>
      <c r="L1992" s="40" t="str">
        <f>VLOOKUP(D1992,'Brasseries Europe'!$B$2:$O$2000,12,FALSE)</f>
        <v>32(0)475.78.23.51</v>
      </c>
      <c r="M1992" s="40" t="str">
        <f>VLOOKUP(D1992,'Brasseries Europe'!$B$2:$O$2000,13,FALSE)</f>
        <v>LogoBR99</v>
      </c>
      <c r="N1992" s="40" t="str">
        <f>VLOOKUP(D1992,'Brasseries Europe'!$B$2:$O$2000,14,FALSE)</f>
        <v>FotoBR99</v>
      </c>
      <c r="O1992" s="42" t="s">
        <v>13358</v>
      </c>
      <c r="P1992" s="40" t="s">
        <v>10179</v>
      </c>
      <c r="Q1992" s="40" t="s">
        <v>10204</v>
      </c>
      <c r="T1992" s="40" t="s">
        <v>13360</v>
      </c>
      <c r="U1992" s="40" t="s">
        <v>13359</v>
      </c>
    </row>
    <row r="1993" spans="1:21" s="40" customFormat="1">
      <c r="A1993" s="40">
        <f t="shared" si="85"/>
        <v>1992</v>
      </c>
      <c r="B1993" s="41">
        <f t="shared" ca="1" si="86"/>
        <v>43369</v>
      </c>
      <c r="C1993" s="40" t="s">
        <v>14</v>
      </c>
      <c r="D1993" s="40" t="str">
        <f t="shared" si="84"/>
        <v>Brewery99</v>
      </c>
      <c r="E1993" s="42" t="s">
        <v>846</v>
      </c>
      <c r="F1993" s="40" t="str">
        <f>VLOOKUP(D1993,'Brasseries Europe'!$B$2:$O$2000,6,FALSE)</f>
        <v>Rue Fond Méan, 6</v>
      </c>
      <c r="G1993" s="40">
        <f>VLOOKUP(D1993,'Brasseries Europe'!$B$2:$O$2000,7,FALSE)</f>
        <v>4470</v>
      </c>
      <c r="H1993" s="40" t="str">
        <f>VLOOKUP(D1993,'Brasseries Europe'!$B$2:$O$2000,8,FALSE)</f>
        <v>Saint-Georges</v>
      </c>
      <c r="I1993" s="40" t="str">
        <f>VLOOKUP(D1993,'Brasseries Europe'!$B$2:$O$2000,9,FALSE)</f>
        <v>Wallonie</v>
      </c>
      <c r="J1993" s="40" t="str">
        <f>VLOOKUP(D1993,'Brasseries Europe'!$B$2:$O$2000,10,FALSE)</f>
        <v>bernard.pairoux@skynet.be</v>
      </c>
      <c r="K1993" s="40" t="str">
        <f>VLOOKUP(D1993,'Brasseries Europe'!$B$2:$O$2000,11,FALSE)</f>
        <v>http://www.labotteresse.be</v>
      </c>
      <c r="L1993" s="40" t="str">
        <f>VLOOKUP(D1993,'Brasseries Europe'!$B$2:$O$2000,12,FALSE)</f>
        <v>32(0)475.78.23.51</v>
      </c>
      <c r="M1993" s="40" t="str">
        <f>VLOOKUP(D1993,'Brasseries Europe'!$B$2:$O$2000,13,FALSE)</f>
        <v>LogoBR99</v>
      </c>
      <c r="N1993" s="40" t="str">
        <f>VLOOKUP(D1993,'Brasseries Europe'!$B$2:$O$2000,14,FALSE)</f>
        <v>FotoBR99</v>
      </c>
      <c r="O1993" s="42" t="s">
        <v>13361</v>
      </c>
      <c r="P1993" s="40" t="s">
        <v>10179</v>
      </c>
      <c r="Q1993" s="40" t="s">
        <v>10044</v>
      </c>
      <c r="T1993" s="40" t="s">
        <v>13363</v>
      </c>
      <c r="U1993" s="40" t="s">
        <v>13362</v>
      </c>
    </row>
    <row r="1994" spans="1:21" s="40" customFormat="1">
      <c r="A1994" s="40">
        <f t="shared" si="85"/>
        <v>1993</v>
      </c>
      <c r="B1994" s="41">
        <f t="shared" ca="1" si="86"/>
        <v>43369</v>
      </c>
      <c r="C1994" s="40" t="s">
        <v>14</v>
      </c>
      <c r="D1994" s="40" t="str">
        <f t="shared" si="84"/>
        <v>Brewery99</v>
      </c>
      <c r="E1994" s="42" t="s">
        <v>846</v>
      </c>
      <c r="F1994" s="40" t="str">
        <f>VLOOKUP(D1994,'Brasseries Europe'!$B$2:$O$2000,6,FALSE)</f>
        <v>Rue Fond Méan, 6</v>
      </c>
      <c r="G1994" s="40">
        <f>VLOOKUP(D1994,'Brasseries Europe'!$B$2:$O$2000,7,FALSE)</f>
        <v>4470</v>
      </c>
      <c r="H1994" s="40" t="str">
        <f>VLOOKUP(D1994,'Brasseries Europe'!$B$2:$O$2000,8,FALSE)</f>
        <v>Saint-Georges</v>
      </c>
      <c r="I1994" s="40" t="str">
        <f>VLOOKUP(D1994,'Brasseries Europe'!$B$2:$O$2000,9,FALSE)</f>
        <v>Wallonie</v>
      </c>
      <c r="J1994" s="40" t="str">
        <f>VLOOKUP(D1994,'Brasseries Europe'!$B$2:$O$2000,10,FALSE)</f>
        <v>bernard.pairoux@skynet.be</v>
      </c>
      <c r="K1994" s="40" t="str">
        <f>VLOOKUP(D1994,'Brasseries Europe'!$B$2:$O$2000,11,FALSE)</f>
        <v>http://www.labotteresse.be</v>
      </c>
      <c r="L1994" s="40" t="str">
        <f>VLOOKUP(D1994,'Brasseries Europe'!$B$2:$O$2000,12,FALSE)</f>
        <v>32(0)475.78.23.51</v>
      </c>
      <c r="M1994" s="40" t="str">
        <f>VLOOKUP(D1994,'Brasseries Europe'!$B$2:$O$2000,13,FALSE)</f>
        <v>LogoBR99</v>
      </c>
      <c r="N1994" s="40" t="str">
        <f>VLOOKUP(D1994,'Brasseries Europe'!$B$2:$O$2000,14,FALSE)</f>
        <v>FotoBR99</v>
      </c>
      <c r="O1994" s="42" t="s">
        <v>13364</v>
      </c>
      <c r="P1994" s="40" t="s">
        <v>10179</v>
      </c>
      <c r="Q1994" s="40" t="s">
        <v>10044</v>
      </c>
      <c r="T1994" s="40" t="s">
        <v>13366</v>
      </c>
      <c r="U1994" s="40" t="s">
        <v>13365</v>
      </c>
    </row>
    <row r="1995" spans="1:21" s="40" customFormat="1">
      <c r="A1995" s="40">
        <f t="shared" si="85"/>
        <v>1994</v>
      </c>
      <c r="B1995" s="41">
        <f t="shared" ca="1" si="86"/>
        <v>43369</v>
      </c>
      <c r="C1995" s="40" t="s">
        <v>14</v>
      </c>
      <c r="D1995" s="40" t="str">
        <f t="shared" si="84"/>
        <v>Brewery99</v>
      </c>
      <c r="E1995" s="42" t="s">
        <v>846</v>
      </c>
      <c r="F1995" s="40" t="str">
        <f>VLOOKUP(D1995,'Brasseries Europe'!$B$2:$O$2000,6,FALSE)</f>
        <v>Rue Fond Méan, 6</v>
      </c>
      <c r="G1995" s="40">
        <f>VLOOKUP(D1995,'Brasseries Europe'!$B$2:$O$2000,7,FALSE)</f>
        <v>4470</v>
      </c>
      <c r="H1995" s="40" t="str">
        <f>VLOOKUP(D1995,'Brasseries Europe'!$B$2:$O$2000,8,FALSE)</f>
        <v>Saint-Georges</v>
      </c>
      <c r="I1995" s="40" t="str">
        <f>VLOOKUP(D1995,'Brasseries Europe'!$B$2:$O$2000,9,FALSE)</f>
        <v>Wallonie</v>
      </c>
      <c r="J1995" s="40" t="str">
        <f>VLOOKUP(D1995,'Brasseries Europe'!$B$2:$O$2000,10,FALSE)</f>
        <v>bernard.pairoux@skynet.be</v>
      </c>
      <c r="K1995" s="40" t="str">
        <f>VLOOKUP(D1995,'Brasseries Europe'!$B$2:$O$2000,11,FALSE)</f>
        <v>http://www.labotteresse.be</v>
      </c>
      <c r="L1995" s="40" t="str">
        <f>VLOOKUP(D1995,'Brasseries Europe'!$B$2:$O$2000,12,FALSE)</f>
        <v>32(0)475.78.23.51</v>
      </c>
      <c r="M1995" s="40" t="str">
        <f>VLOOKUP(D1995,'Brasseries Europe'!$B$2:$O$2000,13,FALSE)</f>
        <v>LogoBR99</v>
      </c>
      <c r="N1995" s="40" t="str">
        <f>VLOOKUP(D1995,'Brasseries Europe'!$B$2:$O$2000,14,FALSE)</f>
        <v>FotoBR99</v>
      </c>
      <c r="O1995" s="42" t="s">
        <v>13367</v>
      </c>
      <c r="P1995" s="40" t="s">
        <v>10179</v>
      </c>
      <c r="Q1995" s="40" t="s">
        <v>10132</v>
      </c>
      <c r="T1995" s="40" t="s">
        <v>13369</v>
      </c>
      <c r="U1995" s="40" t="s">
        <v>13368</v>
      </c>
    </row>
    <row r="1996" spans="1:21" s="40" customFormat="1">
      <c r="A1996" s="40">
        <f t="shared" si="85"/>
        <v>1995</v>
      </c>
      <c r="B1996" s="41">
        <f t="shared" ca="1" si="86"/>
        <v>43369</v>
      </c>
      <c r="C1996" s="40" t="s">
        <v>14</v>
      </c>
      <c r="D1996" s="40" t="str">
        <f t="shared" si="84"/>
        <v>Brewery99</v>
      </c>
      <c r="E1996" s="42" t="s">
        <v>846</v>
      </c>
      <c r="F1996" s="40" t="str">
        <f>VLOOKUP(D1996,'Brasseries Europe'!$B$2:$O$2000,6,FALSE)</f>
        <v>Rue Fond Méan, 6</v>
      </c>
      <c r="G1996" s="40">
        <f>VLOOKUP(D1996,'Brasseries Europe'!$B$2:$O$2000,7,FALSE)</f>
        <v>4470</v>
      </c>
      <c r="H1996" s="40" t="str">
        <f>VLOOKUP(D1996,'Brasseries Europe'!$B$2:$O$2000,8,FALSE)</f>
        <v>Saint-Georges</v>
      </c>
      <c r="I1996" s="40" t="str">
        <f>VLOOKUP(D1996,'Brasseries Europe'!$B$2:$O$2000,9,FALSE)</f>
        <v>Wallonie</v>
      </c>
      <c r="J1996" s="40" t="str">
        <f>VLOOKUP(D1996,'Brasseries Europe'!$B$2:$O$2000,10,FALSE)</f>
        <v>bernard.pairoux@skynet.be</v>
      </c>
      <c r="K1996" s="40" t="str">
        <f>VLOOKUP(D1996,'Brasseries Europe'!$B$2:$O$2000,11,FALSE)</f>
        <v>http://www.labotteresse.be</v>
      </c>
      <c r="L1996" s="40" t="str">
        <f>VLOOKUP(D1996,'Brasseries Europe'!$B$2:$O$2000,12,FALSE)</f>
        <v>32(0)475.78.23.51</v>
      </c>
      <c r="M1996" s="40" t="str">
        <f>VLOOKUP(D1996,'Brasseries Europe'!$B$2:$O$2000,13,FALSE)</f>
        <v>LogoBR99</v>
      </c>
      <c r="N1996" s="40" t="str">
        <f>VLOOKUP(D1996,'Brasseries Europe'!$B$2:$O$2000,14,FALSE)</f>
        <v>FotoBR99</v>
      </c>
      <c r="O1996" s="42" t="s">
        <v>13370</v>
      </c>
      <c r="P1996" s="40" t="s">
        <v>10179</v>
      </c>
      <c r="Q1996" s="40" t="s">
        <v>10204</v>
      </c>
      <c r="T1996" s="40" t="s">
        <v>13372</v>
      </c>
      <c r="U1996" s="40" t="s">
        <v>13371</v>
      </c>
    </row>
    <row r="1997" spans="1:21" s="40" customFormat="1">
      <c r="A1997" s="40">
        <f t="shared" si="85"/>
        <v>1996</v>
      </c>
      <c r="B1997" s="41">
        <f t="shared" ca="1" si="86"/>
        <v>43369</v>
      </c>
      <c r="C1997" s="40" t="s">
        <v>14</v>
      </c>
      <c r="D1997" s="40" t="str">
        <f t="shared" si="84"/>
        <v>Brewery99</v>
      </c>
      <c r="E1997" s="42" t="s">
        <v>846</v>
      </c>
      <c r="F1997" s="40" t="str">
        <f>VLOOKUP(D1997,'Brasseries Europe'!$B$2:$O$2000,6,FALSE)</f>
        <v>Rue Fond Méan, 6</v>
      </c>
      <c r="G1997" s="40">
        <f>VLOOKUP(D1997,'Brasseries Europe'!$B$2:$O$2000,7,FALSE)</f>
        <v>4470</v>
      </c>
      <c r="H1997" s="40" t="str">
        <f>VLOOKUP(D1997,'Brasseries Europe'!$B$2:$O$2000,8,FALSE)</f>
        <v>Saint-Georges</v>
      </c>
      <c r="I1997" s="40" t="str">
        <f>VLOOKUP(D1997,'Brasseries Europe'!$B$2:$O$2000,9,FALSE)</f>
        <v>Wallonie</v>
      </c>
      <c r="J1997" s="40" t="str">
        <f>VLOOKUP(D1997,'Brasseries Europe'!$B$2:$O$2000,10,FALSE)</f>
        <v>bernard.pairoux@skynet.be</v>
      </c>
      <c r="K1997" s="40" t="str">
        <f>VLOOKUP(D1997,'Brasseries Europe'!$B$2:$O$2000,11,FALSE)</f>
        <v>http://www.labotteresse.be</v>
      </c>
      <c r="L1997" s="40" t="str">
        <f>VLOOKUP(D1997,'Brasseries Europe'!$B$2:$O$2000,12,FALSE)</f>
        <v>32(0)475.78.23.51</v>
      </c>
      <c r="M1997" s="40" t="str">
        <f>VLOOKUP(D1997,'Brasseries Europe'!$B$2:$O$2000,13,FALSE)</f>
        <v>LogoBR99</v>
      </c>
      <c r="N1997" s="40" t="str">
        <f>VLOOKUP(D1997,'Brasseries Europe'!$B$2:$O$2000,14,FALSE)</f>
        <v>FotoBR99</v>
      </c>
      <c r="O1997" s="42" t="s">
        <v>13373</v>
      </c>
      <c r="P1997" s="40" t="s">
        <v>10179</v>
      </c>
      <c r="Q1997" s="40" t="s">
        <v>10265</v>
      </c>
      <c r="T1997" s="40" t="s">
        <v>13375</v>
      </c>
      <c r="U1997" s="40" t="s">
        <v>13374</v>
      </c>
    </row>
    <row r="1998" spans="1:21" s="40" customFormat="1">
      <c r="A1998" s="40">
        <f t="shared" si="85"/>
        <v>1997</v>
      </c>
      <c r="B1998" s="41">
        <f t="shared" ca="1" si="86"/>
        <v>43369</v>
      </c>
      <c r="C1998" s="40" t="s">
        <v>14</v>
      </c>
      <c r="D1998" s="40" t="str">
        <f t="shared" si="84"/>
        <v>Brewery99</v>
      </c>
      <c r="E1998" s="42" t="s">
        <v>846</v>
      </c>
      <c r="F1998" s="40" t="str">
        <f>VLOOKUP(D1998,'Brasseries Europe'!$B$2:$O$2000,6,FALSE)</f>
        <v>Rue Fond Méan, 6</v>
      </c>
      <c r="G1998" s="40">
        <f>VLOOKUP(D1998,'Brasseries Europe'!$B$2:$O$2000,7,FALSE)</f>
        <v>4470</v>
      </c>
      <c r="H1998" s="40" t="str">
        <f>VLOOKUP(D1998,'Brasseries Europe'!$B$2:$O$2000,8,FALSE)</f>
        <v>Saint-Georges</v>
      </c>
      <c r="I1998" s="40" t="str">
        <f>VLOOKUP(D1998,'Brasseries Europe'!$B$2:$O$2000,9,FALSE)</f>
        <v>Wallonie</v>
      </c>
      <c r="J1998" s="40" t="str">
        <f>VLOOKUP(D1998,'Brasseries Europe'!$B$2:$O$2000,10,FALSE)</f>
        <v>bernard.pairoux@skynet.be</v>
      </c>
      <c r="K1998" s="40" t="str">
        <f>VLOOKUP(D1998,'Brasseries Europe'!$B$2:$O$2000,11,FALSE)</f>
        <v>http://www.labotteresse.be</v>
      </c>
      <c r="L1998" s="40" t="str">
        <f>VLOOKUP(D1998,'Brasseries Europe'!$B$2:$O$2000,12,FALSE)</f>
        <v>32(0)475.78.23.51</v>
      </c>
      <c r="M1998" s="40" t="str">
        <f>VLOOKUP(D1998,'Brasseries Europe'!$B$2:$O$2000,13,FALSE)</f>
        <v>LogoBR99</v>
      </c>
      <c r="N1998" s="40" t="str">
        <f>VLOOKUP(D1998,'Brasseries Europe'!$B$2:$O$2000,14,FALSE)</f>
        <v>FotoBR99</v>
      </c>
      <c r="O1998" s="42" t="s">
        <v>13376</v>
      </c>
      <c r="P1998" s="40" t="s">
        <v>10183</v>
      </c>
      <c r="Q1998" s="40" t="s">
        <v>10100</v>
      </c>
      <c r="T1998" s="40" t="s">
        <v>13378</v>
      </c>
      <c r="U1998" s="40" t="s">
        <v>13377</v>
      </c>
    </row>
    <row r="1999" spans="1:21" s="40" customFormat="1">
      <c r="A1999" s="40">
        <f t="shared" si="85"/>
        <v>1998</v>
      </c>
      <c r="B1999" s="41">
        <f t="shared" ca="1" si="86"/>
        <v>43369</v>
      </c>
      <c r="C1999" s="40" t="s">
        <v>14</v>
      </c>
      <c r="D1999" s="40" t="str">
        <f t="shared" si="84"/>
        <v>Brewery99</v>
      </c>
      <c r="E1999" s="42" t="s">
        <v>846</v>
      </c>
      <c r="F1999" s="40" t="str">
        <f>VLOOKUP(D1999,'Brasseries Europe'!$B$2:$O$2000,6,FALSE)</f>
        <v>Rue Fond Méan, 6</v>
      </c>
      <c r="G1999" s="40">
        <f>VLOOKUP(D1999,'Brasseries Europe'!$B$2:$O$2000,7,FALSE)</f>
        <v>4470</v>
      </c>
      <c r="H1999" s="40" t="str">
        <f>VLOOKUP(D1999,'Brasseries Europe'!$B$2:$O$2000,8,FALSE)</f>
        <v>Saint-Georges</v>
      </c>
      <c r="I1999" s="40" t="str">
        <f>VLOOKUP(D1999,'Brasseries Europe'!$B$2:$O$2000,9,FALSE)</f>
        <v>Wallonie</v>
      </c>
      <c r="J1999" s="40" t="str">
        <f>VLOOKUP(D1999,'Brasseries Europe'!$B$2:$O$2000,10,FALSE)</f>
        <v>bernard.pairoux@skynet.be</v>
      </c>
      <c r="K1999" s="40" t="str">
        <f>VLOOKUP(D1999,'Brasseries Europe'!$B$2:$O$2000,11,FALSE)</f>
        <v>http://www.labotteresse.be</v>
      </c>
      <c r="L1999" s="40" t="str">
        <f>VLOOKUP(D1999,'Brasseries Europe'!$B$2:$O$2000,12,FALSE)</f>
        <v>32(0)475.78.23.51</v>
      </c>
      <c r="M1999" s="40" t="str">
        <f>VLOOKUP(D1999,'Brasseries Europe'!$B$2:$O$2000,13,FALSE)</f>
        <v>LogoBR99</v>
      </c>
      <c r="N1999" s="40" t="str">
        <f>VLOOKUP(D1999,'Brasseries Europe'!$B$2:$O$2000,14,FALSE)</f>
        <v>FotoBR99</v>
      </c>
      <c r="O1999" s="42" t="s">
        <v>13379</v>
      </c>
      <c r="P1999" s="40" t="s">
        <v>10183</v>
      </c>
      <c r="Q1999" s="40" t="s">
        <v>10100</v>
      </c>
      <c r="T1999" s="40" t="s">
        <v>13381</v>
      </c>
      <c r="U1999" s="40" t="s">
        <v>13380</v>
      </c>
    </row>
    <row r="2000" spans="1:21" s="40" customFormat="1">
      <c r="A2000" s="40">
        <f t="shared" si="85"/>
        <v>1999</v>
      </c>
      <c r="B2000" s="41">
        <f t="shared" ca="1" si="86"/>
        <v>43369</v>
      </c>
      <c r="C2000" s="40" t="s">
        <v>14</v>
      </c>
      <c r="D2000" s="40" t="str">
        <f t="shared" si="84"/>
        <v>Brewery100</v>
      </c>
      <c r="E2000" s="42" t="s">
        <v>855</v>
      </c>
      <c r="F2000" s="40" t="str">
        <f>VLOOKUP(D2000,'Brasseries Europe'!$B$2:$O$2000,6,FALSE)</f>
        <v>Courtil, 50</v>
      </c>
      <c r="G2000" s="40">
        <f>VLOOKUP(D2000,'Brasseries Europe'!$B$2:$O$2000,7,FALSE)</f>
        <v>6670</v>
      </c>
      <c r="H2000" s="40" t="str">
        <f>VLOOKUP(D2000,'Brasseries Europe'!$B$2:$O$2000,8,FALSE)</f>
        <v>Courtil-Gouvy</v>
      </c>
      <c r="I2000" s="40" t="str">
        <f>VLOOKUP(D2000,'Brasseries Europe'!$B$2:$O$2000,9,FALSE)</f>
        <v>Wallonie</v>
      </c>
      <c r="J2000" s="40">
        <f>VLOOKUP(D2000,'Brasseries Europe'!$B$2:$O$2000,10,FALSE)</f>
        <v>0</v>
      </c>
      <c r="K2000" s="40" t="str">
        <f>VLOOKUP(D2000,'Brasseries Europe'!$B$2:$O$2000,11,FALSE)</f>
        <v>http://www.les3fourquets.be</v>
      </c>
      <c r="L2000" s="40" t="str">
        <f>VLOOKUP(D2000,'Brasseries Europe'!$B$2:$O$2000,12,FALSE)</f>
        <v>32(0)80/64.38.39</v>
      </c>
      <c r="M2000" s="40" t="str">
        <f>VLOOKUP(D2000,'Brasseries Europe'!$B$2:$O$2000,13,FALSE)</f>
        <v>LogoBR100</v>
      </c>
      <c r="N2000" s="40" t="str">
        <f>VLOOKUP(D2000,'Brasseries Europe'!$B$2:$O$2000,14,FALSE)</f>
        <v>FotoBR100</v>
      </c>
      <c r="O2000" s="42" t="s">
        <v>13382</v>
      </c>
      <c r="P2000" s="40" t="s">
        <v>10156</v>
      </c>
      <c r="Q2000" s="40" t="s">
        <v>10068</v>
      </c>
      <c r="T2000" s="40" t="s">
        <v>13384</v>
      </c>
      <c r="U2000" s="40" t="s">
        <v>13383</v>
      </c>
    </row>
    <row r="2001" spans="1:21" s="40" customFormat="1">
      <c r="A2001" s="40">
        <f t="shared" si="85"/>
        <v>2000</v>
      </c>
      <c r="B2001" s="41">
        <f t="shared" ca="1" si="86"/>
        <v>43369</v>
      </c>
      <c r="C2001" s="40" t="s">
        <v>14</v>
      </c>
      <c r="D2001" s="40" t="str">
        <f t="shared" si="84"/>
        <v>Brewery100</v>
      </c>
      <c r="E2001" s="42" t="s">
        <v>855</v>
      </c>
      <c r="F2001" s="40" t="str">
        <f>VLOOKUP(D2001,'Brasseries Europe'!$B$2:$O$2000,6,FALSE)</f>
        <v>Courtil, 50</v>
      </c>
      <c r="G2001" s="40">
        <f>VLOOKUP(D2001,'Brasseries Europe'!$B$2:$O$2000,7,FALSE)</f>
        <v>6670</v>
      </c>
      <c r="H2001" s="40" t="str">
        <f>VLOOKUP(D2001,'Brasseries Europe'!$B$2:$O$2000,8,FALSE)</f>
        <v>Courtil-Gouvy</v>
      </c>
      <c r="I2001" s="40" t="str">
        <f>VLOOKUP(D2001,'Brasseries Europe'!$B$2:$O$2000,9,FALSE)</f>
        <v>Wallonie</v>
      </c>
      <c r="J2001" s="40">
        <f>VLOOKUP(D2001,'Brasseries Europe'!$B$2:$O$2000,10,FALSE)</f>
        <v>0</v>
      </c>
      <c r="K2001" s="40" t="str">
        <f>VLOOKUP(D2001,'Brasseries Europe'!$B$2:$O$2000,11,FALSE)</f>
        <v>http://www.les3fourquets.be</v>
      </c>
      <c r="L2001" s="40" t="str">
        <f>VLOOKUP(D2001,'Brasseries Europe'!$B$2:$O$2000,12,FALSE)</f>
        <v>32(0)80/64.38.39</v>
      </c>
      <c r="M2001" s="40" t="str">
        <f>VLOOKUP(D2001,'Brasseries Europe'!$B$2:$O$2000,13,FALSE)</f>
        <v>LogoBR100</v>
      </c>
      <c r="N2001" s="40" t="str">
        <f>VLOOKUP(D2001,'Brasseries Europe'!$B$2:$O$2000,14,FALSE)</f>
        <v>FotoBR100</v>
      </c>
      <c r="O2001" s="42" t="s">
        <v>13385</v>
      </c>
      <c r="P2001" s="40" t="s">
        <v>10211</v>
      </c>
      <c r="Q2001" s="40" t="s">
        <v>10265</v>
      </c>
      <c r="T2001" s="40" t="s">
        <v>13387</v>
      </c>
      <c r="U2001" s="40" t="s">
        <v>13386</v>
      </c>
    </row>
    <row r="2002" spans="1:21" s="40" customFormat="1">
      <c r="A2002" s="40">
        <f t="shared" si="85"/>
        <v>2001</v>
      </c>
      <c r="B2002" s="41">
        <f t="shared" ca="1" si="86"/>
        <v>43369</v>
      </c>
      <c r="C2002" s="40" t="s">
        <v>14</v>
      </c>
      <c r="D2002" s="40" t="str">
        <f t="shared" si="84"/>
        <v>Brewery100</v>
      </c>
      <c r="E2002" s="42" t="s">
        <v>855</v>
      </c>
      <c r="F2002" s="40" t="str">
        <f>VLOOKUP(D2002,'Brasseries Europe'!$B$2:$O$2000,6,FALSE)</f>
        <v>Courtil, 50</v>
      </c>
      <c r="G2002" s="40">
        <f>VLOOKUP(D2002,'Brasseries Europe'!$B$2:$O$2000,7,FALSE)</f>
        <v>6670</v>
      </c>
      <c r="H2002" s="40" t="str">
        <f>VLOOKUP(D2002,'Brasseries Europe'!$B$2:$O$2000,8,FALSE)</f>
        <v>Courtil-Gouvy</v>
      </c>
      <c r="I2002" s="40" t="str">
        <f>VLOOKUP(D2002,'Brasseries Europe'!$B$2:$O$2000,9,FALSE)</f>
        <v>Wallonie</v>
      </c>
      <c r="J2002" s="40">
        <f>VLOOKUP(D2002,'Brasseries Europe'!$B$2:$O$2000,10,FALSE)</f>
        <v>0</v>
      </c>
      <c r="K2002" s="40" t="str">
        <f>VLOOKUP(D2002,'Brasseries Europe'!$B$2:$O$2000,11,FALSE)</f>
        <v>http://www.les3fourquets.be</v>
      </c>
      <c r="L2002" s="40" t="str">
        <f>VLOOKUP(D2002,'Brasseries Europe'!$B$2:$O$2000,12,FALSE)</f>
        <v>32(0)80/64.38.39</v>
      </c>
      <c r="M2002" s="40" t="str">
        <f>VLOOKUP(D2002,'Brasseries Europe'!$B$2:$O$2000,13,FALSE)</f>
        <v>LogoBR100</v>
      </c>
      <c r="N2002" s="40" t="str">
        <f>VLOOKUP(D2002,'Brasseries Europe'!$B$2:$O$2000,14,FALSE)</f>
        <v>FotoBR100</v>
      </c>
      <c r="O2002" s="42" t="s">
        <v>13388</v>
      </c>
      <c r="P2002" s="40" t="s">
        <v>10211</v>
      </c>
      <c r="Q2002" s="40" t="s">
        <v>10218</v>
      </c>
      <c r="T2002" s="40" t="s">
        <v>13390</v>
      </c>
      <c r="U2002" s="40" t="s">
        <v>13389</v>
      </c>
    </row>
    <row r="2003" spans="1:21" s="40" customFormat="1">
      <c r="A2003" s="40">
        <f t="shared" si="85"/>
        <v>2002</v>
      </c>
      <c r="B2003" s="41">
        <f t="shared" ca="1" si="86"/>
        <v>43369</v>
      </c>
      <c r="C2003" s="40" t="s">
        <v>14</v>
      </c>
      <c r="D2003" s="40" t="str">
        <f t="shared" si="84"/>
        <v>Brewery100</v>
      </c>
      <c r="E2003" s="42" t="s">
        <v>855</v>
      </c>
      <c r="F2003" s="40" t="str">
        <f>VLOOKUP(D2003,'Brasseries Europe'!$B$2:$O$2000,6,FALSE)</f>
        <v>Courtil, 50</v>
      </c>
      <c r="G2003" s="40">
        <f>VLOOKUP(D2003,'Brasseries Europe'!$B$2:$O$2000,7,FALSE)</f>
        <v>6670</v>
      </c>
      <c r="H2003" s="40" t="str">
        <f>VLOOKUP(D2003,'Brasseries Europe'!$B$2:$O$2000,8,FALSE)</f>
        <v>Courtil-Gouvy</v>
      </c>
      <c r="I2003" s="40" t="str">
        <f>VLOOKUP(D2003,'Brasseries Europe'!$B$2:$O$2000,9,FALSE)</f>
        <v>Wallonie</v>
      </c>
      <c r="J2003" s="40">
        <f>VLOOKUP(D2003,'Brasseries Europe'!$B$2:$O$2000,10,FALSE)</f>
        <v>0</v>
      </c>
      <c r="K2003" s="40" t="str">
        <f>VLOOKUP(D2003,'Brasseries Europe'!$B$2:$O$2000,11,FALSE)</f>
        <v>http://www.les3fourquets.be</v>
      </c>
      <c r="L2003" s="40" t="str">
        <f>VLOOKUP(D2003,'Brasseries Europe'!$B$2:$O$2000,12,FALSE)</f>
        <v>32(0)80/64.38.39</v>
      </c>
      <c r="M2003" s="40" t="str">
        <f>VLOOKUP(D2003,'Brasseries Europe'!$B$2:$O$2000,13,FALSE)</f>
        <v>LogoBR100</v>
      </c>
      <c r="N2003" s="40" t="str">
        <f>VLOOKUP(D2003,'Brasseries Europe'!$B$2:$O$2000,14,FALSE)</f>
        <v>FotoBR100</v>
      </c>
      <c r="O2003" s="42" t="s">
        <v>13391</v>
      </c>
      <c r="P2003" s="40" t="s">
        <v>10136</v>
      </c>
      <c r="Q2003" s="40" t="s">
        <v>10064</v>
      </c>
      <c r="T2003" s="40" t="s">
        <v>13393</v>
      </c>
      <c r="U2003" s="40" t="s">
        <v>13392</v>
      </c>
    </row>
    <row r="2004" spans="1:21" s="40" customFormat="1">
      <c r="A2004" s="40">
        <f t="shared" si="85"/>
        <v>2003</v>
      </c>
      <c r="B2004" s="41">
        <f t="shared" ca="1" si="86"/>
        <v>43369</v>
      </c>
      <c r="C2004" s="40" t="s">
        <v>14</v>
      </c>
      <c r="D2004" s="40" t="str">
        <f t="shared" si="84"/>
        <v>Brewery100</v>
      </c>
      <c r="E2004" s="42" t="s">
        <v>855</v>
      </c>
      <c r="F2004" s="40" t="str">
        <f>VLOOKUP(D2004,'Brasseries Europe'!$B$2:$O$2000,6,FALSE)</f>
        <v>Courtil, 50</v>
      </c>
      <c r="G2004" s="40">
        <f>VLOOKUP(D2004,'Brasseries Europe'!$B$2:$O$2000,7,FALSE)</f>
        <v>6670</v>
      </c>
      <c r="H2004" s="40" t="str">
        <f>VLOOKUP(D2004,'Brasseries Europe'!$B$2:$O$2000,8,FALSE)</f>
        <v>Courtil-Gouvy</v>
      </c>
      <c r="I2004" s="40" t="str">
        <f>VLOOKUP(D2004,'Brasseries Europe'!$B$2:$O$2000,9,FALSE)</f>
        <v>Wallonie</v>
      </c>
      <c r="J2004" s="40">
        <f>VLOOKUP(D2004,'Brasseries Europe'!$B$2:$O$2000,10,FALSE)</f>
        <v>0</v>
      </c>
      <c r="K2004" s="40" t="str">
        <f>VLOOKUP(D2004,'Brasseries Europe'!$B$2:$O$2000,11,FALSE)</f>
        <v>http://www.les3fourquets.be</v>
      </c>
      <c r="L2004" s="40" t="str">
        <f>VLOOKUP(D2004,'Brasseries Europe'!$B$2:$O$2000,12,FALSE)</f>
        <v>32(0)80/64.38.39</v>
      </c>
      <c r="M2004" s="40" t="str">
        <f>VLOOKUP(D2004,'Brasseries Europe'!$B$2:$O$2000,13,FALSE)</f>
        <v>LogoBR100</v>
      </c>
      <c r="N2004" s="40" t="str">
        <f>VLOOKUP(D2004,'Brasseries Europe'!$B$2:$O$2000,14,FALSE)</f>
        <v>FotoBR100</v>
      </c>
      <c r="O2004" s="42" t="s">
        <v>13394</v>
      </c>
      <c r="P2004" s="40" t="s">
        <v>10258</v>
      </c>
      <c r="Q2004" s="40" t="s">
        <v>10068</v>
      </c>
      <c r="T2004" s="40" t="s">
        <v>13396</v>
      </c>
      <c r="U2004" s="40" t="s">
        <v>13395</v>
      </c>
    </row>
    <row r="2005" spans="1:21" s="40" customFormat="1">
      <c r="A2005" s="40">
        <f t="shared" si="85"/>
        <v>2004</v>
      </c>
      <c r="B2005" s="41">
        <f t="shared" ca="1" si="86"/>
        <v>43369</v>
      </c>
      <c r="C2005" s="40" t="s">
        <v>14</v>
      </c>
      <c r="D2005" s="40" t="str">
        <f t="shared" si="84"/>
        <v>Brewery100</v>
      </c>
      <c r="E2005" s="42" t="s">
        <v>855</v>
      </c>
      <c r="F2005" s="40" t="str">
        <f>VLOOKUP(D2005,'Brasseries Europe'!$B$2:$O$2000,6,FALSE)</f>
        <v>Courtil, 50</v>
      </c>
      <c r="G2005" s="40">
        <f>VLOOKUP(D2005,'Brasseries Europe'!$B$2:$O$2000,7,FALSE)</f>
        <v>6670</v>
      </c>
      <c r="H2005" s="40" t="str">
        <f>VLOOKUP(D2005,'Brasseries Europe'!$B$2:$O$2000,8,FALSE)</f>
        <v>Courtil-Gouvy</v>
      </c>
      <c r="I2005" s="40" t="str">
        <f>VLOOKUP(D2005,'Brasseries Europe'!$B$2:$O$2000,9,FALSE)</f>
        <v>Wallonie</v>
      </c>
      <c r="J2005" s="40">
        <f>VLOOKUP(D2005,'Brasseries Europe'!$B$2:$O$2000,10,FALSE)</f>
        <v>0</v>
      </c>
      <c r="K2005" s="40" t="str">
        <f>VLOOKUP(D2005,'Brasseries Europe'!$B$2:$O$2000,11,FALSE)</f>
        <v>http://www.les3fourquets.be</v>
      </c>
      <c r="L2005" s="40" t="str">
        <f>VLOOKUP(D2005,'Brasseries Europe'!$B$2:$O$2000,12,FALSE)</f>
        <v>32(0)80/64.38.39</v>
      </c>
      <c r="M2005" s="40" t="str">
        <f>VLOOKUP(D2005,'Brasseries Europe'!$B$2:$O$2000,13,FALSE)</f>
        <v>LogoBR100</v>
      </c>
      <c r="N2005" s="40" t="str">
        <f>VLOOKUP(D2005,'Brasseries Europe'!$B$2:$O$2000,14,FALSE)</f>
        <v>FotoBR100</v>
      </c>
      <c r="O2005" s="42" t="s">
        <v>13397</v>
      </c>
      <c r="P2005" s="40" t="s">
        <v>10258</v>
      </c>
      <c r="Q2005" s="40" t="s">
        <v>10093</v>
      </c>
      <c r="T2005" s="40" t="s">
        <v>13399</v>
      </c>
      <c r="U2005" s="40" t="s">
        <v>13398</v>
      </c>
    </row>
    <row r="2006" spans="1:21" s="40" customFormat="1">
      <c r="A2006" s="40">
        <f t="shared" si="85"/>
        <v>2005</v>
      </c>
      <c r="B2006" s="41">
        <f t="shared" ca="1" si="86"/>
        <v>43369</v>
      </c>
      <c r="C2006" s="40" t="s">
        <v>14</v>
      </c>
      <c r="D2006" s="40" t="str">
        <f t="shared" si="84"/>
        <v>Brewery100</v>
      </c>
      <c r="E2006" s="42" t="s">
        <v>855</v>
      </c>
      <c r="F2006" s="40" t="str">
        <f>VLOOKUP(D2006,'Brasseries Europe'!$B$2:$O$2000,6,FALSE)</f>
        <v>Courtil, 50</v>
      </c>
      <c r="G2006" s="40">
        <f>VLOOKUP(D2006,'Brasseries Europe'!$B$2:$O$2000,7,FALSE)</f>
        <v>6670</v>
      </c>
      <c r="H2006" s="40" t="str">
        <f>VLOOKUP(D2006,'Brasseries Europe'!$B$2:$O$2000,8,FALSE)</f>
        <v>Courtil-Gouvy</v>
      </c>
      <c r="I2006" s="40" t="str">
        <f>VLOOKUP(D2006,'Brasseries Europe'!$B$2:$O$2000,9,FALSE)</f>
        <v>Wallonie</v>
      </c>
      <c r="J2006" s="40">
        <f>VLOOKUP(D2006,'Brasseries Europe'!$B$2:$O$2000,10,FALSE)</f>
        <v>0</v>
      </c>
      <c r="K2006" s="40" t="str">
        <f>VLOOKUP(D2006,'Brasseries Europe'!$B$2:$O$2000,11,FALSE)</f>
        <v>http://www.les3fourquets.be</v>
      </c>
      <c r="L2006" s="40" t="str">
        <f>VLOOKUP(D2006,'Brasseries Europe'!$B$2:$O$2000,12,FALSE)</f>
        <v>32(0)80/64.38.39</v>
      </c>
      <c r="M2006" s="40" t="str">
        <f>VLOOKUP(D2006,'Brasseries Europe'!$B$2:$O$2000,13,FALSE)</f>
        <v>LogoBR100</v>
      </c>
      <c r="N2006" s="40" t="str">
        <f>VLOOKUP(D2006,'Brasseries Europe'!$B$2:$O$2000,14,FALSE)</f>
        <v>FotoBR100</v>
      </c>
      <c r="O2006" s="42" t="s">
        <v>13400</v>
      </c>
      <c r="P2006" s="40" t="s">
        <v>10043</v>
      </c>
      <c r="Q2006" s="40" t="s">
        <v>10036</v>
      </c>
      <c r="T2006" s="40" t="s">
        <v>13402</v>
      </c>
      <c r="U2006" s="40" t="s">
        <v>13401</v>
      </c>
    </row>
    <row r="2007" spans="1:21" s="40" customFormat="1">
      <c r="A2007" s="40">
        <f t="shared" si="85"/>
        <v>2006</v>
      </c>
      <c r="B2007" s="41">
        <f t="shared" ca="1" si="86"/>
        <v>43369</v>
      </c>
      <c r="C2007" s="40" t="s">
        <v>14</v>
      </c>
      <c r="D2007" s="40" t="str">
        <f t="shared" si="84"/>
        <v>Brewery100</v>
      </c>
      <c r="E2007" s="42" t="s">
        <v>855</v>
      </c>
      <c r="F2007" s="40" t="str">
        <f>VLOOKUP(D2007,'Brasseries Europe'!$B$2:$O$2000,6,FALSE)</f>
        <v>Courtil, 50</v>
      </c>
      <c r="G2007" s="40">
        <f>VLOOKUP(D2007,'Brasseries Europe'!$B$2:$O$2000,7,FALSE)</f>
        <v>6670</v>
      </c>
      <c r="H2007" s="40" t="str">
        <f>VLOOKUP(D2007,'Brasseries Europe'!$B$2:$O$2000,8,FALSE)</f>
        <v>Courtil-Gouvy</v>
      </c>
      <c r="I2007" s="40" t="str">
        <f>VLOOKUP(D2007,'Brasseries Europe'!$B$2:$O$2000,9,FALSE)</f>
        <v>Wallonie</v>
      </c>
      <c r="J2007" s="40">
        <f>VLOOKUP(D2007,'Brasseries Europe'!$B$2:$O$2000,10,FALSE)</f>
        <v>0</v>
      </c>
      <c r="K2007" s="40" t="str">
        <f>VLOOKUP(D2007,'Brasseries Europe'!$B$2:$O$2000,11,FALSE)</f>
        <v>http://www.les3fourquets.be</v>
      </c>
      <c r="L2007" s="40" t="str">
        <f>VLOOKUP(D2007,'Brasseries Europe'!$B$2:$O$2000,12,FALSE)</f>
        <v>32(0)80/64.38.39</v>
      </c>
      <c r="M2007" s="40" t="str">
        <f>VLOOKUP(D2007,'Brasseries Europe'!$B$2:$O$2000,13,FALSE)</f>
        <v>LogoBR100</v>
      </c>
      <c r="N2007" s="40" t="str">
        <f>VLOOKUP(D2007,'Brasseries Europe'!$B$2:$O$2000,14,FALSE)</f>
        <v>FotoBR100</v>
      </c>
      <c r="O2007" s="42" t="s">
        <v>13403</v>
      </c>
      <c r="P2007" s="40" t="s">
        <v>10043</v>
      </c>
      <c r="Q2007" s="40" t="s">
        <v>10076</v>
      </c>
      <c r="T2007" s="40" t="s">
        <v>13405</v>
      </c>
      <c r="U2007" s="40" t="s">
        <v>13404</v>
      </c>
    </row>
    <row r="2008" spans="1:21" s="40" customFormat="1">
      <c r="A2008" s="40">
        <f t="shared" si="85"/>
        <v>2007</v>
      </c>
      <c r="B2008" s="41">
        <f t="shared" ca="1" si="86"/>
        <v>43369</v>
      </c>
      <c r="C2008" s="40" t="s">
        <v>14</v>
      </c>
      <c r="D2008" s="40" t="str">
        <f t="shared" si="84"/>
        <v>Brewery100</v>
      </c>
      <c r="E2008" s="42" t="s">
        <v>855</v>
      </c>
      <c r="F2008" s="40" t="str">
        <f>VLOOKUP(D2008,'Brasseries Europe'!$B$2:$O$2000,6,FALSE)</f>
        <v>Courtil, 50</v>
      </c>
      <c r="G2008" s="40">
        <f>VLOOKUP(D2008,'Brasseries Europe'!$B$2:$O$2000,7,FALSE)</f>
        <v>6670</v>
      </c>
      <c r="H2008" s="40" t="str">
        <f>VLOOKUP(D2008,'Brasseries Europe'!$B$2:$O$2000,8,FALSE)</f>
        <v>Courtil-Gouvy</v>
      </c>
      <c r="I2008" s="40" t="str">
        <f>VLOOKUP(D2008,'Brasseries Europe'!$B$2:$O$2000,9,FALSE)</f>
        <v>Wallonie</v>
      </c>
      <c r="J2008" s="40">
        <f>VLOOKUP(D2008,'Brasseries Europe'!$B$2:$O$2000,10,FALSE)</f>
        <v>0</v>
      </c>
      <c r="K2008" s="40" t="str">
        <f>VLOOKUP(D2008,'Brasseries Europe'!$B$2:$O$2000,11,FALSE)</f>
        <v>http://www.les3fourquets.be</v>
      </c>
      <c r="L2008" s="40" t="str">
        <f>VLOOKUP(D2008,'Brasseries Europe'!$B$2:$O$2000,12,FALSE)</f>
        <v>32(0)80/64.38.39</v>
      </c>
      <c r="M2008" s="40" t="str">
        <f>VLOOKUP(D2008,'Brasseries Europe'!$B$2:$O$2000,13,FALSE)</f>
        <v>LogoBR100</v>
      </c>
      <c r="N2008" s="40" t="str">
        <f>VLOOKUP(D2008,'Brasseries Europe'!$B$2:$O$2000,14,FALSE)</f>
        <v>FotoBR100</v>
      </c>
      <c r="O2008" s="42" t="s">
        <v>13406</v>
      </c>
      <c r="P2008" s="40" t="s">
        <v>10043</v>
      </c>
      <c r="Q2008" s="40" t="s">
        <v>10060</v>
      </c>
      <c r="T2008" s="40" t="s">
        <v>13408</v>
      </c>
      <c r="U2008" s="40" t="s">
        <v>13407</v>
      </c>
    </row>
    <row r="2009" spans="1:21" s="40" customFormat="1">
      <c r="A2009" s="40">
        <f t="shared" si="85"/>
        <v>2008</v>
      </c>
      <c r="B2009" s="41">
        <f t="shared" ca="1" si="86"/>
        <v>43369</v>
      </c>
      <c r="C2009" s="40" t="s">
        <v>14</v>
      </c>
      <c r="D2009" s="40" t="str">
        <f t="shared" si="84"/>
        <v>Brewery100</v>
      </c>
      <c r="E2009" s="42" t="s">
        <v>855</v>
      </c>
      <c r="F2009" s="40" t="str">
        <f>VLOOKUP(D2009,'Brasseries Europe'!$B$2:$O$2000,6,FALSE)</f>
        <v>Courtil, 50</v>
      </c>
      <c r="G2009" s="40">
        <f>VLOOKUP(D2009,'Brasseries Europe'!$B$2:$O$2000,7,FALSE)</f>
        <v>6670</v>
      </c>
      <c r="H2009" s="40" t="str">
        <f>VLOOKUP(D2009,'Brasseries Europe'!$B$2:$O$2000,8,FALSE)</f>
        <v>Courtil-Gouvy</v>
      </c>
      <c r="I2009" s="40" t="str">
        <f>VLOOKUP(D2009,'Brasseries Europe'!$B$2:$O$2000,9,FALSE)</f>
        <v>Wallonie</v>
      </c>
      <c r="J2009" s="40">
        <f>VLOOKUP(D2009,'Brasseries Europe'!$B$2:$O$2000,10,FALSE)</f>
        <v>0</v>
      </c>
      <c r="K2009" s="40" t="str">
        <f>VLOOKUP(D2009,'Brasseries Europe'!$B$2:$O$2000,11,FALSE)</f>
        <v>http://www.les3fourquets.be</v>
      </c>
      <c r="L2009" s="40" t="str">
        <f>VLOOKUP(D2009,'Brasseries Europe'!$B$2:$O$2000,12,FALSE)</f>
        <v>32(0)80/64.38.39</v>
      </c>
      <c r="M2009" s="40" t="str">
        <f>VLOOKUP(D2009,'Brasseries Europe'!$B$2:$O$2000,13,FALSE)</f>
        <v>LogoBR100</v>
      </c>
      <c r="N2009" s="40" t="str">
        <f>VLOOKUP(D2009,'Brasseries Europe'!$B$2:$O$2000,14,FALSE)</f>
        <v>FotoBR100</v>
      </c>
      <c r="O2009" s="42" t="s">
        <v>13409</v>
      </c>
      <c r="P2009" s="40" t="s">
        <v>10043</v>
      </c>
      <c r="Q2009" s="40" t="s">
        <v>10265</v>
      </c>
      <c r="T2009" s="40" t="s">
        <v>13411</v>
      </c>
      <c r="U2009" s="40" t="s">
        <v>13410</v>
      </c>
    </row>
    <row r="2010" spans="1:21" s="40" customFormat="1">
      <c r="A2010" s="40">
        <f t="shared" si="85"/>
        <v>2009</v>
      </c>
      <c r="B2010" s="41">
        <f t="shared" ca="1" si="86"/>
        <v>43369</v>
      </c>
      <c r="C2010" s="40" t="s">
        <v>14</v>
      </c>
      <c r="D2010" s="40" t="str">
        <f t="shared" si="84"/>
        <v>Brewery100</v>
      </c>
      <c r="E2010" s="42" t="s">
        <v>855</v>
      </c>
      <c r="F2010" s="40" t="str">
        <f>VLOOKUP(D2010,'Brasseries Europe'!$B$2:$O$2000,6,FALSE)</f>
        <v>Courtil, 50</v>
      </c>
      <c r="G2010" s="40">
        <f>VLOOKUP(D2010,'Brasseries Europe'!$B$2:$O$2000,7,FALSE)</f>
        <v>6670</v>
      </c>
      <c r="H2010" s="40" t="str">
        <f>VLOOKUP(D2010,'Brasseries Europe'!$B$2:$O$2000,8,FALSE)</f>
        <v>Courtil-Gouvy</v>
      </c>
      <c r="I2010" s="40" t="str">
        <f>VLOOKUP(D2010,'Brasseries Europe'!$B$2:$O$2000,9,FALSE)</f>
        <v>Wallonie</v>
      </c>
      <c r="J2010" s="40">
        <f>VLOOKUP(D2010,'Brasseries Europe'!$B$2:$O$2000,10,FALSE)</f>
        <v>0</v>
      </c>
      <c r="K2010" s="40" t="str">
        <f>VLOOKUP(D2010,'Brasseries Europe'!$B$2:$O$2000,11,FALSE)</f>
        <v>http://www.les3fourquets.be</v>
      </c>
      <c r="L2010" s="40" t="str">
        <f>VLOOKUP(D2010,'Brasseries Europe'!$B$2:$O$2000,12,FALSE)</f>
        <v>32(0)80/64.38.39</v>
      </c>
      <c r="M2010" s="40" t="str">
        <f>VLOOKUP(D2010,'Brasseries Europe'!$B$2:$O$2000,13,FALSE)</f>
        <v>LogoBR100</v>
      </c>
      <c r="N2010" s="40" t="str">
        <f>VLOOKUP(D2010,'Brasseries Europe'!$B$2:$O$2000,14,FALSE)</f>
        <v>FotoBR100</v>
      </c>
      <c r="O2010" s="42" t="s">
        <v>13412</v>
      </c>
      <c r="P2010" s="40" t="s">
        <v>10043</v>
      </c>
      <c r="Q2010" s="40" t="s">
        <v>10044</v>
      </c>
      <c r="T2010" s="40" t="s">
        <v>13414</v>
      </c>
      <c r="U2010" s="40" t="s">
        <v>13413</v>
      </c>
    </row>
    <row r="2011" spans="1:21" s="40" customFormat="1">
      <c r="A2011" s="40">
        <f t="shared" si="85"/>
        <v>2010</v>
      </c>
      <c r="B2011" s="41">
        <f t="shared" ca="1" si="86"/>
        <v>43369</v>
      </c>
      <c r="C2011" s="40" t="s">
        <v>14</v>
      </c>
      <c r="D2011" s="40" t="str">
        <f t="shared" si="84"/>
        <v>Brewery100</v>
      </c>
      <c r="E2011" s="42" t="s">
        <v>855</v>
      </c>
      <c r="F2011" s="40" t="str">
        <f>VLOOKUP(D2011,'Brasseries Europe'!$B$2:$O$2000,6,FALSE)</f>
        <v>Courtil, 50</v>
      </c>
      <c r="G2011" s="40">
        <f>VLOOKUP(D2011,'Brasseries Europe'!$B$2:$O$2000,7,FALSE)</f>
        <v>6670</v>
      </c>
      <c r="H2011" s="40" t="str">
        <f>VLOOKUP(D2011,'Brasseries Europe'!$B$2:$O$2000,8,FALSE)</f>
        <v>Courtil-Gouvy</v>
      </c>
      <c r="I2011" s="40" t="str">
        <f>VLOOKUP(D2011,'Brasseries Europe'!$B$2:$O$2000,9,FALSE)</f>
        <v>Wallonie</v>
      </c>
      <c r="J2011" s="40">
        <f>VLOOKUP(D2011,'Brasseries Europe'!$B$2:$O$2000,10,FALSE)</f>
        <v>0</v>
      </c>
      <c r="K2011" s="40" t="str">
        <f>VLOOKUP(D2011,'Brasseries Europe'!$B$2:$O$2000,11,FALSE)</f>
        <v>http://www.les3fourquets.be</v>
      </c>
      <c r="L2011" s="40" t="str">
        <f>VLOOKUP(D2011,'Brasseries Europe'!$B$2:$O$2000,12,FALSE)</f>
        <v>32(0)80/64.38.39</v>
      </c>
      <c r="M2011" s="40" t="str">
        <f>VLOOKUP(D2011,'Brasseries Europe'!$B$2:$O$2000,13,FALSE)</f>
        <v>LogoBR100</v>
      </c>
      <c r="N2011" s="40" t="str">
        <f>VLOOKUP(D2011,'Brasseries Europe'!$B$2:$O$2000,14,FALSE)</f>
        <v>FotoBR100</v>
      </c>
      <c r="O2011" s="42" t="s">
        <v>13415</v>
      </c>
      <c r="P2011" s="40" t="s">
        <v>10043</v>
      </c>
      <c r="Q2011" s="40" t="s">
        <v>10143</v>
      </c>
      <c r="R2011" s="57"/>
      <c r="S2011" s="57"/>
      <c r="T2011" s="40" t="s">
        <v>13417</v>
      </c>
      <c r="U2011" s="40" t="s">
        <v>13416</v>
      </c>
    </row>
    <row r="2012" spans="1:21" s="40" customFormat="1">
      <c r="A2012" s="40">
        <f t="shared" si="85"/>
        <v>2011</v>
      </c>
      <c r="B2012" s="41">
        <f t="shared" ca="1" si="86"/>
        <v>43369</v>
      </c>
      <c r="C2012" s="40" t="s">
        <v>14</v>
      </c>
      <c r="D2012" s="40" t="str">
        <f t="shared" si="84"/>
        <v>Brewery100</v>
      </c>
      <c r="E2012" s="42" t="s">
        <v>855</v>
      </c>
      <c r="F2012" s="40" t="str">
        <f>VLOOKUP(D2012,'Brasseries Europe'!$B$2:$O$2000,6,FALSE)</f>
        <v>Courtil, 50</v>
      </c>
      <c r="G2012" s="40">
        <f>VLOOKUP(D2012,'Brasseries Europe'!$B$2:$O$2000,7,FALSE)</f>
        <v>6670</v>
      </c>
      <c r="H2012" s="40" t="str">
        <f>VLOOKUP(D2012,'Brasseries Europe'!$B$2:$O$2000,8,FALSE)</f>
        <v>Courtil-Gouvy</v>
      </c>
      <c r="I2012" s="40" t="str">
        <f>VLOOKUP(D2012,'Brasseries Europe'!$B$2:$O$2000,9,FALSE)</f>
        <v>Wallonie</v>
      </c>
      <c r="J2012" s="40">
        <f>VLOOKUP(D2012,'Brasseries Europe'!$B$2:$O$2000,10,FALSE)</f>
        <v>0</v>
      </c>
      <c r="K2012" s="40" t="str">
        <f>VLOOKUP(D2012,'Brasseries Europe'!$B$2:$O$2000,11,FALSE)</f>
        <v>http://www.les3fourquets.be</v>
      </c>
      <c r="L2012" s="40" t="str">
        <f>VLOOKUP(D2012,'Brasseries Europe'!$B$2:$O$2000,12,FALSE)</f>
        <v>32(0)80/64.38.39</v>
      </c>
      <c r="M2012" s="40" t="str">
        <f>VLOOKUP(D2012,'Brasseries Europe'!$B$2:$O$2000,13,FALSE)</f>
        <v>LogoBR100</v>
      </c>
      <c r="N2012" s="40" t="str">
        <f>VLOOKUP(D2012,'Brasseries Europe'!$B$2:$O$2000,14,FALSE)</f>
        <v>FotoBR100</v>
      </c>
      <c r="O2012" s="42" t="s">
        <v>13418</v>
      </c>
      <c r="P2012" s="40" t="s">
        <v>10043</v>
      </c>
      <c r="Q2012" s="40" t="s">
        <v>10143</v>
      </c>
      <c r="R2012" s="57"/>
      <c r="S2012" s="57"/>
      <c r="T2012" s="40" t="s">
        <v>13420</v>
      </c>
      <c r="U2012" s="40" t="s">
        <v>13419</v>
      </c>
    </row>
    <row r="2013" spans="1:21" s="40" customFormat="1">
      <c r="A2013" s="40">
        <f t="shared" si="85"/>
        <v>2012</v>
      </c>
      <c r="B2013" s="41">
        <f t="shared" ca="1" si="86"/>
        <v>43369</v>
      </c>
      <c r="C2013" s="40" t="s">
        <v>14</v>
      </c>
      <c r="D2013" s="40" t="str">
        <f t="shared" ref="D2013:D2076" si="87">_xlfn.IFNA(VLOOKUP(E2013,Matricedesbrasseries,2,FALSE),"")</f>
        <v>Brewery100</v>
      </c>
      <c r="E2013" s="42" t="s">
        <v>855</v>
      </c>
      <c r="F2013" s="40" t="str">
        <f>VLOOKUP(D2013,'Brasseries Europe'!$B$2:$O$2000,6,FALSE)</f>
        <v>Courtil, 50</v>
      </c>
      <c r="G2013" s="40">
        <f>VLOOKUP(D2013,'Brasseries Europe'!$B$2:$O$2000,7,FALSE)</f>
        <v>6670</v>
      </c>
      <c r="H2013" s="40" t="str">
        <f>VLOOKUP(D2013,'Brasseries Europe'!$B$2:$O$2000,8,FALSE)</f>
        <v>Courtil-Gouvy</v>
      </c>
      <c r="I2013" s="40" t="str">
        <f>VLOOKUP(D2013,'Brasseries Europe'!$B$2:$O$2000,9,FALSE)</f>
        <v>Wallonie</v>
      </c>
      <c r="J2013" s="40">
        <f>VLOOKUP(D2013,'Brasseries Europe'!$B$2:$O$2000,10,FALSE)</f>
        <v>0</v>
      </c>
      <c r="K2013" s="40" t="str">
        <f>VLOOKUP(D2013,'Brasseries Europe'!$B$2:$O$2000,11,FALSE)</f>
        <v>http://www.les3fourquets.be</v>
      </c>
      <c r="L2013" s="40" t="str">
        <f>VLOOKUP(D2013,'Brasseries Europe'!$B$2:$O$2000,12,FALSE)</f>
        <v>32(0)80/64.38.39</v>
      </c>
      <c r="M2013" s="40" t="str">
        <f>VLOOKUP(D2013,'Brasseries Europe'!$B$2:$O$2000,13,FALSE)</f>
        <v>LogoBR100</v>
      </c>
      <c r="N2013" s="40" t="str">
        <f>VLOOKUP(D2013,'Brasseries Europe'!$B$2:$O$2000,14,FALSE)</f>
        <v>FotoBR100</v>
      </c>
      <c r="O2013" s="42" t="s">
        <v>13421</v>
      </c>
      <c r="P2013" s="40" t="s">
        <v>10151</v>
      </c>
      <c r="Q2013" s="40" t="s">
        <v>10068</v>
      </c>
      <c r="T2013" s="40" t="s">
        <v>13423</v>
      </c>
      <c r="U2013" s="40" t="s">
        <v>13422</v>
      </c>
    </row>
    <row r="2014" spans="1:21" s="40" customFormat="1">
      <c r="A2014" s="40">
        <f t="shared" si="85"/>
        <v>2013</v>
      </c>
      <c r="B2014" s="41">
        <f t="shared" ca="1" si="86"/>
        <v>43369</v>
      </c>
      <c r="C2014" s="40" t="s">
        <v>14</v>
      </c>
      <c r="D2014" s="40" t="str">
        <f t="shared" si="87"/>
        <v>Brewery100</v>
      </c>
      <c r="E2014" s="42" t="s">
        <v>855</v>
      </c>
      <c r="F2014" s="40" t="str">
        <f>VLOOKUP(D2014,'Brasseries Europe'!$B$2:$O$2000,6,FALSE)</f>
        <v>Courtil, 50</v>
      </c>
      <c r="G2014" s="40">
        <f>VLOOKUP(D2014,'Brasseries Europe'!$B$2:$O$2000,7,FALSE)</f>
        <v>6670</v>
      </c>
      <c r="H2014" s="40" t="str">
        <f>VLOOKUP(D2014,'Brasseries Europe'!$B$2:$O$2000,8,FALSE)</f>
        <v>Courtil-Gouvy</v>
      </c>
      <c r="I2014" s="40" t="str">
        <f>VLOOKUP(D2014,'Brasseries Europe'!$B$2:$O$2000,9,FALSE)</f>
        <v>Wallonie</v>
      </c>
      <c r="J2014" s="40">
        <f>VLOOKUP(D2014,'Brasseries Europe'!$B$2:$O$2000,10,FALSE)</f>
        <v>0</v>
      </c>
      <c r="K2014" s="40" t="str">
        <f>VLOOKUP(D2014,'Brasseries Europe'!$B$2:$O$2000,11,FALSE)</f>
        <v>http://www.les3fourquets.be</v>
      </c>
      <c r="L2014" s="40" t="str">
        <f>VLOOKUP(D2014,'Brasseries Europe'!$B$2:$O$2000,12,FALSE)</f>
        <v>32(0)80/64.38.39</v>
      </c>
      <c r="M2014" s="40" t="str">
        <f>VLOOKUP(D2014,'Brasseries Europe'!$B$2:$O$2000,13,FALSE)</f>
        <v>LogoBR100</v>
      </c>
      <c r="N2014" s="40" t="str">
        <f>VLOOKUP(D2014,'Brasseries Europe'!$B$2:$O$2000,14,FALSE)</f>
        <v>FotoBR100</v>
      </c>
      <c r="O2014" s="42" t="s">
        <v>13424</v>
      </c>
      <c r="P2014" s="40" t="s">
        <v>10049</v>
      </c>
      <c r="Q2014" s="40" t="s">
        <v>10072</v>
      </c>
      <c r="T2014" s="40" t="s">
        <v>13426</v>
      </c>
      <c r="U2014" s="40" t="s">
        <v>13425</v>
      </c>
    </row>
    <row r="2015" spans="1:21" s="40" customFormat="1">
      <c r="A2015" s="40">
        <f t="shared" si="85"/>
        <v>2014</v>
      </c>
      <c r="B2015" s="41">
        <f t="shared" ca="1" si="86"/>
        <v>43369</v>
      </c>
      <c r="C2015" s="40" t="s">
        <v>14</v>
      </c>
      <c r="D2015" s="40" t="str">
        <f t="shared" si="87"/>
        <v>Brewery100</v>
      </c>
      <c r="E2015" s="42" t="s">
        <v>855</v>
      </c>
      <c r="F2015" s="40" t="str">
        <f>VLOOKUP(D2015,'Brasseries Europe'!$B$2:$O$2000,6,FALSE)</f>
        <v>Courtil, 50</v>
      </c>
      <c r="G2015" s="40">
        <f>VLOOKUP(D2015,'Brasseries Europe'!$B$2:$O$2000,7,FALSE)</f>
        <v>6670</v>
      </c>
      <c r="H2015" s="40" t="str">
        <f>VLOOKUP(D2015,'Brasseries Europe'!$B$2:$O$2000,8,FALSE)</f>
        <v>Courtil-Gouvy</v>
      </c>
      <c r="I2015" s="40" t="str">
        <f>VLOOKUP(D2015,'Brasseries Europe'!$B$2:$O$2000,9,FALSE)</f>
        <v>Wallonie</v>
      </c>
      <c r="J2015" s="40">
        <f>VLOOKUP(D2015,'Brasseries Europe'!$B$2:$O$2000,10,FALSE)</f>
        <v>0</v>
      </c>
      <c r="K2015" s="40" t="str">
        <f>VLOOKUP(D2015,'Brasseries Europe'!$B$2:$O$2000,11,FALSE)</f>
        <v>http://www.les3fourquets.be</v>
      </c>
      <c r="L2015" s="40" t="str">
        <f>VLOOKUP(D2015,'Brasseries Europe'!$B$2:$O$2000,12,FALSE)</f>
        <v>32(0)80/64.38.39</v>
      </c>
      <c r="M2015" s="40" t="str">
        <f>VLOOKUP(D2015,'Brasseries Europe'!$B$2:$O$2000,13,FALSE)</f>
        <v>LogoBR100</v>
      </c>
      <c r="N2015" s="40" t="str">
        <f>VLOOKUP(D2015,'Brasseries Europe'!$B$2:$O$2000,14,FALSE)</f>
        <v>FotoBR100</v>
      </c>
      <c r="O2015" s="42" t="s">
        <v>13427</v>
      </c>
      <c r="P2015" s="40" t="s">
        <v>10049</v>
      </c>
      <c r="Q2015" s="40" t="s">
        <v>10265</v>
      </c>
      <c r="T2015" s="40" t="s">
        <v>13429</v>
      </c>
      <c r="U2015" s="40" t="s">
        <v>13428</v>
      </c>
    </row>
    <row r="2016" spans="1:21" s="40" customFormat="1">
      <c r="A2016" s="40">
        <f t="shared" si="85"/>
        <v>2015</v>
      </c>
      <c r="B2016" s="41">
        <f t="shared" ca="1" si="86"/>
        <v>43369</v>
      </c>
      <c r="C2016" s="40" t="s">
        <v>14</v>
      </c>
      <c r="D2016" s="40" t="str">
        <f t="shared" si="87"/>
        <v>Brewery100</v>
      </c>
      <c r="E2016" s="42" t="s">
        <v>855</v>
      </c>
      <c r="F2016" s="40" t="str">
        <f>VLOOKUP(D2016,'Brasseries Europe'!$B$2:$O$2000,6,FALSE)</f>
        <v>Courtil, 50</v>
      </c>
      <c r="G2016" s="40">
        <f>VLOOKUP(D2016,'Brasseries Europe'!$B$2:$O$2000,7,FALSE)</f>
        <v>6670</v>
      </c>
      <c r="H2016" s="40" t="str">
        <f>VLOOKUP(D2016,'Brasseries Europe'!$B$2:$O$2000,8,FALSE)</f>
        <v>Courtil-Gouvy</v>
      </c>
      <c r="I2016" s="40" t="str">
        <f>VLOOKUP(D2016,'Brasseries Europe'!$B$2:$O$2000,9,FALSE)</f>
        <v>Wallonie</v>
      </c>
      <c r="J2016" s="40">
        <f>VLOOKUP(D2016,'Brasseries Europe'!$B$2:$O$2000,10,FALSE)</f>
        <v>0</v>
      </c>
      <c r="K2016" s="40" t="str">
        <f>VLOOKUP(D2016,'Brasseries Europe'!$B$2:$O$2000,11,FALSE)</f>
        <v>http://www.les3fourquets.be</v>
      </c>
      <c r="L2016" s="40" t="str">
        <f>VLOOKUP(D2016,'Brasseries Europe'!$B$2:$O$2000,12,FALSE)</f>
        <v>32(0)80/64.38.39</v>
      </c>
      <c r="M2016" s="40" t="str">
        <f>VLOOKUP(D2016,'Brasseries Europe'!$B$2:$O$2000,13,FALSE)</f>
        <v>LogoBR100</v>
      </c>
      <c r="N2016" s="40" t="str">
        <f>VLOOKUP(D2016,'Brasseries Europe'!$B$2:$O$2000,14,FALSE)</f>
        <v>FotoBR100</v>
      </c>
      <c r="O2016" s="42" t="s">
        <v>13430</v>
      </c>
      <c r="P2016" s="40" t="s">
        <v>10179</v>
      </c>
      <c r="Q2016" s="40" t="s">
        <v>10076</v>
      </c>
      <c r="T2016" s="40" t="s">
        <v>13432</v>
      </c>
      <c r="U2016" s="40" t="s">
        <v>13431</v>
      </c>
    </row>
    <row r="2017" spans="1:21" s="40" customFormat="1">
      <c r="A2017" s="40">
        <f t="shared" si="85"/>
        <v>2016</v>
      </c>
      <c r="B2017" s="41">
        <f t="shared" ca="1" si="86"/>
        <v>43369</v>
      </c>
      <c r="C2017" s="40" t="s">
        <v>14</v>
      </c>
      <c r="D2017" s="40" t="str">
        <f t="shared" si="87"/>
        <v>Brewery100</v>
      </c>
      <c r="E2017" s="42" t="s">
        <v>855</v>
      </c>
      <c r="F2017" s="40" t="str">
        <f>VLOOKUP(D2017,'Brasseries Europe'!$B$2:$O$2000,6,FALSE)</f>
        <v>Courtil, 50</v>
      </c>
      <c r="G2017" s="40">
        <f>VLOOKUP(D2017,'Brasseries Europe'!$B$2:$O$2000,7,FALSE)</f>
        <v>6670</v>
      </c>
      <c r="H2017" s="40" t="str">
        <f>VLOOKUP(D2017,'Brasseries Europe'!$B$2:$O$2000,8,FALSE)</f>
        <v>Courtil-Gouvy</v>
      </c>
      <c r="I2017" s="40" t="str">
        <f>VLOOKUP(D2017,'Brasseries Europe'!$B$2:$O$2000,9,FALSE)</f>
        <v>Wallonie</v>
      </c>
      <c r="J2017" s="40">
        <f>VLOOKUP(D2017,'Brasseries Europe'!$B$2:$O$2000,10,FALSE)</f>
        <v>0</v>
      </c>
      <c r="K2017" s="40" t="str">
        <f>VLOOKUP(D2017,'Brasseries Europe'!$B$2:$O$2000,11,FALSE)</f>
        <v>http://www.les3fourquets.be</v>
      </c>
      <c r="L2017" s="40" t="str">
        <f>VLOOKUP(D2017,'Brasseries Europe'!$B$2:$O$2000,12,FALSE)</f>
        <v>32(0)80/64.38.39</v>
      </c>
      <c r="M2017" s="40" t="str">
        <f>VLOOKUP(D2017,'Brasseries Europe'!$B$2:$O$2000,13,FALSE)</f>
        <v>LogoBR100</v>
      </c>
      <c r="N2017" s="40" t="str">
        <f>VLOOKUP(D2017,'Brasseries Europe'!$B$2:$O$2000,14,FALSE)</f>
        <v>FotoBR100</v>
      </c>
      <c r="O2017" s="42" t="s">
        <v>13433</v>
      </c>
      <c r="P2017" s="40" t="s">
        <v>10183</v>
      </c>
      <c r="Q2017" s="40" t="s">
        <v>10064</v>
      </c>
      <c r="T2017" s="40" t="s">
        <v>13435</v>
      </c>
      <c r="U2017" s="40" t="s">
        <v>13434</v>
      </c>
    </row>
    <row r="2018" spans="1:21" s="40" customFormat="1">
      <c r="A2018" s="40">
        <f t="shared" si="85"/>
        <v>2017</v>
      </c>
      <c r="B2018" s="41">
        <f t="shared" ca="1" si="86"/>
        <v>43369</v>
      </c>
      <c r="C2018" s="40" t="s">
        <v>14</v>
      </c>
      <c r="D2018" s="40" t="str">
        <f t="shared" si="87"/>
        <v>Brewery101</v>
      </c>
      <c r="E2018" s="42" t="s">
        <v>863</v>
      </c>
      <c r="F2018" s="40" t="str">
        <f>VLOOKUP(D2018,'Brasseries Europe'!$B$2:$O$2000,6,FALSE)</f>
        <v>Rue Fernand Houget, 14B</v>
      </c>
      <c r="G2018" s="40">
        <f>VLOOKUP(D2018,'Brasseries Europe'!$B$2:$O$2000,7,FALSE)</f>
        <v>4800</v>
      </c>
      <c r="H2018" s="40" t="str">
        <f>VLOOKUP(D2018,'Brasseries Europe'!$B$2:$O$2000,8,FALSE)</f>
        <v>Verviers</v>
      </c>
      <c r="I2018" s="40" t="str">
        <f>VLOOKUP(D2018,'Brasseries Europe'!$B$2:$O$2000,9,FALSE)</f>
        <v>Wallonie</v>
      </c>
      <c r="J2018" s="40" t="str">
        <f>VLOOKUP(D2018,'Brasseries Europe'!$B$2:$O$2000,10,FALSE)</f>
        <v>contact@brewlab.be</v>
      </c>
      <c r="K2018" s="40" t="str">
        <f>VLOOKUP(D2018,'Brasseries Europe'!$B$2:$O$2000,11,FALSE)</f>
        <v>http://www.brewlab.be</v>
      </c>
      <c r="L2018" s="40" t="str">
        <f>VLOOKUP(D2018,'Brasseries Europe'!$B$2:$O$2000,12,FALSE)</f>
        <v>32(0)497/08.13.66</v>
      </c>
      <c r="M2018" s="40" t="str">
        <f>VLOOKUP(D2018,'Brasseries Europe'!$B$2:$O$2000,13,FALSE)</f>
        <v>LogoBR101</v>
      </c>
      <c r="N2018" s="40" t="str">
        <f>VLOOKUP(D2018,'Brasseries Europe'!$B$2:$O$2000,14,FALSE)</f>
        <v>FotoBR101</v>
      </c>
      <c r="O2018" s="42" t="s">
        <v>13436</v>
      </c>
      <c r="P2018" s="40" t="s">
        <v>10211</v>
      </c>
      <c r="Q2018" s="40" t="s">
        <v>10218</v>
      </c>
      <c r="T2018" s="40" t="s">
        <v>13438</v>
      </c>
      <c r="U2018" s="40" t="s">
        <v>13437</v>
      </c>
    </row>
    <row r="2019" spans="1:21" s="40" customFormat="1">
      <c r="A2019" s="40">
        <f t="shared" si="85"/>
        <v>2018</v>
      </c>
      <c r="B2019" s="41">
        <f t="shared" ca="1" si="86"/>
        <v>43369</v>
      </c>
      <c r="C2019" s="40" t="s">
        <v>14</v>
      </c>
      <c r="D2019" s="40" t="str">
        <f t="shared" si="87"/>
        <v>Brewery101</v>
      </c>
      <c r="E2019" s="42" t="s">
        <v>863</v>
      </c>
      <c r="F2019" s="40" t="str">
        <f>VLOOKUP(D2019,'Brasseries Europe'!$B$2:$O$2000,6,FALSE)</f>
        <v>Rue Fernand Houget, 14B</v>
      </c>
      <c r="G2019" s="40">
        <f>VLOOKUP(D2019,'Brasseries Europe'!$B$2:$O$2000,7,FALSE)</f>
        <v>4800</v>
      </c>
      <c r="H2019" s="40" t="str">
        <f>VLOOKUP(D2019,'Brasseries Europe'!$B$2:$O$2000,8,FALSE)</f>
        <v>Verviers</v>
      </c>
      <c r="I2019" s="40" t="str">
        <f>VLOOKUP(D2019,'Brasseries Europe'!$B$2:$O$2000,9,FALSE)</f>
        <v>Wallonie</v>
      </c>
      <c r="J2019" s="40" t="str">
        <f>VLOOKUP(D2019,'Brasseries Europe'!$B$2:$O$2000,10,FALSE)</f>
        <v>contact@brewlab.be</v>
      </c>
      <c r="K2019" s="40" t="str">
        <f>VLOOKUP(D2019,'Brasseries Europe'!$B$2:$O$2000,11,FALSE)</f>
        <v>http://www.brewlab.be</v>
      </c>
      <c r="L2019" s="40" t="str">
        <f>VLOOKUP(D2019,'Brasseries Europe'!$B$2:$O$2000,12,FALSE)</f>
        <v>32(0)497/08.13.66</v>
      </c>
      <c r="M2019" s="40" t="str">
        <f>VLOOKUP(D2019,'Brasseries Europe'!$B$2:$O$2000,13,FALSE)</f>
        <v>LogoBR101</v>
      </c>
      <c r="N2019" s="40" t="str">
        <f>VLOOKUP(D2019,'Brasseries Europe'!$B$2:$O$2000,14,FALSE)</f>
        <v>FotoBR101</v>
      </c>
      <c r="O2019" s="42" t="s">
        <v>13439</v>
      </c>
      <c r="P2019" s="40" t="s">
        <v>10043</v>
      </c>
      <c r="Q2019" s="40" t="s">
        <v>10204</v>
      </c>
      <c r="T2019" s="40" t="s">
        <v>13441</v>
      </c>
      <c r="U2019" s="40" t="s">
        <v>13440</v>
      </c>
    </row>
    <row r="2020" spans="1:21" s="40" customFormat="1">
      <c r="A2020" s="40">
        <f t="shared" si="85"/>
        <v>2019</v>
      </c>
      <c r="B2020" s="41">
        <f t="shared" ca="1" si="86"/>
        <v>43369</v>
      </c>
      <c r="C2020" s="40" t="s">
        <v>14</v>
      </c>
      <c r="D2020" s="40" t="str">
        <f t="shared" si="87"/>
        <v>Brewery101</v>
      </c>
      <c r="E2020" s="42" t="s">
        <v>863</v>
      </c>
      <c r="F2020" s="40" t="str">
        <f>VLOOKUP(D2020,'Brasseries Europe'!$B$2:$O$2000,6,FALSE)</f>
        <v>Rue Fernand Houget, 14B</v>
      </c>
      <c r="G2020" s="40">
        <f>VLOOKUP(D2020,'Brasseries Europe'!$B$2:$O$2000,7,FALSE)</f>
        <v>4800</v>
      </c>
      <c r="H2020" s="40" t="str">
        <f>VLOOKUP(D2020,'Brasseries Europe'!$B$2:$O$2000,8,FALSE)</f>
        <v>Verviers</v>
      </c>
      <c r="I2020" s="40" t="str">
        <f>VLOOKUP(D2020,'Brasseries Europe'!$B$2:$O$2000,9,FALSE)</f>
        <v>Wallonie</v>
      </c>
      <c r="J2020" s="40" t="str">
        <f>VLOOKUP(D2020,'Brasseries Europe'!$B$2:$O$2000,10,FALSE)</f>
        <v>contact@brewlab.be</v>
      </c>
      <c r="K2020" s="40" t="str">
        <f>VLOOKUP(D2020,'Brasseries Europe'!$B$2:$O$2000,11,FALSE)</f>
        <v>http://www.brewlab.be</v>
      </c>
      <c r="L2020" s="40" t="str">
        <f>VLOOKUP(D2020,'Brasseries Europe'!$B$2:$O$2000,12,FALSE)</f>
        <v>32(0)497/08.13.66</v>
      </c>
      <c r="M2020" s="40" t="str">
        <f>VLOOKUP(D2020,'Brasseries Europe'!$B$2:$O$2000,13,FALSE)</f>
        <v>LogoBR101</v>
      </c>
      <c r="N2020" s="40" t="str">
        <f>VLOOKUP(D2020,'Brasseries Europe'!$B$2:$O$2000,14,FALSE)</f>
        <v>FotoBR101</v>
      </c>
      <c r="O2020" s="42" t="s">
        <v>13442</v>
      </c>
      <c r="P2020" s="40" t="s">
        <v>10043</v>
      </c>
      <c r="Q2020" s="40" t="s">
        <v>10204</v>
      </c>
      <c r="T2020" s="40" t="s">
        <v>13444</v>
      </c>
      <c r="U2020" s="40" t="s">
        <v>13443</v>
      </c>
    </row>
    <row r="2021" spans="1:21" s="40" customFormat="1">
      <c r="A2021" s="40">
        <f t="shared" si="85"/>
        <v>2020</v>
      </c>
      <c r="B2021" s="41">
        <f t="shared" ca="1" si="86"/>
        <v>43369</v>
      </c>
      <c r="C2021" s="40" t="s">
        <v>14</v>
      </c>
      <c r="D2021" s="40" t="str">
        <f t="shared" si="87"/>
        <v>Brewery101</v>
      </c>
      <c r="E2021" s="42" t="s">
        <v>863</v>
      </c>
      <c r="F2021" s="40" t="str">
        <f>VLOOKUP(D2021,'Brasseries Europe'!$B$2:$O$2000,6,FALSE)</f>
        <v>Rue Fernand Houget, 14B</v>
      </c>
      <c r="G2021" s="40">
        <f>VLOOKUP(D2021,'Brasseries Europe'!$B$2:$O$2000,7,FALSE)</f>
        <v>4800</v>
      </c>
      <c r="H2021" s="40" t="str">
        <f>VLOOKUP(D2021,'Brasseries Europe'!$B$2:$O$2000,8,FALSE)</f>
        <v>Verviers</v>
      </c>
      <c r="I2021" s="40" t="str">
        <f>VLOOKUP(D2021,'Brasseries Europe'!$B$2:$O$2000,9,FALSE)</f>
        <v>Wallonie</v>
      </c>
      <c r="J2021" s="40" t="str">
        <f>VLOOKUP(D2021,'Brasseries Europe'!$B$2:$O$2000,10,FALSE)</f>
        <v>contact@brewlab.be</v>
      </c>
      <c r="K2021" s="40" t="str">
        <f>VLOOKUP(D2021,'Brasseries Europe'!$B$2:$O$2000,11,FALSE)</f>
        <v>http://www.brewlab.be</v>
      </c>
      <c r="L2021" s="40" t="str">
        <f>VLOOKUP(D2021,'Brasseries Europe'!$B$2:$O$2000,12,FALSE)</f>
        <v>32(0)497/08.13.66</v>
      </c>
      <c r="M2021" s="40" t="str">
        <f>VLOOKUP(D2021,'Brasseries Europe'!$B$2:$O$2000,13,FALSE)</f>
        <v>LogoBR101</v>
      </c>
      <c r="N2021" s="40" t="str">
        <f>VLOOKUP(D2021,'Brasseries Europe'!$B$2:$O$2000,14,FALSE)</f>
        <v>FotoBR101</v>
      </c>
      <c r="O2021" s="42" t="s">
        <v>13445</v>
      </c>
      <c r="P2021" s="40" t="s">
        <v>10043</v>
      </c>
      <c r="Q2021" s="40" t="s">
        <v>10204</v>
      </c>
      <c r="T2021" s="40" t="s">
        <v>13447</v>
      </c>
      <c r="U2021" s="40" t="s">
        <v>13446</v>
      </c>
    </row>
    <row r="2022" spans="1:21" s="40" customFormat="1">
      <c r="A2022" s="40">
        <f t="shared" si="85"/>
        <v>2021</v>
      </c>
      <c r="B2022" s="41">
        <f t="shared" ca="1" si="86"/>
        <v>43369</v>
      </c>
      <c r="C2022" s="40" t="s">
        <v>14</v>
      </c>
      <c r="D2022" s="40" t="str">
        <f t="shared" si="87"/>
        <v>Brewery101</v>
      </c>
      <c r="E2022" s="42" t="s">
        <v>863</v>
      </c>
      <c r="F2022" s="40" t="str">
        <f>VLOOKUP(D2022,'Brasseries Europe'!$B$2:$O$2000,6,FALSE)</f>
        <v>Rue Fernand Houget, 14B</v>
      </c>
      <c r="G2022" s="40">
        <f>VLOOKUP(D2022,'Brasseries Europe'!$B$2:$O$2000,7,FALSE)</f>
        <v>4800</v>
      </c>
      <c r="H2022" s="40" t="str">
        <f>VLOOKUP(D2022,'Brasseries Europe'!$B$2:$O$2000,8,FALSE)</f>
        <v>Verviers</v>
      </c>
      <c r="I2022" s="40" t="str">
        <f>VLOOKUP(D2022,'Brasseries Europe'!$B$2:$O$2000,9,FALSE)</f>
        <v>Wallonie</v>
      </c>
      <c r="J2022" s="40" t="str">
        <f>VLOOKUP(D2022,'Brasseries Europe'!$B$2:$O$2000,10,FALSE)</f>
        <v>contact@brewlab.be</v>
      </c>
      <c r="K2022" s="40" t="str">
        <f>VLOOKUP(D2022,'Brasseries Europe'!$B$2:$O$2000,11,FALSE)</f>
        <v>http://www.brewlab.be</v>
      </c>
      <c r="L2022" s="40" t="str">
        <f>VLOOKUP(D2022,'Brasseries Europe'!$B$2:$O$2000,12,FALSE)</f>
        <v>32(0)497/08.13.66</v>
      </c>
      <c r="M2022" s="40" t="str">
        <f>VLOOKUP(D2022,'Brasseries Europe'!$B$2:$O$2000,13,FALSE)</f>
        <v>LogoBR101</v>
      </c>
      <c r="N2022" s="40" t="str">
        <f>VLOOKUP(D2022,'Brasseries Europe'!$B$2:$O$2000,14,FALSE)</f>
        <v>FotoBR101</v>
      </c>
      <c r="O2022" s="42" t="s">
        <v>13448</v>
      </c>
      <c r="P2022" s="40" t="s">
        <v>10151</v>
      </c>
      <c r="Q2022" s="40" t="s">
        <v>10234</v>
      </c>
      <c r="T2022" s="40" t="s">
        <v>13450</v>
      </c>
      <c r="U2022" s="40" t="s">
        <v>13449</v>
      </c>
    </row>
    <row r="2023" spans="1:21" s="40" customFormat="1">
      <c r="A2023" s="40">
        <f t="shared" si="85"/>
        <v>2022</v>
      </c>
      <c r="B2023" s="41">
        <f t="shared" ca="1" si="86"/>
        <v>43369</v>
      </c>
      <c r="C2023" s="40" t="s">
        <v>14</v>
      </c>
      <c r="D2023" s="40" t="str">
        <f t="shared" si="87"/>
        <v>Brewery102</v>
      </c>
      <c r="E2023" s="42" t="s">
        <v>872</v>
      </c>
      <c r="F2023" s="40" t="str">
        <f>VLOOKUP(D2023,'Brasseries Europe'!$B$2:$O$2000,6,FALSE)</f>
        <v>Steenbrugstraat, 187</v>
      </c>
      <c r="G2023" s="40">
        <f>VLOOKUP(D2023,'Brasseries Europe'!$B$2:$O$2000,7,FALSE)</f>
        <v>8530</v>
      </c>
      <c r="H2023" s="40" t="str">
        <f>VLOOKUP(D2023,'Brasseries Europe'!$B$2:$O$2000,8,FALSE)</f>
        <v>Harelbeke-Stassegem</v>
      </c>
      <c r="I2023" s="40" t="str">
        <f>VLOOKUP(D2023,'Brasseries Europe'!$B$2:$O$2000,9,FALSE)</f>
        <v>Vlaanderen</v>
      </c>
      <c r="J2023" s="40">
        <f>VLOOKUP(D2023,'Brasseries Europe'!$B$2:$O$2000,10,FALSE)</f>
        <v>0</v>
      </c>
      <c r="K2023" s="40">
        <f>VLOOKUP(D2023,'Brasseries Europe'!$B$2:$O$2000,11,FALSE)</f>
        <v>0</v>
      </c>
      <c r="L2023" s="40" t="str">
        <f>VLOOKUP(D2023,'Brasseries Europe'!$B$2:$O$2000,12,FALSE)</f>
        <v>32(0)56/25.86.70</v>
      </c>
      <c r="M2023" s="40" t="str">
        <f>VLOOKUP(D2023,'Brasseries Europe'!$B$2:$O$2000,13,FALSE)</f>
        <v>LogoBR102</v>
      </c>
      <c r="N2023" s="40" t="str">
        <f>VLOOKUP(D2023,'Brasseries Europe'!$B$2:$O$2000,14,FALSE)</f>
        <v>FotoBR102</v>
      </c>
      <c r="O2023" s="42" t="s">
        <v>13451</v>
      </c>
      <c r="P2023" s="40" t="s">
        <v>10156</v>
      </c>
      <c r="Q2023" s="40" t="s">
        <v>13452</v>
      </c>
      <c r="T2023" s="40" t="s">
        <v>13454</v>
      </c>
      <c r="U2023" s="40" t="s">
        <v>13453</v>
      </c>
    </row>
    <row r="2024" spans="1:21" s="40" customFormat="1">
      <c r="A2024" s="40">
        <f t="shared" si="85"/>
        <v>2023</v>
      </c>
      <c r="B2024" s="41">
        <f t="shared" ca="1" si="86"/>
        <v>43369</v>
      </c>
      <c r="C2024" s="40" t="s">
        <v>14</v>
      </c>
      <c r="D2024" s="40" t="str">
        <f t="shared" si="87"/>
        <v>Brewery102</v>
      </c>
      <c r="E2024" s="42" t="s">
        <v>872</v>
      </c>
      <c r="F2024" s="40" t="str">
        <f>VLOOKUP(D2024,'Brasseries Europe'!$B$2:$O$2000,6,FALSE)</f>
        <v>Steenbrugstraat, 187</v>
      </c>
      <c r="G2024" s="40">
        <f>VLOOKUP(D2024,'Brasseries Europe'!$B$2:$O$2000,7,FALSE)</f>
        <v>8530</v>
      </c>
      <c r="H2024" s="40" t="str">
        <f>VLOOKUP(D2024,'Brasseries Europe'!$B$2:$O$2000,8,FALSE)</f>
        <v>Harelbeke-Stassegem</v>
      </c>
      <c r="I2024" s="40" t="str">
        <f>VLOOKUP(D2024,'Brasseries Europe'!$B$2:$O$2000,9,FALSE)</f>
        <v>Vlaanderen</v>
      </c>
      <c r="J2024" s="40">
        <f>VLOOKUP(D2024,'Brasseries Europe'!$B$2:$O$2000,10,FALSE)</f>
        <v>0</v>
      </c>
      <c r="K2024" s="40">
        <f>VLOOKUP(D2024,'Brasseries Europe'!$B$2:$O$2000,11,FALSE)</f>
        <v>0</v>
      </c>
      <c r="L2024" s="40" t="str">
        <f>VLOOKUP(D2024,'Brasseries Europe'!$B$2:$O$2000,12,FALSE)</f>
        <v>32(0)56/25.86.70</v>
      </c>
      <c r="M2024" s="40" t="str">
        <f>VLOOKUP(D2024,'Brasseries Europe'!$B$2:$O$2000,13,FALSE)</f>
        <v>LogoBR102</v>
      </c>
      <c r="N2024" s="40" t="str">
        <f>VLOOKUP(D2024,'Brasseries Europe'!$B$2:$O$2000,14,FALSE)</f>
        <v>FotoBR102</v>
      </c>
      <c r="O2024" s="42" t="s">
        <v>13455</v>
      </c>
      <c r="P2024" s="40" t="s">
        <v>10211</v>
      </c>
      <c r="Q2024" s="40" t="s">
        <v>10297</v>
      </c>
      <c r="T2024" s="40" t="s">
        <v>13457</v>
      </c>
      <c r="U2024" s="40" t="s">
        <v>13456</v>
      </c>
    </row>
    <row r="2025" spans="1:21" s="40" customFormat="1">
      <c r="A2025" s="40">
        <f t="shared" si="85"/>
        <v>2024</v>
      </c>
      <c r="B2025" s="41">
        <f t="shared" ca="1" si="86"/>
        <v>43369</v>
      </c>
      <c r="C2025" s="40" t="s">
        <v>14</v>
      </c>
      <c r="D2025" s="40" t="str">
        <f t="shared" si="87"/>
        <v>Brewery102</v>
      </c>
      <c r="E2025" s="42" t="s">
        <v>872</v>
      </c>
      <c r="F2025" s="40" t="str">
        <f>VLOOKUP(D2025,'Brasseries Europe'!$B$2:$O$2000,6,FALSE)</f>
        <v>Steenbrugstraat, 187</v>
      </c>
      <c r="G2025" s="40">
        <f>VLOOKUP(D2025,'Brasseries Europe'!$B$2:$O$2000,7,FALSE)</f>
        <v>8530</v>
      </c>
      <c r="H2025" s="40" t="str">
        <f>VLOOKUP(D2025,'Brasseries Europe'!$B$2:$O$2000,8,FALSE)</f>
        <v>Harelbeke-Stassegem</v>
      </c>
      <c r="I2025" s="40" t="str">
        <f>VLOOKUP(D2025,'Brasseries Europe'!$B$2:$O$2000,9,FALSE)</f>
        <v>Vlaanderen</v>
      </c>
      <c r="J2025" s="40">
        <f>VLOOKUP(D2025,'Brasseries Europe'!$B$2:$O$2000,10,FALSE)</f>
        <v>0</v>
      </c>
      <c r="K2025" s="40">
        <f>VLOOKUP(D2025,'Brasseries Europe'!$B$2:$O$2000,11,FALSE)</f>
        <v>0</v>
      </c>
      <c r="L2025" s="40" t="str">
        <f>VLOOKUP(D2025,'Brasseries Europe'!$B$2:$O$2000,12,FALSE)</f>
        <v>32(0)56/25.86.70</v>
      </c>
      <c r="M2025" s="40" t="str">
        <f>VLOOKUP(D2025,'Brasseries Europe'!$B$2:$O$2000,13,FALSE)</f>
        <v>LogoBR102</v>
      </c>
      <c r="N2025" s="40" t="str">
        <f>VLOOKUP(D2025,'Brasseries Europe'!$B$2:$O$2000,14,FALSE)</f>
        <v>FotoBR102</v>
      </c>
      <c r="O2025" s="42" t="s">
        <v>13458</v>
      </c>
      <c r="P2025" s="40" t="s">
        <v>10136</v>
      </c>
      <c r="Q2025" s="40" t="s">
        <v>10242</v>
      </c>
      <c r="T2025" s="40" t="s">
        <v>13460</v>
      </c>
      <c r="U2025" s="40" t="s">
        <v>13459</v>
      </c>
    </row>
    <row r="2026" spans="1:21" s="40" customFormat="1">
      <c r="A2026" s="40">
        <f t="shared" si="85"/>
        <v>2025</v>
      </c>
      <c r="B2026" s="41">
        <f t="shared" ca="1" si="86"/>
        <v>43369</v>
      </c>
      <c r="C2026" s="40" t="s">
        <v>14</v>
      </c>
      <c r="D2026" s="40" t="str">
        <f t="shared" si="87"/>
        <v>Brewery102</v>
      </c>
      <c r="E2026" s="42" t="s">
        <v>872</v>
      </c>
      <c r="F2026" s="40" t="str">
        <f>VLOOKUP(D2026,'Brasseries Europe'!$B$2:$O$2000,6,FALSE)</f>
        <v>Steenbrugstraat, 187</v>
      </c>
      <c r="G2026" s="40">
        <f>VLOOKUP(D2026,'Brasseries Europe'!$B$2:$O$2000,7,FALSE)</f>
        <v>8530</v>
      </c>
      <c r="H2026" s="40" t="str">
        <f>VLOOKUP(D2026,'Brasseries Europe'!$B$2:$O$2000,8,FALSE)</f>
        <v>Harelbeke-Stassegem</v>
      </c>
      <c r="I2026" s="40" t="str">
        <f>VLOOKUP(D2026,'Brasseries Europe'!$B$2:$O$2000,9,FALSE)</f>
        <v>Vlaanderen</v>
      </c>
      <c r="J2026" s="40">
        <f>VLOOKUP(D2026,'Brasseries Europe'!$B$2:$O$2000,10,FALSE)</f>
        <v>0</v>
      </c>
      <c r="K2026" s="40">
        <f>VLOOKUP(D2026,'Brasseries Europe'!$B$2:$O$2000,11,FALSE)</f>
        <v>0</v>
      </c>
      <c r="L2026" s="40" t="str">
        <f>VLOOKUP(D2026,'Brasseries Europe'!$B$2:$O$2000,12,FALSE)</f>
        <v>32(0)56/25.86.70</v>
      </c>
      <c r="M2026" s="40" t="str">
        <f>VLOOKUP(D2026,'Brasseries Europe'!$B$2:$O$2000,13,FALSE)</f>
        <v>LogoBR102</v>
      </c>
      <c r="N2026" s="40" t="str">
        <f>VLOOKUP(D2026,'Brasseries Europe'!$B$2:$O$2000,14,FALSE)</f>
        <v>FotoBR102</v>
      </c>
      <c r="O2026" s="42" t="s">
        <v>13461</v>
      </c>
      <c r="P2026" s="40" t="s">
        <v>10258</v>
      </c>
      <c r="Q2026" s="40" t="s">
        <v>10044</v>
      </c>
      <c r="T2026" s="40" t="s">
        <v>13463</v>
      </c>
      <c r="U2026" s="40" t="s">
        <v>13462</v>
      </c>
    </row>
    <row r="2027" spans="1:21" s="40" customFormat="1">
      <c r="A2027" s="40">
        <f t="shared" si="85"/>
        <v>2026</v>
      </c>
      <c r="B2027" s="41">
        <f t="shared" ca="1" si="86"/>
        <v>43369</v>
      </c>
      <c r="C2027" s="40" t="s">
        <v>14</v>
      </c>
      <c r="D2027" s="40" t="str">
        <f t="shared" si="87"/>
        <v>Brewery102</v>
      </c>
      <c r="E2027" s="42" t="s">
        <v>872</v>
      </c>
      <c r="F2027" s="40" t="str">
        <f>VLOOKUP(D2027,'Brasseries Europe'!$B$2:$O$2000,6,FALSE)</f>
        <v>Steenbrugstraat, 187</v>
      </c>
      <c r="G2027" s="40">
        <f>VLOOKUP(D2027,'Brasseries Europe'!$B$2:$O$2000,7,FALSE)</f>
        <v>8530</v>
      </c>
      <c r="H2027" s="40" t="str">
        <f>VLOOKUP(D2027,'Brasseries Europe'!$B$2:$O$2000,8,FALSE)</f>
        <v>Harelbeke-Stassegem</v>
      </c>
      <c r="I2027" s="40" t="str">
        <f>VLOOKUP(D2027,'Brasseries Europe'!$B$2:$O$2000,9,FALSE)</f>
        <v>Vlaanderen</v>
      </c>
      <c r="J2027" s="40">
        <f>VLOOKUP(D2027,'Brasseries Europe'!$B$2:$O$2000,10,FALSE)</f>
        <v>0</v>
      </c>
      <c r="K2027" s="40">
        <f>VLOOKUP(D2027,'Brasseries Europe'!$B$2:$O$2000,11,FALSE)</f>
        <v>0</v>
      </c>
      <c r="L2027" s="40" t="str">
        <f>VLOOKUP(D2027,'Brasseries Europe'!$B$2:$O$2000,12,FALSE)</f>
        <v>32(0)56/25.86.70</v>
      </c>
      <c r="M2027" s="40" t="str">
        <f>VLOOKUP(D2027,'Brasseries Europe'!$B$2:$O$2000,13,FALSE)</f>
        <v>LogoBR102</v>
      </c>
      <c r="N2027" s="40" t="str">
        <f>VLOOKUP(D2027,'Brasseries Europe'!$B$2:$O$2000,14,FALSE)</f>
        <v>FotoBR102</v>
      </c>
      <c r="O2027" s="42" t="s">
        <v>13464</v>
      </c>
      <c r="P2027" s="40" t="s">
        <v>10258</v>
      </c>
      <c r="Q2027" s="40" t="s">
        <v>10044</v>
      </c>
      <c r="T2027" s="40" t="s">
        <v>13466</v>
      </c>
      <c r="U2027" s="40" t="s">
        <v>13465</v>
      </c>
    </row>
    <row r="2028" spans="1:21" s="40" customFormat="1">
      <c r="A2028" s="40">
        <f t="shared" si="85"/>
        <v>2027</v>
      </c>
      <c r="B2028" s="41">
        <f t="shared" ca="1" si="86"/>
        <v>43369</v>
      </c>
      <c r="C2028" s="40" t="s">
        <v>14</v>
      </c>
      <c r="D2028" s="40" t="str">
        <f t="shared" si="87"/>
        <v>Brewery102</v>
      </c>
      <c r="E2028" s="42" t="s">
        <v>872</v>
      </c>
      <c r="F2028" s="40" t="str">
        <f>VLOOKUP(D2028,'Brasseries Europe'!$B$2:$O$2000,6,FALSE)</f>
        <v>Steenbrugstraat, 187</v>
      </c>
      <c r="G2028" s="40">
        <f>VLOOKUP(D2028,'Brasseries Europe'!$B$2:$O$2000,7,FALSE)</f>
        <v>8530</v>
      </c>
      <c r="H2028" s="40" t="str">
        <f>VLOOKUP(D2028,'Brasseries Europe'!$B$2:$O$2000,8,FALSE)</f>
        <v>Harelbeke-Stassegem</v>
      </c>
      <c r="I2028" s="40" t="str">
        <f>VLOOKUP(D2028,'Brasseries Europe'!$B$2:$O$2000,9,FALSE)</f>
        <v>Vlaanderen</v>
      </c>
      <c r="J2028" s="40">
        <f>VLOOKUP(D2028,'Brasseries Europe'!$B$2:$O$2000,10,FALSE)</f>
        <v>0</v>
      </c>
      <c r="K2028" s="40">
        <f>VLOOKUP(D2028,'Brasseries Europe'!$B$2:$O$2000,11,FALSE)</f>
        <v>0</v>
      </c>
      <c r="L2028" s="40" t="str">
        <f>VLOOKUP(D2028,'Brasseries Europe'!$B$2:$O$2000,12,FALSE)</f>
        <v>32(0)56/25.86.70</v>
      </c>
      <c r="M2028" s="40" t="str">
        <f>VLOOKUP(D2028,'Brasseries Europe'!$B$2:$O$2000,13,FALSE)</f>
        <v>LogoBR102</v>
      </c>
      <c r="N2028" s="40" t="str">
        <f>VLOOKUP(D2028,'Brasseries Europe'!$B$2:$O$2000,14,FALSE)</f>
        <v>FotoBR102</v>
      </c>
      <c r="O2028" s="42" t="s">
        <v>13467</v>
      </c>
      <c r="P2028" s="40" t="s">
        <v>10043</v>
      </c>
      <c r="Q2028" s="40" t="s">
        <v>10076</v>
      </c>
      <c r="T2028" s="40" t="s">
        <v>13469</v>
      </c>
      <c r="U2028" s="40" t="s">
        <v>13468</v>
      </c>
    </row>
    <row r="2029" spans="1:21" s="40" customFormat="1">
      <c r="A2029" s="40">
        <f t="shared" si="85"/>
        <v>2028</v>
      </c>
      <c r="B2029" s="41">
        <f t="shared" ca="1" si="86"/>
        <v>43369</v>
      </c>
      <c r="C2029" s="40" t="s">
        <v>14</v>
      </c>
      <c r="D2029" s="40" t="str">
        <f t="shared" si="87"/>
        <v>Brewery102</v>
      </c>
      <c r="E2029" s="42" t="s">
        <v>872</v>
      </c>
      <c r="F2029" s="40" t="str">
        <f>VLOOKUP(D2029,'Brasseries Europe'!$B$2:$O$2000,6,FALSE)</f>
        <v>Steenbrugstraat, 187</v>
      </c>
      <c r="G2029" s="40">
        <f>VLOOKUP(D2029,'Brasseries Europe'!$B$2:$O$2000,7,FALSE)</f>
        <v>8530</v>
      </c>
      <c r="H2029" s="40" t="str">
        <f>VLOOKUP(D2029,'Brasseries Europe'!$B$2:$O$2000,8,FALSE)</f>
        <v>Harelbeke-Stassegem</v>
      </c>
      <c r="I2029" s="40" t="str">
        <f>VLOOKUP(D2029,'Brasseries Europe'!$B$2:$O$2000,9,FALSE)</f>
        <v>Vlaanderen</v>
      </c>
      <c r="J2029" s="40">
        <f>VLOOKUP(D2029,'Brasseries Europe'!$B$2:$O$2000,10,FALSE)</f>
        <v>0</v>
      </c>
      <c r="K2029" s="40">
        <f>VLOOKUP(D2029,'Brasseries Europe'!$B$2:$O$2000,11,FALSE)</f>
        <v>0</v>
      </c>
      <c r="L2029" s="40" t="str">
        <f>VLOOKUP(D2029,'Brasseries Europe'!$B$2:$O$2000,12,FALSE)</f>
        <v>32(0)56/25.86.70</v>
      </c>
      <c r="M2029" s="40" t="str">
        <f>VLOOKUP(D2029,'Brasseries Europe'!$B$2:$O$2000,13,FALSE)</f>
        <v>LogoBR102</v>
      </c>
      <c r="N2029" s="40" t="str">
        <f>VLOOKUP(D2029,'Brasseries Europe'!$B$2:$O$2000,14,FALSE)</f>
        <v>FotoBR102</v>
      </c>
      <c r="O2029" s="42" t="s">
        <v>13470</v>
      </c>
      <c r="P2029" s="40" t="s">
        <v>10043</v>
      </c>
      <c r="Q2029" s="40" t="s">
        <v>10044</v>
      </c>
      <c r="T2029" s="40" t="s">
        <v>13472</v>
      </c>
      <c r="U2029" s="40" t="s">
        <v>13471</v>
      </c>
    </row>
    <row r="2030" spans="1:21" s="40" customFormat="1">
      <c r="A2030" s="40">
        <f t="shared" si="85"/>
        <v>2029</v>
      </c>
      <c r="B2030" s="41">
        <f t="shared" ca="1" si="86"/>
        <v>43369</v>
      </c>
      <c r="C2030" s="40" t="s">
        <v>14</v>
      </c>
      <c r="D2030" s="40" t="str">
        <f t="shared" si="87"/>
        <v>Brewery102</v>
      </c>
      <c r="E2030" s="42" t="s">
        <v>872</v>
      </c>
      <c r="F2030" s="40" t="str">
        <f>VLOOKUP(D2030,'Brasseries Europe'!$B$2:$O$2000,6,FALSE)</f>
        <v>Steenbrugstraat, 187</v>
      </c>
      <c r="G2030" s="40">
        <f>VLOOKUP(D2030,'Brasseries Europe'!$B$2:$O$2000,7,FALSE)</f>
        <v>8530</v>
      </c>
      <c r="H2030" s="40" t="str">
        <f>VLOOKUP(D2030,'Brasseries Europe'!$B$2:$O$2000,8,FALSE)</f>
        <v>Harelbeke-Stassegem</v>
      </c>
      <c r="I2030" s="40" t="str">
        <f>VLOOKUP(D2030,'Brasseries Europe'!$B$2:$O$2000,9,FALSE)</f>
        <v>Vlaanderen</v>
      </c>
      <c r="J2030" s="40">
        <f>VLOOKUP(D2030,'Brasseries Europe'!$B$2:$O$2000,10,FALSE)</f>
        <v>0</v>
      </c>
      <c r="K2030" s="40">
        <f>VLOOKUP(D2030,'Brasseries Europe'!$B$2:$O$2000,11,FALSE)</f>
        <v>0</v>
      </c>
      <c r="L2030" s="40" t="str">
        <f>VLOOKUP(D2030,'Brasseries Europe'!$B$2:$O$2000,12,FALSE)</f>
        <v>32(0)56/25.86.70</v>
      </c>
      <c r="M2030" s="40" t="str">
        <f>VLOOKUP(D2030,'Brasseries Europe'!$B$2:$O$2000,13,FALSE)</f>
        <v>LogoBR102</v>
      </c>
      <c r="N2030" s="40" t="str">
        <f>VLOOKUP(D2030,'Brasseries Europe'!$B$2:$O$2000,14,FALSE)</f>
        <v>FotoBR102</v>
      </c>
      <c r="O2030" s="42" t="s">
        <v>13473</v>
      </c>
      <c r="P2030" s="40" t="s">
        <v>10043</v>
      </c>
      <c r="Q2030" s="40" t="s">
        <v>10076</v>
      </c>
      <c r="T2030" s="40" t="s">
        <v>13475</v>
      </c>
      <c r="U2030" s="40" t="s">
        <v>13474</v>
      </c>
    </row>
    <row r="2031" spans="1:21" s="40" customFormat="1">
      <c r="A2031" s="40">
        <f t="shared" si="85"/>
        <v>2030</v>
      </c>
      <c r="B2031" s="41">
        <f t="shared" ca="1" si="86"/>
        <v>43369</v>
      </c>
      <c r="C2031" s="40" t="s">
        <v>14</v>
      </c>
      <c r="D2031" s="40" t="str">
        <f t="shared" si="87"/>
        <v>Brewery102</v>
      </c>
      <c r="E2031" s="42" t="s">
        <v>872</v>
      </c>
      <c r="F2031" s="40" t="str">
        <f>VLOOKUP(D2031,'Brasseries Europe'!$B$2:$O$2000,6,FALSE)</f>
        <v>Steenbrugstraat, 187</v>
      </c>
      <c r="G2031" s="40">
        <f>VLOOKUP(D2031,'Brasseries Europe'!$B$2:$O$2000,7,FALSE)</f>
        <v>8530</v>
      </c>
      <c r="H2031" s="40" t="str">
        <f>VLOOKUP(D2031,'Brasseries Europe'!$B$2:$O$2000,8,FALSE)</f>
        <v>Harelbeke-Stassegem</v>
      </c>
      <c r="I2031" s="40" t="str">
        <f>VLOOKUP(D2031,'Brasseries Europe'!$B$2:$O$2000,9,FALSE)</f>
        <v>Vlaanderen</v>
      </c>
      <c r="J2031" s="40">
        <f>VLOOKUP(D2031,'Brasseries Europe'!$B$2:$O$2000,10,FALSE)</f>
        <v>0</v>
      </c>
      <c r="K2031" s="40">
        <f>VLOOKUP(D2031,'Brasseries Europe'!$B$2:$O$2000,11,FALSE)</f>
        <v>0</v>
      </c>
      <c r="L2031" s="40" t="str">
        <f>VLOOKUP(D2031,'Brasseries Europe'!$B$2:$O$2000,12,FALSE)</f>
        <v>32(0)56/25.86.70</v>
      </c>
      <c r="M2031" s="40" t="str">
        <f>VLOOKUP(D2031,'Brasseries Europe'!$B$2:$O$2000,13,FALSE)</f>
        <v>LogoBR102</v>
      </c>
      <c r="N2031" s="40" t="str">
        <f>VLOOKUP(D2031,'Brasseries Europe'!$B$2:$O$2000,14,FALSE)</f>
        <v>FotoBR102</v>
      </c>
      <c r="O2031" s="42" t="s">
        <v>13476</v>
      </c>
      <c r="P2031" s="40" t="s">
        <v>10043</v>
      </c>
      <c r="Q2031" s="40" t="s">
        <v>13477</v>
      </c>
      <c r="T2031" s="40" t="s">
        <v>13479</v>
      </c>
      <c r="U2031" s="40" t="s">
        <v>13478</v>
      </c>
    </row>
    <row r="2032" spans="1:21" s="40" customFormat="1">
      <c r="A2032" s="40">
        <f t="shared" si="85"/>
        <v>2031</v>
      </c>
      <c r="B2032" s="41">
        <f t="shared" ca="1" si="86"/>
        <v>43369</v>
      </c>
      <c r="C2032" s="40" t="s">
        <v>14</v>
      </c>
      <c r="D2032" s="40" t="str">
        <f t="shared" si="87"/>
        <v>Brewery102</v>
      </c>
      <c r="E2032" s="42" t="s">
        <v>872</v>
      </c>
      <c r="F2032" s="40" t="str">
        <f>VLOOKUP(D2032,'Brasseries Europe'!$B$2:$O$2000,6,FALSE)</f>
        <v>Steenbrugstraat, 187</v>
      </c>
      <c r="G2032" s="40">
        <f>VLOOKUP(D2032,'Brasseries Europe'!$B$2:$O$2000,7,FALSE)</f>
        <v>8530</v>
      </c>
      <c r="H2032" s="40" t="str">
        <f>VLOOKUP(D2032,'Brasseries Europe'!$B$2:$O$2000,8,FALSE)</f>
        <v>Harelbeke-Stassegem</v>
      </c>
      <c r="I2032" s="40" t="str">
        <f>VLOOKUP(D2032,'Brasseries Europe'!$B$2:$O$2000,9,FALSE)</f>
        <v>Vlaanderen</v>
      </c>
      <c r="J2032" s="40">
        <f>VLOOKUP(D2032,'Brasseries Europe'!$B$2:$O$2000,10,FALSE)</f>
        <v>0</v>
      </c>
      <c r="K2032" s="40">
        <f>VLOOKUP(D2032,'Brasseries Europe'!$B$2:$O$2000,11,FALSE)</f>
        <v>0</v>
      </c>
      <c r="L2032" s="40" t="str">
        <f>VLOOKUP(D2032,'Brasseries Europe'!$B$2:$O$2000,12,FALSE)</f>
        <v>32(0)56/25.86.70</v>
      </c>
      <c r="M2032" s="40" t="str">
        <f>VLOOKUP(D2032,'Brasseries Europe'!$B$2:$O$2000,13,FALSE)</f>
        <v>LogoBR102</v>
      </c>
      <c r="N2032" s="40" t="str">
        <f>VLOOKUP(D2032,'Brasseries Europe'!$B$2:$O$2000,14,FALSE)</f>
        <v>FotoBR102</v>
      </c>
      <c r="O2032" s="42" t="s">
        <v>13480</v>
      </c>
      <c r="P2032" s="40" t="s">
        <v>10049</v>
      </c>
      <c r="Q2032" s="40" t="s">
        <v>12359</v>
      </c>
      <c r="T2032" s="40" t="s">
        <v>13482</v>
      </c>
      <c r="U2032" s="40" t="s">
        <v>13481</v>
      </c>
    </row>
    <row r="2033" spans="1:21" s="40" customFormat="1">
      <c r="A2033" s="40">
        <f t="shared" si="85"/>
        <v>2032</v>
      </c>
      <c r="B2033" s="41">
        <f t="shared" ca="1" si="86"/>
        <v>43369</v>
      </c>
      <c r="C2033" s="40" t="s">
        <v>14</v>
      </c>
      <c r="D2033" s="40" t="str">
        <f t="shared" si="87"/>
        <v>Brewery102</v>
      </c>
      <c r="E2033" s="42" t="s">
        <v>872</v>
      </c>
      <c r="F2033" s="40" t="str">
        <f>VLOOKUP(D2033,'Brasseries Europe'!$B$2:$O$2000,6,FALSE)</f>
        <v>Steenbrugstraat, 187</v>
      </c>
      <c r="G2033" s="40">
        <f>VLOOKUP(D2033,'Brasseries Europe'!$B$2:$O$2000,7,FALSE)</f>
        <v>8530</v>
      </c>
      <c r="H2033" s="40" t="str">
        <f>VLOOKUP(D2033,'Brasseries Europe'!$B$2:$O$2000,8,FALSE)</f>
        <v>Harelbeke-Stassegem</v>
      </c>
      <c r="I2033" s="40" t="str">
        <f>VLOOKUP(D2033,'Brasseries Europe'!$B$2:$O$2000,9,FALSE)</f>
        <v>Vlaanderen</v>
      </c>
      <c r="J2033" s="40">
        <f>VLOOKUP(D2033,'Brasseries Europe'!$B$2:$O$2000,10,FALSE)</f>
        <v>0</v>
      </c>
      <c r="K2033" s="40">
        <f>VLOOKUP(D2033,'Brasseries Europe'!$B$2:$O$2000,11,FALSE)</f>
        <v>0</v>
      </c>
      <c r="L2033" s="40" t="str">
        <f>VLOOKUP(D2033,'Brasseries Europe'!$B$2:$O$2000,12,FALSE)</f>
        <v>32(0)56/25.86.70</v>
      </c>
      <c r="M2033" s="40" t="str">
        <f>VLOOKUP(D2033,'Brasseries Europe'!$B$2:$O$2000,13,FALSE)</f>
        <v>LogoBR102</v>
      </c>
      <c r="N2033" s="40" t="str">
        <f>VLOOKUP(D2033,'Brasseries Europe'!$B$2:$O$2000,14,FALSE)</f>
        <v>FotoBR102</v>
      </c>
      <c r="O2033" s="42" t="s">
        <v>13483</v>
      </c>
      <c r="P2033" s="40" t="s">
        <v>10049</v>
      </c>
      <c r="Q2033" s="40" t="s">
        <v>10076</v>
      </c>
      <c r="T2033" s="40" t="s">
        <v>13485</v>
      </c>
      <c r="U2033" s="40" t="s">
        <v>13484</v>
      </c>
    </row>
    <row r="2034" spans="1:21" s="40" customFormat="1">
      <c r="A2034" s="40">
        <f t="shared" si="85"/>
        <v>2033</v>
      </c>
      <c r="B2034" s="41">
        <f t="shared" ca="1" si="86"/>
        <v>43369</v>
      </c>
      <c r="C2034" s="40" t="s">
        <v>14</v>
      </c>
      <c r="D2034" s="40" t="str">
        <f t="shared" si="87"/>
        <v>Brewery102</v>
      </c>
      <c r="E2034" s="42" t="s">
        <v>872</v>
      </c>
      <c r="F2034" s="40" t="str">
        <f>VLOOKUP(D2034,'Brasseries Europe'!$B$2:$O$2000,6,FALSE)</f>
        <v>Steenbrugstraat, 187</v>
      </c>
      <c r="G2034" s="40">
        <f>VLOOKUP(D2034,'Brasseries Europe'!$B$2:$O$2000,7,FALSE)</f>
        <v>8530</v>
      </c>
      <c r="H2034" s="40" t="str">
        <f>VLOOKUP(D2034,'Brasseries Europe'!$B$2:$O$2000,8,FALSE)</f>
        <v>Harelbeke-Stassegem</v>
      </c>
      <c r="I2034" s="40" t="str">
        <f>VLOOKUP(D2034,'Brasseries Europe'!$B$2:$O$2000,9,FALSE)</f>
        <v>Vlaanderen</v>
      </c>
      <c r="J2034" s="40">
        <f>VLOOKUP(D2034,'Brasseries Europe'!$B$2:$O$2000,10,FALSE)</f>
        <v>0</v>
      </c>
      <c r="K2034" s="40">
        <f>VLOOKUP(D2034,'Brasseries Europe'!$B$2:$O$2000,11,FALSE)</f>
        <v>0</v>
      </c>
      <c r="L2034" s="40" t="str">
        <f>VLOOKUP(D2034,'Brasseries Europe'!$B$2:$O$2000,12,FALSE)</f>
        <v>32(0)56/25.86.70</v>
      </c>
      <c r="M2034" s="40" t="str">
        <f>VLOOKUP(D2034,'Brasseries Europe'!$B$2:$O$2000,13,FALSE)</f>
        <v>LogoBR102</v>
      </c>
      <c r="N2034" s="40" t="str">
        <f>VLOOKUP(D2034,'Brasseries Europe'!$B$2:$O$2000,14,FALSE)</f>
        <v>FotoBR102</v>
      </c>
      <c r="O2034" s="42" t="s">
        <v>13486</v>
      </c>
      <c r="P2034" s="40" t="s">
        <v>10049</v>
      </c>
      <c r="Q2034" s="40" t="s">
        <v>12359</v>
      </c>
      <c r="T2034" s="40" t="s">
        <v>13488</v>
      </c>
      <c r="U2034" s="40" t="s">
        <v>13487</v>
      </c>
    </row>
    <row r="2035" spans="1:21" s="40" customFormat="1">
      <c r="A2035" s="40">
        <f t="shared" si="85"/>
        <v>2034</v>
      </c>
      <c r="B2035" s="41">
        <f t="shared" ca="1" si="86"/>
        <v>43369</v>
      </c>
      <c r="C2035" s="40" t="s">
        <v>14</v>
      </c>
      <c r="D2035" s="40" t="str">
        <f t="shared" si="87"/>
        <v>Brewery102</v>
      </c>
      <c r="E2035" s="42" t="s">
        <v>872</v>
      </c>
      <c r="F2035" s="40" t="str">
        <f>VLOOKUP(D2035,'Brasseries Europe'!$B$2:$O$2000,6,FALSE)</f>
        <v>Steenbrugstraat, 187</v>
      </c>
      <c r="G2035" s="40">
        <f>VLOOKUP(D2035,'Brasseries Europe'!$B$2:$O$2000,7,FALSE)</f>
        <v>8530</v>
      </c>
      <c r="H2035" s="40" t="str">
        <f>VLOOKUP(D2035,'Brasseries Europe'!$B$2:$O$2000,8,FALSE)</f>
        <v>Harelbeke-Stassegem</v>
      </c>
      <c r="I2035" s="40" t="str">
        <f>VLOOKUP(D2035,'Brasseries Europe'!$B$2:$O$2000,9,FALSE)</f>
        <v>Vlaanderen</v>
      </c>
      <c r="J2035" s="40">
        <f>VLOOKUP(D2035,'Brasseries Europe'!$B$2:$O$2000,10,FALSE)</f>
        <v>0</v>
      </c>
      <c r="K2035" s="40">
        <f>VLOOKUP(D2035,'Brasseries Europe'!$B$2:$O$2000,11,FALSE)</f>
        <v>0</v>
      </c>
      <c r="L2035" s="40" t="str">
        <f>VLOOKUP(D2035,'Brasseries Europe'!$B$2:$O$2000,12,FALSE)</f>
        <v>32(0)56/25.86.70</v>
      </c>
      <c r="M2035" s="40" t="str">
        <f>VLOOKUP(D2035,'Brasseries Europe'!$B$2:$O$2000,13,FALSE)</f>
        <v>LogoBR102</v>
      </c>
      <c r="N2035" s="40" t="str">
        <f>VLOOKUP(D2035,'Brasseries Europe'!$B$2:$O$2000,14,FALSE)</f>
        <v>FotoBR102</v>
      </c>
      <c r="O2035" s="42" t="s">
        <v>13489</v>
      </c>
      <c r="P2035" s="40" t="s">
        <v>10049</v>
      </c>
      <c r="Q2035" s="40" t="s">
        <v>12359</v>
      </c>
      <c r="T2035" s="40" t="s">
        <v>13491</v>
      </c>
      <c r="U2035" s="40" t="s">
        <v>13490</v>
      </c>
    </row>
    <row r="2036" spans="1:21" s="40" customFormat="1">
      <c r="A2036" s="40">
        <f t="shared" si="85"/>
        <v>2035</v>
      </c>
      <c r="B2036" s="41">
        <f t="shared" ca="1" si="86"/>
        <v>43369</v>
      </c>
      <c r="C2036" s="40" t="s">
        <v>14</v>
      </c>
      <c r="D2036" s="40" t="str">
        <f t="shared" si="87"/>
        <v>Brewery102</v>
      </c>
      <c r="E2036" s="42" t="s">
        <v>872</v>
      </c>
      <c r="F2036" s="40" t="str">
        <f>VLOOKUP(D2036,'Brasseries Europe'!$B$2:$O$2000,6,FALSE)</f>
        <v>Steenbrugstraat, 187</v>
      </c>
      <c r="G2036" s="40">
        <f>VLOOKUP(D2036,'Brasseries Europe'!$B$2:$O$2000,7,FALSE)</f>
        <v>8530</v>
      </c>
      <c r="H2036" s="40" t="str">
        <f>VLOOKUP(D2036,'Brasseries Europe'!$B$2:$O$2000,8,FALSE)</f>
        <v>Harelbeke-Stassegem</v>
      </c>
      <c r="I2036" s="40" t="str">
        <f>VLOOKUP(D2036,'Brasseries Europe'!$B$2:$O$2000,9,FALSE)</f>
        <v>Vlaanderen</v>
      </c>
      <c r="J2036" s="40">
        <f>VLOOKUP(D2036,'Brasseries Europe'!$B$2:$O$2000,10,FALSE)</f>
        <v>0</v>
      </c>
      <c r="K2036" s="40">
        <f>VLOOKUP(D2036,'Brasseries Europe'!$B$2:$O$2000,11,FALSE)</f>
        <v>0</v>
      </c>
      <c r="L2036" s="40" t="str">
        <f>VLOOKUP(D2036,'Brasseries Europe'!$B$2:$O$2000,12,FALSE)</f>
        <v>32(0)56/25.86.70</v>
      </c>
      <c r="M2036" s="40" t="str">
        <f>VLOOKUP(D2036,'Brasseries Europe'!$B$2:$O$2000,13,FALSE)</f>
        <v>LogoBR102</v>
      </c>
      <c r="N2036" s="40" t="str">
        <f>VLOOKUP(D2036,'Brasseries Europe'!$B$2:$O$2000,14,FALSE)</f>
        <v>FotoBR102</v>
      </c>
      <c r="O2036" s="42" t="s">
        <v>13492</v>
      </c>
      <c r="P2036" s="40" t="s">
        <v>10049</v>
      </c>
      <c r="Q2036" s="40" t="s">
        <v>10143</v>
      </c>
      <c r="R2036" s="57"/>
      <c r="S2036" s="57"/>
      <c r="T2036" s="40" t="s">
        <v>13494</v>
      </c>
      <c r="U2036" s="40" t="s">
        <v>13493</v>
      </c>
    </row>
    <row r="2037" spans="1:21" s="40" customFormat="1">
      <c r="A2037" s="40">
        <f t="shared" si="85"/>
        <v>2036</v>
      </c>
      <c r="B2037" s="41">
        <f t="shared" ca="1" si="86"/>
        <v>43369</v>
      </c>
      <c r="C2037" s="40" t="s">
        <v>14</v>
      </c>
      <c r="D2037" s="40" t="str">
        <f t="shared" si="87"/>
        <v>Brewery102</v>
      </c>
      <c r="E2037" s="42" t="s">
        <v>872</v>
      </c>
      <c r="F2037" s="40" t="str">
        <f>VLOOKUP(D2037,'Brasseries Europe'!$B$2:$O$2000,6,FALSE)</f>
        <v>Steenbrugstraat, 187</v>
      </c>
      <c r="G2037" s="40">
        <f>VLOOKUP(D2037,'Brasseries Europe'!$B$2:$O$2000,7,FALSE)</f>
        <v>8530</v>
      </c>
      <c r="H2037" s="40" t="str">
        <f>VLOOKUP(D2037,'Brasseries Europe'!$B$2:$O$2000,8,FALSE)</f>
        <v>Harelbeke-Stassegem</v>
      </c>
      <c r="I2037" s="40" t="str">
        <f>VLOOKUP(D2037,'Brasseries Europe'!$B$2:$O$2000,9,FALSE)</f>
        <v>Vlaanderen</v>
      </c>
      <c r="J2037" s="40">
        <f>VLOOKUP(D2037,'Brasseries Europe'!$B$2:$O$2000,10,FALSE)</f>
        <v>0</v>
      </c>
      <c r="K2037" s="40">
        <f>VLOOKUP(D2037,'Brasseries Europe'!$B$2:$O$2000,11,FALSE)</f>
        <v>0</v>
      </c>
      <c r="L2037" s="40" t="str">
        <f>VLOOKUP(D2037,'Brasseries Europe'!$B$2:$O$2000,12,FALSE)</f>
        <v>32(0)56/25.86.70</v>
      </c>
      <c r="M2037" s="40" t="str">
        <f>VLOOKUP(D2037,'Brasseries Europe'!$B$2:$O$2000,13,FALSE)</f>
        <v>LogoBR102</v>
      </c>
      <c r="N2037" s="40" t="str">
        <f>VLOOKUP(D2037,'Brasseries Europe'!$B$2:$O$2000,14,FALSE)</f>
        <v>FotoBR102</v>
      </c>
      <c r="O2037" s="42" t="s">
        <v>13495</v>
      </c>
      <c r="P2037" s="40" t="s">
        <v>10183</v>
      </c>
      <c r="Q2037" s="40" t="s">
        <v>10076</v>
      </c>
      <c r="T2037" s="40" t="s">
        <v>13497</v>
      </c>
      <c r="U2037" s="40" t="s">
        <v>13496</v>
      </c>
    </row>
    <row r="2038" spans="1:21" s="40" customFormat="1">
      <c r="A2038" s="40">
        <f t="shared" si="85"/>
        <v>2037</v>
      </c>
      <c r="B2038" s="41">
        <f t="shared" ca="1" si="86"/>
        <v>43369</v>
      </c>
      <c r="C2038" s="40" t="s">
        <v>14</v>
      </c>
      <c r="D2038" s="40" t="str">
        <f t="shared" si="87"/>
        <v>Brewery103</v>
      </c>
      <c r="E2038" s="42" t="s">
        <v>879</v>
      </c>
      <c r="F2038" s="40" t="str">
        <f>VLOOKUP(D2038,'Brasseries Europe'!$B$2:$O$2000,6,FALSE)</f>
        <v>Hoogstraat, 151</v>
      </c>
      <c r="G2038" s="40">
        <f>VLOOKUP(D2038,'Brasseries Europe'!$B$2:$O$2000,7,FALSE)</f>
        <v>2580</v>
      </c>
      <c r="H2038" s="40" t="str">
        <f>VLOOKUP(D2038,'Brasseries Europe'!$B$2:$O$2000,8,FALSE)</f>
        <v>Beerzel</v>
      </c>
      <c r="I2038" s="40" t="str">
        <f>VLOOKUP(D2038,'Brasseries Europe'!$B$2:$O$2000,9,FALSE)</f>
        <v>Vlaanderen</v>
      </c>
      <c r="J2038" s="40" t="str">
        <f>VLOOKUP(D2038,'Brasseries Europe'!$B$2:$O$2000,10,FALSE)</f>
        <v>info@thofbrouwerijke.be</v>
      </c>
      <c r="K2038" s="40" t="str">
        <f>VLOOKUP(D2038,'Brasseries Europe'!$B$2:$O$2000,11,FALSE)</f>
        <v>http://www.thofbrouwerijke.be</v>
      </c>
      <c r="L2038" s="40" t="str">
        <f>VLOOKUP(D2038,'Brasseries Europe'!$B$2:$O$2000,12,FALSE)</f>
        <v>32(0)15/75.77.07</v>
      </c>
      <c r="M2038" s="40" t="str">
        <f>VLOOKUP(D2038,'Brasseries Europe'!$B$2:$O$2000,13,FALSE)</f>
        <v>LogoBR103</v>
      </c>
      <c r="N2038" s="40" t="str">
        <f>VLOOKUP(D2038,'Brasseries Europe'!$B$2:$O$2000,14,FALSE)</f>
        <v>FotoBR103</v>
      </c>
      <c r="O2038" s="42" t="s">
        <v>13498</v>
      </c>
      <c r="P2038" s="40" t="s">
        <v>10211</v>
      </c>
      <c r="Q2038" s="40" t="s">
        <v>10204</v>
      </c>
      <c r="T2038" s="40" t="s">
        <v>13500</v>
      </c>
      <c r="U2038" s="40" t="s">
        <v>13499</v>
      </c>
    </row>
    <row r="2039" spans="1:21" s="40" customFormat="1">
      <c r="A2039" s="40">
        <f t="shared" si="85"/>
        <v>2038</v>
      </c>
      <c r="B2039" s="41">
        <f t="shared" ca="1" si="86"/>
        <v>43369</v>
      </c>
      <c r="C2039" s="40" t="s">
        <v>14</v>
      </c>
      <c r="D2039" s="40" t="str">
        <f t="shared" si="87"/>
        <v>Brewery103</v>
      </c>
      <c r="E2039" s="42" t="s">
        <v>879</v>
      </c>
      <c r="F2039" s="40" t="str">
        <f>VLOOKUP(D2039,'Brasseries Europe'!$B$2:$O$2000,6,FALSE)</f>
        <v>Hoogstraat, 151</v>
      </c>
      <c r="G2039" s="40">
        <f>VLOOKUP(D2039,'Brasseries Europe'!$B$2:$O$2000,7,FALSE)</f>
        <v>2580</v>
      </c>
      <c r="H2039" s="40" t="str">
        <f>VLOOKUP(D2039,'Brasseries Europe'!$B$2:$O$2000,8,FALSE)</f>
        <v>Beerzel</v>
      </c>
      <c r="I2039" s="40" t="str">
        <f>VLOOKUP(D2039,'Brasseries Europe'!$B$2:$O$2000,9,FALSE)</f>
        <v>Vlaanderen</v>
      </c>
      <c r="J2039" s="40" t="str">
        <f>VLOOKUP(D2039,'Brasseries Europe'!$B$2:$O$2000,10,FALSE)</f>
        <v>info@thofbrouwerijke.be</v>
      </c>
      <c r="K2039" s="40" t="str">
        <f>VLOOKUP(D2039,'Brasseries Europe'!$B$2:$O$2000,11,FALSE)</f>
        <v>http://www.thofbrouwerijke.be</v>
      </c>
      <c r="L2039" s="40" t="str">
        <f>VLOOKUP(D2039,'Brasseries Europe'!$B$2:$O$2000,12,FALSE)</f>
        <v>32(0)15/75.77.07</v>
      </c>
      <c r="M2039" s="40" t="str">
        <f>VLOOKUP(D2039,'Brasseries Europe'!$B$2:$O$2000,13,FALSE)</f>
        <v>LogoBR103</v>
      </c>
      <c r="N2039" s="40" t="str">
        <f>VLOOKUP(D2039,'Brasseries Europe'!$B$2:$O$2000,14,FALSE)</f>
        <v>FotoBR103</v>
      </c>
      <c r="O2039" s="42" t="s">
        <v>13501</v>
      </c>
      <c r="P2039" s="40" t="s">
        <v>10136</v>
      </c>
      <c r="Q2039" s="40" t="s">
        <v>10297</v>
      </c>
      <c r="T2039" s="40" t="s">
        <v>13503</v>
      </c>
      <c r="U2039" s="40" t="s">
        <v>13502</v>
      </c>
    </row>
    <row r="2040" spans="1:21" s="40" customFormat="1">
      <c r="A2040" s="40">
        <f t="shared" si="85"/>
        <v>2039</v>
      </c>
      <c r="B2040" s="41">
        <f t="shared" ca="1" si="86"/>
        <v>43369</v>
      </c>
      <c r="C2040" s="40" t="s">
        <v>14</v>
      </c>
      <c r="D2040" s="40" t="str">
        <f t="shared" si="87"/>
        <v>Brewery103</v>
      </c>
      <c r="E2040" s="42" t="s">
        <v>879</v>
      </c>
      <c r="F2040" s="40" t="str">
        <f>VLOOKUP(D2040,'Brasseries Europe'!$B$2:$O$2000,6,FALSE)</f>
        <v>Hoogstraat, 151</v>
      </c>
      <c r="G2040" s="40">
        <f>VLOOKUP(D2040,'Brasseries Europe'!$B$2:$O$2000,7,FALSE)</f>
        <v>2580</v>
      </c>
      <c r="H2040" s="40" t="str">
        <f>VLOOKUP(D2040,'Brasseries Europe'!$B$2:$O$2000,8,FALSE)</f>
        <v>Beerzel</v>
      </c>
      <c r="I2040" s="40" t="str">
        <f>VLOOKUP(D2040,'Brasseries Europe'!$B$2:$O$2000,9,FALSE)</f>
        <v>Vlaanderen</v>
      </c>
      <c r="J2040" s="40" t="str">
        <f>VLOOKUP(D2040,'Brasseries Europe'!$B$2:$O$2000,10,FALSE)</f>
        <v>info@thofbrouwerijke.be</v>
      </c>
      <c r="K2040" s="40" t="str">
        <f>VLOOKUP(D2040,'Brasseries Europe'!$B$2:$O$2000,11,FALSE)</f>
        <v>http://www.thofbrouwerijke.be</v>
      </c>
      <c r="L2040" s="40" t="str">
        <f>VLOOKUP(D2040,'Brasseries Europe'!$B$2:$O$2000,12,FALSE)</f>
        <v>32(0)15/75.77.07</v>
      </c>
      <c r="M2040" s="40" t="str">
        <f>VLOOKUP(D2040,'Brasseries Europe'!$B$2:$O$2000,13,FALSE)</f>
        <v>LogoBR103</v>
      </c>
      <c r="N2040" s="40" t="str">
        <f>VLOOKUP(D2040,'Brasseries Europe'!$B$2:$O$2000,14,FALSE)</f>
        <v>FotoBR103</v>
      </c>
      <c r="O2040" s="42" t="s">
        <v>13504</v>
      </c>
      <c r="P2040" s="40" t="s">
        <v>10258</v>
      </c>
      <c r="Q2040" s="40" t="s">
        <v>11418</v>
      </c>
      <c r="T2040" s="40" t="s">
        <v>13506</v>
      </c>
      <c r="U2040" s="40" t="s">
        <v>13505</v>
      </c>
    </row>
    <row r="2041" spans="1:21" s="40" customFormat="1">
      <c r="A2041" s="40">
        <f t="shared" si="85"/>
        <v>2040</v>
      </c>
      <c r="B2041" s="41">
        <f t="shared" ca="1" si="86"/>
        <v>43369</v>
      </c>
      <c r="C2041" s="40" t="s">
        <v>14</v>
      </c>
      <c r="D2041" s="40" t="str">
        <f t="shared" si="87"/>
        <v>Brewery103</v>
      </c>
      <c r="E2041" s="42" t="s">
        <v>879</v>
      </c>
      <c r="F2041" s="40" t="str">
        <f>VLOOKUP(D2041,'Brasseries Europe'!$B$2:$O$2000,6,FALSE)</f>
        <v>Hoogstraat, 151</v>
      </c>
      <c r="G2041" s="40">
        <f>VLOOKUP(D2041,'Brasseries Europe'!$B$2:$O$2000,7,FALSE)</f>
        <v>2580</v>
      </c>
      <c r="H2041" s="40" t="str">
        <f>VLOOKUP(D2041,'Brasseries Europe'!$B$2:$O$2000,8,FALSE)</f>
        <v>Beerzel</v>
      </c>
      <c r="I2041" s="40" t="str">
        <f>VLOOKUP(D2041,'Brasseries Europe'!$B$2:$O$2000,9,FALSE)</f>
        <v>Vlaanderen</v>
      </c>
      <c r="J2041" s="40" t="str">
        <f>VLOOKUP(D2041,'Brasseries Europe'!$B$2:$O$2000,10,FALSE)</f>
        <v>info@thofbrouwerijke.be</v>
      </c>
      <c r="K2041" s="40" t="str">
        <f>VLOOKUP(D2041,'Brasseries Europe'!$B$2:$O$2000,11,FALSE)</f>
        <v>http://www.thofbrouwerijke.be</v>
      </c>
      <c r="L2041" s="40" t="str">
        <f>VLOOKUP(D2041,'Brasseries Europe'!$B$2:$O$2000,12,FALSE)</f>
        <v>32(0)15/75.77.07</v>
      </c>
      <c r="M2041" s="40" t="str">
        <f>VLOOKUP(D2041,'Brasseries Europe'!$B$2:$O$2000,13,FALSE)</f>
        <v>LogoBR103</v>
      </c>
      <c r="N2041" s="40" t="str">
        <f>VLOOKUP(D2041,'Brasseries Europe'!$B$2:$O$2000,14,FALSE)</f>
        <v>FotoBR103</v>
      </c>
      <c r="O2041" s="42" t="s">
        <v>13507</v>
      </c>
      <c r="P2041" s="40" t="s">
        <v>10258</v>
      </c>
      <c r="Q2041" s="40" t="s">
        <v>10204</v>
      </c>
      <c r="T2041" s="40" t="s">
        <v>13509</v>
      </c>
      <c r="U2041" s="40" t="s">
        <v>13508</v>
      </c>
    </row>
    <row r="2042" spans="1:21" s="40" customFormat="1">
      <c r="A2042" s="40">
        <f t="shared" si="85"/>
        <v>2041</v>
      </c>
      <c r="B2042" s="41">
        <f t="shared" ca="1" si="86"/>
        <v>43369</v>
      </c>
      <c r="C2042" s="40" t="s">
        <v>14</v>
      </c>
      <c r="D2042" s="40" t="str">
        <f t="shared" si="87"/>
        <v>Brewery103</v>
      </c>
      <c r="E2042" s="42" t="s">
        <v>879</v>
      </c>
      <c r="F2042" s="40" t="str">
        <f>VLOOKUP(D2042,'Brasseries Europe'!$B$2:$O$2000,6,FALSE)</f>
        <v>Hoogstraat, 151</v>
      </c>
      <c r="G2042" s="40">
        <f>VLOOKUP(D2042,'Brasseries Europe'!$B$2:$O$2000,7,FALSE)</f>
        <v>2580</v>
      </c>
      <c r="H2042" s="40" t="str">
        <f>VLOOKUP(D2042,'Brasseries Europe'!$B$2:$O$2000,8,FALSE)</f>
        <v>Beerzel</v>
      </c>
      <c r="I2042" s="40" t="str">
        <f>VLOOKUP(D2042,'Brasseries Europe'!$B$2:$O$2000,9,FALSE)</f>
        <v>Vlaanderen</v>
      </c>
      <c r="J2042" s="40" t="str">
        <f>VLOOKUP(D2042,'Brasseries Europe'!$B$2:$O$2000,10,FALSE)</f>
        <v>info@thofbrouwerijke.be</v>
      </c>
      <c r="K2042" s="40" t="str">
        <f>VLOOKUP(D2042,'Brasseries Europe'!$B$2:$O$2000,11,FALSE)</f>
        <v>http://www.thofbrouwerijke.be</v>
      </c>
      <c r="L2042" s="40" t="str">
        <f>VLOOKUP(D2042,'Brasseries Europe'!$B$2:$O$2000,12,FALSE)</f>
        <v>32(0)15/75.77.07</v>
      </c>
      <c r="M2042" s="40" t="str">
        <f>VLOOKUP(D2042,'Brasseries Europe'!$B$2:$O$2000,13,FALSE)</f>
        <v>LogoBR103</v>
      </c>
      <c r="N2042" s="40" t="str">
        <f>VLOOKUP(D2042,'Brasseries Europe'!$B$2:$O$2000,14,FALSE)</f>
        <v>FotoBR103</v>
      </c>
      <c r="O2042" s="42" t="s">
        <v>13510</v>
      </c>
      <c r="P2042" s="40" t="s">
        <v>10043</v>
      </c>
      <c r="Q2042" s="40" t="s">
        <v>10076</v>
      </c>
      <c r="T2042" s="40" t="s">
        <v>13512</v>
      </c>
      <c r="U2042" s="40" t="s">
        <v>13511</v>
      </c>
    </row>
    <row r="2043" spans="1:21" s="40" customFormat="1">
      <c r="A2043" s="40">
        <f t="shared" si="85"/>
        <v>2042</v>
      </c>
      <c r="B2043" s="41">
        <f t="shared" ca="1" si="86"/>
        <v>43369</v>
      </c>
      <c r="C2043" s="40" t="s">
        <v>14</v>
      </c>
      <c r="D2043" s="40" t="str">
        <f t="shared" si="87"/>
        <v>Brewery103</v>
      </c>
      <c r="E2043" s="42" t="s">
        <v>879</v>
      </c>
      <c r="F2043" s="40" t="str">
        <f>VLOOKUP(D2043,'Brasseries Europe'!$B$2:$O$2000,6,FALSE)</f>
        <v>Hoogstraat, 151</v>
      </c>
      <c r="G2043" s="40">
        <f>VLOOKUP(D2043,'Brasseries Europe'!$B$2:$O$2000,7,FALSE)</f>
        <v>2580</v>
      </c>
      <c r="H2043" s="40" t="str">
        <f>VLOOKUP(D2043,'Brasseries Europe'!$B$2:$O$2000,8,FALSE)</f>
        <v>Beerzel</v>
      </c>
      <c r="I2043" s="40" t="str">
        <f>VLOOKUP(D2043,'Brasseries Europe'!$B$2:$O$2000,9,FALSE)</f>
        <v>Vlaanderen</v>
      </c>
      <c r="J2043" s="40" t="str">
        <f>VLOOKUP(D2043,'Brasseries Europe'!$B$2:$O$2000,10,FALSE)</f>
        <v>info@thofbrouwerijke.be</v>
      </c>
      <c r="K2043" s="40" t="str">
        <f>VLOOKUP(D2043,'Brasseries Europe'!$B$2:$O$2000,11,FALSE)</f>
        <v>http://www.thofbrouwerijke.be</v>
      </c>
      <c r="L2043" s="40" t="str">
        <f>VLOOKUP(D2043,'Brasseries Europe'!$B$2:$O$2000,12,FALSE)</f>
        <v>32(0)15/75.77.07</v>
      </c>
      <c r="M2043" s="40" t="str">
        <f>VLOOKUP(D2043,'Brasseries Europe'!$B$2:$O$2000,13,FALSE)</f>
        <v>LogoBR103</v>
      </c>
      <c r="N2043" s="40" t="str">
        <f>VLOOKUP(D2043,'Brasseries Europe'!$B$2:$O$2000,14,FALSE)</f>
        <v>FotoBR103</v>
      </c>
      <c r="O2043" s="42" t="s">
        <v>13513</v>
      </c>
      <c r="P2043" s="40" t="s">
        <v>10043</v>
      </c>
      <c r="Q2043" s="40" t="s">
        <v>10044</v>
      </c>
      <c r="T2043" s="40" t="s">
        <v>13515</v>
      </c>
      <c r="U2043" s="40" t="s">
        <v>13514</v>
      </c>
    </row>
    <row r="2044" spans="1:21" s="40" customFormat="1">
      <c r="A2044" s="40">
        <f t="shared" si="85"/>
        <v>2043</v>
      </c>
      <c r="B2044" s="41">
        <f t="shared" ca="1" si="86"/>
        <v>43369</v>
      </c>
      <c r="C2044" s="40" t="s">
        <v>14</v>
      </c>
      <c r="D2044" s="40" t="str">
        <f t="shared" si="87"/>
        <v>Brewery103</v>
      </c>
      <c r="E2044" s="42" t="s">
        <v>879</v>
      </c>
      <c r="F2044" s="40" t="str">
        <f>VLOOKUP(D2044,'Brasseries Europe'!$B$2:$O$2000,6,FALSE)</f>
        <v>Hoogstraat, 151</v>
      </c>
      <c r="G2044" s="40">
        <f>VLOOKUP(D2044,'Brasseries Europe'!$B$2:$O$2000,7,FALSE)</f>
        <v>2580</v>
      </c>
      <c r="H2044" s="40" t="str">
        <f>VLOOKUP(D2044,'Brasseries Europe'!$B$2:$O$2000,8,FALSE)</f>
        <v>Beerzel</v>
      </c>
      <c r="I2044" s="40" t="str">
        <f>VLOOKUP(D2044,'Brasseries Europe'!$B$2:$O$2000,9,FALSE)</f>
        <v>Vlaanderen</v>
      </c>
      <c r="J2044" s="40" t="str">
        <f>VLOOKUP(D2044,'Brasseries Europe'!$B$2:$O$2000,10,FALSE)</f>
        <v>info@thofbrouwerijke.be</v>
      </c>
      <c r="K2044" s="40" t="str">
        <f>VLOOKUP(D2044,'Brasseries Europe'!$B$2:$O$2000,11,FALSE)</f>
        <v>http://www.thofbrouwerijke.be</v>
      </c>
      <c r="L2044" s="40" t="str">
        <f>VLOOKUP(D2044,'Brasseries Europe'!$B$2:$O$2000,12,FALSE)</f>
        <v>32(0)15/75.77.07</v>
      </c>
      <c r="M2044" s="40" t="str">
        <f>VLOOKUP(D2044,'Brasseries Europe'!$B$2:$O$2000,13,FALSE)</f>
        <v>LogoBR103</v>
      </c>
      <c r="N2044" s="40" t="str">
        <f>VLOOKUP(D2044,'Brasseries Europe'!$B$2:$O$2000,14,FALSE)</f>
        <v>FotoBR103</v>
      </c>
      <c r="O2044" s="42" t="s">
        <v>13516</v>
      </c>
      <c r="P2044" s="40" t="s">
        <v>10043</v>
      </c>
      <c r="Q2044" s="40" t="s">
        <v>10265</v>
      </c>
      <c r="T2044" s="40" t="s">
        <v>13518</v>
      </c>
      <c r="U2044" s="40" t="s">
        <v>13517</v>
      </c>
    </row>
    <row r="2045" spans="1:21" s="40" customFormat="1">
      <c r="A2045" s="40">
        <f t="shared" si="85"/>
        <v>2044</v>
      </c>
      <c r="B2045" s="41">
        <f t="shared" ca="1" si="86"/>
        <v>43369</v>
      </c>
      <c r="C2045" s="40" t="s">
        <v>14</v>
      </c>
      <c r="D2045" s="40" t="str">
        <f t="shared" si="87"/>
        <v>Brewery103</v>
      </c>
      <c r="E2045" s="42" t="s">
        <v>879</v>
      </c>
      <c r="F2045" s="40" t="str">
        <f>VLOOKUP(D2045,'Brasseries Europe'!$B$2:$O$2000,6,FALSE)</f>
        <v>Hoogstraat, 151</v>
      </c>
      <c r="G2045" s="40">
        <f>VLOOKUP(D2045,'Brasseries Europe'!$B$2:$O$2000,7,FALSE)</f>
        <v>2580</v>
      </c>
      <c r="H2045" s="40" t="str">
        <f>VLOOKUP(D2045,'Brasseries Europe'!$B$2:$O$2000,8,FALSE)</f>
        <v>Beerzel</v>
      </c>
      <c r="I2045" s="40" t="str">
        <f>VLOOKUP(D2045,'Brasseries Europe'!$B$2:$O$2000,9,FALSE)</f>
        <v>Vlaanderen</v>
      </c>
      <c r="J2045" s="40" t="str">
        <f>VLOOKUP(D2045,'Brasseries Europe'!$B$2:$O$2000,10,FALSE)</f>
        <v>info@thofbrouwerijke.be</v>
      </c>
      <c r="K2045" s="40" t="str">
        <f>VLOOKUP(D2045,'Brasseries Europe'!$B$2:$O$2000,11,FALSE)</f>
        <v>http://www.thofbrouwerijke.be</v>
      </c>
      <c r="L2045" s="40" t="str">
        <f>VLOOKUP(D2045,'Brasseries Europe'!$B$2:$O$2000,12,FALSE)</f>
        <v>32(0)15/75.77.07</v>
      </c>
      <c r="M2045" s="40" t="str">
        <f>VLOOKUP(D2045,'Brasseries Europe'!$B$2:$O$2000,13,FALSE)</f>
        <v>LogoBR103</v>
      </c>
      <c r="N2045" s="40" t="str">
        <f>VLOOKUP(D2045,'Brasseries Europe'!$B$2:$O$2000,14,FALSE)</f>
        <v>FotoBR103</v>
      </c>
      <c r="O2045" s="42" t="s">
        <v>13519</v>
      </c>
      <c r="P2045" s="40" t="s">
        <v>10043</v>
      </c>
      <c r="Q2045" s="40" t="s">
        <v>10044</v>
      </c>
      <c r="T2045" s="40" t="s">
        <v>13521</v>
      </c>
      <c r="U2045" s="40" t="s">
        <v>13520</v>
      </c>
    </row>
    <row r="2046" spans="1:21" s="40" customFormat="1">
      <c r="A2046" s="40">
        <f t="shared" si="85"/>
        <v>2045</v>
      </c>
      <c r="B2046" s="41">
        <f t="shared" ca="1" si="86"/>
        <v>43369</v>
      </c>
      <c r="C2046" s="40" t="s">
        <v>14</v>
      </c>
      <c r="D2046" s="40" t="str">
        <f t="shared" si="87"/>
        <v>Brewery103</v>
      </c>
      <c r="E2046" s="42" t="s">
        <v>879</v>
      </c>
      <c r="F2046" s="40" t="str">
        <f>VLOOKUP(D2046,'Brasseries Europe'!$B$2:$O$2000,6,FALSE)</f>
        <v>Hoogstraat, 151</v>
      </c>
      <c r="G2046" s="40">
        <f>VLOOKUP(D2046,'Brasseries Europe'!$B$2:$O$2000,7,FALSE)</f>
        <v>2580</v>
      </c>
      <c r="H2046" s="40" t="str">
        <f>VLOOKUP(D2046,'Brasseries Europe'!$B$2:$O$2000,8,FALSE)</f>
        <v>Beerzel</v>
      </c>
      <c r="I2046" s="40" t="str">
        <f>VLOOKUP(D2046,'Brasseries Europe'!$B$2:$O$2000,9,FALSE)</f>
        <v>Vlaanderen</v>
      </c>
      <c r="J2046" s="40" t="str">
        <f>VLOOKUP(D2046,'Brasseries Europe'!$B$2:$O$2000,10,FALSE)</f>
        <v>info@thofbrouwerijke.be</v>
      </c>
      <c r="K2046" s="40" t="str">
        <f>VLOOKUP(D2046,'Brasseries Europe'!$B$2:$O$2000,11,FALSE)</f>
        <v>http://www.thofbrouwerijke.be</v>
      </c>
      <c r="L2046" s="40" t="str">
        <f>VLOOKUP(D2046,'Brasseries Europe'!$B$2:$O$2000,12,FALSE)</f>
        <v>32(0)15/75.77.07</v>
      </c>
      <c r="M2046" s="40" t="str">
        <f>VLOOKUP(D2046,'Brasseries Europe'!$B$2:$O$2000,13,FALSE)</f>
        <v>LogoBR103</v>
      </c>
      <c r="N2046" s="40" t="str">
        <f>VLOOKUP(D2046,'Brasseries Europe'!$B$2:$O$2000,14,FALSE)</f>
        <v>FotoBR103</v>
      </c>
      <c r="O2046" s="42" t="s">
        <v>13522</v>
      </c>
      <c r="P2046" s="40" t="s">
        <v>10043</v>
      </c>
      <c r="Q2046" s="40" t="s">
        <v>10076</v>
      </c>
      <c r="T2046" s="40" t="s">
        <v>13524</v>
      </c>
      <c r="U2046" s="40" t="s">
        <v>13523</v>
      </c>
    </row>
    <row r="2047" spans="1:21" s="40" customFormat="1">
      <c r="A2047" s="40">
        <f t="shared" si="85"/>
        <v>2046</v>
      </c>
      <c r="B2047" s="41">
        <f t="shared" ca="1" si="86"/>
        <v>43369</v>
      </c>
      <c r="C2047" s="40" t="s">
        <v>14</v>
      </c>
      <c r="D2047" s="40" t="str">
        <f t="shared" si="87"/>
        <v>Brewery103</v>
      </c>
      <c r="E2047" s="42" t="s">
        <v>879</v>
      </c>
      <c r="F2047" s="40" t="str">
        <f>VLOOKUP(D2047,'Brasseries Europe'!$B$2:$O$2000,6,FALSE)</f>
        <v>Hoogstraat, 151</v>
      </c>
      <c r="G2047" s="40">
        <f>VLOOKUP(D2047,'Brasseries Europe'!$B$2:$O$2000,7,FALSE)</f>
        <v>2580</v>
      </c>
      <c r="H2047" s="40" t="str">
        <f>VLOOKUP(D2047,'Brasseries Europe'!$B$2:$O$2000,8,FALSE)</f>
        <v>Beerzel</v>
      </c>
      <c r="I2047" s="40" t="str">
        <f>VLOOKUP(D2047,'Brasseries Europe'!$B$2:$O$2000,9,FALSE)</f>
        <v>Vlaanderen</v>
      </c>
      <c r="J2047" s="40" t="str">
        <f>VLOOKUP(D2047,'Brasseries Europe'!$B$2:$O$2000,10,FALSE)</f>
        <v>info@thofbrouwerijke.be</v>
      </c>
      <c r="K2047" s="40" t="str">
        <f>VLOOKUP(D2047,'Brasseries Europe'!$B$2:$O$2000,11,FALSE)</f>
        <v>http://www.thofbrouwerijke.be</v>
      </c>
      <c r="L2047" s="40" t="str">
        <f>VLOOKUP(D2047,'Brasseries Europe'!$B$2:$O$2000,12,FALSE)</f>
        <v>32(0)15/75.77.07</v>
      </c>
      <c r="M2047" s="40" t="str">
        <f>VLOOKUP(D2047,'Brasseries Europe'!$B$2:$O$2000,13,FALSE)</f>
        <v>LogoBR103</v>
      </c>
      <c r="N2047" s="40" t="str">
        <f>VLOOKUP(D2047,'Brasseries Europe'!$B$2:$O$2000,14,FALSE)</f>
        <v>FotoBR103</v>
      </c>
      <c r="O2047" s="42" t="s">
        <v>13525</v>
      </c>
      <c r="P2047" s="40" t="s">
        <v>10043</v>
      </c>
      <c r="Q2047" s="40" t="s">
        <v>10036</v>
      </c>
      <c r="T2047" s="40" t="s">
        <v>13527</v>
      </c>
      <c r="U2047" s="40" t="s">
        <v>13526</v>
      </c>
    </row>
    <row r="2048" spans="1:21" s="40" customFormat="1">
      <c r="A2048" s="40">
        <f t="shared" si="85"/>
        <v>2047</v>
      </c>
      <c r="B2048" s="41">
        <f t="shared" ca="1" si="86"/>
        <v>43369</v>
      </c>
      <c r="C2048" s="40" t="s">
        <v>14</v>
      </c>
      <c r="D2048" s="40" t="str">
        <f t="shared" si="87"/>
        <v>Brewery103</v>
      </c>
      <c r="E2048" s="42" t="s">
        <v>879</v>
      </c>
      <c r="F2048" s="40" t="str">
        <f>VLOOKUP(D2048,'Brasseries Europe'!$B$2:$O$2000,6,FALSE)</f>
        <v>Hoogstraat, 151</v>
      </c>
      <c r="G2048" s="40">
        <f>VLOOKUP(D2048,'Brasseries Europe'!$B$2:$O$2000,7,FALSE)</f>
        <v>2580</v>
      </c>
      <c r="H2048" s="40" t="str">
        <f>VLOOKUP(D2048,'Brasseries Europe'!$B$2:$O$2000,8,FALSE)</f>
        <v>Beerzel</v>
      </c>
      <c r="I2048" s="40" t="str">
        <f>VLOOKUP(D2048,'Brasseries Europe'!$B$2:$O$2000,9,FALSE)</f>
        <v>Vlaanderen</v>
      </c>
      <c r="J2048" s="40" t="str">
        <f>VLOOKUP(D2048,'Brasseries Europe'!$B$2:$O$2000,10,FALSE)</f>
        <v>info@thofbrouwerijke.be</v>
      </c>
      <c r="K2048" s="40" t="str">
        <f>VLOOKUP(D2048,'Brasseries Europe'!$B$2:$O$2000,11,FALSE)</f>
        <v>http://www.thofbrouwerijke.be</v>
      </c>
      <c r="L2048" s="40" t="str">
        <f>VLOOKUP(D2048,'Brasseries Europe'!$B$2:$O$2000,12,FALSE)</f>
        <v>32(0)15/75.77.07</v>
      </c>
      <c r="M2048" s="40" t="str">
        <f>VLOOKUP(D2048,'Brasseries Europe'!$B$2:$O$2000,13,FALSE)</f>
        <v>LogoBR103</v>
      </c>
      <c r="N2048" s="40" t="str">
        <f>VLOOKUP(D2048,'Brasseries Europe'!$B$2:$O$2000,14,FALSE)</f>
        <v>FotoBR103</v>
      </c>
      <c r="O2048" s="42" t="s">
        <v>13528</v>
      </c>
      <c r="P2048" s="40" t="s">
        <v>10043</v>
      </c>
      <c r="Q2048" s="40" t="s">
        <v>10044</v>
      </c>
      <c r="T2048" s="40" t="s">
        <v>13530</v>
      </c>
      <c r="U2048" s="40" t="s">
        <v>13529</v>
      </c>
    </row>
    <row r="2049" spans="1:21" s="40" customFormat="1">
      <c r="A2049" s="40">
        <f t="shared" si="85"/>
        <v>2048</v>
      </c>
      <c r="B2049" s="41">
        <f t="shared" ca="1" si="86"/>
        <v>43369</v>
      </c>
      <c r="C2049" s="40" t="s">
        <v>14</v>
      </c>
      <c r="D2049" s="40" t="str">
        <f t="shared" si="87"/>
        <v>Brewery103</v>
      </c>
      <c r="E2049" s="42" t="s">
        <v>879</v>
      </c>
      <c r="F2049" s="40" t="str">
        <f>VLOOKUP(D2049,'Brasseries Europe'!$B$2:$O$2000,6,FALSE)</f>
        <v>Hoogstraat, 151</v>
      </c>
      <c r="G2049" s="40">
        <f>VLOOKUP(D2049,'Brasseries Europe'!$B$2:$O$2000,7,FALSE)</f>
        <v>2580</v>
      </c>
      <c r="H2049" s="40" t="str">
        <f>VLOOKUP(D2049,'Brasseries Europe'!$B$2:$O$2000,8,FALSE)</f>
        <v>Beerzel</v>
      </c>
      <c r="I2049" s="40" t="str">
        <f>VLOOKUP(D2049,'Brasseries Europe'!$B$2:$O$2000,9,FALSE)</f>
        <v>Vlaanderen</v>
      </c>
      <c r="J2049" s="40" t="str">
        <f>VLOOKUP(D2049,'Brasseries Europe'!$B$2:$O$2000,10,FALSE)</f>
        <v>info@thofbrouwerijke.be</v>
      </c>
      <c r="K2049" s="40" t="str">
        <f>VLOOKUP(D2049,'Brasseries Europe'!$B$2:$O$2000,11,FALSE)</f>
        <v>http://www.thofbrouwerijke.be</v>
      </c>
      <c r="L2049" s="40" t="str">
        <f>VLOOKUP(D2049,'Brasseries Europe'!$B$2:$O$2000,12,FALSE)</f>
        <v>32(0)15/75.77.07</v>
      </c>
      <c r="M2049" s="40" t="str">
        <f>VLOOKUP(D2049,'Brasseries Europe'!$B$2:$O$2000,13,FALSE)</f>
        <v>LogoBR103</v>
      </c>
      <c r="N2049" s="40" t="str">
        <f>VLOOKUP(D2049,'Brasseries Europe'!$B$2:$O$2000,14,FALSE)</f>
        <v>FotoBR103</v>
      </c>
      <c r="O2049" s="42" t="s">
        <v>13531</v>
      </c>
      <c r="P2049" s="40" t="s">
        <v>10043</v>
      </c>
      <c r="Q2049" s="40" t="s">
        <v>10072</v>
      </c>
      <c r="T2049" s="40" t="s">
        <v>13533</v>
      </c>
      <c r="U2049" s="40" t="s">
        <v>13532</v>
      </c>
    </row>
    <row r="2050" spans="1:21" s="40" customFormat="1">
      <c r="A2050" s="40">
        <f t="shared" si="85"/>
        <v>2049</v>
      </c>
      <c r="B2050" s="41">
        <f t="shared" ca="1" si="86"/>
        <v>43369</v>
      </c>
      <c r="C2050" s="40" t="s">
        <v>14</v>
      </c>
      <c r="D2050" s="40" t="str">
        <f t="shared" si="87"/>
        <v>Brewery103</v>
      </c>
      <c r="E2050" s="42" t="s">
        <v>879</v>
      </c>
      <c r="F2050" s="40" t="str">
        <f>VLOOKUP(D2050,'Brasseries Europe'!$B$2:$O$2000,6,FALSE)</f>
        <v>Hoogstraat, 151</v>
      </c>
      <c r="G2050" s="40">
        <f>VLOOKUP(D2050,'Brasseries Europe'!$B$2:$O$2000,7,FALSE)</f>
        <v>2580</v>
      </c>
      <c r="H2050" s="40" t="str">
        <f>VLOOKUP(D2050,'Brasseries Europe'!$B$2:$O$2000,8,FALSE)</f>
        <v>Beerzel</v>
      </c>
      <c r="I2050" s="40" t="str">
        <f>VLOOKUP(D2050,'Brasseries Europe'!$B$2:$O$2000,9,FALSE)</f>
        <v>Vlaanderen</v>
      </c>
      <c r="J2050" s="40" t="str">
        <f>VLOOKUP(D2050,'Brasseries Europe'!$B$2:$O$2000,10,FALSE)</f>
        <v>info@thofbrouwerijke.be</v>
      </c>
      <c r="K2050" s="40" t="str">
        <f>VLOOKUP(D2050,'Brasseries Europe'!$B$2:$O$2000,11,FALSE)</f>
        <v>http://www.thofbrouwerijke.be</v>
      </c>
      <c r="L2050" s="40" t="str">
        <f>VLOOKUP(D2050,'Brasseries Europe'!$B$2:$O$2000,12,FALSE)</f>
        <v>32(0)15/75.77.07</v>
      </c>
      <c r="M2050" s="40" t="str">
        <f>VLOOKUP(D2050,'Brasseries Europe'!$B$2:$O$2000,13,FALSE)</f>
        <v>LogoBR103</v>
      </c>
      <c r="N2050" s="40" t="str">
        <f>VLOOKUP(D2050,'Brasseries Europe'!$B$2:$O$2000,14,FALSE)</f>
        <v>FotoBR103</v>
      </c>
      <c r="O2050" s="42" t="s">
        <v>13534</v>
      </c>
      <c r="P2050" s="40" t="s">
        <v>10043</v>
      </c>
      <c r="Q2050" s="40" t="s">
        <v>10068</v>
      </c>
      <c r="T2050" s="40" t="s">
        <v>13536</v>
      </c>
      <c r="U2050" s="40" t="s">
        <v>13535</v>
      </c>
    </row>
    <row r="2051" spans="1:21" s="40" customFormat="1">
      <c r="A2051" s="40">
        <f t="shared" ref="A2051:A2114" si="88">ROW()-1</f>
        <v>2050</v>
      </c>
      <c r="B2051" s="41">
        <f t="shared" ref="B2051:B2114" ca="1" si="89">TODAY()</f>
        <v>43369</v>
      </c>
      <c r="C2051" s="40" t="s">
        <v>14</v>
      </c>
      <c r="D2051" s="40" t="str">
        <f t="shared" si="87"/>
        <v>Brewery103</v>
      </c>
      <c r="E2051" s="42" t="s">
        <v>879</v>
      </c>
      <c r="F2051" s="40" t="str">
        <f>VLOOKUP(D2051,'Brasseries Europe'!$B$2:$O$2000,6,FALSE)</f>
        <v>Hoogstraat, 151</v>
      </c>
      <c r="G2051" s="40">
        <f>VLOOKUP(D2051,'Brasseries Europe'!$B$2:$O$2000,7,FALSE)</f>
        <v>2580</v>
      </c>
      <c r="H2051" s="40" t="str">
        <f>VLOOKUP(D2051,'Brasseries Europe'!$B$2:$O$2000,8,FALSE)</f>
        <v>Beerzel</v>
      </c>
      <c r="I2051" s="40" t="str">
        <f>VLOOKUP(D2051,'Brasseries Europe'!$B$2:$O$2000,9,FALSE)</f>
        <v>Vlaanderen</v>
      </c>
      <c r="J2051" s="40" t="str">
        <f>VLOOKUP(D2051,'Brasseries Europe'!$B$2:$O$2000,10,FALSE)</f>
        <v>info@thofbrouwerijke.be</v>
      </c>
      <c r="K2051" s="40" t="str">
        <f>VLOOKUP(D2051,'Brasseries Europe'!$B$2:$O$2000,11,FALSE)</f>
        <v>http://www.thofbrouwerijke.be</v>
      </c>
      <c r="L2051" s="40" t="str">
        <f>VLOOKUP(D2051,'Brasseries Europe'!$B$2:$O$2000,12,FALSE)</f>
        <v>32(0)15/75.77.07</v>
      </c>
      <c r="M2051" s="40" t="str">
        <f>VLOOKUP(D2051,'Brasseries Europe'!$B$2:$O$2000,13,FALSE)</f>
        <v>LogoBR103</v>
      </c>
      <c r="N2051" s="40" t="str">
        <f>VLOOKUP(D2051,'Brasseries Europe'!$B$2:$O$2000,14,FALSE)</f>
        <v>FotoBR103</v>
      </c>
      <c r="O2051" s="42" t="s">
        <v>13537</v>
      </c>
      <c r="P2051" s="40" t="s">
        <v>10043</v>
      </c>
      <c r="Q2051" s="40" t="s">
        <v>13538</v>
      </c>
      <c r="T2051" s="40" t="s">
        <v>13540</v>
      </c>
      <c r="U2051" s="40" t="s">
        <v>13539</v>
      </c>
    </row>
    <row r="2052" spans="1:21" s="40" customFormat="1">
      <c r="A2052" s="40">
        <f t="shared" si="88"/>
        <v>2051</v>
      </c>
      <c r="B2052" s="41">
        <f t="shared" ca="1" si="89"/>
        <v>43369</v>
      </c>
      <c r="C2052" s="40" t="s">
        <v>14</v>
      </c>
      <c r="D2052" s="40" t="str">
        <f t="shared" si="87"/>
        <v>Brewery103</v>
      </c>
      <c r="E2052" s="42" t="s">
        <v>879</v>
      </c>
      <c r="F2052" s="40" t="str">
        <f>VLOOKUP(D2052,'Brasseries Europe'!$B$2:$O$2000,6,FALSE)</f>
        <v>Hoogstraat, 151</v>
      </c>
      <c r="G2052" s="40">
        <f>VLOOKUP(D2052,'Brasseries Europe'!$B$2:$O$2000,7,FALSE)</f>
        <v>2580</v>
      </c>
      <c r="H2052" s="40" t="str">
        <f>VLOOKUP(D2052,'Brasseries Europe'!$B$2:$O$2000,8,FALSE)</f>
        <v>Beerzel</v>
      </c>
      <c r="I2052" s="40" t="str">
        <f>VLOOKUP(D2052,'Brasseries Europe'!$B$2:$O$2000,9,FALSE)</f>
        <v>Vlaanderen</v>
      </c>
      <c r="J2052" s="40" t="str">
        <f>VLOOKUP(D2052,'Brasseries Europe'!$B$2:$O$2000,10,FALSE)</f>
        <v>info@thofbrouwerijke.be</v>
      </c>
      <c r="K2052" s="40" t="str">
        <f>VLOOKUP(D2052,'Brasseries Europe'!$B$2:$O$2000,11,FALSE)</f>
        <v>http://www.thofbrouwerijke.be</v>
      </c>
      <c r="L2052" s="40" t="str">
        <f>VLOOKUP(D2052,'Brasseries Europe'!$B$2:$O$2000,12,FALSE)</f>
        <v>32(0)15/75.77.07</v>
      </c>
      <c r="M2052" s="40" t="str">
        <f>VLOOKUP(D2052,'Brasseries Europe'!$B$2:$O$2000,13,FALSE)</f>
        <v>LogoBR103</v>
      </c>
      <c r="N2052" s="40" t="str">
        <f>VLOOKUP(D2052,'Brasseries Europe'!$B$2:$O$2000,14,FALSE)</f>
        <v>FotoBR103</v>
      </c>
      <c r="O2052" s="42" t="s">
        <v>13541</v>
      </c>
      <c r="P2052" s="40" t="s">
        <v>10151</v>
      </c>
      <c r="Q2052" s="40" t="s">
        <v>10462</v>
      </c>
      <c r="T2052" s="40" t="s">
        <v>13543</v>
      </c>
      <c r="U2052" s="40" t="s">
        <v>13542</v>
      </c>
    </row>
    <row r="2053" spans="1:21" s="40" customFormat="1">
      <c r="A2053" s="40">
        <f t="shared" si="88"/>
        <v>2052</v>
      </c>
      <c r="B2053" s="41">
        <f t="shared" ca="1" si="89"/>
        <v>43369</v>
      </c>
      <c r="C2053" s="40" t="s">
        <v>14</v>
      </c>
      <c r="D2053" s="40" t="str">
        <f t="shared" si="87"/>
        <v>Brewery103</v>
      </c>
      <c r="E2053" s="42" t="s">
        <v>879</v>
      </c>
      <c r="F2053" s="40" t="str">
        <f>VLOOKUP(D2053,'Brasseries Europe'!$B$2:$O$2000,6,FALSE)</f>
        <v>Hoogstraat, 151</v>
      </c>
      <c r="G2053" s="40">
        <f>VLOOKUP(D2053,'Brasseries Europe'!$B$2:$O$2000,7,FALSE)</f>
        <v>2580</v>
      </c>
      <c r="H2053" s="40" t="str">
        <f>VLOOKUP(D2053,'Brasseries Europe'!$B$2:$O$2000,8,FALSE)</f>
        <v>Beerzel</v>
      </c>
      <c r="I2053" s="40" t="str">
        <f>VLOOKUP(D2053,'Brasseries Europe'!$B$2:$O$2000,9,FALSE)</f>
        <v>Vlaanderen</v>
      </c>
      <c r="J2053" s="40" t="str">
        <f>VLOOKUP(D2053,'Brasseries Europe'!$B$2:$O$2000,10,FALSE)</f>
        <v>info@thofbrouwerijke.be</v>
      </c>
      <c r="K2053" s="40" t="str">
        <f>VLOOKUP(D2053,'Brasseries Europe'!$B$2:$O$2000,11,FALSE)</f>
        <v>http://www.thofbrouwerijke.be</v>
      </c>
      <c r="L2053" s="40" t="str">
        <f>VLOOKUP(D2053,'Brasseries Europe'!$B$2:$O$2000,12,FALSE)</f>
        <v>32(0)15/75.77.07</v>
      </c>
      <c r="M2053" s="40" t="str">
        <f>VLOOKUP(D2053,'Brasseries Europe'!$B$2:$O$2000,13,FALSE)</f>
        <v>LogoBR103</v>
      </c>
      <c r="N2053" s="40" t="str">
        <f>VLOOKUP(D2053,'Brasseries Europe'!$B$2:$O$2000,14,FALSE)</f>
        <v>FotoBR103</v>
      </c>
      <c r="O2053" s="42" t="s">
        <v>13544</v>
      </c>
      <c r="P2053" s="40" t="s">
        <v>10151</v>
      </c>
      <c r="Q2053" s="40" t="s">
        <v>10064</v>
      </c>
      <c r="T2053" s="40" t="s">
        <v>13546</v>
      </c>
      <c r="U2053" s="40" t="s">
        <v>13545</v>
      </c>
    </row>
    <row r="2054" spans="1:21" s="40" customFormat="1">
      <c r="A2054" s="40">
        <f t="shared" si="88"/>
        <v>2053</v>
      </c>
      <c r="B2054" s="41">
        <f t="shared" ca="1" si="89"/>
        <v>43369</v>
      </c>
      <c r="C2054" s="40" t="s">
        <v>14</v>
      </c>
      <c r="D2054" s="40" t="str">
        <f t="shared" si="87"/>
        <v>Brewery103</v>
      </c>
      <c r="E2054" s="42" t="s">
        <v>879</v>
      </c>
      <c r="F2054" s="40" t="str">
        <f>VLOOKUP(D2054,'Brasseries Europe'!$B$2:$O$2000,6,FALSE)</f>
        <v>Hoogstraat, 151</v>
      </c>
      <c r="G2054" s="40">
        <f>VLOOKUP(D2054,'Brasseries Europe'!$B$2:$O$2000,7,FALSE)</f>
        <v>2580</v>
      </c>
      <c r="H2054" s="40" t="str">
        <f>VLOOKUP(D2054,'Brasseries Europe'!$B$2:$O$2000,8,FALSE)</f>
        <v>Beerzel</v>
      </c>
      <c r="I2054" s="40" t="str">
        <f>VLOOKUP(D2054,'Brasseries Europe'!$B$2:$O$2000,9,FALSE)</f>
        <v>Vlaanderen</v>
      </c>
      <c r="J2054" s="40" t="str">
        <f>VLOOKUP(D2054,'Brasseries Europe'!$B$2:$O$2000,10,FALSE)</f>
        <v>info@thofbrouwerijke.be</v>
      </c>
      <c r="K2054" s="40" t="str">
        <f>VLOOKUP(D2054,'Brasseries Europe'!$B$2:$O$2000,11,FALSE)</f>
        <v>http://www.thofbrouwerijke.be</v>
      </c>
      <c r="L2054" s="40" t="str">
        <f>VLOOKUP(D2054,'Brasseries Europe'!$B$2:$O$2000,12,FALSE)</f>
        <v>32(0)15/75.77.07</v>
      </c>
      <c r="M2054" s="40" t="str">
        <f>VLOOKUP(D2054,'Brasseries Europe'!$B$2:$O$2000,13,FALSE)</f>
        <v>LogoBR103</v>
      </c>
      <c r="N2054" s="40" t="str">
        <f>VLOOKUP(D2054,'Brasseries Europe'!$B$2:$O$2000,14,FALSE)</f>
        <v>FotoBR103</v>
      </c>
      <c r="O2054" s="42" t="s">
        <v>13547</v>
      </c>
      <c r="P2054" s="40" t="s">
        <v>10151</v>
      </c>
      <c r="Q2054" s="40" t="s">
        <v>10081</v>
      </c>
      <c r="T2054" s="40" t="s">
        <v>13549</v>
      </c>
      <c r="U2054" s="40" t="s">
        <v>13548</v>
      </c>
    </row>
    <row r="2055" spans="1:21" s="40" customFormat="1">
      <c r="A2055" s="40">
        <f t="shared" si="88"/>
        <v>2054</v>
      </c>
      <c r="B2055" s="41">
        <f t="shared" ca="1" si="89"/>
        <v>43369</v>
      </c>
      <c r="C2055" s="40" t="s">
        <v>14</v>
      </c>
      <c r="D2055" s="40" t="str">
        <f t="shared" si="87"/>
        <v>Brewery103</v>
      </c>
      <c r="E2055" s="42" t="s">
        <v>879</v>
      </c>
      <c r="F2055" s="40" t="str">
        <f>VLOOKUP(D2055,'Brasseries Europe'!$B$2:$O$2000,6,FALSE)</f>
        <v>Hoogstraat, 151</v>
      </c>
      <c r="G2055" s="40">
        <f>VLOOKUP(D2055,'Brasseries Europe'!$B$2:$O$2000,7,FALSE)</f>
        <v>2580</v>
      </c>
      <c r="H2055" s="40" t="str">
        <f>VLOOKUP(D2055,'Brasseries Europe'!$B$2:$O$2000,8,FALSE)</f>
        <v>Beerzel</v>
      </c>
      <c r="I2055" s="40" t="str">
        <f>VLOOKUP(D2055,'Brasseries Europe'!$B$2:$O$2000,9,FALSE)</f>
        <v>Vlaanderen</v>
      </c>
      <c r="J2055" s="40" t="str">
        <f>VLOOKUP(D2055,'Brasseries Europe'!$B$2:$O$2000,10,FALSE)</f>
        <v>info@thofbrouwerijke.be</v>
      </c>
      <c r="K2055" s="40" t="str">
        <f>VLOOKUP(D2055,'Brasseries Europe'!$B$2:$O$2000,11,FALSE)</f>
        <v>http://www.thofbrouwerijke.be</v>
      </c>
      <c r="L2055" s="40" t="str">
        <f>VLOOKUP(D2055,'Brasseries Europe'!$B$2:$O$2000,12,FALSE)</f>
        <v>32(0)15/75.77.07</v>
      </c>
      <c r="M2055" s="40" t="str">
        <f>VLOOKUP(D2055,'Brasseries Europe'!$B$2:$O$2000,13,FALSE)</f>
        <v>LogoBR103</v>
      </c>
      <c r="N2055" s="40" t="str">
        <f>VLOOKUP(D2055,'Brasseries Europe'!$B$2:$O$2000,14,FALSE)</f>
        <v>FotoBR103</v>
      </c>
      <c r="O2055" s="42" t="s">
        <v>13550</v>
      </c>
      <c r="P2055" s="40" t="s">
        <v>10049</v>
      </c>
      <c r="Q2055" s="40" t="s">
        <v>10072</v>
      </c>
      <c r="T2055" s="40" t="s">
        <v>13552</v>
      </c>
      <c r="U2055" s="40" t="s">
        <v>13551</v>
      </c>
    </row>
    <row r="2056" spans="1:21" s="40" customFormat="1">
      <c r="A2056" s="40">
        <f t="shared" si="88"/>
        <v>2055</v>
      </c>
      <c r="B2056" s="41">
        <f t="shared" ca="1" si="89"/>
        <v>43369</v>
      </c>
      <c r="C2056" s="40" t="s">
        <v>14</v>
      </c>
      <c r="D2056" s="40" t="str">
        <f t="shared" si="87"/>
        <v>Brewery103</v>
      </c>
      <c r="E2056" s="42" t="s">
        <v>879</v>
      </c>
      <c r="F2056" s="40" t="str">
        <f>VLOOKUP(D2056,'Brasseries Europe'!$B$2:$O$2000,6,FALSE)</f>
        <v>Hoogstraat, 151</v>
      </c>
      <c r="G2056" s="40">
        <f>VLOOKUP(D2056,'Brasseries Europe'!$B$2:$O$2000,7,FALSE)</f>
        <v>2580</v>
      </c>
      <c r="H2056" s="40" t="str">
        <f>VLOOKUP(D2056,'Brasseries Europe'!$B$2:$O$2000,8,FALSE)</f>
        <v>Beerzel</v>
      </c>
      <c r="I2056" s="40" t="str">
        <f>VLOOKUP(D2056,'Brasseries Europe'!$B$2:$O$2000,9,FALSE)</f>
        <v>Vlaanderen</v>
      </c>
      <c r="J2056" s="40" t="str">
        <f>VLOOKUP(D2056,'Brasseries Europe'!$B$2:$O$2000,10,FALSE)</f>
        <v>info@thofbrouwerijke.be</v>
      </c>
      <c r="K2056" s="40" t="str">
        <f>VLOOKUP(D2056,'Brasseries Europe'!$B$2:$O$2000,11,FALSE)</f>
        <v>http://www.thofbrouwerijke.be</v>
      </c>
      <c r="L2056" s="40" t="str">
        <f>VLOOKUP(D2056,'Brasseries Europe'!$B$2:$O$2000,12,FALSE)</f>
        <v>32(0)15/75.77.07</v>
      </c>
      <c r="M2056" s="40" t="str">
        <f>VLOOKUP(D2056,'Brasseries Europe'!$B$2:$O$2000,13,FALSE)</f>
        <v>LogoBR103</v>
      </c>
      <c r="N2056" s="40" t="str">
        <f>VLOOKUP(D2056,'Brasseries Europe'!$B$2:$O$2000,14,FALSE)</f>
        <v>FotoBR103</v>
      </c>
      <c r="O2056" s="42" t="s">
        <v>13553</v>
      </c>
      <c r="P2056" s="40" t="s">
        <v>10049</v>
      </c>
      <c r="Q2056" s="40" t="s">
        <v>10114</v>
      </c>
      <c r="T2056" s="40" t="s">
        <v>13555</v>
      </c>
      <c r="U2056" s="40" t="s">
        <v>13554</v>
      </c>
    </row>
    <row r="2057" spans="1:21" s="40" customFormat="1">
      <c r="A2057" s="40">
        <f t="shared" si="88"/>
        <v>2056</v>
      </c>
      <c r="B2057" s="41">
        <f t="shared" ca="1" si="89"/>
        <v>43369</v>
      </c>
      <c r="C2057" s="40" t="s">
        <v>14</v>
      </c>
      <c r="D2057" s="40" t="str">
        <f t="shared" si="87"/>
        <v>Brewery103</v>
      </c>
      <c r="E2057" s="42" t="s">
        <v>879</v>
      </c>
      <c r="F2057" s="40" t="str">
        <f>VLOOKUP(D2057,'Brasseries Europe'!$B$2:$O$2000,6,FALSE)</f>
        <v>Hoogstraat, 151</v>
      </c>
      <c r="G2057" s="40">
        <f>VLOOKUP(D2057,'Brasseries Europe'!$B$2:$O$2000,7,FALSE)</f>
        <v>2580</v>
      </c>
      <c r="H2057" s="40" t="str">
        <f>VLOOKUP(D2057,'Brasseries Europe'!$B$2:$O$2000,8,FALSE)</f>
        <v>Beerzel</v>
      </c>
      <c r="I2057" s="40" t="str">
        <f>VLOOKUP(D2057,'Brasseries Europe'!$B$2:$O$2000,9,FALSE)</f>
        <v>Vlaanderen</v>
      </c>
      <c r="J2057" s="40" t="str">
        <f>VLOOKUP(D2057,'Brasseries Europe'!$B$2:$O$2000,10,FALSE)</f>
        <v>info@thofbrouwerijke.be</v>
      </c>
      <c r="K2057" s="40" t="str">
        <f>VLOOKUP(D2057,'Brasseries Europe'!$B$2:$O$2000,11,FALSE)</f>
        <v>http://www.thofbrouwerijke.be</v>
      </c>
      <c r="L2057" s="40" t="str">
        <f>VLOOKUP(D2057,'Brasseries Europe'!$B$2:$O$2000,12,FALSE)</f>
        <v>32(0)15/75.77.07</v>
      </c>
      <c r="M2057" s="40" t="str">
        <f>VLOOKUP(D2057,'Brasseries Europe'!$B$2:$O$2000,13,FALSE)</f>
        <v>LogoBR103</v>
      </c>
      <c r="N2057" s="40" t="str">
        <f>VLOOKUP(D2057,'Brasseries Europe'!$B$2:$O$2000,14,FALSE)</f>
        <v>FotoBR103</v>
      </c>
      <c r="O2057" s="42" t="s">
        <v>13556</v>
      </c>
      <c r="P2057" s="40" t="s">
        <v>10049</v>
      </c>
      <c r="Q2057" s="40" t="s">
        <v>10072</v>
      </c>
      <c r="T2057" s="40" t="s">
        <v>13558</v>
      </c>
      <c r="U2057" s="40" t="s">
        <v>13557</v>
      </c>
    </row>
    <row r="2058" spans="1:21" s="40" customFormat="1">
      <c r="A2058" s="40">
        <f t="shared" si="88"/>
        <v>2057</v>
      </c>
      <c r="B2058" s="41">
        <f t="shared" ca="1" si="89"/>
        <v>43369</v>
      </c>
      <c r="C2058" s="40" t="s">
        <v>14</v>
      </c>
      <c r="D2058" s="40" t="str">
        <f t="shared" si="87"/>
        <v>Brewery103</v>
      </c>
      <c r="E2058" s="42" t="s">
        <v>879</v>
      </c>
      <c r="F2058" s="40" t="str">
        <f>VLOOKUP(D2058,'Brasseries Europe'!$B$2:$O$2000,6,FALSE)</f>
        <v>Hoogstraat, 151</v>
      </c>
      <c r="G2058" s="40">
        <f>VLOOKUP(D2058,'Brasseries Europe'!$B$2:$O$2000,7,FALSE)</f>
        <v>2580</v>
      </c>
      <c r="H2058" s="40" t="str">
        <f>VLOOKUP(D2058,'Brasseries Europe'!$B$2:$O$2000,8,FALSE)</f>
        <v>Beerzel</v>
      </c>
      <c r="I2058" s="40" t="str">
        <f>VLOOKUP(D2058,'Brasseries Europe'!$B$2:$O$2000,9,FALSE)</f>
        <v>Vlaanderen</v>
      </c>
      <c r="J2058" s="40" t="str">
        <f>VLOOKUP(D2058,'Brasseries Europe'!$B$2:$O$2000,10,FALSE)</f>
        <v>info@thofbrouwerijke.be</v>
      </c>
      <c r="K2058" s="40" t="str">
        <f>VLOOKUP(D2058,'Brasseries Europe'!$B$2:$O$2000,11,FALSE)</f>
        <v>http://www.thofbrouwerijke.be</v>
      </c>
      <c r="L2058" s="40" t="str">
        <f>VLOOKUP(D2058,'Brasseries Europe'!$B$2:$O$2000,12,FALSE)</f>
        <v>32(0)15/75.77.07</v>
      </c>
      <c r="M2058" s="40" t="str">
        <f>VLOOKUP(D2058,'Brasseries Europe'!$B$2:$O$2000,13,FALSE)</f>
        <v>LogoBR103</v>
      </c>
      <c r="N2058" s="40" t="str">
        <f>VLOOKUP(D2058,'Brasseries Europe'!$B$2:$O$2000,14,FALSE)</f>
        <v>FotoBR103</v>
      </c>
      <c r="O2058" s="42" t="s">
        <v>13559</v>
      </c>
      <c r="P2058" s="40" t="s">
        <v>10179</v>
      </c>
      <c r="Q2058" s="40" t="s">
        <v>10143</v>
      </c>
      <c r="R2058" s="57"/>
      <c r="S2058" s="57"/>
      <c r="T2058" s="40" t="s">
        <v>13561</v>
      </c>
      <c r="U2058" s="40" t="s">
        <v>13560</v>
      </c>
    </row>
    <row r="2059" spans="1:21" s="40" customFormat="1">
      <c r="A2059" s="40">
        <f t="shared" si="88"/>
        <v>2058</v>
      </c>
      <c r="B2059" s="41">
        <f t="shared" ca="1" si="89"/>
        <v>43369</v>
      </c>
      <c r="C2059" s="40" t="s">
        <v>14</v>
      </c>
      <c r="D2059" s="40" t="str">
        <f t="shared" si="87"/>
        <v>Brewery103</v>
      </c>
      <c r="E2059" s="42" t="s">
        <v>879</v>
      </c>
      <c r="F2059" s="40" t="str">
        <f>VLOOKUP(D2059,'Brasseries Europe'!$B$2:$O$2000,6,FALSE)</f>
        <v>Hoogstraat, 151</v>
      </c>
      <c r="G2059" s="40">
        <f>VLOOKUP(D2059,'Brasseries Europe'!$B$2:$O$2000,7,FALSE)</f>
        <v>2580</v>
      </c>
      <c r="H2059" s="40" t="str">
        <f>VLOOKUP(D2059,'Brasseries Europe'!$B$2:$O$2000,8,FALSE)</f>
        <v>Beerzel</v>
      </c>
      <c r="I2059" s="40" t="str">
        <f>VLOOKUP(D2059,'Brasseries Europe'!$B$2:$O$2000,9,FALSE)</f>
        <v>Vlaanderen</v>
      </c>
      <c r="J2059" s="40" t="str">
        <f>VLOOKUP(D2059,'Brasseries Europe'!$B$2:$O$2000,10,FALSE)</f>
        <v>info@thofbrouwerijke.be</v>
      </c>
      <c r="K2059" s="40" t="str">
        <f>VLOOKUP(D2059,'Brasseries Europe'!$B$2:$O$2000,11,FALSE)</f>
        <v>http://www.thofbrouwerijke.be</v>
      </c>
      <c r="L2059" s="40" t="str">
        <f>VLOOKUP(D2059,'Brasseries Europe'!$B$2:$O$2000,12,FALSE)</f>
        <v>32(0)15/75.77.07</v>
      </c>
      <c r="M2059" s="40" t="str">
        <f>VLOOKUP(D2059,'Brasseries Europe'!$B$2:$O$2000,13,FALSE)</f>
        <v>LogoBR103</v>
      </c>
      <c r="N2059" s="40" t="str">
        <f>VLOOKUP(D2059,'Brasseries Europe'!$B$2:$O$2000,14,FALSE)</f>
        <v>FotoBR103</v>
      </c>
      <c r="O2059" s="42" t="s">
        <v>13562</v>
      </c>
      <c r="P2059" s="40" t="s">
        <v>10179</v>
      </c>
      <c r="Q2059" s="40" t="s">
        <v>10076</v>
      </c>
      <c r="T2059" s="40" t="s">
        <v>13564</v>
      </c>
      <c r="U2059" s="40" t="s">
        <v>13563</v>
      </c>
    </row>
    <row r="2060" spans="1:21" s="40" customFormat="1">
      <c r="A2060" s="40">
        <f t="shared" si="88"/>
        <v>2059</v>
      </c>
      <c r="B2060" s="41">
        <f t="shared" ca="1" si="89"/>
        <v>43369</v>
      </c>
      <c r="C2060" s="40" t="s">
        <v>14</v>
      </c>
      <c r="D2060" s="40" t="str">
        <f t="shared" si="87"/>
        <v>Brewery104</v>
      </c>
      <c r="E2060" s="42" t="s">
        <v>888</v>
      </c>
      <c r="F2060" s="40" t="str">
        <f>VLOOKUP(D2060,'Brasseries Europe'!$B$2:$O$2000,6,FALSE)</f>
        <v>Hogebrug, 62</v>
      </c>
      <c r="G2060" s="40">
        <f>VLOOKUP(D2060,'Brasseries Europe'!$B$2:$O$2000,7,FALSE)</f>
        <v>9280</v>
      </c>
      <c r="H2060" s="40" t="str">
        <f>VLOOKUP(D2060,'Brasseries Europe'!$B$2:$O$2000,8,FALSE)</f>
        <v>Denderbelle</v>
      </c>
      <c r="I2060" s="40" t="str">
        <f>VLOOKUP(D2060,'Brasseries Europe'!$B$2:$O$2000,9,FALSE)</f>
        <v>Vlaanderen</v>
      </c>
      <c r="J2060" s="40">
        <f>VLOOKUP(D2060,'Brasseries Europe'!$B$2:$O$2000,10,FALSE)</f>
        <v>0</v>
      </c>
      <c r="K2060" s="40" t="str">
        <f>VLOOKUP(D2060,'Brasseries Europe'!$B$2:$O$2000,11,FALSE)</f>
        <v>http://www.tkroontje.be</v>
      </c>
      <c r="L2060" s="40">
        <f>VLOOKUP(D2060,'Brasseries Europe'!$B$2:$O$2000,12,FALSE)</f>
        <v>0</v>
      </c>
      <c r="M2060" s="40" t="str">
        <f>VLOOKUP(D2060,'Brasseries Europe'!$B$2:$O$2000,13,FALSE)</f>
        <v>LogoBR104</v>
      </c>
      <c r="N2060" s="40" t="str">
        <f>VLOOKUP(D2060,'Brasseries Europe'!$B$2:$O$2000,14,FALSE)</f>
        <v>FotoBR104</v>
      </c>
      <c r="O2060" s="42" t="s">
        <v>13565</v>
      </c>
      <c r="P2060" s="40" t="s">
        <v>10258</v>
      </c>
      <c r="Q2060" s="40" t="s">
        <v>10036</v>
      </c>
      <c r="T2060" s="40" t="s">
        <v>13567</v>
      </c>
      <c r="U2060" s="40" t="s">
        <v>13566</v>
      </c>
    </row>
    <row r="2061" spans="1:21" s="40" customFormat="1">
      <c r="A2061" s="40">
        <f t="shared" si="88"/>
        <v>2060</v>
      </c>
      <c r="B2061" s="41">
        <f t="shared" ca="1" si="89"/>
        <v>43369</v>
      </c>
      <c r="C2061" s="40" t="s">
        <v>14</v>
      </c>
      <c r="D2061" s="40" t="str">
        <f t="shared" si="87"/>
        <v>Brewery104</v>
      </c>
      <c r="E2061" s="42" t="s">
        <v>888</v>
      </c>
      <c r="F2061" s="40" t="str">
        <f>VLOOKUP(D2061,'Brasseries Europe'!$B$2:$O$2000,6,FALSE)</f>
        <v>Hogebrug, 62</v>
      </c>
      <c r="G2061" s="40">
        <f>VLOOKUP(D2061,'Brasseries Europe'!$B$2:$O$2000,7,FALSE)</f>
        <v>9280</v>
      </c>
      <c r="H2061" s="40" t="str">
        <f>VLOOKUP(D2061,'Brasseries Europe'!$B$2:$O$2000,8,FALSE)</f>
        <v>Denderbelle</v>
      </c>
      <c r="I2061" s="40" t="str">
        <f>VLOOKUP(D2061,'Brasseries Europe'!$B$2:$O$2000,9,FALSE)</f>
        <v>Vlaanderen</v>
      </c>
      <c r="J2061" s="40">
        <f>VLOOKUP(D2061,'Brasseries Europe'!$B$2:$O$2000,10,FALSE)</f>
        <v>0</v>
      </c>
      <c r="K2061" s="40" t="str">
        <f>VLOOKUP(D2061,'Brasseries Europe'!$B$2:$O$2000,11,FALSE)</f>
        <v>http://www.tkroontje.be</v>
      </c>
      <c r="L2061" s="40">
        <f>VLOOKUP(D2061,'Brasseries Europe'!$B$2:$O$2000,12,FALSE)</f>
        <v>0</v>
      </c>
      <c r="M2061" s="40" t="str">
        <f>VLOOKUP(D2061,'Brasseries Europe'!$B$2:$O$2000,13,FALSE)</f>
        <v>LogoBR104</v>
      </c>
      <c r="N2061" s="40" t="str">
        <f>VLOOKUP(D2061,'Brasseries Europe'!$B$2:$O$2000,14,FALSE)</f>
        <v>FotoBR104</v>
      </c>
      <c r="O2061" s="42" t="s">
        <v>13568</v>
      </c>
      <c r="P2061" s="40" t="s">
        <v>10043</v>
      </c>
      <c r="Q2061" s="40" t="s">
        <v>10072</v>
      </c>
      <c r="T2061" s="40" t="s">
        <v>13570</v>
      </c>
      <c r="U2061" s="40" t="s">
        <v>13569</v>
      </c>
    </row>
    <row r="2062" spans="1:21" s="40" customFormat="1">
      <c r="A2062" s="40">
        <f t="shared" si="88"/>
        <v>2061</v>
      </c>
      <c r="B2062" s="41">
        <f t="shared" ca="1" si="89"/>
        <v>43369</v>
      </c>
      <c r="C2062" s="40" t="s">
        <v>14</v>
      </c>
      <c r="D2062" s="40" t="str">
        <f t="shared" si="87"/>
        <v>Brewery104</v>
      </c>
      <c r="E2062" s="42" t="s">
        <v>888</v>
      </c>
      <c r="F2062" s="40" t="str">
        <f>VLOOKUP(D2062,'Brasseries Europe'!$B$2:$O$2000,6,FALSE)</f>
        <v>Hogebrug, 62</v>
      </c>
      <c r="G2062" s="40">
        <f>VLOOKUP(D2062,'Brasseries Europe'!$B$2:$O$2000,7,FALSE)</f>
        <v>9280</v>
      </c>
      <c r="H2062" s="40" t="str">
        <f>VLOOKUP(D2062,'Brasseries Europe'!$B$2:$O$2000,8,FALSE)</f>
        <v>Denderbelle</v>
      </c>
      <c r="I2062" s="40" t="str">
        <f>VLOOKUP(D2062,'Brasseries Europe'!$B$2:$O$2000,9,FALSE)</f>
        <v>Vlaanderen</v>
      </c>
      <c r="J2062" s="40">
        <f>VLOOKUP(D2062,'Brasseries Europe'!$B$2:$O$2000,10,FALSE)</f>
        <v>0</v>
      </c>
      <c r="K2062" s="40" t="str">
        <f>VLOOKUP(D2062,'Brasseries Europe'!$B$2:$O$2000,11,FALSE)</f>
        <v>http://www.tkroontje.be</v>
      </c>
      <c r="L2062" s="40">
        <f>VLOOKUP(D2062,'Brasseries Europe'!$B$2:$O$2000,12,FALSE)</f>
        <v>0</v>
      </c>
      <c r="M2062" s="40" t="str">
        <f>VLOOKUP(D2062,'Brasseries Europe'!$B$2:$O$2000,13,FALSE)</f>
        <v>LogoBR104</v>
      </c>
      <c r="N2062" s="40" t="str">
        <f>VLOOKUP(D2062,'Brasseries Europe'!$B$2:$O$2000,14,FALSE)</f>
        <v>FotoBR104</v>
      </c>
      <c r="O2062" s="42" t="s">
        <v>13571</v>
      </c>
      <c r="P2062" s="40" t="s">
        <v>10043</v>
      </c>
      <c r="Q2062" s="40" t="s">
        <v>10265</v>
      </c>
      <c r="T2062" s="40" t="s">
        <v>13573</v>
      </c>
      <c r="U2062" s="40" t="s">
        <v>13572</v>
      </c>
    </row>
    <row r="2063" spans="1:21" s="40" customFormat="1">
      <c r="A2063" s="40">
        <f t="shared" si="88"/>
        <v>2062</v>
      </c>
      <c r="B2063" s="41">
        <f t="shared" ca="1" si="89"/>
        <v>43369</v>
      </c>
      <c r="C2063" s="40" t="s">
        <v>14</v>
      </c>
      <c r="D2063" s="40" t="str">
        <f t="shared" si="87"/>
        <v>Brewery104</v>
      </c>
      <c r="E2063" s="42" t="s">
        <v>888</v>
      </c>
      <c r="F2063" s="40" t="str">
        <f>VLOOKUP(D2063,'Brasseries Europe'!$B$2:$O$2000,6,FALSE)</f>
        <v>Hogebrug, 62</v>
      </c>
      <c r="G2063" s="40">
        <f>VLOOKUP(D2063,'Brasseries Europe'!$B$2:$O$2000,7,FALSE)</f>
        <v>9280</v>
      </c>
      <c r="H2063" s="40" t="str">
        <f>VLOOKUP(D2063,'Brasseries Europe'!$B$2:$O$2000,8,FALSE)</f>
        <v>Denderbelle</v>
      </c>
      <c r="I2063" s="40" t="str">
        <f>VLOOKUP(D2063,'Brasseries Europe'!$B$2:$O$2000,9,FALSE)</f>
        <v>Vlaanderen</v>
      </c>
      <c r="J2063" s="40">
        <f>VLOOKUP(D2063,'Brasseries Europe'!$B$2:$O$2000,10,FALSE)</f>
        <v>0</v>
      </c>
      <c r="K2063" s="40" t="str">
        <f>VLOOKUP(D2063,'Brasseries Europe'!$B$2:$O$2000,11,FALSE)</f>
        <v>http://www.tkroontje.be</v>
      </c>
      <c r="L2063" s="40">
        <f>VLOOKUP(D2063,'Brasseries Europe'!$B$2:$O$2000,12,FALSE)</f>
        <v>0</v>
      </c>
      <c r="M2063" s="40" t="str">
        <f>VLOOKUP(D2063,'Brasseries Europe'!$B$2:$O$2000,13,FALSE)</f>
        <v>LogoBR104</v>
      </c>
      <c r="N2063" s="40" t="str">
        <f>VLOOKUP(D2063,'Brasseries Europe'!$B$2:$O$2000,14,FALSE)</f>
        <v>FotoBR104</v>
      </c>
      <c r="O2063" s="42" t="s">
        <v>13574</v>
      </c>
      <c r="P2063" s="40" t="s">
        <v>10049</v>
      </c>
      <c r="Q2063" s="40" t="s">
        <v>10072</v>
      </c>
      <c r="T2063" s="40" t="s">
        <v>13576</v>
      </c>
      <c r="U2063" s="40" t="s">
        <v>13575</v>
      </c>
    </row>
    <row r="2064" spans="1:21" s="40" customFormat="1">
      <c r="A2064" s="40">
        <f t="shared" si="88"/>
        <v>2063</v>
      </c>
      <c r="B2064" s="41">
        <f t="shared" ca="1" si="89"/>
        <v>43369</v>
      </c>
      <c r="C2064" s="40" t="s">
        <v>14</v>
      </c>
      <c r="D2064" s="40" t="str">
        <f t="shared" si="87"/>
        <v>Brewery104</v>
      </c>
      <c r="E2064" s="42" t="s">
        <v>888</v>
      </c>
      <c r="F2064" s="40" t="str">
        <f>VLOOKUP(D2064,'Brasseries Europe'!$B$2:$O$2000,6,FALSE)</f>
        <v>Hogebrug, 62</v>
      </c>
      <c r="G2064" s="40">
        <f>VLOOKUP(D2064,'Brasseries Europe'!$B$2:$O$2000,7,FALSE)</f>
        <v>9280</v>
      </c>
      <c r="H2064" s="40" t="str">
        <f>VLOOKUP(D2064,'Brasseries Europe'!$B$2:$O$2000,8,FALSE)</f>
        <v>Denderbelle</v>
      </c>
      <c r="I2064" s="40" t="str">
        <f>VLOOKUP(D2064,'Brasseries Europe'!$B$2:$O$2000,9,FALSE)</f>
        <v>Vlaanderen</v>
      </c>
      <c r="J2064" s="40">
        <f>VLOOKUP(D2064,'Brasseries Europe'!$B$2:$O$2000,10,FALSE)</f>
        <v>0</v>
      </c>
      <c r="K2064" s="40" t="str">
        <f>VLOOKUP(D2064,'Brasseries Europe'!$B$2:$O$2000,11,FALSE)</f>
        <v>http://www.tkroontje.be</v>
      </c>
      <c r="L2064" s="40">
        <f>VLOOKUP(D2064,'Brasseries Europe'!$B$2:$O$2000,12,FALSE)</f>
        <v>0</v>
      </c>
      <c r="M2064" s="40" t="str">
        <f>VLOOKUP(D2064,'Brasseries Europe'!$B$2:$O$2000,13,FALSE)</f>
        <v>LogoBR104</v>
      </c>
      <c r="N2064" s="40" t="str">
        <f>VLOOKUP(D2064,'Brasseries Europe'!$B$2:$O$2000,14,FALSE)</f>
        <v>FotoBR104</v>
      </c>
      <c r="O2064" s="42" t="s">
        <v>13577</v>
      </c>
      <c r="P2064" s="40" t="s">
        <v>10179</v>
      </c>
      <c r="Q2064" s="40" t="s">
        <v>10072</v>
      </c>
      <c r="T2064" s="40" t="s">
        <v>13579</v>
      </c>
      <c r="U2064" s="40" t="s">
        <v>13578</v>
      </c>
    </row>
    <row r="2065" spans="1:21" s="40" customFormat="1">
      <c r="A2065" s="40">
        <f t="shared" si="88"/>
        <v>2064</v>
      </c>
      <c r="B2065" s="41">
        <f t="shared" ca="1" si="89"/>
        <v>43369</v>
      </c>
      <c r="C2065" s="40" t="s">
        <v>14</v>
      </c>
      <c r="D2065" s="40" t="str">
        <f t="shared" si="87"/>
        <v>Brewery104</v>
      </c>
      <c r="E2065" s="42" t="s">
        <v>888</v>
      </c>
      <c r="F2065" s="40" t="str">
        <f>VLOOKUP(D2065,'Brasseries Europe'!$B$2:$O$2000,6,FALSE)</f>
        <v>Hogebrug, 62</v>
      </c>
      <c r="G2065" s="40">
        <f>VLOOKUP(D2065,'Brasseries Europe'!$B$2:$O$2000,7,FALSE)</f>
        <v>9280</v>
      </c>
      <c r="H2065" s="40" t="str">
        <f>VLOOKUP(D2065,'Brasseries Europe'!$B$2:$O$2000,8,FALSE)</f>
        <v>Denderbelle</v>
      </c>
      <c r="I2065" s="40" t="str">
        <f>VLOOKUP(D2065,'Brasseries Europe'!$B$2:$O$2000,9,FALSE)</f>
        <v>Vlaanderen</v>
      </c>
      <c r="J2065" s="40">
        <f>VLOOKUP(D2065,'Brasseries Europe'!$B$2:$O$2000,10,FALSE)</f>
        <v>0</v>
      </c>
      <c r="K2065" s="40" t="str">
        <f>VLOOKUP(D2065,'Brasseries Europe'!$B$2:$O$2000,11,FALSE)</f>
        <v>http://www.tkroontje.be</v>
      </c>
      <c r="L2065" s="40">
        <f>VLOOKUP(D2065,'Brasseries Europe'!$B$2:$O$2000,12,FALSE)</f>
        <v>0</v>
      </c>
      <c r="M2065" s="40" t="str">
        <f>VLOOKUP(D2065,'Brasseries Europe'!$B$2:$O$2000,13,FALSE)</f>
        <v>LogoBR104</v>
      </c>
      <c r="N2065" s="40" t="str">
        <f>VLOOKUP(D2065,'Brasseries Europe'!$B$2:$O$2000,14,FALSE)</f>
        <v>FotoBR104</v>
      </c>
      <c r="O2065" s="42" t="s">
        <v>13580</v>
      </c>
      <c r="P2065" s="40" t="s">
        <v>10183</v>
      </c>
      <c r="Q2065" s="40" t="s">
        <v>10100</v>
      </c>
      <c r="T2065" s="40" t="s">
        <v>13582</v>
      </c>
      <c r="U2065" s="40" t="s">
        <v>13581</v>
      </c>
    </row>
    <row r="2066" spans="1:21" s="40" customFormat="1">
      <c r="A2066" s="40">
        <f t="shared" si="88"/>
        <v>2065</v>
      </c>
      <c r="B2066" s="41">
        <f t="shared" ca="1" si="89"/>
        <v>43369</v>
      </c>
      <c r="C2066" s="40" t="s">
        <v>14</v>
      </c>
      <c r="D2066" s="40" t="str">
        <f t="shared" si="87"/>
        <v>Brewery105</v>
      </c>
      <c r="E2066" s="42" t="s">
        <v>895</v>
      </c>
      <c r="F2066" s="40" t="str">
        <f>VLOOKUP(D2066,'Brasseries Europe'!$B$2:$O$2000,6,FALSE)</f>
        <v>Nieuwkerkenstraat, 202B</v>
      </c>
      <c r="G2066" s="40">
        <f>VLOOKUP(D2066,'Brasseries Europe'!$B$2:$O$2000,7,FALSE)</f>
        <v>9100</v>
      </c>
      <c r="H2066" s="40" t="str">
        <f>VLOOKUP(D2066,'Brasseries Europe'!$B$2:$O$2000,8,FALSE)</f>
        <v>Nieuwkerken-Waas</v>
      </c>
      <c r="I2066" s="40" t="str">
        <f>VLOOKUP(D2066,'Brasseries Europe'!$B$2:$O$2000,9,FALSE)</f>
        <v>Vlaanderen</v>
      </c>
      <c r="J2066" s="40">
        <f>VLOOKUP(D2066,'Brasseries Europe'!$B$2:$O$2000,10,FALSE)</f>
        <v>0</v>
      </c>
      <c r="K2066" s="40" t="str">
        <f>VLOOKUP(D2066,'Brasseries Europe'!$B$2:$O$2000,11,FALSE)</f>
        <v>http://tpaenhuys.be</v>
      </c>
      <c r="L2066" s="40">
        <f>VLOOKUP(D2066,'Brasseries Europe'!$B$2:$O$2000,12,FALSE)</f>
        <v>0</v>
      </c>
      <c r="M2066" s="40" t="str">
        <f>VLOOKUP(D2066,'Brasseries Europe'!$B$2:$O$2000,13,FALSE)</f>
        <v>LogoBR105</v>
      </c>
      <c r="N2066" s="40" t="str">
        <f>VLOOKUP(D2066,'Brasseries Europe'!$B$2:$O$2000,14,FALSE)</f>
        <v>FotoBR105</v>
      </c>
      <c r="O2066" s="42" t="s">
        <v>13583</v>
      </c>
      <c r="P2066" s="40" t="s">
        <v>10211</v>
      </c>
      <c r="Q2066" s="40" t="s">
        <v>11418</v>
      </c>
      <c r="T2066" s="40" t="s">
        <v>13585</v>
      </c>
      <c r="U2066" s="40" t="s">
        <v>13584</v>
      </c>
    </row>
    <row r="2067" spans="1:21" s="40" customFormat="1">
      <c r="A2067" s="40">
        <f t="shared" si="88"/>
        <v>2066</v>
      </c>
      <c r="B2067" s="41">
        <f t="shared" ca="1" si="89"/>
        <v>43369</v>
      </c>
      <c r="C2067" s="40" t="s">
        <v>14</v>
      </c>
      <c r="D2067" s="40" t="str">
        <f t="shared" si="87"/>
        <v>Brewery105</v>
      </c>
      <c r="E2067" s="42" t="s">
        <v>895</v>
      </c>
      <c r="F2067" s="40" t="str">
        <f>VLOOKUP(D2067,'Brasseries Europe'!$B$2:$O$2000,6,FALSE)</f>
        <v>Nieuwkerkenstraat, 202B</v>
      </c>
      <c r="G2067" s="40">
        <f>VLOOKUP(D2067,'Brasseries Europe'!$B$2:$O$2000,7,FALSE)</f>
        <v>9100</v>
      </c>
      <c r="H2067" s="40" t="str">
        <f>VLOOKUP(D2067,'Brasseries Europe'!$B$2:$O$2000,8,FALSE)</f>
        <v>Nieuwkerken-Waas</v>
      </c>
      <c r="I2067" s="40" t="str">
        <f>VLOOKUP(D2067,'Brasseries Europe'!$B$2:$O$2000,9,FALSE)</f>
        <v>Vlaanderen</v>
      </c>
      <c r="J2067" s="40">
        <f>VLOOKUP(D2067,'Brasseries Europe'!$B$2:$O$2000,10,FALSE)</f>
        <v>0</v>
      </c>
      <c r="K2067" s="40" t="str">
        <f>VLOOKUP(D2067,'Brasseries Europe'!$B$2:$O$2000,11,FALSE)</f>
        <v>http://tpaenhuys.be</v>
      </c>
      <c r="L2067" s="40">
        <f>VLOOKUP(D2067,'Brasseries Europe'!$B$2:$O$2000,12,FALSE)</f>
        <v>0</v>
      </c>
      <c r="M2067" s="40" t="str">
        <f>VLOOKUP(D2067,'Brasseries Europe'!$B$2:$O$2000,13,FALSE)</f>
        <v>LogoBR105</v>
      </c>
      <c r="N2067" s="40" t="str">
        <f>VLOOKUP(D2067,'Brasseries Europe'!$B$2:$O$2000,14,FALSE)</f>
        <v>FotoBR105</v>
      </c>
      <c r="O2067" s="42" t="s">
        <v>13586</v>
      </c>
      <c r="P2067" s="40" t="s">
        <v>10043</v>
      </c>
      <c r="Q2067" s="40" t="s">
        <v>10076</v>
      </c>
      <c r="T2067" s="40" t="s">
        <v>13588</v>
      </c>
      <c r="U2067" s="40" t="s">
        <v>13587</v>
      </c>
    </row>
    <row r="2068" spans="1:21" s="40" customFormat="1">
      <c r="A2068" s="40">
        <f t="shared" si="88"/>
        <v>2067</v>
      </c>
      <c r="B2068" s="41">
        <f t="shared" ca="1" si="89"/>
        <v>43369</v>
      </c>
      <c r="C2068" s="40" t="s">
        <v>14</v>
      </c>
      <c r="D2068" s="40" t="str">
        <f t="shared" si="87"/>
        <v>Brewery105</v>
      </c>
      <c r="E2068" s="42" t="s">
        <v>895</v>
      </c>
      <c r="F2068" s="40" t="str">
        <f>VLOOKUP(D2068,'Brasseries Europe'!$B$2:$O$2000,6,FALSE)</f>
        <v>Nieuwkerkenstraat, 202B</v>
      </c>
      <c r="G2068" s="40">
        <f>VLOOKUP(D2068,'Brasseries Europe'!$B$2:$O$2000,7,FALSE)</f>
        <v>9100</v>
      </c>
      <c r="H2068" s="40" t="str">
        <f>VLOOKUP(D2068,'Brasseries Europe'!$B$2:$O$2000,8,FALSE)</f>
        <v>Nieuwkerken-Waas</v>
      </c>
      <c r="I2068" s="40" t="str">
        <f>VLOOKUP(D2068,'Brasseries Europe'!$B$2:$O$2000,9,FALSE)</f>
        <v>Vlaanderen</v>
      </c>
      <c r="J2068" s="40">
        <f>VLOOKUP(D2068,'Brasseries Europe'!$B$2:$O$2000,10,FALSE)</f>
        <v>0</v>
      </c>
      <c r="K2068" s="40" t="str">
        <f>VLOOKUP(D2068,'Brasseries Europe'!$B$2:$O$2000,11,FALSE)</f>
        <v>http://tpaenhuys.be</v>
      </c>
      <c r="L2068" s="40">
        <f>VLOOKUP(D2068,'Brasseries Europe'!$B$2:$O$2000,12,FALSE)</f>
        <v>0</v>
      </c>
      <c r="M2068" s="40" t="str">
        <f>VLOOKUP(D2068,'Brasseries Europe'!$B$2:$O$2000,13,FALSE)</f>
        <v>LogoBR105</v>
      </c>
      <c r="N2068" s="40" t="str">
        <f>VLOOKUP(D2068,'Brasseries Europe'!$B$2:$O$2000,14,FALSE)</f>
        <v>FotoBR105</v>
      </c>
      <c r="O2068" s="42" t="s">
        <v>13589</v>
      </c>
      <c r="P2068" s="40" t="s">
        <v>10151</v>
      </c>
      <c r="Q2068" s="40" t="s">
        <v>10056</v>
      </c>
      <c r="T2068" s="40" t="s">
        <v>13591</v>
      </c>
      <c r="U2068" s="40" t="s">
        <v>13590</v>
      </c>
    </row>
    <row r="2069" spans="1:21" s="40" customFormat="1">
      <c r="A2069" s="40">
        <f t="shared" si="88"/>
        <v>2068</v>
      </c>
      <c r="B2069" s="41">
        <f t="shared" ca="1" si="89"/>
        <v>43369</v>
      </c>
      <c r="C2069" s="40" t="s">
        <v>14</v>
      </c>
      <c r="D2069" s="40" t="str">
        <f t="shared" si="87"/>
        <v>Brewery105</v>
      </c>
      <c r="E2069" s="42" t="s">
        <v>895</v>
      </c>
      <c r="F2069" s="40" t="str">
        <f>VLOOKUP(D2069,'Brasseries Europe'!$B$2:$O$2000,6,FALSE)</f>
        <v>Nieuwkerkenstraat, 202B</v>
      </c>
      <c r="G2069" s="40">
        <f>VLOOKUP(D2069,'Brasseries Europe'!$B$2:$O$2000,7,FALSE)</f>
        <v>9100</v>
      </c>
      <c r="H2069" s="40" t="str">
        <f>VLOOKUP(D2069,'Brasseries Europe'!$B$2:$O$2000,8,FALSE)</f>
        <v>Nieuwkerken-Waas</v>
      </c>
      <c r="I2069" s="40" t="str">
        <f>VLOOKUP(D2069,'Brasseries Europe'!$B$2:$O$2000,9,FALSE)</f>
        <v>Vlaanderen</v>
      </c>
      <c r="J2069" s="40">
        <f>VLOOKUP(D2069,'Brasseries Europe'!$B$2:$O$2000,10,FALSE)</f>
        <v>0</v>
      </c>
      <c r="K2069" s="40" t="str">
        <f>VLOOKUP(D2069,'Brasseries Europe'!$B$2:$O$2000,11,FALSE)</f>
        <v>http://tpaenhuys.be</v>
      </c>
      <c r="L2069" s="40">
        <f>VLOOKUP(D2069,'Brasseries Europe'!$B$2:$O$2000,12,FALSE)</f>
        <v>0</v>
      </c>
      <c r="M2069" s="40" t="str">
        <f>VLOOKUP(D2069,'Brasseries Europe'!$B$2:$O$2000,13,FALSE)</f>
        <v>LogoBR105</v>
      </c>
      <c r="N2069" s="40" t="str">
        <f>VLOOKUP(D2069,'Brasseries Europe'!$B$2:$O$2000,14,FALSE)</f>
        <v>FotoBR105</v>
      </c>
      <c r="O2069" s="42" t="s">
        <v>13592</v>
      </c>
      <c r="P2069" s="40" t="s">
        <v>10049</v>
      </c>
      <c r="Q2069" s="40" t="s">
        <v>10297</v>
      </c>
      <c r="T2069" s="40" t="s">
        <v>13594</v>
      </c>
      <c r="U2069" s="40" t="s">
        <v>13593</v>
      </c>
    </row>
    <row r="2070" spans="1:21" s="40" customFormat="1">
      <c r="A2070" s="40">
        <f t="shared" si="88"/>
        <v>2069</v>
      </c>
      <c r="B2070" s="41">
        <f t="shared" ca="1" si="89"/>
        <v>43369</v>
      </c>
      <c r="C2070" s="40" t="s">
        <v>14</v>
      </c>
      <c r="D2070" s="40" t="str">
        <f t="shared" si="87"/>
        <v>Brewery105</v>
      </c>
      <c r="E2070" s="42" t="s">
        <v>895</v>
      </c>
      <c r="F2070" s="40" t="str">
        <f>VLOOKUP(D2070,'Brasseries Europe'!$B$2:$O$2000,6,FALSE)</f>
        <v>Nieuwkerkenstraat, 202B</v>
      </c>
      <c r="G2070" s="40">
        <f>VLOOKUP(D2070,'Brasseries Europe'!$B$2:$O$2000,7,FALSE)</f>
        <v>9100</v>
      </c>
      <c r="H2070" s="40" t="str">
        <f>VLOOKUP(D2070,'Brasseries Europe'!$B$2:$O$2000,8,FALSE)</f>
        <v>Nieuwkerken-Waas</v>
      </c>
      <c r="I2070" s="40" t="str">
        <f>VLOOKUP(D2070,'Brasseries Europe'!$B$2:$O$2000,9,FALSE)</f>
        <v>Vlaanderen</v>
      </c>
      <c r="J2070" s="40">
        <f>VLOOKUP(D2070,'Brasseries Europe'!$B$2:$O$2000,10,FALSE)</f>
        <v>0</v>
      </c>
      <c r="K2070" s="40" t="str">
        <f>VLOOKUP(D2070,'Brasseries Europe'!$B$2:$O$2000,11,FALSE)</f>
        <v>http://tpaenhuys.be</v>
      </c>
      <c r="L2070" s="40">
        <f>VLOOKUP(D2070,'Brasseries Europe'!$B$2:$O$2000,12,FALSE)</f>
        <v>0</v>
      </c>
      <c r="M2070" s="40" t="str">
        <f>VLOOKUP(D2070,'Brasseries Europe'!$B$2:$O$2000,13,FALSE)</f>
        <v>LogoBR105</v>
      </c>
      <c r="N2070" s="40" t="str">
        <f>VLOOKUP(D2070,'Brasseries Europe'!$B$2:$O$2000,14,FALSE)</f>
        <v>FotoBR105</v>
      </c>
      <c r="O2070" s="42" t="s">
        <v>13595</v>
      </c>
      <c r="P2070" s="40" t="s">
        <v>10049</v>
      </c>
      <c r="Q2070" s="40" t="s">
        <v>10064</v>
      </c>
      <c r="T2070" s="40" t="s">
        <v>13597</v>
      </c>
      <c r="U2070" s="40" t="s">
        <v>13596</v>
      </c>
    </row>
    <row r="2071" spans="1:21" s="40" customFormat="1">
      <c r="A2071" s="40">
        <f t="shared" si="88"/>
        <v>2070</v>
      </c>
      <c r="B2071" s="41">
        <f t="shared" ca="1" si="89"/>
        <v>43369</v>
      </c>
      <c r="C2071" s="40" t="s">
        <v>14</v>
      </c>
      <c r="D2071" s="40" t="str">
        <f t="shared" si="87"/>
        <v>Brewery105</v>
      </c>
      <c r="E2071" s="42" t="s">
        <v>895</v>
      </c>
      <c r="F2071" s="40" t="str">
        <f>VLOOKUP(D2071,'Brasseries Europe'!$B$2:$O$2000,6,FALSE)</f>
        <v>Nieuwkerkenstraat, 202B</v>
      </c>
      <c r="G2071" s="40">
        <f>VLOOKUP(D2071,'Brasseries Europe'!$B$2:$O$2000,7,FALSE)</f>
        <v>9100</v>
      </c>
      <c r="H2071" s="40" t="str">
        <f>VLOOKUP(D2071,'Brasseries Europe'!$B$2:$O$2000,8,FALSE)</f>
        <v>Nieuwkerken-Waas</v>
      </c>
      <c r="I2071" s="40" t="str">
        <f>VLOOKUP(D2071,'Brasseries Europe'!$B$2:$O$2000,9,FALSE)</f>
        <v>Vlaanderen</v>
      </c>
      <c r="J2071" s="40">
        <f>VLOOKUP(D2071,'Brasseries Europe'!$B$2:$O$2000,10,FALSE)</f>
        <v>0</v>
      </c>
      <c r="K2071" s="40" t="str">
        <f>VLOOKUP(D2071,'Brasseries Europe'!$B$2:$O$2000,11,FALSE)</f>
        <v>http://tpaenhuys.be</v>
      </c>
      <c r="L2071" s="40">
        <f>VLOOKUP(D2071,'Brasseries Europe'!$B$2:$O$2000,12,FALSE)</f>
        <v>0</v>
      </c>
      <c r="M2071" s="40" t="str">
        <f>VLOOKUP(D2071,'Brasseries Europe'!$B$2:$O$2000,13,FALSE)</f>
        <v>LogoBR105</v>
      </c>
      <c r="N2071" s="40" t="str">
        <f>VLOOKUP(D2071,'Brasseries Europe'!$B$2:$O$2000,14,FALSE)</f>
        <v>FotoBR105</v>
      </c>
      <c r="O2071" s="42" t="s">
        <v>13598</v>
      </c>
      <c r="P2071" s="40" t="s">
        <v>10183</v>
      </c>
      <c r="Q2071" s="40" t="s">
        <v>10064</v>
      </c>
      <c r="T2071" s="40" t="s">
        <v>13600</v>
      </c>
      <c r="U2071" s="40" t="s">
        <v>13599</v>
      </c>
    </row>
    <row r="2072" spans="1:21" s="40" customFormat="1">
      <c r="A2072" s="40">
        <f t="shared" si="88"/>
        <v>2071</v>
      </c>
      <c r="B2072" s="41">
        <f t="shared" ca="1" si="89"/>
        <v>43369</v>
      </c>
      <c r="C2072" s="40" t="s">
        <v>14</v>
      </c>
      <c r="D2072" s="40" t="str">
        <f t="shared" si="87"/>
        <v>Brewery106</v>
      </c>
      <c r="E2072" s="42" t="s">
        <v>902</v>
      </c>
      <c r="F2072" s="40" t="str">
        <f>VLOOKUP(D2072,'Brasseries Europe'!$B$2:$O$2000,6,FALSE)</f>
        <v>Driesteutelstraat, 1</v>
      </c>
      <c r="G2072" s="40">
        <f>VLOOKUP(D2072,'Brasseries Europe'!$B$2:$O$2000,7,FALSE)</f>
        <v>9700</v>
      </c>
      <c r="H2072" s="40" t="str">
        <f>VLOOKUP(D2072,'Brasseries Europe'!$B$2:$O$2000,8,FALSE)</f>
        <v>Oudenaarde</v>
      </c>
      <c r="I2072" s="40" t="str">
        <f>VLOOKUP(D2072,'Brasseries Europe'!$B$2:$O$2000,9,FALSE)</f>
        <v>Vlaanderen</v>
      </c>
      <c r="J2072" s="40">
        <f>VLOOKUP(D2072,'Brasseries Europe'!$B$2:$O$2000,10,FALSE)</f>
        <v>0</v>
      </c>
      <c r="K2072" s="40" t="str">
        <f>VLOOKUP(D2072,'Brasseries Europe'!$B$2:$O$2000,11,FALSE)</f>
        <v>http://www.smisje.be</v>
      </c>
      <c r="L2072" s="40">
        <f>VLOOKUP(D2072,'Brasseries Europe'!$B$2:$O$2000,12,FALSE)</f>
        <v>0</v>
      </c>
      <c r="M2072" s="40" t="str">
        <f>VLOOKUP(D2072,'Brasseries Europe'!$B$2:$O$2000,13,FALSE)</f>
        <v>LogoBR106</v>
      </c>
      <c r="N2072" s="40" t="str">
        <f>VLOOKUP(D2072,'Brasseries Europe'!$B$2:$O$2000,14,FALSE)</f>
        <v>FotoBR106</v>
      </c>
      <c r="O2072" s="42" t="s">
        <v>13601</v>
      </c>
      <c r="P2072" s="40" t="s">
        <v>10211</v>
      </c>
      <c r="Q2072" s="40" t="s">
        <v>10143</v>
      </c>
      <c r="R2072" s="57"/>
      <c r="S2072" s="57"/>
      <c r="T2072" s="40" t="s">
        <v>13603</v>
      </c>
      <c r="U2072" s="40" t="s">
        <v>13602</v>
      </c>
    </row>
    <row r="2073" spans="1:21" s="40" customFormat="1">
      <c r="A2073" s="40">
        <f t="shared" si="88"/>
        <v>2072</v>
      </c>
      <c r="B2073" s="41">
        <f t="shared" ca="1" si="89"/>
        <v>43369</v>
      </c>
      <c r="C2073" s="40" t="s">
        <v>14</v>
      </c>
      <c r="D2073" s="40" t="str">
        <f t="shared" si="87"/>
        <v>Brewery106</v>
      </c>
      <c r="E2073" s="42" t="s">
        <v>902</v>
      </c>
      <c r="F2073" s="40" t="str">
        <f>VLOOKUP(D2073,'Brasseries Europe'!$B$2:$O$2000,6,FALSE)</f>
        <v>Driesteutelstraat, 1</v>
      </c>
      <c r="G2073" s="40">
        <f>VLOOKUP(D2073,'Brasseries Europe'!$B$2:$O$2000,7,FALSE)</f>
        <v>9700</v>
      </c>
      <c r="H2073" s="40" t="str">
        <f>VLOOKUP(D2073,'Brasseries Europe'!$B$2:$O$2000,8,FALSE)</f>
        <v>Oudenaarde</v>
      </c>
      <c r="I2073" s="40" t="str">
        <f>VLOOKUP(D2073,'Brasseries Europe'!$B$2:$O$2000,9,FALSE)</f>
        <v>Vlaanderen</v>
      </c>
      <c r="J2073" s="40">
        <f>VLOOKUP(D2073,'Brasseries Europe'!$B$2:$O$2000,10,FALSE)</f>
        <v>0</v>
      </c>
      <c r="K2073" s="40" t="str">
        <f>VLOOKUP(D2073,'Brasseries Europe'!$B$2:$O$2000,11,FALSE)</f>
        <v>http://www.smisje.be</v>
      </c>
      <c r="L2073" s="40">
        <f>VLOOKUP(D2073,'Brasseries Europe'!$B$2:$O$2000,12,FALSE)</f>
        <v>0</v>
      </c>
      <c r="M2073" s="40" t="str">
        <f>VLOOKUP(D2073,'Brasseries Europe'!$B$2:$O$2000,13,FALSE)</f>
        <v>LogoBR106</v>
      </c>
      <c r="N2073" s="40" t="str">
        <f>VLOOKUP(D2073,'Brasseries Europe'!$B$2:$O$2000,14,FALSE)</f>
        <v>FotoBR106</v>
      </c>
      <c r="O2073" s="42" t="s">
        <v>13604</v>
      </c>
      <c r="P2073" s="40" t="s">
        <v>10211</v>
      </c>
      <c r="Q2073" s="40" t="s">
        <v>10068</v>
      </c>
      <c r="T2073" s="40" t="s">
        <v>13606</v>
      </c>
      <c r="U2073" s="40" t="s">
        <v>13605</v>
      </c>
    </row>
    <row r="2074" spans="1:21" s="40" customFormat="1">
      <c r="A2074" s="40">
        <f t="shared" si="88"/>
        <v>2073</v>
      </c>
      <c r="B2074" s="41">
        <f t="shared" ca="1" si="89"/>
        <v>43369</v>
      </c>
      <c r="C2074" s="40" t="s">
        <v>14</v>
      </c>
      <c r="D2074" s="40" t="str">
        <f t="shared" si="87"/>
        <v>Brewery106</v>
      </c>
      <c r="E2074" s="42" t="s">
        <v>902</v>
      </c>
      <c r="F2074" s="40" t="str">
        <f>VLOOKUP(D2074,'Brasseries Europe'!$B$2:$O$2000,6,FALSE)</f>
        <v>Driesteutelstraat, 1</v>
      </c>
      <c r="G2074" s="40">
        <f>VLOOKUP(D2074,'Brasseries Europe'!$B$2:$O$2000,7,FALSE)</f>
        <v>9700</v>
      </c>
      <c r="H2074" s="40" t="str">
        <f>VLOOKUP(D2074,'Brasseries Europe'!$B$2:$O$2000,8,FALSE)</f>
        <v>Oudenaarde</v>
      </c>
      <c r="I2074" s="40" t="str">
        <f>VLOOKUP(D2074,'Brasseries Europe'!$B$2:$O$2000,9,FALSE)</f>
        <v>Vlaanderen</v>
      </c>
      <c r="J2074" s="40">
        <f>VLOOKUP(D2074,'Brasseries Europe'!$B$2:$O$2000,10,FALSE)</f>
        <v>0</v>
      </c>
      <c r="K2074" s="40" t="str">
        <f>VLOOKUP(D2074,'Brasseries Europe'!$B$2:$O$2000,11,FALSE)</f>
        <v>http://www.smisje.be</v>
      </c>
      <c r="L2074" s="40">
        <f>VLOOKUP(D2074,'Brasseries Europe'!$B$2:$O$2000,12,FALSE)</f>
        <v>0</v>
      </c>
      <c r="M2074" s="40" t="str">
        <f>VLOOKUP(D2074,'Brasseries Europe'!$B$2:$O$2000,13,FALSE)</f>
        <v>LogoBR106</v>
      </c>
      <c r="N2074" s="40" t="str">
        <f>VLOOKUP(D2074,'Brasseries Europe'!$B$2:$O$2000,14,FALSE)</f>
        <v>FotoBR106</v>
      </c>
      <c r="O2074" s="42" t="s">
        <v>13607</v>
      </c>
      <c r="P2074" s="40" t="s">
        <v>10136</v>
      </c>
      <c r="Q2074" s="40" t="s">
        <v>10100</v>
      </c>
      <c r="T2074" s="40" t="s">
        <v>13609</v>
      </c>
      <c r="U2074" s="40" t="s">
        <v>13608</v>
      </c>
    </row>
    <row r="2075" spans="1:21" s="40" customFormat="1">
      <c r="A2075" s="40">
        <f t="shared" si="88"/>
        <v>2074</v>
      </c>
      <c r="B2075" s="41">
        <f t="shared" ca="1" si="89"/>
        <v>43369</v>
      </c>
      <c r="C2075" s="40" t="s">
        <v>14</v>
      </c>
      <c r="D2075" s="40" t="str">
        <f t="shared" si="87"/>
        <v>Brewery106</v>
      </c>
      <c r="E2075" s="42" t="s">
        <v>902</v>
      </c>
      <c r="F2075" s="40" t="str">
        <f>VLOOKUP(D2075,'Brasseries Europe'!$B$2:$O$2000,6,FALSE)</f>
        <v>Driesteutelstraat, 1</v>
      </c>
      <c r="G2075" s="40">
        <f>VLOOKUP(D2075,'Brasseries Europe'!$B$2:$O$2000,7,FALSE)</f>
        <v>9700</v>
      </c>
      <c r="H2075" s="40" t="str">
        <f>VLOOKUP(D2075,'Brasseries Europe'!$B$2:$O$2000,8,FALSE)</f>
        <v>Oudenaarde</v>
      </c>
      <c r="I2075" s="40" t="str">
        <f>VLOOKUP(D2075,'Brasseries Europe'!$B$2:$O$2000,9,FALSE)</f>
        <v>Vlaanderen</v>
      </c>
      <c r="J2075" s="40">
        <f>VLOOKUP(D2075,'Brasseries Europe'!$B$2:$O$2000,10,FALSE)</f>
        <v>0</v>
      </c>
      <c r="K2075" s="40" t="str">
        <f>VLOOKUP(D2075,'Brasseries Europe'!$B$2:$O$2000,11,FALSE)</f>
        <v>http://www.smisje.be</v>
      </c>
      <c r="L2075" s="40">
        <f>VLOOKUP(D2075,'Brasseries Europe'!$B$2:$O$2000,12,FALSE)</f>
        <v>0</v>
      </c>
      <c r="M2075" s="40" t="str">
        <f>VLOOKUP(D2075,'Brasseries Europe'!$B$2:$O$2000,13,FALSE)</f>
        <v>LogoBR106</v>
      </c>
      <c r="N2075" s="40" t="str">
        <f>VLOOKUP(D2075,'Brasseries Europe'!$B$2:$O$2000,14,FALSE)</f>
        <v>FotoBR106</v>
      </c>
      <c r="O2075" s="42" t="s">
        <v>13610</v>
      </c>
      <c r="P2075" s="40" t="s">
        <v>10136</v>
      </c>
      <c r="Q2075" s="40" t="s">
        <v>10100</v>
      </c>
      <c r="T2075" s="40" t="s">
        <v>13612</v>
      </c>
      <c r="U2075" s="40" t="s">
        <v>13611</v>
      </c>
    </row>
    <row r="2076" spans="1:21" s="40" customFormat="1">
      <c r="A2076" s="40">
        <f t="shared" si="88"/>
        <v>2075</v>
      </c>
      <c r="B2076" s="41">
        <f t="shared" ca="1" si="89"/>
        <v>43369</v>
      </c>
      <c r="C2076" s="40" t="s">
        <v>14</v>
      </c>
      <c r="D2076" s="40" t="str">
        <f t="shared" si="87"/>
        <v>Brewery106</v>
      </c>
      <c r="E2076" s="42" t="s">
        <v>902</v>
      </c>
      <c r="F2076" s="40" t="str">
        <f>VLOOKUP(D2076,'Brasseries Europe'!$B$2:$O$2000,6,FALSE)</f>
        <v>Driesteutelstraat, 1</v>
      </c>
      <c r="G2076" s="40">
        <f>VLOOKUP(D2076,'Brasseries Europe'!$B$2:$O$2000,7,FALSE)</f>
        <v>9700</v>
      </c>
      <c r="H2076" s="40" t="str">
        <f>VLOOKUP(D2076,'Brasseries Europe'!$B$2:$O$2000,8,FALSE)</f>
        <v>Oudenaarde</v>
      </c>
      <c r="I2076" s="40" t="str">
        <f>VLOOKUP(D2076,'Brasseries Europe'!$B$2:$O$2000,9,FALSE)</f>
        <v>Vlaanderen</v>
      </c>
      <c r="J2076" s="40">
        <f>VLOOKUP(D2076,'Brasseries Europe'!$B$2:$O$2000,10,FALSE)</f>
        <v>0</v>
      </c>
      <c r="K2076" s="40" t="str">
        <f>VLOOKUP(D2076,'Brasseries Europe'!$B$2:$O$2000,11,FALSE)</f>
        <v>http://www.smisje.be</v>
      </c>
      <c r="L2076" s="40">
        <f>VLOOKUP(D2076,'Brasseries Europe'!$B$2:$O$2000,12,FALSE)</f>
        <v>0</v>
      </c>
      <c r="M2076" s="40" t="str">
        <f>VLOOKUP(D2076,'Brasseries Europe'!$B$2:$O$2000,13,FALSE)</f>
        <v>LogoBR106</v>
      </c>
      <c r="N2076" s="40" t="str">
        <f>VLOOKUP(D2076,'Brasseries Europe'!$B$2:$O$2000,14,FALSE)</f>
        <v>FotoBR106</v>
      </c>
      <c r="O2076" s="42" t="s">
        <v>13613</v>
      </c>
      <c r="P2076" s="40" t="s">
        <v>10136</v>
      </c>
      <c r="Q2076" s="40" t="s">
        <v>10044</v>
      </c>
      <c r="T2076" s="40" t="s">
        <v>13615</v>
      </c>
      <c r="U2076" s="40" t="s">
        <v>13614</v>
      </c>
    </row>
    <row r="2077" spans="1:21" s="40" customFormat="1">
      <c r="A2077" s="40">
        <f t="shared" si="88"/>
        <v>2076</v>
      </c>
      <c r="B2077" s="41">
        <f t="shared" ca="1" si="89"/>
        <v>43369</v>
      </c>
      <c r="C2077" s="40" t="s">
        <v>14</v>
      </c>
      <c r="D2077" s="40" t="str">
        <f t="shared" ref="D2077:D2140" si="90">_xlfn.IFNA(VLOOKUP(E2077,Matricedesbrasseries,2,FALSE),"")</f>
        <v>Brewery106</v>
      </c>
      <c r="E2077" s="42" t="s">
        <v>902</v>
      </c>
      <c r="F2077" s="40" t="str">
        <f>VLOOKUP(D2077,'Brasseries Europe'!$B$2:$O$2000,6,FALSE)</f>
        <v>Driesteutelstraat, 1</v>
      </c>
      <c r="G2077" s="40">
        <f>VLOOKUP(D2077,'Brasseries Europe'!$B$2:$O$2000,7,FALSE)</f>
        <v>9700</v>
      </c>
      <c r="H2077" s="40" t="str">
        <f>VLOOKUP(D2077,'Brasseries Europe'!$B$2:$O$2000,8,FALSE)</f>
        <v>Oudenaarde</v>
      </c>
      <c r="I2077" s="40" t="str">
        <f>VLOOKUP(D2077,'Brasseries Europe'!$B$2:$O$2000,9,FALSE)</f>
        <v>Vlaanderen</v>
      </c>
      <c r="J2077" s="40">
        <f>VLOOKUP(D2077,'Brasseries Europe'!$B$2:$O$2000,10,FALSE)</f>
        <v>0</v>
      </c>
      <c r="K2077" s="40" t="str">
        <f>VLOOKUP(D2077,'Brasseries Europe'!$B$2:$O$2000,11,FALSE)</f>
        <v>http://www.smisje.be</v>
      </c>
      <c r="L2077" s="40">
        <f>VLOOKUP(D2077,'Brasseries Europe'!$B$2:$O$2000,12,FALSE)</f>
        <v>0</v>
      </c>
      <c r="M2077" s="40" t="str">
        <f>VLOOKUP(D2077,'Brasseries Europe'!$B$2:$O$2000,13,FALSE)</f>
        <v>LogoBR106</v>
      </c>
      <c r="N2077" s="40" t="str">
        <f>VLOOKUP(D2077,'Brasseries Europe'!$B$2:$O$2000,14,FALSE)</f>
        <v>FotoBR106</v>
      </c>
      <c r="O2077" s="42" t="s">
        <v>13616</v>
      </c>
      <c r="P2077" s="40" t="s">
        <v>10043</v>
      </c>
      <c r="Q2077" s="40" t="s">
        <v>10204</v>
      </c>
      <c r="T2077" s="40" t="s">
        <v>13618</v>
      </c>
      <c r="U2077" s="40" t="s">
        <v>13617</v>
      </c>
    </row>
    <row r="2078" spans="1:21" s="40" customFormat="1">
      <c r="A2078" s="40">
        <f t="shared" si="88"/>
        <v>2077</v>
      </c>
      <c r="B2078" s="41">
        <f t="shared" ca="1" si="89"/>
        <v>43369</v>
      </c>
      <c r="C2078" s="40" t="s">
        <v>14</v>
      </c>
      <c r="D2078" s="40" t="str">
        <f t="shared" si="90"/>
        <v>Brewery106</v>
      </c>
      <c r="E2078" s="42" t="s">
        <v>902</v>
      </c>
      <c r="F2078" s="40" t="str">
        <f>VLOOKUP(D2078,'Brasseries Europe'!$B$2:$O$2000,6,FALSE)</f>
        <v>Driesteutelstraat, 1</v>
      </c>
      <c r="G2078" s="40">
        <f>VLOOKUP(D2078,'Brasseries Europe'!$B$2:$O$2000,7,FALSE)</f>
        <v>9700</v>
      </c>
      <c r="H2078" s="40" t="str">
        <f>VLOOKUP(D2078,'Brasseries Europe'!$B$2:$O$2000,8,FALSE)</f>
        <v>Oudenaarde</v>
      </c>
      <c r="I2078" s="40" t="str">
        <f>VLOOKUP(D2078,'Brasseries Europe'!$B$2:$O$2000,9,FALSE)</f>
        <v>Vlaanderen</v>
      </c>
      <c r="J2078" s="40">
        <f>VLOOKUP(D2078,'Brasseries Europe'!$B$2:$O$2000,10,FALSE)</f>
        <v>0</v>
      </c>
      <c r="K2078" s="40" t="str">
        <f>VLOOKUP(D2078,'Brasseries Europe'!$B$2:$O$2000,11,FALSE)</f>
        <v>http://www.smisje.be</v>
      </c>
      <c r="L2078" s="40">
        <f>VLOOKUP(D2078,'Brasseries Europe'!$B$2:$O$2000,12,FALSE)</f>
        <v>0</v>
      </c>
      <c r="M2078" s="40" t="str">
        <f>VLOOKUP(D2078,'Brasseries Europe'!$B$2:$O$2000,13,FALSE)</f>
        <v>LogoBR106</v>
      </c>
      <c r="N2078" s="40" t="str">
        <f>VLOOKUP(D2078,'Brasseries Europe'!$B$2:$O$2000,14,FALSE)</f>
        <v>FotoBR106</v>
      </c>
      <c r="O2078" s="42" t="s">
        <v>13619</v>
      </c>
      <c r="P2078" s="40" t="s">
        <v>10043</v>
      </c>
      <c r="Q2078" s="40" t="s">
        <v>10100</v>
      </c>
      <c r="T2078" s="40" t="s">
        <v>13621</v>
      </c>
      <c r="U2078" s="40" t="s">
        <v>13620</v>
      </c>
    </row>
    <row r="2079" spans="1:21" s="40" customFormat="1">
      <c r="A2079" s="40">
        <f t="shared" si="88"/>
        <v>2078</v>
      </c>
      <c r="B2079" s="41">
        <f t="shared" ca="1" si="89"/>
        <v>43369</v>
      </c>
      <c r="C2079" s="40" t="s">
        <v>14</v>
      </c>
      <c r="D2079" s="40" t="str">
        <f t="shared" si="90"/>
        <v>Brewery106</v>
      </c>
      <c r="E2079" s="42" t="s">
        <v>902</v>
      </c>
      <c r="F2079" s="40" t="str">
        <f>VLOOKUP(D2079,'Brasseries Europe'!$B$2:$O$2000,6,FALSE)</f>
        <v>Driesteutelstraat, 1</v>
      </c>
      <c r="G2079" s="40">
        <f>VLOOKUP(D2079,'Brasseries Europe'!$B$2:$O$2000,7,FALSE)</f>
        <v>9700</v>
      </c>
      <c r="H2079" s="40" t="str">
        <f>VLOOKUP(D2079,'Brasseries Europe'!$B$2:$O$2000,8,FALSE)</f>
        <v>Oudenaarde</v>
      </c>
      <c r="I2079" s="40" t="str">
        <f>VLOOKUP(D2079,'Brasseries Europe'!$B$2:$O$2000,9,FALSE)</f>
        <v>Vlaanderen</v>
      </c>
      <c r="J2079" s="40">
        <f>VLOOKUP(D2079,'Brasseries Europe'!$B$2:$O$2000,10,FALSE)</f>
        <v>0</v>
      </c>
      <c r="K2079" s="40" t="str">
        <f>VLOOKUP(D2079,'Brasseries Europe'!$B$2:$O$2000,11,FALSE)</f>
        <v>http://www.smisje.be</v>
      </c>
      <c r="L2079" s="40">
        <f>VLOOKUP(D2079,'Brasseries Europe'!$B$2:$O$2000,12,FALSE)</f>
        <v>0</v>
      </c>
      <c r="M2079" s="40" t="str">
        <f>VLOOKUP(D2079,'Brasseries Europe'!$B$2:$O$2000,13,FALSE)</f>
        <v>LogoBR106</v>
      </c>
      <c r="N2079" s="40" t="str">
        <f>VLOOKUP(D2079,'Brasseries Europe'!$B$2:$O$2000,14,FALSE)</f>
        <v>FotoBR106</v>
      </c>
      <c r="O2079" s="42" t="s">
        <v>13622</v>
      </c>
      <c r="P2079" s="40" t="s">
        <v>10043</v>
      </c>
      <c r="Q2079" s="40" t="s">
        <v>10064</v>
      </c>
      <c r="T2079" s="40" t="s">
        <v>13624</v>
      </c>
      <c r="U2079" s="40" t="s">
        <v>13623</v>
      </c>
    </row>
    <row r="2080" spans="1:21" s="40" customFormat="1">
      <c r="A2080" s="40">
        <f t="shared" si="88"/>
        <v>2079</v>
      </c>
      <c r="B2080" s="41">
        <f t="shared" ca="1" si="89"/>
        <v>43369</v>
      </c>
      <c r="C2080" s="40" t="s">
        <v>14</v>
      </c>
      <c r="D2080" s="40" t="str">
        <f t="shared" si="90"/>
        <v>Brewery106</v>
      </c>
      <c r="E2080" s="42" t="s">
        <v>902</v>
      </c>
      <c r="F2080" s="40" t="str">
        <f>VLOOKUP(D2080,'Brasseries Europe'!$B$2:$O$2000,6,FALSE)</f>
        <v>Driesteutelstraat, 1</v>
      </c>
      <c r="G2080" s="40">
        <f>VLOOKUP(D2080,'Brasseries Europe'!$B$2:$O$2000,7,FALSE)</f>
        <v>9700</v>
      </c>
      <c r="H2080" s="40" t="str">
        <f>VLOOKUP(D2080,'Brasseries Europe'!$B$2:$O$2000,8,FALSE)</f>
        <v>Oudenaarde</v>
      </c>
      <c r="I2080" s="40" t="str">
        <f>VLOOKUP(D2080,'Brasseries Europe'!$B$2:$O$2000,9,FALSE)</f>
        <v>Vlaanderen</v>
      </c>
      <c r="J2080" s="40">
        <f>VLOOKUP(D2080,'Brasseries Europe'!$B$2:$O$2000,10,FALSE)</f>
        <v>0</v>
      </c>
      <c r="K2080" s="40" t="str">
        <f>VLOOKUP(D2080,'Brasseries Europe'!$B$2:$O$2000,11,FALSE)</f>
        <v>http://www.smisje.be</v>
      </c>
      <c r="L2080" s="40">
        <f>VLOOKUP(D2080,'Brasseries Europe'!$B$2:$O$2000,12,FALSE)</f>
        <v>0</v>
      </c>
      <c r="M2080" s="40" t="str">
        <f>VLOOKUP(D2080,'Brasseries Europe'!$B$2:$O$2000,13,FALSE)</f>
        <v>LogoBR106</v>
      </c>
      <c r="N2080" s="40" t="str">
        <f>VLOOKUP(D2080,'Brasseries Europe'!$B$2:$O$2000,14,FALSE)</f>
        <v>FotoBR106</v>
      </c>
      <c r="O2080" s="42" t="s">
        <v>13625</v>
      </c>
      <c r="P2080" s="40" t="s">
        <v>10043</v>
      </c>
      <c r="Q2080" s="40" t="s">
        <v>10064</v>
      </c>
      <c r="T2080" s="40" t="s">
        <v>13627</v>
      </c>
      <c r="U2080" s="40" t="s">
        <v>13626</v>
      </c>
    </row>
    <row r="2081" spans="1:21" s="40" customFormat="1">
      <c r="A2081" s="40">
        <f t="shared" si="88"/>
        <v>2080</v>
      </c>
      <c r="B2081" s="41">
        <f t="shared" ca="1" si="89"/>
        <v>43369</v>
      </c>
      <c r="C2081" s="40" t="s">
        <v>14</v>
      </c>
      <c r="D2081" s="40" t="str">
        <f t="shared" si="90"/>
        <v>Brewery106</v>
      </c>
      <c r="E2081" s="42" t="s">
        <v>902</v>
      </c>
      <c r="F2081" s="40" t="str">
        <f>VLOOKUP(D2081,'Brasseries Europe'!$B$2:$O$2000,6,FALSE)</f>
        <v>Driesteutelstraat, 1</v>
      </c>
      <c r="G2081" s="40">
        <f>VLOOKUP(D2081,'Brasseries Europe'!$B$2:$O$2000,7,FALSE)</f>
        <v>9700</v>
      </c>
      <c r="H2081" s="40" t="str">
        <f>VLOOKUP(D2081,'Brasseries Europe'!$B$2:$O$2000,8,FALSE)</f>
        <v>Oudenaarde</v>
      </c>
      <c r="I2081" s="40" t="str">
        <f>VLOOKUP(D2081,'Brasseries Europe'!$B$2:$O$2000,9,FALSE)</f>
        <v>Vlaanderen</v>
      </c>
      <c r="J2081" s="40">
        <f>VLOOKUP(D2081,'Brasseries Europe'!$B$2:$O$2000,10,FALSE)</f>
        <v>0</v>
      </c>
      <c r="K2081" s="40" t="str">
        <f>VLOOKUP(D2081,'Brasseries Europe'!$B$2:$O$2000,11,FALSE)</f>
        <v>http://www.smisje.be</v>
      </c>
      <c r="L2081" s="40">
        <f>VLOOKUP(D2081,'Brasseries Europe'!$B$2:$O$2000,12,FALSE)</f>
        <v>0</v>
      </c>
      <c r="M2081" s="40" t="str">
        <f>VLOOKUP(D2081,'Brasseries Europe'!$B$2:$O$2000,13,FALSE)</f>
        <v>LogoBR106</v>
      </c>
      <c r="N2081" s="40" t="str">
        <f>VLOOKUP(D2081,'Brasseries Europe'!$B$2:$O$2000,14,FALSE)</f>
        <v>FotoBR106</v>
      </c>
      <c r="O2081" s="42" t="s">
        <v>13628</v>
      </c>
      <c r="P2081" s="40" t="s">
        <v>10043</v>
      </c>
      <c r="Q2081" s="40" t="s">
        <v>10044</v>
      </c>
      <c r="T2081" s="40" t="s">
        <v>13630</v>
      </c>
      <c r="U2081" s="40" t="s">
        <v>13629</v>
      </c>
    </row>
    <row r="2082" spans="1:21" s="40" customFormat="1">
      <c r="A2082" s="40">
        <f t="shared" si="88"/>
        <v>2081</v>
      </c>
      <c r="B2082" s="41">
        <f t="shared" ca="1" si="89"/>
        <v>43369</v>
      </c>
      <c r="C2082" s="40" t="s">
        <v>14</v>
      </c>
      <c r="D2082" s="40" t="str">
        <f t="shared" si="90"/>
        <v>Brewery106</v>
      </c>
      <c r="E2082" s="42" t="s">
        <v>902</v>
      </c>
      <c r="F2082" s="40" t="str">
        <f>VLOOKUP(D2082,'Brasseries Europe'!$B$2:$O$2000,6,FALSE)</f>
        <v>Driesteutelstraat, 1</v>
      </c>
      <c r="G2082" s="40">
        <f>VLOOKUP(D2082,'Brasseries Europe'!$B$2:$O$2000,7,FALSE)</f>
        <v>9700</v>
      </c>
      <c r="H2082" s="40" t="str">
        <f>VLOOKUP(D2082,'Brasseries Europe'!$B$2:$O$2000,8,FALSE)</f>
        <v>Oudenaarde</v>
      </c>
      <c r="I2082" s="40" t="str">
        <f>VLOOKUP(D2082,'Brasseries Europe'!$B$2:$O$2000,9,FALSE)</f>
        <v>Vlaanderen</v>
      </c>
      <c r="J2082" s="40">
        <f>VLOOKUP(D2082,'Brasseries Europe'!$B$2:$O$2000,10,FALSE)</f>
        <v>0</v>
      </c>
      <c r="K2082" s="40" t="str">
        <f>VLOOKUP(D2082,'Brasseries Europe'!$B$2:$O$2000,11,FALSE)</f>
        <v>http://www.smisje.be</v>
      </c>
      <c r="L2082" s="40">
        <f>VLOOKUP(D2082,'Brasseries Europe'!$B$2:$O$2000,12,FALSE)</f>
        <v>0</v>
      </c>
      <c r="M2082" s="40" t="str">
        <f>VLOOKUP(D2082,'Brasseries Europe'!$B$2:$O$2000,13,FALSE)</f>
        <v>LogoBR106</v>
      </c>
      <c r="N2082" s="40" t="str">
        <f>VLOOKUP(D2082,'Brasseries Europe'!$B$2:$O$2000,14,FALSE)</f>
        <v>FotoBR106</v>
      </c>
      <c r="O2082" s="42" t="s">
        <v>13631</v>
      </c>
      <c r="P2082" s="40" t="s">
        <v>10151</v>
      </c>
      <c r="Q2082" s="40" t="s">
        <v>10044</v>
      </c>
      <c r="T2082" s="40" t="s">
        <v>13633</v>
      </c>
      <c r="U2082" s="40" t="s">
        <v>13632</v>
      </c>
    </row>
    <row r="2083" spans="1:21" s="40" customFormat="1">
      <c r="A2083" s="40">
        <f t="shared" si="88"/>
        <v>2082</v>
      </c>
      <c r="B2083" s="41">
        <f t="shared" ca="1" si="89"/>
        <v>43369</v>
      </c>
      <c r="C2083" s="40" t="s">
        <v>14</v>
      </c>
      <c r="D2083" s="40" t="str">
        <f t="shared" si="90"/>
        <v>Brewery106</v>
      </c>
      <c r="E2083" s="42" t="s">
        <v>902</v>
      </c>
      <c r="F2083" s="40" t="str">
        <f>VLOOKUP(D2083,'Brasseries Europe'!$B$2:$O$2000,6,FALSE)</f>
        <v>Driesteutelstraat, 1</v>
      </c>
      <c r="G2083" s="40">
        <f>VLOOKUP(D2083,'Brasseries Europe'!$B$2:$O$2000,7,FALSE)</f>
        <v>9700</v>
      </c>
      <c r="H2083" s="40" t="str">
        <f>VLOOKUP(D2083,'Brasseries Europe'!$B$2:$O$2000,8,FALSE)</f>
        <v>Oudenaarde</v>
      </c>
      <c r="I2083" s="40" t="str">
        <f>VLOOKUP(D2083,'Brasseries Europe'!$B$2:$O$2000,9,FALSE)</f>
        <v>Vlaanderen</v>
      </c>
      <c r="J2083" s="40">
        <f>VLOOKUP(D2083,'Brasseries Europe'!$B$2:$O$2000,10,FALSE)</f>
        <v>0</v>
      </c>
      <c r="K2083" s="40" t="str">
        <f>VLOOKUP(D2083,'Brasseries Europe'!$B$2:$O$2000,11,FALSE)</f>
        <v>http://www.smisje.be</v>
      </c>
      <c r="L2083" s="40">
        <f>VLOOKUP(D2083,'Brasseries Europe'!$B$2:$O$2000,12,FALSE)</f>
        <v>0</v>
      </c>
      <c r="M2083" s="40" t="str">
        <f>VLOOKUP(D2083,'Brasseries Europe'!$B$2:$O$2000,13,FALSE)</f>
        <v>LogoBR106</v>
      </c>
      <c r="N2083" s="40" t="str">
        <f>VLOOKUP(D2083,'Brasseries Europe'!$B$2:$O$2000,14,FALSE)</f>
        <v>FotoBR106</v>
      </c>
      <c r="O2083" s="42" t="s">
        <v>13634</v>
      </c>
      <c r="P2083" s="40" t="s">
        <v>10151</v>
      </c>
      <c r="Q2083" s="40" t="s">
        <v>10204</v>
      </c>
      <c r="T2083" s="40" t="s">
        <v>13636</v>
      </c>
      <c r="U2083" s="40" t="s">
        <v>13635</v>
      </c>
    </row>
    <row r="2084" spans="1:21" s="40" customFormat="1">
      <c r="A2084" s="40">
        <f t="shared" si="88"/>
        <v>2083</v>
      </c>
      <c r="B2084" s="41">
        <f t="shared" ca="1" si="89"/>
        <v>43369</v>
      </c>
      <c r="C2084" s="40" t="s">
        <v>14</v>
      </c>
      <c r="D2084" s="40" t="str">
        <f t="shared" si="90"/>
        <v>Brewery106</v>
      </c>
      <c r="E2084" s="42" t="s">
        <v>902</v>
      </c>
      <c r="F2084" s="40" t="str">
        <f>VLOOKUP(D2084,'Brasseries Europe'!$B$2:$O$2000,6,FALSE)</f>
        <v>Driesteutelstraat, 1</v>
      </c>
      <c r="G2084" s="40">
        <f>VLOOKUP(D2084,'Brasseries Europe'!$B$2:$O$2000,7,FALSE)</f>
        <v>9700</v>
      </c>
      <c r="H2084" s="40" t="str">
        <f>VLOOKUP(D2084,'Brasseries Europe'!$B$2:$O$2000,8,FALSE)</f>
        <v>Oudenaarde</v>
      </c>
      <c r="I2084" s="40" t="str">
        <f>VLOOKUP(D2084,'Brasseries Europe'!$B$2:$O$2000,9,FALSE)</f>
        <v>Vlaanderen</v>
      </c>
      <c r="J2084" s="40">
        <f>VLOOKUP(D2084,'Brasseries Europe'!$B$2:$O$2000,10,FALSE)</f>
        <v>0</v>
      </c>
      <c r="K2084" s="40" t="str">
        <f>VLOOKUP(D2084,'Brasseries Europe'!$B$2:$O$2000,11,FALSE)</f>
        <v>http://www.smisje.be</v>
      </c>
      <c r="L2084" s="40">
        <f>VLOOKUP(D2084,'Brasseries Europe'!$B$2:$O$2000,12,FALSE)</f>
        <v>0</v>
      </c>
      <c r="M2084" s="40" t="str">
        <f>VLOOKUP(D2084,'Brasseries Europe'!$B$2:$O$2000,13,FALSE)</f>
        <v>LogoBR106</v>
      </c>
      <c r="N2084" s="40" t="str">
        <f>VLOOKUP(D2084,'Brasseries Europe'!$B$2:$O$2000,14,FALSE)</f>
        <v>FotoBR106</v>
      </c>
      <c r="O2084" s="42" t="s">
        <v>13637</v>
      </c>
      <c r="P2084" s="40" t="s">
        <v>10151</v>
      </c>
      <c r="Q2084" s="40" t="s">
        <v>10100</v>
      </c>
      <c r="T2084" s="40" t="s">
        <v>13639</v>
      </c>
      <c r="U2084" s="40" t="s">
        <v>13638</v>
      </c>
    </row>
    <row r="2085" spans="1:21" s="40" customFormat="1">
      <c r="A2085" s="40">
        <f t="shared" si="88"/>
        <v>2084</v>
      </c>
      <c r="B2085" s="41">
        <f t="shared" ca="1" si="89"/>
        <v>43369</v>
      </c>
      <c r="C2085" s="40" t="s">
        <v>14</v>
      </c>
      <c r="D2085" s="40" t="str">
        <f t="shared" si="90"/>
        <v>Brewery106</v>
      </c>
      <c r="E2085" s="42" t="s">
        <v>902</v>
      </c>
      <c r="F2085" s="40" t="str">
        <f>VLOOKUP(D2085,'Brasseries Europe'!$B$2:$O$2000,6,FALSE)</f>
        <v>Driesteutelstraat, 1</v>
      </c>
      <c r="G2085" s="40">
        <f>VLOOKUP(D2085,'Brasseries Europe'!$B$2:$O$2000,7,FALSE)</f>
        <v>9700</v>
      </c>
      <c r="H2085" s="40" t="str">
        <f>VLOOKUP(D2085,'Brasseries Europe'!$B$2:$O$2000,8,FALSE)</f>
        <v>Oudenaarde</v>
      </c>
      <c r="I2085" s="40" t="str">
        <f>VLOOKUP(D2085,'Brasseries Europe'!$B$2:$O$2000,9,FALSE)</f>
        <v>Vlaanderen</v>
      </c>
      <c r="J2085" s="40">
        <f>VLOOKUP(D2085,'Brasseries Europe'!$B$2:$O$2000,10,FALSE)</f>
        <v>0</v>
      </c>
      <c r="K2085" s="40" t="str">
        <f>VLOOKUP(D2085,'Brasseries Europe'!$B$2:$O$2000,11,FALSE)</f>
        <v>http://www.smisje.be</v>
      </c>
      <c r="L2085" s="40">
        <f>VLOOKUP(D2085,'Brasseries Europe'!$B$2:$O$2000,12,FALSE)</f>
        <v>0</v>
      </c>
      <c r="M2085" s="40" t="str">
        <f>VLOOKUP(D2085,'Brasseries Europe'!$B$2:$O$2000,13,FALSE)</f>
        <v>LogoBR106</v>
      </c>
      <c r="N2085" s="40" t="str">
        <f>VLOOKUP(D2085,'Brasseries Europe'!$B$2:$O$2000,14,FALSE)</f>
        <v>FotoBR106</v>
      </c>
      <c r="O2085" s="42" t="s">
        <v>13640</v>
      </c>
      <c r="P2085" s="40" t="s">
        <v>10049</v>
      </c>
      <c r="Q2085" s="40" t="s">
        <v>10076</v>
      </c>
      <c r="T2085" s="40" t="s">
        <v>13642</v>
      </c>
      <c r="U2085" s="40" t="s">
        <v>13641</v>
      </c>
    </row>
    <row r="2086" spans="1:21" s="40" customFormat="1">
      <c r="A2086" s="40">
        <f t="shared" si="88"/>
        <v>2085</v>
      </c>
      <c r="B2086" s="41">
        <f t="shared" ca="1" si="89"/>
        <v>43369</v>
      </c>
      <c r="C2086" s="40" t="s">
        <v>14</v>
      </c>
      <c r="D2086" s="40" t="str">
        <f t="shared" si="90"/>
        <v>Brewery106</v>
      </c>
      <c r="E2086" s="42" t="s">
        <v>902</v>
      </c>
      <c r="F2086" s="40" t="str">
        <f>VLOOKUP(D2086,'Brasseries Europe'!$B$2:$O$2000,6,FALSE)</f>
        <v>Driesteutelstraat, 1</v>
      </c>
      <c r="G2086" s="40">
        <f>VLOOKUP(D2086,'Brasseries Europe'!$B$2:$O$2000,7,FALSE)</f>
        <v>9700</v>
      </c>
      <c r="H2086" s="40" t="str">
        <f>VLOOKUP(D2086,'Brasseries Europe'!$B$2:$O$2000,8,FALSE)</f>
        <v>Oudenaarde</v>
      </c>
      <c r="I2086" s="40" t="str">
        <f>VLOOKUP(D2086,'Brasseries Europe'!$B$2:$O$2000,9,FALSE)</f>
        <v>Vlaanderen</v>
      </c>
      <c r="J2086" s="40">
        <f>VLOOKUP(D2086,'Brasseries Europe'!$B$2:$O$2000,10,FALSE)</f>
        <v>0</v>
      </c>
      <c r="K2086" s="40" t="str">
        <f>VLOOKUP(D2086,'Brasseries Europe'!$B$2:$O$2000,11,FALSE)</f>
        <v>http://www.smisje.be</v>
      </c>
      <c r="L2086" s="40">
        <f>VLOOKUP(D2086,'Brasseries Europe'!$B$2:$O$2000,12,FALSE)</f>
        <v>0</v>
      </c>
      <c r="M2086" s="40" t="str">
        <f>VLOOKUP(D2086,'Brasseries Europe'!$B$2:$O$2000,13,FALSE)</f>
        <v>LogoBR106</v>
      </c>
      <c r="N2086" s="40" t="str">
        <f>VLOOKUP(D2086,'Brasseries Europe'!$B$2:$O$2000,14,FALSE)</f>
        <v>FotoBR106</v>
      </c>
      <c r="O2086" s="42" t="s">
        <v>13643</v>
      </c>
      <c r="P2086" s="40" t="s">
        <v>10049</v>
      </c>
      <c r="Q2086" s="40" t="s">
        <v>10064</v>
      </c>
      <c r="T2086" s="40" t="s">
        <v>13645</v>
      </c>
      <c r="U2086" s="40" t="s">
        <v>13644</v>
      </c>
    </row>
    <row r="2087" spans="1:21" s="40" customFormat="1">
      <c r="A2087" s="40">
        <f t="shared" si="88"/>
        <v>2086</v>
      </c>
      <c r="B2087" s="41">
        <f t="shared" ca="1" si="89"/>
        <v>43369</v>
      </c>
      <c r="C2087" s="40" t="s">
        <v>14</v>
      </c>
      <c r="D2087" s="40" t="str">
        <f t="shared" si="90"/>
        <v>Brewery106</v>
      </c>
      <c r="E2087" s="42" t="s">
        <v>902</v>
      </c>
      <c r="F2087" s="40" t="str">
        <f>VLOOKUP(D2087,'Brasseries Europe'!$B$2:$O$2000,6,FALSE)</f>
        <v>Driesteutelstraat, 1</v>
      </c>
      <c r="G2087" s="40">
        <f>VLOOKUP(D2087,'Brasseries Europe'!$B$2:$O$2000,7,FALSE)</f>
        <v>9700</v>
      </c>
      <c r="H2087" s="40" t="str">
        <f>VLOOKUP(D2087,'Brasseries Europe'!$B$2:$O$2000,8,FALSE)</f>
        <v>Oudenaarde</v>
      </c>
      <c r="I2087" s="40" t="str">
        <f>VLOOKUP(D2087,'Brasseries Europe'!$B$2:$O$2000,9,FALSE)</f>
        <v>Vlaanderen</v>
      </c>
      <c r="J2087" s="40">
        <f>VLOOKUP(D2087,'Brasseries Europe'!$B$2:$O$2000,10,FALSE)</f>
        <v>0</v>
      </c>
      <c r="K2087" s="40" t="str">
        <f>VLOOKUP(D2087,'Brasseries Europe'!$B$2:$O$2000,11,FALSE)</f>
        <v>http://www.smisje.be</v>
      </c>
      <c r="L2087" s="40">
        <f>VLOOKUP(D2087,'Brasseries Europe'!$B$2:$O$2000,12,FALSE)</f>
        <v>0</v>
      </c>
      <c r="M2087" s="40" t="str">
        <f>VLOOKUP(D2087,'Brasseries Europe'!$B$2:$O$2000,13,FALSE)</f>
        <v>LogoBR106</v>
      </c>
      <c r="N2087" s="40" t="str">
        <f>VLOOKUP(D2087,'Brasseries Europe'!$B$2:$O$2000,14,FALSE)</f>
        <v>FotoBR106</v>
      </c>
      <c r="O2087" s="42" t="s">
        <v>13646</v>
      </c>
      <c r="P2087" s="40" t="s">
        <v>10049</v>
      </c>
      <c r="Q2087" s="40" t="s">
        <v>10064</v>
      </c>
      <c r="T2087" s="40" t="s">
        <v>13648</v>
      </c>
      <c r="U2087" s="40" t="s">
        <v>13647</v>
      </c>
    </row>
    <row r="2088" spans="1:21" s="40" customFormat="1">
      <c r="A2088" s="40">
        <f t="shared" si="88"/>
        <v>2087</v>
      </c>
      <c r="B2088" s="41">
        <f t="shared" ca="1" si="89"/>
        <v>43369</v>
      </c>
      <c r="C2088" s="40" t="s">
        <v>14</v>
      </c>
      <c r="D2088" s="40" t="str">
        <f t="shared" si="90"/>
        <v>Brewery106</v>
      </c>
      <c r="E2088" s="42" t="s">
        <v>902</v>
      </c>
      <c r="F2088" s="40" t="str">
        <f>VLOOKUP(D2088,'Brasseries Europe'!$B$2:$O$2000,6,FALSE)</f>
        <v>Driesteutelstraat, 1</v>
      </c>
      <c r="G2088" s="40">
        <f>VLOOKUP(D2088,'Brasseries Europe'!$B$2:$O$2000,7,FALSE)</f>
        <v>9700</v>
      </c>
      <c r="H2088" s="40" t="str">
        <f>VLOOKUP(D2088,'Brasseries Europe'!$B$2:$O$2000,8,FALSE)</f>
        <v>Oudenaarde</v>
      </c>
      <c r="I2088" s="40" t="str">
        <f>VLOOKUP(D2088,'Brasseries Europe'!$B$2:$O$2000,9,FALSE)</f>
        <v>Vlaanderen</v>
      </c>
      <c r="J2088" s="40">
        <f>VLOOKUP(D2088,'Brasseries Europe'!$B$2:$O$2000,10,FALSE)</f>
        <v>0</v>
      </c>
      <c r="K2088" s="40" t="str">
        <f>VLOOKUP(D2088,'Brasseries Europe'!$B$2:$O$2000,11,FALSE)</f>
        <v>http://www.smisje.be</v>
      </c>
      <c r="L2088" s="40">
        <f>VLOOKUP(D2088,'Brasseries Europe'!$B$2:$O$2000,12,FALSE)</f>
        <v>0</v>
      </c>
      <c r="M2088" s="40" t="str">
        <f>VLOOKUP(D2088,'Brasseries Europe'!$B$2:$O$2000,13,FALSE)</f>
        <v>LogoBR106</v>
      </c>
      <c r="N2088" s="40" t="str">
        <f>VLOOKUP(D2088,'Brasseries Europe'!$B$2:$O$2000,14,FALSE)</f>
        <v>FotoBR106</v>
      </c>
      <c r="O2088" s="42" t="s">
        <v>13649</v>
      </c>
      <c r="P2088" s="40" t="s">
        <v>10179</v>
      </c>
      <c r="Q2088" s="40" t="s">
        <v>10121</v>
      </c>
      <c r="T2088" s="40" t="s">
        <v>13651</v>
      </c>
      <c r="U2088" s="40" t="s">
        <v>13650</v>
      </c>
    </row>
    <row r="2089" spans="1:21" s="40" customFormat="1">
      <c r="A2089" s="40">
        <f t="shared" si="88"/>
        <v>2088</v>
      </c>
      <c r="B2089" s="41">
        <f t="shared" ca="1" si="89"/>
        <v>43369</v>
      </c>
      <c r="C2089" s="40" t="s">
        <v>14</v>
      </c>
      <c r="D2089" s="40" t="str">
        <f t="shared" si="90"/>
        <v>Brewery106</v>
      </c>
      <c r="E2089" s="42" t="s">
        <v>902</v>
      </c>
      <c r="F2089" s="40" t="str">
        <f>VLOOKUP(D2089,'Brasseries Europe'!$B$2:$O$2000,6,FALSE)</f>
        <v>Driesteutelstraat, 1</v>
      </c>
      <c r="G2089" s="40">
        <f>VLOOKUP(D2089,'Brasseries Europe'!$B$2:$O$2000,7,FALSE)</f>
        <v>9700</v>
      </c>
      <c r="H2089" s="40" t="str">
        <f>VLOOKUP(D2089,'Brasseries Europe'!$B$2:$O$2000,8,FALSE)</f>
        <v>Oudenaarde</v>
      </c>
      <c r="I2089" s="40" t="str">
        <f>VLOOKUP(D2089,'Brasseries Europe'!$B$2:$O$2000,9,FALSE)</f>
        <v>Vlaanderen</v>
      </c>
      <c r="J2089" s="40">
        <f>VLOOKUP(D2089,'Brasseries Europe'!$B$2:$O$2000,10,FALSE)</f>
        <v>0</v>
      </c>
      <c r="K2089" s="40" t="str">
        <f>VLOOKUP(D2089,'Brasseries Europe'!$B$2:$O$2000,11,FALSE)</f>
        <v>http://www.smisje.be</v>
      </c>
      <c r="L2089" s="40">
        <f>VLOOKUP(D2089,'Brasseries Europe'!$B$2:$O$2000,12,FALSE)</f>
        <v>0</v>
      </c>
      <c r="M2089" s="40" t="str">
        <f>VLOOKUP(D2089,'Brasseries Europe'!$B$2:$O$2000,13,FALSE)</f>
        <v>LogoBR106</v>
      </c>
      <c r="N2089" s="40" t="str">
        <f>VLOOKUP(D2089,'Brasseries Europe'!$B$2:$O$2000,14,FALSE)</f>
        <v>FotoBR106</v>
      </c>
      <c r="O2089" s="42" t="s">
        <v>13652</v>
      </c>
      <c r="P2089" s="40" t="s">
        <v>10179</v>
      </c>
      <c r="Q2089" s="40" t="s">
        <v>12359</v>
      </c>
      <c r="T2089" s="40" t="s">
        <v>13654</v>
      </c>
      <c r="U2089" s="40" t="s">
        <v>13653</v>
      </c>
    </row>
    <row r="2090" spans="1:21" s="40" customFormat="1">
      <c r="A2090" s="40">
        <f t="shared" si="88"/>
        <v>2089</v>
      </c>
      <c r="B2090" s="41">
        <f t="shared" ca="1" si="89"/>
        <v>43369</v>
      </c>
      <c r="C2090" s="40" t="s">
        <v>14</v>
      </c>
      <c r="D2090" s="40" t="str">
        <f t="shared" si="90"/>
        <v>Brewery106</v>
      </c>
      <c r="E2090" s="42" t="s">
        <v>902</v>
      </c>
      <c r="F2090" s="40" t="str">
        <f>VLOOKUP(D2090,'Brasseries Europe'!$B$2:$O$2000,6,FALSE)</f>
        <v>Driesteutelstraat, 1</v>
      </c>
      <c r="G2090" s="40">
        <f>VLOOKUP(D2090,'Brasseries Europe'!$B$2:$O$2000,7,FALSE)</f>
        <v>9700</v>
      </c>
      <c r="H2090" s="40" t="str">
        <f>VLOOKUP(D2090,'Brasseries Europe'!$B$2:$O$2000,8,FALSE)</f>
        <v>Oudenaarde</v>
      </c>
      <c r="I2090" s="40" t="str">
        <f>VLOOKUP(D2090,'Brasseries Europe'!$B$2:$O$2000,9,FALSE)</f>
        <v>Vlaanderen</v>
      </c>
      <c r="J2090" s="40">
        <f>VLOOKUP(D2090,'Brasseries Europe'!$B$2:$O$2000,10,FALSE)</f>
        <v>0</v>
      </c>
      <c r="K2090" s="40" t="str">
        <f>VLOOKUP(D2090,'Brasseries Europe'!$B$2:$O$2000,11,FALSE)</f>
        <v>http://www.smisje.be</v>
      </c>
      <c r="L2090" s="40">
        <f>VLOOKUP(D2090,'Brasseries Europe'!$B$2:$O$2000,12,FALSE)</f>
        <v>0</v>
      </c>
      <c r="M2090" s="40" t="str">
        <f>VLOOKUP(D2090,'Brasseries Europe'!$B$2:$O$2000,13,FALSE)</f>
        <v>LogoBR106</v>
      </c>
      <c r="N2090" s="40" t="str">
        <f>VLOOKUP(D2090,'Brasseries Europe'!$B$2:$O$2000,14,FALSE)</f>
        <v>FotoBR106</v>
      </c>
      <c r="O2090" s="42" t="s">
        <v>13655</v>
      </c>
      <c r="P2090" s="40" t="s">
        <v>10183</v>
      </c>
      <c r="Q2090" s="40" t="s">
        <v>10100</v>
      </c>
      <c r="T2090" s="40" t="s">
        <v>13657</v>
      </c>
      <c r="U2090" s="40" t="s">
        <v>13656</v>
      </c>
    </row>
    <row r="2091" spans="1:21" s="40" customFormat="1">
      <c r="A2091" s="40">
        <f t="shared" si="88"/>
        <v>2090</v>
      </c>
      <c r="B2091" s="41">
        <f t="shared" ca="1" si="89"/>
        <v>43369</v>
      </c>
      <c r="C2091" s="40" t="s">
        <v>14</v>
      </c>
      <c r="D2091" s="18" t="s">
        <v>19585</v>
      </c>
      <c r="E2091" s="42" t="s">
        <v>13659</v>
      </c>
      <c r="F2091" s="40" t="str">
        <f>VLOOKUP(D2091,'Brasseries Europe'!$B$2:$O$2000,6,FALSE)</f>
        <v>Geelsebaan, 31a</v>
      </c>
      <c r="G2091" s="40" t="str">
        <f>VLOOKUP(D2091,'Brasseries Europe'!$B$2:$O$2000,7,FALSE)</f>
        <v>2400</v>
      </c>
      <c r="H2091" s="40" t="str">
        <f>VLOOKUP(D2091,'Brasseries Europe'!$B$2:$O$2000,8,FALSE)</f>
        <v>Mol</v>
      </c>
      <c r="I2091" s="40" t="str">
        <f>VLOOKUP(D2091,'Brasseries Europe'!$B$2:$O$2000,9,FALSE)</f>
        <v>Vlaanderen</v>
      </c>
      <c r="J2091" s="40" t="str">
        <f>VLOOKUP(D2091,'Brasseries Europe'!$B$2:$O$2000,10,FALSE)</f>
        <v>tdrankorgel@gmail.com</v>
      </c>
      <c r="K2091" s="40" t="str">
        <f>VLOOKUP(D2091,'Brasseries Europe'!$B$2:$O$2000,11,FALSE)</f>
        <v>http://www.tdrankorgel.be/</v>
      </c>
      <c r="L2091" s="40" t="str">
        <f>VLOOKUP(D2091,'Brasseries Europe'!$B$2:$O$2000,12,FALSE)</f>
        <v>+32(0)496/76.40.63</v>
      </c>
      <c r="M2091" s="40" t="str">
        <f>VLOOKUP(D2091,'Brasseries Europe'!$B$2:$O$2000,13,FALSE)</f>
        <v>LogoBR1585</v>
      </c>
      <c r="N2091" s="40">
        <f>VLOOKUP(D2091,'Brasseries Europe'!$B$2:$O$2000,14,FALSE)</f>
        <v>0</v>
      </c>
      <c r="O2091" s="42" t="s">
        <v>13658</v>
      </c>
      <c r="P2091" s="40" t="s">
        <v>10043</v>
      </c>
      <c r="Q2091" s="40" t="s">
        <v>11554</v>
      </c>
      <c r="T2091" s="40" t="s">
        <v>13661</v>
      </c>
      <c r="U2091" s="40" t="s">
        <v>13660</v>
      </c>
    </row>
    <row r="2092" spans="1:21" s="40" customFormat="1">
      <c r="A2092" s="40">
        <f t="shared" si="88"/>
        <v>2091</v>
      </c>
      <c r="B2092" s="41">
        <f t="shared" ca="1" si="89"/>
        <v>43369</v>
      </c>
      <c r="C2092" s="40" t="s">
        <v>14</v>
      </c>
      <c r="D2092" s="40" t="str">
        <f t="shared" si="90"/>
        <v>Brewery107</v>
      </c>
      <c r="E2092" s="42" t="s">
        <v>909</v>
      </c>
      <c r="F2092" s="40" t="str">
        <f>VLOOKUP(D2092,'Brasseries Europe'!$B$2:$O$2000,6,FALSE)</f>
        <v>Wilderenlaan, 8</v>
      </c>
      <c r="G2092" s="40">
        <f>VLOOKUP(D2092,'Brasseries Europe'!$B$2:$O$2000,7,FALSE)</f>
        <v>3803</v>
      </c>
      <c r="H2092" s="40" t="str">
        <f>VLOOKUP(D2092,'Brasseries Europe'!$B$2:$O$2000,8,FALSE)</f>
        <v>Wilderen</v>
      </c>
      <c r="I2092" s="40" t="str">
        <f>VLOOKUP(D2092,'Brasseries Europe'!$B$2:$O$2000,9,FALSE)</f>
        <v>Vlaanderen</v>
      </c>
      <c r="J2092" s="40">
        <f>VLOOKUP(D2092,'Brasseries Europe'!$B$2:$O$2000,10,FALSE)</f>
        <v>0</v>
      </c>
      <c r="K2092" s="40">
        <f>VLOOKUP(D2092,'Brasseries Europe'!$B$2:$O$2000,11,FALSE)</f>
        <v>0</v>
      </c>
      <c r="L2092" s="40">
        <f>VLOOKUP(D2092,'Brasseries Europe'!$B$2:$O$2000,12,FALSE)</f>
        <v>0</v>
      </c>
      <c r="M2092" s="40" t="str">
        <f>VLOOKUP(D2092,'Brasseries Europe'!$B$2:$O$2000,13,FALSE)</f>
        <v>LogoBR107</v>
      </c>
      <c r="N2092" s="40" t="str">
        <f>VLOOKUP(D2092,'Brasseries Europe'!$B$2:$O$2000,14,FALSE)</f>
        <v>FotoBR107</v>
      </c>
      <c r="O2092" s="42" t="s">
        <v>13662</v>
      </c>
      <c r="P2092" s="40" t="s">
        <v>10043</v>
      </c>
      <c r="Q2092" s="40" t="s">
        <v>10462</v>
      </c>
      <c r="T2092" s="40" t="s">
        <v>13664</v>
      </c>
      <c r="U2092" s="40" t="s">
        <v>13663</v>
      </c>
    </row>
    <row r="2093" spans="1:21" s="40" customFormat="1">
      <c r="A2093" s="40">
        <f t="shared" si="88"/>
        <v>2092</v>
      </c>
      <c r="B2093" s="41">
        <f t="shared" ca="1" si="89"/>
        <v>43369</v>
      </c>
      <c r="C2093" s="40" t="s">
        <v>14</v>
      </c>
      <c r="D2093" s="40" t="str">
        <f t="shared" si="90"/>
        <v>Brewery107</v>
      </c>
      <c r="E2093" s="42" t="s">
        <v>909</v>
      </c>
      <c r="F2093" s="40" t="str">
        <f>VLOOKUP(D2093,'Brasseries Europe'!$B$2:$O$2000,6,FALSE)</f>
        <v>Wilderenlaan, 8</v>
      </c>
      <c r="G2093" s="40">
        <f>VLOOKUP(D2093,'Brasseries Europe'!$B$2:$O$2000,7,FALSE)</f>
        <v>3803</v>
      </c>
      <c r="H2093" s="40" t="str">
        <f>VLOOKUP(D2093,'Brasseries Europe'!$B$2:$O$2000,8,FALSE)</f>
        <v>Wilderen</v>
      </c>
      <c r="I2093" s="40" t="str">
        <f>VLOOKUP(D2093,'Brasseries Europe'!$B$2:$O$2000,9,FALSE)</f>
        <v>Vlaanderen</v>
      </c>
      <c r="J2093" s="40">
        <f>VLOOKUP(D2093,'Brasseries Europe'!$B$2:$O$2000,10,FALSE)</f>
        <v>0</v>
      </c>
      <c r="K2093" s="40">
        <f>VLOOKUP(D2093,'Brasseries Europe'!$B$2:$O$2000,11,FALSE)</f>
        <v>0</v>
      </c>
      <c r="L2093" s="40">
        <f>VLOOKUP(D2093,'Brasseries Europe'!$B$2:$O$2000,12,FALSE)</f>
        <v>0</v>
      </c>
      <c r="M2093" s="40" t="str">
        <f>VLOOKUP(D2093,'Brasseries Europe'!$B$2:$O$2000,13,FALSE)</f>
        <v>LogoBR107</v>
      </c>
      <c r="N2093" s="40" t="str">
        <f>VLOOKUP(D2093,'Brasseries Europe'!$B$2:$O$2000,14,FALSE)</f>
        <v>FotoBR107</v>
      </c>
      <c r="O2093" s="42" t="s">
        <v>13665</v>
      </c>
      <c r="P2093" s="40" t="s">
        <v>10043</v>
      </c>
      <c r="Q2093" s="40" t="s">
        <v>10081</v>
      </c>
      <c r="T2093" s="40" t="s">
        <v>13667</v>
      </c>
      <c r="U2093" s="40" t="s">
        <v>13666</v>
      </c>
    </row>
    <row r="2094" spans="1:21" s="40" customFormat="1">
      <c r="A2094" s="40">
        <f t="shared" si="88"/>
        <v>2093</v>
      </c>
      <c r="B2094" s="41">
        <f t="shared" ca="1" si="89"/>
        <v>43369</v>
      </c>
      <c r="C2094" s="40" t="s">
        <v>14</v>
      </c>
      <c r="D2094" s="40" t="str">
        <f t="shared" si="90"/>
        <v>Brewery107</v>
      </c>
      <c r="E2094" s="42" t="s">
        <v>909</v>
      </c>
      <c r="F2094" s="40" t="str">
        <f>VLOOKUP(D2094,'Brasseries Europe'!$B$2:$O$2000,6,FALSE)</f>
        <v>Wilderenlaan, 8</v>
      </c>
      <c r="G2094" s="40">
        <f>VLOOKUP(D2094,'Brasseries Europe'!$B$2:$O$2000,7,FALSE)</f>
        <v>3803</v>
      </c>
      <c r="H2094" s="40" t="str">
        <f>VLOOKUP(D2094,'Brasseries Europe'!$B$2:$O$2000,8,FALSE)</f>
        <v>Wilderen</v>
      </c>
      <c r="I2094" s="40" t="str">
        <f>VLOOKUP(D2094,'Brasseries Europe'!$B$2:$O$2000,9,FALSE)</f>
        <v>Vlaanderen</v>
      </c>
      <c r="J2094" s="40">
        <f>VLOOKUP(D2094,'Brasseries Europe'!$B$2:$O$2000,10,FALSE)</f>
        <v>0</v>
      </c>
      <c r="K2094" s="40">
        <f>VLOOKUP(D2094,'Brasseries Europe'!$B$2:$O$2000,11,FALSE)</f>
        <v>0</v>
      </c>
      <c r="L2094" s="40">
        <f>VLOOKUP(D2094,'Brasseries Europe'!$B$2:$O$2000,12,FALSE)</f>
        <v>0</v>
      </c>
      <c r="M2094" s="40" t="str">
        <f>VLOOKUP(D2094,'Brasseries Europe'!$B$2:$O$2000,13,FALSE)</f>
        <v>LogoBR107</v>
      </c>
      <c r="N2094" s="40" t="str">
        <f>VLOOKUP(D2094,'Brasseries Europe'!$B$2:$O$2000,14,FALSE)</f>
        <v>FotoBR107</v>
      </c>
      <c r="O2094" s="42" t="s">
        <v>13668</v>
      </c>
      <c r="P2094" s="40" t="s">
        <v>10049</v>
      </c>
      <c r="Q2094" s="40" t="s">
        <v>10121</v>
      </c>
      <c r="T2094" s="40" t="s">
        <v>13670</v>
      </c>
      <c r="U2094" s="40" t="s">
        <v>13669</v>
      </c>
    </row>
    <row r="2095" spans="1:21" s="40" customFormat="1">
      <c r="A2095" s="40">
        <f t="shared" si="88"/>
        <v>2094</v>
      </c>
      <c r="B2095" s="41">
        <f t="shared" ca="1" si="89"/>
        <v>43369</v>
      </c>
      <c r="C2095" s="40" t="s">
        <v>14</v>
      </c>
      <c r="D2095" s="40" t="str">
        <f t="shared" si="90"/>
        <v>Brewery108</v>
      </c>
      <c r="E2095" s="42" t="s">
        <v>915</v>
      </c>
      <c r="F2095" s="40" t="str">
        <f>VLOOKUP(D2095,'Brasseries Europe'!$B$2:$O$2000,6,FALSE)</f>
        <v>Ringlaan, 18</v>
      </c>
      <c r="G2095" s="40">
        <f>VLOOKUP(D2095,'Brasseries Europe'!$B$2:$O$2000,7,FALSE)</f>
        <v>1745</v>
      </c>
      <c r="H2095" s="40" t="str">
        <f>VLOOKUP(D2095,'Brasseries Europe'!$B$2:$O$2000,8,FALSE)</f>
        <v>Opwijk</v>
      </c>
      <c r="I2095" s="40" t="str">
        <f>VLOOKUP(D2095,'Brasseries Europe'!$B$2:$O$2000,9,FALSE)</f>
        <v>Vlaanderen</v>
      </c>
      <c r="J2095" s="40">
        <f>VLOOKUP(D2095,'Brasseries Europe'!$B$2:$O$2000,10,FALSE)</f>
        <v>0</v>
      </c>
      <c r="K2095" s="40" t="str">
        <f>VLOOKUP(D2095,'Brasseries Europe'!$B$2:$O$2000,11,FALSE)</f>
        <v>http://www.affligembeer.be</v>
      </c>
      <c r="L2095" s="40" t="str">
        <f>VLOOKUP(D2095,'Brasseries Europe'!$B$2:$O$2000,12,FALSE)</f>
        <v>32(0)52/35.99.11</v>
      </c>
      <c r="M2095" s="40" t="str">
        <f>VLOOKUP(D2095,'Brasseries Europe'!$B$2:$O$2000,13,FALSE)</f>
        <v>LogoBR108</v>
      </c>
      <c r="N2095" s="40" t="str">
        <f>VLOOKUP(D2095,'Brasseries Europe'!$B$2:$O$2000,14,FALSE)</f>
        <v>FotoBR108</v>
      </c>
      <c r="O2095" s="42" t="s">
        <v>13671</v>
      </c>
      <c r="P2095" s="40" t="s">
        <v>10156</v>
      </c>
      <c r="Q2095" s="40" t="s">
        <v>13672</v>
      </c>
      <c r="T2095" s="40" t="s">
        <v>13674</v>
      </c>
      <c r="U2095" s="40" t="s">
        <v>13673</v>
      </c>
    </row>
    <row r="2096" spans="1:21" s="40" customFormat="1">
      <c r="A2096" s="40">
        <f t="shared" si="88"/>
        <v>2095</v>
      </c>
      <c r="B2096" s="41">
        <f t="shared" ca="1" si="89"/>
        <v>43369</v>
      </c>
      <c r="C2096" s="40" t="s">
        <v>14</v>
      </c>
      <c r="D2096" s="40" t="str">
        <f t="shared" si="90"/>
        <v>Brewery108</v>
      </c>
      <c r="E2096" s="42" t="s">
        <v>915</v>
      </c>
      <c r="F2096" s="40" t="str">
        <f>VLOOKUP(D2096,'Brasseries Europe'!$B$2:$O$2000,6,FALSE)</f>
        <v>Ringlaan, 18</v>
      </c>
      <c r="G2096" s="40">
        <f>VLOOKUP(D2096,'Brasseries Europe'!$B$2:$O$2000,7,FALSE)</f>
        <v>1745</v>
      </c>
      <c r="H2096" s="40" t="str">
        <f>VLOOKUP(D2096,'Brasseries Europe'!$B$2:$O$2000,8,FALSE)</f>
        <v>Opwijk</v>
      </c>
      <c r="I2096" s="40" t="str">
        <f>VLOOKUP(D2096,'Brasseries Europe'!$B$2:$O$2000,9,FALSE)</f>
        <v>Vlaanderen</v>
      </c>
      <c r="J2096" s="40">
        <f>VLOOKUP(D2096,'Brasseries Europe'!$B$2:$O$2000,10,FALSE)</f>
        <v>0</v>
      </c>
      <c r="K2096" s="40" t="str">
        <f>VLOOKUP(D2096,'Brasseries Europe'!$B$2:$O$2000,11,FALSE)</f>
        <v>http://www.affligembeer.be</v>
      </c>
      <c r="L2096" s="40" t="str">
        <f>VLOOKUP(D2096,'Brasseries Europe'!$B$2:$O$2000,12,FALSE)</f>
        <v>32(0)52/35.99.11</v>
      </c>
      <c r="M2096" s="40" t="str">
        <f>VLOOKUP(D2096,'Brasseries Europe'!$B$2:$O$2000,13,FALSE)</f>
        <v>LogoBR108</v>
      </c>
      <c r="N2096" s="40" t="str">
        <f>VLOOKUP(D2096,'Brasseries Europe'!$B$2:$O$2000,14,FALSE)</f>
        <v>FotoBR108</v>
      </c>
      <c r="O2096" s="42" t="s">
        <v>13675</v>
      </c>
      <c r="P2096" s="40" t="s">
        <v>10211</v>
      </c>
      <c r="Q2096" s="40" t="s">
        <v>10068</v>
      </c>
      <c r="T2096" s="40" t="s">
        <v>13677</v>
      </c>
      <c r="U2096" s="40" t="s">
        <v>13676</v>
      </c>
    </row>
    <row r="2097" spans="1:21" s="40" customFormat="1">
      <c r="A2097" s="40">
        <f t="shared" si="88"/>
        <v>2096</v>
      </c>
      <c r="B2097" s="41">
        <f t="shared" ca="1" si="89"/>
        <v>43369</v>
      </c>
      <c r="C2097" s="40" t="s">
        <v>14</v>
      </c>
      <c r="D2097" s="40" t="str">
        <f t="shared" si="90"/>
        <v>Brewery108</v>
      </c>
      <c r="E2097" s="42" t="s">
        <v>915</v>
      </c>
      <c r="F2097" s="40" t="str">
        <f>VLOOKUP(D2097,'Brasseries Europe'!$B$2:$O$2000,6,FALSE)</f>
        <v>Ringlaan, 18</v>
      </c>
      <c r="G2097" s="40">
        <f>VLOOKUP(D2097,'Brasseries Europe'!$B$2:$O$2000,7,FALSE)</f>
        <v>1745</v>
      </c>
      <c r="H2097" s="40" t="str">
        <f>VLOOKUP(D2097,'Brasseries Europe'!$B$2:$O$2000,8,FALSE)</f>
        <v>Opwijk</v>
      </c>
      <c r="I2097" s="40" t="str">
        <f>VLOOKUP(D2097,'Brasseries Europe'!$B$2:$O$2000,9,FALSE)</f>
        <v>Vlaanderen</v>
      </c>
      <c r="J2097" s="40">
        <f>VLOOKUP(D2097,'Brasseries Europe'!$B$2:$O$2000,10,FALSE)</f>
        <v>0</v>
      </c>
      <c r="K2097" s="40" t="str">
        <f>VLOOKUP(D2097,'Brasseries Europe'!$B$2:$O$2000,11,FALSE)</f>
        <v>http://www.affligembeer.be</v>
      </c>
      <c r="L2097" s="40" t="str">
        <f>VLOOKUP(D2097,'Brasseries Europe'!$B$2:$O$2000,12,FALSE)</f>
        <v>32(0)52/35.99.11</v>
      </c>
      <c r="M2097" s="40" t="str">
        <f>VLOOKUP(D2097,'Brasseries Europe'!$B$2:$O$2000,13,FALSE)</f>
        <v>LogoBR108</v>
      </c>
      <c r="N2097" s="40" t="str">
        <f>VLOOKUP(D2097,'Brasseries Europe'!$B$2:$O$2000,14,FALSE)</f>
        <v>FotoBR108</v>
      </c>
      <c r="O2097" s="42" t="s">
        <v>13678</v>
      </c>
      <c r="P2097" s="40" t="s">
        <v>10055</v>
      </c>
      <c r="Q2097" s="40" t="s">
        <v>10044</v>
      </c>
      <c r="T2097" s="40" t="s">
        <v>13680</v>
      </c>
      <c r="U2097" s="40" t="s">
        <v>13679</v>
      </c>
    </row>
    <row r="2098" spans="1:21" s="40" customFormat="1">
      <c r="A2098" s="40">
        <f t="shared" si="88"/>
        <v>2097</v>
      </c>
      <c r="B2098" s="41">
        <f t="shared" ca="1" si="89"/>
        <v>43369</v>
      </c>
      <c r="C2098" s="40" t="s">
        <v>14</v>
      </c>
      <c r="D2098" s="40" t="str">
        <f t="shared" si="90"/>
        <v>Brewery108</v>
      </c>
      <c r="E2098" s="42" t="s">
        <v>915</v>
      </c>
      <c r="F2098" s="40" t="str">
        <f>VLOOKUP(D2098,'Brasseries Europe'!$B$2:$O$2000,6,FALSE)</f>
        <v>Ringlaan, 18</v>
      </c>
      <c r="G2098" s="40">
        <f>VLOOKUP(D2098,'Brasseries Europe'!$B$2:$O$2000,7,FALSE)</f>
        <v>1745</v>
      </c>
      <c r="H2098" s="40" t="str">
        <f>VLOOKUP(D2098,'Brasseries Europe'!$B$2:$O$2000,8,FALSE)</f>
        <v>Opwijk</v>
      </c>
      <c r="I2098" s="40" t="str">
        <f>VLOOKUP(D2098,'Brasseries Europe'!$B$2:$O$2000,9,FALSE)</f>
        <v>Vlaanderen</v>
      </c>
      <c r="J2098" s="40">
        <f>VLOOKUP(D2098,'Brasseries Europe'!$B$2:$O$2000,10,FALSE)</f>
        <v>0</v>
      </c>
      <c r="K2098" s="40" t="str">
        <f>VLOOKUP(D2098,'Brasseries Europe'!$B$2:$O$2000,11,FALSE)</f>
        <v>http://www.affligembeer.be</v>
      </c>
      <c r="L2098" s="40" t="str">
        <f>VLOOKUP(D2098,'Brasseries Europe'!$B$2:$O$2000,12,FALSE)</f>
        <v>32(0)52/35.99.11</v>
      </c>
      <c r="M2098" s="40" t="str">
        <f>VLOOKUP(D2098,'Brasseries Europe'!$B$2:$O$2000,13,FALSE)</f>
        <v>LogoBR108</v>
      </c>
      <c r="N2098" s="40" t="str">
        <f>VLOOKUP(D2098,'Brasseries Europe'!$B$2:$O$2000,14,FALSE)</f>
        <v>FotoBR108</v>
      </c>
      <c r="O2098" s="42" t="s">
        <v>13681</v>
      </c>
      <c r="P2098" s="40" t="s">
        <v>10055</v>
      </c>
      <c r="Q2098" s="40" t="s">
        <v>10044</v>
      </c>
      <c r="T2098" s="40" t="s">
        <v>13683</v>
      </c>
      <c r="U2098" s="40" t="s">
        <v>13682</v>
      </c>
    </row>
    <row r="2099" spans="1:21" s="40" customFormat="1">
      <c r="A2099" s="40">
        <f t="shared" si="88"/>
        <v>2098</v>
      </c>
      <c r="B2099" s="41">
        <f t="shared" ca="1" si="89"/>
        <v>43369</v>
      </c>
      <c r="C2099" s="40" t="s">
        <v>14</v>
      </c>
      <c r="D2099" s="40" t="str">
        <f t="shared" si="90"/>
        <v>Brewery108</v>
      </c>
      <c r="E2099" s="42" t="s">
        <v>915</v>
      </c>
      <c r="F2099" s="40" t="str">
        <f>VLOOKUP(D2099,'Brasseries Europe'!$B$2:$O$2000,6,FALSE)</f>
        <v>Ringlaan, 18</v>
      </c>
      <c r="G2099" s="40">
        <f>VLOOKUP(D2099,'Brasseries Europe'!$B$2:$O$2000,7,FALSE)</f>
        <v>1745</v>
      </c>
      <c r="H2099" s="40" t="str">
        <f>VLOOKUP(D2099,'Brasseries Europe'!$B$2:$O$2000,8,FALSE)</f>
        <v>Opwijk</v>
      </c>
      <c r="I2099" s="40" t="str">
        <f>VLOOKUP(D2099,'Brasseries Europe'!$B$2:$O$2000,9,FALSE)</f>
        <v>Vlaanderen</v>
      </c>
      <c r="J2099" s="40">
        <f>VLOOKUP(D2099,'Brasseries Europe'!$B$2:$O$2000,10,FALSE)</f>
        <v>0</v>
      </c>
      <c r="K2099" s="40" t="str">
        <f>VLOOKUP(D2099,'Brasseries Europe'!$B$2:$O$2000,11,FALSE)</f>
        <v>http://www.affligembeer.be</v>
      </c>
      <c r="L2099" s="40" t="str">
        <f>VLOOKUP(D2099,'Brasseries Europe'!$B$2:$O$2000,12,FALSE)</f>
        <v>32(0)52/35.99.11</v>
      </c>
      <c r="M2099" s="40" t="str">
        <f>VLOOKUP(D2099,'Brasseries Europe'!$B$2:$O$2000,13,FALSE)</f>
        <v>LogoBR108</v>
      </c>
      <c r="N2099" s="40" t="str">
        <f>VLOOKUP(D2099,'Brasseries Europe'!$B$2:$O$2000,14,FALSE)</f>
        <v>FotoBR108</v>
      </c>
      <c r="O2099" s="42" t="s">
        <v>13684</v>
      </c>
      <c r="P2099" s="40" t="s">
        <v>10055</v>
      </c>
      <c r="Q2099" s="40" t="s">
        <v>10044</v>
      </c>
      <c r="T2099" s="40" t="s">
        <v>13686</v>
      </c>
      <c r="U2099" s="40" t="s">
        <v>13685</v>
      </c>
    </row>
    <row r="2100" spans="1:21" s="40" customFormat="1">
      <c r="A2100" s="40">
        <f t="shared" si="88"/>
        <v>2099</v>
      </c>
      <c r="B2100" s="41">
        <f t="shared" ca="1" si="89"/>
        <v>43369</v>
      </c>
      <c r="C2100" s="40" t="s">
        <v>14</v>
      </c>
      <c r="D2100" s="40" t="str">
        <f t="shared" si="90"/>
        <v>Brewery108</v>
      </c>
      <c r="E2100" s="42" t="s">
        <v>915</v>
      </c>
      <c r="F2100" s="40" t="str">
        <f>VLOOKUP(D2100,'Brasseries Europe'!$B$2:$O$2000,6,FALSE)</f>
        <v>Ringlaan, 18</v>
      </c>
      <c r="G2100" s="40">
        <f>VLOOKUP(D2100,'Brasseries Europe'!$B$2:$O$2000,7,FALSE)</f>
        <v>1745</v>
      </c>
      <c r="H2100" s="40" t="str">
        <f>VLOOKUP(D2100,'Brasseries Europe'!$B$2:$O$2000,8,FALSE)</f>
        <v>Opwijk</v>
      </c>
      <c r="I2100" s="40" t="str">
        <f>VLOOKUP(D2100,'Brasseries Europe'!$B$2:$O$2000,9,FALSE)</f>
        <v>Vlaanderen</v>
      </c>
      <c r="J2100" s="40">
        <f>VLOOKUP(D2100,'Brasseries Europe'!$B$2:$O$2000,10,FALSE)</f>
        <v>0</v>
      </c>
      <c r="K2100" s="40" t="str">
        <f>VLOOKUP(D2100,'Brasseries Europe'!$B$2:$O$2000,11,FALSE)</f>
        <v>http://www.affligembeer.be</v>
      </c>
      <c r="L2100" s="40" t="str">
        <f>VLOOKUP(D2100,'Brasseries Europe'!$B$2:$O$2000,12,FALSE)</f>
        <v>32(0)52/35.99.11</v>
      </c>
      <c r="M2100" s="40" t="str">
        <f>VLOOKUP(D2100,'Brasseries Europe'!$B$2:$O$2000,13,FALSE)</f>
        <v>LogoBR108</v>
      </c>
      <c r="N2100" s="40" t="str">
        <f>VLOOKUP(D2100,'Brasseries Europe'!$B$2:$O$2000,14,FALSE)</f>
        <v>FotoBR108</v>
      </c>
      <c r="O2100" s="42" t="s">
        <v>13687</v>
      </c>
      <c r="P2100" s="40" t="s">
        <v>10055</v>
      </c>
      <c r="Q2100" s="40" t="s">
        <v>10265</v>
      </c>
      <c r="T2100" s="40" t="s">
        <v>13689</v>
      </c>
      <c r="U2100" s="40" t="s">
        <v>13688</v>
      </c>
    </row>
    <row r="2101" spans="1:21" s="40" customFormat="1">
      <c r="A2101" s="40">
        <f t="shared" si="88"/>
        <v>2100</v>
      </c>
      <c r="B2101" s="41">
        <f t="shared" ca="1" si="89"/>
        <v>43369</v>
      </c>
      <c r="C2101" s="40" t="s">
        <v>14</v>
      </c>
      <c r="D2101" s="40" t="str">
        <f t="shared" si="90"/>
        <v>Brewery108</v>
      </c>
      <c r="E2101" s="42" t="s">
        <v>915</v>
      </c>
      <c r="F2101" s="40" t="str">
        <f>VLOOKUP(D2101,'Brasseries Europe'!$B$2:$O$2000,6,FALSE)</f>
        <v>Ringlaan, 18</v>
      </c>
      <c r="G2101" s="40">
        <f>VLOOKUP(D2101,'Brasseries Europe'!$B$2:$O$2000,7,FALSE)</f>
        <v>1745</v>
      </c>
      <c r="H2101" s="40" t="str">
        <f>VLOOKUP(D2101,'Brasseries Europe'!$B$2:$O$2000,8,FALSE)</f>
        <v>Opwijk</v>
      </c>
      <c r="I2101" s="40" t="str">
        <f>VLOOKUP(D2101,'Brasseries Europe'!$B$2:$O$2000,9,FALSE)</f>
        <v>Vlaanderen</v>
      </c>
      <c r="J2101" s="40">
        <f>VLOOKUP(D2101,'Brasseries Europe'!$B$2:$O$2000,10,FALSE)</f>
        <v>0</v>
      </c>
      <c r="K2101" s="40" t="str">
        <f>VLOOKUP(D2101,'Brasseries Europe'!$B$2:$O$2000,11,FALSE)</f>
        <v>http://www.affligembeer.be</v>
      </c>
      <c r="L2101" s="40" t="str">
        <f>VLOOKUP(D2101,'Brasseries Europe'!$B$2:$O$2000,12,FALSE)</f>
        <v>32(0)52/35.99.11</v>
      </c>
      <c r="M2101" s="40" t="str">
        <f>VLOOKUP(D2101,'Brasseries Europe'!$B$2:$O$2000,13,FALSE)</f>
        <v>LogoBR108</v>
      </c>
      <c r="N2101" s="40" t="str">
        <f>VLOOKUP(D2101,'Brasseries Europe'!$B$2:$O$2000,14,FALSE)</f>
        <v>FotoBR108</v>
      </c>
      <c r="O2101" s="42" t="s">
        <v>13690</v>
      </c>
      <c r="P2101" s="40" t="s">
        <v>10136</v>
      </c>
      <c r="Q2101" s="40" t="s">
        <v>10068</v>
      </c>
      <c r="T2101" s="40" t="s">
        <v>13692</v>
      </c>
      <c r="U2101" s="40" t="s">
        <v>13691</v>
      </c>
    </row>
    <row r="2102" spans="1:21" s="40" customFormat="1">
      <c r="A2102" s="40">
        <f t="shared" si="88"/>
        <v>2101</v>
      </c>
      <c r="B2102" s="41">
        <f t="shared" ca="1" si="89"/>
        <v>43369</v>
      </c>
      <c r="C2102" s="40" t="s">
        <v>14</v>
      </c>
      <c r="D2102" s="40" t="str">
        <f t="shared" si="90"/>
        <v>Brewery108</v>
      </c>
      <c r="E2102" s="42" t="s">
        <v>915</v>
      </c>
      <c r="F2102" s="40" t="str">
        <f>VLOOKUP(D2102,'Brasseries Europe'!$B$2:$O$2000,6,FALSE)</f>
        <v>Ringlaan, 18</v>
      </c>
      <c r="G2102" s="40">
        <f>VLOOKUP(D2102,'Brasseries Europe'!$B$2:$O$2000,7,FALSE)</f>
        <v>1745</v>
      </c>
      <c r="H2102" s="40" t="str">
        <f>VLOOKUP(D2102,'Brasseries Europe'!$B$2:$O$2000,8,FALSE)</f>
        <v>Opwijk</v>
      </c>
      <c r="I2102" s="40" t="str">
        <f>VLOOKUP(D2102,'Brasseries Europe'!$B$2:$O$2000,9,FALSE)</f>
        <v>Vlaanderen</v>
      </c>
      <c r="J2102" s="40">
        <f>VLOOKUP(D2102,'Brasseries Europe'!$B$2:$O$2000,10,FALSE)</f>
        <v>0</v>
      </c>
      <c r="K2102" s="40" t="str">
        <f>VLOOKUP(D2102,'Brasseries Europe'!$B$2:$O$2000,11,FALSE)</f>
        <v>http://www.affligembeer.be</v>
      </c>
      <c r="L2102" s="40" t="str">
        <f>VLOOKUP(D2102,'Brasseries Europe'!$B$2:$O$2000,12,FALSE)</f>
        <v>32(0)52/35.99.11</v>
      </c>
      <c r="M2102" s="40" t="str">
        <f>VLOOKUP(D2102,'Brasseries Europe'!$B$2:$O$2000,13,FALSE)</f>
        <v>LogoBR108</v>
      </c>
      <c r="N2102" s="40" t="str">
        <f>VLOOKUP(D2102,'Brasseries Europe'!$B$2:$O$2000,14,FALSE)</f>
        <v>FotoBR108</v>
      </c>
      <c r="O2102" s="42" t="s">
        <v>13693</v>
      </c>
      <c r="P2102" s="40" t="s">
        <v>10258</v>
      </c>
      <c r="Q2102" s="40" t="s">
        <v>11053</v>
      </c>
      <c r="T2102" s="40" t="s">
        <v>13695</v>
      </c>
      <c r="U2102" s="40" t="s">
        <v>13694</v>
      </c>
    </row>
    <row r="2103" spans="1:21" s="40" customFormat="1">
      <c r="A2103" s="40">
        <f t="shared" si="88"/>
        <v>2102</v>
      </c>
      <c r="B2103" s="41">
        <f t="shared" ca="1" si="89"/>
        <v>43369</v>
      </c>
      <c r="C2103" s="40" t="s">
        <v>14</v>
      </c>
      <c r="D2103" s="40" t="str">
        <f t="shared" si="90"/>
        <v>Brewery108</v>
      </c>
      <c r="E2103" s="42" t="s">
        <v>915</v>
      </c>
      <c r="F2103" s="40" t="str">
        <f>VLOOKUP(D2103,'Brasseries Europe'!$B$2:$O$2000,6,FALSE)</f>
        <v>Ringlaan, 18</v>
      </c>
      <c r="G2103" s="40">
        <f>VLOOKUP(D2103,'Brasseries Europe'!$B$2:$O$2000,7,FALSE)</f>
        <v>1745</v>
      </c>
      <c r="H2103" s="40" t="str">
        <f>VLOOKUP(D2103,'Brasseries Europe'!$B$2:$O$2000,8,FALSE)</f>
        <v>Opwijk</v>
      </c>
      <c r="I2103" s="40" t="str">
        <f>VLOOKUP(D2103,'Brasseries Europe'!$B$2:$O$2000,9,FALSE)</f>
        <v>Vlaanderen</v>
      </c>
      <c r="J2103" s="40">
        <f>VLOOKUP(D2103,'Brasseries Europe'!$B$2:$O$2000,10,FALSE)</f>
        <v>0</v>
      </c>
      <c r="K2103" s="40" t="str">
        <f>VLOOKUP(D2103,'Brasseries Europe'!$B$2:$O$2000,11,FALSE)</f>
        <v>http://www.affligembeer.be</v>
      </c>
      <c r="L2103" s="40" t="str">
        <f>VLOOKUP(D2103,'Brasseries Europe'!$B$2:$O$2000,12,FALSE)</f>
        <v>32(0)52/35.99.11</v>
      </c>
      <c r="M2103" s="40" t="str">
        <f>VLOOKUP(D2103,'Brasseries Europe'!$B$2:$O$2000,13,FALSE)</f>
        <v>LogoBR108</v>
      </c>
      <c r="N2103" s="40" t="str">
        <f>VLOOKUP(D2103,'Brasseries Europe'!$B$2:$O$2000,14,FALSE)</f>
        <v>FotoBR108</v>
      </c>
      <c r="O2103" s="42" t="s">
        <v>13696</v>
      </c>
      <c r="P2103" s="40" t="s">
        <v>10043</v>
      </c>
      <c r="Q2103" s="40" t="s">
        <v>10265</v>
      </c>
      <c r="T2103" s="40" t="s">
        <v>13698</v>
      </c>
      <c r="U2103" s="40" t="s">
        <v>13697</v>
      </c>
    </row>
    <row r="2104" spans="1:21" s="40" customFormat="1">
      <c r="A2104" s="40">
        <f t="shared" si="88"/>
        <v>2103</v>
      </c>
      <c r="B2104" s="41">
        <f t="shared" ca="1" si="89"/>
        <v>43369</v>
      </c>
      <c r="C2104" s="40" t="s">
        <v>14</v>
      </c>
      <c r="D2104" s="40" t="str">
        <f t="shared" si="90"/>
        <v>Brewery108</v>
      </c>
      <c r="E2104" s="42" t="s">
        <v>915</v>
      </c>
      <c r="F2104" s="40" t="str">
        <f>VLOOKUP(D2104,'Brasseries Europe'!$B$2:$O$2000,6,FALSE)</f>
        <v>Ringlaan, 18</v>
      </c>
      <c r="G2104" s="40">
        <f>VLOOKUP(D2104,'Brasseries Europe'!$B$2:$O$2000,7,FALSE)</f>
        <v>1745</v>
      </c>
      <c r="H2104" s="40" t="str">
        <f>VLOOKUP(D2104,'Brasseries Europe'!$B$2:$O$2000,8,FALSE)</f>
        <v>Opwijk</v>
      </c>
      <c r="I2104" s="40" t="str">
        <f>VLOOKUP(D2104,'Brasseries Europe'!$B$2:$O$2000,9,FALSE)</f>
        <v>Vlaanderen</v>
      </c>
      <c r="J2104" s="40">
        <f>VLOOKUP(D2104,'Brasseries Europe'!$B$2:$O$2000,10,FALSE)</f>
        <v>0</v>
      </c>
      <c r="K2104" s="40" t="str">
        <f>VLOOKUP(D2104,'Brasseries Europe'!$B$2:$O$2000,11,FALSE)</f>
        <v>http://www.affligembeer.be</v>
      </c>
      <c r="L2104" s="40" t="str">
        <f>VLOOKUP(D2104,'Brasseries Europe'!$B$2:$O$2000,12,FALSE)</f>
        <v>32(0)52/35.99.11</v>
      </c>
      <c r="M2104" s="40" t="str">
        <f>VLOOKUP(D2104,'Brasseries Europe'!$B$2:$O$2000,13,FALSE)</f>
        <v>LogoBR108</v>
      </c>
      <c r="N2104" s="40" t="str">
        <f>VLOOKUP(D2104,'Brasseries Europe'!$B$2:$O$2000,14,FALSE)</f>
        <v>FotoBR108</v>
      </c>
      <c r="O2104" s="42" t="s">
        <v>13699</v>
      </c>
      <c r="P2104" s="40" t="s">
        <v>10043</v>
      </c>
      <c r="Q2104" s="40" t="s">
        <v>10265</v>
      </c>
      <c r="T2104" s="40" t="s">
        <v>13701</v>
      </c>
      <c r="U2104" s="40" t="s">
        <v>13700</v>
      </c>
    </row>
    <row r="2105" spans="1:21" s="40" customFormat="1">
      <c r="A2105" s="40">
        <f t="shared" si="88"/>
        <v>2104</v>
      </c>
      <c r="B2105" s="41">
        <f t="shared" ca="1" si="89"/>
        <v>43369</v>
      </c>
      <c r="C2105" s="40" t="s">
        <v>14</v>
      </c>
      <c r="D2105" s="40" t="str">
        <f t="shared" si="90"/>
        <v>Brewery108</v>
      </c>
      <c r="E2105" s="42" t="s">
        <v>915</v>
      </c>
      <c r="F2105" s="40" t="str">
        <f>VLOOKUP(D2105,'Brasseries Europe'!$B$2:$O$2000,6,FALSE)</f>
        <v>Ringlaan, 18</v>
      </c>
      <c r="G2105" s="40">
        <f>VLOOKUP(D2105,'Brasseries Europe'!$B$2:$O$2000,7,FALSE)</f>
        <v>1745</v>
      </c>
      <c r="H2105" s="40" t="str">
        <f>VLOOKUP(D2105,'Brasseries Europe'!$B$2:$O$2000,8,FALSE)</f>
        <v>Opwijk</v>
      </c>
      <c r="I2105" s="40" t="str">
        <f>VLOOKUP(D2105,'Brasseries Europe'!$B$2:$O$2000,9,FALSE)</f>
        <v>Vlaanderen</v>
      </c>
      <c r="J2105" s="40">
        <f>VLOOKUP(D2105,'Brasseries Europe'!$B$2:$O$2000,10,FALSE)</f>
        <v>0</v>
      </c>
      <c r="K2105" s="40" t="str">
        <f>VLOOKUP(D2105,'Brasseries Europe'!$B$2:$O$2000,11,FALSE)</f>
        <v>http://www.affligembeer.be</v>
      </c>
      <c r="L2105" s="40" t="str">
        <f>VLOOKUP(D2105,'Brasseries Europe'!$B$2:$O$2000,12,FALSE)</f>
        <v>32(0)52/35.99.11</v>
      </c>
      <c r="M2105" s="40" t="str">
        <f>VLOOKUP(D2105,'Brasseries Europe'!$B$2:$O$2000,13,FALSE)</f>
        <v>LogoBR108</v>
      </c>
      <c r="N2105" s="40" t="str">
        <f>VLOOKUP(D2105,'Brasseries Europe'!$B$2:$O$2000,14,FALSE)</f>
        <v>FotoBR108</v>
      </c>
      <c r="O2105" s="42" t="s">
        <v>13702</v>
      </c>
      <c r="P2105" s="40" t="s">
        <v>10043</v>
      </c>
      <c r="Q2105" s="40" t="s">
        <v>10044</v>
      </c>
      <c r="T2105" s="40" t="s">
        <v>13704</v>
      </c>
      <c r="U2105" s="40" t="s">
        <v>13703</v>
      </c>
    </row>
    <row r="2106" spans="1:21" s="40" customFormat="1">
      <c r="A2106" s="40">
        <f t="shared" si="88"/>
        <v>2105</v>
      </c>
      <c r="B2106" s="41">
        <f t="shared" ca="1" si="89"/>
        <v>43369</v>
      </c>
      <c r="C2106" s="40" t="s">
        <v>14</v>
      </c>
      <c r="D2106" s="40" t="str">
        <f t="shared" si="90"/>
        <v>Brewery108</v>
      </c>
      <c r="E2106" s="42" t="s">
        <v>915</v>
      </c>
      <c r="F2106" s="40" t="str">
        <f>VLOOKUP(D2106,'Brasseries Europe'!$B$2:$O$2000,6,FALSE)</f>
        <v>Ringlaan, 18</v>
      </c>
      <c r="G2106" s="40">
        <f>VLOOKUP(D2106,'Brasseries Europe'!$B$2:$O$2000,7,FALSE)</f>
        <v>1745</v>
      </c>
      <c r="H2106" s="40" t="str">
        <f>VLOOKUP(D2106,'Brasseries Europe'!$B$2:$O$2000,8,FALSE)</f>
        <v>Opwijk</v>
      </c>
      <c r="I2106" s="40" t="str">
        <f>VLOOKUP(D2106,'Brasseries Europe'!$B$2:$O$2000,9,FALSE)</f>
        <v>Vlaanderen</v>
      </c>
      <c r="J2106" s="40">
        <f>VLOOKUP(D2106,'Brasseries Europe'!$B$2:$O$2000,10,FALSE)</f>
        <v>0</v>
      </c>
      <c r="K2106" s="40" t="str">
        <f>VLOOKUP(D2106,'Brasseries Europe'!$B$2:$O$2000,11,FALSE)</f>
        <v>http://www.affligembeer.be</v>
      </c>
      <c r="L2106" s="40" t="str">
        <f>VLOOKUP(D2106,'Brasseries Europe'!$B$2:$O$2000,12,FALSE)</f>
        <v>32(0)52/35.99.11</v>
      </c>
      <c r="M2106" s="40" t="str">
        <f>VLOOKUP(D2106,'Brasseries Europe'!$B$2:$O$2000,13,FALSE)</f>
        <v>LogoBR108</v>
      </c>
      <c r="N2106" s="40" t="str">
        <f>VLOOKUP(D2106,'Brasseries Europe'!$B$2:$O$2000,14,FALSE)</f>
        <v>FotoBR108</v>
      </c>
      <c r="O2106" s="42" t="s">
        <v>13705</v>
      </c>
      <c r="P2106" s="40" t="s">
        <v>10043</v>
      </c>
      <c r="Q2106" s="40" t="s">
        <v>10265</v>
      </c>
      <c r="T2106" s="40" t="s">
        <v>13707</v>
      </c>
      <c r="U2106" s="40" t="s">
        <v>13706</v>
      </c>
    </row>
    <row r="2107" spans="1:21" s="40" customFormat="1">
      <c r="A2107" s="40">
        <f t="shared" si="88"/>
        <v>2106</v>
      </c>
      <c r="B2107" s="41">
        <f t="shared" ca="1" si="89"/>
        <v>43369</v>
      </c>
      <c r="C2107" s="40" t="s">
        <v>14</v>
      </c>
      <c r="D2107" s="40" t="str">
        <f t="shared" si="90"/>
        <v>Brewery108</v>
      </c>
      <c r="E2107" s="42" t="s">
        <v>915</v>
      </c>
      <c r="F2107" s="40" t="str">
        <f>VLOOKUP(D2107,'Brasseries Europe'!$B$2:$O$2000,6,FALSE)</f>
        <v>Ringlaan, 18</v>
      </c>
      <c r="G2107" s="40">
        <f>VLOOKUP(D2107,'Brasseries Europe'!$B$2:$O$2000,7,FALSE)</f>
        <v>1745</v>
      </c>
      <c r="H2107" s="40" t="str">
        <f>VLOOKUP(D2107,'Brasseries Europe'!$B$2:$O$2000,8,FALSE)</f>
        <v>Opwijk</v>
      </c>
      <c r="I2107" s="40" t="str">
        <f>VLOOKUP(D2107,'Brasseries Europe'!$B$2:$O$2000,9,FALSE)</f>
        <v>Vlaanderen</v>
      </c>
      <c r="J2107" s="40">
        <f>VLOOKUP(D2107,'Brasseries Europe'!$B$2:$O$2000,10,FALSE)</f>
        <v>0</v>
      </c>
      <c r="K2107" s="40" t="str">
        <f>VLOOKUP(D2107,'Brasseries Europe'!$B$2:$O$2000,11,FALSE)</f>
        <v>http://www.affligembeer.be</v>
      </c>
      <c r="L2107" s="40" t="str">
        <f>VLOOKUP(D2107,'Brasseries Europe'!$B$2:$O$2000,12,FALSE)</f>
        <v>32(0)52/35.99.11</v>
      </c>
      <c r="M2107" s="40" t="str">
        <f>VLOOKUP(D2107,'Brasseries Europe'!$B$2:$O$2000,13,FALSE)</f>
        <v>LogoBR108</v>
      </c>
      <c r="N2107" s="40" t="str">
        <f>VLOOKUP(D2107,'Brasseries Europe'!$B$2:$O$2000,14,FALSE)</f>
        <v>FotoBR108</v>
      </c>
      <c r="O2107" s="42" t="s">
        <v>13708</v>
      </c>
      <c r="P2107" s="40" t="s">
        <v>10049</v>
      </c>
      <c r="Q2107" s="40" t="s">
        <v>10044</v>
      </c>
      <c r="T2107" s="40" t="s">
        <v>13710</v>
      </c>
      <c r="U2107" s="40" t="s">
        <v>13709</v>
      </c>
    </row>
    <row r="2108" spans="1:21" s="40" customFormat="1">
      <c r="A2108" s="40">
        <f t="shared" si="88"/>
        <v>2107</v>
      </c>
      <c r="B2108" s="41">
        <f t="shared" ca="1" si="89"/>
        <v>43369</v>
      </c>
      <c r="C2108" s="40" t="s">
        <v>14</v>
      </c>
      <c r="D2108" s="40" t="str">
        <f t="shared" si="90"/>
        <v>Brewery108</v>
      </c>
      <c r="E2108" s="42" t="s">
        <v>915</v>
      </c>
      <c r="F2108" s="40" t="str">
        <f>VLOOKUP(D2108,'Brasseries Europe'!$B$2:$O$2000,6,FALSE)</f>
        <v>Ringlaan, 18</v>
      </c>
      <c r="G2108" s="40">
        <f>VLOOKUP(D2108,'Brasseries Europe'!$B$2:$O$2000,7,FALSE)</f>
        <v>1745</v>
      </c>
      <c r="H2108" s="40" t="str">
        <f>VLOOKUP(D2108,'Brasseries Europe'!$B$2:$O$2000,8,FALSE)</f>
        <v>Opwijk</v>
      </c>
      <c r="I2108" s="40" t="str">
        <f>VLOOKUP(D2108,'Brasseries Europe'!$B$2:$O$2000,9,FALSE)</f>
        <v>Vlaanderen</v>
      </c>
      <c r="J2108" s="40">
        <f>VLOOKUP(D2108,'Brasseries Europe'!$B$2:$O$2000,10,FALSE)</f>
        <v>0</v>
      </c>
      <c r="K2108" s="40" t="str">
        <f>VLOOKUP(D2108,'Brasseries Europe'!$B$2:$O$2000,11,FALSE)</f>
        <v>http://www.affligembeer.be</v>
      </c>
      <c r="L2108" s="40" t="str">
        <f>VLOOKUP(D2108,'Brasseries Europe'!$B$2:$O$2000,12,FALSE)</f>
        <v>32(0)52/35.99.11</v>
      </c>
      <c r="M2108" s="40" t="str">
        <f>VLOOKUP(D2108,'Brasseries Europe'!$B$2:$O$2000,13,FALSE)</f>
        <v>LogoBR108</v>
      </c>
      <c r="N2108" s="40" t="str">
        <f>VLOOKUP(D2108,'Brasseries Europe'!$B$2:$O$2000,14,FALSE)</f>
        <v>FotoBR108</v>
      </c>
      <c r="O2108" s="42" t="s">
        <v>13711</v>
      </c>
      <c r="P2108" s="40" t="s">
        <v>10179</v>
      </c>
      <c r="Q2108" s="40" t="s">
        <v>10265</v>
      </c>
      <c r="T2108" s="40" t="s">
        <v>13713</v>
      </c>
      <c r="U2108" s="40" t="s">
        <v>13712</v>
      </c>
    </row>
    <row r="2109" spans="1:21" s="40" customFormat="1">
      <c r="A2109" s="40">
        <f t="shared" si="88"/>
        <v>2108</v>
      </c>
      <c r="B2109" s="41">
        <f t="shared" ca="1" si="89"/>
        <v>43369</v>
      </c>
      <c r="C2109" s="40" t="s">
        <v>14</v>
      </c>
      <c r="D2109" s="40" t="str">
        <f t="shared" si="90"/>
        <v>Brewery108</v>
      </c>
      <c r="E2109" s="42" t="s">
        <v>915</v>
      </c>
      <c r="F2109" s="40" t="str">
        <f>VLOOKUP(D2109,'Brasseries Europe'!$B$2:$O$2000,6,FALSE)</f>
        <v>Ringlaan, 18</v>
      </c>
      <c r="G2109" s="40">
        <f>VLOOKUP(D2109,'Brasseries Europe'!$B$2:$O$2000,7,FALSE)</f>
        <v>1745</v>
      </c>
      <c r="H2109" s="40" t="str">
        <f>VLOOKUP(D2109,'Brasseries Europe'!$B$2:$O$2000,8,FALSE)</f>
        <v>Opwijk</v>
      </c>
      <c r="I2109" s="40" t="str">
        <f>VLOOKUP(D2109,'Brasseries Europe'!$B$2:$O$2000,9,FALSE)</f>
        <v>Vlaanderen</v>
      </c>
      <c r="J2109" s="40">
        <f>VLOOKUP(D2109,'Brasseries Europe'!$B$2:$O$2000,10,FALSE)</f>
        <v>0</v>
      </c>
      <c r="K2109" s="40" t="str">
        <f>VLOOKUP(D2109,'Brasseries Europe'!$B$2:$O$2000,11,FALSE)</f>
        <v>http://www.affligembeer.be</v>
      </c>
      <c r="L2109" s="40" t="str">
        <f>VLOOKUP(D2109,'Brasseries Europe'!$B$2:$O$2000,12,FALSE)</f>
        <v>32(0)52/35.99.11</v>
      </c>
      <c r="M2109" s="40" t="str">
        <f>VLOOKUP(D2109,'Brasseries Europe'!$B$2:$O$2000,13,FALSE)</f>
        <v>LogoBR108</v>
      </c>
      <c r="N2109" s="40" t="str">
        <f>VLOOKUP(D2109,'Brasseries Europe'!$B$2:$O$2000,14,FALSE)</f>
        <v>FotoBR108</v>
      </c>
      <c r="O2109" s="42" t="s">
        <v>13714</v>
      </c>
      <c r="P2109" s="40" t="s">
        <v>10183</v>
      </c>
      <c r="Q2109" s="40" t="s">
        <v>10072</v>
      </c>
      <c r="T2109" s="40" t="s">
        <v>13716</v>
      </c>
      <c r="U2109" s="40" t="s">
        <v>13715</v>
      </c>
    </row>
    <row r="2110" spans="1:21" s="40" customFormat="1">
      <c r="A2110" s="40">
        <f t="shared" si="88"/>
        <v>2109</v>
      </c>
      <c r="B2110" s="41">
        <f t="shared" ca="1" si="89"/>
        <v>43369</v>
      </c>
      <c r="C2110" s="40" t="s">
        <v>14</v>
      </c>
      <c r="D2110" s="40" t="str">
        <f t="shared" si="90"/>
        <v>Brewery108</v>
      </c>
      <c r="E2110" s="42" t="s">
        <v>915</v>
      </c>
      <c r="F2110" s="40" t="str">
        <f>VLOOKUP(D2110,'Brasseries Europe'!$B$2:$O$2000,6,FALSE)</f>
        <v>Ringlaan, 18</v>
      </c>
      <c r="G2110" s="40">
        <f>VLOOKUP(D2110,'Brasseries Europe'!$B$2:$O$2000,7,FALSE)</f>
        <v>1745</v>
      </c>
      <c r="H2110" s="40" t="str">
        <f>VLOOKUP(D2110,'Brasseries Europe'!$B$2:$O$2000,8,FALSE)</f>
        <v>Opwijk</v>
      </c>
      <c r="I2110" s="40" t="str">
        <f>VLOOKUP(D2110,'Brasseries Europe'!$B$2:$O$2000,9,FALSE)</f>
        <v>Vlaanderen</v>
      </c>
      <c r="J2110" s="40">
        <f>VLOOKUP(D2110,'Brasseries Europe'!$B$2:$O$2000,10,FALSE)</f>
        <v>0</v>
      </c>
      <c r="K2110" s="40" t="str">
        <f>VLOOKUP(D2110,'Brasseries Europe'!$B$2:$O$2000,11,FALSE)</f>
        <v>http://www.affligembeer.be</v>
      </c>
      <c r="L2110" s="40" t="str">
        <f>VLOOKUP(D2110,'Brasseries Europe'!$B$2:$O$2000,12,FALSE)</f>
        <v>32(0)52/35.99.11</v>
      </c>
      <c r="M2110" s="40" t="str">
        <f>VLOOKUP(D2110,'Brasseries Europe'!$B$2:$O$2000,13,FALSE)</f>
        <v>LogoBR108</v>
      </c>
      <c r="N2110" s="40" t="str">
        <f>VLOOKUP(D2110,'Brasseries Europe'!$B$2:$O$2000,14,FALSE)</f>
        <v>FotoBR108</v>
      </c>
      <c r="O2110" s="42" t="s">
        <v>13717</v>
      </c>
      <c r="P2110" s="40" t="s">
        <v>10183</v>
      </c>
      <c r="Q2110" s="40" t="s">
        <v>10064</v>
      </c>
      <c r="T2110" s="40" t="s">
        <v>13719</v>
      </c>
      <c r="U2110" s="40" t="s">
        <v>13718</v>
      </c>
    </row>
    <row r="2111" spans="1:21" s="40" customFormat="1">
      <c r="A2111" s="40">
        <f t="shared" si="88"/>
        <v>2110</v>
      </c>
      <c r="B2111" s="41">
        <f t="shared" ca="1" si="89"/>
        <v>43369</v>
      </c>
      <c r="C2111" s="40" t="s">
        <v>14</v>
      </c>
      <c r="D2111" s="40" t="str">
        <f t="shared" si="90"/>
        <v>Brewery109</v>
      </c>
      <c r="E2111" s="42" t="s">
        <v>923</v>
      </c>
      <c r="F2111" s="40" t="str">
        <f>VLOOKUP(D2111,'Brasseries Europe'!$B$2:$O$2000,6,FALSE)</f>
        <v>Stationsstraat, 2</v>
      </c>
      <c r="G2111" s="40">
        <f>VLOOKUP(D2111,'Brasseries Europe'!$B$2:$O$2000,7,FALSE)</f>
        <v>3570</v>
      </c>
      <c r="H2111" s="40" t="str">
        <f>VLOOKUP(D2111,'Brasseries Europe'!$B$2:$O$2000,8,FALSE)</f>
        <v>Alken</v>
      </c>
      <c r="I2111" s="40" t="str">
        <f>VLOOKUP(D2111,'Brasseries Europe'!$B$2:$O$2000,9,FALSE)</f>
        <v>Vlaanderen</v>
      </c>
      <c r="J2111" s="40">
        <f>VLOOKUP(D2111,'Brasseries Europe'!$B$2:$O$2000,10,FALSE)</f>
        <v>0</v>
      </c>
      <c r="K2111" s="40" t="str">
        <f>VLOOKUP(D2111,'Brasseries Europe'!$B$2:$O$2000,11,FALSE)</f>
        <v>http://www.alken-maes.be</v>
      </c>
      <c r="L2111" s="40" t="str">
        <f>VLOOKUP(D2111,'Brasseries Europe'!$B$2:$O$2000,12,FALSE)</f>
        <v>32(0)11/59.03.00</v>
      </c>
      <c r="M2111" s="40" t="str">
        <f>VLOOKUP(D2111,'Brasseries Europe'!$B$2:$O$2000,13,FALSE)</f>
        <v>LogoBR109</v>
      </c>
      <c r="N2111" s="40" t="str">
        <f>VLOOKUP(D2111,'Brasseries Europe'!$B$2:$O$2000,14,FALSE)</f>
        <v>FotoBR109</v>
      </c>
      <c r="O2111" s="42" t="s">
        <v>13720</v>
      </c>
      <c r="P2111" s="40" t="s">
        <v>10156</v>
      </c>
      <c r="Q2111" s="40" t="s">
        <v>10093</v>
      </c>
      <c r="T2111" s="40" t="s">
        <v>13722</v>
      </c>
      <c r="U2111" s="40" t="s">
        <v>13721</v>
      </c>
    </row>
    <row r="2112" spans="1:21" s="40" customFormat="1">
      <c r="A2112" s="40">
        <f t="shared" si="88"/>
        <v>2111</v>
      </c>
      <c r="B2112" s="41">
        <f t="shared" ca="1" si="89"/>
        <v>43369</v>
      </c>
      <c r="C2112" s="40" t="s">
        <v>14</v>
      </c>
      <c r="D2112" s="40" t="str">
        <f t="shared" si="90"/>
        <v>Brewery109</v>
      </c>
      <c r="E2112" s="42" t="s">
        <v>923</v>
      </c>
      <c r="F2112" s="40" t="str">
        <f>VLOOKUP(D2112,'Brasseries Europe'!$B$2:$O$2000,6,FALSE)</f>
        <v>Stationsstraat, 2</v>
      </c>
      <c r="G2112" s="40">
        <f>VLOOKUP(D2112,'Brasseries Europe'!$B$2:$O$2000,7,FALSE)</f>
        <v>3570</v>
      </c>
      <c r="H2112" s="40" t="str">
        <f>VLOOKUP(D2112,'Brasseries Europe'!$B$2:$O$2000,8,FALSE)</f>
        <v>Alken</v>
      </c>
      <c r="I2112" s="40" t="str">
        <f>VLOOKUP(D2112,'Brasseries Europe'!$B$2:$O$2000,9,FALSE)</f>
        <v>Vlaanderen</v>
      </c>
      <c r="J2112" s="40">
        <f>VLOOKUP(D2112,'Brasseries Europe'!$B$2:$O$2000,10,FALSE)</f>
        <v>0</v>
      </c>
      <c r="K2112" s="40" t="str">
        <f>VLOOKUP(D2112,'Brasseries Europe'!$B$2:$O$2000,11,FALSE)</f>
        <v>http://www.alken-maes.be</v>
      </c>
      <c r="L2112" s="40" t="str">
        <f>VLOOKUP(D2112,'Brasseries Europe'!$B$2:$O$2000,12,FALSE)</f>
        <v>32(0)11/59.03.00</v>
      </c>
      <c r="M2112" s="40" t="str">
        <f>VLOOKUP(D2112,'Brasseries Europe'!$B$2:$O$2000,13,FALSE)</f>
        <v>LogoBR109</v>
      </c>
      <c r="N2112" s="40" t="str">
        <f>VLOOKUP(D2112,'Brasseries Europe'!$B$2:$O$2000,14,FALSE)</f>
        <v>FotoBR109</v>
      </c>
      <c r="O2112" s="42" t="s">
        <v>13723</v>
      </c>
      <c r="P2112" s="40" t="s">
        <v>10156</v>
      </c>
      <c r="Q2112" s="40" t="s">
        <v>11069</v>
      </c>
      <c r="T2112" s="40" t="s">
        <v>13725</v>
      </c>
      <c r="U2112" s="40" t="s">
        <v>13724</v>
      </c>
    </row>
    <row r="2113" spans="1:21" s="40" customFormat="1">
      <c r="A2113" s="40">
        <f t="shared" si="88"/>
        <v>2112</v>
      </c>
      <c r="B2113" s="41">
        <f t="shared" ca="1" si="89"/>
        <v>43369</v>
      </c>
      <c r="C2113" s="40" t="s">
        <v>14</v>
      </c>
      <c r="D2113" s="40" t="str">
        <f t="shared" si="90"/>
        <v>Brewery109</v>
      </c>
      <c r="E2113" s="42" t="s">
        <v>923</v>
      </c>
      <c r="F2113" s="40" t="str">
        <f>VLOOKUP(D2113,'Brasseries Europe'!$B$2:$O$2000,6,FALSE)</f>
        <v>Stationsstraat, 2</v>
      </c>
      <c r="G2113" s="40">
        <f>VLOOKUP(D2113,'Brasseries Europe'!$B$2:$O$2000,7,FALSE)</f>
        <v>3570</v>
      </c>
      <c r="H2113" s="40" t="str">
        <f>VLOOKUP(D2113,'Brasseries Europe'!$B$2:$O$2000,8,FALSE)</f>
        <v>Alken</v>
      </c>
      <c r="I2113" s="40" t="str">
        <f>VLOOKUP(D2113,'Brasseries Europe'!$B$2:$O$2000,9,FALSE)</f>
        <v>Vlaanderen</v>
      </c>
      <c r="J2113" s="40">
        <f>VLOOKUP(D2113,'Brasseries Europe'!$B$2:$O$2000,10,FALSE)</f>
        <v>0</v>
      </c>
      <c r="K2113" s="40" t="str">
        <f>VLOOKUP(D2113,'Brasseries Europe'!$B$2:$O$2000,11,FALSE)</f>
        <v>http://www.alken-maes.be</v>
      </c>
      <c r="L2113" s="40" t="str">
        <f>VLOOKUP(D2113,'Brasseries Europe'!$B$2:$O$2000,12,FALSE)</f>
        <v>32(0)11/59.03.00</v>
      </c>
      <c r="M2113" s="40" t="str">
        <f>VLOOKUP(D2113,'Brasseries Europe'!$B$2:$O$2000,13,FALSE)</f>
        <v>LogoBR109</v>
      </c>
      <c r="N2113" s="40" t="str">
        <f>VLOOKUP(D2113,'Brasseries Europe'!$B$2:$O$2000,14,FALSE)</f>
        <v>FotoBR109</v>
      </c>
      <c r="O2113" s="42" t="s">
        <v>13726</v>
      </c>
      <c r="P2113" s="40" t="s">
        <v>10156</v>
      </c>
      <c r="Q2113" s="40" t="s">
        <v>10093</v>
      </c>
      <c r="T2113" s="40" t="s">
        <v>13728</v>
      </c>
      <c r="U2113" s="40" t="s">
        <v>13727</v>
      </c>
    </row>
    <row r="2114" spans="1:21" s="40" customFormat="1">
      <c r="A2114" s="40">
        <f t="shared" si="88"/>
        <v>2113</v>
      </c>
      <c r="B2114" s="41">
        <f t="shared" ca="1" si="89"/>
        <v>43369</v>
      </c>
      <c r="C2114" s="40" t="s">
        <v>14</v>
      </c>
      <c r="D2114" s="40" t="str">
        <f t="shared" si="90"/>
        <v>Brewery109</v>
      </c>
      <c r="E2114" s="42" t="s">
        <v>923</v>
      </c>
      <c r="F2114" s="40" t="str">
        <f>VLOOKUP(D2114,'Brasseries Europe'!$B$2:$O$2000,6,FALSE)</f>
        <v>Stationsstraat, 2</v>
      </c>
      <c r="G2114" s="40">
        <f>VLOOKUP(D2114,'Brasseries Europe'!$B$2:$O$2000,7,FALSE)</f>
        <v>3570</v>
      </c>
      <c r="H2114" s="40" t="str">
        <f>VLOOKUP(D2114,'Brasseries Europe'!$B$2:$O$2000,8,FALSE)</f>
        <v>Alken</v>
      </c>
      <c r="I2114" s="40" t="str">
        <f>VLOOKUP(D2114,'Brasseries Europe'!$B$2:$O$2000,9,FALSE)</f>
        <v>Vlaanderen</v>
      </c>
      <c r="J2114" s="40">
        <f>VLOOKUP(D2114,'Brasseries Europe'!$B$2:$O$2000,10,FALSE)</f>
        <v>0</v>
      </c>
      <c r="K2114" s="40" t="str">
        <f>VLOOKUP(D2114,'Brasseries Europe'!$B$2:$O$2000,11,FALSE)</f>
        <v>http://www.alken-maes.be</v>
      </c>
      <c r="L2114" s="40" t="str">
        <f>VLOOKUP(D2114,'Brasseries Europe'!$B$2:$O$2000,12,FALSE)</f>
        <v>32(0)11/59.03.00</v>
      </c>
      <c r="M2114" s="40" t="str">
        <f>VLOOKUP(D2114,'Brasseries Europe'!$B$2:$O$2000,13,FALSE)</f>
        <v>LogoBR109</v>
      </c>
      <c r="N2114" s="40" t="str">
        <f>VLOOKUP(D2114,'Brasseries Europe'!$B$2:$O$2000,14,FALSE)</f>
        <v>FotoBR109</v>
      </c>
      <c r="O2114" s="42" t="s">
        <v>13729</v>
      </c>
      <c r="P2114" s="40" t="s">
        <v>10156</v>
      </c>
      <c r="Q2114" s="40" t="s">
        <v>10218</v>
      </c>
      <c r="T2114" s="40" t="s">
        <v>13731</v>
      </c>
      <c r="U2114" s="40" t="s">
        <v>13730</v>
      </c>
    </row>
    <row r="2115" spans="1:21" s="40" customFormat="1">
      <c r="A2115" s="40">
        <f t="shared" ref="A2115:A2178" si="91">ROW()-1</f>
        <v>2114</v>
      </c>
      <c r="B2115" s="41">
        <f t="shared" ref="B2115:B2178" ca="1" si="92">TODAY()</f>
        <v>43369</v>
      </c>
      <c r="C2115" s="40" t="s">
        <v>14</v>
      </c>
      <c r="D2115" s="40" t="str">
        <f t="shared" si="90"/>
        <v>Brewery109</v>
      </c>
      <c r="E2115" s="42" t="s">
        <v>923</v>
      </c>
      <c r="F2115" s="40" t="str">
        <f>VLOOKUP(D2115,'Brasseries Europe'!$B$2:$O$2000,6,FALSE)</f>
        <v>Stationsstraat, 2</v>
      </c>
      <c r="G2115" s="40">
        <f>VLOOKUP(D2115,'Brasseries Europe'!$B$2:$O$2000,7,FALSE)</f>
        <v>3570</v>
      </c>
      <c r="H2115" s="40" t="str">
        <f>VLOOKUP(D2115,'Brasseries Europe'!$B$2:$O$2000,8,FALSE)</f>
        <v>Alken</v>
      </c>
      <c r="I2115" s="40" t="str">
        <f>VLOOKUP(D2115,'Brasseries Europe'!$B$2:$O$2000,9,FALSE)</f>
        <v>Vlaanderen</v>
      </c>
      <c r="J2115" s="40">
        <f>VLOOKUP(D2115,'Brasseries Europe'!$B$2:$O$2000,10,FALSE)</f>
        <v>0</v>
      </c>
      <c r="K2115" s="40" t="str">
        <f>VLOOKUP(D2115,'Brasseries Europe'!$B$2:$O$2000,11,FALSE)</f>
        <v>http://www.alken-maes.be</v>
      </c>
      <c r="L2115" s="40" t="str">
        <f>VLOOKUP(D2115,'Brasseries Europe'!$B$2:$O$2000,12,FALSE)</f>
        <v>32(0)11/59.03.00</v>
      </c>
      <c r="M2115" s="40" t="str">
        <f>VLOOKUP(D2115,'Brasseries Europe'!$B$2:$O$2000,13,FALSE)</f>
        <v>LogoBR109</v>
      </c>
      <c r="N2115" s="40" t="str">
        <f>VLOOKUP(D2115,'Brasseries Europe'!$B$2:$O$2000,14,FALSE)</f>
        <v>FotoBR109</v>
      </c>
      <c r="O2115" s="42" t="s">
        <v>13732</v>
      </c>
      <c r="P2115" s="40" t="s">
        <v>10156</v>
      </c>
      <c r="Q2115" s="40" t="s">
        <v>13733</v>
      </c>
      <c r="T2115" s="40" t="s">
        <v>13735</v>
      </c>
      <c r="U2115" s="40" t="s">
        <v>13734</v>
      </c>
    </row>
    <row r="2116" spans="1:21" s="40" customFormat="1">
      <c r="A2116" s="40">
        <f t="shared" si="91"/>
        <v>2115</v>
      </c>
      <c r="B2116" s="41">
        <f t="shared" ca="1" si="92"/>
        <v>43369</v>
      </c>
      <c r="C2116" s="40" t="s">
        <v>14</v>
      </c>
      <c r="D2116" s="40" t="str">
        <f t="shared" si="90"/>
        <v>Brewery109</v>
      </c>
      <c r="E2116" s="42" t="s">
        <v>923</v>
      </c>
      <c r="F2116" s="40" t="str">
        <f>VLOOKUP(D2116,'Brasseries Europe'!$B$2:$O$2000,6,FALSE)</f>
        <v>Stationsstraat, 2</v>
      </c>
      <c r="G2116" s="40">
        <f>VLOOKUP(D2116,'Brasseries Europe'!$B$2:$O$2000,7,FALSE)</f>
        <v>3570</v>
      </c>
      <c r="H2116" s="40" t="str">
        <f>VLOOKUP(D2116,'Brasseries Europe'!$B$2:$O$2000,8,FALSE)</f>
        <v>Alken</v>
      </c>
      <c r="I2116" s="40" t="str">
        <f>VLOOKUP(D2116,'Brasseries Europe'!$B$2:$O$2000,9,FALSE)</f>
        <v>Vlaanderen</v>
      </c>
      <c r="J2116" s="40">
        <f>VLOOKUP(D2116,'Brasseries Europe'!$B$2:$O$2000,10,FALSE)</f>
        <v>0</v>
      </c>
      <c r="K2116" s="40" t="str">
        <f>VLOOKUP(D2116,'Brasseries Europe'!$B$2:$O$2000,11,FALSE)</f>
        <v>http://www.alken-maes.be</v>
      </c>
      <c r="L2116" s="40" t="str">
        <f>VLOOKUP(D2116,'Brasseries Europe'!$B$2:$O$2000,12,FALSE)</f>
        <v>32(0)11/59.03.00</v>
      </c>
      <c r="M2116" s="40" t="str">
        <f>VLOOKUP(D2116,'Brasseries Europe'!$B$2:$O$2000,13,FALSE)</f>
        <v>LogoBR109</v>
      </c>
      <c r="N2116" s="40" t="str">
        <f>VLOOKUP(D2116,'Brasseries Europe'!$B$2:$O$2000,14,FALSE)</f>
        <v>FotoBR109</v>
      </c>
      <c r="O2116" s="42" t="s">
        <v>13736</v>
      </c>
      <c r="P2116" s="40" t="s">
        <v>10156</v>
      </c>
      <c r="Q2116" s="40" t="s">
        <v>10143</v>
      </c>
      <c r="R2116" s="57"/>
      <c r="S2116" s="57"/>
      <c r="T2116" s="40" t="s">
        <v>13738</v>
      </c>
      <c r="U2116" s="40" t="s">
        <v>13737</v>
      </c>
    </row>
    <row r="2117" spans="1:21" s="40" customFormat="1">
      <c r="A2117" s="40">
        <f t="shared" si="91"/>
        <v>2116</v>
      </c>
      <c r="B2117" s="41">
        <f t="shared" ca="1" si="92"/>
        <v>43369</v>
      </c>
      <c r="C2117" s="40" t="s">
        <v>14</v>
      </c>
      <c r="D2117" s="40" t="str">
        <f t="shared" si="90"/>
        <v>Brewery109</v>
      </c>
      <c r="E2117" s="42" t="s">
        <v>923</v>
      </c>
      <c r="F2117" s="40" t="str">
        <f>VLOOKUP(D2117,'Brasseries Europe'!$B$2:$O$2000,6,FALSE)</f>
        <v>Stationsstraat, 2</v>
      </c>
      <c r="G2117" s="40">
        <f>VLOOKUP(D2117,'Brasseries Europe'!$B$2:$O$2000,7,FALSE)</f>
        <v>3570</v>
      </c>
      <c r="H2117" s="40" t="str">
        <f>VLOOKUP(D2117,'Brasseries Europe'!$B$2:$O$2000,8,FALSE)</f>
        <v>Alken</v>
      </c>
      <c r="I2117" s="40" t="str">
        <f>VLOOKUP(D2117,'Brasseries Europe'!$B$2:$O$2000,9,FALSE)</f>
        <v>Vlaanderen</v>
      </c>
      <c r="J2117" s="40">
        <f>VLOOKUP(D2117,'Brasseries Europe'!$B$2:$O$2000,10,FALSE)</f>
        <v>0</v>
      </c>
      <c r="K2117" s="40" t="str">
        <f>VLOOKUP(D2117,'Brasseries Europe'!$B$2:$O$2000,11,FALSE)</f>
        <v>http://www.alken-maes.be</v>
      </c>
      <c r="L2117" s="40" t="str">
        <f>VLOOKUP(D2117,'Brasseries Europe'!$B$2:$O$2000,12,FALSE)</f>
        <v>32(0)11/59.03.00</v>
      </c>
      <c r="M2117" s="40" t="str">
        <f>VLOOKUP(D2117,'Brasseries Europe'!$B$2:$O$2000,13,FALSE)</f>
        <v>LogoBR109</v>
      </c>
      <c r="N2117" s="40" t="str">
        <f>VLOOKUP(D2117,'Brasseries Europe'!$B$2:$O$2000,14,FALSE)</f>
        <v>FotoBR109</v>
      </c>
      <c r="O2117" s="42" t="s">
        <v>13739</v>
      </c>
      <c r="P2117" s="40" t="s">
        <v>10156</v>
      </c>
      <c r="Q2117" s="40" t="s">
        <v>13740</v>
      </c>
      <c r="T2117" s="40" t="s">
        <v>13742</v>
      </c>
      <c r="U2117" s="40" t="s">
        <v>13741</v>
      </c>
    </row>
    <row r="2118" spans="1:21" s="40" customFormat="1">
      <c r="A2118" s="40">
        <f t="shared" si="91"/>
        <v>2117</v>
      </c>
      <c r="B2118" s="41">
        <f t="shared" ca="1" si="92"/>
        <v>43369</v>
      </c>
      <c r="C2118" s="40" t="s">
        <v>14</v>
      </c>
      <c r="D2118" s="40" t="str">
        <f t="shared" si="90"/>
        <v>Brewery109</v>
      </c>
      <c r="E2118" s="42" t="s">
        <v>923</v>
      </c>
      <c r="F2118" s="40" t="str">
        <f>VLOOKUP(D2118,'Brasseries Europe'!$B$2:$O$2000,6,FALSE)</f>
        <v>Stationsstraat, 2</v>
      </c>
      <c r="G2118" s="40">
        <f>VLOOKUP(D2118,'Brasseries Europe'!$B$2:$O$2000,7,FALSE)</f>
        <v>3570</v>
      </c>
      <c r="H2118" s="40" t="str">
        <f>VLOOKUP(D2118,'Brasseries Europe'!$B$2:$O$2000,8,FALSE)</f>
        <v>Alken</v>
      </c>
      <c r="I2118" s="40" t="str">
        <f>VLOOKUP(D2118,'Brasseries Europe'!$B$2:$O$2000,9,FALSE)</f>
        <v>Vlaanderen</v>
      </c>
      <c r="J2118" s="40">
        <f>VLOOKUP(D2118,'Brasseries Europe'!$B$2:$O$2000,10,FALSE)</f>
        <v>0</v>
      </c>
      <c r="K2118" s="40" t="str">
        <f>VLOOKUP(D2118,'Brasseries Europe'!$B$2:$O$2000,11,FALSE)</f>
        <v>http://www.alken-maes.be</v>
      </c>
      <c r="L2118" s="40" t="str">
        <f>VLOOKUP(D2118,'Brasseries Europe'!$B$2:$O$2000,12,FALSE)</f>
        <v>32(0)11/59.03.00</v>
      </c>
      <c r="M2118" s="40" t="str">
        <f>VLOOKUP(D2118,'Brasseries Europe'!$B$2:$O$2000,13,FALSE)</f>
        <v>LogoBR109</v>
      </c>
      <c r="N2118" s="40" t="str">
        <f>VLOOKUP(D2118,'Brasseries Europe'!$B$2:$O$2000,14,FALSE)</f>
        <v>FotoBR109</v>
      </c>
      <c r="O2118" s="42" t="s">
        <v>13743</v>
      </c>
      <c r="P2118" s="40" t="s">
        <v>10211</v>
      </c>
      <c r="Q2118" s="40" t="s">
        <v>10093</v>
      </c>
      <c r="T2118" s="40" t="s">
        <v>13745</v>
      </c>
      <c r="U2118" s="40" t="s">
        <v>13744</v>
      </c>
    </row>
    <row r="2119" spans="1:21" s="40" customFormat="1">
      <c r="A2119" s="40">
        <f t="shared" si="91"/>
        <v>2118</v>
      </c>
      <c r="B2119" s="41">
        <f t="shared" ca="1" si="92"/>
        <v>43369</v>
      </c>
      <c r="C2119" s="40" t="s">
        <v>14</v>
      </c>
      <c r="D2119" s="40" t="str">
        <f t="shared" si="90"/>
        <v>Brewery109</v>
      </c>
      <c r="E2119" s="42" t="s">
        <v>923</v>
      </c>
      <c r="F2119" s="40" t="str">
        <f>VLOOKUP(D2119,'Brasseries Europe'!$B$2:$O$2000,6,FALSE)</f>
        <v>Stationsstraat, 2</v>
      </c>
      <c r="G2119" s="40">
        <f>VLOOKUP(D2119,'Brasseries Europe'!$B$2:$O$2000,7,FALSE)</f>
        <v>3570</v>
      </c>
      <c r="H2119" s="40" t="str">
        <f>VLOOKUP(D2119,'Brasseries Europe'!$B$2:$O$2000,8,FALSE)</f>
        <v>Alken</v>
      </c>
      <c r="I2119" s="40" t="str">
        <f>VLOOKUP(D2119,'Brasseries Europe'!$B$2:$O$2000,9,FALSE)</f>
        <v>Vlaanderen</v>
      </c>
      <c r="J2119" s="40">
        <f>VLOOKUP(D2119,'Brasseries Europe'!$B$2:$O$2000,10,FALSE)</f>
        <v>0</v>
      </c>
      <c r="K2119" s="40" t="str">
        <f>VLOOKUP(D2119,'Brasseries Europe'!$B$2:$O$2000,11,FALSE)</f>
        <v>http://www.alken-maes.be</v>
      </c>
      <c r="L2119" s="40" t="str">
        <f>VLOOKUP(D2119,'Brasseries Europe'!$B$2:$O$2000,12,FALSE)</f>
        <v>32(0)11/59.03.00</v>
      </c>
      <c r="M2119" s="40" t="str">
        <f>VLOOKUP(D2119,'Brasseries Europe'!$B$2:$O$2000,13,FALSE)</f>
        <v>LogoBR109</v>
      </c>
      <c r="N2119" s="40" t="str">
        <f>VLOOKUP(D2119,'Brasseries Europe'!$B$2:$O$2000,14,FALSE)</f>
        <v>FotoBR109</v>
      </c>
      <c r="O2119" s="42" t="s">
        <v>13746</v>
      </c>
      <c r="P2119" s="40" t="s">
        <v>10055</v>
      </c>
      <c r="Q2119" s="40" t="s">
        <v>10612</v>
      </c>
      <c r="T2119" s="40" t="s">
        <v>13748</v>
      </c>
      <c r="U2119" s="40" t="s">
        <v>13747</v>
      </c>
    </row>
    <row r="2120" spans="1:21" s="40" customFormat="1">
      <c r="A2120" s="40">
        <f t="shared" si="91"/>
        <v>2119</v>
      </c>
      <c r="B2120" s="41">
        <f t="shared" ca="1" si="92"/>
        <v>43369</v>
      </c>
      <c r="C2120" s="40" t="s">
        <v>14</v>
      </c>
      <c r="D2120" s="40" t="str">
        <f t="shared" si="90"/>
        <v>Brewery109</v>
      </c>
      <c r="E2120" s="42" t="s">
        <v>923</v>
      </c>
      <c r="F2120" s="40" t="str">
        <f>VLOOKUP(D2120,'Brasseries Europe'!$B$2:$O$2000,6,FALSE)</f>
        <v>Stationsstraat, 2</v>
      </c>
      <c r="G2120" s="40">
        <f>VLOOKUP(D2120,'Brasseries Europe'!$B$2:$O$2000,7,FALSE)</f>
        <v>3570</v>
      </c>
      <c r="H2120" s="40" t="str">
        <f>VLOOKUP(D2120,'Brasseries Europe'!$B$2:$O$2000,8,FALSE)</f>
        <v>Alken</v>
      </c>
      <c r="I2120" s="40" t="str">
        <f>VLOOKUP(D2120,'Brasseries Europe'!$B$2:$O$2000,9,FALSE)</f>
        <v>Vlaanderen</v>
      </c>
      <c r="J2120" s="40">
        <f>VLOOKUP(D2120,'Brasseries Europe'!$B$2:$O$2000,10,FALSE)</f>
        <v>0</v>
      </c>
      <c r="K2120" s="40" t="str">
        <f>VLOOKUP(D2120,'Brasseries Europe'!$B$2:$O$2000,11,FALSE)</f>
        <v>http://www.alken-maes.be</v>
      </c>
      <c r="L2120" s="40" t="str">
        <f>VLOOKUP(D2120,'Brasseries Europe'!$B$2:$O$2000,12,FALSE)</f>
        <v>32(0)11/59.03.00</v>
      </c>
      <c r="M2120" s="40" t="str">
        <f>VLOOKUP(D2120,'Brasseries Europe'!$B$2:$O$2000,13,FALSE)</f>
        <v>LogoBR109</v>
      </c>
      <c r="N2120" s="40" t="str">
        <f>VLOOKUP(D2120,'Brasseries Europe'!$B$2:$O$2000,14,FALSE)</f>
        <v>FotoBR109</v>
      </c>
      <c r="O2120" s="42" t="s">
        <v>13749</v>
      </c>
      <c r="P2120" s="40" t="s">
        <v>10055</v>
      </c>
      <c r="Q2120" s="40" t="s">
        <v>10036</v>
      </c>
      <c r="T2120" s="40" t="s">
        <v>13751</v>
      </c>
      <c r="U2120" s="40" t="s">
        <v>13750</v>
      </c>
    </row>
    <row r="2121" spans="1:21" s="40" customFormat="1">
      <c r="A2121" s="40">
        <f t="shared" si="91"/>
        <v>2120</v>
      </c>
      <c r="B2121" s="41">
        <f t="shared" ca="1" si="92"/>
        <v>43369</v>
      </c>
      <c r="C2121" s="40" t="s">
        <v>14</v>
      </c>
      <c r="D2121" s="40" t="str">
        <f t="shared" si="90"/>
        <v>Brewery109</v>
      </c>
      <c r="E2121" s="42" t="s">
        <v>923</v>
      </c>
      <c r="F2121" s="40" t="str">
        <f>VLOOKUP(D2121,'Brasseries Europe'!$B$2:$O$2000,6,FALSE)</f>
        <v>Stationsstraat, 2</v>
      </c>
      <c r="G2121" s="40">
        <f>VLOOKUP(D2121,'Brasseries Europe'!$B$2:$O$2000,7,FALSE)</f>
        <v>3570</v>
      </c>
      <c r="H2121" s="40" t="str">
        <f>VLOOKUP(D2121,'Brasseries Europe'!$B$2:$O$2000,8,FALSE)</f>
        <v>Alken</v>
      </c>
      <c r="I2121" s="40" t="str">
        <f>VLOOKUP(D2121,'Brasseries Europe'!$B$2:$O$2000,9,FALSE)</f>
        <v>Vlaanderen</v>
      </c>
      <c r="J2121" s="40">
        <f>VLOOKUP(D2121,'Brasseries Europe'!$B$2:$O$2000,10,FALSE)</f>
        <v>0</v>
      </c>
      <c r="K2121" s="40" t="str">
        <f>VLOOKUP(D2121,'Brasseries Europe'!$B$2:$O$2000,11,FALSE)</f>
        <v>http://www.alken-maes.be</v>
      </c>
      <c r="L2121" s="40" t="str">
        <f>VLOOKUP(D2121,'Brasseries Europe'!$B$2:$O$2000,12,FALSE)</f>
        <v>32(0)11/59.03.00</v>
      </c>
      <c r="M2121" s="40" t="str">
        <f>VLOOKUP(D2121,'Brasseries Europe'!$B$2:$O$2000,13,FALSE)</f>
        <v>LogoBR109</v>
      </c>
      <c r="N2121" s="40" t="str">
        <f>VLOOKUP(D2121,'Brasseries Europe'!$B$2:$O$2000,14,FALSE)</f>
        <v>FotoBR109</v>
      </c>
      <c r="O2121" s="42" t="s">
        <v>13752</v>
      </c>
      <c r="P2121" s="40" t="s">
        <v>10055</v>
      </c>
      <c r="Q2121" s="40" t="s">
        <v>10036</v>
      </c>
      <c r="T2121" s="40" t="s">
        <v>13754</v>
      </c>
      <c r="U2121" s="40" t="s">
        <v>13753</v>
      </c>
    </row>
    <row r="2122" spans="1:21" s="40" customFormat="1">
      <c r="A2122" s="40">
        <f t="shared" si="91"/>
        <v>2121</v>
      </c>
      <c r="B2122" s="41">
        <f t="shared" ca="1" si="92"/>
        <v>43369</v>
      </c>
      <c r="C2122" s="40" t="s">
        <v>14</v>
      </c>
      <c r="D2122" s="40" t="str">
        <f t="shared" si="90"/>
        <v>Brewery109</v>
      </c>
      <c r="E2122" s="42" t="s">
        <v>923</v>
      </c>
      <c r="F2122" s="40" t="str">
        <f>VLOOKUP(D2122,'Brasseries Europe'!$B$2:$O$2000,6,FALSE)</f>
        <v>Stationsstraat, 2</v>
      </c>
      <c r="G2122" s="40">
        <f>VLOOKUP(D2122,'Brasseries Europe'!$B$2:$O$2000,7,FALSE)</f>
        <v>3570</v>
      </c>
      <c r="H2122" s="40" t="str">
        <f>VLOOKUP(D2122,'Brasseries Europe'!$B$2:$O$2000,8,FALSE)</f>
        <v>Alken</v>
      </c>
      <c r="I2122" s="40" t="str">
        <f>VLOOKUP(D2122,'Brasseries Europe'!$B$2:$O$2000,9,FALSE)</f>
        <v>Vlaanderen</v>
      </c>
      <c r="J2122" s="40">
        <f>VLOOKUP(D2122,'Brasseries Europe'!$B$2:$O$2000,10,FALSE)</f>
        <v>0</v>
      </c>
      <c r="K2122" s="40" t="str">
        <f>VLOOKUP(D2122,'Brasseries Europe'!$B$2:$O$2000,11,FALSE)</f>
        <v>http://www.alken-maes.be</v>
      </c>
      <c r="L2122" s="40" t="str">
        <f>VLOOKUP(D2122,'Brasseries Europe'!$B$2:$O$2000,12,FALSE)</f>
        <v>32(0)11/59.03.00</v>
      </c>
      <c r="M2122" s="40" t="str">
        <f>VLOOKUP(D2122,'Brasseries Europe'!$B$2:$O$2000,13,FALSE)</f>
        <v>LogoBR109</v>
      </c>
      <c r="N2122" s="40" t="str">
        <f>VLOOKUP(D2122,'Brasseries Europe'!$B$2:$O$2000,14,FALSE)</f>
        <v>FotoBR109</v>
      </c>
      <c r="O2122" s="42" t="s">
        <v>13755</v>
      </c>
      <c r="P2122" s="40" t="s">
        <v>10055</v>
      </c>
      <c r="Q2122" s="40" t="s">
        <v>10076</v>
      </c>
      <c r="T2122" s="40" t="s">
        <v>13757</v>
      </c>
      <c r="U2122" s="40" t="s">
        <v>13756</v>
      </c>
    </row>
    <row r="2123" spans="1:21" s="40" customFormat="1">
      <c r="A2123" s="40">
        <f t="shared" si="91"/>
        <v>2122</v>
      </c>
      <c r="B2123" s="41">
        <f t="shared" ca="1" si="92"/>
        <v>43369</v>
      </c>
      <c r="C2123" s="40" t="s">
        <v>14</v>
      </c>
      <c r="D2123" s="40" t="str">
        <f t="shared" si="90"/>
        <v>Brewery109</v>
      </c>
      <c r="E2123" s="42" t="s">
        <v>923</v>
      </c>
      <c r="F2123" s="40" t="str">
        <f>VLOOKUP(D2123,'Brasseries Europe'!$B$2:$O$2000,6,FALSE)</f>
        <v>Stationsstraat, 2</v>
      </c>
      <c r="G2123" s="40">
        <f>VLOOKUP(D2123,'Brasseries Europe'!$B$2:$O$2000,7,FALSE)</f>
        <v>3570</v>
      </c>
      <c r="H2123" s="40" t="str">
        <f>VLOOKUP(D2123,'Brasseries Europe'!$B$2:$O$2000,8,FALSE)</f>
        <v>Alken</v>
      </c>
      <c r="I2123" s="40" t="str">
        <f>VLOOKUP(D2123,'Brasseries Europe'!$B$2:$O$2000,9,FALSE)</f>
        <v>Vlaanderen</v>
      </c>
      <c r="J2123" s="40">
        <f>VLOOKUP(D2123,'Brasseries Europe'!$B$2:$O$2000,10,FALSE)</f>
        <v>0</v>
      </c>
      <c r="K2123" s="40" t="str">
        <f>VLOOKUP(D2123,'Brasseries Europe'!$B$2:$O$2000,11,FALSE)</f>
        <v>http://www.alken-maes.be</v>
      </c>
      <c r="L2123" s="40" t="str">
        <f>VLOOKUP(D2123,'Brasseries Europe'!$B$2:$O$2000,12,FALSE)</f>
        <v>32(0)11/59.03.00</v>
      </c>
      <c r="M2123" s="40" t="str">
        <f>VLOOKUP(D2123,'Brasseries Europe'!$B$2:$O$2000,13,FALSE)</f>
        <v>LogoBR109</v>
      </c>
      <c r="N2123" s="40" t="str">
        <f>VLOOKUP(D2123,'Brasseries Europe'!$B$2:$O$2000,14,FALSE)</f>
        <v>FotoBR109</v>
      </c>
      <c r="O2123" s="42" t="s">
        <v>13758</v>
      </c>
      <c r="P2123" s="40" t="s">
        <v>10055</v>
      </c>
      <c r="Q2123" s="40" t="s">
        <v>10072</v>
      </c>
      <c r="T2123" s="40" t="s">
        <v>13760</v>
      </c>
      <c r="U2123" s="40" t="s">
        <v>13759</v>
      </c>
    </row>
    <row r="2124" spans="1:21" s="40" customFormat="1">
      <c r="A2124" s="40">
        <f t="shared" si="91"/>
        <v>2123</v>
      </c>
      <c r="B2124" s="41">
        <f t="shared" ca="1" si="92"/>
        <v>43369</v>
      </c>
      <c r="C2124" s="40" t="s">
        <v>14</v>
      </c>
      <c r="D2124" s="40" t="str">
        <f t="shared" si="90"/>
        <v>Brewery109</v>
      </c>
      <c r="E2124" s="42" t="s">
        <v>923</v>
      </c>
      <c r="F2124" s="40" t="str">
        <f>VLOOKUP(D2124,'Brasseries Europe'!$B$2:$O$2000,6,FALSE)</f>
        <v>Stationsstraat, 2</v>
      </c>
      <c r="G2124" s="40">
        <f>VLOOKUP(D2124,'Brasseries Europe'!$B$2:$O$2000,7,FALSE)</f>
        <v>3570</v>
      </c>
      <c r="H2124" s="40" t="str">
        <f>VLOOKUP(D2124,'Brasseries Europe'!$B$2:$O$2000,8,FALSE)</f>
        <v>Alken</v>
      </c>
      <c r="I2124" s="40" t="str">
        <f>VLOOKUP(D2124,'Brasseries Europe'!$B$2:$O$2000,9,FALSE)</f>
        <v>Vlaanderen</v>
      </c>
      <c r="J2124" s="40">
        <f>VLOOKUP(D2124,'Brasseries Europe'!$B$2:$O$2000,10,FALSE)</f>
        <v>0</v>
      </c>
      <c r="K2124" s="40" t="str">
        <f>VLOOKUP(D2124,'Brasseries Europe'!$B$2:$O$2000,11,FALSE)</f>
        <v>http://www.alken-maes.be</v>
      </c>
      <c r="L2124" s="40" t="str">
        <f>VLOOKUP(D2124,'Brasseries Europe'!$B$2:$O$2000,12,FALSE)</f>
        <v>32(0)11/59.03.00</v>
      </c>
      <c r="M2124" s="40" t="str">
        <f>VLOOKUP(D2124,'Brasseries Europe'!$B$2:$O$2000,13,FALSE)</f>
        <v>LogoBR109</v>
      </c>
      <c r="N2124" s="40" t="str">
        <f>VLOOKUP(D2124,'Brasseries Europe'!$B$2:$O$2000,14,FALSE)</f>
        <v>FotoBR109</v>
      </c>
      <c r="O2124" s="42" t="s">
        <v>13761</v>
      </c>
      <c r="P2124" s="40" t="s">
        <v>10055</v>
      </c>
      <c r="Q2124" s="40" t="s">
        <v>10100</v>
      </c>
      <c r="T2124" s="40" t="s">
        <v>13763</v>
      </c>
      <c r="U2124" s="40" t="s">
        <v>13762</v>
      </c>
    </row>
    <row r="2125" spans="1:21" s="40" customFormat="1">
      <c r="A2125" s="40">
        <f t="shared" si="91"/>
        <v>2124</v>
      </c>
      <c r="B2125" s="41">
        <f t="shared" ca="1" si="92"/>
        <v>43369</v>
      </c>
      <c r="C2125" s="40" t="s">
        <v>14</v>
      </c>
      <c r="D2125" s="40" t="str">
        <f t="shared" si="90"/>
        <v>Brewery109</v>
      </c>
      <c r="E2125" s="42" t="s">
        <v>923</v>
      </c>
      <c r="F2125" s="40" t="str">
        <f>VLOOKUP(D2125,'Brasseries Europe'!$B$2:$O$2000,6,FALSE)</f>
        <v>Stationsstraat, 2</v>
      </c>
      <c r="G2125" s="40">
        <f>VLOOKUP(D2125,'Brasseries Europe'!$B$2:$O$2000,7,FALSE)</f>
        <v>3570</v>
      </c>
      <c r="H2125" s="40" t="str">
        <f>VLOOKUP(D2125,'Brasseries Europe'!$B$2:$O$2000,8,FALSE)</f>
        <v>Alken</v>
      </c>
      <c r="I2125" s="40" t="str">
        <f>VLOOKUP(D2125,'Brasseries Europe'!$B$2:$O$2000,9,FALSE)</f>
        <v>Vlaanderen</v>
      </c>
      <c r="J2125" s="40">
        <f>VLOOKUP(D2125,'Brasseries Europe'!$B$2:$O$2000,10,FALSE)</f>
        <v>0</v>
      </c>
      <c r="K2125" s="40" t="str">
        <f>VLOOKUP(D2125,'Brasseries Europe'!$B$2:$O$2000,11,FALSE)</f>
        <v>http://www.alken-maes.be</v>
      </c>
      <c r="L2125" s="40" t="str">
        <f>VLOOKUP(D2125,'Brasseries Europe'!$B$2:$O$2000,12,FALSE)</f>
        <v>32(0)11/59.03.00</v>
      </c>
      <c r="M2125" s="40" t="str">
        <f>VLOOKUP(D2125,'Brasseries Europe'!$B$2:$O$2000,13,FALSE)</f>
        <v>LogoBR109</v>
      </c>
      <c r="N2125" s="40" t="str">
        <f>VLOOKUP(D2125,'Brasseries Europe'!$B$2:$O$2000,14,FALSE)</f>
        <v>FotoBR109</v>
      </c>
      <c r="O2125" s="42" t="s">
        <v>13764</v>
      </c>
      <c r="P2125" s="40" t="s">
        <v>10055</v>
      </c>
      <c r="Q2125" s="40" t="s">
        <v>10064</v>
      </c>
      <c r="T2125" s="40" t="s">
        <v>13766</v>
      </c>
      <c r="U2125" s="40" t="s">
        <v>13765</v>
      </c>
    </row>
    <row r="2126" spans="1:21" s="40" customFormat="1">
      <c r="A2126" s="40">
        <f t="shared" si="91"/>
        <v>2125</v>
      </c>
      <c r="B2126" s="41">
        <f t="shared" ca="1" si="92"/>
        <v>43369</v>
      </c>
      <c r="C2126" s="40" t="s">
        <v>14</v>
      </c>
      <c r="D2126" s="40" t="str">
        <f t="shared" si="90"/>
        <v>Brewery109</v>
      </c>
      <c r="E2126" s="42" t="s">
        <v>923</v>
      </c>
      <c r="F2126" s="40" t="str">
        <f>VLOOKUP(D2126,'Brasseries Europe'!$B$2:$O$2000,6,FALSE)</f>
        <v>Stationsstraat, 2</v>
      </c>
      <c r="G2126" s="40">
        <f>VLOOKUP(D2126,'Brasseries Europe'!$B$2:$O$2000,7,FALSE)</f>
        <v>3570</v>
      </c>
      <c r="H2126" s="40" t="str">
        <f>VLOOKUP(D2126,'Brasseries Europe'!$B$2:$O$2000,8,FALSE)</f>
        <v>Alken</v>
      </c>
      <c r="I2126" s="40" t="str">
        <f>VLOOKUP(D2126,'Brasseries Europe'!$B$2:$O$2000,9,FALSE)</f>
        <v>Vlaanderen</v>
      </c>
      <c r="J2126" s="40">
        <f>VLOOKUP(D2126,'Brasseries Europe'!$B$2:$O$2000,10,FALSE)</f>
        <v>0</v>
      </c>
      <c r="K2126" s="40" t="str">
        <f>VLOOKUP(D2126,'Brasseries Europe'!$B$2:$O$2000,11,FALSE)</f>
        <v>http://www.alken-maes.be</v>
      </c>
      <c r="L2126" s="40" t="str">
        <f>VLOOKUP(D2126,'Brasseries Europe'!$B$2:$O$2000,12,FALSE)</f>
        <v>32(0)11/59.03.00</v>
      </c>
      <c r="M2126" s="40" t="str">
        <f>VLOOKUP(D2126,'Brasseries Europe'!$B$2:$O$2000,13,FALSE)</f>
        <v>LogoBR109</v>
      </c>
      <c r="N2126" s="40" t="str">
        <f>VLOOKUP(D2126,'Brasseries Europe'!$B$2:$O$2000,14,FALSE)</f>
        <v>FotoBR109</v>
      </c>
      <c r="O2126" s="42" t="s">
        <v>13767</v>
      </c>
      <c r="P2126" s="40" t="s">
        <v>10055</v>
      </c>
      <c r="Q2126" s="40" t="s">
        <v>10044</v>
      </c>
      <c r="T2126" s="40" t="s">
        <v>13769</v>
      </c>
      <c r="U2126" s="40" t="s">
        <v>13768</v>
      </c>
    </row>
    <row r="2127" spans="1:21" s="40" customFormat="1">
      <c r="A2127" s="40">
        <f t="shared" si="91"/>
        <v>2126</v>
      </c>
      <c r="B2127" s="41">
        <f t="shared" ca="1" si="92"/>
        <v>43369</v>
      </c>
      <c r="C2127" s="40" t="s">
        <v>14</v>
      </c>
      <c r="D2127" s="40" t="str">
        <f t="shared" si="90"/>
        <v>Brewery109</v>
      </c>
      <c r="E2127" s="42" t="s">
        <v>923</v>
      </c>
      <c r="F2127" s="40" t="str">
        <f>VLOOKUP(D2127,'Brasseries Europe'!$B$2:$O$2000,6,FALSE)</f>
        <v>Stationsstraat, 2</v>
      </c>
      <c r="G2127" s="40">
        <f>VLOOKUP(D2127,'Brasseries Europe'!$B$2:$O$2000,7,FALSE)</f>
        <v>3570</v>
      </c>
      <c r="H2127" s="40" t="str">
        <f>VLOOKUP(D2127,'Brasseries Europe'!$B$2:$O$2000,8,FALSE)</f>
        <v>Alken</v>
      </c>
      <c r="I2127" s="40" t="str">
        <f>VLOOKUP(D2127,'Brasseries Europe'!$B$2:$O$2000,9,FALSE)</f>
        <v>Vlaanderen</v>
      </c>
      <c r="J2127" s="40">
        <f>VLOOKUP(D2127,'Brasseries Europe'!$B$2:$O$2000,10,FALSE)</f>
        <v>0</v>
      </c>
      <c r="K2127" s="40" t="str">
        <f>VLOOKUP(D2127,'Brasseries Europe'!$B$2:$O$2000,11,FALSE)</f>
        <v>http://www.alken-maes.be</v>
      </c>
      <c r="L2127" s="40" t="str">
        <f>VLOOKUP(D2127,'Brasseries Europe'!$B$2:$O$2000,12,FALSE)</f>
        <v>32(0)11/59.03.00</v>
      </c>
      <c r="M2127" s="40" t="str">
        <f>VLOOKUP(D2127,'Brasseries Europe'!$B$2:$O$2000,13,FALSE)</f>
        <v>LogoBR109</v>
      </c>
      <c r="N2127" s="40" t="str">
        <f>VLOOKUP(D2127,'Brasseries Europe'!$B$2:$O$2000,14,FALSE)</f>
        <v>FotoBR109</v>
      </c>
      <c r="O2127" s="42" t="s">
        <v>13770</v>
      </c>
      <c r="P2127" s="40" t="s">
        <v>10055</v>
      </c>
      <c r="Q2127" s="40" t="s">
        <v>10044</v>
      </c>
      <c r="T2127" s="40" t="s">
        <v>13772</v>
      </c>
      <c r="U2127" s="40" t="s">
        <v>13771</v>
      </c>
    </row>
    <row r="2128" spans="1:21" s="40" customFormat="1">
      <c r="A2128" s="40">
        <f t="shared" si="91"/>
        <v>2127</v>
      </c>
      <c r="B2128" s="41">
        <f t="shared" ca="1" si="92"/>
        <v>43369</v>
      </c>
      <c r="C2128" s="40" t="s">
        <v>14</v>
      </c>
      <c r="D2128" s="40" t="str">
        <f t="shared" si="90"/>
        <v>Brewery109</v>
      </c>
      <c r="E2128" s="42" t="s">
        <v>923</v>
      </c>
      <c r="F2128" s="40" t="str">
        <f>VLOOKUP(D2128,'Brasseries Europe'!$B$2:$O$2000,6,FALSE)</f>
        <v>Stationsstraat, 2</v>
      </c>
      <c r="G2128" s="40">
        <f>VLOOKUP(D2128,'Brasseries Europe'!$B$2:$O$2000,7,FALSE)</f>
        <v>3570</v>
      </c>
      <c r="H2128" s="40" t="str">
        <f>VLOOKUP(D2128,'Brasseries Europe'!$B$2:$O$2000,8,FALSE)</f>
        <v>Alken</v>
      </c>
      <c r="I2128" s="40" t="str">
        <f>VLOOKUP(D2128,'Brasseries Europe'!$B$2:$O$2000,9,FALSE)</f>
        <v>Vlaanderen</v>
      </c>
      <c r="J2128" s="40">
        <f>VLOOKUP(D2128,'Brasseries Europe'!$B$2:$O$2000,10,FALSE)</f>
        <v>0</v>
      </c>
      <c r="K2128" s="40" t="str">
        <f>VLOOKUP(D2128,'Brasseries Europe'!$B$2:$O$2000,11,FALSE)</f>
        <v>http://www.alken-maes.be</v>
      </c>
      <c r="L2128" s="40" t="str">
        <f>VLOOKUP(D2128,'Brasseries Europe'!$B$2:$O$2000,12,FALSE)</f>
        <v>32(0)11/59.03.00</v>
      </c>
      <c r="M2128" s="40" t="str">
        <f>VLOOKUP(D2128,'Brasseries Europe'!$B$2:$O$2000,13,FALSE)</f>
        <v>LogoBR109</v>
      </c>
      <c r="N2128" s="40" t="str">
        <f>VLOOKUP(D2128,'Brasseries Europe'!$B$2:$O$2000,14,FALSE)</f>
        <v>FotoBR109</v>
      </c>
      <c r="O2128" s="42" t="s">
        <v>13773</v>
      </c>
      <c r="P2128" s="40" t="s">
        <v>10055</v>
      </c>
      <c r="Q2128" s="40" t="s">
        <v>10265</v>
      </c>
      <c r="T2128" s="40" t="s">
        <v>13775</v>
      </c>
      <c r="U2128" s="40" t="s">
        <v>13774</v>
      </c>
    </row>
    <row r="2129" spans="1:21" s="40" customFormat="1">
      <c r="A2129" s="40">
        <f t="shared" si="91"/>
        <v>2128</v>
      </c>
      <c r="B2129" s="41">
        <f t="shared" ca="1" si="92"/>
        <v>43369</v>
      </c>
      <c r="C2129" s="40" t="s">
        <v>14</v>
      </c>
      <c r="D2129" s="40" t="str">
        <f t="shared" si="90"/>
        <v>Brewery109</v>
      </c>
      <c r="E2129" s="42" t="s">
        <v>923</v>
      </c>
      <c r="F2129" s="40" t="str">
        <f>VLOOKUP(D2129,'Brasseries Europe'!$B$2:$O$2000,6,FALSE)</f>
        <v>Stationsstraat, 2</v>
      </c>
      <c r="G2129" s="40">
        <f>VLOOKUP(D2129,'Brasseries Europe'!$B$2:$O$2000,7,FALSE)</f>
        <v>3570</v>
      </c>
      <c r="H2129" s="40" t="str">
        <f>VLOOKUP(D2129,'Brasseries Europe'!$B$2:$O$2000,8,FALSE)</f>
        <v>Alken</v>
      </c>
      <c r="I2129" s="40" t="str">
        <f>VLOOKUP(D2129,'Brasseries Europe'!$B$2:$O$2000,9,FALSE)</f>
        <v>Vlaanderen</v>
      </c>
      <c r="J2129" s="40">
        <f>VLOOKUP(D2129,'Brasseries Europe'!$B$2:$O$2000,10,FALSE)</f>
        <v>0</v>
      </c>
      <c r="K2129" s="40" t="str">
        <f>VLOOKUP(D2129,'Brasseries Europe'!$B$2:$O$2000,11,FALSE)</f>
        <v>http://www.alken-maes.be</v>
      </c>
      <c r="L2129" s="40" t="str">
        <f>VLOOKUP(D2129,'Brasseries Europe'!$B$2:$O$2000,12,FALSE)</f>
        <v>32(0)11/59.03.00</v>
      </c>
      <c r="M2129" s="40" t="str">
        <f>VLOOKUP(D2129,'Brasseries Europe'!$B$2:$O$2000,13,FALSE)</f>
        <v>LogoBR109</v>
      </c>
      <c r="N2129" s="40" t="str">
        <f>VLOOKUP(D2129,'Brasseries Europe'!$B$2:$O$2000,14,FALSE)</f>
        <v>FotoBR109</v>
      </c>
      <c r="O2129" s="42" t="s">
        <v>13776</v>
      </c>
      <c r="P2129" s="40" t="s">
        <v>10136</v>
      </c>
      <c r="Q2129" s="40" t="s">
        <v>10076</v>
      </c>
      <c r="T2129" s="40" t="s">
        <v>13778</v>
      </c>
      <c r="U2129" s="40" t="s">
        <v>13777</v>
      </c>
    </row>
    <row r="2130" spans="1:21" s="40" customFormat="1">
      <c r="A2130" s="40">
        <f t="shared" si="91"/>
        <v>2129</v>
      </c>
      <c r="B2130" s="41">
        <f t="shared" ca="1" si="92"/>
        <v>43369</v>
      </c>
      <c r="C2130" s="40" t="s">
        <v>14</v>
      </c>
      <c r="D2130" s="40" t="str">
        <f t="shared" si="90"/>
        <v>Brewery109</v>
      </c>
      <c r="E2130" s="42" t="s">
        <v>923</v>
      </c>
      <c r="F2130" s="40" t="str">
        <f>VLOOKUP(D2130,'Brasseries Europe'!$B$2:$O$2000,6,FALSE)</f>
        <v>Stationsstraat, 2</v>
      </c>
      <c r="G2130" s="40">
        <f>VLOOKUP(D2130,'Brasseries Europe'!$B$2:$O$2000,7,FALSE)</f>
        <v>3570</v>
      </c>
      <c r="H2130" s="40" t="str">
        <f>VLOOKUP(D2130,'Brasseries Europe'!$B$2:$O$2000,8,FALSE)</f>
        <v>Alken</v>
      </c>
      <c r="I2130" s="40" t="str">
        <f>VLOOKUP(D2130,'Brasseries Europe'!$B$2:$O$2000,9,FALSE)</f>
        <v>Vlaanderen</v>
      </c>
      <c r="J2130" s="40">
        <f>VLOOKUP(D2130,'Brasseries Europe'!$B$2:$O$2000,10,FALSE)</f>
        <v>0</v>
      </c>
      <c r="K2130" s="40" t="str">
        <f>VLOOKUP(D2130,'Brasseries Europe'!$B$2:$O$2000,11,FALSE)</f>
        <v>http://www.alken-maes.be</v>
      </c>
      <c r="L2130" s="40" t="str">
        <f>VLOOKUP(D2130,'Brasseries Europe'!$B$2:$O$2000,12,FALSE)</f>
        <v>32(0)11/59.03.00</v>
      </c>
      <c r="M2130" s="40" t="str">
        <f>VLOOKUP(D2130,'Brasseries Europe'!$B$2:$O$2000,13,FALSE)</f>
        <v>LogoBR109</v>
      </c>
      <c r="N2130" s="40" t="str">
        <f>VLOOKUP(D2130,'Brasseries Europe'!$B$2:$O$2000,14,FALSE)</f>
        <v>FotoBR109</v>
      </c>
      <c r="O2130" s="42" t="s">
        <v>13779</v>
      </c>
      <c r="P2130" s="40" t="s">
        <v>10043</v>
      </c>
      <c r="Q2130" s="40" t="s">
        <v>10044</v>
      </c>
      <c r="T2130" s="40" t="s">
        <v>13781</v>
      </c>
      <c r="U2130" s="40" t="s">
        <v>13780</v>
      </c>
    </row>
    <row r="2131" spans="1:21" s="40" customFormat="1">
      <c r="A2131" s="40">
        <f t="shared" si="91"/>
        <v>2130</v>
      </c>
      <c r="B2131" s="41">
        <f t="shared" ca="1" si="92"/>
        <v>43369</v>
      </c>
      <c r="C2131" s="40" t="s">
        <v>14</v>
      </c>
      <c r="D2131" s="40" t="str">
        <f t="shared" si="90"/>
        <v>Brewery109</v>
      </c>
      <c r="E2131" s="42" t="s">
        <v>923</v>
      </c>
      <c r="F2131" s="40" t="str">
        <f>VLOOKUP(D2131,'Brasseries Europe'!$B$2:$O$2000,6,FALSE)</f>
        <v>Stationsstraat, 2</v>
      </c>
      <c r="G2131" s="40">
        <f>VLOOKUP(D2131,'Brasseries Europe'!$B$2:$O$2000,7,FALSE)</f>
        <v>3570</v>
      </c>
      <c r="H2131" s="40" t="str">
        <f>VLOOKUP(D2131,'Brasseries Europe'!$B$2:$O$2000,8,FALSE)</f>
        <v>Alken</v>
      </c>
      <c r="I2131" s="40" t="str">
        <f>VLOOKUP(D2131,'Brasseries Europe'!$B$2:$O$2000,9,FALSE)</f>
        <v>Vlaanderen</v>
      </c>
      <c r="J2131" s="40">
        <f>VLOOKUP(D2131,'Brasseries Europe'!$B$2:$O$2000,10,FALSE)</f>
        <v>0</v>
      </c>
      <c r="K2131" s="40" t="str">
        <f>VLOOKUP(D2131,'Brasseries Europe'!$B$2:$O$2000,11,FALSE)</f>
        <v>http://www.alken-maes.be</v>
      </c>
      <c r="L2131" s="40" t="str">
        <f>VLOOKUP(D2131,'Brasseries Europe'!$B$2:$O$2000,12,FALSE)</f>
        <v>32(0)11/59.03.00</v>
      </c>
      <c r="M2131" s="40" t="str">
        <f>VLOOKUP(D2131,'Brasseries Europe'!$B$2:$O$2000,13,FALSE)</f>
        <v>LogoBR109</v>
      </c>
      <c r="N2131" s="40" t="str">
        <f>VLOOKUP(D2131,'Brasseries Europe'!$B$2:$O$2000,14,FALSE)</f>
        <v>FotoBR109</v>
      </c>
      <c r="O2131" s="42" t="s">
        <v>13782</v>
      </c>
      <c r="P2131" s="40" t="s">
        <v>10043</v>
      </c>
      <c r="Q2131" s="40" t="s">
        <v>10265</v>
      </c>
      <c r="T2131" s="40" t="s">
        <v>13784</v>
      </c>
      <c r="U2131" s="40" t="s">
        <v>13783</v>
      </c>
    </row>
    <row r="2132" spans="1:21" s="40" customFormat="1">
      <c r="A2132" s="40">
        <f t="shared" si="91"/>
        <v>2131</v>
      </c>
      <c r="B2132" s="41">
        <f t="shared" ca="1" si="92"/>
        <v>43369</v>
      </c>
      <c r="C2132" s="40" t="s">
        <v>14</v>
      </c>
      <c r="D2132" s="40" t="str">
        <f t="shared" si="90"/>
        <v>Brewery109</v>
      </c>
      <c r="E2132" s="42" t="s">
        <v>923</v>
      </c>
      <c r="F2132" s="40" t="str">
        <f>VLOOKUP(D2132,'Brasseries Europe'!$B$2:$O$2000,6,FALSE)</f>
        <v>Stationsstraat, 2</v>
      </c>
      <c r="G2132" s="40">
        <f>VLOOKUP(D2132,'Brasseries Europe'!$B$2:$O$2000,7,FALSE)</f>
        <v>3570</v>
      </c>
      <c r="H2132" s="40" t="str">
        <f>VLOOKUP(D2132,'Brasseries Europe'!$B$2:$O$2000,8,FALSE)</f>
        <v>Alken</v>
      </c>
      <c r="I2132" s="40" t="str">
        <f>VLOOKUP(D2132,'Brasseries Europe'!$B$2:$O$2000,9,FALSE)</f>
        <v>Vlaanderen</v>
      </c>
      <c r="J2132" s="40">
        <f>VLOOKUP(D2132,'Brasseries Europe'!$B$2:$O$2000,10,FALSE)</f>
        <v>0</v>
      </c>
      <c r="K2132" s="40" t="str">
        <f>VLOOKUP(D2132,'Brasseries Europe'!$B$2:$O$2000,11,FALSE)</f>
        <v>http://www.alken-maes.be</v>
      </c>
      <c r="L2132" s="40" t="str">
        <f>VLOOKUP(D2132,'Brasseries Europe'!$B$2:$O$2000,12,FALSE)</f>
        <v>32(0)11/59.03.00</v>
      </c>
      <c r="M2132" s="40" t="str">
        <f>VLOOKUP(D2132,'Brasseries Europe'!$B$2:$O$2000,13,FALSE)</f>
        <v>LogoBR109</v>
      </c>
      <c r="N2132" s="40" t="str">
        <f>VLOOKUP(D2132,'Brasseries Europe'!$B$2:$O$2000,14,FALSE)</f>
        <v>FotoBR109</v>
      </c>
      <c r="O2132" s="42" t="s">
        <v>13785</v>
      </c>
      <c r="P2132" s="40" t="s">
        <v>10043</v>
      </c>
      <c r="Q2132" s="40" t="s">
        <v>10265</v>
      </c>
      <c r="T2132" s="40" t="s">
        <v>13787</v>
      </c>
      <c r="U2132" s="40" t="s">
        <v>13786</v>
      </c>
    </row>
    <row r="2133" spans="1:21" s="40" customFormat="1">
      <c r="A2133" s="40">
        <f t="shared" si="91"/>
        <v>2132</v>
      </c>
      <c r="B2133" s="41">
        <f t="shared" ca="1" si="92"/>
        <v>43369</v>
      </c>
      <c r="C2133" s="40" t="s">
        <v>14</v>
      </c>
      <c r="D2133" s="40" t="str">
        <f t="shared" si="90"/>
        <v>Brewery109</v>
      </c>
      <c r="E2133" s="42" t="s">
        <v>923</v>
      </c>
      <c r="F2133" s="40" t="str">
        <f>VLOOKUP(D2133,'Brasseries Europe'!$B$2:$O$2000,6,FALSE)</f>
        <v>Stationsstraat, 2</v>
      </c>
      <c r="G2133" s="40">
        <f>VLOOKUP(D2133,'Brasseries Europe'!$B$2:$O$2000,7,FALSE)</f>
        <v>3570</v>
      </c>
      <c r="H2133" s="40" t="str">
        <f>VLOOKUP(D2133,'Brasseries Europe'!$B$2:$O$2000,8,FALSE)</f>
        <v>Alken</v>
      </c>
      <c r="I2133" s="40" t="str">
        <f>VLOOKUP(D2133,'Brasseries Europe'!$B$2:$O$2000,9,FALSE)</f>
        <v>Vlaanderen</v>
      </c>
      <c r="J2133" s="40">
        <f>VLOOKUP(D2133,'Brasseries Europe'!$B$2:$O$2000,10,FALSE)</f>
        <v>0</v>
      </c>
      <c r="K2133" s="40" t="str">
        <f>VLOOKUP(D2133,'Brasseries Europe'!$B$2:$O$2000,11,FALSE)</f>
        <v>http://www.alken-maes.be</v>
      </c>
      <c r="L2133" s="40" t="str">
        <f>VLOOKUP(D2133,'Brasseries Europe'!$B$2:$O$2000,12,FALSE)</f>
        <v>32(0)11/59.03.00</v>
      </c>
      <c r="M2133" s="40" t="str">
        <f>VLOOKUP(D2133,'Brasseries Europe'!$B$2:$O$2000,13,FALSE)</f>
        <v>LogoBR109</v>
      </c>
      <c r="N2133" s="40" t="str">
        <f>VLOOKUP(D2133,'Brasseries Europe'!$B$2:$O$2000,14,FALSE)</f>
        <v>FotoBR109</v>
      </c>
      <c r="O2133" s="42" t="s">
        <v>13788</v>
      </c>
      <c r="P2133" s="40" t="s">
        <v>10049</v>
      </c>
      <c r="Q2133" s="40" t="s">
        <v>10044</v>
      </c>
      <c r="T2133" s="40" t="s">
        <v>13790</v>
      </c>
      <c r="U2133" s="40" t="s">
        <v>13789</v>
      </c>
    </row>
    <row r="2134" spans="1:21" s="40" customFormat="1">
      <c r="A2134" s="40">
        <f t="shared" si="91"/>
        <v>2133</v>
      </c>
      <c r="B2134" s="41">
        <f t="shared" ca="1" si="92"/>
        <v>43369</v>
      </c>
      <c r="C2134" s="40" t="s">
        <v>14</v>
      </c>
      <c r="D2134" s="40" t="str">
        <f t="shared" si="90"/>
        <v>Brewery109</v>
      </c>
      <c r="E2134" s="42" t="s">
        <v>923</v>
      </c>
      <c r="F2134" s="40" t="str">
        <f>VLOOKUP(D2134,'Brasseries Europe'!$B$2:$O$2000,6,FALSE)</f>
        <v>Stationsstraat, 2</v>
      </c>
      <c r="G2134" s="40">
        <f>VLOOKUP(D2134,'Brasseries Europe'!$B$2:$O$2000,7,FALSE)</f>
        <v>3570</v>
      </c>
      <c r="H2134" s="40" t="str">
        <f>VLOOKUP(D2134,'Brasseries Europe'!$B$2:$O$2000,8,FALSE)</f>
        <v>Alken</v>
      </c>
      <c r="I2134" s="40" t="str">
        <f>VLOOKUP(D2134,'Brasseries Europe'!$B$2:$O$2000,9,FALSE)</f>
        <v>Vlaanderen</v>
      </c>
      <c r="J2134" s="40">
        <f>VLOOKUP(D2134,'Brasseries Europe'!$B$2:$O$2000,10,FALSE)</f>
        <v>0</v>
      </c>
      <c r="K2134" s="40" t="str">
        <f>VLOOKUP(D2134,'Brasseries Europe'!$B$2:$O$2000,11,FALSE)</f>
        <v>http://www.alken-maes.be</v>
      </c>
      <c r="L2134" s="40" t="str">
        <f>VLOOKUP(D2134,'Brasseries Europe'!$B$2:$O$2000,12,FALSE)</f>
        <v>32(0)11/59.03.00</v>
      </c>
      <c r="M2134" s="40" t="str">
        <f>VLOOKUP(D2134,'Brasseries Europe'!$B$2:$O$2000,13,FALSE)</f>
        <v>LogoBR109</v>
      </c>
      <c r="N2134" s="40" t="str">
        <f>VLOOKUP(D2134,'Brasseries Europe'!$B$2:$O$2000,14,FALSE)</f>
        <v>FotoBR109</v>
      </c>
      <c r="O2134" s="42" t="s">
        <v>13791</v>
      </c>
      <c r="P2134" s="40" t="s">
        <v>10049</v>
      </c>
      <c r="Q2134" s="40" t="s">
        <v>10064</v>
      </c>
      <c r="T2134" s="40" t="s">
        <v>13793</v>
      </c>
      <c r="U2134" s="40" t="s">
        <v>13792</v>
      </c>
    </row>
    <row r="2135" spans="1:21" s="40" customFormat="1">
      <c r="A2135" s="40">
        <f t="shared" si="91"/>
        <v>2134</v>
      </c>
      <c r="B2135" s="41">
        <f t="shared" ca="1" si="92"/>
        <v>43369</v>
      </c>
      <c r="C2135" s="40" t="s">
        <v>14</v>
      </c>
      <c r="D2135" s="40" t="str">
        <f t="shared" si="90"/>
        <v>Brewery109</v>
      </c>
      <c r="E2135" s="42" t="s">
        <v>923</v>
      </c>
      <c r="F2135" s="40" t="str">
        <f>VLOOKUP(D2135,'Brasseries Europe'!$B$2:$O$2000,6,FALSE)</f>
        <v>Stationsstraat, 2</v>
      </c>
      <c r="G2135" s="40">
        <f>VLOOKUP(D2135,'Brasseries Europe'!$B$2:$O$2000,7,FALSE)</f>
        <v>3570</v>
      </c>
      <c r="H2135" s="40" t="str">
        <f>VLOOKUP(D2135,'Brasseries Europe'!$B$2:$O$2000,8,FALSE)</f>
        <v>Alken</v>
      </c>
      <c r="I2135" s="40" t="str">
        <f>VLOOKUP(D2135,'Brasseries Europe'!$B$2:$O$2000,9,FALSE)</f>
        <v>Vlaanderen</v>
      </c>
      <c r="J2135" s="40">
        <f>VLOOKUP(D2135,'Brasseries Europe'!$B$2:$O$2000,10,FALSE)</f>
        <v>0</v>
      </c>
      <c r="K2135" s="40" t="str">
        <f>VLOOKUP(D2135,'Brasseries Europe'!$B$2:$O$2000,11,FALSE)</f>
        <v>http://www.alken-maes.be</v>
      </c>
      <c r="L2135" s="40" t="str">
        <f>VLOOKUP(D2135,'Brasseries Europe'!$B$2:$O$2000,12,FALSE)</f>
        <v>32(0)11/59.03.00</v>
      </c>
      <c r="M2135" s="40" t="str">
        <f>VLOOKUP(D2135,'Brasseries Europe'!$B$2:$O$2000,13,FALSE)</f>
        <v>LogoBR109</v>
      </c>
      <c r="N2135" s="40" t="str">
        <f>VLOOKUP(D2135,'Brasseries Europe'!$B$2:$O$2000,14,FALSE)</f>
        <v>FotoBR109</v>
      </c>
      <c r="O2135" s="42" t="s">
        <v>13794</v>
      </c>
      <c r="P2135" s="40" t="s">
        <v>10049</v>
      </c>
      <c r="Q2135" s="40" t="s">
        <v>13795</v>
      </c>
      <c r="T2135" s="40" t="s">
        <v>13797</v>
      </c>
      <c r="U2135" s="40" t="s">
        <v>13796</v>
      </c>
    </row>
    <row r="2136" spans="1:21" s="40" customFormat="1">
      <c r="A2136" s="40">
        <f t="shared" si="91"/>
        <v>2135</v>
      </c>
      <c r="B2136" s="41">
        <f t="shared" ca="1" si="92"/>
        <v>43369</v>
      </c>
      <c r="C2136" s="40" t="s">
        <v>14</v>
      </c>
      <c r="D2136" s="40" t="str">
        <f t="shared" si="90"/>
        <v>Brewery109</v>
      </c>
      <c r="E2136" s="42" t="s">
        <v>923</v>
      </c>
      <c r="F2136" s="40" t="str">
        <f>VLOOKUP(D2136,'Brasseries Europe'!$B$2:$O$2000,6,FALSE)</f>
        <v>Stationsstraat, 2</v>
      </c>
      <c r="G2136" s="40">
        <f>VLOOKUP(D2136,'Brasseries Europe'!$B$2:$O$2000,7,FALSE)</f>
        <v>3570</v>
      </c>
      <c r="H2136" s="40" t="str">
        <f>VLOOKUP(D2136,'Brasseries Europe'!$B$2:$O$2000,8,FALSE)</f>
        <v>Alken</v>
      </c>
      <c r="I2136" s="40" t="str">
        <f>VLOOKUP(D2136,'Brasseries Europe'!$B$2:$O$2000,9,FALSE)</f>
        <v>Vlaanderen</v>
      </c>
      <c r="J2136" s="40">
        <f>VLOOKUP(D2136,'Brasseries Europe'!$B$2:$O$2000,10,FALSE)</f>
        <v>0</v>
      </c>
      <c r="K2136" s="40" t="str">
        <f>VLOOKUP(D2136,'Brasseries Europe'!$B$2:$O$2000,11,FALSE)</f>
        <v>http://www.alken-maes.be</v>
      </c>
      <c r="L2136" s="40" t="str">
        <f>VLOOKUP(D2136,'Brasseries Europe'!$B$2:$O$2000,12,FALSE)</f>
        <v>32(0)11/59.03.00</v>
      </c>
      <c r="M2136" s="40" t="str">
        <f>VLOOKUP(D2136,'Brasseries Europe'!$B$2:$O$2000,13,FALSE)</f>
        <v>LogoBR109</v>
      </c>
      <c r="N2136" s="40" t="str">
        <f>VLOOKUP(D2136,'Brasseries Europe'!$B$2:$O$2000,14,FALSE)</f>
        <v>FotoBR109</v>
      </c>
      <c r="O2136" s="42" t="s">
        <v>13798</v>
      </c>
      <c r="P2136" s="40" t="s">
        <v>10183</v>
      </c>
      <c r="Q2136" s="40" t="s">
        <v>10265</v>
      </c>
      <c r="T2136" s="40" t="s">
        <v>13800</v>
      </c>
      <c r="U2136" s="40" t="s">
        <v>13799</v>
      </c>
    </row>
    <row r="2137" spans="1:21" s="40" customFormat="1">
      <c r="A2137" s="40">
        <f t="shared" si="91"/>
        <v>2136</v>
      </c>
      <c r="B2137" s="41">
        <f t="shared" ca="1" si="92"/>
        <v>43369</v>
      </c>
      <c r="C2137" s="40" t="s">
        <v>14</v>
      </c>
      <c r="D2137" s="40" t="str">
        <f t="shared" si="90"/>
        <v>Brewery110</v>
      </c>
      <c r="E2137" s="42" t="s">
        <v>931</v>
      </c>
      <c r="F2137" s="40" t="str">
        <f>VLOOKUP(D2137,'Brasseries Europe'!$B$2:$O$2000,6,FALSE)</f>
        <v>Mellestraat, 138</v>
      </c>
      <c r="G2137" s="40">
        <f>VLOOKUP(D2137,'Brasseries Europe'!$B$2:$O$2000,7,FALSE)</f>
        <v>8501</v>
      </c>
      <c r="H2137" s="40" t="str">
        <f>VLOOKUP(D2137,'Brasseries Europe'!$B$2:$O$2000,8,FALSE)</f>
        <v>Heule</v>
      </c>
      <c r="I2137" s="40" t="str">
        <f>VLOOKUP(D2137,'Brasseries Europe'!$B$2:$O$2000,9,FALSE)</f>
        <v>Vlaanderen</v>
      </c>
      <c r="J2137" s="40" t="str">
        <f>VLOOKUP(D2137,'Brasseries Europe'!$B$2:$O$2000,10,FALSE)</f>
        <v>info@alvinne.be</v>
      </c>
      <c r="K2137" s="40" t="str">
        <f>VLOOKUP(D2137,'Brasseries Europe'!$B$2:$O$2000,11,FALSE)</f>
        <v>http://www.alvinne.be</v>
      </c>
      <c r="L2137" s="40" t="str">
        <f>VLOOKUP(D2137,'Brasseries Europe'!$B$2:$O$2000,12,FALSE)</f>
        <v>32(0)496/35.96.19</v>
      </c>
      <c r="M2137" s="40" t="str">
        <f>VLOOKUP(D2137,'Brasseries Europe'!$B$2:$O$2000,13,FALSE)</f>
        <v>LogoBR110</v>
      </c>
      <c r="N2137" s="40" t="str">
        <f>VLOOKUP(D2137,'Brasseries Europe'!$B$2:$O$2000,14,FALSE)</f>
        <v>FotoBR110</v>
      </c>
      <c r="O2137" s="42" t="s">
        <v>13801</v>
      </c>
      <c r="P2137" s="40" t="s">
        <v>10322</v>
      </c>
      <c r="Q2137" s="40" t="s">
        <v>10204</v>
      </c>
      <c r="T2137" s="40" t="s">
        <v>13803</v>
      </c>
      <c r="U2137" s="40" t="s">
        <v>13802</v>
      </c>
    </row>
    <row r="2138" spans="1:21" s="40" customFormat="1">
      <c r="A2138" s="40">
        <f t="shared" si="91"/>
        <v>2137</v>
      </c>
      <c r="B2138" s="41">
        <f t="shared" ca="1" si="92"/>
        <v>43369</v>
      </c>
      <c r="C2138" s="40" t="s">
        <v>14</v>
      </c>
      <c r="D2138" s="40" t="str">
        <f t="shared" si="90"/>
        <v>Brewery110</v>
      </c>
      <c r="E2138" s="42" t="s">
        <v>931</v>
      </c>
      <c r="F2138" s="40" t="str">
        <f>VLOOKUP(D2138,'Brasseries Europe'!$B$2:$O$2000,6,FALSE)</f>
        <v>Mellestraat, 138</v>
      </c>
      <c r="G2138" s="40">
        <f>VLOOKUP(D2138,'Brasseries Europe'!$B$2:$O$2000,7,FALSE)</f>
        <v>8501</v>
      </c>
      <c r="H2138" s="40" t="str">
        <f>VLOOKUP(D2138,'Brasseries Europe'!$B$2:$O$2000,8,FALSE)</f>
        <v>Heule</v>
      </c>
      <c r="I2138" s="40" t="str">
        <f>VLOOKUP(D2138,'Brasseries Europe'!$B$2:$O$2000,9,FALSE)</f>
        <v>Vlaanderen</v>
      </c>
      <c r="J2138" s="40" t="str">
        <f>VLOOKUP(D2138,'Brasseries Europe'!$B$2:$O$2000,10,FALSE)</f>
        <v>info@alvinne.be</v>
      </c>
      <c r="K2138" s="40" t="str">
        <f>VLOOKUP(D2138,'Brasseries Europe'!$B$2:$O$2000,11,FALSE)</f>
        <v>http://www.alvinne.be</v>
      </c>
      <c r="L2138" s="40" t="str">
        <f>VLOOKUP(D2138,'Brasseries Europe'!$B$2:$O$2000,12,FALSE)</f>
        <v>32(0)496/35.96.19</v>
      </c>
      <c r="M2138" s="40" t="str">
        <f>VLOOKUP(D2138,'Brasseries Europe'!$B$2:$O$2000,13,FALSE)</f>
        <v>LogoBR110</v>
      </c>
      <c r="N2138" s="40" t="str">
        <f>VLOOKUP(D2138,'Brasseries Europe'!$B$2:$O$2000,14,FALSE)</f>
        <v>FotoBR110</v>
      </c>
      <c r="O2138" s="42" t="s">
        <v>13804</v>
      </c>
      <c r="P2138" s="40" t="s">
        <v>10136</v>
      </c>
      <c r="Q2138" s="40" t="s">
        <v>12359</v>
      </c>
      <c r="T2138" s="40" t="s">
        <v>13806</v>
      </c>
      <c r="U2138" s="40" t="s">
        <v>13805</v>
      </c>
    </row>
    <row r="2139" spans="1:21" s="40" customFormat="1">
      <c r="A2139" s="40">
        <f t="shared" si="91"/>
        <v>2138</v>
      </c>
      <c r="B2139" s="41">
        <f t="shared" ca="1" si="92"/>
        <v>43369</v>
      </c>
      <c r="C2139" s="40" t="s">
        <v>14</v>
      </c>
      <c r="D2139" s="40" t="str">
        <f t="shared" si="90"/>
        <v>Brewery110</v>
      </c>
      <c r="E2139" s="42" t="s">
        <v>931</v>
      </c>
      <c r="F2139" s="40" t="str">
        <f>VLOOKUP(D2139,'Brasseries Europe'!$B$2:$O$2000,6,FALSE)</f>
        <v>Mellestraat, 138</v>
      </c>
      <c r="G2139" s="40">
        <f>VLOOKUP(D2139,'Brasseries Europe'!$B$2:$O$2000,7,FALSE)</f>
        <v>8501</v>
      </c>
      <c r="H2139" s="40" t="str">
        <f>VLOOKUP(D2139,'Brasseries Europe'!$B$2:$O$2000,8,FALSE)</f>
        <v>Heule</v>
      </c>
      <c r="I2139" s="40" t="str">
        <f>VLOOKUP(D2139,'Brasseries Europe'!$B$2:$O$2000,9,FALSE)</f>
        <v>Vlaanderen</v>
      </c>
      <c r="J2139" s="40" t="str">
        <f>VLOOKUP(D2139,'Brasseries Europe'!$B$2:$O$2000,10,FALSE)</f>
        <v>info@alvinne.be</v>
      </c>
      <c r="K2139" s="40" t="str">
        <f>VLOOKUP(D2139,'Brasseries Europe'!$B$2:$O$2000,11,FALSE)</f>
        <v>http://www.alvinne.be</v>
      </c>
      <c r="L2139" s="40" t="str">
        <f>VLOOKUP(D2139,'Brasseries Europe'!$B$2:$O$2000,12,FALSE)</f>
        <v>32(0)496/35.96.19</v>
      </c>
      <c r="M2139" s="40" t="str">
        <f>VLOOKUP(D2139,'Brasseries Europe'!$B$2:$O$2000,13,FALSE)</f>
        <v>LogoBR110</v>
      </c>
      <c r="N2139" s="40" t="str">
        <f>VLOOKUP(D2139,'Brasseries Europe'!$B$2:$O$2000,14,FALSE)</f>
        <v>FotoBR110</v>
      </c>
      <c r="O2139" s="42" t="s">
        <v>13807</v>
      </c>
      <c r="P2139" s="40" t="s">
        <v>10136</v>
      </c>
      <c r="Q2139" s="40" t="s">
        <v>10076</v>
      </c>
      <c r="T2139" s="40" t="s">
        <v>13809</v>
      </c>
      <c r="U2139" s="40" t="s">
        <v>13808</v>
      </c>
    </row>
    <row r="2140" spans="1:21" s="40" customFormat="1">
      <c r="A2140" s="40">
        <f t="shared" si="91"/>
        <v>2139</v>
      </c>
      <c r="B2140" s="41">
        <f t="shared" ca="1" si="92"/>
        <v>43369</v>
      </c>
      <c r="C2140" s="40" t="s">
        <v>14</v>
      </c>
      <c r="D2140" s="40" t="str">
        <f t="shared" si="90"/>
        <v>Brewery110</v>
      </c>
      <c r="E2140" s="42" t="s">
        <v>931</v>
      </c>
      <c r="F2140" s="40" t="str">
        <f>VLOOKUP(D2140,'Brasseries Europe'!$B$2:$O$2000,6,FALSE)</f>
        <v>Mellestraat, 138</v>
      </c>
      <c r="G2140" s="40">
        <f>VLOOKUP(D2140,'Brasseries Europe'!$B$2:$O$2000,7,FALSE)</f>
        <v>8501</v>
      </c>
      <c r="H2140" s="40" t="str">
        <f>VLOOKUP(D2140,'Brasseries Europe'!$B$2:$O$2000,8,FALSE)</f>
        <v>Heule</v>
      </c>
      <c r="I2140" s="40" t="str">
        <f>VLOOKUP(D2140,'Brasseries Europe'!$B$2:$O$2000,9,FALSE)</f>
        <v>Vlaanderen</v>
      </c>
      <c r="J2140" s="40" t="str">
        <f>VLOOKUP(D2140,'Brasseries Europe'!$B$2:$O$2000,10,FALSE)</f>
        <v>info@alvinne.be</v>
      </c>
      <c r="K2140" s="40" t="str">
        <f>VLOOKUP(D2140,'Brasseries Europe'!$B$2:$O$2000,11,FALSE)</f>
        <v>http://www.alvinne.be</v>
      </c>
      <c r="L2140" s="40" t="str">
        <f>VLOOKUP(D2140,'Brasseries Europe'!$B$2:$O$2000,12,FALSE)</f>
        <v>32(0)496/35.96.19</v>
      </c>
      <c r="M2140" s="40" t="str">
        <f>VLOOKUP(D2140,'Brasseries Europe'!$B$2:$O$2000,13,FALSE)</f>
        <v>LogoBR110</v>
      </c>
      <c r="N2140" s="40" t="str">
        <f>VLOOKUP(D2140,'Brasseries Europe'!$B$2:$O$2000,14,FALSE)</f>
        <v>FotoBR110</v>
      </c>
      <c r="O2140" s="42" t="s">
        <v>13810</v>
      </c>
      <c r="P2140" s="40" t="s">
        <v>10136</v>
      </c>
      <c r="Q2140" s="40" t="s">
        <v>10100</v>
      </c>
      <c r="T2140" s="40" t="s">
        <v>13812</v>
      </c>
      <c r="U2140" s="40" t="s">
        <v>13811</v>
      </c>
    </row>
    <row r="2141" spans="1:21" s="40" customFormat="1">
      <c r="A2141" s="40">
        <f t="shared" si="91"/>
        <v>2140</v>
      </c>
      <c r="B2141" s="41">
        <f t="shared" ca="1" si="92"/>
        <v>43369</v>
      </c>
      <c r="C2141" s="40" t="s">
        <v>14</v>
      </c>
      <c r="D2141" s="40" t="str">
        <f t="shared" ref="D2141:D2204" si="93">_xlfn.IFNA(VLOOKUP(E2141,Matricedesbrasseries,2,FALSE),"")</f>
        <v>Brewery110</v>
      </c>
      <c r="E2141" s="42" t="s">
        <v>931</v>
      </c>
      <c r="F2141" s="40" t="str">
        <f>VLOOKUP(D2141,'Brasseries Europe'!$B$2:$O$2000,6,FALSE)</f>
        <v>Mellestraat, 138</v>
      </c>
      <c r="G2141" s="40">
        <f>VLOOKUP(D2141,'Brasseries Europe'!$B$2:$O$2000,7,FALSE)</f>
        <v>8501</v>
      </c>
      <c r="H2141" s="40" t="str">
        <f>VLOOKUP(D2141,'Brasseries Europe'!$B$2:$O$2000,8,FALSE)</f>
        <v>Heule</v>
      </c>
      <c r="I2141" s="40" t="str">
        <f>VLOOKUP(D2141,'Brasseries Europe'!$B$2:$O$2000,9,FALSE)</f>
        <v>Vlaanderen</v>
      </c>
      <c r="J2141" s="40" t="str">
        <f>VLOOKUP(D2141,'Brasseries Europe'!$B$2:$O$2000,10,FALSE)</f>
        <v>info@alvinne.be</v>
      </c>
      <c r="K2141" s="40" t="str">
        <f>VLOOKUP(D2141,'Brasseries Europe'!$B$2:$O$2000,11,FALSE)</f>
        <v>http://www.alvinne.be</v>
      </c>
      <c r="L2141" s="40" t="str">
        <f>VLOOKUP(D2141,'Brasseries Europe'!$B$2:$O$2000,12,FALSE)</f>
        <v>32(0)496/35.96.19</v>
      </c>
      <c r="M2141" s="40" t="str">
        <f>VLOOKUP(D2141,'Brasseries Europe'!$B$2:$O$2000,13,FALSE)</f>
        <v>LogoBR110</v>
      </c>
      <c r="N2141" s="40" t="str">
        <f>VLOOKUP(D2141,'Brasseries Europe'!$B$2:$O$2000,14,FALSE)</f>
        <v>FotoBR110</v>
      </c>
      <c r="O2141" s="42" t="s">
        <v>13813</v>
      </c>
      <c r="P2141" s="40" t="s">
        <v>10136</v>
      </c>
      <c r="Q2141" s="40" t="s">
        <v>10100</v>
      </c>
      <c r="T2141" s="40" t="s">
        <v>13815</v>
      </c>
      <c r="U2141" s="40" t="s">
        <v>13814</v>
      </c>
    </row>
    <row r="2142" spans="1:21" s="40" customFormat="1">
      <c r="A2142" s="40">
        <f t="shared" si="91"/>
        <v>2141</v>
      </c>
      <c r="B2142" s="41">
        <f t="shared" ca="1" si="92"/>
        <v>43369</v>
      </c>
      <c r="C2142" s="40" t="s">
        <v>14</v>
      </c>
      <c r="D2142" s="40" t="str">
        <f t="shared" si="93"/>
        <v>Brewery110</v>
      </c>
      <c r="E2142" s="42" t="s">
        <v>931</v>
      </c>
      <c r="F2142" s="40" t="str">
        <f>VLOOKUP(D2142,'Brasseries Europe'!$B$2:$O$2000,6,FALSE)</f>
        <v>Mellestraat, 138</v>
      </c>
      <c r="G2142" s="40">
        <f>VLOOKUP(D2142,'Brasseries Europe'!$B$2:$O$2000,7,FALSE)</f>
        <v>8501</v>
      </c>
      <c r="H2142" s="40" t="str">
        <f>VLOOKUP(D2142,'Brasseries Europe'!$B$2:$O$2000,8,FALSE)</f>
        <v>Heule</v>
      </c>
      <c r="I2142" s="40" t="str">
        <f>VLOOKUP(D2142,'Brasseries Europe'!$B$2:$O$2000,9,FALSE)</f>
        <v>Vlaanderen</v>
      </c>
      <c r="J2142" s="40" t="str">
        <f>VLOOKUP(D2142,'Brasseries Europe'!$B$2:$O$2000,10,FALSE)</f>
        <v>info@alvinne.be</v>
      </c>
      <c r="K2142" s="40" t="str">
        <f>VLOOKUP(D2142,'Brasseries Europe'!$B$2:$O$2000,11,FALSE)</f>
        <v>http://www.alvinne.be</v>
      </c>
      <c r="L2142" s="40" t="str">
        <f>VLOOKUP(D2142,'Brasseries Europe'!$B$2:$O$2000,12,FALSE)</f>
        <v>32(0)496/35.96.19</v>
      </c>
      <c r="M2142" s="40" t="str">
        <f>VLOOKUP(D2142,'Brasseries Europe'!$B$2:$O$2000,13,FALSE)</f>
        <v>LogoBR110</v>
      </c>
      <c r="N2142" s="40" t="str">
        <f>VLOOKUP(D2142,'Brasseries Europe'!$B$2:$O$2000,14,FALSE)</f>
        <v>FotoBR110</v>
      </c>
      <c r="O2142" s="42" t="s">
        <v>13816</v>
      </c>
      <c r="P2142" s="40" t="s">
        <v>10136</v>
      </c>
      <c r="Q2142" s="40" t="s">
        <v>10100</v>
      </c>
      <c r="T2142" s="40" t="s">
        <v>13818</v>
      </c>
      <c r="U2142" s="40" t="s">
        <v>13817</v>
      </c>
    </row>
    <row r="2143" spans="1:21" s="40" customFormat="1">
      <c r="A2143" s="40">
        <f t="shared" si="91"/>
        <v>2142</v>
      </c>
      <c r="B2143" s="41">
        <f t="shared" ca="1" si="92"/>
        <v>43369</v>
      </c>
      <c r="C2143" s="40" t="s">
        <v>14</v>
      </c>
      <c r="D2143" s="40" t="str">
        <f t="shared" si="93"/>
        <v>Brewery110</v>
      </c>
      <c r="E2143" s="42" t="s">
        <v>931</v>
      </c>
      <c r="F2143" s="40" t="str">
        <f>VLOOKUP(D2143,'Brasseries Europe'!$B$2:$O$2000,6,FALSE)</f>
        <v>Mellestraat, 138</v>
      </c>
      <c r="G2143" s="40">
        <f>VLOOKUP(D2143,'Brasseries Europe'!$B$2:$O$2000,7,FALSE)</f>
        <v>8501</v>
      </c>
      <c r="H2143" s="40" t="str">
        <f>VLOOKUP(D2143,'Brasseries Europe'!$B$2:$O$2000,8,FALSE)</f>
        <v>Heule</v>
      </c>
      <c r="I2143" s="40" t="str">
        <f>VLOOKUP(D2143,'Brasseries Europe'!$B$2:$O$2000,9,FALSE)</f>
        <v>Vlaanderen</v>
      </c>
      <c r="J2143" s="40" t="str">
        <f>VLOOKUP(D2143,'Brasseries Europe'!$B$2:$O$2000,10,FALSE)</f>
        <v>info@alvinne.be</v>
      </c>
      <c r="K2143" s="40" t="str">
        <f>VLOOKUP(D2143,'Brasseries Europe'!$B$2:$O$2000,11,FALSE)</f>
        <v>http://www.alvinne.be</v>
      </c>
      <c r="L2143" s="40" t="str">
        <f>VLOOKUP(D2143,'Brasseries Europe'!$B$2:$O$2000,12,FALSE)</f>
        <v>32(0)496/35.96.19</v>
      </c>
      <c r="M2143" s="40" t="str">
        <f>VLOOKUP(D2143,'Brasseries Europe'!$B$2:$O$2000,13,FALSE)</f>
        <v>LogoBR110</v>
      </c>
      <c r="N2143" s="40" t="str">
        <f>VLOOKUP(D2143,'Brasseries Europe'!$B$2:$O$2000,14,FALSE)</f>
        <v>FotoBR110</v>
      </c>
      <c r="O2143" s="42" t="s">
        <v>13819</v>
      </c>
      <c r="P2143" s="40" t="s">
        <v>10136</v>
      </c>
      <c r="Q2143" s="40" t="s">
        <v>10114</v>
      </c>
      <c r="T2143" s="40" t="s">
        <v>13821</v>
      </c>
      <c r="U2143" s="40" t="s">
        <v>13820</v>
      </c>
    </row>
    <row r="2144" spans="1:21" s="40" customFormat="1">
      <c r="A2144" s="40">
        <f t="shared" si="91"/>
        <v>2143</v>
      </c>
      <c r="B2144" s="41">
        <f t="shared" ca="1" si="92"/>
        <v>43369</v>
      </c>
      <c r="C2144" s="40" t="s">
        <v>14</v>
      </c>
      <c r="D2144" s="40" t="str">
        <f t="shared" si="93"/>
        <v>Brewery110</v>
      </c>
      <c r="E2144" s="42" t="s">
        <v>931</v>
      </c>
      <c r="F2144" s="40" t="str">
        <f>VLOOKUP(D2144,'Brasseries Europe'!$B$2:$O$2000,6,FALSE)</f>
        <v>Mellestraat, 138</v>
      </c>
      <c r="G2144" s="40">
        <f>VLOOKUP(D2144,'Brasseries Europe'!$B$2:$O$2000,7,FALSE)</f>
        <v>8501</v>
      </c>
      <c r="H2144" s="40" t="str">
        <f>VLOOKUP(D2144,'Brasseries Europe'!$B$2:$O$2000,8,FALSE)</f>
        <v>Heule</v>
      </c>
      <c r="I2144" s="40" t="str">
        <f>VLOOKUP(D2144,'Brasseries Europe'!$B$2:$O$2000,9,FALSE)</f>
        <v>Vlaanderen</v>
      </c>
      <c r="J2144" s="40" t="str">
        <f>VLOOKUP(D2144,'Brasseries Europe'!$B$2:$O$2000,10,FALSE)</f>
        <v>info@alvinne.be</v>
      </c>
      <c r="K2144" s="40" t="str">
        <f>VLOOKUP(D2144,'Brasseries Europe'!$B$2:$O$2000,11,FALSE)</f>
        <v>http://www.alvinne.be</v>
      </c>
      <c r="L2144" s="40" t="str">
        <f>VLOOKUP(D2144,'Brasseries Europe'!$B$2:$O$2000,12,FALSE)</f>
        <v>32(0)496/35.96.19</v>
      </c>
      <c r="M2144" s="40" t="str">
        <f>VLOOKUP(D2144,'Brasseries Europe'!$B$2:$O$2000,13,FALSE)</f>
        <v>LogoBR110</v>
      </c>
      <c r="N2144" s="40" t="str">
        <f>VLOOKUP(D2144,'Brasseries Europe'!$B$2:$O$2000,14,FALSE)</f>
        <v>FotoBR110</v>
      </c>
      <c r="O2144" s="42" t="s">
        <v>13822</v>
      </c>
      <c r="P2144" s="40" t="s">
        <v>10136</v>
      </c>
      <c r="Q2144" s="40" t="s">
        <v>10100</v>
      </c>
      <c r="T2144" s="40" t="s">
        <v>13824</v>
      </c>
      <c r="U2144" s="40" t="s">
        <v>13823</v>
      </c>
    </row>
    <row r="2145" spans="1:21" s="40" customFormat="1">
      <c r="A2145" s="40">
        <f t="shared" si="91"/>
        <v>2144</v>
      </c>
      <c r="B2145" s="41">
        <f t="shared" ca="1" si="92"/>
        <v>43369</v>
      </c>
      <c r="C2145" s="40" t="s">
        <v>14</v>
      </c>
      <c r="D2145" s="40" t="str">
        <f t="shared" si="93"/>
        <v>Brewery110</v>
      </c>
      <c r="E2145" s="42" t="s">
        <v>931</v>
      </c>
      <c r="F2145" s="40" t="str">
        <f>VLOOKUP(D2145,'Brasseries Europe'!$B$2:$O$2000,6,FALSE)</f>
        <v>Mellestraat, 138</v>
      </c>
      <c r="G2145" s="40">
        <f>VLOOKUP(D2145,'Brasseries Europe'!$B$2:$O$2000,7,FALSE)</f>
        <v>8501</v>
      </c>
      <c r="H2145" s="40" t="str">
        <f>VLOOKUP(D2145,'Brasseries Europe'!$B$2:$O$2000,8,FALSE)</f>
        <v>Heule</v>
      </c>
      <c r="I2145" s="40" t="str">
        <f>VLOOKUP(D2145,'Brasseries Europe'!$B$2:$O$2000,9,FALSE)</f>
        <v>Vlaanderen</v>
      </c>
      <c r="J2145" s="40" t="str">
        <f>VLOOKUP(D2145,'Brasseries Europe'!$B$2:$O$2000,10,FALSE)</f>
        <v>info@alvinne.be</v>
      </c>
      <c r="K2145" s="40" t="str">
        <f>VLOOKUP(D2145,'Brasseries Europe'!$B$2:$O$2000,11,FALSE)</f>
        <v>http://www.alvinne.be</v>
      </c>
      <c r="L2145" s="40" t="str">
        <f>VLOOKUP(D2145,'Brasseries Europe'!$B$2:$O$2000,12,FALSE)</f>
        <v>32(0)496/35.96.19</v>
      </c>
      <c r="M2145" s="40" t="str">
        <f>VLOOKUP(D2145,'Brasseries Europe'!$B$2:$O$2000,13,FALSE)</f>
        <v>LogoBR110</v>
      </c>
      <c r="N2145" s="40" t="str">
        <f>VLOOKUP(D2145,'Brasseries Europe'!$B$2:$O$2000,14,FALSE)</f>
        <v>FotoBR110</v>
      </c>
      <c r="O2145" s="42" t="s">
        <v>13825</v>
      </c>
      <c r="P2145" s="40" t="s">
        <v>10258</v>
      </c>
      <c r="Q2145" s="40" t="s">
        <v>10204</v>
      </c>
      <c r="T2145" s="40" t="s">
        <v>13827</v>
      </c>
      <c r="U2145" s="40" t="s">
        <v>13826</v>
      </c>
    </row>
    <row r="2146" spans="1:21" s="40" customFormat="1">
      <c r="A2146" s="40">
        <f t="shared" si="91"/>
        <v>2145</v>
      </c>
      <c r="B2146" s="41">
        <f t="shared" ca="1" si="92"/>
        <v>43369</v>
      </c>
      <c r="C2146" s="40" t="s">
        <v>14</v>
      </c>
      <c r="D2146" s="40" t="str">
        <f t="shared" si="93"/>
        <v>Brewery110</v>
      </c>
      <c r="E2146" s="42" t="s">
        <v>931</v>
      </c>
      <c r="F2146" s="40" t="str">
        <f>VLOOKUP(D2146,'Brasseries Europe'!$B$2:$O$2000,6,FALSE)</f>
        <v>Mellestraat, 138</v>
      </c>
      <c r="G2146" s="40">
        <f>VLOOKUP(D2146,'Brasseries Europe'!$B$2:$O$2000,7,FALSE)</f>
        <v>8501</v>
      </c>
      <c r="H2146" s="40" t="str">
        <f>VLOOKUP(D2146,'Brasseries Europe'!$B$2:$O$2000,8,FALSE)</f>
        <v>Heule</v>
      </c>
      <c r="I2146" s="40" t="str">
        <f>VLOOKUP(D2146,'Brasseries Europe'!$B$2:$O$2000,9,FALSE)</f>
        <v>Vlaanderen</v>
      </c>
      <c r="J2146" s="40" t="str">
        <f>VLOOKUP(D2146,'Brasseries Europe'!$B$2:$O$2000,10,FALSE)</f>
        <v>info@alvinne.be</v>
      </c>
      <c r="K2146" s="40" t="str">
        <f>VLOOKUP(D2146,'Brasseries Europe'!$B$2:$O$2000,11,FALSE)</f>
        <v>http://www.alvinne.be</v>
      </c>
      <c r="L2146" s="40" t="str">
        <f>VLOOKUP(D2146,'Brasseries Europe'!$B$2:$O$2000,12,FALSE)</f>
        <v>32(0)496/35.96.19</v>
      </c>
      <c r="M2146" s="40" t="str">
        <f>VLOOKUP(D2146,'Brasseries Europe'!$B$2:$O$2000,13,FALSE)</f>
        <v>LogoBR110</v>
      </c>
      <c r="N2146" s="40" t="str">
        <f>VLOOKUP(D2146,'Brasseries Europe'!$B$2:$O$2000,14,FALSE)</f>
        <v>FotoBR110</v>
      </c>
      <c r="O2146" s="42" t="s">
        <v>13828</v>
      </c>
      <c r="P2146" s="40" t="s">
        <v>10043</v>
      </c>
      <c r="Q2146" s="40" t="s">
        <v>10204</v>
      </c>
      <c r="T2146" s="40" t="s">
        <v>13830</v>
      </c>
      <c r="U2146" s="40" t="s">
        <v>13829</v>
      </c>
    </row>
    <row r="2147" spans="1:21" s="40" customFormat="1">
      <c r="A2147" s="40">
        <f t="shared" si="91"/>
        <v>2146</v>
      </c>
      <c r="B2147" s="41">
        <f t="shared" ca="1" si="92"/>
        <v>43369</v>
      </c>
      <c r="C2147" s="40" t="s">
        <v>14</v>
      </c>
      <c r="D2147" s="40" t="str">
        <f t="shared" si="93"/>
        <v>Brewery110</v>
      </c>
      <c r="E2147" s="42" t="s">
        <v>931</v>
      </c>
      <c r="F2147" s="40" t="str">
        <f>VLOOKUP(D2147,'Brasseries Europe'!$B$2:$O$2000,6,FALSE)</f>
        <v>Mellestraat, 138</v>
      </c>
      <c r="G2147" s="40">
        <f>VLOOKUP(D2147,'Brasseries Europe'!$B$2:$O$2000,7,FALSE)</f>
        <v>8501</v>
      </c>
      <c r="H2147" s="40" t="str">
        <f>VLOOKUP(D2147,'Brasseries Europe'!$B$2:$O$2000,8,FALSE)</f>
        <v>Heule</v>
      </c>
      <c r="I2147" s="40" t="str">
        <f>VLOOKUP(D2147,'Brasseries Europe'!$B$2:$O$2000,9,FALSE)</f>
        <v>Vlaanderen</v>
      </c>
      <c r="J2147" s="40" t="str">
        <f>VLOOKUP(D2147,'Brasseries Europe'!$B$2:$O$2000,10,FALSE)</f>
        <v>info@alvinne.be</v>
      </c>
      <c r="K2147" s="40" t="str">
        <f>VLOOKUP(D2147,'Brasseries Europe'!$B$2:$O$2000,11,FALSE)</f>
        <v>http://www.alvinne.be</v>
      </c>
      <c r="L2147" s="40" t="str">
        <f>VLOOKUP(D2147,'Brasseries Europe'!$B$2:$O$2000,12,FALSE)</f>
        <v>32(0)496/35.96.19</v>
      </c>
      <c r="M2147" s="40" t="str">
        <f>VLOOKUP(D2147,'Brasseries Europe'!$B$2:$O$2000,13,FALSE)</f>
        <v>LogoBR110</v>
      </c>
      <c r="N2147" s="40" t="str">
        <f>VLOOKUP(D2147,'Brasseries Europe'!$B$2:$O$2000,14,FALSE)</f>
        <v>FotoBR110</v>
      </c>
      <c r="O2147" s="42" t="s">
        <v>13831</v>
      </c>
      <c r="P2147" s="40" t="s">
        <v>10043</v>
      </c>
      <c r="Q2147" s="40" t="s">
        <v>13538</v>
      </c>
      <c r="T2147" s="40" t="s">
        <v>13833</v>
      </c>
      <c r="U2147" s="40" t="s">
        <v>13832</v>
      </c>
    </row>
    <row r="2148" spans="1:21" s="40" customFormat="1">
      <c r="A2148" s="40">
        <f t="shared" si="91"/>
        <v>2147</v>
      </c>
      <c r="B2148" s="41">
        <f t="shared" ca="1" si="92"/>
        <v>43369</v>
      </c>
      <c r="C2148" s="40" t="s">
        <v>14</v>
      </c>
      <c r="D2148" s="40" t="str">
        <f t="shared" si="93"/>
        <v>Brewery110</v>
      </c>
      <c r="E2148" s="42" t="s">
        <v>931</v>
      </c>
      <c r="F2148" s="40" t="str">
        <f>VLOOKUP(D2148,'Brasseries Europe'!$B$2:$O$2000,6,FALSE)</f>
        <v>Mellestraat, 138</v>
      </c>
      <c r="G2148" s="40">
        <f>VLOOKUP(D2148,'Brasseries Europe'!$B$2:$O$2000,7,FALSE)</f>
        <v>8501</v>
      </c>
      <c r="H2148" s="40" t="str">
        <f>VLOOKUP(D2148,'Brasseries Europe'!$B$2:$O$2000,8,FALSE)</f>
        <v>Heule</v>
      </c>
      <c r="I2148" s="40" t="str">
        <f>VLOOKUP(D2148,'Brasseries Europe'!$B$2:$O$2000,9,FALSE)</f>
        <v>Vlaanderen</v>
      </c>
      <c r="J2148" s="40" t="str">
        <f>VLOOKUP(D2148,'Brasseries Europe'!$B$2:$O$2000,10,FALSE)</f>
        <v>info@alvinne.be</v>
      </c>
      <c r="K2148" s="40" t="str">
        <f>VLOOKUP(D2148,'Brasseries Europe'!$B$2:$O$2000,11,FALSE)</f>
        <v>http://www.alvinne.be</v>
      </c>
      <c r="L2148" s="40" t="str">
        <f>VLOOKUP(D2148,'Brasseries Europe'!$B$2:$O$2000,12,FALSE)</f>
        <v>32(0)496/35.96.19</v>
      </c>
      <c r="M2148" s="40" t="str">
        <f>VLOOKUP(D2148,'Brasseries Europe'!$B$2:$O$2000,13,FALSE)</f>
        <v>LogoBR110</v>
      </c>
      <c r="N2148" s="40" t="str">
        <f>VLOOKUP(D2148,'Brasseries Europe'!$B$2:$O$2000,14,FALSE)</f>
        <v>FotoBR110</v>
      </c>
      <c r="O2148" s="42" t="s">
        <v>13834</v>
      </c>
      <c r="P2148" s="40" t="s">
        <v>10043</v>
      </c>
      <c r="Q2148" s="40" t="s">
        <v>10044</v>
      </c>
      <c r="T2148" s="40" t="s">
        <v>13836</v>
      </c>
      <c r="U2148" s="40" t="s">
        <v>13835</v>
      </c>
    </row>
    <row r="2149" spans="1:21" s="40" customFormat="1">
      <c r="A2149" s="40">
        <f t="shared" si="91"/>
        <v>2148</v>
      </c>
      <c r="B2149" s="41">
        <f t="shared" ca="1" si="92"/>
        <v>43369</v>
      </c>
      <c r="C2149" s="40" t="s">
        <v>14</v>
      </c>
      <c r="D2149" s="40" t="str">
        <f t="shared" si="93"/>
        <v>Brewery110</v>
      </c>
      <c r="E2149" s="42" t="s">
        <v>931</v>
      </c>
      <c r="F2149" s="40" t="str">
        <f>VLOOKUP(D2149,'Brasseries Europe'!$B$2:$O$2000,6,FALSE)</f>
        <v>Mellestraat, 138</v>
      </c>
      <c r="G2149" s="40">
        <f>VLOOKUP(D2149,'Brasseries Europe'!$B$2:$O$2000,7,FALSE)</f>
        <v>8501</v>
      </c>
      <c r="H2149" s="40" t="str">
        <f>VLOOKUP(D2149,'Brasseries Europe'!$B$2:$O$2000,8,FALSE)</f>
        <v>Heule</v>
      </c>
      <c r="I2149" s="40" t="str">
        <f>VLOOKUP(D2149,'Brasseries Europe'!$B$2:$O$2000,9,FALSE)</f>
        <v>Vlaanderen</v>
      </c>
      <c r="J2149" s="40" t="str">
        <f>VLOOKUP(D2149,'Brasseries Europe'!$B$2:$O$2000,10,FALSE)</f>
        <v>info@alvinne.be</v>
      </c>
      <c r="K2149" s="40" t="str">
        <f>VLOOKUP(D2149,'Brasseries Europe'!$B$2:$O$2000,11,FALSE)</f>
        <v>http://www.alvinne.be</v>
      </c>
      <c r="L2149" s="40" t="str">
        <f>VLOOKUP(D2149,'Brasseries Europe'!$B$2:$O$2000,12,FALSE)</f>
        <v>32(0)496/35.96.19</v>
      </c>
      <c r="M2149" s="40" t="str">
        <f>VLOOKUP(D2149,'Brasseries Europe'!$B$2:$O$2000,13,FALSE)</f>
        <v>LogoBR110</v>
      </c>
      <c r="N2149" s="40" t="str">
        <f>VLOOKUP(D2149,'Brasseries Europe'!$B$2:$O$2000,14,FALSE)</f>
        <v>FotoBR110</v>
      </c>
      <c r="O2149" s="42" t="s">
        <v>13837</v>
      </c>
      <c r="P2149" s="40" t="s">
        <v>10043</v>
      </c>
      <c r="Q2149" s="40" t="s">
        <v>12113</v>
      </c>
      <c r="T2149" s="40" t="s">
        <v>13839</v>
      </c>
      <c r="U2149" s="40" t="s">
        <v>13838</v>
      </c>
    </row>
    <row r="2150" spans="1:21" s="40" customFormat="1">
      <c r="A2150" s="40">
        <f t="shared" si="91"/>
        <v>2149</v>
      </c>
      <c r="B2150" s="41">
        <f t="shared" ca="1" si="92"/>
        <v>43369</v>
      </c>
      <c r="C2150" s="40" t="s">
        <v>14</v>
      </c>
      <c r="D2150" s="40" t="str">
        <f t="shared" si="93"/>
        <v>Brewery110</v>
      </c>
      <c r="E2150" s="42" t="s">
        <v>931</v>
      </c>
      <c r="F2150" s="40" t="str">
        <f>VLOOKUP(D2150,'Brasseries Europe'!$B$2:$O$2000,6,FALSE)</f>
        <v>Mellestraat, 138</v>
      </c>
      <c r="G2150" s="40">
        <f>VLOOKUP(D2150,'Brasseries Europe'!$B$2:$O$2000,7,FALSE)</f>
        <v>8501</v>
      </c>
      <c r="H2150" s="40" t="str">
        <f>VLOOKUP(D2150,'Brasseries Europe'!$B$2:$O$2000,8,FALSE)</f>
        <v>Heule</v>
      </c>
      <c r="I2150" s="40" t="str">
        <f>VLOOKUP(D2150,'Brasseries Europe'!$B$2:$O$2000,9,FALSE)</f>
        <v>Vlaanderen</v>
      </c>
      <c r="J2150" s="40" t="str">
        <f>VLOOKUP(D2150,'Brasseries Europe'!$B$2:$O$2000,10,FALSE)</f>
        <v>info@alvinne.be</v>
      </c>
      <c r="K2150" s="40" t="str">
        <f>VLOOKUP(D2150,'Brasseries Europe'!$B$2:$O$2000,11,FALSE)</f>
        <v>http://www.alvinne.be</v>
      </c>
      <c r="L2150" s="40" t="str">
        <f>VLOOKUP(D2150,'Brasseries Europe'!$B$2:$O$2000,12,FALSE)</f>
        <v>32(0)496/35.96.19</v>
      </c>
      <c r="M2150" s="40" t="str">
        <f>VLOOKUP(D2150,'Brasseries Europe'!$B$2:$O$2000,13,FALSE)</f>
        <v>LogoBR110</v>
      </c>
      <c r="N2150" s="40" t="str">
        <f>VLOOKUP(D2150,'Brasseries Europe'!$B$2:$O$2000,14,FALSE)</f>
        <v>FotoBR110</v>
      </c>
      <c r="O2150" s="42" t="s">
        <v>13840</v>
      </c>
      <c r="P2150" s="40" t="s">
        <v>10043</v>
      </c>
      <c r="Q2150" s="40" t="s">
        <v>10072</v>
      </c>
      <c r="T2150" s="40" t="s">
        <v>13842</v>
      </c>
      <c r="U2150" s="40" t="s">
        <v>13841</v>
      </c>
    </row>
    <row r="2151" spans="1:21" s="40" customFormat="1">
      <c r="A2151" s="40">
        <f t="shared" si="91"/>
        <v>2150</v>
      </c>
      <c r="B2151" s="41">
        <f t="shared" ca="1" si="92"/>
        <v>43369</v>
      </c>
      <c r="C2151" s="40" t="s">
        <v>14</v>
      </c>
      <c r="D2151" s="40" t="str">
        <f t="shared" si="93"/>
        <v>Brewery110</v>
      </c>
      <c r="E2151" s="42" t="s">
        <v>931</v>
      </c>
      <c r="F2151" s="40" t="str">
        <f>VLOOKUP(D2151,'Brasseries Europe'!$B$2:$O$2000,6,FALSE)</f>
        <v>Mellestraat, 138</v>
      </c>
      <c r="G2151" s="40">
        <f>VLOOKUP(D2151,'Brasseries Europe'!$B$2:$O$2000,7,FALSE)</f>
        <v>8501</v>
      </c>
      <c r="H2151" s="40" t="str">
        <f>VLOOKUP(D2151,'Brasseries Europe'!$B$2:$O$2000,8,FALSE)</f>
        <v>Heule</v>
      </c>
      <c r="I2151" s="40" t="str">
        <f>VLOOKUP(D2151,'Brasseries Europe'!$B$2:$O$2000,9,FALSE)</f>
        <v>Vlaanderen</v>
      </c>
      <c r="J2151" s="40" t="str">
        <f>VLOOKUP(D2151,'Brasseries Europe'!$B$2:$O$2000,10,FALSE)</f>
        <v>info@alvinne.be</v>
      </c>
      <c r="K2151" s="40" t="str">
        <f>VLOOKUP(D2151,'Brasseries Europe'!$B$2:$O$2000,11,FALSE)</f>
        <v>http://www.alvinne.be</v>
      </c>
      <c r="L2151" s="40" t="str">
        <f>VLOOKUP(D2151,'Brasseries Europe'!$B$2:$O$2000,12,FALSE)</f>
        <v>32(0)496/35.96.19</v>
      </c>
      <c r="M2151" s="40" t="str">
        <f>VLOOKUP(D2151,'Brasseries Europe'!$B$2:$O$2000,13,FALSE)</f>
        <v>LogoBR110</v>
      </c>
      <c r="N2151" s="40" t="str">
        <f>VLOOKUP(D2151,'Brasseries Europe'!$B$2:$O$2000,14,FALSE)</f>
        <v>FotoBR110</v>
      </c>
      <c r="O2151" s="42" t="s">
        <v>13843</v>
      </c>
      <c r="P2151" s="40" t="s">
        <v>10043</v>
      </c>
      <c r="Q2151" s="40" t="s">
        <v>10143</v>
      </c>
      <c r="R2151" s="57"/>
      <c r="S2151" s="57"/>
      <c r="T2151" s="40" t="s">
        <v>13845</v>
      </c>
      <c r="U2151" s="40" t="s">
        <v>13844</v>
      </c>
    </row>
    <row r="2152" spans="1:21" s="40" customFormat="1">
      <c r="A2152" s="40">
        <f t="shared" si="91"/>
        <v>2151</v>
      </c>
      <c r="B2152" s="41">
        <f t="shared" ca="1" si="92"/>
        <v>43369</v>
      </c>
      <c r="C2152" s="40" t="s">
        <v>14</v>
      </c>
      <c r="D2152" s="40" t="str">
        <f t="shared" si="93"/>
        <v>Brewery110</v>
      </c>
      <c r="E2152" s="42" t="s">
        <v>931</v>
      </c>
      <c r="F2152" s="40" t="str">
        <f>VLOOKUP(D2152,'Brasseries Europe'!$B$2:$O$2000,6,FALSE)</f>
        <v>Mellestraat, 138</v>
      </c>
      <c r="G2152" s="40">
        <f>VLOOKUP(D2152,'Brasseries Europe'!$B$2:$O$2000,7,FALSE)</f>
        <v>8501</v>
      </c>
      <c r="H2152" s="40" t="str">
        <f>VLOOKUP(D2152,'Brasseries Europe'!$B$2:$O$2000,8,FALSE)</f>
        <v>Heule</v>
      </c>
      <c r="I2152" s="40" t="str">
        <f>VLOOKUP(D2152,'Brasseries Europe'!$B$2:$O$2000,9,FALSE)</f>
        <v>Vlaanderen</v>
      </c>
      <c r="J2152" s="40" t="str">
        <f>VLOOKUP(D2152,'Brasseries Europe'!$B$2:$O$2000,10,FALSE)</f>
        <v>info@alvinne.be</v>
      </c>
      <c r="K2152" s="40" t="str">
        <f>VLOOKUP(D2152,'Brasseries Europe'!$B$2:$O$2000,11,FALSE)</f>
        <v>http://www.alvinne.be</v>
      </c>
      <c r="L2152" s="40" t="str">
        <f>VLOOKUP(D2152,'Brasseries Europe'!$B$2:$O$2000,12,FALSE)</f>
        <v>32(0)496/35.96.19</v>
      </c>
      <c r="M2152" s="40" t="str">
        <f>VLOOKUP(D2152,'Brasseries Europe'!$B$2:$O$2000,13,FALSE)</f>
        <v>LogoBR110</v>
      </c>
      <c r="N2152" s="40" t="str">
        <f>VLOOKUP(D2152,'Brasseries Europe'!$B$2:$O$2000,14,FALSE)</f>
        <v>FotoBR110</v>
      </c>
      <c r="O2152" s="42" t="s">
        <v>13846</v>
      </c>
      <c r="P2152" s="40" t="s">
        <v>10043</v>
      </c>
      <c r="Q2152" s="40" t="s">
        <v>10143</v>
      </c>
      <c r="R2152" s="57"/>
      <c r="S2152" s="57"/>
      <c r="T2152" s="40" t="s">
        <v>13848</v>
      </c>
      <c r="U2152" s="40" t="s">
        <v>13847</v>
      </c>
    </row>
    <row r="2153" spans="1:21" s="40" customFormat="1">
      <c r="A2153" s="40">
        <f t="shared" si="91"/>
        <v>2152</v>
      </c>
      <c r="B2153" s="41">
        <f t="shared" ca="1" si="92"/>
        <v>43369</v>
      </c>
      <c r="C2153" s="40" t="s">
        <v>14</v>
      </c>
      <c r="D2153" s="40" t="str">
        <f t="shared" si="93"/>
        <v>Brewery110</v>
      </c>
      <c r="E2153" s="42" t="s">
        <v>931</v>
      </c>
      <c r="F2153" s="40" t="str">
        <f>VLOOKUP(D2153,'Brasseries Europe'!$B$2:$O$2000,6,FALSE)</f>
        <v>Mellestraat, 138</v>
      </c>
      <c r="G2153" s="40">
        <f>VLOOKUP(D2153,'Brasseries Europe'!$B$2:$O$2000,7,FALSE)</f>
        <v>8501</v>
      </c>
      <c r="H2153" s="40" t="str">
        <f>VLOOKUP(D2153,'Brasseries Europe'!$B$2:$O$2000,8,FALSE)</f>
        <v>Heule</v>
      </c>
      <c r="I2153" s="40" t="str">
        <f>VLOOKUP(D2153,'Brasseries Europe'!$B$2:$O$2000,9,FALSE)</f>
        <v>Vlaanderen</v>
      </c>
      <c r="J2153" s="40" t="str">
        <f>VLOOKUP(D2153,'Brasseries Europe'!$B$2:$O$2000,10,FALSE)</f>
        <v>info@alvinne.be</v>
      </c>
      <c r="K2153" s="40" t="str">
        <f>VLOOKUP(D2153,'Brasseries Europe'!$B$2:$O$2000,11,FALSE)</f>
        <v>http://www.alvinne.be</v>
      </c>
      <c r="L2153" s="40" t="str">
        <f>VLOOKUP(D2153,'Brasseries Europe'!$B$2:$O$2000,12,FALSE)</f>
        <v>32(0)496/35.96.19</v>
      </c>
      <c r="M2153" s="40" t="str">
        <f>VLOOKUP(D2153,'Brasseries Europe'!$B$2:$O$2000,13,FALSE)</f>
        <v>LogoBR110</v>
      </c>
      <c r="N2153" s="40" t="str">
        <f>VLOOKUP(D2153,'Brasseries Europe'!$B$2:$O$2000,14,FALSE)</f>
        <v>FotoBR110</v>
      </c>
      <c r="O2153" s="42" t="s">
        <v>13849</v>
      </c>
      <c r="P2153" s="40" t="s">
        <v>10043</v>
      </c>
      <c r="Q2153" s="40" t="s">
        <v>10265</v>
      </c>
      <c r="T2153" s="40" t="s">
        <v>13851</v>
      </c>
      <c r="U2153" s="40" t="s">
        <v>13850</v>
      </c>
    </row>
    <row r="2154" spans="1:21" s="40" customFormat="1">
      <c r="A2154" s="40">
        <f t="shared" si="91"/>
        <v>2153</v>
      </c>
      <c r="B2154" s="41">
        <f t="shared" ca="1" si="92"/>
        <v>43369</v>
      </c>
      <c r="C2154" s="40" t="s">
        <v>14</v>
      </c>
      <c r="D2154" s="40" t="str">
        <f t="shared" si="93"/>
        <v>Brewery110</v>
      </c>
      <c r="E2154" s="42" t="s">
        <v>931</v>
      </c>
      <c r="F2154" s="40" t="str">
        <f>VLOOKUP(D2154,'Brasseries Europe'!$B$2:$O$2000,6,FALSE)</f>
        <v>Mellestraat, 138</v>
      </c>
      <c r="G2154" s="40">
        <f>VLOOKUP(D2154,'Brasseries Europe'!$B$2:$O$2000,7,FALSE)</f>
        <v>8501</v>
      </c>
      <c r="H2154" s="40" t="str">
        <f>VLOOKUP(D2154,'Brasseries Europe'!$B$2:$O$2000,8,FALSE)</f>
        <v>Heule</v>
      </c>
      <c r="I2154" s="40" t="str">
        <f>VLOOKUP(D2154,'Brasseries Europe'!$B$2:$O$2000,9,FALSE)</f>
        <v>Vlaanderen</v>
      </c>
      <c r="J2154" s="40" t="str">
        <f>VLOOKUP(D2154,'Brasseries Europe'!$B$2:$O$2000,10,FALSE)</f>
        <v>info@alvinne.be</v>
      </c>
      <c r="K2154" s="40" t="str">
        <f>VLOOKUP(D2154,'Brasseries Europe'!$B$2:$O$2000,11,FALSE)</f>
        <v>http://www.alvinne.be</v>
      </c>
      <c r="L2154" s="40" t="str">
        <f>VLOOKUP(D2154,'Brasseries Europe'!$B$2:$O$2000,12,FALSE)</f>
        <v>32(0)496/35.96.19</v>
      </c>
      <c r="M2154" s="40" t="str">
        <f>VLOOKUP(D2154,'Brasseries Europe'!$B$2:$O$2000,13,FALSE)</f>
        <v>LogoBR110</v>
      </c>
      <c r="N2154" s="40" t="str">
        <f>VLOOKUP(D2154,'Brasseries Europe'!$B$2:$O$2000,14,FALSE)</f>
        <v>FotoBR110</v>
      </c>
      <c r="O2154" s="42" t="s">
        <v>13852</v>
      </c>
      <c r="P2154" s="40" t="s">
        <v>10043</v>
      </c>
      <c r="Q2154" s="40" t="s">
        <v>10152</v>
      </c>
      <c r="T2154" s="40" t="s">
        <v>13854</v>
      </c>
      <c r="U2154" s="40" t="s">
        <v>13853</v>
      </c>
    </row>
    <row r="2155" spans="1:21" s="40" customFormat="1">
      <c r="A2155" s="40">
        <f t="shared" si="91"/>
        <v>2154</v>
      </c>
      <c r="B2155" s="41">
        <f t="shared" ca="1" si="92"/>
        <v>43369</v>
      </c>
      <c r="C2155" s="40" t="s">
        <v>14</v>
      </c>
      <c r="D2155" s="40" t="str">
        <f t="shared" si="93"/>
        <v>Brewery110</v>
      </c>
      <c r="E2155" s="42" t="s">
        <v>931</v>
      </c>
      <c r="F2155" s="40" t="str">
        <f>VLOOKUP(D2155,'Brasseries Europe'!$B$2:$O$2000,6,FALSE)</f>
        <v>Mellestraat, 138</v>
      </c>
      <c r="G2155" s="40">
        <f>VLOOKUP(D2155,'Brasseries Europe'!$B$2:$O$2000,7,FALSE)</f>
        <v>8501</v>
      </c>
      <c r="H2155" s="40" t="str">
        <f>VLOOKUP(D2155,'Brasseries Europe'!$B$2:$O$2000,8,FALSE)</f>
        <v>Heule</v>
      </c>
      <c r="I2155" s="40" t="str">
        <f>VLOOKUP(D2155,'Brasseries Europe'!$B$2:$O$2000,9,FALSE)</f>
        <v>Vlaanderen</v>
      </c>
      <c r="J2155" s="40" t="str">
        <f>VLOOKUP(D2155,'Brasseries Europe'!$B$2:$O$2000,10,FALSE)</f>
        <v>info@alvinne.be</v>
      </c>
      <c r="K2155" s="40" t="str">
        <f>VLOOKUP(D2155,'Brasseries Europe'!$B$2:$O$2000,11,FALSE)</f>
        <v>http://www.alvinne.be</v>
      </c>
      <c r="L2155" s="40" t="str">
        <f>VLOOKUP(D2155,'Brasseries Europe'!$B$2:$O$2000,12,FALSE)</f>
        <v>32(0)496/35.96.19</v>
      </c>
      <c r="M2155" s="40" t="str">
        <f>VLOOKUP(D2155,'Brasseries Europe'!$B$2:$O$2000,13,FALSE)</f>
        <v>LogoBR110</v>
      </c>
      <c r="N2155" s="40" t="str">
        <f>VLOOKUP(D2155,'Brasseries Europe'!$B$2:$O$2000,14,FALSE)</f>
        <v>FotoBR110</v>
      </c>
      <c r="O2155" s="42" t="s">
        <v>13855</v>
      </c>
      <c r="P2155" s="40" t="s">
        <v>10043</v>
      </c>
      <c r="Q2155" s="40" t="s">
        <v>10143</v>
      </c>
      <c r="R2155" s="57"/>
      <c r="S2155" s="57"/>
      <c r="T2155" s="40" t="s">
        <v>13857</v>
      </c>
      <c r="U2155" s="40" t="s">
        <v>13856</v>
      </c>
    </row>
    <row r="2156" spans="1:21" s="40" customFormat="1">
      <c r="A2156" s="40">
        <f t="shared" si="91"/>
        <v>2155</v>
      </c>
      <c r="B2156" s="41">
        <f t="shared" ca="1" si="92"/>
        <v>43369</v>
      </c>
      <c r="C2156" s="40" t="s">
        <v>14</v>
      </c>
      <c r="D2156" s="40" t="str">
        <f t="shared" si="93"/>
        <v>Brewery110</v>
      </c>
      <c r="E2156" s="42" t="s">
        <v>931</v>
      </c>
      <c r="F2156" s="40" t="str">
        <f>VLOOKUP(D2156,'Brasseries Europe'!$B$2:$O$2000,6,FALSE)</f>
        <v>Mellestraat, 138</v>
      </c>
      <c r="G2156" s="40">
        <f>VLOOKUP(D2156,'Brasseries Europe'!$B$2:$O$2000,7,FALSE)</f>
        <v>8501</v>
      </c>
      <c r="H2156" s="40" t="str">
        <f>VLOOKUP(D2156,'Brasseries Europe'!$B$2:$O$2000,8,FALSE)</f>
        <v>Heule</v>
      </c>
      <c r="I2156" s="40" t="str">
        <f>VLOOKUP(D2156,'Brasseries Europe'!$B$2:$O$2000,9,FALSE)</f>
        <v>Vlaanderen</v>
      </c>
      <c r="J2156" s="40" t="str">
        <f>VLOOKUP(D2156,'Brasseries Europe'!$B$2:$O$2000,10,FALSE)</f>
        <v>info@alvinne.be</v>
      </c>
      <c r="K2156" s="40" t="str">
        <f>VLOOKUP(D2156,'Brasseries Europe'!$B$2:$O$2000,11,FALSE)</f>
        <v>http://www.alvinne.be</v>
      </c>
      <c r="L2156" s="40" t="str">
        <f>VLOOKUP(D2156,'Brasseries Europe'!$B$2:$O$2000,12,FALSE)</f>
        <v>32(0)496/35.96.19</v>
      </c>
      <c r="M2156" s="40" t="str">
        <f>VLOOKUP(D2156,'Brasseries Europe'!$B$2:$O$2000,13,FALSE)</f>
        <v>LogoBR110</v>
      </c>
      <c r="N2156" s="40" t="str">
        <f>VLOOKUP(D2156,'Brasseries Europe'!$B$2:$O$2000,14,FALSE)</f>
        <v>FotoBR110</v>
      </c>
      <c r="O2156" s="42" t="s">
        <v>13858</v>
      </c>
      <c r="P2156" s="40" t="s">
        <v>10043</v>
      </c>
      <c r="Q2156" s="40" t="s">
        <v>10143</v>
      </c>
      <c r="R2156" s="57"/>
      <c r="S2156" s="57"/>
      <c r="T2156" s="40" t="s">
        <v>13860</v>
      </c>
      <c r="U2156" s="40" t="s">
        <v>13859</v>
      </c>
    </row>
    <row r="2157" spans="1:21" s="40" customFormat="1">
      <c r="A2157" s="40">
        <f t="shared" si="91"/>
        <v>2156</v>
      </c>
      <c r="B2157" s="41">
        <f t="shared" ca="1" si="92"/>
        <v>43369</v>
      </c>
      <c r="C2157" s="40" t="s">
        <v>14</v>
      </c>
      <c r="D2157" s="40" t="str">
        <f t="shared" si="93"/>
        <v>Brewery110</v>
      </c>
      <c r="E2157" s="42" t="s">
        <v>931</v>
      </c>
      <c r="F2157" s="40" t="str">
        <f>VLOOKUP(D2157,'Brasseries Europe'!$B$2:$O$2000,6,FALSE)</f>
        <v>Mellestraat, 138</v>
      </c>
      <c r="G2157" s="40">
        <f>VLOOKUP(D2157,'Brasseries Europe'!$B$2:$O$2000,7,FALSE)</f>
        <v>8501</v>
      </c>
      <c r="H2157" s="40" t="str">
        <f>VLOOKUP(D2157,'Brasseries Europe'!$B$2:$O$2000,8,FALSE)</f>
        <v>Heule</v>
      </c>
      <c r="I2157" s="40" t="str">
        <f>VLOOKUP(D2157,'Brasseries Europe'!$B$2:$O$2000,9,FALSE)</f>
        <v>Vlaanderen</v>
      </c>
      <c r="J2157" s="40" t="str">
        <f>VLOOKUP(D2157,'Brasseries Europe'!$B$2:$O$2000,10,FALSE)</f>
        <v>info@alvinne.be</v>
      </c>
      <c r="K2157" s="40" t="str">
        <f>VLOOKUP(D2157,'Brasseries Europe'!$B$2:$O$2000,11,FALSE)</f>
        <v>http://www.alvinne.be</v>
      </c>
      <c r="L2157" s="40" t="str">
        <f>VLOOKUP(D2157,'Brasseries Europe'!$B$2:$O$2000,12,FALSE)</f>
        <v>32(0)496/35.96.19</v>
      </c>
      <c r="M2157" s="40" t="str">
        <f>VLOOKUP(D2157,'Brasseries Europe'!$B$2:$O$2000,13,FALSE)</f>
        <v>LogoBR110</v>
      </c>
      <c r="N2157" s="40" t="str">
        <f>VLOOKUP(D2157,'Brasseries Europe'!$B$2:$O$2000,14,FALSE)</f>
        <v>FotoBR110</v>
      </c>
      <c r="O2157" s="42" t="s">
        <v>13861</v>
      </c>
      <c r="P2157" s="40" t="s">
        <v>10043</v>
      </c>
      <c r="Q2157" s="40" t="s">
        <v>10143</v>
      </c>
      <c r="R2157" s="57"/>
      <c r="S2157" s="57"/>
      <c r="T2157" s="40" t="s">
        <v>13863</v>
      </c>
      <c r="U2157" s="40" t="s">
        <v>13862</v>
      </c>
    </row>
    <row r="2158" spans="1:21" s="40" customFormat="1">
      <c r="A2158" s="40">
        <f t="shared" si="91"/>
        <v>2157</v>
      </c>
      <c r="B2158" s="41">
        <f t="shared" ca="1" si="92"/>
        <v>43369</v>
      </c>
      <c r="C2158" s="40" t="s">
        <v>14</v>
      </c>
      <c r="D2158" s="40" t="str">
        <f t="shared" si="93"/>
        <v>Brewery110</v>
      </c>
      <c r="E2158" s="42" t="s">
        <v>931</v>
      </c>
      <c r="F2158" s="40" t="str">
        <f>VLOOKUP(D2158,'Brasseries Europe'!$B$2:$O$2000,6,FALSE)</f>
        <v>Mellestraat, 138</v>
      </c>
      <c r="G2158" s="40">
        <f>VLOOKUP(D2158,'Brasseries Europe'!$B$2:$O$2000,7,FALSE)</f>
        <v>8501</v>
      </c>
      <c r="H2158" s="40" t="str">
        <f>VLOOKUP(D2158,'Brasseries Europe'!$B$2:$O$2000,8,FALSE)</f>
        <v>Heule</v>
      </c>
      <c r="I2158" s="40" t="str">
        <f>VLOOKUP(D2158,'Brasseries Europe'!$B$2:$O$2000,9,FALSE)</f>
        <v>Vlaanderen</v>
      </c>
      <c r="J2158" s="40" t="str">
        <f>VLOOKUP(D2158,'Brasseries Europe'!$B$2:$O$2000,10,FALSE)</f>
        <v>info@alvinne.be</v>
      </c>
      <c r="K2158" s="40" t="str">
        <f>VLOOKUP(D2158,'Brasseries Europe'!$B$2:$O$2000,11,FALSE)</f>
        <v>http://www.alvinne.be</v>
      </c>
      <c r="L2158" s="40" t="str">
        <f>VLOOKUP(D2158,'Brasseries Europe'!$B$2:$O$2000,12,FALSE)</f>
        <v>32(0)496/35.96.19</v>
      </c>
      <c r="M2158" s="40" t="str">
        <f>VLOOKUP(D2158,'Brasseries Europe'!$B$2:$O$2000,13,FALSE)</f>
        <v>LogoBR110</v>
      </c>
      <c r="N2158" s="40" t="str">
        <f>VLOOKUP(D2158,'Brasseries Europe'!$B$2:$O$2000,14,FALSE)</f>
        <v>FotoBR110</v>
      </c>
      <c r="O2158" s="42" t="s">
        <v>13864</v>
      </c>
      <c r="P2158" s="40" t="s">
        <v>10043</v>
      </c>
      <c r="Q2158" s="40" t="s">
        <v>11053</v>
      </c>
      <c r="T2158" s="40" t="s">
        <v>13866</v>
      </c>
      <c r="U2158" s="40" t="s">
        <v>13865</v>
      </c>
    </row>
    <row r="2159" spans="1:21" s="40" customFormat="1">
      <c r="A2159" s="40">
        <f t="shared" si="91"/>
        <v>2158</v>
      </c>
      <c r="B2159" s="41">
        <f t="shared" ca="1" si="92"/>
        <v>43369</v>
      </c>
      <c r="C2159" s="40" t="s">
        <v>14</v>
      </c>
      <c r="D2159" s="40" t="str">
        <f t="shared" si="93"/>
        <v>Brewery110</v>
      </c>
      <c r="E2159" s="42" t="s">
        <v>931</v>
      </c>
      <c r="F2159" s="40" t="str">
        <f>VLOOKUP(D2159,'Brasseries Europe'!$B$2:$O$2000,6,FALSE)</f>
        <v>Mellestraat, 138</v>
      </c>
      <c r="G2159" s="40">
        <f>VLOOKUP(D2159,'Brasseries Europe'!$B$2:$O$2000,7,FALSE)</f>
        <v>8501</v>
      </c>
      <c r="H2159" s="40" t="str">
        <f>VLOOKUP(D2159,'Brasseries Europe'!$B$2:$O$2000,8,FALSE)</f>
        <v>Heule</v>
      </c>
      <c r="I2159" s="40" t="str">
        <f>VLOOKUP(D2159,'Brasseries Europe'!$B$2:$O$2000,9,FALSE)</f>
        <v>Vlaanderen</v>
      </c>
      <c r="J2159" s="40" t="str">
        <f>VLOOKUP(D2159,'Brasseries Europe'!$B$2:$O$2000,10,FALSE)</f>
        <v>info@alvinne.be</v>
      </c>
      <c r="K2159" s="40" t="str">
        <f>VLOOKUP(D2159,'Brasseries Europe'!$B$2:$O$2000,11,FALSE)</f>
        <v>http://www.alvinne.be</v>
      </c>
      <c r="L2159" s="40" t="str">
        <f>VLOOKUP(D2159,'Brasseries Europe'!$B$2:$O$2000,12,FALSE)</f>
        <v>32(0)496/35.96.19</v>
      </c>
      <c r="M2159" s="40" t="str">
        <f>VLOOKUP(D2159,'Brasseries Europe'!$B$2:$O$2000,13,FALSE)</f>
        <v>LogoBR110</v>
      </c>
      <c r="N2159" s="40" t="str">
        <f>VLOOKUP(D2159,'Brasseries Europe'!$B$2:$O$2000,14,FALSE)</f>
        <v>FotoBR110</v>
      </c>
      <c r="O2159" s="42" t="s">
        <v>13867</v>
      </c>
      <c r="P2159" s="40" t="s">
        <v>10043</v>
      </c>
      <c r="Q2159" s="40" t="s">
        <v>13538</v>
      </c>
      <c r="T2159" s="40" t="s">
        <v>13869</v>
      </c>
      <c r="U2159" s="40" t="s">
        <v>13868</v>
      </c>
    </row>
    <row r="2160" spans="1:21" s="40" customFormat="1">
      <c r="A2160" s="40">
        <f t="shared" si="91"/>
        <v>2159</v>
      </c>
      <c r="B2160" s="41">
        <f t="shared" ca="1" si="92"/>
        <v>43369</v>
      </c>
      <c r="C2160" s="40" t="s">
        <v>14</v>
      </c>
      <c r="D2160" s="40" t="str">
        <f t="shared" si="93"/>
        <v>Brewery110</v>
      </c>
      <c r="E2160" s="42" t="s">
        <v>931</v>
      </c>
      <c r="F2160" s="40" t="str">
        <f>VLOOKUP(D2160,'Brasseries Europe'!$B$2:$O$2000,6,FALSE)</f>
        <v>Mellestraat, 138</v>
      </c>
      <c r="G2160" s="40">
        <f>VLOOKUP(D2160,'Brasseries Europe'!$B$2:$O$2000,7,FALSE)</f>
        <v>8501</v>
      </c>
      <c r="H2160" s="40" t="str">
        <f>VLOOKUP(D2160,'Brasseries Europe'!$B$2:$O$2000,8,FALSE)</f>
        <v>Heule</v>
      </c>
      <c r="I2160" s="40" t="str">
        <f>VLOOKUP(D2160,'Brasseries Europe'!$B$2:$O$2000,9,FALSE)</f>
        <v>Vlaanderen</v>
      </c>
      <c r="J2160" s="40" t="str">
        <f>VLOOKUP(D2160,'Brasseries Europe'!$B$2:$O$2000,10,FALSE)</f>
        <v>info@alvinne.be</v>
      </c>
      <c r="K2160" s="40" t="str">
        <f>VLOOKUP(D2160,'Brasseries Europe'!$B$2:$O$2000,11,FALSE)</f>
        <v>http://www.alvinne.be</v>
      </c>
      <c r="L2160" s="40" t="str">
        <f>VLOOKUP(D2160,'Brasseries Europe'!$B$2:$O$2000,12,FALSE)</f>
        <v>32(0)496/35.96.19</v>
      </c>
      <c r="M2160" s="40" t="str">
        <f>VLOOKUP(D2160,'Brasseries Europe'!$B$2:$O$2000,13,FALSE)</f>
        <v>LogoBR110</v>
      </c>
      <c r="N2160" s="40" t="str">
        <f>VLOOKUP(D2160,'Brasseries Europe'!$B$2:$O$2000,14,FALSE)</f>
        <v>FotoBR110</v>
      </c>
      <c r="O2160" s="42" t="s">
        <v>13870</v>
      </c>
      <c r="P2160" s="40" t="s">
        <v>10043</v>
      </c>
      <c r="Q2160" s="40" t="s">
        <v>12113</v>
      </c>
      <c r="T2160" s="40" t="s">
        <v>13872</v>
      </c>
      <c r="U2160" s="40" t="s">
        <v>13871</v>
      </c>
    </row>
    <row r="2161" spans="1:21" s="40" customFormat="1">
      <c r="A2161" s="40">
        <f t="shared" si="91"/>
        <v>2160</v>
      </c>
      <c r="B2161" s="41">
        <f t="shared" ca="1" si="92"/>
        <v>43369</v>
      </c>
      <c r="C2161" s="40" t="s">
        <v>14</v>
      </c>
      <c r="D2161" s="40" t="str">
        <f t="shared" si="93"/>
        <v>Brewery110</v>
      </c>
      <c r="E2161" s="42" t="s">
        <v>931</v>
      </c>
      <c r="F2161" s="40" t="str">
        <f>VLOOKUP(D2161,'Brasseries Europe'!$B$2:$O$2000,6,FALSE)</f>
        <v>Mellestraat, 138</v>
      </c>
      <c r="G2161" s="40">
        <f>VLOOKUP(D2161,'Brasseries Europe'!$B$2:$O$2000,7,FALSE)</f>
        <v>8501</v>
      </c>
      <c r="H2161" s="40" t="str">
        <f>VLOOKUP(D2161,'Brasseries Europe'!$B$2:$O$2000,8,FALSE)</f>
        <v>Heule</v>
      </c>
      <c r="I2161" s="40" t="str">
        <f>VLOOKUP(D2161,'Brasseries Europe'!$B$2:$O$2000,9,FALSE)</f>
        <v>Vlaanderen</v>
      </c>
      <c r="J2161" s="40" t="str">
        <f>VLOOKUP(D2161,'Brasseries Europe'!$B$2:$O$2000,10,FALSE)</f>
        <v>info@alvinne.be</v>
      </c>
      <c r="K2161" s="40" t="str">
        <f>VLOOKUP(D2161,'Brasseries Europe'!$B$2:$O$2000,11,FALSE)</f>
        <v>http://www.alvinne.be</v>
      </c>
      <c r="L2161" s="40" t="str">
        <f>VLOOKUP(D2161,'Brasseries Europe'!$B$2:$O$2000,12,FALSE)</f>
        <v>32(0)496/35.96.19</v>
      </c>
      <c r="M2161" s="40" t="str">
        <f>VLOOKUP(D2161,'Brasseries Europe'!$B$2:$O$2000,13,FALSE)</f>
        <v>LogoBR110</v>
      </c>
      <c r="N2161" s="40" t="str">
        <f>VLOOKUP(D2161,'Brasseries Europe'!$B$2:$O$2000,14,FALSE)</f>
        <v>FotoBR110</v>
      </c>
      <c r="O2161" s="42" t="s">
        <v>13873</v>
      </c>
      <c r="P2161" s="40" t="s">
        <v>10043</v>
      </c>
      <c r="Q2161" s="40" t="s">
        <v>10238</v>
      </c>
      <c r="T2161" s="40" t="s">
        <v>13875</v>
      </c>
      <c r="U2161" s="40" t="s">
        <v>13874</v>
      </c>
    </row>
    <row r="2162" spans="1:21" s="40" customFormat="1">
      <c r="A2162" s="40">
        <f t="shared" si="91"/>
        <v>2161</v>
      </c>
      <c r="B2162" s="41">
        <f t="shared" ca="1" si="92"/>
        <v>43369</v>
      </c>
      <c r="C2162" s="40" t="s">
        <v>14</v>
      </c>
      <c r="D2162" s="40" t="str">
        <f t="shared" si="93"/>
        <v>Brewery110</v>
      </c>
      <c r="E2162" s="42" t="s">
        <v>931</v>
      </c>
      <c r="F2162" s="40" t="str">
        <f>VLOOKUP(D2162,'Brasseries Europe'!$B$2:$O$2000,6,FALSE)</f>
        <v>Mellestraat, 138</v>
      </c>
      <c r="G2162" s="40">
        <f>VLOOKUP(D2162,'Brasseries Europe'!$B$2:$O$2000,7,FALSE)</f>
        <v>8501</v>
      </c>
      <c r="H2162" s="40" t="str">
        <f>VLOOKUP(D2162,'Brasseries Europe'!$B$2:$O$2000,8,FALSE)</f>
        <v>Heule</v>
      </c>
      <c r="I2162" s="40" t="str">
        <f>VLOOKUP(D2162,'Brasseries Europe'!$B$2:$O$2000,9,FALSE)</f>
        <v>Vlaanderen</v>
      </c>
      <c r="J2162" s="40" t="str">
        <f>VLOOKUP(D2162,'Brasseries Europe'!$B$2:$O$2000,10,FALSE)</f>
        <v>info@alvinne.be</v>
      </c>
      <c r="K2162" s="40" t="str">
        <f>VLOOKUP(D2162,'Brasseries Europe'!$B$2:$O$2000,11,FALSE)</f>
        <v>http://www.alvinne.be</v>
      </c>
      <c r="L2162" s="40" t="str">
        <f>VLOOKUP(D2162,'Brasseries Europe'!$B$2:$O$2000,12,FALSE)</f>
        <v>32(0)496/35.96.19</v>
      </c>
      <c r="M2162" s="40" t="str">
        <f>VLOOKUP(D2162,'Brasseries Europe'!$B$2:$O$2000,13,FALSE)</f>
        <v>LogoBR110</v>
      </c>
      <c r="N2162" s="40" t="str">
        <f>VLOOKUP(D2162,'Brasseries Europe'!$B$2:$O$2000,14,FALSE)</f>
        <v>FotoBR110</v>
      </c>
      <c r="O2162" s="42" t="s">
        <v>13876</v>
      </c>
      <c r="P2162" s="40" t="s">
        <v>10043</v>
      </c>
      <c r="Q2162" s="40" t="s">
        <v>10044</v>
      </c>
      <c r="T2162" s="40" t="s">
        <v>13878</v>
      </c>
      <c r="U2162" s="40" t="s">
        <v>13877</v>
      </c>
    </row>
    <row r="2163" spans="1:21" s="40" customFormat="1">
      <c r="A2163" s="40">
        <f t="shared" si="91"/>
        <v>2162</v>
      </c>
      <c r="B2163" s="41">
        <f t="shared" ca="1" si="92"/>
        <v>43369</v>
      </c>
      <c r="C2163" s="40" t="s">
        <v>14</v>
      </c>
      <c r="D2163" s="40" t="str">
        <f t="shared" si="93"/>
        <v>Brewery110</v>
      </c>
      <c r="E2163" s="42" t="s">
        <v>931</v>
      </c>
      <c r="F2163" s="40" t="str">
        <f>VLOOKUP(D2163,'Brasseries Europe'!$B$2:$O$2000,6,FALSE)</f>
        <v>Mellestraat, 138</v>
      </c>
      <c r="G2163" s="40">
        <f>VLOOKUP(D2163,'Brasseries Europe'!$B$2:$O$2000,7,FALSE)</f>
        <v>8501</v>
      </c>
      <c r="H2163" s="40" t="str">
        <f>VLOOKUP(D2163,'Brasseries Europe'!$B$2:$O$2000,8,FALSE)</f>
        <v>Heule</v>
      </c>
      <c r="I2163" s="40" t="str">
        <f>VLOOKUP(D2163,'Brasseries Europe'!$B$2:$O$2000,9,FALSE)</f>
        <v>Vlaanderen</v>
      </c>
      <c r="J2163" s="40" t="str">
        <f>VLOOKUP(D2163,'Brasseries Europe'!$B$2:$O$2000,10,FALSE)</f>
        <v>info@alvinne.be</v>
      </c>
      <c r="K2163" s="40" t="str">
        <f>VLOOKUP(D2163,'Brasseries Europe'!$B$2:$O$2000,11,FALSE)</f>
        <v>http://www.alvinne.be</v>
      </c>
      <c r="L2163" s="40" t="str">
        <f>VLOOKUP(D2163,'Brasseries Europe'!$B$2:$O$2000,12,FALSE)</f>
        <v>32(0)496/35.96.19</v>
      </c>
      <c r="M2163" s="40" t="str">
        <f>VLOOKUP(D2163,'Brasseries Europe'!$B$2:$O$2000,13,FALSE)</f>
        <v>LogoBR110</v>
      </c>
      <c r="N2163" s="40" t="str">
        <f>VLOOKUP(D2163,'Brasseries Europe'!$B$2:$O$2000,14,FALSE)</f>
        <v>FotoBR110</v>
      </c>
      <c r="O2163" s="42" t="s">
        <v>13879</v>
      </c>
      <c r="P2163" s="40" t="s">
        <v>10151</v>
      </c>
      <c r="Q2163" s="40" t="s">
        <v>13880</v>
      </c>
      <c r="T2163" s="40" t="s">
        <v>13882</v>
      </c>
      <c r="U2163" s="40" t="s">
        <v>13881</v>
      </c>
    </row>
    <row r="2164" spans="1:21" s="40" customFormat="1">
      <c r="A2164" s="40">
        <f t="shared" si="91"/>
        <v>2163</v>
      </c>
      <c r="B2164" s="41">
        <f t="shared" ca="1" si="92"/>
        <v>43369</v>
      </c>
      <c r="C2164" s="40" t="s">
        <v>14</v>
      </c>
      <c r="D2164" s="40" t="str">
        <f t="shared" si="93"/>
        <v>Brewery110</v>
      </c>
      <c r="E2164" s="42" t="s">
        <v>931</v>
      </c>
      <c r="F2164" s="40" t="str">
        <f>VLOOKUP(D2164,'Brasseries Europe'!$B$2:$O$2000,6,FALSE)</f>
        <v>Mellestraat, 138</v>
      </c>
      <c r="G2164" s="40">
        <f>VLOOKUP(D2164,'Brasseries Europe'!$B$2:$O$2000,7,FALSE)</f>
        <v>8501</v>
      </c>
      <c r="H2164" s="40" t="str">
        <f>VLOOKUP(D2164,'Brasseries Europe'!$B$2:$O$2000,8,FALSE)</f>
        <v>Heule</v>
      </c>
      <c r="I2164" s="40" t="str">
        <f>VLOOKUP(D2164,'Brasseries Europe'!$B$2:$O$2000,9,FALSE)</f>
        <v>Vlaanderen</v>
      </c>
      <c r="J2164" s="40" t="str">
        <f>VLOOKUP(D2164,'Brasseries Europe'!$B$2:$O$2000,10,FALSE)</f>
        <v>info@alvinne.be</v>
      </c>
      <c r="K2164" s="40" t="str">
        <f>VLOOKUP(D2164,'Brasseries Europe'!$B$2:$O$2000,11,FALSE)</f>
        <v>http://www.alvinne.be</v>
      </c>
      <c r="L2164" s="40" t="str">
        <f>VLOOKUP(D2164,'Brasseries Europe'!$B$2:$O$2000,12,FALSE)</f>
        <v>32(0)496/35.96.19</v>
      </c>
      <c r="M2164" s="40" t="str">
        <f>VLOOKUP(D2164,'Brasseries Europe'!$B$2:$O$2000,13,FALSE)</f>
        <v>LogoBR110</v>
      </c>
      <c r="N2164" s="40" t="str">
        <f>VLOOKUP(D2164,'Brasseries Europe'!$B$2:$O$2000,14,FALSE)</f>
        <v>FotoBR110</v>
      </c>
      <c r="O2164" s="42" t="s">
        <v>13883</v>
      </c>
      <c r="P2164" s="40" t="s">
        <v>10151</v>
      </c>
      <c r="Q2164" s="40" t="s">
        <v>10114</v>
      </c>
      <c r="T2164" s="40" t="s">
        <v>13885</v>
      </c>
      <c r="U2164" s="40" t="s">
        <v>13884</v>
      </c>
    </row>
    <row r="2165" spans="1:21" s="40" customFormat="1">
      <c r="A2165" s="40">
        <f t="shared" si="91"/>
        <v>2164</v>
      </c>
      <c r="B2165" s="41">
        <f t="shared" ca="1" si="92"/>
        <v>43369</v>
      </c>
      <c r="C2165" s="40" t="s">
        <v>14</v>
      </c>
      <c r="D2165" s="40" t="str">
        <f t="shared" si="93"/>
        <v>Brewery110</v>
      </c>
      <c r="E2165" s="42" t="s">
        <v>931</v>
      </c>
      <c r="F2165" s="40" t="str">
        <f>VLOOKUP(D2165,'Brasseries Europe'!$B$2:$O$2000,6,FALSE)</f>
        <v>Mellestraat, 138</v>
      </c>
      <c r="G2165" s="40">
        <f>VLOOKUP(D2165,'Brasseries Europe'!$B$2:$O$2000,7,FALSE)</f>
        <v>8501</v>
      </c>
      <c r="H2165" s="40" t="str">
        <f>VLOOKUP(D2165,'Brasseries Europe'!$B$2:$O$2000,8,FALSE)</f>
        <v>Heule</v>
      </c>
      <c r="I2165" s="40" t="str">
        <f>VLOOKUP(D2165,'Brasseries Europe'!$B$2:$O$2000,9,FALSE)</f>
        <v>Vlaanderen</v>
      </c>
      <c r="J2165" s="40" t="str">
        <f>VLOOKUP(D2165,'Brasseries Europe'!$B$2:$O$2000,10,FALSE)</f>
        <v>info@alvinne.be</v>
      </c>
      <c r="K2165" s="40" t="str">
        <f>VLOOKUP(D2165,'Brasseries Europe'!$B$2:$O$2000,11,FALSE)</f>
        <v>http://www.alvinne.be</v>
      </c>
      <c r="L2165" s="40" t="str">
        <f>VLOOKUP(D2165,'Brasseries Europe'!$B$2:$O$2000,12,FALSE)</f>
        <v>32(0)496/35.96.19</v>
      </c>
      <c r="M2165" s="40" t="str">
        <f>VLOOKUP(D2165,'Brasseries Europe'!$B$2:$O$2000,13,FALSE)</f>
        <v>LogoBR110</v>
      </c>
      <c r="N2165" s="40" t="str">
        <f>VLOOKUP(D2165,'Brasseries Europe'!$B$2:$O$2000,14,FALSE)</f>
        <v>FotoBR110</v>
      </c>
      <c r="O2165" s="42" t="s">
        <v>13886</v>
      </c>
      <c r="P2165" s="40" t="s">
        <v>10151</v>
      </c>
      <c r="Q2165" s="40" t="s">
        <v>10114</v>
      </c>
      <c r="T2165" s="40" t="s">
        <v>13888</v>
      </c>
      <c r="U2165" s="40" t="s">
        <v>13887</v>
      </c>
    </row>
    <row r="2166" spans="1:21" s="40" customFormat="1">
      <c r="A2166" s="40">
        <f t="shared" si="91"/>
        <v>2165</v>
      </c>
      <c r="B2166" s="41">
        <f t="shared" ca="1" si="92"/>
        <v>43369</v>
      </c>
      <c r="C2166" s="40" t="s">
        <v>14</v>
      </c>
      <c r="D2166" s="40" t="str">
        <f t="shared" si="93"/>
        <v>Brewery110</v>
      </c>
      <c r="E2166" s="42" t="s">
        <v>931</v>
      </c>
      <c r="F2166" s="40" t="str">
        <f>VLOOKUP(D2166,'Brasseries Europe'!$B$2:$O$2000,6,FALSE)</f>
        <v>Mellestraat, 138</v>
      </c>
      <c r="G2166" s="40">
        <f>VLOOKUP(D2166,'Brasseries Europe'!$B$2:$O$2000,7,FALSE)</f>
        <v>8501</v>
      </c>
      <c r="H2166" s="40" t="str">
        <f>VLOOKUP(D2166,'Brasseries Europe'!$B$2:$O$2000,8,FALSE)</f>
        <v>Heule</v>
      </c>
      <c r="I2166" s="40" t="str">
        <f>VLOOKUP(D2166,'Brasseries Europe'!$B$2:$O$2000,9,FALSE)</f>
        <v>Vlaanderen</v>
      </c>
      <c r="J2166" s="40" t="str">
        <f>VLOOKUP(D2166,'Brasseries Europe'!$B$2:$O$2000,10,FALSE)</f>
        <v>info@alvinne.be</v>
      </c>
      <c r="K2166" s="40" t="str">
        <f>VLOOKUP(D2166,'Brasseries Europe'!$B$2:$O$2000,11,FALSE)</f>
        <v>http://www.alvinne.be</v>
      </c>
      <c r="L2166" s="40" t="str">
        <f>VLOOKUP(D2166,'Brasseries Europe'!$B$2:$O$2000,12,FALSE)</f>
        <v>32(0)496/35.96.19</v>
      </c>
      <c r="M2166" s="40" t="str">
        <f>VLOOKUP(D2166,'Brasseries Europe'!$B$2:$O$2000,13,FALSE)</f>
        <v>LogoBR110</v>
      </c>
      <c r="N2166" s="40" t="str">
        <f>VLOOKUP(D2166,'Brasseries Europe'!$B$2:$O$2000,14,FALSE)</f>
        <v>FotoBR110</v>
      </c>
      <c r="O2166" s="42" t="s">
        <v>13889</v>
      </c>
      <c r="P2166" s="40" t="s">
        <v>10151</v>
      </c>
      <c r="Q2166" s="40" t="s">
        <v>10114</v>
      </c>
      <c r="T2166" s="40" t="s">
        <v>13891</v>
      </c>
      <c r="U2166" s="40" t="s">
        <v>13890</v>
      </c>
    </row>
    <row r="2167" spans="1:21" s="40" customFormat="1">
      <c r="A2167" s="40">
        <f t="shared" si="91"/>
        <v>2166</v>
      </c>
      <c r="B2167" s="41">
        <f t="shared" ca="1" si="92"/>
        <v>43369</v>
      </c>
      <c r="C2167" s="40" t="s">
        <v>14</v>
      </c>
      <c r="D2167" s="40" t="str">
        <f t="shared" si="93"/>
        <v>Brewery110</v>
      </c>
      <c r="E2167" s="42" t="s">
        <v>931</v>
      </c>
      <c r="F2167" s="40" t="str">
        <f>VLOOKUP(D2167,'Brasseries Europe'!$B$2:$O$2000,6,FALSE)</f>
        <v>Mellestraat, 138</v>
      </c>
      <c r="G2167" s="40">
        <f>VLOOKUP(D2167,'Brasseries Europe'!$B$2:$O$2000,7,FALSE)</f>
        <v>8501</v>
      </c>
      <c r="H2167" s="40" t="str">
        <f>VLOOKUP(D2167,'Brasseries Europe'!$B$2:$O$2000,8,FALSE)</f>
        <v>Heule</v>
      </c>
      <c r="I2167" s="40" t="str">
        <f>VLOOKUP(D2167,'Brasseries Europe'!$B$2:$O$2000,9,FALSE)</f>
        <v>Vlaanderen</v>
      </c>
      <c r="J2167" s="40" t="str">
        <f>VLOOKUP(D2167,'Brasseries Europe'!$B$2:$O$2000,10,FALSE)</f>
        <v>info@alvinne.be</v>
      </c>
      <c r="K2167" s="40" t="str">
        <f>VLOOKUP(D2167,'Brasseries Europe'!$B$2:$O$2000,11,FALSE)</f>
        <v>http://www.alvinne.be</v>
      </c>
      <c r="L2167" s="40" t="str">
        <f>VLOOKUP(D2167,'Brasseries Europe'!$B$2:$O$2000,12,FALSE)</f>
        <v>32(0)496/35.96.19</v>
      </c>
      <c r="M2167" s="40" t="str">
        <f>VLOOKUP(D2167,'Brasseries Europe'!$B$2:$O$2000,13,FALSE)</f>
        <v>LogoBR110</v>
      </c>
      <c r="N2167" s="40" t="str">
        <f>VLOOKUP(D2167,'Brasseries Europe'!$B$2:$O$2000,14,FALSE)</f>
        <v>FotoBR110</v>
      </c>
      <c r="O2167" s="42" t="s">
        <v>13892</v>
      </c>
      <c r="P2167" s="40" t="s">
        <v>10151</v>
      </c>
      <c r="Q2167" s="40" t="s">
        <v>10143</v>
      </c>
      <c r="R2167" s="57"/>
      <c r="S2167" s="57"/>
      <c r="T2167" s="40" t="s">
        <v>13894</v>
      </c>
      <c r="U2167" s="40" t="s">
        <v>13893</v>
      </c>
    </row>
    <row r="2168" spans="1:21" s="40" customFormat="1">
      <c r="A2168" s="40">
        <f t="shared" si="91"/>
        <v>2167</v>
      </c>
      <c r="B2168" s="41">
        <f t="shared" ca="1" si="92"/>
        <v>43369</v>
      </c>
      <c r="C2168" s="40" t="s">
        <v>14</v>
      </c>
      <c r="D2168" s="40" t="str">
        <f t="shared" si="93"/>
        <v>Brewery110</v>
      </c>
      <c r="E2168" s="42" t="s">
        <v>931</v>
      </c>
      <c r="F2168" s="40" t="str">
        <f>VLOOKUP(D2168,'Brasseries Europe'!$B$2:$O$2000,6,FALSE)</f>
        <v>Mellestraat, 138</v>
      </c>
      <c r="G2168" s="40">
        <f>VLOOKUP(D2168,'Brasseries Europe'!$B$2:$O$2000,7,FALSE)</f>
        <v>8501</v>
      </c>
      <c r="H2168" s="40" t="str">
        <f>VLOOKUP(D2168,'Brasseries Europe'!$B$2:$O$2000,8,FALSE)</f>
        <v>Heule</v>
      </c>
      <c r="I2168" s="40" t="str">
        <f>VLOOKUP(D2168,'Brasseries Europe'!$B$2:$O$2000,9,FALSE)</f>
        <v>Vlaanderen</v>
      </c>
      <c r="J2168" s="40" t="str">
        <f>VLOOKUP(D2168,'Brasseries Europe'!$B$2:$O$2000,10,FALSE)</f>
        <v>info@alvinne.be</v>
      </c>
      <c r="K2168" s="40" t="str">
        <f>VLOOKUP(D2168,'Brasseries Europe'!$B$2:$O$2000,11,FALSE)</f>
        <v>http://www.alvinne.be</v>
      </c>
      <c r="L2168" s="40" t="str">
        <f>VLOOKUP(D2168,'Brasseries Europe'!$B$2:$O$2000,12,FALSE)</f>
        <v>32(0)496/35.96.19</v>
      </c>
      <c r="M2168" s="40" t="str">
        <f>VLOOKUP(D2168,'Brasseries Europe'!$B$2:$O$2000,13,FALSE)</f>
        <v>LogoBR110</v>
      </c>
      <c r="N2168" s="40" t="str">
        <f>VLOOKUP(D2168,'Brasseries Europe'!$B$2:$O$2000,14,FALSE)</f>
        <v>FotoBR110</v>
      </c>
      <c r="O2168" s="42" t="s">
        <v>13895</v>
      </c>
      <c r="P2168" s="40" t="s">
        <v>10151</v>
      </c>
      <c r="Q2168" s="40" t="s">
        <v>10242</v>
      </c>
      <c r="T2168" s="40" t="s">
        <v>13897</v>
      </c>
      <c r="U2168" s="40" t="s">
        <v>13896</v>
      </c>
    </row>
    <row r="2169" spans="1:21" s="40" customFormat="1">
      <c r="A2169" s="40">
        <f t="shared" si="91"/>
        <v>2168</v>
      </c>
      <c r="B2169" s="41">
        <f t="shared" ca="1" si="92"/>
        <v>43369</v>
      </c>
      <c r="C2169" s="40" t="s">
        <v>14</v>
      </c>
      <c r="D2169" s="40" t="str">
        <f t="shared" si="93"/>
        <v>Brewery110</v>
      </c>
      <c r="E2169" s="42" t="s">
        <v>931</v>
      </c>
      <c r="F2169" s="40" t="str">
        <f>VLOOKUP(D2169,'Brasseries Europe'!$B$2:$O$2000,6,FALSE)</f>
        <v>Mellestraat, 138</v>
      </c>
      <c r="G2169" s="40">
        <f>VLOOKUP(D2169,'Brasseries Europe'!$B$2:$O$2000,7,FALSE)</f>
        <v>8501</v>
      </c>
      <c r="H2169" s="40" t="str">
        <f>VLOOKUP(D2169,'Brasseries Europe'!$B$2:$O$2000,8,FALSE)</f>
        <v>Heule</v>
      </c>
      <c r="I2169" s="40" t="str">
        <f>VLOOKUP(D2169,'Brasseries Europe'!$B$2:$O$2000,9,FALSE)</f>
        <v>Vlaanderen</v>
      </c>
      <c r="J2169" s="40" t="str">
        <f>VLOOKUP(D2169,'Brasseries Europe'!$B$2:$O$2000,10,FALSE)</f>
        <v>info@alvinne.be</v>
      </c>
      <c r="K2169" s="40" t="str">
        <f>VLOOKUP(D2169,'Brasseries Europe'!$B$2:$O$2000,11,FALSE)</f>
        <v>http://www.alvinne.be</v>
      </c>
      <c r="L2169" s="40" t="str">
        <f>VLOOKUP(D2169,'Brasseries Europe'!$B$2:$O$2000,12,FALSE)</f>
        <v>32(0)496/35.96.19</v>
      </c>
      <c r="M2169" s="40" t="str">
        <f>VLOOKUP(D2169,'Brasseries Europe'!$B$2:$O$2000,13,FALSE)</f>
        <v>LogoBR110</v>
      </c>
      <c r="N2169" s="40" t="str">
        <f>VLOOKUP(D2169,'Brasseries Europe'!$B$2:$O$2000,14,FALSE)</f>
        <v>FotoBR110</v>
      </c>
      <c r="O2169" s="42" t="s">
        <v>13898</v>
      </c>
      <c r="P2169" s="40" t="s">
        <v>10049</v>
      </c>
      <c r="Q2169" s="40" t="s">
        <v>10297</v>
      </c>
      <c r="T2169" s="40" t="s">
        <v>13900</v>
      </c>
      <c r="U2169" s="40" t="s">
        <v>13899</v>
      </c>
    </row>
    <row r="2170" spans="1:21" s="40" customFormat="1">
      <c r="A2170" s="40">
        <f t="shared" si="91"/>
        <v>2169</v>
      </c>
      <c r="B2170" s="41">
        <f t="shared" ca="1" si="92"/>
        <v>43369</v>
      </c>
      <c r="C2170" s="40" t="s">
        <v>14</v>
      </c>
      <c r="D2170" s="40" t="str">
        <f t="shared" si="93"/>
        <v>Brewery110</v>
      </c>
      <c r="E2170" s="42" t="s">
        <v>931</v>
      </c>
      <c r="F2170" s="40" t="str">
        <f>VLOOKUP(D2170,'Brasseries Europe'!$B$2:$O$2000,6,FALSE)</f>
        <v>Mellestraat, 138</v>
      </c>
      <c r="G2170" s="40">
        <f>VLOOKUP(D2170,'Brasseries Europe'!$B$2:$O$2000,7,FALSE)</f>
        <v>8501</v>
      </c>
      <c r="H2170" s="40" t="str">
        <f>VLOOKUP(D2170,'Brasseries Europe'!$B$2:$O$2000,8,FALSE)</f>
        <v>Heule</v>
      </c>
      <c r="I2170" s="40" t="str">
        <f>VLOOKUP(D2170,'Brasseries Europe'!$B$2:$O$2000,9,FALSE)</f>
        <v>Vlaanderen</v>
      </c>
      <c r="J2170" s="40" t="str">
        <f>VLOOKUP(D2170,'Brasseries Europe'!$B$2:$O$2000,10,FALSE)</f>
        <v>info@alvinne.be</v>
      </c>
      <c r="K2170" s="40" t="str">
        <f>VLOOKUP(D2170,'Brasseries Europe'!$B$2:$O$2000,11,FALSE)</f>
        <v>http://www.alvinne.be</v>
      </c>
      <c r="L2170" s="40" t="str">
        <f>VLOOKUP(D2170,'Brasseries Europe'!$B$2:$O$2000,12,FALSE)</f>
        <v>32(0)496/35.96.19</v>
      </c>
      <c r="M2170" s="40" t="str">
        <f>VLOOKUP(D2170,'Brasseries Europe'!$B$2:$O$2000,13,FALSE)</f>
        <v>LogoBR110</v>
      </c>
      <c r="N2170" s="40" t="str">
        <f>VLOOKUP(D2170,'Brasseries Europe'!$B$2:$O$2000,14,FALSE)</f>
        <v>FotoBR110</v>
      </c>
      <c r="O2170" s="42" t="s">
        <v>13901</v>
      </c>
      <c r="P2170" s="40" t="s">
        <v>10049</v>
      </c>
      <c r="Q2170" s="40" t="s">
        <v>10072</v>
      </c>
      <c r="T2170" s="40" t="s">
        <v>13903</v>
      </c>
      <c r="U2170" s="40" t="s">
        <v>13902</v>
      </c>
    </row>
    <row r="2171" spans="1:21" s="40" customFormat="1">
      <c r="A2171" s="40">
        <f t="shared" si="91"/>
        <v>2170</v>
      </c>
      <c r="B2171" s="41">
        <f t="shared" ca="1" si="92"/>
        <v>43369</v>
      </c>
      <c r="C2171" s="40" t="s">
        <v>14</v>
      </c>
      <c r="D2171" s="40" t="str">
        <f t="shared" si="93"/>
        <v>Brewery110</v>
      </c>
      <c r="E2171" s="42" t="s">
        <v>931</v>
      </c>
      <c r="F2171" s="40" t="str">
        <f>VLOOKUP(D2171,'Brasseries Europe'!$B$2:$O$2000,6,FALSE)</f>
        <v>Mellestraat, 138</v>
      </c>
      <c r="G2171" s="40">
        <f>VLOOKUP(D2171,'Brasseries Europe'!$B$2:$O$2000,7,FALSE)</f>
        <v>8501</v>
      </c>
      <c r="H2171" s="40" t="str">
        <f>VLOOKUP(D2171,'Brasseries Europe'!$B$2:$O$2000,8,FALSE)</f>
        <v>Heule</v>
      </c>
      <c r="I2171" s="40" t="str">
        <f>VLOOKUP(D2171,'Brasseries Europe'!$B$2:$O$2000,9,FALSE)</f>
        <v>Vlaanderen</v>
      </c>
      <c r="J2171" s="40" t="str">
        <f>VLOOKUP(D2171,'Brasseries Europe'!$B$2:$O$2000,10,FALSE)</f>
        <v>info@alvinne.be</v>
      </c>
      <c r="K2171" s="40" t="str">
        <f>VLOOKUP(D2171,'Brasseries Europe'!$B$2:$O$2000,11,FALSE)</f>
        <v>http://www.alvinne.be</v>
      </c>
      <c r="L2171" s="40" t="str">
        <f>VLOOKUP(D2171,'Brasseries Europe'!$B$2:$O$2000,12,FALSE)</f>
        <v>32(0)496/35.96.19</v>
      </c>
      <c r="M2171" s="40" t="str">
        <f>VLOOKUP(D2171,'Brasseries Europe'!$B$2:$O$2000,13,FALSE)</f>
        <v>LogoBR110</v>
      </c>
      <c r="N2171" s="40" t="str">
        <f>VLOOKUP(D2171,'Brasseries Europe'!$B$2:$O$2000,14,FALSE)</f>
        <v>FotoBR110</v>
      </c>
      <c r="O2171" s="42" t="s">
        <v>13904</v>
      </c>
      <c r="P2171" s="40" t="s">
        <v>10049</v>
      </c>
      <c r="Q2171" s="40" t="s">
        <v>10297</v>
      </c>
      <c r="T2171" s="40" t="s">
        <v>13906</v>
      </c>
      <c r="U2171" s="40" t="s">
        <v>13905</v>
      </c>
    </row>
    <row r="2172" spans="1:21" s="40" customFormat="1">
      <c r="A2172" s="40">
        <f t="shared" si="91"/>
        <v>2171</v>
      </c>
      <c r="B2172" s="41">
        <f t="shared" ca="1" si="92"/>
        <v>43369</v>
      </c>
      <c r="C2172" s="40" t="s">
        <v>14</v>
      </c>
      <c r="D2172" s="40" t="str">
        <f t="shared" si="93"/>
        <v>Brewery110</v>
      </c>
      <c r="E2172" s="42" t="s">
        <v>931</v>
      </c>
      <c r="F2172" s="40" t="str">
        <f>VLOOKUP(D2172,'Brasseries Europe'!$B$2:$O$2000,6,FALSE)</f>
        <v>Mellestraat, 138</v>
      </c>
      <c r="G2172" s="40">
        <f>VLOOKUP(D2172,'Brasseries Europe'!$B$2:$O$2000,7,FALSE)</f>
        <v>8501</v>
      </c>
      <c r="H2172" s="40" t="str">
        <f>VLOOKUP(D2172,'Brasseries Europe'!$B$2:$O$2000,8,FALSE)</f>
        <v>Heule</v>
      </c>
      <c r="I2172" s="40" t="str">
        <f>VLOOKUP(D2172,'Brasseries Europe'!$B$2:$O$2000,9,FALSE)</f>
        <v>Vlaanderen</v>
      </c>
      <c r="J2172" s="40" t="str">
        <f>VLOOKUP(D2172,'Brasseries Europe'!$B$2:$O$2000,10,FALSE)</f>
        <v>info@alvinne.be</v>
      </c>
      <c r="K2172" s="40" t="str">
        <f>VLOOKUP(D2172,'Brasseries Europe'!$B$2:$O$2000,11,FALSE)</f>
        <v>http://www.alvinne.be</v>
      </c>
      <c r="L2172" s="40" t="str">
        <f>VLOOKUP(D2172,'Brasseries Europe'!$B$2:$O$2000,12,FALSE)</f>
        <v>32(0)496/35.96.19</v>
      </c>
      <c r="M2172" s="40" t="str">
        <f>VLOOKUP(D2172,'Brasseries Europe'!$B$2:$O$2000,13,FALSE)</f>
        <v>LogoBR110</v>
      </c>
      <c r="N2172" s="40" t="str">
        <f>VLOOKUP(D2172,'Brasseries Europe'!$B$2:$O$2000,14,FALSE)</f>
        <v>FotoBR110</v>
      </c>
      <c r="O2172" s="42" t="s">
        <v>13907</v>
      </c>
      <c r="P2172" s="40" t="s">
        <v>10049</v>
      </c>
      <c r="Q2172" s="40" t="s">
        <v>10064</v>
      </c>
      <c r="T2172" s="40" t="s">
        <v>13909</v>
      </c>
      <c r="U2172" s="40" t="s">
        <v>13908</v>
      </c>
    </row>
    <row r="2173" spans="1:21" s="40" customFormat="1">
      <c r="A2173" s="40">
        <f t="shared" si="91"/>
        <v>2172</v>
      </c>
      <c r="B2173" s="41">
        <f t="shared" ca="1" si="92"/>
        <v>43369</v>
      </c>
      <c r="C2173" s="40" t="s">
        <v>14</v>
      </c>
      <c r="D2173" s="40" t="str">
        <f t="shared" si="93"/>
        <v>Brewery110</v>
      </c>
      <c r="E2173" s="42" t="s">
        <v>931</v>
      </c>
      <c r="F2173" s="40" t="str">
        <f>VLOOKUP(D2173,'Brasseries Europe'!$B$2:$O$2000,6,FALSE)</f>
        <v>Mellestraat, 138</v>
      </c>
      <c r="G2173" s="40">
        <f>VLOOKUP(D2173,'Brasseries Europe'!$B$2:$O$2000,7,FALSE)</f>
        <v>8501</v>
      </c>
      <c r="H2173" s="40" t="str">
        <f>VLOOKUP(D2173,'Brasseries Europe'!$B$2:$O$2000,8,FALSE)</f>
        <v>Heule</v>
      </c>
      <c r="I2173" s="40" t="str">
        <f>VLOOKUP(D2173,'Brasseries Europe'!$B$2:$O$2000,9,FALSE)</f>
        <v>Vlaanderen</v>
      </c>
      <c r="J2173" s="40" t="str">
        <f>VLOOKUP(D2173,'Brasseries Europe'!$B$2:$O$2000,10,FALSE)</f>
        <v>info@alvinne.be</v>
      </c>
      <c r="K2173" s="40" t="str">
        <f>VLOOKUP(D2173,'Brasseries Europe'!$B$2:$O$2000,11,FALSE)</f>
        <v>http://www.alvinne.be</v>
      </c>
      <c r="L2173" s="40" t="str">
        <f>VLOOKUP(D2173,'Brasseries Europe'!$B$2:$O$2000,12,FALSE)</f>
        <v>32(0)496/35.96.19</v>
      </c>
      <c r="M2173" s="40" t="str">
        <f>VLOOKUP(D2173,'Brasseries Europe'!$B$2:$O$2000,13,FALSE)</f>
        <v>LogoBR110</v>
      </c>
      <c r="N2173" s="40" t="str">
        <f>VLOOKUP(D2173,'Brasseries Europe'!$B$2:$O$2000,14,FALSE)</f>
        <v>FotoBR110</v>
      </c>
      <c r="O2173" s="42" t="s">
        <v>13910</v>
      </c>
      <c r="P2173" s="40" t="s">
        <v>10049</v>
      </c>
      <c r="Q2173" s="40" t="s">
        <v>10100</v>
      </c>
      <c r="T2173" s="40" t="s">
        <v>13912</v>
      </c>
      <c r="U2173" s="40" t="s">
        <v>13911</v>
      </c>
    </row>
    <row r="2174" spans="1:21" s="40" customFormat="1">
      <c r="A2174" s="40">
        <f t="shared" si="91"/>
        <v>2173</v>
      </c>
      <c r="B2174" s="41">
        <f t="shared" ca="1" si="92"/>
        <v>43369</v>
      </c>
      <c r="C2174" s="40" t="s">
        <v>14</v>
      </c>
      <c r="D2174" s="40" t="str">
        <f t="shared" si="93"/>
        <v>Brewery110</v>
      </c>
      <c r="E2174" s="42" t="s">
        <v>931</v>
      </c>
      <c r="F2174" s="40" t="str">
        <f>VLOOKUP(D2174,'Brasseries Europe'!$B$2:$O$2000,6,FALSE)</f>
        <v>Mellestraat, 138</v>
      </c>
      <c r="G2174" s="40">
        <f>VLOOKUP(D2174,'Brasseries Europe'!$B$2:$O$2000,7,FALSE)</f>
        <v>8501</v>
      </c>
      <c r="H2174" s="40" t="str">
        <f>VLOOKUP(D2174,'Brasseries Europe'!$B$2:$O$2000,8,FALSE)</f>
        <v>Heule</v>
      </c>
      <c r="I2174" s="40" t="str">
        <f>VLOOKUP(D2174,'Brasseries Europe'!$B$2:$O$2000,9,FALSE)</f>
        <v>Vlaanderen</v>
      </c>
      <c r="J2174" s="40" t="str">
        <f>VLOOKUP(D2174,'Brasseries Europe'!$B$2:$O$2000,10,FALSE)</f>
        <v>info@alvinne.be</v>
      </c>
      <c r="K2174" s="40" t="str">
        <f>VLOOKUP(D2174,'Brasseries Europe'!$B$2:$O$2000,11,FALSE)</f>
        <v>http://www.alvinne.be</v>
      </c>
      <c r="L2174" s="40" t="str">
        <f>VLOOKUP(D2174,'Brasseries Europe'!$B$2:$O$2000,12,FALSE)</f>
        <v>32(0)496/35.96.19</v>
      </c>
      <c r="M2174" s="40" t="str">
        <f>VLOOKUP(D2174,'Brasseries Europe'!$B$2:$O$2000,13,FALSE)</f>
        <v>LogoBR110</v>
      </c>
      <c r="N2174" s="40" t="str">
        <f>VLOOKUP(D2174,'Brasseries Europe'!$B$2:$O$2000,14,FALSE)</f>
        <v>FotoBR110</v>
      </c>
      <c r="O2174" s="42" t="s">
        <v>13913</v>
      </c>
      <c r="P2174" s="40" t="s">
        <v>10049</v>
      </c>
      <c r="Q2174" s="40" t="s">
        <v>10143</v>
      </c>
      <c r="R2174" s="57"/>
      <c r="S2174" s="57"/>
      <c r="T2174" s="40" t="s">
        <v>13915</v>
      </c>
      <c r="U2174" s="40" t="s">
        <v>13914</v>
      </c>
    </row>
    <row r="2175" spans="1:21" s="40" customFormat="1">
      <c r="A2175" s="40">
        <f t="shared" si="91"/>
        <v>2174</v>
      </c>
      <c r="B2175" s="41">
        <f t="shared" ca="1" si="92"/>
        <v>43369</v>
      </c>
      <c r="C2175" s="40" t="s">
        <v>14</v>
      </c>
      <c r="D2175" s="40" t="str">
        <f t="shared" si="93"/>
        <v>Brewery110</v>
      </c>
      <c r="E2175" s="42" t="s">
        <v>931</v>
      </c>
      <c r="F2175" s="40" t="str">
        <f>VLOOKUP(D2175,'Brasseries Europe'!$B$2:$O$2000,6,FALSE)</f>
        <v>Mellestraat, 138</v>
      </c>
      <c r="G2175" s="40">
        <f>VLOOKUP(D2175,'Brasseries Europe'!$B$2:$O$2000,7,FALSE)</f>
        <v>8501</v>
      </c>
      <c r="H2175" s="40" t="str">
        <f>VLOOKUP(D2175,'Brasseries Europe'!$B$2:$O$2000,8,FALSE)</f>
        <v>Heule</v>
      </c>
      <c r="I2175" s="40" t="str">
        <f>VLOOKUP(D2175,'Brasseries Europe'!$B$2:$O$2000,9,FALSE)</f>
        <v>Vlaanderen</v>
      </c>
      <c r="J2175" s="40" t="str">
        <f>VLOOKUP(D2175,'Brasseries Europe'!$B$2:$O$2000,10,FALSE)</f>
        <v>info@alvinne.be</v>
      </c>
      <c r="K2175" s="40" t="str">
        <f>VLOOKUP(D2175,'Brasseries Europe'!$B$2:$O$2000,11,FALSE)</f>
        <v>http://www.alvinne.be</v>
      </c>
      <c r="L2175" s="40" t="str">
        <f>VLOOKUP(D2175,'Brasseries Europe'!$B$2:$O$2000,12,FALSE)</f>
        <v>32(0)496/35.96.19</v>
      </c>
      <c r="M2175" s="40" t="str">
        <f>VLOOKUP(D2175,'Brasseries Europe'!$B$2:$O$2000,13,FALSE)</f>
        <v>LogoBR110</v>
      </c>
      <c r="N2175" s="40" t="str">
        <f>VLOOKUP(D2175,'Brasseries Europe'!$B$2:$O$2000,14,FALSE)</f>
        <v>FotoBR110</v>
      </c>
      <c r="O2175" s="42" t="s">
        <v>13916</v>
      </c>
      <c r="P2175" s="40" t="s">
        <v>10049</v>
      </c>
      <c r="Q2175" s="40" t="s">
        <v>10100</v>
      </c>
      <c r="T2175" s="40" t="s">
        <v>13918</v>
      </c>
      <c r="U2175" s="40" t="s">
        <v>13917</v>
      </c>
    </row>
    <row r="2176" spans="1:21" s="40" customFormat="1">
      <c r="A2176" s="40">
        <f t="shared" si="91"/>
        <v>2175</v>
      </c>
      <c r="B2176" s="41">
        <f t="shared" ca="1" si="92"/>
        <v>43369</v>
      </c>
      <c r="C2176" s="40" t="s">
        <v>14</v>
      </c>
      <c r="D2176" s="40" t="str">
        <f t="shared" si="93"/>
        <v>Brewery110</v>
      </c>
      <c r="E2176" s="42" t="s">
        <v>931</v>
      </c>
      <c r="F2176" s="40" t="str">
        <f>VLOOKUP(D2176,'Brasseries Europe'!$B$2:$O$2000,6,FALSE)</f>
        <v>Mellestraat, 138</v>
      </c>
      <c r="G2176" s="40">
        <f>VLOOKUP(D2176,'Brasseries Europe'!$B$2:$O$2000,7,FALSE)</f>
        <v>8501</v>
      </c>
      <c r="H2176" s="40" t="str">
        <f>VLOOKUP(D2176,'Brasseries Europe'!$B$2:$O$2000,8,FALSE)</f>
        <v>Heule</v>
      </c>
      <c r="I2176" s="40" t="str">
        <f>VLOOKUP(D2176,'Brasseries Europe'!$B$2:$O$2000,9,FALSE)</f>
        <v>Vlaanderen</v>
      </c>
      <c r="J2176" s="40" t="str">
        <f>VLOOKUP(D2176,'Brasseries Europe'!$B$2:$O$2000,10,FALSE)</f>
        <v>info@alvinne.be</v>
      </c>
      <c r="K2176" s="40" t="str">
        <f>VLOOKUP(D2176,'Brasseries Europe'!$B$2:$O$2000,11,FALSE)</f>
        <v>http://www.alvinne.be</v>
      </c>
      <c r="L2176" s="40" t="str">
        <f>VLOOKUP(D2176,'Brasseries Europe'!$B$2:$O$2000,12,FALSE)</f>
        <v>32(0)496/35.96.19</v>
      </c>
      <c r="M2176" s="40" t="str">
        <f>VLOOKUP(D2176,'Brasseries Europe'!$B$2:$O$2000,13,FALSE)</f>
        <v>LogoBR110</v>
      </c>
      <c r="N2176" s="40" t="str">
        <f>VLOOKUP(D2176,'Brasseries Europe'!$B$2:$O$2000,14,FALSE)</f>
        <v>FotoBR110</v>
      </c>
      <c r="O2176" s="42" t="s">
        <v>13919</v>
      </c>
      <c r="P2176" s="40" t="s">
        <v>10049</v>
      </c>
      <c r="Q2176" s="40" t="s">
        <v>10064</v>
      </c>
      <c r="T2176" s="40" t="s">
        <v>13921</v>
      </c>
      <c r="U2176" s="40" t="s">
        <v>13920</v>
      </c>
    </row>
    <row r="2177" spans="1:21" s="40" customFormat="1">
      <c r="A2177" s="40">
        <f t="shared" si="91"/>
        <v>2176</v>
      </c>
      <c r="B2177" s="41">
        <f t="shared" ca="1" si="92"/>
        <v>43369</v>
      </c>
      <c r="C2177" s="40" t="s">
        <v>14</v>
      </c>
      <c r="D2177" s="40" t="str">
        <f t="shared" si="93"/>
        <v>Brewery110</v>
      </c>
      <c r="E2177" s="42" t="s">
        <v>931</v>
      </c>
      <c r="F2177" s="40" t="str">
        <f>VLOOKUP(D2177,'Brasseries Europe'!$B$2:$O$2000,6,FALSE)</f>
        <v>Mellestraat, 138</v>
      </c>
      <c r="G2177" s="40">
        <f>VLOOKUP(D2177,'Brasseries Europe'!$B$2:$O$2000,7,FALSE)</f>
        <v>8501</v>
      </c>
      <c r="H2177" s="40" t="str">
        <f>VLOOKUP(D2177,'Brasseries Europe'!$B$2:$O$2000,8,FALSE)</f>
        <v>Heule</v>
      </c>
      <c r="I2177" s="40" t="str">
        <f>VLOOKUP(D2177,'Brasseries Europe'!$B$2:$O$2000,9,FALSE)</f>
        <v>Vlaanderen</v>
      </c>
      <c r="J2177" s="40" t="str">
        <f>VLOOKUP(D2177,'Brasseries Europe'!$B$2:$O$2000,10,FALSE)</f>
        <v>info@alvinne.be</v>
      </c>
      <c r="K2177" s="40" t="str">
        <f>VLOOKUP(D2177,'Brasseries Europe'!$B$2:$O$2000,11,FALSE)</f>
        <v>http://www.alvinne.be</v>
      </c>
      <c r="L2177" s="40" t="str">
        <f>VLOOKUP(D2177,'Brasseries Europe'!$B$2:$O$2000,12,FALSE)</f>
        <v>32(0)496/35.96.19</v>
      </c>
      <c r="M2177" s="40" t="str">
        <f>VLOOKUP(D2177,'Brasseries Europe'!$B$2:$O$2000,13,FALSE)</f>
        <v>LogoBR110</v>
      </c>
      <c r="N2177" s="40" t="str">
        <f>VLOOKUP(D2177,'Brasseries Europe'!$B$2:$O$2000,14,FALSE)</f>
        <v>FotoBR110</v>
      </c>
      <c r="O2177" s="42" t="s">
        <v>13922</v>
      </c>
      <c r="P2177" s="40" t="s">
        <v>10049</v>
      </c>
      <c r="Q2177" s="40" t="s">
        <v>10044</v>
      </c>
      <c r="T2177" s="40" t="s">
        <v>13924</v>
      </c>
      <c r="U2177" s="40" t="s">
        <v>13923</v>
      </c>
    </row>
    <row r="2178" spans="1:21" s="40" customFormat="1">
      <c r="A2178" s="40">
        <f t="shared" si="91"/>
        <v>2177</v>
      </c>
      <c r="B2178" s="41">
        <f t="shared" ca="1" si="92"/>
        <v>43369</v>
      </c>
      <c r="C2178" s="40" t="s">
        <v>14</v>
      </c>
      <c r="D2178" s="40" t="str">
        <f t="shared" si="93"/>
        <v>Brewery110</v>
      </c>
      <c r="E2178" s="42" t="s">
        <v>931</v>
      </c>
      <c r="F2178" s="40" t="str">
        <f>VLOOKUP(D2178,'Brasseries Europe'!$B$2:$O$2000,6,FALSE)</f>
        <v>Mellestraat, 138</v>
      </c>
      <c r="G2178" s="40">
        <f>VLOOKUP(D2178,'Brasseries Europe'!$B$2:$O$2000,7,FALSE)</f>
        <v>8501</v>
      </c>
      <c r="H2178" s="40" t="str">
        <f>VLOOKUP(D2178,'Brasseries Europe'!$B$2:$O$2000,8,FALSE)</f>
        <v>Heule</v>
      </c>
      <c r="I2178" s="40" t="str">
        <f>VLOOKUP(D2178,'Brasseries Europe'!$B$2:$O$2000,9,FALSE)</f>
        <v>Vlaanderen</v>
      </c>
      <c r="J2178" s="40" t="str">
        <f>VLOOKUP(D2178,'Brasseries Europe'!$B$2:$O$2000,10,FALSE)</f>
        <v>info@alvinne.be</v>
      </c>
      <c r="K2178" s="40" t="str">
        <f>VLOOKUP(D2178,'Brasseries Europe'!$B$2:$O$2000,11,FALSE)</f>
        <v>http://www.alvinne.be</v>
      </c>
      <c r="L2178" s="40" t="str">
        <f>VLOOKUP(D2178,'Brasseries Europe'!$B$2:$O$2000,12,FALSE)</f>
        <v>32(0)496/35.96.19</v>
      </c>
      <c r="M2178" s="40" t="str">
        <f>VLOOKUP(D2178,'Brasseries Europe'!$B$2:$O$2000,13,FALSE)</f>
        <v>LogoBR110</v>
      </c>
      <c r="N2178" s="40" t="str">
        <f>VLOOKUP(D2178,'Brasseries Europe'!$B$2:$O$2000,14,FALSE)</f>
        <v>FotoBR110</v>
      </c>
      <c r="O2178" s="42" t="s">
        <v>13925</v>
      </c>
      <c r="P2178" s="40" t="s">
        <v>10049</v>
      </c>
      <c r="Q2178" s="40" t="s">
        <v>12761</v>
      </c>
      <c r="T2178" s="40" t="s">
        <v>13927</v>
      </c>
      <c r="U2178" s="40" t="s">
        <v>13926</v>
      </c>
    </row>
    <row r="2179" spans="1:21" s="40" customFormat="1">
      <c r="A2179" s="40">
        <f t="shared" ref="A2179:A2242" si="94">ROW()-1</f>
        <v>2178</v>
      </c>
      <c r="B2179" s="41">
        <f t="shared" ref="B2179:B2242" ca="1" si="95">TODAY()</f>
        <v>43369</v>
      </c>
      <c r="C2179" s="40" t="s">
        <v>14</v>
      </c>
      <c r="D2179" s="40" t="str">
        <f t="shared" si="93"/>
        <v>Brewery110</v>
      </c>
      <c r="E2179" s="42" t="s">
        <v>931</v>
      </c>
      <c r="F2179" s="40" t="str">
        <f>VLOOKUP(D2179,'Brasseries Europe'!$B$2:$O$2000,6,FALSE)</f>
        <v>Mellestraat, 138</v>
      </c>
      <c r="G2179" s="40">
        <f>VLOOKUP(D2179,'Brasseries Europe'!$B$2:$O$2000,7,FALSE)</f>
        <v>8501</v>
      </c>
      <c r="H2179" s="40" t="str">
        <f>VLOOKUP(D2179,'Brasseries Europe'!$B$2:$O$2000,8,FALSE)</f>
        <v>Heule</v>
      </c>
      <c r="I2179" s="40" t="str">
        <f>VLOOKUP(D2179,'Brasseries Europe'!$B$2:$O$2000,9,FALSE)</f>
        <v>Vlaanderen</v>
      </c>
      <c r="J2179" s="40" t="str">
        <f>VLOOKUP(D2179,'Brasseries Europe'!$B$2:$O$2000,10,FALSE)</f>
        <v>info@alvinne.be</v>
      </c>
      <c r="K2179" s="40" t="str">
        <f>VLOOKUP(D2179,'Brasseries Europe'!$B$2:$O$2000,11,FALSE)</f>
        <v>http://www.alvinne.be</v>
      </c>
      <c r="L2179" s="40" t="str">
        <f>VLOOKUP(D2179,'Brasseries Europe'!$B$2:$O$2000,12,FALSE)</f>
        <v>32(0)496/35.96.19</v>
      </c>
      <c r="M2179" s="40" t="str">
        <f>VLOOKUP(D2179,'Brasseries Europe'!$B$2:$O$2000,13,FALSE)</f>
        <v>LogoBR110</v>
      </c>
      <c r="N2179" s="40" t="str">
        <f>VLOOKUP(D2179,'Brasseries Europe'!$B$2:$O$2000,14,FALSE)</f>
        <v>FotoBR110</v>
      </c>
      <c r="O2179" s="42" t="s">
        <v>13928</v>
      </c>
      <c r="P2179" s="40" t="s">
        <v>10049</v>
      </c>
      <c r="Q2179" s="40" t="s">
        <v>10297</v>
      </c>
      <c r="T2179" s="40" t="s">
        <v>13930</v>
      </c>
      <c r="U2179" s="40" t="s">
        <v>13929</v>
      </c>
    </row>
    <row r="2180" spans="1:21" s="40" customFormat="1">
      <c r="A2180" s="40">
        <f t="shared" si="94"/>
        <v>2179</v>
      </c>
      <c r="B2180" s="41">
        <f t="shared" ca="1" si="95"/>
        <v>43369</v>
      </c>
      <c r="C2180" s="40" t="s">
        <v>14</v>
      </c>
      <c r="D2180" s="40" t="str">
        <f t="shared" si="93"/>
        <v>Brewery110</v>
      </c>
      <c r="E2180" s="42" t="s">
        <v>931</v>
      </c>
      <c r="F2180" s="40" t="str">
        <f>VLOOKUP(D2180,'Brasseries Europe'!$B$2:$O$2000,6,FALSE)</f>
        <v>Mellestraat, 138</v>
      </c>
      <c r="G2180" s="40">
        <f>VLOOKUP(D2180,'Brasseries Europe'!$B$2:$O$2000,7,FALSE)</f>
        <v>8501</v>
      </c>
      <c r="H2180" s="40" t="str">
        <f>VLOOKUP(D2180,'Brasseries Europe'!$B$2:$O$2000,8,FALSE)</f>
        <v>Heule</v>
      </c>
      <c r="I2180" s="40" t="str">
        <f>VLOOKUP(D2180,'Brasseries Europe'!$B$2:$O$2000,9,FALSE)</f>
        <v>Vlaanderen</v>
      </c>
      <c r="J2180" s="40" t="str">
        <f>VLOOKUP(D2180,'Brasseries Europe'!$B$2:$O$2000,10,FALSE)</f>
        <v>info@alvinne.be</v>
      </c>
      <c r="K2180" s="40" t="str">
        <f>VLOOKUP(D2180,'Brasseries Europe'!$B$2:$O$2000,11,FALSE)</f>
        <v>http://www.alvinne.be</v>
      </c>
      <c r="L2180" s="40" t="str">
        <f>VLOOKUP(D2180,'Brasseries Europe'!$B$2:$O$2000,12,FALSE)</f>
        <v>32(0)496/35.96.19</v>
      </c>
      <c r="M2180" s="40" t="str">
        <f>VLOOKUP(D2180,'Brasseries Europe'!$B$2:$O$2000,13,FALSE)</f>
        <v>LogoBR110</v>
      </c>
      <c r="N2180" s="40" t="str">
        <f>VLOOKUP(D2180,'Brasseries Europe'!$B$2:$O$2000,14,FALSE)</f>
        <v>FotoBR110</v>
      </c>
      <c r="O2180" s="42" t="s">
        <v>13931</v>
      </c>
      <c r="P2180" s="40" t="s">
        <v>10049</v>
      </c>
      <c r="Q2180" s="40" t="s">
        <v>10100</v>
      </c>
      <c r="T2180" s="40" t="s">
        <v>13933</v>
      </c>
      <c r="U2180" s="40" t="s">
        <v>13932</v>
      </c>
    </row>
    <row r="2181" spans="1:21" s="40" customFormat="1">
      <c r="A2181" s="40">
        <f t="shared" si="94"/>
        <v>2180</v>
      </c>
      <c r="B2181" s="41">
        <f t="shared" ca="1" si="95"/>
        <v>43369</v>
      </c>
      <c r="C2181" s="40" t="s">
        <v>14</v>
      </c>
      <c r="D2181" s="40" t="str">
        <f t="shared" si="93"/>
        <v>Brewery110</v>
      </c>
      <c r="E2181" s="42" t="s">
        <v>931</v>
      </c>
      <c r="F2181" s="40" t="str">
        <f>VLOOKUP(D2181,'Brasseries Europe'!$B$2:$O$2000,6,FALSE)</f>
        <v>Mellestraat, 138</v>
      </c>
      <c r="G2181" s="40">
        <f>VLOOKUP(D2181,'Brasseries Europe'!$B$2:$O$2000,7,FALSE)</f>
        <v>8501</v>
      </c>
      <c r="H2181" s="40" t="str">
        <f>VLOOKUP(D2181,'Brasseries Europe'!$B$2:$O$2000,8,FALSE)</f>
        <v>Heule</v>
      </c>
      <c r="I2181" s="40" t="str">
        <f>VLOOKUP(D2181,'Brasseries Europe'!$B$2:$O$2000,9,FALSE)</f>
        <v>Vlaanderen</v>
      </c>
      <c r="J2181" s="40" t="str">
        <f>VLOOKUP(D2181,'Brasseries Europe'!$B$2:$O$2000,10,FALSE)</f>
        <v>info@alvinne.be</v>
      </c>
      <c r="K2181" s="40" t="str">
        <f>VLOOKUP(D2181,'Brasseries Europe'!$B$2:$O$2000,11,FALSE)</f>
        <v>http://www.alvinne.be</v>
      </c>
      <c r="L2181" s="40" t="str">
        <f>VLOOKUP(D2181,'Brasseries Europe'!$B$2:$O$2000,12,FALSE)</f>
        <v>32(0)496/35.96.19</v>
      </c>
      <c r="M2181" s="40" t="str">
        <f>VLOOKUP(D2181,'Brasseries Europe'!$B$2:$O$2000,13,FALSE)</f>
        <v>LogoBR110</v>
      </c>
      <c r="N2181" s="40" t="str">
        <f>VLOOKUP(D2181,'Brasseries Europe'!$B$2:$O$2000,14,FALSE)</f>
        <v>FotoBR110</v>
      </c>
      <c r="O2181" s="42" t="s">
        <v>13934</v>
      </c>
      <c r="P2181" s="40" t="s">
        <v>10049</v>
      </c>
      <c r="Q2181" s="40" t="s">
        <v>10143</v>
      </c>
      <c r="R2181" s="57"/>
      <c r="S2181" s="57"/>
      <c r="T2181" s="40" t="s">
        <v>13936</v>
      </c>
      <c r="U2181" s="40" t="s">
        <v>13935</v>
      </c>
    </row>
    <row r="2182" spans="1:21" s="40" customFormat="1">
      <c r="A2182" s="40">
        <f t="shared" si="94"/>
        <v>2181</v>
      </c>
      <c r="B2182" s="41">
        <f t="shared" ca="1" si="95"/>
        <v>43369</v>
      </c>
      <c r="C2182" s="40" t="s">
        <v>14</v>
      </c>
      <c r="D2182" s="40" t="str">
        <f t="shared" si="93"/>
        <v>Brewery110</v>
      </c>
      <c r="E2182" s="42" t="s">
        <v>931</v>
      </c>
      <c r="F2182" s="40" t="str">
        <f>VLOOKUP(D2182,'Brasseries Europe'!$B$2:$O$2000,6,FALSE)</f>
        <v>Mellestraat, 138</v>
      </c>
      <c r="G2182" s="40">
        <f>VLOOKUP(D2182,'Brasseries Europe'!$B$2:$O$2000,7,FALSE)</f>
        <v>8501</v>
      </c>
      <c r="H2182" s="40" t="str">
        <f>VLOOKUP(D2182,'Brasseries Europe'!$B$2:$O$2000,8,FALSE)</f>
        <v>Heule</v>
      </c>
      <c r="I2182" s="40" t="str">
        <f>VLOOKUP(D2182,'Brasseries Europe'!$B$2:$O$2000,9,FALSE)</f>
        <v>Vlaanderen</v>
      </c>
      <c r="J2182" s="40" t="str">
        <f>VLOOKUP(D2182,'Brasseries Europe'!$B$2:$O$2000,10,FALSE)</f>
        <v>info@alvinne.be</v>
      </c>
      <c r="K2182" s="40" t="str">
        <f>VLOOKUP(D2182,'Brasseries Europe'!$B$2:$O$2000,11,FALSE)</f>
        <v>http://www.alvinne.be</v>
      </c>
      <c r="L2182" s="40" t="str">
        <f>VLOOKUP(D2182,'Brasseries Europe'!$B$2:$O$2000,12,FALSE)</f>
        <v>32(0)496/35.96.19</v>
      </c>
      <c r="M2182" s="40" t="str">
        <f>VLOOKUP(D2182,'Brasseries Europe'!$B$2:$O$2000,13,FALSE)</f>
        <v>LogoBR110</v>
      </c>
      <c r="N2182" s="40" t="str">
        <f>VLOOKUP(D2182,'Brasseries Europe'!$B$2:$O$2000,14,FALSE)</f>
        <v>FotoBR110</v>
      </c>
      <c r="O2182" s="42" t="s">
        <v>13937</v>
      </c>
      <c r="P2182" s="40" t="s">
        <v>10049</v>
      </c>
      <c r="Q2182" s="40" t="s">
        <v>10100</v>
      </c>
      <c r="T2182" s="40" t="s">
        <v>13939</v>
      </c>
      <c r="U2182" s="40" t="s">
        <v>13938</v>
      </c>
    </row>
    <row r="2183" spans="1:21" s="40" customFormat="1">
      <c r="A2183" s="40">
        <f t="shared" si="94"/>
        <v>2182</v>
      </c>
      <c r="B2183" s="41">
        <f t="shared" ca="1" si="95"/>
        <v>43369</v>
      </c>
      <c r="C2183" s="40" t="s">
        <v>14</v>
      </c>
      <c r="D2183" s="40" t="str">
        <f t="shared" si="93"/>
        <v>Brewery110</v>
      </c>
      <c r="E2183" s="42" t="s">
        <v>931</v>
      </c>
      <c r="F2183" s="40" t="str">
        <f>VLOOKUP(D2183,'Brasseries Europe'!$B$2:$O$2000,6,FALSE)</f>
        <v>Mellestraat, 138</v>
      </c>
      <c r="G2183" s="40">
        <f>VLOOKUP(D2183,'Brasseries Europe'!$B$2:$O$2000,7,FALSE)</f>
        <v>8501</v>
      </c>
      <c r="H2183" s="40" t="str">
        <f>VLOOKUP(D2183,'Brasseries Europe'!$B$2:$O$2000,8,FALSE)</f>
        <v>Heule</v>
      </c>
      <c r="I2183" s="40" t="str">
        <f>VLOOKUP(D2183,'Brasseries Europe'!$B$2:$O$2000,9,FALSE)</f>
        <v>Vlaanderen</v>
      </c>
      <c r="J2183" s="40" t="str">
        <f>VLOOKUP(D2183,'Brasseries Europe'!$B$2:$O$2000,10,FALSE)</f>
        <v>info@alvinne.be</v>
      </c>
      <c r="K2183" s="40" t="str">
        <f>VLOOKUP(D2183,'Brasseries Europe'!$B$2:$O$2000,11,FALSE)</f>
        <v>http://www.alvinne.be</v>
      </c>
      <c r="L2183" s="40" t="str">
        <f>VLOOKUP(D2183,'Brasseries Europe'!$B$2:$O$2000,12,FALSE)</f>
        <v>32(0)496/35.96.19</v>
      </c>
      <c r="M2183" s="40" t="str">
        <f>VLOOKUP(D2183,'Brasseries Europe'!$B$2:$O$2000,13,FALSE)</f>
        <v>LogoBR110</v>
      </c>
      <c r="N2183" s="40" t="str">
        <f>VLOOKUP(D2183,'Brasseries Europe'!$B$2:$O$2000,14,FALSE)</f>
        <v>FotoBR110</v>
      </c>
      <c r="O2183" s="42" t="s">
        <v>13940</v>
      </c>
      <c r="P2183" s="40" t="s">
        <v>10049</v>
      </c>
      <c r="Q2183" s="40" t="s">
        <v>10100</v>
      </c>
      <c r="T2183" s="40" t="s">
        <v>13942</v>
      </c>
      <c r="U2183" s="40" t="s">
        <v>13941</v>
      </c>
    </row>
    <row r="2184" spans="1:21" s="40" customFormat="1">
      <c r="A2184" s="40">
        <f t="shared" si="94"/>
        <v>2183</v>
      </c>
      <c r="B2184" s="41">
        <f t="shared" ca="1" si="95"/>
        <v>43369</v>
      </c>
      <c r="C2184" s="40" t="s">
        <v>14</v>
      </c>
      <c r="D2184" s="40" t="str">
        <f t="shared" si="93"/>
        <v>Brewery110</v>
      </c>
      <c r="E2184" s="42" t="s">
        <v>931</v>
      </c>
      <c r="F2184" s="40" t="str">
        <f>VLOOKUP(D2184,'Brasseries Europe'!$B$2:$O$2000,6,FALSE)</f>
        <v>Mellestraat, 138</v>
      </c>
      <c r="G2184" s="40">
        <f>VLOOKUP(D2184,'Brasseries Europe'!$B$2:$O$2000,7,FALSE)</f>
        <v>8501</v>
      </c>
      <c r="H2184" s="40" t="str">
        <f>VLOOKUP(D2184,'Brasseries Europe'!$B$2:$O$2000,8,FALSE)</f>
        <v>Heule</v>
      </c>
      <c r="I2184" s="40" t="str">
        <f>VLOOKUP(D2184,'Brasseries Europe'!$B$2:$O$2000,9,FALSE)</f>
        <v>Vlaanderen</v>
      </c>
      <c r="J2184" s="40" t="str">
        <f>VLOOKUP(D2184,'Brasseries Europe'!$B$2:$O$2000,10,FALSE)</f>
        <v>info@alvinne.be</v>
      </c>
      <c r="K2184" s="40" t="str">
        <f>VLOOKUP(D2184,'Brasseries Europe'!$B$2:$O$2000,11,FALSE)</f>
        <v>http://www.alvinne.be</v>
      </c>
      <c r="L2184" s="40" t="str">
        <f>VLOOKUP(D2184,'Brasseries Europe'!$B$2:$O$2000,12,FALSE)</f>
        <v>32(0)496/35.96.19</v>
      </c>
      <c r="M2184" s="40" t="str">
        <f>VLOOKUP(D2184,'Brasseries Europe'!$B$2:$O$2000,13,FALSE)</f>
        <v>LogoBR110</v>
      </c>
      <c r="N2184" s="40" t="str">
        <f>VLOOKUP(D2184,'Brasseries Europe'!$B$2:$O$2000,14,FALSE)</f>
        <v>FotoBR110</v>
      </c>
      <c r="O2184" s="42" t="s">
        <v>13943</v>
      </c>
      <c r="P2184" s="40" t="s">
        <v>10049</v>
      </c>
      <c r="Q2184" s="40" t="s">
        <v>10143</v>
      </c>
      <c r="R2184" s="57"/>
      <c r="S2184" s="57"/>
      <c r="T2184" s="40" t="s">
        <v>13945</v>
      </c>
      <c r="U2184" s="40" t="s">
        <v>13944</v>
      </c>
    </row>
    <row r="2185" spans="1:21" s="40" customFormat="1">
      <c r="A2185" s="40">
        <f t="shared" si="94"/>
        <v>2184</v>
      </c>
      <c r="B2185" s="41">
        <f t="shared" ca="1" si="95"/>
        <v>43369</v>
      </c>
      <c r="C2185" s="40" t="s">
        <v>14</v>
      </c>
      <c r="D2185" s="40" t="str">
        <f t="shared" si="93"/>
        <v>Brewery110</v>
      </c>
      <c r="E2185" s="42" t="s">
        <v>931</v>
      </c>
      <c r="F2185" s="40" t="str">
        <f>VLOOKUP(D2185,'Brasseries Europe'!$B$2:$O$2000,6,FALSE)</f>
        <v>Mellestraat, 138</v>
      </c>
      <c r="G2185" s="40">
        <f>VLOOKUP(D2185,'Brasseries Europe'!$B$2:$O$2000,7,FALSE)</f>
        <v>8501</v>
      </c>
      <c r="H2185" s="40" t="str">
        <f>VLOOKUP(D2185,'Brasseries Europe'!$B$2:$O$2000,8,FALSE)</f>
        <v>Heule</v>
      </c>
      <c r="I2185" s="40" t="str">
        <f>VLOOKUP(D2185,'Brasseries Europe'!$B$2:$O$2000,9,FALSE)</f>
        <v>Vlaanderen</v>
      </c>
      <c r="J2185" s="40" t="str">
        <f>VLOOKUP(D2185,'Brasseries Europe'!$B$2:$O$2000,10,FALSE)</f>
        <v>info@alvinne.be</v>
      </c>
      <c r="K2185" s="40" t="str">
        <f>VLOOKUP(D2185,'Brasseries Europe'!$B$2:$O$2000,11,FALSE)</f>
        <v>http://www.alvinne.be</v>
      </c>
      <c r="L2185" s="40" t="str">
        <f>VLOOKUP(D2185,'Brasseries Europe'!$B$2:$O$2000,12,FALSE)</f>
        <v>32(0)496/35.96.19</v>
      </c>
      <c r="M2185" s="40" t="str">
        <f>VLOOKUP(D2185,'Brasseries Europe'!$B$2:$O$2000,13,FALSE)</f>
        <v>LogoBR110</v>
      </c>
      <c r="N2185" s="40" t="str">
        <f>VLOOKUP(D2185,'Brasseries Europe'!$B$2:$O$2000,14,FALSE)</f>
        <v>FotoBR110</v>
      </c>
      <c r="O2185" s="42" t="s">
        <v>13946</v>
      </c>
      <c r="P2185" s="40" t="s">
        <v>10049</v>
      </c>
      <c r="Q2185" s="40" t="s">
        <v>10204</v>
      </c>
      <c r="T2185" s="40" t="s">
        <v>13948</v>
      </c>
      <c r="U2185" s="40" t="s">
        <v>13947</v>
      </c>
    </row>
    <row r="2186" spans="1:21" s="40" customFormat="1">
      <c r="A2186" s="40">
        <f t="shared" si="94"/>
        <v>2185</v>
      </c>
      <c r="B2186" s="41">
        <f t="shared" ca="1" si="95"/>
        <v>43369</v>
      </c>
      <c r="C2186" s="40" t="s">
        <v>14</v>
      </c>
      <c r="D2186" s="40" t="str">
        <f t="shared" si="93"/>
        <v>Brewery110</v>
      </c>
      <c r="E2186" s="42" t="s">
        <v>931</v>
      </c>
      <c r="F2186" s="40" t="str">
        <f>VLOOKUP(D2186,'Brasseries Europe'!$B$2:$O$2000,6,FALSE)</f>
        <v>Mellestraat, 138</v>
      </c>
      <c r="G2186" s="40">
        <f>VLOOKUP(D2186,'Brasseries Europe'!$B$2:$O$2000,7,FALSE)</f>
        <v>8501</v>
      </c>
      <c r="H2186" s="40" t="str">
        <f>VLOOKUP(D2186,'Brasseries Europe'!$B$2:$O$2000,8,FALSE)</f>
        <v>Heule</v>
      </c>
      <c r="I2186" s="40" t="str">
        <f>VLOOKUP(D2186,'Brasseries Europe'!$B$2:$O$2000,9,FALSE)</f>
        <v>Vlaanderen</v>
      </c>
      <c r="J2186" s="40" t="str">
        <f>VLOOKUP(D2186,'Brasseries Europe'!$B$2:$O$2000,10,FALSE)</f>
        <v>info@alvinne.be</v>
      </c>
      <c r="K2186" s="40" t="str">
        <f>VLOOKUP(D2186,'Brasseries Europe'!$B$2:$O$2000,11,FALSE)</f>
        <v>http://www.alvinne.be</v>
      </c>
      <c r="L2186" s="40" t="str">
        <f>VLOOKUP(D2186,'Brasseries Europe'!$B$2:$O$2000,12,FALSE)</f>
        <v>32(0)496/35.96.19</v>
      </c>
      <c r="M2186" s="40" t="str">
        <f>VLOOKUP(D2186,'Brasseries Europe'!$B$2:$O$2000,13,FALSE)</f>
        <v>LogoBR110</v>
      </c>
      <c r="N2186" s="40" t="str">
        <f>VLOOKUP(D2186,'Brasseries Europe'!$B$2:$O$2000,14,FALSE)</f>
        <v>FotoBR110</v>
      </c>
      <c r="O2186" s="42" t="s">
        <v>13949</v>
      </c>
      <c r="P2186" s="40" t="s">
        <v>10179</v>
      </c>
      <c r="Q2186" s="40" t="s">
        <v>10036</v>
      </c>
      <c r="T2186" s="40" t="s">
        <v>13951</v>
      </c>
      <c r="U2186" s="40" t="s">
        <v>13950</v>
      </c>
    </row>
    <row r="2187" spans="1:21" s="40" customFormat="1">
      <c r="A2187" s="40">
        <f t="shared" si="94"/>
        <v>2186</v>
      </c>
      <c r="B2187" s="41">
        <f t="shared" ca="1" si="95"/>
        <v>43369</v>
      </c>
      <c r="C2187" s="40" t="s">
        <v>14</v>
      </c>
      <c r="D2187" s="40" t="str">
        <f t="shared" si="93"/>
        <v>Brewery110</v>
      </c>
      <c r="E2187" s="42" t="s">
        <v>931</v>
      </c>
      <c r="F2187" s="40" t="str">
        <f>VLOOKUP(D2187,'Brasseries Europe'!$B$2:$O$2000,6,FALSE)</f>
        <v>Mellestraat, 138</v>
      </c>
      <c r="G2187" s="40">
        <f>VLOOKUP(D2187,'Brasseries Europe'!$B$2:$O$2000,7,FALSE)</f>
        <v>8501</v>
      </c>
      <c r="H2187" s="40" t="str">
        <f>VLOOKUP(D2187,'Brasseries Europe'!$B$2:$O$2000,8,FALSE)</f>
        <v>Heule</v>
      </c>
      <c r="I2187" s="40" t="str">
        <f>VLOOKUP(D2187,'Brasseries Europe'!$B$2:$O$2000,9,FALSE)</f>
        <v>Vlaanderen</v>
      </c>
      <c r="J2187" s="40" t="str">
        <f>VLOOKUP(D2187,'Brasseries Europe'!$B$2:$O$2000,10,FALSE)</f>
        <v>info@alvinne.be</v>
      </c>
      <c r="K2187" s="40" t="str">
        <f>VLOOKUP(D2187,'Brasseries Europe'!$B$2:$O$2000,11,FALSE)</f>
        <v>http://www.alvinne.be</v>
      </c>
      <c r="L2187" s="40" t="str">
        <f>VLOOKUP(D2187,'Brasseries Europe'!$B$2:$O$2000,12,FALSE)</f>
        <v>32(0)496/35.96.19</v>
      </c>
      <c r="M2187" s="40" t="str">
        <f>VLOOKUP(D2187,'Brasseries Europe'!$B$2:$O$2000,13,FALSE)</f>
        <v>LogoBR110</v>
      </c>
      <c r="N2187" s="40" t="str">
        <f>VLOOKUP(D2187,'Brasseries Europe'!$B$2:$O$2000,14,FALSE)</f>
        <v>FotoBR110</v>
      </c>
      <c r="O2187" s="42" t="s">
        <v>13952</v>
      </c>
      <c r="P2187" s="40" t="s">
        <v>10179</v>
      </c>
      <c r="Q2187" s="40" t="s">
        <v>12113</v>
      </c>
      <c r="T2187" s="40" t="s">
        <v>13954</v>
      </c>
      <c r="U2187" s="40" t="s">
        <v>13953</v>
      </c>
    </row>
    <row r="2188" spans="1:21" s="40" customFormat="1">
      <c r="A2188" s="40">
        <f t="shared" si="94"/>
        <v>2187</v>
      </c>
      <c r="B2188" s="41">
        <f t="shared" ca="1" si="95"/>
        <v>43369</v>
      </c>
      <c r="C2188" s="40" t="s">
        <v>14</v>
      </c>
      <c r="D2188" s="40" t="str">
        <f t="shared" si="93"/>
        <v>Brewery110</v>
      </c>
      <c r="E2188" s="42" t="s">
        <v>931</v>
      </c>
      <c r="F2188" s="40" t="str">
        <f>VLOOKUP(D2188,'Brasseries Europe'!$B$2:$O$2000,6,FALSE)</f>
        <v>Mellestraat, 138</v>
      </c>
      <c r="G2188" s="40">
        <f>VLOOKUP(D2188,'Brasseries Europe'!$B$2:$O$2000,7,FALSE)</f>
        <v>8501</v>
      </c>
      <c r="H2188" s="40" t="str">
        <f>VLOOKUP(D2188,'Brasseries Europe'!$B$2:$O$2000,8,FALSE)</f>
        <v>Heule</v>
      </c>
      <c r="I2188" s="40" t="str">
        <f>VLOOKUP(D2188,'Brasseries Europe'!$B$2:$O$2000,9,FALSE)</f>
        <v>Vlaanderen</v>
      </c>
      <c r="J2188" s="40" t="str">
        <f>VLOOKUP(D2188,'Brasseries Europe'!$B$2:$O$2000,10,FALSE)</f>
        <v>info@alvinne.be</v>
      </c>
      <c r="K2188" s="40" t="str">
        <f>VLOOKUP(D2188,'Brasseries Europe'!$B$2:$O$2000,11,FALSE)</f>
        <v>http://www.alvinne.be</v>
      </c>
      <c r="L2188" s="40" t="str">
        <f>VLOOKUP(D2188,'Brasseries Europe'!$B$2:$O$2000,12,FALSE)</f>
        <v>32(0)496/35.96.19</v>
      </c>
      <c r="M2188" s="40" t="str">
        <f>VLOOKUP(D2188,'Brasseries Europe'!$B$2:$O$2000,13,FALSE)</f>
        <v>LogoBR110</v>
      </c>
      <c r="N2188" s="40" t="str">
        <f>VLOOKUP(D2188,'Brasseries Europe'!$B$2:$O$2000,14,FALSE)</f>
        <v>FotoBR110</v>
      </c>
      <c r="O2188" s="42" t="s">
        <v>13955</v>
      </c>
      <c r="P2188" s="40" t="s">
        <v>10179</v>
      </c>
      <c r="Q2188" s="40" t="s">
        <v>10152</v>
      </c>
      <c r="T2188" s="40" t="s">
        <v>13957</v>
      </c>
      <c r="U2188" s="40" t="s">
        <v>13956</v>
      </c>
    </row>
    <row r="2189" spans="1:21" s="40" customFormat="1">
      <c r="A2189" s="40">
        <f t="shared" si="94"/>
        <v>2188</v>
      </c>
      <c r="B2189" s="41">
        <f t="shared" ca="1" si="95"/>
        <v>43369</v>
      </c>
      <c r="C2189" s="40" t="s">
        <v>14</v>
      </c>
      <c r="D2189" s="40" t="str">
        <f t="shared" si="93"/>
        <v>Brewery111</v>
      </c>
      <c r="E2189" s="42" t="s">
        <v>940</v>
      </c>
      <c r="F2189" s="40" t="str">
        <f>VLOOKUP(D2189,'Brasseries Europe'!$B$2:$O$2000,6,FALSE)</f>
        <v>Stadsbeemd, 1025</v>
      </c>
      <c r="G2189" s="40">
        <f>VLOOKUP(D2189,'Brasseries Europe'!$B$2:$O$2000,7,FALSE)</f>
        <v>3545</v>
      </c>
      <c r="H2189" s="40" t="str">
        <f>VLOOKUP(D2189,'Brasseries Europe'!$B$2:$O$2000,8,FALSE)</f>
        <v>Halen</v>
      </c>
      <c r="I2189" s="40" t="str">
        <f>VLOOKUP(D2189,'Brasseries Europe'!$B$2:$O$2000,9,FALSE)</f>
        <v>Vlaanderen</v>
      </c>
      <c r="J2189" s="40" t="str">
        <f>VLOOKUP(D2189,'Brasseries Europe'!$B$2:$O$2000,10,FALSE)</f>
        <v>info@bieranders.be</v>
      </c>
      <c r="K2189" s="40" t="str">
        <f>VLOOKUP(D2189,'Brasseries Europe'!$B$2:$O$2000,11,FALSE)</f>
        <v>http://www.bieranders.be</v>
      </c>
      <c r="L2189" s="40" t="str">
        <f>VLOOKUP(D2189,'Brasseries Europe'!$B$2:$O$2000,12,FALSE)</f>
        <v>32(0)13/46.03.62</v>
      </c>
      <c r="M2189" s="40" t="str">
        <f>VLOOKUP(D2189,'Brasseries Europe'!$B$2:$O$2000,13,FALSE)</f>
        <v>LogoBR111</v>
      </c>
      <c r="N2189" s="40" t="str">
        <f>VLOOKUP(D2189,'Brasseries Europe'!$B$2:$O$2000,14,FALSE)</f>
        <v>FotoBR111</v>
      </c>
      <c r="O2189" s="42" t="s">
        <v>13958</v>
      </c>
      <c r="P2189" s="40" t="s">
        <v>10179</v>
      </c>
      <c r="Q2189" s="40" t="s">
        <v>10204</v>
      </c>
      <c r="T2189" s="40" t="s">
        <v>13960</v>
      </c>
      <c r="U2189" s="40" t="s">
        <v>13959</v>
      </c>
    </row>
    <row r="2190" spans="1:21" s="40" customFormat="1">
      <c r="A2190" s="40">
        <f t="shared" si="94"/>
        <v>2189</v>
      </c>
      <c r="B2190" s="41">
        <f t="shared" ca="1" si="95"/>
        <v>43369</v>
      </c>
      <c r="C2190" s="40" t="s">
        <v>14</v>
      </c>
      <c r="D2190" s="40" t="str">
        <f t="shared" si="93"/>
        <v>Brewery112</v>
      </c>
      <c r="E2190" s="42" t="s">
        <v>949</v>
      </c>
      <c r="F2190" s="40" t="str">
        <f>VLOOKUP(D2190,'Brasseries Europe'!$B$2:$O$2000,6,FALSE)</f>
        <v>Snaekkaarstraat, 30</v>
      </c>
      <c r="G2190" s="40">
        <f>VLOOKUP(D2190,'Brasseries Europe'!$B$2:$O$2000,7,FALSE)</f>
        <v>1700</v>
      </c>
      <c r="H2190" s="40" t="str">
        <f>VLOOKUP(D2190,'Brasseries Europe'!$B$2:$O$2000,8,FALSE)</f>
        <v>Dilbeek</v>
      </c>
      <c r="I2190" s="40" t="str">
        <f>VLOOKUP(D2190,'Brasseries Europe'!$B$2:$O$2000,9,FALSE)</f>
        <v>Vlaanderen</v>
      </c>
      <c r="J2190" s="40">
        <f>VLOOKUP(D2190,'Brasseries Europe'!$B$2:$O$2000,10,FALSE)</f>
        <v>0</v>
      </c>
      <c r="K2190" s="40">
        <f>VLOOKUP(D2190,'Brasseries Europe'!$B$2:$O$2000,11,FALSE)</f>
        <v>0</v>
      </c>
      <c r="L2190" s="40" t="str">
        <f>VLOOKUP(D2190,'Brasseries Europe'!$B$2:$O$2000,12,FALSE)</f>
        <v>32(0)2/569.33.48</v>
      </c>
      <c r="M2190" s="40" t="str">
        <f>VLOOKUP(D2190,'Brasseries Europe'!$B$2:$O$2000,13,FALSE)</f>
        <v>LogoBR112</v>
      </c>
      <c r="N2190" s="40" t="str">
        <f>VLOOKUP(D2190,'Brasseries Europe'!$B$2:$O$2000,14,FALSE)</f>
        <v>FotoBR112</v>
      </c>
      <c r="O2190" s="42" t="s">
        <v>13961</v>
      </c>
      <c r="P2190" s="40" t="s">
        <v>10258</v>
      </c>
      <c r="Q2190" s="40" t="s">
        <v>10072</v>
      </c>
      <c r="T2190" s="40" t="s">
        <v>13963</v>
      </c>
      <c r="U2190" s="40" t="s">
        <v>13962</v>
      </c>
    </row>
    <row r="2191" spans="1:21" s="40" customFormat="1">
      <c r="A2191" s="40">
        <f t="shared" si="94"/>
        <v>2190</v>
      </c>
      <c r="B2191" s="41">
        <f t="shared" ca="1" si="95"/>
        <v>43369</v>
      </c>
      <c r="C2191" s="40" t="s">
        <v>14</v>
      </c>
      <c r="D2191" s="40" t="str">
        <f t="shared" si="93"/>
        <v>Brewery112</v>
      </c>
      <c r="E2191" s="42" t="s">
        <v>949</v>
      </c>
      <c r="F2191" s="40" t="str">
        <f>VLOOKUP(D2191,'Brasseries Europe'!$B$2:$O$2000,6,FALSE)</f>
        <v>Snaekkaarstraat, 30</v>
      </c>
      <c r="G2191" s="40">
        <f>VLOOKUP(D2191,'Brasseries Europe'!$B$2:$O$2000,7,FALSE)</f>
        <v>1700</v>
      </c>
      <c r="H2191" s="40" t="str">
        <f>VLOOKUP(D2191,'Brasseries Europe'!$B$2:$O$2000,8,FALSE)</f>
        <v>Dilbeek</v>
      </c>
      <c r="I2191" s="40" t="str">
        <f>VLOOKUP(D2191,'Brasseries Europe'!$B$2:$O$2000,9,FALSE)</f>
        <v>Vlaanderen</v>
      </c>
      <c r="J2191" s="40">
        <f>VLOOKUP(D2191,'Brasseries Europe'!$B$2:$O$2000,10,FALSE)</f>
        <v>0</v>
      </c>
      <c r="K2191" s="40">
        <f>VLOOKUP(D2191,'Brasseries Europe'!$B$2:$O$2000,11,FALSE)</f>
        <v>0</v>
      </c>
      <c r="L2191" s="40" t="str">
        <f>VLOOKUP(D2191,'Brasseries Europe'!$B$2:$O$2000,12,FALSE)</f>
        <v>32(0)2/569.33.48</v>
      </c>
      <c r="M2191" s="40" t="str">
        <f>VLOOKUP(D2191,'Brasseries Europe'!$B$2:$O$2000,13,FALSE)</f>
        <v>LogoBR112</v>
      </c>
      <c r="N2191" s="40" t="str">
        <f>VLOOKUP(D2191,'Brasseries Europe'!$B$2:$O$2000,14,FALSE)</f>
        <v>FotoBR112</v>
      </c>
      <c r="O2191" s="42" t="s">
        <v>13964</v>
      </c>
      <c r="P2191" s="40" t="s">
        <v>10043</v>
      </c>
      <c r="Q2191" s="40" t="s">
        <v>10200</v>
      </c>
      <c r="T2191" s="40" t="s">
        <v>13966</v>
      </c>
      <c r="U2191" s="40" t="s">
        <v>13965</v>
      </c>
    </row>
    <row r="2192" spans="1:21" s="40" customFormat="1">
      <c r="A2192" s="40">
        <f t="shared" si="94"/>
        <v>2191</v>
      </c>
      <c r="B2192" s="41">
        <f t="shared" ca="1" si="95"/>
        <v>43369</v>
      </c>
      <c r="C2192" s="40" t="s">
        <v>14</v>
      </c>
      <c r="D2192" s="40" t="str">
        <f t="shared" si="93"/>
        <v>Brewery112</v>
      </c>
      <c r="E2192" s="42" t="s">
        <v>949</v>
      </c>
      <c r="F2192" s="40" t="str">
        <f>VLOOKUP(D2192,'Brasseries Europe'!$B$2:$O$2000,6,FALSE)</f>
        <v>Snaekkaarstraat, 30</v>
      </c>
      <c r="G2192" s="40">
        <f>VLOOKUP(D2192,'Brasseries Europe'!$B$2:$O$2000,7,FALSE)</f>
        <v>1700</v>
      </c>
      <c r="H2192" s="40" t="str">
        <f>VLOOKUP(D2192,'Brasseries Europe'!$B$2:$O$2000,8,FALSE)</f>
        <v>Dilbeek</v>
      </c>
      <c r="I2192" s="40" t="str">
        <f>VLOOKUP(D2192,'Brasseries Europe'!$B$2:$O$2000,9,FALSE)</f>
        <v>Vlaanderen</v>
      </c>
      <c r="J2192" s="40">
        <f>VLOOKUP(D2192,'Brasseries Europe'!$B$2:$O$2000,10,FALSE)</f>
        <v>0</v>
      </c>
      <c r="K2192" s="40">
        <f>VLOOKUP(D2192,'Brasseries Europe'!$B$2:$O$2000,11,FALSE)</f>
        <v>0</v>
      </c>
      <c r="L2192" s="40" t="str">
        <f>VLOOKUP(D2192,'Brasseries Europe'!$B$2:$O$2000,12,FALSE)</f>
        <v>32(0)2/569.33.48</v>
      </c>
      <c r="M2192" s="40" t="str">
        <f>VLOOKUP(D2192,'Brasseries Europe'!$B$2:$O$2000,13,FALSE)</f>
        <v>LogoBR112</v>
      </c>
      <c r="N2192" s="40" t="str">
        <f>VLOOKUP(D2192,'Brasseries Europe'!$B$2:$O$2000,14,FALSE)</f>
        <v>FotoBR112</v>
      </c>
      <c r="O2192" s="42" t="s">
        <v>13967</v>
      </c>
      <c r="P2192" s="40" t="s">
        <v>10049</v>
      </c>
      <c r="Q2192" s="40" t="s">
        <v>10200</v>
      </c>
      <c r="T2192" s="40" t="s">
        <v>13969</v>
      </c>
      <c r="U2192" s="40" t="s">
        <v>13968</v>
      </c>
    </row>
    <row r="2193" spans="1:21" s="40" customFormat="1">
      <c r="A2193" s="40">
        <f t="shared" si="94"/>
        <v>2192</v>
      </c>
      <c r="B2193" s="41">
        <f t="shared" ca="1" si="95"/>
        <v>43369</v>
      </c>
      <c r="C2193" s="40" t="s">
        <v>14</v>
      </c>
      <c r="D2193" s="40" t="str">
        <f t="shared" si="93"/>
        <v>Brewery112</v>
      </c>
      <c r="E2193" s="42" t="s">
        <v>949</v>
      </c>
      <c r="F2193" s="40" t="str">
        <f>VLOOKUP(D2193,'Brasseries Europe'!$B$2:$O$2000,6,FALSE)</f>
        <v>Snaekkaarstraat, 30</v>
      </c>
      <c r="G2193" s="40">
        <f>VLOOKUP(D2193,'Brasseries Europe'!$B$2:$O$2000,7,FALSE)</f>
        <v>1700</v>
      </c>
      <c r="H2193" s="40" t="str">
        <f>VLOOKUP(D2193,'Brasseries Europe'!$B$2:$O$2000,8,FALSE)</f>
        <v>Dilbeek</v>
      </c>
      <c r="I2193" s="40" t="str">
        <f>VLOOKUP(D2193,'Brasseries Europe'!$B$2:$O$2000,9,FALSE)</f>
        <v>Vlaanderen</v>
      </c>
      <c r="J2193" s="40">
        <f>VLOOKUP(D2193,'Brasseries Europe'!$B$2:$O$2000,10,FALSE)</f>
        <v>0</v>
      </c>
      <c r="K2193" s="40">
        <f>VLOOKUP(D2193,'Brasseries Europe'!$B$2:$O$2000,11,FALSE)</f>
        <v>0</v>
      </c>
      <c r="L2193" s="40" t="str">
        <f>VLOOKUP(D2193,'Brasseries Europe'!$B$2:$O$2000,12,FALSE)</f>
        <v>32(0)2/569.33.48</v>
      </c>
      <c r="M2193" s="40" t="str">
        <f>VLOOKUP(D2193,'Brasseries Europe'!$B$2:$O$2000,13,FALSE)</f>
        <v>LogoBR112</v>
      </c>
      <c r="N2193" s="40" t="str">
        <f>VLOOKUP(D2193,'Brasseries Europe'!$B$2:$O$2000,14,FALSE)</f>
        <v>FotoBR112</v>
      </c>
      <c r="O2193" s="42" t="s">
        <v>13970</v>
      </c>
      <c r="P2193" s="40" t="s">
        <v>10179</v>
      </c>
      <c r="Q2193" s="40" t="s">
        <v>10143</v>
      </c>
      <c r="R2193" s="57"/>
      <c r="S2193" s="57"/>
      <c r="T2193" s="40" t="s">
        <v>13972</v>
      </c>
      <c r="U2193" s="40" t="s">
        <v>13971</v>
      </c>
    </row>
    <row r="2194" spans="1:21" s="40" customFormat="1">
      <c r="A2194" s="40">
        <f t="shared" si="94"/>
        <v>2193</v>
      </c>
      <c r="B2194" s="41">
        <f t="shared" ca="1" si="95"/>
        <v>43369</v>
      </c>
      <c r="C2194" s="40" t="s">
        <v>14</v>
      </c>
      <c r="D2194" s="40" t="str">
        <f t="shared" si="93"/>
        <v>Brewery112</v>
      </c>
      <c r="E2194" s="42" t="s">
        <v>949</v>
      </c>
      <c r="F2194" s="40" t="str">
        <f>VLOOKUP(D2194,'Brasseries Europe'!$B$2:$O$2000,6,FALSE)</f>
        <v>Snaekkaarstraat, 30</v>
      </c>
      <c r="G2194" s="40">
        <f>VLOOKUP(D2194,'Brasseries Europe'!$B$2:$O$2000,7,FALSE)</f>
        <v>1700</v>
      </c>
      <c r="H2194" s="40" t="str">
        <f>VLOOKUP(D2194,'Brasseries Europe'!$B$2:$O$2000,8,FALSE)</f>
        <v>Dilbeek</v>
      </c>
      <c r="I2194" s="40" t="str">
        <f>VLOOKUP(D2194,'Brasseries Europe'!$B$2:$O$2000,9,FALSE)</f>
        <v>Vlaanderen</v>
      </c>
      <c r="J2194" s="40">
        <f>VLOOKUP(D2194,'Brasseries Europe'!$B$2:$O$2000,10,FALSE)</f>
        <v>0</v>
      </c>
      <c r="K2194" s="40">
        <f>VLOOKUP(D2194,'Brasseries Europe'!$B$2:$O$2000,11,FALSE)</f>
        <v>0</v>
      </c>
      <c r="L2194" s="40" t="str">
        <f>VLOOKUP(D2194,'Brasseries Europe'!$B$2:$O$2000,12,FALSE)</f>
        <v>32(0)2/569.33.48</v>
      </c>
      <c r="M2194" s="40" t="str">
        <f>VLOOKUP(D2194,'Brasseries Europe'!$B$2:$O$2000,13,FALSE)</f>
        <v>LogoBR112</v>
      </c>
      <c r="N2194" s="40" t="str">
        <f>VLOOKUP(D2194,'Brasseries Europe'!$B$2:$O$2000,14,FALSE)</f>
        <v>FotoBR112</v>
      </c>
      <c r="O2194" s="42" t="s">
        <v>13973</v>
      </c>
      <c r="P2194" s="40" t="s">
        <v>10179</v>
      </c>
      <c r="Q2194" s="40" t="s">
        <v>10200</v>
      </c>
      <c r="T2194" s="40" t="s">
        <v>13975</v>
      </c>
      <c r="U2194" s="40" t="s">
        <v>13974</v>
      </c>
    </row>
    <row r="2195" spans="1:21" s="40" customFormat="1">
      <c r="A2195" s="40">
        <f t="shared" si="94"/>
        <v>2194</v>
      </c>
      <c r="B2195" s="41">
        <f t="shared" ca="1" si="95"/>
        <v>43369</v>
      </c>
      <c r="C2195" s="40" t="s">
        <v>14</v>
      </c>
      <c r="D2195" s="40" t="str">
        <f t="shared" si="93"/>
        <v>Brewery113</v>
      </c>
      <c r="E2195" s="42" t="s">
        <v>956</v>
      </c>
      <c r="F2195" s="40" t="str">
        <f>VLOOKUP(D2195,'Brasseries Europe'!$B$2:$O$2000,6,FALSE)</f>
        <v>Vuurkruisenlaan s/n</v>
      </c>
      <c r="G2195" s="40">
        <f>VLOOKUP(D2195,'Brasseries Europe'!$B$2:$O$2000,7,FALSE)</f>
        <v>3000</v>
      </c>
      <c r="H2195" s="40" t="str">
        <f>VLOOKUP(D2195,'Brasseries Europe'!$B$2:$O$2000,8,FALSE)</f>
        <v xml:space="preserve">Leuven </v>
      </c>
      <c r="I2195" s="40" t="str">
        <f>VLOOKUP(D2195,'Brasseries Europe'!$B$2:$O$2000,9,FALSE)</f>
        <v>Vlaanderen</v>
      </c>
      <c r="J2195" s="40">
        <f>VLOOKUP(D2195,'Brasseries Europe'!$B$2:$O$2000,10,FALSE)</f>
        <v>0</v>
      </c>
      <c r="K2195" s="40" t="str">
        <f>VLOOKUP(D2195,'Brasseries Europe'!$B$2:$O$2000,11,FALSE)</f>
        <v>http://www.inbev.be</v>
      </c>
      <c r="L2195" s="40" t="str">
        <f>VLOOKUP(D2195,'Brasseries Europe'!$B$2:$O$2000,12,FALSE)</f>
        <v>32(0)16/24.74.61</v>
      </c>
      <c r="M2195" s="40" t="str">
        <f>VLOOKUP(D2195,'Brasseries Europe'!$B$2:$O$2000,13,FALSE)</f>
        <v>LogoBR113</v>
      </c>
      <c r="N2195" s="40" t="str">
        <f>VLOOKUP(D2195,'Brasseries Europe'!$B$2:$O$2000,14,FALSE)</f>
        <v>FotoBR113</v>
      </c>
      <c r="O2195" s="42" t="s">
        <v>13976</v>
      </c>
      <c r="P2195" s="40" t="s">
        <v>10156</v>
      </c>
      <c r="Q2195" s="40" t="s">
        <v>11418</v>
      </c>
      <c r="T2195" s="40" t="s">
        <v>13978</v>
      </c>
      <c r="U2195" s="40" t="s">
        <v>13977</v>
      </c>
    </row>
    <row r="2196" spans="1:21" s="40" customFormat="1">
      <c r="A2196" s="40">
        <f t="shared" si="94"/>
        <v>2195</v>
      </c>
      <c r="B2196" s="41">
        <f t="shared" ca="1" si="95"/>
        <v>43369</v>
      </c>
      <c r="C2196" s="40" t="s">
        <v>14</v>
      </c>
      <c r="D2196" s="40" t="str">
        <f t="shared" si="93"/>
        <v>Brewery113</v>
      </c>
      <c r="E2196" s="42" t="s">
        <v>956</v>
      </c>
      <c r="F2196" s="40" t="str">
        <f>VLOOKUP(D2196,'Brasseries Europe'!$B$2:$O$2000,6,FALSE)</f>
        <v>Vuurkruisenlaan s/n</v>
      </c>
      <c r="G2196" s="40">
        <f>VLOOKUP(D2196,'Brasseries Europe'!$B$2:$O$2000,7,FALSE)</f>
        <v>3000</v>
      </c>
      <c r="H2196" s="40" t="str">
        <f>VLOOKUP(D2196,'Brasseries Europe'!$B$2:$O$2000,8,FALSE)</f>
        <v xml:space="preserve">Leuven </v>
      </c>
      <c r="I2196" s="40" t="str">
        <f>VLOOKUP(D2196,'Brasseries Europe'!$B$2:$O$2000,9,FALSE)</f>
        <v>Vlaanderen</v>
      </c>
      <c r="J2196" s="40">
        <f>VLOOKUP(D2196,'Brasseries Europe'!$B$2:$O$2000,10,FALSE)</f>
        <v>0</v>
      </c>
      <c r="K2196" s="40" t="str">
        <f>VLOOKUP(D2196,'Brasseries Europe'!$B$2:$O$2000,11,FALSE)</f>
        <v>http://www.inbev.be</v>
      </c>
      <c r="L2196" s="40" t="str">
        <f>VLOOKUP(D2196,'Brasseries Europe'!$B$2:$O$2000,12,FALSE)</f>
        <v>32(0)16/24.74.61</v>
      </c>
      <c r="M2196" s="40" t="str">
        <f>VLOOKUP(D2196,'Brasseries Europe'!$B$2:$O$2000,13,FALSE)</f>
        <v>LogoBR113</v>
      </c>
      <c r="N2196" s="40" t="str">
        <f>VLOOKUP(D2196,'Brasseries Europe'!$B$2:$O$2000,14,FALSE)</f>
        <v>FotoBR113</v>
      </c>
      <c r="O2196" s="42" t="s">
        <v>13979</v>
      </c>
      <c r="P2196" s="40" t="s">
        <v>10156</v>
      </c>
      <c r="Q2196" s="40" t="s">
        <v>10372</v>
      </c>
      <c r="T2196" s="40" t="s">
        <v>13981</v>
      </c>
      <c r="U2196" s="40" t="s">
        <v>13980</v>
      </c>
    </row>
    <row r="2197" spans="1:21" s="40" customFormat="1">
      <c r="A2197" s="40">
        <f t="shared" si="94"/>
        <v>2196</v>
      </c>
      <c r="B2197" s="41">
        <f t="shared" ca="1" si="95"/>
        <v>43369</v>
      </c>
      <c r="C2197" s="40" t="s">
        <v>14</v>
      </c>
      <c r="D2197" s="40" t="str">
        <f t="shared" si="93"/>
        <v>Brewery113</v>
      </c>
      <c r="E2197" s="42" t="s">
        <v>956</v>
      </c>
      <c r="F2197" s="40" t="str">
        <f>VLOOKUP(D2197,'Brasseries Europe'!$B$2:$O$2000,6,FALSE)</f>
        <v>Vuurkruisenlaan s/n</v>
      </c>
      <c r="G2197" s="40">
        <f>VLOOKUP(D2197,'Brasseries Europe'!$B$2:$O$2000,7,FALSE)</f>
        <v>3000</v>
      </c>
      <c r="H2197" s="40" t="str">
        <f>VLOOKUP(D2197,'Brasseries Europe'!$B$2:$O$2000,8,FALSE)</f>
        <v xml:space="preserve">Leuven </v>
      </c>
      <c r="I2197" s="40" t="str">
        <f>VLOOKUP(D2197,'Brasseries Europe'!$B$2:$O$2000,9,FALSE)</f>
        <v>Vlaanderen</v>
      </c>
      <c r="J2197" s="40">
        <f>VLOOKUP(D2197,'Brasseries Europe'!$B$2:$O$2000,10,FALSE)</f>
        <v>0</v>
      </c>
      <c r="K2197" s="40" t="str">
        <f>VLOOKUP(D2197,'Brasseries Europe'!$B$2:$O$2000,11,FALSE)</f>
        <v>http://www.inbev.be</v>
      </c>
      <c r="L2197" s="40" t="str">
        <f>VLOOKUP(D2197,'Brasseries Europe'!$B$2:$O$2000,12,FALSE)</f>
        <v>32(0)16/24.74.61</v>
      </c>
      <c r="M2197" s="40" t="str">
        <f>VLOOKUP(D2197,'Brasseries Europe'!$B$2:$O$2000,13,FALSE)</f>
        <v>LogoBR113</v>
      </c>
      <c r="N2197" s="40" t="str">
        <f>VLOOKUP(D2197,'Brasseries Europe'!$B$2:$O$2000,14,FALSE)</f>
        <v>FotoBR113</v>
      </c>
      <c r="O2197" s="42" t="s">
        <v>13982</v>
      </c>
      <c r="P2197" s="40" t="s">
        <v>10156</v>
      </c>
      <c r="Q2197" s="40" t="s">
        <v>12761</v>
      </c>
      <c r="T2197" s="40" t="s">
        <v>13984</v>
      </c>
      <c r="U2197" s="40" t="s">
        <v>13983</v>
      </c>
    </row>
    <row r="2198" spans="1:21" s="40" customFormat="1">
      <c r="A2198" s="40">
        <f t="shared" si="94"/>
        <v>2197</v>
      </c>
      <c r="B2198" s="41">
        <f t="shared" ca="1" si="95"/>
        <v>43369</v>
      </c>
      <c r="C2198" s="40" t="s">
        <v>14</v>
      </c>
      <c r="D2198" s="40" t="str">
        <f t="shared" si="93"/>
        <v>Brewery113</v>
      </c>
      <c r="E2198" s="42" t="s">
        <v>956</v>
      </c>
      <c r="F2198" s="40" t="str">
        <f>VLOOKUP(D2198,'Brasseries Europe'!$B$2:$O$2000,6,FALSE)</f>
        <v>Vuurkruisenlaan s/n</v>
      </c>
      <c r="G2198" s="40">
        <f>VLOOKUP(D2198,'Brasseries Europe'!$B$2:$O$2000,7,FALSE)</f>
        <v>3000</v>
      </c>
      <c r="H2198" s="40" t="str">
        <f>VLOOKUP(D2198,'Brasseries Europe'!$B$2:$O$2000,8,FALSE)</f>
        <v xml:space="preserve">Leuven </v>
      </c>
      <c r="I2198" s="40" t="str">
        <f>VLOOKUP(D2198,'Brasseries Europe'!$B$2:$O$2000,9,FALSE)</f>
        <v>Vlaanderen</v>
      </c>
      <c r="J2198" s="40">
        <f>VLOOKUP(D2198,'Brasseries Europe'!$B$2:$O$2000,10,FALSE)</f>
        <v>0</v>
      </c>
      <c r="K2198" s="40" t="str">
        <f>VLOOKUP(D2198,'Brasseries Europe'!$B$2:$O$2000,11,FALSE)</f>
        <v>http://www.inbev.be</v>
      </c>
      <c r="L2198" s="40" t="str">
        <f>VLOOKUP(D2198,'Brasseries Europe'!$B$2:$O$2000,12,FALSE)</f>
        <v>32(0)16/24.74.61</v>
      </c>
      <c r="M2198" s="40" t="str">
        <f>VLOOKUP(D2198,'Brasseries Europe'!$B$2:$O$2000,13,FALSE)</f>
        <v>LogoBR113</v>
      </c>
      <c r="N2198" s="40" t="str">
        <f>VLOOKUP(D2198,'Brasseries Europe'!$B$2:$O$2000,14,FALSE)</f>
        <v>FotoBR113</v>
      </c>
      <c r="O2198" s="42" t="s">
        <v>13985</v>
      </c>
      <c r="P2198" s="40" t="s">
        <v>10156</v>
      </c>
      <c r="Q2198" s="40" t="s">
        <v>13986</v>
      </c>
      <c r="T2198" s="40" t="s">
        <v>13988</v>
      </c>
      <c r="U2198" s="40" t="s">
        <v>13987</v>
      </c>
    </row>
    <row r="2199" spans="1:21" s="40" customFormat="1">
      <c r="A2199" s="40">
        <f t="shared" si="94"/>
        <v>2198</v>
      </c>
      <c r="B2199" s="41">
        <f t="shared" ca="1" si="95"/>
        <v>43369</v>
      </c>
      <c r="C2199" s="40" t="s">
        <v>14</v>
      </c>
      <c r="D2199" s="40" t="str">
        <f t="shared" si="93"/>
        <v>Brewery113</v>
      </c>
      <c r="E2199" s="42" t="s">
        <v>956</v>
      </c>
      <c r="F2199" s="40" t="str">
        <f>VLOOKUP(D2199,'Brasseries Europe'!$B$2:$O$2000,6,FALSE)</f>
        <v>Vuurkruisenlaan s/n</v>
      </c>
      <c r="G2199" s="40">
        <f>VLOOKUP(D2199,'Brasseries Europe'!$B$2:$O$2000,7,FALSE)</f>
        <v>3000</v>
      </c>
      <c r="H2199" s="40" t="str">
        <f>VLOOKUP(D2199,'Brasseries Europe'!$B$2:$O$2000,8,FALSE)</f>
        <v xml:space="preserve">Leuven </v>
      </c>
      <c r="I2199" s="40" t="str">
        <f>VLOOKUP(D2199,'Brasseries Europe'!$B$2:$O$2000,9,FALSE)</f>
        <v>Vlaanderen</v>
      </c>
      <c r="J2199" s="40">
        <f>VLOOKUP(D2199,'Brasseries Europe'!$B$2:$O$2000,10,FALSE)</f>
        <v>0</v>
      </c>
      <c r="K2199" s="40" t="str">
        <f>VLOOKUP(D2199,'Brasseries Europe'!$B$2:$O$2000,11,FALSE)</f>
        <v>http://www.inbev.be</v>
      </c>
      <c r="L2199" s="40" t="str">
        <f>VLOOKUP(D2199,'Brasseries Europe'!$B$2:$O$2000,12,FALSE)</f>
        <v>32(0)16/24.74.61</v>
      </c>
      <c r="M2199" s="40" t="str">
        <f>VLOOKUP(D2199,'Brasseries Europe'!$B$2:$O$2000,13,FALSE)</f>
        <v>LogoBR113</v>
      </c>
      <c r="N2199" s="40" t="str">
        <f>VLOOKUP(D2199,'Brasseries Europe'!$B$2:$O$2000,14,FALSE)</f>
        <v>FotoBR113</v>
      </c>
      <c r="O2199" s="42" t="s">
        <v>13989</v>
      </c>
      <c r="P2199" s="40" t="s">
        <v>10156</v>
      </c>
      <c r="Q2199" s="40" t="s">
        <v>10372</v>
      </c>
      <c r="T2199" s="40" t="s">
        <v>13991</v>
      </c>
      <c r="U2199" s="40" t="s">
        <v>13990</v>
      </c>
    </row>
    <row r="2200" spans="1:21" s="40" customFormat="1">
      <c r="A2200" s="40">
        <f t="shared" si="94"/>
        <v>2199</v>
      </c>
      <c r="B2200" s="41">
        <f t="shared" ca="1" si="95"/>
        <v>43369</v>
      </c>
      <c r="C2200" s="40" t="s">
        <v>14</v>
      </c>
      <c r="D2200" s="40" t="str">
        <f t="shared" si="93"/>
        <v>Brewery113</v>
      </c>
      <c r="E2200" s="42" t="s">
        <v>956</v>
      </c>
      <c r="F2200" s="40" t="str">
        <f>VLOOKUP(D2200,'Brasseries Europe'!$B$2:$O$2000,6,FALSE)</f>
        <v>Vuurkruisenlaan s/n</v>
      </c>
      <c r="G2200" s="40">
        <f>VLOOKUP(D2200,'Brasseries Europe'!$B$2:$O$2000,7,FALSE)</f>
        <v>3000</v>
      </c>
      <c r="H2200" s="40" t="str">
        <f>VLOOKUP(D2200,'Brasseries Europe'!$B$2:$O$2000,8,FALSE)</f>
        <v xml:space="preserve">Leuven </v>
      </c>
      <c r="I2200" s="40" t="str">
        <f>VLOOKUP(D2200,'Brasseries Europe'!$B$2:$O$2000,9,FALSE)</f>
        <v>Vlaanderen</v>
      </c>
      <c r="J2200" s="40">
        <f>VLOOKUP(D2200,'Brasseries Europe'!$B$2:$O$2000,10,FALSE)</f>
        <v>0</v>
      </c>
      <c r="K2200" s="40" t="str">
        <f>VLOOKUP(D2200,'Brasseries Europe'!$B$2:$O$2000,11,FALSE)</f>
        <v>http://www.inbev.be</v>
      </c>
      <c r="L2200" s="40" t="str">
        <f>VLOOKUP(D2200,'Brasseries Europe'!$B$2:$O$2000,12,FALSE)</f>
        <v>32(0)16/24.74.61</v>
      </c>
      <c r="M2200" s="40" t="str">
        <f>VLOOKUP(D2200,'Brasseries Europe'!$B$2:$O$2000,13,FALSE)</f>
        <v>LogoBR113</v>
      </c>
      <c r="N2200" s="40" t="str">
        <f>VLOOKUP(D2200,'Brasseries Europe'!$B$2:$O$2000,14,FALSE)</f>
        <v>FotoBR113</v>
      </c>
      <c r="O2200" s="42" t="s">
        <v>13992</v>
      </c>
      <c r="P2200" s="40" t="s">
        <v>10156</v>
      </c>
      <c r="Q2200" s="40" t="s">
        <v>12094</v>
      </c>
      <c r="T2200" s="40" t="s">
        <v>13994</v>
      </c>
      <c r="U2200" s="40" t="s">
        <v>13993</v>
      </c>
    </row>
    <row r="2201" spans="1:21" s="40" customFormat="1">
      <c r="A2201" s="40">
        <f t="shared" si="94"/>
        <v>2200</v>
      </c>
      <c r="B2201" s="41">
        <f t="shared" ca="1" si="95"/>
        <v>43369</v>
      </c>
      <c r="C2201" s="40" t="s">
        <v>14</v>
      </c>
      <c r="D2201" s="40" t="str">
        <f t="shared" si="93"/>
        <v>Brewery113</v>
      </c>
      <c r="E2201" s="42" t="s">
        <v>956</v>
      </c>
      <c r="F2201" s="40" t="str">
        <f>VLOOKUP(D2201,'Brasseries Europe'!$B$2:$O$2000,6,FALSE)</f>
        <v>Vuurkruisenlaan s/n</v>
      </c>
      <c r="G2201" s="40">
        <f>VLOOKUP(D2201,'Brasseries Europe'!$B$2:$O$2000,7,FALSE)</f>
        <v>3000</v>
      </c>
      <c r="H2201" s="40" t="str">
        <f>VLOOKUP(D2201,'Brasseries Europe'!$B$2:$O$2000,8,FALSE)</f>
        <v xml:space="preserve">Leuven </v>
      </c>
      <c r="I2201" s="40" t="str">
        <f>VLOOKUP(D2201,'Brasseries Europe'!$B$2:$O$2000,9,FALSE)</f>
        <v>Vlaanderen</v>
      </c>
      <c r="J2201" s="40">
        <f>VLOOKUP(D2201,'Brasseries Europe'!$B$2:$O$2000,10,FALSE)</f>
        <v>0</v>
      </c>
      <c r="K2201" s="40" t="str">
        <f>VLOOKUP(D2201,'Brasseries Europe'!$B$2:$O$2000,11,FALSE)</f>
        <v>http://www.inbev.be</v>
      </c>
      <c r="L2201" s="40" t="str">
        <f>VLOOKUP(D2201,'Brasseries Europe'!$B$2:$O$2000,12,FALSE)</f>
        <v>32(0)16/24.74.61</v>
      </c>
      <c r="M2201" s="40" t="str">
        <f>VLOOKUP(D2201,'Brasseries Europe'!$B$2:$O$2000,13,FALSE)</f>
        <v>LogoBR113</v>
      </c>
      <c r="N2201" s="40" t="str">
        <f>VLOOKUP(D2201,'Brasseries Europe'!$B$2:$O$2000,14,FALSE)</f>
        <v>FotoBR113</v>
      </c>
      <c r="O2201" s="42" t="s">
        <v>13995</v>
      </c>
      <c r="P2201" s="40" t="s">
        <v>10156</v>
      </c>
      <c r="Q2201" s="40" t="s">
        <v>12748</v>
      </c>
      <c r="T2201" s="40" t="s">
        <v>13997</v>
      </c>
      <c r="U2201" s="40" t="s">
        <v>13996</v>
      </c>
    </row>
    <row r="2202" spans="1:21" s="40" customFormat="1">
      <c r="A2202" s="40">
        <f t="shared" si="94"/>
        <v>2201</v>
      </c>
      <c r="B2202" s="41">
        <f t="shared" ca="1" si="95"/>
        <v>43369</v>
      </c>
      <c r="C2202" s="40" t="s">
        <v>14</v>
      </c>
      <c r="D2202" s="40" t="str">
        <f t="shared" si="93"/>
        <v>Brewery113</v>
      </c>
      <c r="E2202" s="42" t="s">
        <v>956</v>
      </c>
      <c r="F2202" s="40" t="str">
        <f>VLOOKUP(D2202,'Brasseries Europe'!$B$2:$O$2000,6,FALSE)</f>
        <v>Vuurkruisenlaan s/n</v>
      </c>
      <c r="G2202" s="40">
        <f>VLOOKUP(D2202,'Brasseries Europe'!$B$2:$O$2000,7,FALSE)</f>
        <v>3000</v>
      </c>
      <c r="H2202" s="40" t="str">
        <f>VLOOKUP(D2202,'Brasseries Europe'!$B$2:$O$2000,8,FALSE)</f>
        <v xml:space="preserve">Leuven </v>
      </c>
      <c r="I2202" s="40" t="str">
        <f>VLOOKUP(D2202,'Brasseries Europe'!$B$2:$O$2000,9,FALSE)</f>
        <v>Vlaanderen</v>
      </c>
      <c r="J2202" s="40">
        <f>VLOOKUP(D2202,'Brasseries Europe'!$B$2:$O$2000,10,FALSE)</f>
        <v>0</v>
      </c>
      <c r="K2202" s="40" t="str">
        <f>VLOOKUP(D2202,'Brasseries Europe'!$B$2:$O$2000,11,FALSE)</f>
        <v>http://www.inbev.be</v>
      </c>
      <c r="L2202" s="40" t="str">
        <f>VLOOKUP(D2202,'Brasseries Europe'!$B$2:$O$2000,12,FALSE)</f>
        <v>32(0)16/24.74.61</v>
      </c>
      <c r="M2202" s="40" t="str">
        <f>VLOOKUP(D2202,'Brasseries Europe'!$B$2:$O$2000,13,FALSE)</f>
        <v>LogoBR113</v>
      </c>
      <c r="N2202" s="40" t="str">
        <f>VLOOKUP(D2202,'Brasseries Europe'!$B$2:$O$2000,14,FALSE)</f>
        <v>FotoBR113</v>
      </c>
      <c r="O2202" s="42" t="s">
        <v>13998</v>
      </c>
      <c r="P2202" s="40" t="s">
        <v>10055</v>
      </c>
      <c r="Q2202" s="40" t="s">
        <v>10064</v>
      </c>
      <c r="T2202" s="40" t="s">
        <v>14000</v>
      </c>
      <c r="U2202" s="40" t="s">
        <v>13999</v>
      </c>
    </row>
    <row r="2203" spans="1:21" s="40" customFormat="1">
      <c r="A2203" s="40">
        <f t="shared" si="94"/>
        <v>2202</v>
      </c>
      <c r="B2203" s="41">
        <f t="shared" ca="1" si="95"/>
        <v>43369</v>
      </c>
      <c r="C2203" s="40" t="s">
        <v>14</v>
      </c>
      <c r="D2203" s="40" t="str">
        <f t="shared" si="93"/>
        <v>Brewery113</v>
      </c>
      <c r="E2203" s="42" t="s">
        <v>956</v>
      </c>
      <c r="F2203" s="40" t="str">
        <f>VLOOKUP(D2203,'Brasseries Europe'!$B$2:$O$2000,6,FALSE)</f>
        <v>Vuurkruisenlaan s/n</v>
      </c>
      <c r="G2203" s="40">
        <f>VLOOKUP(D2203,'Brasseries Europe'!$B$2:$O$2000,7,FALSE)</f>
        <v>3000</v>
      </c>
      <c r="H2203" s="40" t="str">
        <f>VLOOKUP(D2203,'Brasseries Europe'!$B$2:$O$2000,8,FALSE)</f>
        <v xml:space="preserve">Leuven </v>
      </c>
      <c r="I2203" s="40" t="str">
        <f>VLOOKUP(D2203,'Brasseries Europe'!$B$2:$O$2000,9,FALSE)</f>
        <v>Vlaanderen</v>
      </c>
      <c r="J2203" s="40">
        <f>VLOOKUP(D2203,'Brasseries Europe'!$B$2:$O$2000,10,FALSE)</f>
        <v>0</v>
      </c>
      <c r="K2203" s="40" t="str">
        <f>VLOOKUP(D2203,'Brasseries Europe'!$B$2:$O$2000,11,FALSE)</f>
        <v>http://www.inbev.be</v>
      </c>
      <c r="L2203" s="40" t="str">
        <f>VLOOKUP(D2203,'Brasseries Europe'!$B$2:$O$2000,12,FALSE)</f>
        <v>32(0)16/24.74.61</v>
      </c>
      <c r="M2203" s="40" t="str">
        <f>VLOOKUP(D2203,'Brasseries Europe'!$B$2:$O$2000,13,FALSE)</f>
        <v>LogoBR113</v>
      </c>
      <c r="N2203" s="40" t="str">
        <f>VLOOKUP(D2203,'Brasseries Europe'!$B$2:$O$2000,14,FALSE)</f>
        <v>FotoBR113</v>
      </c>
      <c r="O2203" s="42" t="s">
        <v>14001</v>
      </c>
      <c r="P2203" s="40" t="s">
        <v>10055</v>
      </c>
      <c r="Q2203" s="40" t="s">
        <v>10072</v>
      </c>
      <c r="T2203" s="40" t="s">
        <v>14003</v>
      </c>
      <c r="U2203" s="40" t="s">
        <v>14002</v>
      </c>
    </row>
    <row r="2204" spans="1:21" s="40" customFormat="1">
      <c r="A2204" s="40">
        <f t="shared" si="94"/>
        <v>2203</v>
      </c>
      <c r="B2204" s="41">
        <f t="shared" ca="1" si="95"/>
        <v>43369</v>
      </c>
      <c r="C2204" s="40" t="s">
        <v>14</v>
      </c>
      <c r="D2204" s="40" t="str">
        <f t="shared" si="93"/>
        <v>Brewery113</v>
      </c>
      <c r="E2204" s="42" t="s">
        <v>956</v>
      </c>
      <c r="F2204" s="40" t="str">
        <f>VLOOKUP(D2204,'Brasseries Europe'!$B$2:$O$2000,6,FALSE)</f>
        <v>Vuurkruisenlaan s/n</v>
      </c>
      <c r="G2204" s="40">
        <f>VLOOKUP(D2204,'Brasseries Europe'!$B$2:$O$2000,7,FALSE)</f>
        <v>3000</v>
      </c>
      <c r="H2204" s="40" t="str">
        <f>VLOOKUP(D2204,'Brasseries Europe'!$B$2:$O$2000,8,FALSE)</f>
        <v xml:space="preserve">Leuven </v>
      </c>
      <c r="I2204" s="40" t="str">
        <f>VLOOKUP(D2204,'Brasseries Europe'!$B$2:$O$2000,9,FALSE)</f>
        <v>Vlaanderen</v>
      </c>
      <c r="J2204" s="40">
        <f>VLOOKUP(D2204,'Brasseries Europe'!$B$2:$O$2000,10,FALSE)</f>
        <v>0</v>
      </c>
      <c r="K2204" s="40" t="str">
        <f>VLOOKUP(D2204,'Brasseries Europe'!$B$2:$O$2000,11,FALSE)</f>
        <v>http://www.inbev.be</v>
      </c>
      <c r="L2204" s="40" t="str">
        <f>VLOOKUP(D2204,'Brasseries Europe'!$B$2:$O$2000,12,FALSE)</f>
        <v>32(0)16/24.74.61</v>
      </c>
      <c r="M2204" s="40" t="str">
        <f>VLOOKUP(D2204,'Brasseries Europe'!$B$2:$O$2000,13,FALSE)</f>
        <v>LogoBR113</v>
      </c>
      <c r="N2204" s="40" t="str">
        <f>VLOOKUP(D2204,'Brasseries Europe'!$B$2:$O$2000,14,FALSE)</f>
        <v>FotoBR113</v>
      </c>
      <c r="O2204" s="42" t="s">
        <v>14004</v>
      </c>
      <c r="P2204" s="40" t="s">
        <v>10055</v>
      </c>
      <c r="Q2204" s="40" t="s">
        <v>10072</v>
      </c>
      <c r="T2204" s="40" t="s">
        <v>14006</v>
      </c>
      <c r="U2204" s="40" t="s">
        <v>14005</v>
      </c>
    </row>
    <row r="2205" spans="1:21" s="40" customFormat="1">
      <c r="A2205" s="40">
        <f t="shared" si="94"/>
        <v>2204</v>
      </c>
      <c r="B2205" s="41">
        <f t="shared" ca="1" si="95"/>
        <v>43369</v>
      </c>
      <c r="C2205" s="40" t="s">
        <v>14</v>
      </c>
      <c r="D2205" s="40" t="str">
        <f t="shared" ref="D2205:D2268" si="96">_xlfn.IFNA(VLOOKUP(E2205,Matricedesbrasseries,2,FALSE),"")</f>
        <v>Brewery113</v>
      </c>
      <c r="E2205" s="42" t="s">
        <v>956</v>
      </c>
      <c r="F2205" s="40" t="str">
        <f>VLOOKUP(D2205,'Brasseries Europe'!$B$2:$O$2000,6,FALSE)</f>
        <v>Vuurkruisenlaan s/n</v>
      </c>
      <c r="G2205" s="40">
        <f>VLOOKUP(D2205,'Brasseries Europe'!$B$2:$O$2000,7,FALSE)</f>
        <v>3000</v>
      </c>
      <c r="H2205" s="40" t="str">
        <f>VLOOKUP(D2205,'Brasseries Europe'!$B$2:$O$2000,8,FALSE)</f>
        <v xml:space="preserve">Leuven </v>
      </c>
      <c r="I2205" s="40" t="str">
        <f>VLOOKUP(D2205,'Brasseries Europe'!$B$2:$O$2000,9,FALSE)</f>
        <v>Vlaanderen</v>
      </c>
      <c r="J2205" s="40">
        <f>VLOOKUP(D2205,'Brasseries Europe'!$B$2:$O$2000,10,FALSE)</f>
        <v>0</v>
      </c>
      <c r="K2205" s="40" t="str">
        <f>VLOOKUP(D2205,'Brasseries Europe'!$B$2:$O$2000,11,FALSE)</f>
        <v>http://www.inbev.be</v>
      </c>
      <c r="L2205" s="40" t="str">
        <f>VLOOKUP(D2205,'Brasseries Europe'!$B$2:$O$2000,12,FALSE)</f>
        <v>32(0)16/24.74.61</v>
      </c>
      <c r="M2205" s="40" t="str">
        <f>VLOOKUP(D2205,'Brasseries Europe'!$B$2:$O$2000,13,FALSE)</f>
        <v>LogoBR113</v>
      </c>
      <c r="N2205" s="40" t="str">
        <f>VLOOKUP(D2205,'Brasseries Europe'!$B$2:$O$2000,14,FALSE)</f>
        <v>FotoBR113</v>
      </c>
      <c r="O2205" s="42" t="s">
        <v>14007</v>
      </c>
      <c r="P2205" s="40" t="s">
        <v>10055</v>
      </c>
      <c r="Q2205" s="40" t="s">
        <v>10234</v>
      </c>
      <c r="T2205" s="40" t="s">
        <v>14009</v>
      </c>
      <c r="U2205" s="40" t="s">
        <v>14008</v>
      </c>
    </row>
    <row r="2206" spans="1:21" s="40" customFormat="1">
      <c r="A2206" s="40">
        <f t="shared" si="94"/>
        <v>2205</v>
      </c>
      <c r="B2206" s="41">
        <f t="shared" ca="1" si="95"/>
        <v>43369</v>
      </c>
      <c r="C2206" s="40" t="s">
        <v>14</v>
      </c>
      <c r="D2206" s="40" t="str">
        <f t="shared" si="96"/>
        <v>Brewery113</v>
      </c>
      <c r="E2206" s="42" t="s">
        <v>956</v>
      </c>
      <c r="F2206" s="40" t="str">
        <f>VLOOKUP(D2206,'Brasseries Europe'!$B$2:$O$2000,6,FALSE)</f>
        <v>Vuurkruisenlaan s/n</v>
      </c>
      <c r="G2206" s="40">
        <f>VLOOKUP(D2206,'Brasseries Europe'!$B$2:$O$2000,7,FALSE)</f>
        <v>3000</v>
      </c>
      <c r="H2206" s="40" t="str">
        <f>VLOOKUP(D2206,'Brasseries Europe'!$B$2:$O$2000,8,FALSE)</f>
        <v xml:space="preserve">Leuven </v>
      </c>
      <c r="I2206" s="40" t="str">
        <f>VLOOKUP(D2206,'Brasseries Europe'!$B$2:$O$2000,9,FALSE)</f>
        <v>Vlaanderen</v>
      </c>
      <c r="J2206" s="40">
        <f>VLOOKUP(D2206,'Brasseries Europe'!$B$2:$O$2000,10,FALSE)</f>
        <v>0</v>
      </c>
      <c r="K2206" s="40" t="str">
        <f>VLOOKUP(D2206,'Brasseries Europe'!$B$2:$O$2000,11,FALSE)</f>
        <v>http://www.inbev.be</v>
      </c>
      <c r="L2206" s="40" t="str">
        <f>VLOOKUP(D2206,'Brasseries Europe'!$B$2:$O$2000,12,FALSE)</f>
        <v>32(0)16/24.74.61</v>
      </c>
      <c r="M2206" s="40" t="str">
        <f>VLOOKUP(D2206,'Brasseries Europe'!$B$2:$O$2000,13,FALSE)</f>
        <v>LogoBR113</v>
      </c>
      <c r="N2206" s="40" t="str">
        <f>VLOOKUP(D2206,'Brasseries Europe'!$B$2:$O$2000,14,FALSE)</f>
        <v>FotoBR113</v>
      </c>
      <c r="O2206" s="42" t="s">
        <v>14010</v>
      </c>
      <c r="P2206" s="40" t="s">
        <v>10055</v>
      </c>
      <c r="Q2206" s="40" t="s">
        <v>10462</v>
      </c>
      <c r="T2206" s="40" t="s">
        <v>14012</v>
      </c>
      <c r="U2206" s="40" t="s">
        <v>14011</v>
      </c>
    </row>
    <row r="2207" spans="1:21" s="40" customFormat="1">
      <c r="A2207" s="40">
        <f t="shared" si="94"/>
        <v>2206</v>
      </c>
      <c r="B2207" s="41">
        <f t="shared" ca="1" si="95"/>
        <v>43369</v>
      </c>
      <c r="C2207" s="40" t="s">
        <v>14</v>
      </c>
      <c r="D2207" s="40" t="str">
        <f t="shared" si="96"/>
        <v>Brewery113</v>
      </c>
      <c r="E2207" s="42" t="s">
        <v>956</v>
      </c>
      <c r="F2207" s="40" t="str">
        <f>VLOOKUP(D2207,'Brasseries Europe'!$B$2:$O$2000,6,FALSE)</f>
        <v>Vuurkruisenlaan s/n</v>
      </c>
      <c r="G2207" s="40">
        <f>VLOOKUP(D2207,'Brasseries Europe'!$B$2:$O$2000,7,FALSE)</f>
        <v>3000</v>
      </c>
      <c r="H2207" s="40" t="str">
        <f>VLOOKUP(D2207,'Brasseries Europe'!$B$2:$O$2000,8,FALSE)</f>
        <v xml:space="preserve">Leuven </v>
      </c>
      <c r="I2207" s="40" t="str">
        <f>VLOOKUP(D2207,'Brasseries Europe'!$B$2:$O$2000,9,FALSE)</f>
        <v>Vlaanderen</v>
      </c>
      <c r="J2207" s="40">
        <f>VLOOKUP(D2207,'Brasseries Europe'!$B$2:$O$2000,10,FALSE)</f>
        <v>0</v>
      </c>
      <c r="K2207" s="40" t="str">
        <f>VLOOKUP(D2207,'Brasseries Europe'!$B$2:$O$2000,11,FALSE)</f>
        <v>http://www.inbev.be</v>
      </c>
      <c r="L2207" s="40" t="str">
        <f>VLOOKUP(D2207,'Brasseries Europe'!$B$2:$O$2000,12,FALSE)</f>
        <v>32(0)16/24.74.61</v>
      </c>
      <c r="M2207" s="40" t="str">
        <f>VLOOKUP(D2207,'Brasseries Europe'!$B$2:$O$2000,13,FALSE)</f>
        <v>LogoBR113</v>
      </c>
      <c r="N2207" s="40" t="str">
        <f>VLOOKUP(D2207,'Brasseries Europe'!$B$2:$O$2000,14,FALSE)</f>
        <v>FotoBR113</v>
      </c>
      <c r="O2207" s="42" t="s">
        <v>14013</v>
      </c>
      <c r="P2207" s="40" t="s">
        <v>10055</v>
      </c>
      <c r="Q2207" s="40" t="s">
        <v>10036</v>
      </c>
      <c r="T2207" s="40" t="s">
        <v>14015</v>
      </c>
      <c r="U2207" s="40" t="s">
        <v>14014</v>
      </c>
    </row>
    <row r="2208" spans="1:21" s="40" customFormat="1">
      <c r="A2208" s="40">
        <f t="shared" si="94"/>
        <v>2207</v>
      </c>
      <c r="B2208" s="41">
        <f t="shared" ca="1" si="95"/>
        <v>43369</v>
      </c>
      <c r="C2208" s="40" t="s">
        <v>14</v>
      </c>
      <c r="D2208" s="40" t="str">
        <f t="shared" si="96"/>
        <v>Brewery113</v>
      </c>
      <c r="E2208" s="42" t="s">
        <v>956</v>
      </c>
      <c r="F2208" s="40" t="str">
        <f>VLOOKUP(D2208,'Brasseries Europe'!$B$2:$O$2000,6,FALSE)</f>
        <v>Vuurkruisenlaan s/n</v>
      </c>
      <c r="G2208" s="40">
        <f>VLOOKUP(D2208,'Brasseries Europe'!$B$2:$O$2000,7,FALSE)</f>
        <v>3000</v>
      </c>
      <c r="H2208" s="40" t="str">
        <f>VLOOKUP(D2208,'Brasseries Europe'!$B$2:$O$2000,8,FALSE)</f>
        <v xml:space="preserve">Leuven </v>
      </c>
      <c r="I2208" s="40" t="str">
        <f>VLOOKUP(D2208,'Brasseries Europe'!$B$2:$O$2000,9,FALSE)</f>
        <v>Vlaanderen</v>
      </c>
      <c r="J2208" s="40">
        <f>VLOOKUP(D2208,'Brasseries Europe'!$B$2:$O$2000,10,FALSE)</f>
        <v>0</v>
      </c>
      <c r="K2208" s="40" t="str">
        <f>VLOOKUP(D2208,'Brasseries Europe'!$B$2:$O$2000,11,FALSE)</f>
        <v>http://www.inbev.be</v>
      </c>
      <c r="L2208" s="40" t="str">
        <f>VLOOKUP(D2208,'Brasseries Europe'!$B$2:$O$2000,12,FALSE)</f>
        <v>32(0)16/24.74.61</v>
      </c>
      <c r="M2208" s="40" t="str">
        <f>VLOOKUP(D2208,'Brasseries Europe'!$B$2:$O$2000,13,FALSE)</f>
        <v>LogoBR113</v>
      </c>
      <c r="N2208" s="40" t="str">
        <f>VLOOKUP(D2208,'Brasseries Europe'!$B$2:$O$2000,14,FALSE)</f>
        <v>FotoBR113</v>
      </c>
      <c r="O2208" s="42" t="s">
        <v>14016</v>
      </c>
      <c r="P2208" s="40" t="s">
        <v>10055</v>
      </c>
      <c r="Q2208" s="40" t="s">
        <v>10036</v>
      </c>
      <c r="T2208" s="40" t="s">
        <v>14018</v>
      </c>
      <c r="U2208" s="40" t="s">
        <v>14017</v>
      </c>
    </row>
    <row r="2209" spans="1:21" s="40" customFormat="1">
      <c r="A2209" s="40">
        <f t="shared" si="94"/>
        <v>2208</v>
      </c>
      <c r="B2209" s="41">
        <f t="shared" ca="1" si="95"/>
        <v>43369</v>
      </c>
      <c r="C2209" s="40" t="s">
        <v>14</v>
      </c>
      <c r="D2209" s="40" t="str">
        <f t="shared" si="96"/>
        <v>Brewery113</v>
      </c>
      <c r="E2209" s="42" t="s">
        <v>956</v>
      </c>
      <c r="F2209" s="40" t="str">
        <f>VLOOKUP(D2209,'Brasseries Europe'!$B$2:$O$2000,6,FALSE)</f>
        <v>Vuurkruisenlaan s/n</v>
      </c>
      <c r="G2209" s="40">
        <f>VLOOKUP(D2209,'Brasseries Europe'!$B$2:$O$2000,7,FALSE)</f>
        <v>3000</v>
      </c>
      <c r="H2209" s="40" t="str">
        <f>VLOOKUP(D2209,'Brasseries Europe'!$B$2:$O$2000,8,FALSE)</f>
        <v xml:space="preserve">Leuven </v>
      </c>
      <c r="I2209" s="40" t="str">
        <f>VLOOKUP(D2209,'Brasseries Europe'!$B$2:$O$2000,9,FALSE)</f>
        <v>Vlaanderen</v>
      </c>
      <c r="J2209" s="40">
        <f>VLOOKUP(D2209,'Brasseries Europe'!$B$2:$O$2000,10,FALSE)</f>
        <v>0</v>
      </c>
      <c r="K2209" s="40" t="str">
        <f>VLOOKUP(D2209,'Brasseries Europe'!$B$2:$O$2000,11,FALSE)</f>
        <v>http://www.inbev.be</v>
      </c>
      <c r="L2209" s="40" t="str">
        <f>VLOOKUP(D2209,'Brasseries Europe'!$B$2:$O$2000,12,FALSE)</f>
        <v>32(0)16/24.74.61</v>
      </c>
      <c r="M2209" s="40" t="str">
        <f>VLOOKUP(D2209,'Brasseries Europe'!$B$2:$O$2000,13,FALSE)</f>
        <v>LogoBR113</v>
      </c>
      <c r="N2209" s="40" t="str">
        <f>VLOOKUP(D2209,'Brasseries Europe'!$B$2:$O$2000,14,FALSE)</f>
        <v>FotoBR113</v>
      </c>
      <c r="O2209" s="42" t="s">
        <v>14019</v>
      </c>
      <c r="P2209" s="40" t="s">
        <v>10055</v>
      </c>
      <c r="Q2209" s="40" t="s">
        <v>10036</v>
      </c>
      <c r="T2209" s="40" t="s">
        <v>14021</v>
      </c>
      <c r="U2209" s="40" t="s">
        <v>14020</v>
      </c>
    </row>
    <row r="2210" spans="1:21" s="40" customFormat="1">
      <c r="A2210" s="40">
        <f t="shared" si="94"/>
        <v>2209</v>
      </c>
      <c r="B2210" s="41">
        <f t="shared" ca="1" si="95"/>
        <v>43369</v>
      </c>
      <c r="C2210" s="40" t="s">
        <v>14</v>
      </c>
      <c r="D2210" s="40" t="str">
        <f t="shared" si="96"/>
        <v>Brewery113</v>
      </c>
      <c r="E2210" s="42" t="s">
        <v>956</v>
      </c>
      <c r="F2210" s="40" t="str">
        <f>VLOOKUP(D2210,'Brasseries Europe'!$B$2:$O$2000,6,FALSE)</f>
        <v>Vuurkruisenlaan s/n</v>
      </c>
      <c r="G2210" s="40">
        <f>VLOOKUP(D2210,'Brasseries Europe'!$B$2:$O$2000,7,FALSE)</f>
        <v>3000</v>
      </c>
      <c r="H2210" s="40" t="str">
        <f>VLOOKUP(D2210,'Brasseries Europe'!$B$2:$O$2000,8,FALSE)</f>
        <v xml:space="preserve">Leuven </v>
      </c>
      <c r="I2210" s="40" t="str">
        <f>VLOOKUP(D2210,'Brasseries Europe'!$B$2:$O$2000,9,FALSE)</f>
        <v>Vlaanderen</v>
      </c>
      <c r="J2210" s="40">
        <f>VLOOKUP(D2210,'Brasseries Europe'!$B$2:$O$2000,10,FALSE)</f>
        <v>0</v>
      </c>
      <c r="K2210" s="40" t="str">
        <f>VLOOKUP(D2210,'Brasseries Europe'!$B$2:$O$2000,11,FALSE)</f>
        <v>http://www.inbev.be</v>
      </c>
      <c r="L2210" s="40" t="str">
        <f>VLOOKUP(D2210,'Brasseries Europe'!$B$2:$O$2000,12,FALSE)</f>
        <v>32(0)16/24.74.61</v>
      </c>
      <c r="M2210" s="40" t="str">
        <f>VLOOKUP(D2210,'Brasseries Europe'!$B$2:$O$2000,13,FALSE)</f>
        <v>LogoBR113</v>
      </c>
      <c r="N2210" s="40" t="str">
        <f>VLOOKUP(D2210,'Brasseries Europe'!$B$2:$O$2000,14,FALSE)</f>
        <v>FotoBR113</v>
      </c>
      <c r="O2210" s="42" t="s">
        <v>14022</v>
      </c>
      <c r="P2210" s="40" t="s">
        <v>10055</v>
      </c>
      <c r="Q2210" s="40" t="s">
        <v>10265</v>
      </c>
      <c r="T2210" s="40" t="s">
        <v>14024</v>
      </c>
      <c r="U2210" s="40" t="s">
        <v>14023</v>
      </c>
    </row>
    <row r="2211" spans="1:21" s="40" customFormat="1">
      <c r="A2211" s="40">
        <f t="shared" si="94"/>
        <v>2210</v>
      </c>
      <c r="B2211" s="41">
        <f t="shared" ca="1" si="95"/>
        <v>43369</v>
      </c>
      <c r="C2211" s="40" t="s">
        <v>14</v>
      </c>
      <c r="D2211" s="40" t="str">
        <f t="shared" si="96"/>
        <v>Brewery113</v>
      </c>
      <c r="E2211" s="42" t="s">
        <v>956</v>
      </c>
      <c r="F2211" s="40" t="str">
        <f>VLOOKUP(D2211,'Brasseries Europe'!$B$2:$O$2000,6,FALSE)</f>
        <v>Vuurkruisenlaan s/n</v>
      </c>
      <c r="G2211" s="40">
        <f>VLOOKUP(D2211,'Brasseries Europe'!$B$2:$O$2000,7,FALSE)</f>
        <v>3000</v>
      </c>
      <c r="H2211" s="40" t="str">
        <f>VLOOKUP(D2211,'Brasseries Europe'!$B$2:$O$2000,8,FALSE)</f>
        <v xml:space="preserve">Leuven </v>
      </c>
      <c r="I2211" s="40" t="str">
        <f>VLOOKUP(D2211,'Brasseries Europe'!$B$2:$O$2000,9,FALSE)</f>
        <v>Vlaanderen</v>
      </c>
      <c r="J2211" s="40">
        <f>VLOOKUP(D2211,'Brasseries Europe'!$B$2:$O$2000,10,FALSE)</f>
        <v>0</v>
      </c>
      <c r="K2211" s="40" t="str">
        <f>VLOOKUP(D2211,'Brasseries Europe'!$B$2:$O$2000,11,FALSE)</f>
        <v>http://www.inbev.be</v>
      </c>
      <c r="L2211" s="40" t="str">
        <f>VLOOKUP(D2211,'Brasseries Europe'!$B$2:$O$2000,12,FALSE)</f>
        <v>32(0)16/24.74.61</v>
      </c>
      <c r="M2211" s="40" t="str">
        <f>VLOOKUP(D2211,'Brasseries Europe'!$B$2:$O$2000,13,FALSE)</f>
        <v>LogoBR113</v>
      </c>
      <c r="N2211" s="40" t="str">
        <f>VLOOKUP(D2211,'Brasseries Europe'!$B$2:$O$2000,14,FALSE)</f>
        <v>FotoBR113</v>
      </c>
      <c r="O2211" s="42" t="s">
        <v>14025</v>
      </c>
      <c r="P2211" s="40" t="s">
        <v>10055</v>
      </c>
      <c r="Q2211" s="40" t="s">
        <v>10462</v>
      </c>
      <c r="T2211" s="40" t="s">
        <v>14027</v>
      </c>
      <c r="U2211" s="40" t="s">
        <v>14026</v>
      </c>
    </row>
    <row r="2212" spans="1:21" s="40" customFormat="1">
      <c r="A2212" s="40">
        <f t="shared" si="94"/>
        <v>2211</v>
      </c>
      <c r="B2212" s="41">
        <f t="shared" ca="1" si="95"/>
        <v>43369</v>
      </c>
      <c r="C2212" s="40" t="s">
        <v>14</v>
      </c>
      <c r="D2212" s="40" t="str">
        <f t="shared" si="96"/>
        <v>Brewery113</v>
      </c>
      <c r="E2212" s="42" t="s">
        <v>956</v>
      </c>
      <c r="F2212" s="40" t="str">
        <f>VLOOKUP(D2212,'Brasseries Europe'!$B$2:$O$2000,6,FALSE)</f>
        <v>Vuurkruisenlaan s/n</v>
      </c>
      <c r="G2212" s="40">
        <f>VLOOKUP(D2212,'Brasseries Europe'!$B$2:$O$2000,7,FALSE)</f>
        <v>3000</v>
      </c>
      <c r="H2212" s="40" t="str">
        <f>VLOOKUP(D2212,'Brasseries Europe'!$B$2:$O$2000,8,FALSE)</f>
        <v xml:space="preserve">Leuven </v>
      </c>
      <c r="I2212" s="40" t="str">
        <f>VLOOKUP(D2212,'Brasseries Europe'!$B$2:$O$2000,9,FALSE)</f>
        <v>Vlaanderen</v>
      </c>
      <c r="J2212" s="40">
        <f>VLOOKUP(D2212,'Brasseries Europe'!$B$2:$O$2000,10,FALSE)</f>
        <v>0</v>
      </c>
      <c r="K2212" s="40" t="str">
        <f>VLOOKUP(D2212,'Brasseries Europe'!$B$2:$O$2000,11,FALSE)</f>
        <v>http://www.inbev.be</v>
      </c>
      <c r="L2212" s="40" t="str">
        <f>VLOOKUP(D2212,'Brasseries Europe'!$B$2:$O$2000,12,FALSE)</f>
        <v>32(0)16/24.74.61</v>
      </c>
      <c r="M2212" s="40" t="str">
        <f>VLOOKUP(D2212,'Brasseries Europe'!$B$2:$O$2000,13,FALSE)</f>
        <v>LogoBR113</v>
      </c>
      <c r="N2212" s="40" t="str">
        <f>VLOOKUP(D2212,'Brasseries Europe'!$B$2:$O$2000,14,FALSE)</f>
        <v>FotoBR113</v>
      </c>
      <c r="O2212" s="42" t="s">
        <v>14028</v>
      </c>
      <c r="P2212" s="40" t="s">
        <v>10136</v>
      </c>
      <c r="Q2212" s="40" t="s">
        <v>13672</v>
      </c>
      <c r="T2212" s="40" t="s">
        <v>14030</v>
      </c>
      <c r="U2212" s="40" t="s">
        <v>14029</v>
      </c>
    </row>
    <row r="2213" spans="1:21" s="40" customFormat="1">
      <c r="A2213" s="40">
        <f t="shared" si="94"/>
        <v>2212</v>
      </c>
      <c r="B2213" s="41">
        <f t="shared" ca="1" si="95"/>
        <v>43369</v>
      </c>
      <c r="C2213" s="40" t="s">
        <v>14</v>
      </c>
      <c r="D2213" s="40" t="str">
        <f t="shared" si="96"/>
        <v>Brewery113</v>
      </c>
      <c r="E2213" s="42" t="s">
        <v>956</v>
      </c>
      <c r="F2213" s="40" t="str">
        <f>VLOOKUP(D2213,'Brasseries Europe'!$B$2:$O$2000,6,FALSE)</f>
        <v>Vuurkruisenlaan s/n</v>
      </c>
      <c r="G2213" s="40">
        <f>VLOOKUP(D2213,'Brasseries Europe'!$B$2:$O$2000,7,FALSE)</f>
        <v>3000</v>
      </c>
      <c r="H2213" s="40" t="str">
        <f>VLOOKUP(D2213,'Brasseries Europe'!$B$2:$O$2000,8,FALSE)</f>
        <v xml:space="preserve">Leuven </v>
      </c>
      <c r="I2213" s="40" t="str">
        <f>VLOOKUP(D2213,'Brasseries Europe'!$B$2:$O$2000,9,FALSE)</f>
        <v>Vlaanderen</v>
      </c>
      <c r="J2213" s="40">
        <f>VLOOKUP(D2213,'Brasseries Europe'!$B$2:$O$2000,10,FALSE)</f>
        <v>0</v>
      </c>
      <c r="K2213" s="40" t="str">
        <f>VLOOKUP(D2213,'Brasseries Europe'!$B$2:$O$2000,11,FALSE)</f>
        <v>http://www.inbev.be</v>
      </c>
      <c r="L2213" s="40" t="str">
        <f>VLOOKUP(D2213,'Brasseries Europe'!$B$2:$O$2000,12,FALSE)</f>
        <v>32(0)16/24.74.61</v>
      </c>
      <c r="M2213" s="40" t="str">
        <f>VLOOKUP(D2213,'Brasseries Europe'!$B$2:$O$2000,13,FALSE)</f>
        <v>LogoBR113</v>
      </c>
      <c r="N2213" s="40" t="str">
        <f>VLOOKUP(D2213,'Brasseries Europe'!$B$2:$O$2000,14,FALSE)</f>
        <v>FotoBR113</v>
      </c>
      <c r="O2213" s="42" t="s">
        <v>14031</v>
      </c>
      <c r="P2213" s="40" t="s">
        <v>10136</v>
      </c>
      <c r="Q2213" s="40" t="s">
        <v>10068</v>
      </c>
      <c r="T2213" s="40" t="s">
        <v>14033</v>
      </c>
      <c r="U2213" s="40" t="s">
        <v>14032</v>
      </c>
    </row>
    <row r="2214" spans="1:21" s="40" customFormat="1">
      <c r="A2214" s="40">
        <f t="shared" si="94"/>
        <v>2213</v>
      </c>
      <c r="B2214" s="41">
        <f t="shared" ca="1" si="95"/>
        <v>43369</v>
      </c>
      <c r="C2214" s="40" t="s">
        <v>14</v>
      </c>
      <c r="D2214" s="40" t="str">
        <f t="shared" si="96"/>
        <v>Brewery113</v>
      </c>
      <c r="E2214" s="42" t="s">
        <v>956</v>
      </c>
      <c r="F2214" s="40" t="str">
        <f>VLOOKUP(D2214,'Brasseries Europe'!$B$2:$O$2000,6,FALSE)</f>
        <v>Vuurkruisenlaan s/n</v>
      </c>
      <c r="G2214" s="40">
        <f>VLOOKUP(D2214,'Brasseries Europe'!$B$2:$O$2000,7,FALSE)</f>
        <v>3000</v>
      </c>
      <c r="H2214" s="40" t="str">
        <f>VLOOKUP(D2214,'Brasseries Europe'!$B$2:$O$2000,8,FALSE)</f>
        <v xml:space="preserve">Leuven </v>
      </c>
      <c r="I2214" s="40" t="str">
        <f>VLOOKUP(D2214,'Brasseries Europe'!$B$2:$O$2000,9,FALSE)</f>
        <v>Vlaanderen</v>
      </c>
      <c r="J2214" s="40">
        <f>VLOOKUP(D2214,'Brasseries Europe'!$B$2:$O$2000,10,FALSE)</f>
        <v>0</v>
      </c>
      <c r="K2214" s="40" t="str">
        <f>VLOOKUP(D2214,'Brasseries Europe'!$B$2:$O$2000,11,FALSE)</f>
        <v>http://www.inbev.be</v>
      </c>
      <c r="L2214" s="40" t="str">
        <f>VLOOKUP(D2214,'Brasseries Europe'!$B$2:$O$2000,12,FALSE)</f>
        <v>32(0)16/24.74.61</v>
      </c>
      <c r="M2214" s="40" t="str">
        <f>VLOOKUP(D2214,'Brasseries Europe'!$B$2:$O$2000,13,FALSE)</f>
        <v>LogoBR113</v>
      </c>
      <c r="N2214" s="40" t="str">
        <f>VLOOKUP(D2214,'Brasseries Europe'!$B$2:$O$2000,14,FALSE)</f>
        <v>FotoBR113</v>
      </c>
      <c r="O2214" s="42" t="s">
        <v>14034</v>
      </c>
      <c r="P2214" s="40" t="s">
        <v>10136</v>
      </c>
      <c r="Q2214" s="40" t="s">
        <v>10060</v>
      </c>
      <c r="T2214" s="40" t="s">
        <v>14036</v>
      </c>
      <c r="U2214" s="40" t="s">
        <v>14035</v>
      </c>
    </row>
    <row r="2215" spans="1:21" s="40" customFormat="1">
      <c r="A2215" s="40">
        <f t="shared" si="94"/>
        <v>2214</v>
      </c>
      <c r="B2215" s="41">
        <f t="shared" ca="1" si="95"/>
        <v>43369</v>
      </c>
      <c r="C2215" s="40" t="s">
        <v>14</v>
      </c>
      <c r="D2215" s="40" t="str">
        <f t="shared" si="96"/>
        <v>Brewery113</v>
      </c>
      <c r="E2215" s="42" t="s">
        <v>956</v>
      </c>
      <c r="F2215" s="40" t="str">
        <f>VLOOKUP(D2215,'Brasseries Europe'!$B$2:$O$2000,6,FALSE)</f>
        <v>Vuurkruisenlaan s/n</v>
      </c>
      <c r="G2215" s="40">
        <f>VLOOKUP(D2215,'Brasseries Europe'!$B$2:$O$2000,7,FALSE)</f>
        <v>3000</v>
      </c>
      <c r="H2215" s="40" t="str">
        <f>VLOOKUP(D2215,'Brasseries Europe'!$B$2:$O$2000,8,FALSE)</f>
        <v xml:space="preserve">Leuven </v>
      </c>
      <c r="I2215" s="40" t="str">
        <f>VLOOKUP(D2215,'Brasseries Europe'!$B$2:$O$2000,9,FALSE)</f>
        <v>Vlaanderen</v>
      </c>
      <c r="J2215" s="40">
        <f>VLOOKUP(D2215,'Brasseries Europe'!$B$2:$O$2000,10,FALSE)</f>
        <v>0</v>
      </c>
      <c r="K2215" s="40" t="str">
        <f>VLOOKUP(D2215,'Brasseries Europe'!$B$2:$O$2000,11,FALSE)</f>
        <v>http://www.inbev.be</v>
      </c>
      <c r="L2215" s="40" t="str">
        <f>VLOOKUP(D2215,'Brasseries Europe'!$B$2:$O$2000,12,FALSE)</f>
        <v>32(0)16/24.74.61</v>
      </c>
      <c r="M2215" s="40" t="str">
        <f>VLOOKUP(D2215,'Brasseries Europe'!$B$2:$O$2000,13,FALSE)</f>
        <v>LogoBR113</v>
      </c>
      <c r="N2215" s="40" t="str">
        <f>VLOOKUP(D2215,'Brasseries Europe'!$B$2:$O$2000,14,FALSE)</f>
        <v>FotoBR113</v>
      </c>
      <c r="O2215" s="42" t="s">
        <v>14037</v>
      </c>
      <c r="P2215" s="40" t="s">
        <v>10136</v>
      </c>
      <c r="Q2215" s="40" t="s">
        <v>11840</v>
      </c>
      <c r="T2215" s="40" t="s">
        <v>14039</v>
      </c>
      <c r="U2215" s="40" t="s">
        <v>14038</v>
      </c>
    </row>
    <row r="2216" spans="1:21" s="40" customFormat="1">
      <c r="A2216" s="40">
        <f t="shared" si="94"/>
        <v>2215</v>
      </c>
      <c r="B2216" s="41">
        <f t="shared" ca="1" si="95"/>
        <v>43369</v>
      </c>
      <c r="C2216" s="40" t="s">
        <v>14</v>
      </c>
      <c r="D2216" s="40" t="str">
        <f t="shared" si="96"/>
        <v>Brewery113</v>
      </c>
      <c r="E2216" s="42" t="s">
        <v>956</v>
      </c>
      <c r="F2216" s="40" t="str">
        <f>VLOOKUP(D2216,'Brasseries Europe'!$B$2:$O$2000,6,FALSE)</f>
        <v>Vuurkruisenlaan s/n</v>
      </c>
      <c r="G2216" s="40">
        <f>VLOOKUP(D2216,'Brasseries Europe'!$B$2:$O$2000,7,FALSE)</f>
        <v>3000</v>
      </c>
      <c r="H2216" s="40" t="str">
        <f>VLOOKUP(D2216,'Brasseries Europe'!$B$2:$O$2000,8,FALSE)</f>
        <v xml:space="preserve">Leuven </v>
      </c>
      <c r="I2216" s="40" t="str">
        <f>VLOOKUP(D2216,'Brasseries Europe'!$B$2:$O$2000,9,FALSE)</f>
        <v>Vlaanderen</v>
      </c>
      <c r="J2216" s="40">
        <f>VLOOKUP(D2216,'Brasseries Europe'!$B$2:$O$2000,10,FALSE)</f>
        <v>0</v>
      </c>
      <c r="K2216" s="40" t="str">
        <f>VLOOKUP(D2216,'Brasseries Europe'!$B$2:$O$2000,11,FALSE)</f>
        <v>http://www.inbev.be</v>
      </c>
      <c r="L2216" s="40" t="str">
        <f>VLOOKUP(D2216,'Brasseries Europe'!$B$2:$O$2000,12,FALSE)</f>
        <v>32(0)16/24.74.61</v>
      </c>
      <c r="M2216" s="40" t="str">
        <f>VLOOKUP(D2216,'Brasseries Europe'!$B$2:$O$2000,13,FALSE)</f>
        <v>LogoBR113</v>
      </c>
      <c r="N2216" s="40" t="str">
        <f>VLOOKUP(D2216,'Brasseries Europe'!$B$2:$O$2000,14,FALSE)</f>
        <v>FotoBR113</v>
      </c>
      <c r="O2216" s="42" t="s">
        <v>14040</v>
      </c>
      <c r="P2216" s="40" t="s">
        <v>10049</v>
      </c>
      <c r="Q2216" s="40" t="s">
        <v>10389</v>
      </c>
      <c r="T2216" s="40" t="s">
        <v>14042</v>
      </c>
      <c r="U2216" s="40" t="s">
        <v>14041</v>
      </c>
    </row>
    <row r="2217" spans="1:21" s="40" customFormat="1">
      <c r="A2217" s="40">
        <f t="shared" si="94"/>
        <v>2216</v>
      </c>
      <c r="B2217" s="41">
        <f t="shared" ca="1" si="95"/>
        <v>43369</v>
      </c>
      <c r="C2217" s="40" t="s">
        <v>14</v>
      </c>
      <c r="D2217" s="40" t="str">
        <f t="shared" si="96"/>
        <v>Brewery113</v>
      </c>
      <c r="E2217" s="42" t="s">
        <v>956</v>
      </c>
      <c r="F2217" s="40" t="str">
        <f>VLOOKUP(D2217,'Brasseries Europe'!$B$2:$O$2000,6,FALSE)</f>
        <v>Vuurkruisenlaan s/n</v>
      </c>
      <c r="G2217" s="40">
        <f>VLOOKUP(D2217,'Brasseries Europe'!$B$2:$O$2000,7,FALSE)</f>
        <v>3000</v>
      </c>
      <c r="H2217" s="40" t="str">
        <f>VLOOKUP(D2217,'Brasseries Europe'!$B$2:$O$2000,8,FALSE)</f>
        <v xml:space="preserve">Leuven </v>
      </c>
      <c r="I2217" s="40" t="str">
        <f>VLOOKUP(D2217,'Brasseries Europe'!$B$2:$O$2000,9,FALSE)</f>
        <v>Vlaanderen</v>
      </c>
      <c r="J2217" s="40">
        <f>VLOOKUP(D2217,'Brasseries Europe'!$B$2:$O$2000,10,FALSE)</f>
        <v>0</v>
      </c>
      <c r="K2217" s="40" t="str">
        <f>VLOOKUP(D2217,'Brasseries Europe'!$B$2:$O$2000,11,FALSE)</f>
        <v>http://www.inbev.be</v>
      </c>
      <c r="L2217" s="40" t="str">
        <f>VLOOKUP(D2217,'Brasseries Europe'!$B$2:$O$2000,12,FALSE)</f>
        <v>32(0)16/24.74.61</v>
      </c>
      <c r="M2217" s="40" t="str">
        <f>VLOOKUP(D2217,'Brasseries Europe'!$B$2:$O$2000,13,FALSE)</f>
        <v>LogoBR113</v>
      </c>
      <c r="N2217" s="40" t="str">
        <f>VLOOKUP(D2217,'Brasseries Europe'!$B$2:$O$2000,14,FALSE)</f>
        <v>FotoBR113</v>
      </c>
      <c r="O2217" s="42" t="s">
        <v>14043</v>
      </c>
      <c r="P2217" s="40" t="s">
        <v>10183</v>
      </c>
      <c r="Q2217" s="40" t="s">
        <v>10072</v>
      </c>
      <c r="T2217" s="40" t="s">
        <v>14045</v>
      </c>
      <c r="U2217" s="40" t="s">
        <v>14044</v>
      </c>
    </row>
    <row r="2218" spans="1:21" s="40" customFormat="1">
      <c r="A2218" s="40">
        <f t="shared" si="94"/>
        <v>2217</v>
      </c>
      <c r="B2218" s="41">
        <f t="shared" ca="1" si="95"/>
        <v>43369</v>
      </c>
      <c r="C2218" s="40" t="s">
        <v>14</v>
      </c>
      <c r="D2218" s="40" t="str">
        <f t="shared" si="96"/>
        <v>Brewery114</v>
      </c>
      <c r="E2218" s="42" t="s">
        <v>963</v>
      </c>
      <c r="F2218" s="40" t="str">
        <f>VLOOKUP(D2218,'Brasseries Europe'!$B$2:$O$2000,6,FALSE)</f>
        <v>Kerkstraat, 7</v>
      </c>
      <c r="G2218" s="40">
        <f>VLOOKUP(D2218,'Brasseries Europe'!$B$2:$O$2000,7,FALSE)</f>
        <v>9111</v>
      </c>
      <c r="H2218" s="40" t="str">
        <f>VLOOKUP(D2218,'Brasseries Europe'!$B$2:$O$2000,8,FALSE)</f>
        <v>Belsele</v>
      </c>
      <c r="I2218" s="40" t="str">
        <f>VLOOKUP(D2218,'Brasseries Europe'!$B$2:$O$2000,9,FALSE)</f>
        <v>Vlaanderen</v>
      </c>
      <c r="J2218" s="40">
        <f>VLOOKUP(D2218,'Brasseries Europe'!$B$2:$O$2000,10,FALSE)</f>
        <v>0</v>
      </c>
      <c r="K2218" s="40" t="str">
        <f>VLOOKUP(D2218,'Brasseries Europe'!$B$2:$O$2000,11,FALSE)</f>
        <v>http://www.brouwerijboelens.be</v>
      </c>
      <c r="L2218" s="40" t="str">
        <f>VLOOKUP(D2218,'Brasseries Europe'!$B$2:$O$2000,12,FALSE)</f>
        <v>32(0)3/772.32.00</v>
      </c>
      <c r="M2218" s="40" t="str">
        <f>VLOOKUP(D2218,'Brasseries Europe'!$B$2:$O$2000,13,FALSE)</f>
        <v>LogoBR114</v>
      </c>
      <c r="N2218" s="40" t="str">
        <f>VLOOKUP(D2218,'Brasseries Europe'!$B$2:$O$2000,14,FALSE)</f>
        <v>FotoBR114</v>
      </c>
      <c r="O2218" s="42" t="s">
        <v>14046</v>
      </c>
      <c r="P2218" s="40" t="s">
        <v>10258</v>
      </c>
      <c r="Q2218" s="40" t="s">
        <v>10297</v>
      </c>
      <c r="T2218" s="40" t="s">
        <v>14048</v>
      </c>
      <c r="U2218" s="40" t="s">
        <v>14047</v>
      </c>
    </row>
    <row r="2219" spans="1:21" s="40" customFormat="1">
      <c r="A2219" s="40">
        <f t="shared" si="94"/>
        <v>2218</v>
      </c>
      <c r="B2219" s="41">
        <f t="shared" ca="1" si="95"/>
        <v>43369</v>
      </c>
      <c r="C2219" s="40" t="s">
        <v>14</v>
      </c>
      <c r="D2219" s="40" t="str">
        <f t="shared" si="96"/>
        <v>Brewery114</v>
      </c>
      <c r="E2219" s="42" t="s">
        <v>963</v>
      </c>
      <c r="F2219" s="40" t="str">
        <f>VLOOKUP(D2219,'Brasseries Europe'!$B$2:$O$2000,6,FALSE)</f>
        <v>Kerkstraat, 7</v>
      </c>
      <c r="G2219" s="40">
        <f>VLOOKUP(D2219,'Brasseries Europe'!$B$2:$O$2000,7,FALSE)</f>
        <v>9111</v>
      </c>
      <c r="H2219" s="40" t="str">
        <f>VLOOKUP(D2219,'Brasseries Europe'!$B$2:$O$2000,8,FALSE)</f>
        <v>Belsele</v>
      </c>
      <c r="I2219" s="40" t="str">
        <f>VLOOKUP(D2219,'Brasseries Europe'!$B$2:$O$2000,9,FALSE)</f>
        <v>Vlaanderen</v>
      </c>
      <c r="J2219" s="40">
        <f>VLOOKUP(D2219,'Brasseries Europe'!$B$2:$O$2000,10,FALSE)</f>
        <v>0</v>
      </c>
      <c r="K2219" s="40" t="str">
        <f>VLOOKUP(D2219,'Brasseries Europe'!$B$2:$O$2000,11,FALSE)</f>
        <v>http://www.brouwerijboelens.be</v>
      </c>
      <c r="L2219" s="40" t="str">
        <f>VLOOKUP(D2219,'Brasseries Europe'!$B$2:$O$2000,12,FALSE)</f>
        <v>32(0)3/772.32.00</v>
      </c>
      <c r="M2219" s="40" t="str">
        <f>VLOOKUP(D2219,'Brasseries Europe'!$B$2:$O$2000,13,FALSE)</f>
        <v>LogoBR114</v>
      </c>
      <c r="N2219" s="40" t="str">
        <f>VLOOKUP(D2219,'Brasseries Europe'!$B$2:$O$2000,14,FALSE)</f>
        <v>FotoBR114</v>
      </c>
      <c r="O2219" s="42" t="s">
        <v>14049</v>
      </c>
      <c r="P2219" s="40" t="s">
        <v>10258</v>
      </c>
      <c r="Q2219" s="40" t="s">
        <v>10265</v>
      </c>
      <c r="T2219" s="40" t="s">
        <v>14051</v>
      </c>
      <c r="U2219" s="40" t="s">
        <v>14050</v>
      </c>
    </row>
    <row r="2220" spans="1:21" s="40" customFormat="1">
      <c r="A2220" s="40">
        <f t="shared" si="94"/>
        <v>2219</v>
      </c>
      <c r="B2220" s="41">
        <f t="shared" ca="1" si="95"/>
        <v>43369</v>
      </c>
      <c r="C2220" s="40" t="s">
        <v>14</v>
      </c>
      <c r="D2220" s="40" t="str">
        <f t="shared" si="96"/>
        <v>Brewery114</v>
      </c>
      <c r="E2220" s="42" t="s">
        <v>963</v>
      </c>
      <c r="F2220" s="40" t="str">
        <f>VLOOKUP(D2220,'Brasseries Europe'!$B$2:$O$2000,6,FALSE)</f>
        <v>Kerkstraat, 7</v>
      </c>
      <c r="G2220" s="40">
        <f>VLOOKUP(D2220,'Brasseries Europe'!$B$2:$O$2000,7,FALSE)</f>
        <v>9111</v>
      </c>
      <c r="H2220" s="40" t="str">
        <f>VLOOKUP(D2220,'Brasseries Europe'!$B$2:$O$2000,8,FALSE)</f>
        <v>Belsele</v>
      </c>
      <c r="I2220" s="40" t="str">
        <f>VLOOKUP(D2220,'Brasseries Europe'!$B$2:$O$2000,9,FALSE)</f>
        <v>Vlaanderen</v>
      </c>
      <c r="J2220" s="40">
        <f>VLOOKUP(D2220,'Brasseries Europe'!$B$2:$O$2000,10,FALSE)</f>
        <v>0</v>
      </c>
      <c r="K2220" s="40" t="str">
        <f>VLOOKUP(D2220,'Brasseries Europe'!$B$2:$O$2000,11,FALSE)</f>
        <v>http://www.brouwerijboelens.be</v>
      </c>
      <c r="L2220" s="40" t="str">
        <f>VLOOKUP(D2220,'Brasseries Europe'!$B$2:$O$2000,12,FALSE)</f>
        <v>32(0)3/772.32.00</v>
      </c>
      <c r="M2220" s="40" t="str">
        <f>VLOOKUP(D2220,'Brasseries Europe'!$B$2:$O$2000,13,FALSE)</f>
        <v>LogoBR114</v>
      </c>
      <c r="N2220" s="40" t="str">
        <f>VLOOKUP(D2220,'Brasseries Europe'!$B$2:$O$2000,14,FALSE)</f>
        <v>FotoBR114</v>
      </c>
      <c r="O2220" s="42" t="s">
        <v>14052</v>
      </c>
      <c r="P2220" s="40" t="s">
        <v>10043</v>
      </c>
      <c r="Q2220" s="40" t="s">
        <v>10076</v>
      </c>
      <c r="T2220" s="40" t="s">
        <v>14054</v>
      </c>
      <c r="U2220" s="40" t="s">
        <v>14053</v>
      </c>
    </row>
    <row r="2221" spans="1:21" s="40" customFormat="1">
      <c r="A2221" s="40">
        <f t="shared" si="94"/>
        <v>2220</v>
      </c>
      <c r="B2221" s="41">
        <f t="shared" ca="1" si="95"/>
        <v>43369</v>
      </c>
      <c r="C2221" s="40" t="s">
        <v>14</v>
      </c>
      <c r="D2221" s="40" t="str">
        <f t="shared" si="96"/>
        <v>Brewery114</v>
      </c>
      <c r="E2221" s="42" t="s">
        <v>963</v>
      </c>
      <c r="F2221" s="40" t="str">
        <f>VLOOKUP(D2221,'Brasseries Europe'!$B$2:$O$2000,6,FALSE)</f>
        <v>Kerkstraat, 7</v>
      </c>
      <c r="G2221" s="40">
        <f>VLOOKUP(D2221,'Brasseries Europe'!$B$2:$O$2000,7,FALSE)</f>
        <v>9111</v>
      </c>
      <c r="H2221" s="40" t="str">
        <f>VLOOKUP(D2221,'Brasseries Europe'!$B$2:$O$2000,8,FALSE)</f>
        <v>Belsele</v>
      </c>
      <c r="I2221" s="40" t="str">
        <f>VLOOKUP(D2221,'Brasseries Europe'!$B$2:$O$2000,9,FALSE)</f>
        <v>Vlaanderen</v>
      </c>
      <c r="J2221" s="40">
        <f>VLOOKUP(D2221,'Brasseries Europe'!$B$2:$O$2000,10,FALSE)</f>
        <v>0</v>
      </c>
      <c r="K2221" s="40" t="str">
        <f>VLOOKUP(D2221,'Brasseries Europe'!$B$2:$O$2000,11,FALSE)</f>
        <v>http://www.brouwerijboelens.be</v>
      </c>
      <c r="L2221" s="40" t="str">
        <f>VLOOKUP(D2221,'Brasseries Europe'!$B$2:$O$2000,12,FALSE)</f>
        <v>32(0)3/772.32.00</v>
      </c>
      <c r="M2221" s="40" t="str">
        <f>VLOOKUP(D2221,'Brasseries Europe'!$B$2:$O$2000,13,FALSE)</f>
        <v>LogoBR114</v>
      </c>
      <c r="N2221" s="40" t="str">
        <f>VLOOKUP(D2221,'Brasseries Europe'!$B$2:$O$2000,14,FALSE)</f>
        <v>FotoBR114</v>
      </c>
      <c r="O2221" s="42" t="s">
        <v>14055</v>
      </c>
      <c r="P2221" s="40" t="s">
        <v>10043</v>
      </c>
      <c r="Q2221" s="40" t="s">
        <v>10265</v>
      </c>
      <c r="T2221" s="40" t="s">
        <v>14057</v>
      </c>
      <c r="U2221" s="40" t="s">
        <v>14056</v>
      </c>
    </row>
    <row r="2222" spans="1:21" s="40" customFormat="1">
      <c r="A2222" s="40">
        <f t="shared" si="94"/>
        <v>2221</v>
      </c>
      <c r="B2222" s="41">
        <f t="shared" ca="1" si="95"/>
        <v>43369</v>
      </c>
      <c r="C2222" s="40" t="s">
        <v>14</v>
      </c>
      <c r="D2222" s="40" t="str">
        <f t="shared" si="96"/>
        <v>Brewery114</v>
      </c>
      <c r="E2222" s="42" t="s">
        <v>963</v>
      </c>
      <c r="F2222" s="40" t="str">
        <f>VLOOKUP(D2222,'Brasseries Europe'!$B$2:$O$2000,6,FALSE)</f>
        <v>Kerkstraat, 7</v>
      </c>
      <c r="G2222" s="40">
        <f>VLOOKUP(D2222,'Brasseries Europe'!$B$2:$O$2000,7,FALSE)</f>
        <v>9111</v>
      </c>
      <c r="H2222" s="40" t="str">
        <f>VLOOKUP(D2222,'Brasseries Europe'!$B$2:$O$2000,8,FALSE)</f>
        <v>Belsele</v>
      </c>
      <c r="I2222" s="40" t="str">
        <f>VLOOKUP(D2222,'Brasseries Europe'!$B$2:$O$2000,9,FALSE)</f>
        <v>Vlaanderen</v>
      </c>
      <c r="J2222" s="40">
        <f>VLOOKUP(D2222,'Brasseries Europe'!$B$2:$O$2000,10,FALSE)</f>
        <v>0</v>
      </c>
      <c r="K2222" s="40" t="str">
        <f>VLOOKUP(D2222,'Brasseries Europe'!$B$2:$O$2000,11,FALSE)</f>
        <v>http://www.brouwerijboelens.be</v>
      </c>
      <c r="L2222" s="40" t="str">
        <f>VLOOKUP(D2222,'Brasseries Europe'!$B$2:$O$2000,12,FALSE)</f>
        <v>32(0)3/772.32.00</v>
      </c>
      <c r="M2222" s="40" t="str">
        <f>VLOOKUP(D2222,'Brasseries Europe'!$B$2:$O$2000,13,FALSE)</f>
        <v>LogoBR114</v>
      </c>
      <c r="N2222" s="40" t="str">
        <f>VLOOKUP(D2222,'Brasseries Europe'!$B$2:$O$2000,14,FALSE)</f>
        <v>FotoBR114</v>
      </c>
      <c r="O2222" s="42" t="s">
        <v>14058</v>
      </c>
      <c r="P2222" s="40" t="s">
        <v>10043</v>
      </c>
      <c r="Q2222" s="40" t="s">
        <v>10265</v>
      </c>
      <c r="T2222" s="40" t="s">
        <v>14060</v>
      </c>
      <c r="U2222" s="40" t="s">
        <v>14059</v>
      </c>
    </row>
    <row r="2223" spans="1:21" s="40" customFormat="1">
      <c r="A2223" s="40">
        <f t="shared" si="94"/>
        <v>2222</v>
      </c>
      <c r="B2223" s="41">
        <f t="shared" ca="1" si="95"/>
        <v>43369</v>
      </c>
      <c r="C2223" s="40" t="s">
        <v>14</v>
      </c>
      <c r="D2223" s="40" t="str">
        <f t="shared" si="96"/>
        <v>Brewery114</v>
      </c>
      <c r="E2223" s="42" t="s">
        <v>963</v>
      </c>
      <c r="F2223" s="40" t="str">
        <f>VLOOKUP(D2223,'Brasseries Europe'!$B$2:$O$2000,6,FALSE)</f>
        <v>Kerkstraat, 7</v>
      </c>
      <c r="G2223" s="40">
        <f>VLOOKUP(D2223,'Brasseries Europe'!$B$2:$O$2000,7,FALSE)</f>
        <v>9111</v>
      </c>
      <c r="H2223" s="40" t="str">
        <f>VLOOKUP(D2223,'Brasseries Europe'!$B$2:$O$2000,8,FALSE)</f>
        <v>Belsele</v>
      </c>
      <c r="I2223" s="40" t="str">
        <f>VLOOKUP(D2223,'Brasseries Europe'!$B$2:$O$2000,9,FALSE)</f>
        <v>Vlaanderen</v>
      </c>
      <c r="J2223" s="40">
        <f>VLOOKUP(D2223,'Brasseries Europe'!$B$2:$O$2000,10,FALSE)</f>
        <v>0</v>
      </c>
      <c r="K2223" s="40" t="str">
        <f>VLOOKUP(D2223,'Brasseries Europe'!$B$2:$O$2000,11,FALSE)</f>
        <v>http://www.brouwerijboelens.be</v>
      </c>
      <c r="L2223" s="40" t="str">
        <f>VLOOKUP(D2223,'Brasseries Europe'!$B$2:$O$2000,12,FALSE)</f>
        <v>32(0)3/772.32.00</v>
      </c>
      <c r="M2223" s="40" t="str">
        <f>VLOOKUP(D2223,'Brasseries Europe'!$B$2:$O$2000,13,FALSE)</f>
        <v>LogoBR114</v>
      </c>
      <c r="N2223" s="40" t="str">
        <f>VLOOKUP(D2223,'Brasseries Europe'!$B$2:$O$2000,14,FALSE)</f>
        <v>FotoBR114</v>
      </c>
      <c r="O2223" s="42" t="s">
        <v>14061</v>
      </c>
      <c r="P2223" s="40" t="s">
        <v>10043</v>
      </c>
      <c r="Q2223" s="40" t="s">
        <v>10044</v>
      </c>
      <c r="T2223" s="40" t="s">
        <v>14063</v>
      </c>
      <c r="U2223" s="40" t="s">
        <v>14062</v>
      </c>
    </row>
    <row r="2224" spans="1:21" s="40" customFormat="1">
      <c r="A2224" s="40">
        <f t="shared" si="94"/>
        <v>2223</v>
      </c>
      <c r="B2224" s="41">
        <f t="shared" ca="1" si="95"/>
        <v>43369</v>
      </c>
      <c r="C2224" s="40" t="s">
        <v>14</v>
      </c>
      <c r="D2224" s="40" t="str">
        <f t="shared" si="96"/>
        <v>Brewery114</v>
      </c>
      <c r="E2224" s="42" t="s">
        <v>963</v>
      </c>
      <c r="F2224" s="40" t="str">
        <f>VLOOKUP(D2224,'Brasseries Europe'!$B$2:$O$2000,6,FALSE)</f>
        <v>Kerkstraat, 7</v>
      </c>
      <c r="G2224" s="40">
        <f>VLOOKUP(D2224,'Brasseries Europe'!$B$2:$O$2000,7,FALSE)</f>
        <v>9111</v>
      </c>
      <c r="H2224" s="40" t="str">
        <f>VLOOKUP(D2224,'Brasseries Europe'!$B$2:$O$2000,8,FALSE)</f>
        <v>Belsele</v>
      </c>
      <c r="I2224" s="40" t="str">
        <f>VLOOKUP(D2224,'Brasseries Europe'!$B$2:$O$2000,9,FALSE)</f>
        <v>Vlaanderen</v>
      </c>
      <c r="J2224" s="40">
        <f>VLOOKUP(D2224,'Brasseries Europe'!$B$2:$O$2000,10,FALSE)</f>
        <v>0</v>
      </c>
      <c r="K2224" s="40" t="str">
        <f>VLOOKUP(D2224,'Brasseries Europe'!$B$2:$O$2000,11,FALSE)</f>
        <v>http://www.brouwerijboelens.be</v>
      </c>
      <c r="L2224" s="40" t="str">
        <f>VLOOKUP(D2224,'Brasseries Europe'!$B$2:$O$2000,12,FALSE)</f>
        <v>32(0)3/772.32.00</v>
      </c>
      <c r="M2224" s="40" t="str">
        <f>VLOOKUP(D2224,'Brasseries Europe'!$B$2:$O$2000,13,FALSE)</f>
        <v>LogoBR114</v>
      </c>
      <c r="N2224" s="40" t="str">
        <f>VLOOKUP(D2224,'Brasseries Europe'!$B$2:$O$2000,14,FALSE)</f>
        <v>FotoBR114</v>
      </c>
      <c r="O2224" s="42" t="s">
        <v>14064</v>
      </c>
      <c r="P2224" s="40" t="s">
        <v>10043</v>
      </c>
      <c r="Q2224" s="40" t="s">
        <v>10265</v>
      </c>
      <c r="T2224" s="40" t="s">
        <v>14066</v>
      </c>
      <c r="U2224" s="40" t="s">
        <v>14065</v>
      </c>
    </row>
    <row r="2225" spans="1:21" s="40" customFormat="1">
      <c r="A2225" s="40">
        <f t="shared" si="94"/>
        <v>2224</v>
      </c>
      <c r="B2225" s="41">
        <f t="shared" ca="1" si="95"/>
        <v>43369</v>
      </c>
      <c r="C2225" s="40" t="s">
        <v>14</v>
      </c>
      <c r="D2225" s="40" t="str">
        <f t="shared" si="96"/>
        <v>Brewery114</v>
      </c>
      <c r="E2225" s="42" t="s">
        <v>963</v>
      </c>
      <c r="F2225" s="40" t="str">
        <f>VLOOKUP(D2225,'Brasseries Europe'!$B$2:$O$2000,6,FALSE)</f>
        <v>Kerkstraat, 7</v>
      </c>
      <c r="G2225" s="40">
        <f>VLOOKUP(D2225,'Brasseries Europe'!$B$2:$O$2000,7,FALSE)</f>
        <v>9111</v>
      </c>
      <c r="H2225" s="40" t="str">
        <f>VLOOKUP(D2225,'Brasseries Europe'!$B$2:$O$2000,8,FALSE)</f>
        <v>Belsele</v>
      </c>
      <c r="I2225" s="40" t="str">
        <f>VLOOKUP(D2225,'Brasseries Europe'!$B$2:$O$2000,9,FALSE)</f>
        <v>Vlaanderen</v>
      </c>
      <c r="J2225" s="40">
        <f>VLOOKUP(D2225,'Brasseries Europe'!$B$2:$O$2000,10,FALSE)</f>
        <v>0</v>
      </c>
      <c r="K2225" s="40" t="str">
        <f>VLOOKUP(D2225,'Brasseries Europe'!$B$2:$O$2000,11,FALSE)</f>
        <v>http://www.brouwerijboelens.be</v>
      </c>
      <c r="L2225" s="40" t="str">
        <f>VLOOKUP(D2225,'Brasseries Europe'!$B$2:$O$2000,12,FALSE)</f>
        <v>32(0)3/772.32.00</v>
      </c>
      <c r="M2225" s="40" t="str">
        <f>VLOOKUP(D2225,'Brasseries Europe'!$B$2:$O$2000,13,FALSE)</f>
        <v>LogoBR114</v>
      </c>
      <c r="N2225" s="40" t="str">
        <f>VLOOKUP(D2225,'Brasseries Europe'!$B$2:$O$2000,14,FALSE)</f>
        <v>FotoBR114</v>
      </c>
      <c r="O2225" s="42" t="s">
        <v>14067</v>
      </c>
      <c r="P2225" s="40" t="s">
        <v>10043</v>
      </c>
      <c r="Q2225" s="40" t="s">
        <v>10044</v>
      </c>
      <c r="T2225" s="40" t="s">
        <v>14069</v>
      </c>
      <c r="U2225" s="40" t="s">
        <v>14068</v>
      </c>
    </row>
    <row r="2226" spans="1:21" s="40" customFormat="1">
      <c r="A2226" s="40">
        <f t="shared" si="94"/>
        <v>2225</v>
      </c>
      <c r="B2226" s="41">
        <f t="shared" ca="1" si="95"/>
        <v>43369</v>
      </c>
      <c r="C2226" s="40" t="s">
        <v>14</v>
      </c>
      <c r="D2226" s="40" t="str">
        <f t="shared" si="96"/>
        <v>Brewery114</v>
      </c>
      <c r="E2226" s="42" t="s">
        <v>963</v>
      </c>
      <c r="F2226" s="40" t="str">
        <f>VLOOKUP(D2226,'Brasseries Europe'!$B$2:$O$2000,6,FALSE)</f>
        <v>Kerkstraat, 7</v>
      </c>
      <c r="G2226" s="40">
        <f>VLOOKUP(D2226,'Brasseries Europe'!$B$2:$O$2000,7,FALSE)</f>
        <v>9111</v>
      </c>
      <c r="H2226" s="40" t="str">
        <f>VLOOKUP(D2226,'Brasseries Europe'!$B$2:$O$2000,8,FALSE)</f>
        <v>Belsele</v>
      </c>
      <c r="I2226" s="40" t="str">
        <f>VLOOKUP(D2226,'Brasseries Europe'!$B$2:$O$2000,9,FALSE)</f>
        <v>Vlaanderen</v>
      </c>
      <c r="J2226" s="40">
        <f>VLOOKUP(D2226,'Brasseries Europe'!$B$2:$O$2000,10,FALSE)</f>
        <v>0</v>
      </c>
      <c r="K2226" s="40" t="str">
        <f>VLOOKUP(D2226,'Brasseries Europe'!$B$2:$O$2000,11,FALSE)</f>
        <v>http://www.brouwerijboelens.be</v>
      </c>
      <c r="L2226" s="40" t="str">
        <f>VLOOKUP(D2226,'Brasseries Europe'!$B$2:$O$2000,12,FALSE)</f>
        <v>32(0)3/772.32.00</v>
      </c>
      <c r="M2226" s="40" t="str">
        <f>VLOOKUP(D2226,'Brasseries Europe'!$B$2:$O$2000,13,FALSE)</f>
        <v>LogoBR114</v>
      </c>
      <c r="N2226" s="40" t="str">
        <f>VLOOKUP(D2226,'Brasseries Europe'!$B$2:$O$2000,14,FALSE)</f>
        <v>FotoBR114</v>
      </c>
      <c r="O2226" s="42" t="s">
        <v>14070</v>
      </c>
      <c r="P2226" s="40" t="s">
        <v>10043</v>
      </c>
      <c r="Q2226" s="40" t="s">
        <v>10265</v>
      </c>
      <c r="T2226" s="40" t="s">
        <v>14072</v>
      </c>
      <c r="U2226" s="40" t="s">
        <v>14071</v>
      </c>
    </row>
    <row r="2227" spans="1:21" s="40" customFormat="1">
      <c r="A2227" s="40">
        <f t="shared" si="94"/>
        <v>2226</v>
      </c>
      <c r="B2227" s="41">
        <f t="shared" ca="1" si="95"/>
        <v>43369</v>
      </c>
      <c r="C2227" s="40" t="s">
        <v>14</v>
      </c>
      <c r="D2227" s="40" t="str">
        <f t="shared" si="96"/>
        <v>Brewery114</v>
      </c>
      <c r="E2227" s="42" t="s">
        <v>963</v>
      </c>
      <c r="F2227" s="40" t="str">
        <f>VLOOKUP(D2227,'Brasseries Europe'!$B$2:$O$2000,6,FALSE)</f>
        <v>Kerkstraat, 7</v>
      </c>
      <c r="G2227" s="40">
        <f>VLOOKUP(D2227,'Brasseries Europe'!$B$2:$O$2000,7,FALSE)</f>
        <v>9111</v>
      </c>
      <c r="H2227" s="40" t="str">
        <f>VLOOKUP(D2227,'Brasseries Europe'!$B$2:$O$2000,8,FALSE)</f>
        <v>Belsele</v>
      </c>
      <c r="I2227" s="40" t="str">
        <f>VLOOKUP(D2227,'Brasseries Europe'!$B$2:$O$2000,9,FALSE)</f>
        <v>Vlaanderen</v>
      </c>
      <c r="J2227" s="40">
        <f>VLOOKUP(D2227,'Brasseries Europe'!$B$2:$O$2000,10,FALSE)</f>
        <v>0</v>
      </c>
      <c r="K2227" s="40" t="str">
        <f>VLOOKUP(D2227,'Brasseries Europe'!$B$2:$O$2000,11,FALSE)</f>
        <v>http://www.brouwerijboelens.be</v>
      </c>
      <c r="L2227" s="40" t="str">
        <f>VLOOKUP(D2227,'Brasseries Europe'!$B$2:$O$2000,12,FALSE)</f>
        <v>32(0)3/772.32.00</v>
      </c>
      <c r="M2227" s="40" t="str">
        <f>VLOOKUP(D2227,'Brasseries Europe'!$B$2:$O$2000,13,FALSE)</f>
        <v>LogoBR114</v>
      </c>
      <c r="N2227" s="40" t="str">
        <f>VLOOKUP(D2227,'Brasseries Europe'!$B$2:$O$2000,14,FALSE)</f>
        <v>FotoBR114</v>
      </c>
      <c r="O2227" s="42" t="s">
        <v>14073</v>
      </c>
      <c r="P2227" s="40" t="s">
        <v>10043</v>
      </c>
      <c r="Q2227" s="40" t="s">
        <v>10265</v>
      </c>
      <c r="T2227" s="40" t="s">
        <v>14075</v>
      </c>
      <c r="U2227" s="40" t="s">
        <v>14074</v>
      </c>
    </row>
    <row r="2228" spans="1:21" s="40" customFormat="1">
      <c r="A2228" s="40">
        <f t="shared" si="94"/>
        <v>2227</v>
      </c>
      <c r="B2228" s="41">
        <f t="shared" ca="1" si="95"/>
        <v>43369</v>
      </c>
      <c r="C2228" s="40" t="s">
        <v>14</v>
      </c>
      <c r="D2228" s="40" t="str">
        <f t="shared" si="96"/>
        <v>Brewery114</v>
      </c>
      <c r="E2228" s="42" t="s">
        <v>963</v>
      </c>
      <c r="F2228" s="40" t="str">
        <f>VLOOKUP(D2228,'Brasseries Europe'!$B$2:$O$2000,6,FALSE)</f>
        <v>Kerkstraat, 7</v>
      </c>
      <c r="G2228" s="40">
        <f>VLOOKUP(D2228,'Brasseries Europe'!$B$2:$O$2000,7,FALSE)</f>
        <v>9111</v>
      </c>
      <c r="H2228" s="40" t="str">
        <f>VLOOKUP(D2228,'Brasseries Europe'!$B$2:$O$2000,8,FALSE)</f>
        <v>Belsele</v>
      </c>
      <c r="I2228" s="40" t="str">
        <f>VLOOKUP(D2228,'Brasseries Europe'!$B$2:$O$2000,9,FALSE)</f>
        <v>Vlaanderen</v>
      </c>
      <c r="J2228" s="40">
        <f>VLOOKUP(D2228,'Brasseries Europe'!$B$2:$O$2000,10,FALSE)</f>
        <v>0</v>
      </c>
      <c r="K2228" s="40" t="str">
        <f>VLOOKUP(D2228,'Brasseries Europe'!$B$2:$O$2000,11,FALSE)</f>
        <v>http://www.brouwerijboelens.be</v>
      </c>
      <c r="L2228" s="40" t="str">
        <f>VLOOKUP(D2228,'Brasseries Europe'!$B$2:$O$2000,12,FALSE)</f>
        <v>32(0)3/772.32.00</v>
      </c>
      <c r="M2228" s="40" t="str">
        <f>VLOOKUP(D2228,'Brasseries Europe'!$B$2:$O$2000,13,FALSE)</f>
        <v>LogoBR114</v>
      </c>
      <c r="N2228" s="40" t="str">
        <f>VLOOKUP(D2228,'Brasseries Europe'!$B$2:$O$2000,14,FALSE)</f>
        <v>FotoBR114</v>
      </c>
      <c r="O2228" s="42" t="s">
        <v>14076</v>
      </c>
      <c r="P2228" s="40" t="s">
        <v>10043</v>
      </c>
      <c r="Q2228" s="40" t="s">
        <v>10297</v>
      </c>
      <c r="T2228" s="40" t="s">
        <v>14078</v>
      </c>
      <c r="U2228" s="40" t="s">
        <v>14077</v>
      </c>
    </row>
    <row r="2229" spans="1:21" s="40" customFormat="1">
      <c r="A2229" s="40">
        <f t="shared" si="94"/>
        <v>2228</v>
      </c>
      <c r="B2229" s="41">
        <f t="shared" ca="1" si="95"/>
        <v>43369</v>
      </c>
      <c r="C2229" s="40" t="s">
        <v>14</v>
      </c>
      <c r="D2229" s="40" t="str">
        <f t="shared" si="96"/>
        <v>Brewery114</v>
      </c>
      <c r="E2229" s="42" t="s">
        <v>963</v>
      </c>
      <c r="F2229" s="40" t="str">
        <f>VLOOKUP(D2229,'Brasseries Europe'!$B$2:$O$2000,6,FALSE)</f>
        <v>Kerkstraat, 7</v>
      </c>
      <c r="G2229" s="40">
        <f>VLOOKUP(D2229,'Brasseries Europe'!$B$2:$O$2000,7,FALSE)</f>
        <v>9111</v>
      </c>
      <c r="H2229" s="40" t="str">
        <f>VLOOKUP(D2229,'Brasseries Europe'!$B$2:$O$2000,8,FALSE)</f>
        <v>Belsele</v>
      </c>
      <c r="I2229" s="40" t="str">
        <f>VLOOKUP(D2229,'Brasseries Europe'!$B$2:$O$2000,9,FALSE)</f>
        <v>Vlaanderen</v>
      </c>
      <c r="J2229" s="40">
        <f>VLOOKUP(D2229,'Brasseries Europe'!$B$2:$O$2000,10,FALSE)</f>
        <v>0</v>
      </c>
      <c r="K2229" s="40" t="str">
        <f>VLOOKUP(D2229,'Brasseries Europe'!$B$2:$O$2000,11,FALSE)</f>
        <v>http://www.brouwerijboelens.be</v>
      </c>
      <c r="L2229" s="40" t="str">
        <f>VLOOKUP(D2229,'Brasseries Europe'!$B$2:$O$2000,12,FALSE)</f>
        <v>32(0)3/772.32.00</v>
      </c>
      <c r="M2229" s="40" t="str">
        <f>VLOOKUP(D2229,'Brasseries Europe'!$B$2:$O$2000,13,FALSE)</f>
        <v>LogoBR114</v>
      </c>
      <c r="N2229" s="40" t="str">
        <f>VLOOKUP(D2229,'Brasseries Europe'!$B$2:$O$2000,14,FALSE)</f>
        <v>FotoBR114</v>
      </c>
      <c r="O2229" s="42" t="s">
        <v>14079</v>
      </c>
      <c r="P2229" s="40" t="s">
        <v>10043</v>
      </c>
      <c r="Q2229" s="40" t="s">
        <v>10297</v>
      </c>
      <c r="T2229" s="40" t="s">
        <v>14081</v>
      </c>
      <c r="U2229" s="40" t="s">
        <v>14080</v>
      </c>
    </row>
    <row r="2230" spans="1:21" s="40" customFormat="1">
      <c r="A2230" s="40">
        <f t="shared" si="94"/>
        <v>2229</v>
      </c>
      <c r="B2230" s="41">
        <f t="shared" ca="1" si="95"/>
        <v>43369</v>
      </c>
      <c r="C2230" s="40" t="s">
        <v>14</v>
      </c>
      <c r="D2230" s="40" t="str">
        <f t="shared" si="96"/>
        <v>Brewery114</v>
      </c>
      <c r="E2230" s="42" t="s">
        <v>963</v>
      </c>
      <c r="F2230" s="40" t="str">
        <f>VLOOKUP(D2230,'Brasseries Europe'!$B$2:$O$2000,6,FALSE)</f>
        <v>Kerkstraat, 7</v>
      </c>
      <c r="G2230" s="40">
        <f>VLOOKUP(D2230,'Brasseries Europe'!$B$2:$O$2000,7,FALSE)</f>
        <v>9111</v>
      </c>
      <c r="H2230" s="40" t="str">
        <f>VLOOKUP(D2230,'Brasseries Europe'!$B$2:$O$2000,8,FALSE)</f>
        <v>Belsele</v>
      </c>
      <c r="I2230" s="40" t="str">
        <f>VLOOKUP(D2230,'Brasseries Europe'!$B$2:$O$2000,9,FALSE)</f>
        <v>Vlaanderen</v>
      </c>
      <c r="J2230" s="40">
        <f>VLOOKUP(D2230,'Brasseries Europe'!$B$2:$O$2000,10,FALSE)</f>
        <v>0</v>
      </c>
      <c r="K2230" s="40" t="str">
        <f>VLOOKUP(D2230,'Brasseries Europe'!$B$2:$O$2000,11,FALSE)</f>
        <v>http://www.brouwerijboelens.be</v>
      </c>
      <c r="L2230" s="40" t="str">
        <f>VLOOKUP(D2230,'Brasseries Europe'!$B$2:$O$2000,12,FALSE)</f>
        <v>32(0)3/772.32.00</v>
      </c>
      <c r="M2230" s="40" t="str">
        <f>VLOOKUP(D2230,'Brasseries Europe'!$B$2:$O$2000,13,FALSE)</f>
        <v>LogoBR114</v>
      </c>
      <c r="N2230" s="40" t="str">
        <f>VLOOKUP(D2230,'Brasseries Europe'!$B$2:$O$2000,14,FALSE)</f>
        <v>FotoBR114</v>
      </c>
      <c r="O2230" s="42" t="s">
        <v>14082</v>
      </c>
      <c r="P2230" s="40" t="s">
        <v>10043</v>
      </c>
      <c r="Q2230" s="40" t="s">
        <v>10076</v>
      </c>
      <c r="T2230" s="40" t="s">
        <v>14084</v>
      </c>
      <c r="U2230" s="40" t="s">
        <v>14083</v>
      </c>
    </row>
    <row r="2231" spans="1:21" s="40" customFormat="1">
      <c r="A2231" s="40">
        <f t="shared" si="94"/>
        <v>2230</v>
      </c>
      <c r="B2231" s="41">
        <f t="shared" ca="1" si="95"/>
        <v>43369</v>
      </c>
      <c r="C2231" s="40" t="s">
        <v>14</v>
      </c>
      <c r="D2231" s="40" t="str">
        <f t="shared" si="96"/>
        <v>Brewery114</v>
      </c>
      <c r="E2231" s="42" t="s">
        <v>963</v>
      </c>
      <c r="F2231" s="40" t="str">
        <f>VLOOKUP(D2231,'Brasseries Europe'!$B$2:$O$2000,6,FALSE)</f>
        <v>Kerkstraat, 7</v>
      </c>
      <c r="G2231" s="40">
        <f>VLOOKUP(D2231,'Brasseries Europe'!$B$2:$O$2000,7,FALSE)</f>
        <v>9111</v>
      </c>
      <c r="H2231" s="40" t="str">
        <f>VLOOKUP(D2231,'Brasseries Europe'!$B$2:$O$2000,8,FALSE)</f>
        <v>Belsele</v>
      </c>
      <c r="I2231" s="40" t="str">
        <f>VLOOKUP(D2231,'Brasseries Europe'!$B$2:$O$2000,9,FALSE)</f>
        <v>Vlaanderen</v>
      </c>
      <c r="J2231" s="40">
        <f>VLOOKUP(D2231,'Brasseries Europe'!$B$2:$O$2000,10,FALSE)</f>
        <v>0</v>
      </c>
      <c r="K2231" s="40" t="str">
        <f>VLOOKUP(D2231,'Brasseries Europe'!$B$2:$O$2000,11,FALSE)</f>
        <v>http://www.brouwerijboelens.be</v>
      </c>
      <c r="L2231" s="40" t="str">
        <f>VLOOKUP(D2231,'Brasseries Europe'!$B$2:$O$2000,12,FALSE)</f>
        <v>32(0)3/772.32.00</v>
      </c>
      <c r="M2231" s="40" t="str">
        <f>VLOOKUP(D2231,'Brasseries Europe'!$B$2:$O$2000,13,FALSE)</f>
        <v>LogoBR114</v>
      </c>
      <c r="N2231" s="40" t="str">
        <f>VLOOKUP(D2231,'Brasseries Europe'!$B$2:$O$2000,14,FALSE)</f>
        <v>FotoBR114</v>
      </c>
      <c r="O2231" s="42" t="s">
        <v>14085</v>
      </c>
      <c r="P2231" s="40" t="s">
        <v>10151</v>
      </c>
      <c r="Q2231" s="40" t="s">
        <v>10072</v>
      </c>
      <c r="T2231" s="40" t="s">
        <v>14087</v>
      </c>
      <c r="U2231" s="40" t="s">
        <v>14086</v>
      </c>
    </row>
    <row r="2232" spans="1:21" s="40" customFormat="1">
      <c r="A2232" s="40">
        <f t="shared" si="94"/>
        <v>2231</v>
      </c>
      <c r="B2232" s="41">
        <f t="shared" ca="1" si="95"/>
        <v>43369</v>
      </c>
      <c r="C2232" s="40" t="s">
        <v>14</v>
      </c>
      <c r="D2232" s="40" t="str">
        <f t="shared" si="96"/>
        <v>Brewery114</v>
      </c>
      <c r="E2232" s="42" t="s">
        <v>963</v>
      </c>
      <c r="F2232" s="40" t="str">
        <f>VLOOKUP(D2232,'Brasseries Europe'!$B$2:$O$2000,6,FALSE)</f>
        <v>Kerkstraat, 7</v>
      </c>
      <c r="G2232" s="40">
        <f>VLOOKUP(D2232,'Brasseries Europe'!$B$2:$O$2000,7,FALSE)</f>
        <v>9111</v>
      </c>
      <c r="H2232" s="40" t="str">
        <f>VLOOKUP(D2232,'Brasseries Europe'!$B$2:$O$2000,8,FALSE)</f>
        <v>Belsele</v>
      </c>
      <c r="I2232" s="40" t="str">
        <f>VLOOKUP(D2232,'Brasseries Europe'!$B$2:$O$2000,9,FALSE)</f>
        <v>Vlaanderen</v>
      </c>
      <c r="J2232" s="40">
        <f>VLOOKUP(D2232,'Brasseries Europe'!$B$2:$O$2000,10,FALSE)</f>
        <v>0</v>
      </c>
      <c r="K2232" s="40" t="str">
        <f>VLOOKUP(D2232,'Brasseries Europe'!$B$2:$O$2000,11,FALSE)</f>
        <v>http://www.brouwerijboelens.be</v>
      </c>
      <c r="L2232" s="40" t="str">
        <f>VLOOKUP(D2232,'Brasseries Europe'!$B$2:$O$2000,12,FALSE)</f>
        <v>32(0)3/772.32.00</v>
      </c>
      <c r="M2232" s="40" t="str">
        <f>VLOOKUP(D2232,'Brasseries Europe'!$B$2:$O$2000,13,FALSE)</f>
        <v>LogoBR114</v>
      </c>
      <c r="N2232" s="40" t="str">
        <f>VLOOKUP(D2232,'Brasseries Europe'!$B$2:$O$2000,14,FALSE)</f>
        <v>FotoBR114</v>
      </c>
      <c r="O2232" s="42" t="s">
        <v>14088</v>
      </c>
      <c r="P2232" s="40" t="s">
        <v>10151</v>
      </c>
      <c r="Q2232" s="40" t="s">
        <v>10076</v>
      </c>
      <c r="T2232" s="40" t="s">
        <v>14090</v>
      </c>
      <c r="U2232" s="40" t="s">
        <v>14089</v>
      </c>
    </row>
    <row r="2233" spans="1:21" s="40" customFormat="1">
      <c r="A2233" s="40">
        <f t="shared" si="94"/>
        <v>2232</v>
      </c>
      <c r="B2233" s="41">
        <f t="shared" ca="1" si="95"/>
        <v>43369</v>
      </c>
      <c r="C2233" s="40" t="s">
        <v>14</v>
      </c>
      <c r="D2233" s="40" t="str">
        <f t="shared" si="96"/>
        <v>Brewery114</v>
      </c>
      <c r="E2233" s="42" t="s">
        <v>963</v>
      </c>
      <c r="F2233" s="40" t="str">
        <f>VLOOKUP(D2233,'Brasseries Europe'!$B$2:$O$2000,6,FALSE)</f>
        <v>Kerkstraat, 7</v>
      </c>
      <c r="G2233" s="40">
        <f>VLOOKUP(D2233,'Brasseries Europe'!$B$2:$O$2000,7,FALSE)</f>
        <v>9111</v>
      </c>
      <c r="H2233" s="40" t="str">
        <f>VLOOKUP(D2233,'Brasseries Europe'!$B$2:$O$2000,8,FALSE)</f>
        <v>Belsele</v>
      </c>
      <c r="I2233" s="40" t="str">
        <f>VLOOKUP(D2233,'Brasseries Europe'!$B$2:$O$2000,9,FALSE)</f>
        <v>Vlaanderen</v>
      </c>
      <c r="J2233" s="40">
        <f>VLOOKUP(D2233,'Brasseries Europe'!$B$2:$O$2000,10,FALSE)</f>
        <v>0</v>
      </c>
      <c r="K2233" s="40" t="str">
        <f>VLOOKUP(D2233,'Brasseries Europe'!$B$2:$O$2000,11,FALSE)</f>
        <v>http://www.brouwerijboelens.be</v>
      </c>
      <c r="L2233" s="40" t="str">
        <f>VLOOKUP(D2233,'Brasseries Europe'!$B$2:$O$2000,12,FALSE)</f>
        <v>32(0)3/772.32.00</v>
      </c>
      <c r="M2233" s="40" t="str">
        <f>VLOOKUP(D2233,'Brasseries Europe'!$B$2:$O$2000,13,FALSE)</f>
        <v>LogoBR114</v>
      </c>
      <c r="N2233" s="40" t="str">
        <f>VLOOKUP(D2233,'Brasseries Europe'!$B$2:$O$2000,14,FALSE)</f>
        <v>FotoBR114</v>
      </c>
      <c r="O2233" s="42" t="s">
        <v>14091</v>
      </c>
      <c r="P2233" s="40" t="s">
        <v>10151</v>
      </c>
      <c r="Q2233" s="40" t="s">
        <v>10265</v>
      </c>
      <c r="T2233" s="40" t="s">
        <v>14093</v>
      </c>
      <c r="U2233" s="40" t="s">
        <v>14092</v>
      </c>
    </row>
    <row r="2234" spans="1:21" s="40" customFormat="1">
      <c r="A2234" s="40">
        <f t="shared" si="94"/>
        <v>2233</v>
      </c>
      <c r="B2234" s="41">
        <f t="shared" ca="1" si="95"/>
        <v>43369</v>
      </c>
      <c r="C2234" s="40" t="s">
        <v>14</v>
      </c>
      <c r="D2234" s="40" t="str">
        <f t="shared" si="96"/>
        <v>Brewery114</v>
      </c>
      <c r="E2234" s="42" t="s">
        <v>963</v>
      </c>
      <c r="F2234" s="40" t="str">
        <f>VLOOKUP(D2234,'Brasseries Europe'!$B$2:$O$2000,6,FALSE)</f>
        <v>Kerkstraat, 7</v>
      </c>
      <c r="G2234" s="40">
        <f>VLOOKUP(D2234,'Brasseries Europe'!$B$2:$O$2000,7,FALSE)</f>
        <v>9111</v>
      </c>
      <c r="H2234" s="40" t="str">
        <f>VLOOKUP(D2234,'Brasseries Europe'!$B$2:$O$2000,8,FALSE)</f>
        <v>Belsele</v>
      </c>
      <c r="I2234" s="40" t="str">
        <f>VLOOKUP(D2234,'Brasseries Europe'!$B$2:$O$2000,9,FALSE)</f>
        <v>Vlaanderen</v>
      </c>
      <c r="J2234" s="40">
        <f>VLOOKUP(D2234,'Brasseries Europe'!$B$2:$O$2000,10,FALSE)</f>
        <v>0</v>
      </c>
      <c r="K2234" s="40" t="str">
        <f>VLOOKUP(D2234,'Brasseries Europe'!$B$2:$O$2000,11,FALSE)</f>
        <v>http://www.brouwerijboelens.be</v>
      </c>
      <c r="L2234" s="40" t="str">
        <f>VLOOKUP(D2234,'Brasseries Europe'!$B$2:$O$2000,12,FALSE)</f>
        <v>32(0)3/772.32.00</v>
      </c>
      <c r="M2234" s="40" t="str">
        <f>VLOOKUP(D2234,'Brasseries Europe'!$B$2:$O$2000,13,FALSE)</f>
        <v>LogoBR114</v>
      </c>
      <c r="N2234" s="40" t="str">
        <f>VLOOKUP(D2234,'Brasseries Europe'!$B$2:$O$2000,14,FALSE)</f>
        <v>FotoBR114</v>
      </c>
      <c r="O2234" s="42" t="s">
        <v>14094</v>
      </c>
      <c r="P2234" s="40" t="s">
        <v>10151</v>
      </c>
      <c r="Q2234" s="40" t="s">
        <v>14095</v>
      </c>
      <c r="T2234" s="40" t="s">
        <v>14097</v>
      </c>
      <c r="U2234" s="40" t="s">
        <v>14096</v>
      </c>
    </row>
    <row r="2235" spans="1:21" s="40" customFormat="1">
      <c r="A2235" s="40">
        <f t="shared" si="94"/>
        <v>2234</v>
      </c>
      <c r="B2235" s="41">
        <f t="shared" ca="1" si="95"/>
        <v>43369</v>
      </c>
      <c r="C2235" s="40" t="s">
        <v>14</v>
      </c>
      <c r="D2235" s="40" t="str">
        <f t="shared" si="96"/>
        <v>Brewery114</v>
      </c>
      <c r="E2235" s="42" t="s">
        <v>963</v>
      </c>
      <c r="F2235" s="40" t="str">
        <f>VLOOKUP(D2235,'Brasseries Europe'!$B$2:$O$2000,6,FALSE)</f>
        <v>Kerkstraat, 7</v>
      </c>
      <c r="G2235" s="40">
        <f>VLOOKUP(D2235,'Brasseries Europe'!$B$2:$O$2000,7,FALSE)</f>
        <v>9111</v>
      </c>
      <c r="H2235" s="40" t="str">
        <f>VLOOKUP(D2235,'Brasseries Europe'!$B$2:$O$2000,8,FALSE)</f>
        <v>Belsele</v>
      </c>
      <c r="I2235" s="40" t="str">
        <f>VLOOKUP(D2235,'Brasseries Europe'!$B$2:$O$2000,9,FALSE)</f>
        <v>Vlaanderen</v>
      </c>
      <c r="J2235" s="40">
        <f>VLOOKUP(D2235,'Brasseries Europe'!$B$2:$O$2000,10,FALSE)</f>
        <v>0</v>
      </c>
      <c r="K2235" s="40" t="str">
        <f>VLOOKUP(D2235,'Brasseries Europe'!$B$2:$O$2000,11,FALSE)</f>
        <v>http://www.brouwerijboelens.be</v>
      </c>
      <c r="L2235" s="40" t="str">
        <f>VLOOKUP(D2235,'Brasseries Europe'!$B$2:$O$2000,12,FALSE)</f>
        <v>32(0)3/772.32.00</v>
      </c>
      <c r="M2235" s="40" t="str">
        <f>VLOOKUP(D2235,'Brasseries Europe'!$B$2:$O$2000,13,FALSE)</f>
        <v>LogoBR114</v>
      </c>
      <c r="N2235" s="40" t="str">
        <f>VLOOKUP(D2235,'Brasseries Europe'!$B$2:$O$2000,14,FALSE)</f>
        <v>FotoBR114</v>
      </c>
      <c r="O2235" s="42" t="s">
        <v>14098</v>
      </c>
      <c r="P2235" s="40" t="s">
        <v>10151</v>
      </c>
      <c r="Q2235" s="40" t="s">
        <v>10076</v>
      </c>
      <c r="T2235" s="40" t="s">
        <v>14100</v>
      </c>
      <c r="U2235" s="40" t="s">
        <v>14099</v>
      </c>
    </row>
    <row r="2236" spans="1:21" s="40" customFormat="1">
      <c r="A2236" s="40">
        <f t="shared" si="94"/>
        <v>2235</v>
      </c>
      <c r="B2236" s="41">
        <f t="shared" ca="1" si="95"/>
        <v>43369</v>
      </c>
      <c r="C2236" s="40" t="s">
        <v>14</v>
      </c>
      <c r="D2236" s="40" t="str">
        <f t="shared" si="96"/>
        <v>Brewery114</v>
      </c>
      <c r="E2236" s="42" t="s">
        <v>963</v>
      </c>
      <c r="F2236" s="40" t="str">
        <f>VLOOKUP(D2236,'Brasseries Europe'!$B$2:$O$2000,6,FALSE)</f>
        <v>Kerkstraat, 7</v>
      </c>
      <c r="G2236" s="40">
        <f>VLOOKUP(D2236,'Brasseries Europe'!$B$2:$O$2000,7,FALSE)</f>
        <v>9111</v>
      </c>
      <c r="H2236" s="40" t="str">
        <f>VLOOKUP(D2236,'Brasseries Europe'!$B$2:$O$2000,8,FALSE)</f>
        <v>Belsele</v>
      </c>
      <c r="I2236" s="40" t="str">
        <f>VLOOKUP(D2236,'Brasseries Europe'!$B$2:$O$2000,9,FALSE)</f>
        <v>Vlaanderen</v>
      </c>
      <c r="J2236" s="40">
        <f>VLOOKUP(D2236,'Brasseries Europe'!$B$2:$O$2000,10,FALSE)</f>
        <v>0</v>
      </c>
      <c r="K2236" s="40" t="str">
        <f>VLOOKUP(D2236,'Brasseries Europe'!$B$2:$O$2000,11,FALSE)</f>
        <v>http://www.brouwerijboelens.be</v>
      </c>
      <c r="L2236" s="40" t="str">
        <f>VLOOKUP(D2236,'Brasseries Europe'!$B$2:$O$2000,12,FALSE)</f>
        <v>32(0)3/772.32.00</v>
      </c>
      <c r="M2236" s="40" t="str">
        <f>VLOOKUP(D2236,'Brasseries Europe'!$B$2:$O$2000,13,FALSE)</f>
        <v>LogoBR114</v>
      </c>
      <c r="N2236" s="40" t="str">
        <f>VLOOKUP(D2236,'Brasseries Europe'!$B$2:$O$2000,14,FALSE)</f>
        <v>FotoBR114</v>
      </c>
      <c r="O2236" s="42" t="s">
        <v>14101</v>
      </c>
      <c r="P2236" s="40" t="s">
        <v>10151</v>
      </c>
      <c r="Q2236" s="40" t="s">
        <v>10204</v>
      </c>
      <c r="T2236" s="40" t="s">
        <v>14103</v>
      </c>
      <c r="U2236" s="40" t="s">
        <v>14102</v>
      </c>
    </row>
    <row r="2237" spans="1:21" s="40" customFormat="1">
      <c r="A2237" s="40">
        <f t="shared" si="94"/>
        <v>2236</v>
      </c>
      <c r="B2237" s="41">
        <f t="shared" ca="1" si="95"/>
        <v>43369</v>
      </c>
      <c r="C2237" s="40" t="s">
        <v>14</v>
      </c>
      <c r="D2237" s="40" t="str">
        <f t="shared" si="96"/>
        <v>Brewery114</v>
      </c>
      <c r="E2237" s="42" t="s">
        <v>963</v>
      </c>
      <c r="F2237" s="40" t="str">
        <f>VLOOKUP(D2237,'Brasseries Europe'!$B$2:$O$2000,6,FALSE)</f>
        <v>Kerkstraat, 7</v>
      </c>
      <c r="G2237" s="40">
        <f>VLOOKUP(D2237,'Brasseries Europe'!$B$2:$O$2000,7,FALSE)</f>
        <v>9111</v>
      </c>
      <c r="H2237" s="40" t="str">
        <f>VLOOKUP(D2237,'Brasseries Europe'!$B$2:$O$2000,8,FALSE)</f>
        <v>Belsele</v>
      </c>
      <c r="I2237" s="40" t="str">
        <f>VLOOKUP(D2237,'Brasseries Europe'!$B$2:$O$2000,9,FALSE)</f>
        <v>Vlaanderen</v>
      </c>
      <c r="J2237" s="40">
        <f>VLOOKUP(D2237,'Brasseries Europe'!$B$2:$O$2000,10,FALSE)</f>
        <v>0</v>
      </c>
      <c r="K2237" s="40" t="str">
        <f>VLOOKUP(D2237,'Brasseries Europe'!$B$2:$O$2000,11,FALSE)</f>
        <v>http://www.brouwerijboelens.be</v>
      </c>
      <c r="L2237" s="40" t="str">
        <f>VLOOKUP(D2237,'Brasseries Europe'!$B$2:$O$2000,12,FALSE)</f>
        <v>32(0)3/772.32.00</v>
      </c>
      <c r="M2237" s="40" t="str">
        <f>VLOOKUP(D2237,'Brasseries Europe'!$B$2:$O$2000,13,FALSE)</f>
        <v>LogoBR114</v>
      </c>
      <c r="N2237" s="40" t="str">
        <f>VLOOKUP(D2237,'Brasseries Europe'!$B$2:$O$2000,14,FALSE)</f>
        <v>FotoBR114</v>
      </c>
      <c r="O2237" s="42" t="s">
        <v>14104</v>
      </c>
      <c r="P2237" s="40" t="s">
        <v>10151</v>
      </c>
      <c r="Q2237" s="40" t="s">
        <v>10072</v>
      </c>
      <c r="T2237" s="40" t="s">
        <v>14106</v>
      </c>
      <c r="U2237" s="40" t="s">
        <v>14105</v>
      </c>
    </row>
    <row r="2238" spans="1:21" s="40" customFormat="1">
      <c r="A2238" s="40">
        <f t="shared" si="94"/>
        <v>2237</v>
      </c>
      <c r="B2238" s="41">
        <f t="shared" ca="1" si="95"/>
        <v>43369</v>
      </c>
      <c r="C2238" s="40" t="s">
        <v>14</v>
      </c>
      <c r="D2238" s="40" t="str">
        <f t="shared" si="96"/>
        <v>Brewery114</v>
      </c>
      <c r="E2238" s="42" t="s">
        <v>963</v>
      </c>
      <c r="F2238" s="40" t="str">
        <f>VLOOKUP(D2238,'Brasseries Europe'!$B$2:$O$2000,6,FALSE)</f>
        <v>Kerkstraat, 7</v>
      </c>
      <c r="G2238" s="40">
        <f>VLOOKUP(D2238,'Brasseries Europe'!$B$2:$O$2000,7,FALSE)</f>
        <v>9111</v>
      </c>
      <c r="H2238" s="40" t="str">
        <f>VLOOKUP(D2238,'Brasseries Europe'!$B$2:$O$2000,8,FALSE)</f>
        <v>Belsele</v>
      </c>
      <c r="I2238" s="40" t="str">
        <f>VLOOKUP(D2238,'Brasseries Europe'!$B$2:$O$2000,9,FALSE)</f>
        <v>Vlaanderen</v>
      </c>
      <c r="J2238" s="40">
        <f>VLOOKUP(D2238,'Brasseries Europe'!$B$2:$O$2000,10,FALSE)</f>
        <v>0</v>
      </c>
      <c r="K2238" s="40" t="str">
        <f>VLOOKUP(D2238,'Brasseries Europe'!$B$2:$O$2000,11,FALSE)</f>
        <v>http://www.brouwerijboelens.be</v>
      </c>
      <c r="L2238" s="40" t="str">
        <f>VLOOKUP(D2238,'Brasseries Europe'!$B$2:$O$2000,12,FALSE)</f>
        <v>32(0)3/772.32.00</v>
      </c>
      <c r="M2238" s="40" t="str">
        <f>VLOOKUP(D2238,'Brasseries Europe'!$B$2:$O$2000,13,FALSE)</f>
        <v>LogoBR114</v>
      </c>
      <c r="N2238" s="40" t="str">
        <f>VLOOKUP(D2238,'Brasseries Europe'!$B$2:$O$2000,14,FALSE)</f>
        <v>FotoBR114</v>
      </c>
      <c r="O2238" s="42" t="s">
        <v>14107</v>
      </c>
      <c r="P2238" s="40" t="s">
        <v>10049</v>
      </c>
      <c r="Q2238" s="40" t="s">
        <v>10265</v>
      </c>
      <c r="T2238" s="40" t="s">
        <v>14109</v>
      </c>
      <c r="U2238" s="40" t="s">
        <v>14108</v>
      </c>
    </row>
    <row r="2239" spans="1:21" s="40" customFormat="1">
      <c r="A2239" s="40">
        <f t="shared" si="94"/>
        <v>2238</v>
      </c>
      <c r="B2239" s="41">
        <f t="shared" ca="1" si="95"/>
        <v>43369</v>
      </c>
      <c r="C2239" s="40" t="s">
        <v>14</v>
      </c>
      <c r="D2239" s="40" t="str">
        <f t="shared" si="96"/>
        <v>Brewery114</v>
      </c>
      <c r="E2239" s="42" t="s">
        <v>963</v>
      </c>
      <c r="F2239" s="40" t="str">
        <f>VLOOKUP(D2239,'Brasseries Europe'!$B$2:$O$2000,6,FALSE)</f>
        <v>Kerkstraat, 7</v>
      </c>
      <c r="G2239" s="40">
        <f>VLOOKUP(D2239,'Brasseries Europe'!$B$2:$O$2000,7,FALSE)</f>
        <v>9111</v>
      </c>
      <c r="H2239" s="40" t="str">
        <f>VLOOKUP(D2239,'Brasseries Europe'!$B$2:$O$2000,8,FALSE)</f>
        <v>Belsele</v>
      </c>
      <c r="I2239" s="40" t="str">
        <f>VLOOKUP(D2239,'Brasseries Europe'!$B$2:$O$2000,9,FALSE)</f>
        <v>Vlaanderen</v>
      </c>
      <c r="J2239" s="40">
        <f>VLOOKUP(D2239,'Brasseries Europe'!$B$2:$O$2000,10,FALSE)</f>
        <v>0</v>
      </c>
      <c r="K2239" s="40" t="str">
        <f>VLOOKUP(D2239,'Brasseries Europe'!$B$2:$O$2000,11,FALSE)</f>
        <v>http://www.brouwerijboelens.be</v>
      </c>
      <c r="L2239" s="40" t="str">
        <f>VLOOKUP(D2239,'Brasseries Europe'!$B$2:$O$2000,12,FALSE)</f>
        <v>32(0)3/772.32.00</v>
      </c>
      <c r="M2239" s="40" t="str">
        <f>VLOOKUP(D2239,'Brasseries Europe'!$B$2:$O$2000,13,FALSE)</f>
        <v>LogoBR114</v>
      </c>
      <c r="N2239" s="40" t="str">
        <f>VLOOKUP(D2239,'Brasseries Europe'!$B$2:$O$2000,14,FALSE)</f>
        <v>FotoBR114</v>
      </c>
      <c r="O2239" s="42" t="s">
        <v>14110</v>
      </c>
      <c r="P2239" s="40" t="s">
        <v>10179</v>
      </c>
      <c r="Q2239" s="40" t="s">
        <v>10064</v>
      </c>
      <c r="T2239" s="40" t="s">
        <v>14112</v>
      </c>
      <c r="U2239" s="40" t="s">
        <v>14111</v>
      </c>
    </row>
    <row r="2240" spans="1:21" s="40" customFormat="1">
      <c r="A2240" s="40">
        <f t="shared" si="94"/>
        <v>2239</v>
      </c>
      <c r="B2240" s="41">
        <f t="shared" ca="1" si="95"/>
        <v>43369</v>
      </c>
      <c r="C2240" s="40" t="s">
        <v>14</v>
      </c>
      <c r="D2240" s="40" t="str">
        <f t="shared" si="96"/>
        <v>Brewery114</v>
      </c>
      <c r="E2240" s="42" t="s">
        <v>963</v>
      </c>
      <c r="F2240" s="40" t="str">
        <f>VLOOKUP(D2240,'Brasseries Europe'!$B$2:$O$2000,6,FALSE)</f>
        <v>Kerkstraat, 7</v>
      </c>
      <c r="G2240" s="40">
        <f>VLOOKUP(D2240,'Brasseries Europe'!$B$2:$O$2000,7,FALSE)</f>
        <v>9111</v>
      </c>
      <c r="H2240" s="40" t="str">
        <f>VLOOKUP(D2240,'Brasseries Europe'!$B$2:$O$2000,8,FALSE)</f>
        <v>Belsele</v>
      </c>
      <c r="I2240" s="40" t="str">
        <f>VLOOKUP(D2240,'Brasseries Europe'!$B$2:$O$2000,9,FALSE)</f>
        <v>Vlaanderen</v>
      </c>
      <c r="J2240" s="40">
        <f>VLOOKUP(D2240,'Brasseries Europe'!$B$2:$O$2000,10,FALSE)</f>
        <v>0</v>
      </c>
      <c r="K2240" s="40" t="str">
        <f>VLOOKUP(D2240,'Brasseries Europe'!$B$2:$O$2000,11,FALSE)</f>
        <v>http://www.brouwerijboelens.be</v>
      </c>
      <c r="L2240" s="40" t="str">
        <f>VLOOKUP(D2240,'Brasseries Europe'!$B$2:$O$2000,12,FALSE)</f>
        <v>32(0)3/772.32.00</v>
      </c>
      <c r="M2240" s="40" t="str">
        <f>VLOOKUP(D2240,'Brasseries Europe'!$B$2:$O$2000,13,FALSE)</f>
        <v>LogoBR114</v>
      </c>
      <c r="N2240" s="40" t="str">
        <f>VLOOKUP(D2240,'Brasseries Europe'!$B$2:$O$2000,14,FALSE)</f>
        <v>FotoBR114</v>
      </c>
      <c r="O2240" s="42" t="s">
        <v>14113</v>
      </c>
      <c r="P2240" s="40" t="s">
        <v>10179</v>
      </c>
      <c r="Q2240" s="40" t="s">
        <v>10143</v>
      </c>
      <c r="R2240" s="57"/>
      <c r="S2240" s="57"/>
      <c r="T2240" s="40" t="s">
        <v>14115</v>
      </c>
      <c r="U2240" s="40" t="s">
        <v>14114</v>
      </c>
    </row>
    <row r="2241" spans="1:21" s="40" customFormat="1">
      <c r="A2241" s="40">
        <f t="shared" si="94"/>
        <v>2240</v>
      </c>
      <c r="B2241" s="41">
        <f t="shared" ca="1" si="95"/>
        <v>43369</v>
      </c>
      <c r="C2241" s="40" t="s">
        <v>14</v>
      </c>
      <c r="D2241" s="40" t="str">
        <f t="shared" si="96"/>
        <v>Brewery114</v>
      </c>
      <c r="E2241" s="42" t="s">
        <v>963</v>
      </c>
      <c r="F2241" s="40" t="str">
        <f>VLOOKUP(D2241,'Brasseries Europe'!$B$2:$O$2000,6,FALSE)</f>
        <v>Kerkstraat, 7</v>
      </c>
      <c r="G2241" s="40">
        <f>VLOOKUP(D2241,'Brasseries Europe'!$B$2:$O$2000,7,FALSE)</f>
        <v>9111</v>
      </c>
      <c r="H2241" s="40" t="str">
        <f>VLOOKUP(D2241,'Brasseries Europe'!$B$2:$O$2000,8,FALSE)</f>
        <v>Belsele</v>
      </c>
      <c r="I2241" s="40" t="str">
        <f>VLOOKUP(D2241,'Brasseries Europe'!$B$2:$O$2000,9,FALSE)</f>
        <v>Vlaanderen</v>
      </c>
      <c r="J2241" s="40">
        <f>VLOOKUP(D2241,'Brasseries Europe'!$B$2:$O$2000,10,FALSE)</f>
        <v>0</v>
      </c>
      <c r="K2241" s="40" t="str">
        <f>VLOOKUP(D2241,'Brasseries Europe'!$B$2:$O$2000,11,FALSE)</f>
        <v>http://www.brouwerijboelens.be</v>
      </c>
      <c r="L2241" s="40" t="str">
        <f>VLOOKUP(D2241,'Brasseries Europe'!$B$2:$O$2000,12,FALSE)</f>
        <v>32(0)3/772.32.00</v>
      </c>
      <c r="M2241" s="40" t="str">
        <f>VLOOKUP(D2241,'Brasseries Europe'!$B$2:$O$2000,13,FALSE)</f>
        <v>LogoBR114</v>
      </c>
      <c r="N2241" s="40" t="str">
        <f>VLOOKUP(D2241,'Brasseries Europe'!$B$2:$O$2000,14,FALSE)</f>
        <v>FotoBR114</v>
      </c>
      <c r="O2241" s="42" t="s">
        <v>14116</v>
      </c>
      <c r="P2241" s="40" t="s">
        <v>10179</v>
      </c>
      <c r="Q2241" s="40" t="s">
        <v>10072</v>
      </c>
      <c r="T2241" s="40" t="s">
        <v>14118</v>
      </c>
      <c r="U2241" s="40" t="s">
        <v>14117</v>
      </c>
    </row>
    <row r="2242" spans="1:21" s="40" customFormat="1">
      <c r="A2242" s="40">
        <f t="shared" si="94"/>
        <v>2241</v>
      </c>
      <c r="B2242" s="41">
        <f t="shared" ca="1" si="95"/>
        <v>43369</v>
      </c>
      <c r="C2242" s="40" t="s">
        <v>14</v>
      </c>
      <c r="D2242" s="40" t="str">
        <f t="shared" si="96"/>
        <v>Brewery114</v>
      </c>
      <c r="E2242" s="42" t="s">
        <v>963</v>
      </c>
      <c r="F2242" s="40" t="str">
        <f>VLOOKUP(D2242,'Brasseries Europe'!$B$2:$O$2000,6,FALSE)</f>
        <v>Kerkstraat, 7</v>
      </c>
      <c r="G2242" s="40">
        <f>VLOOKUP(D2242,'Brasseries Europe'!$B$2:$O$2000,7,FALSE)</f>
        <v>9111</v>
      </c>
      <c r="H2242" s="40" t="str">
        <f>VLOOKUP(D2242,'Brasseries Europe'!$B$2:$O$2000,8,FALSE)</f>
        <v>Belsele</v>
      </c>
      <c r="I2242" s="40" t="str">
        <f>VLOOKUP(D2242,'Brasseries Europe'!$B$2:$O$2000,9,FALSE)</f>
        <v>Vlaanderen</v>
      </c>
      <c r="J2242" s="40">
        <f>VLOOKUP(D2242,'Brasseries Europe'!$B$2:$O$2000,10,FALSE)</f>
        <v>0</v>
      </c>
      <c r="K2242" s="40" t="str">
        <f>VLOOKUP(D2242,'Brasseries Europe'!$B$2:$O$2000,11,FALSE)</f>
        <v>http://www.brouwerijboelens.be</v>
      </c>
      <c r="L2242" s="40" t="str">
        <f>VLOOKUP(D2242,'Brasseries Europe'!$B$2:$O$2000,12,FALSE)</f>
        <v>32(0)3/772.32.00</v>
      </c>
      <c r="M2242" s="40" t="str">
        <f>VLOOKUP(D2242,'Brasseries Europe'!$B$2:$O$2000,13,FALSE)</f>
        <v>LogoBR114</v>
      </c>
      <c r="N2242" s="40" t="str">
        <f>VLOOKUP(D2242,'Brasseries Europe'!$B$2:$O$2000,14,FALSE)</f>
        <v>FotoBR114</v>
      </c>
      <c r="O2242" s="42" t="s">
        <v>14119</v>
      </c>
      <c r="P2242" s="40" t="s">
        <v>10183</v>
      </c>
      <c r="Q2242" s="40" t="s">
        <v>10265</v>
      </c>
      <c r="T2242" s="40" t="s">
        <v>14121</v>
      </c>
      <c r="U2242" s="40" t="s">
        <v>14120</v>
      </c>
    </row>
    <row r="2243" spans="1:21" s="40" customFormat="1">
      <c r="A2243" s="40">
        <f t="shared" ref="A2243:A2306" si="97">ROW()-1</f>
        <v>2242</v>
      </c>
      <c r="B2243" s="41">
        <f t="shared" ref="B2243:B2306" ca="1" si="98">TODAY()</f>
        <v>43369</v>
      </c>
      <c r="C2243" s="40" t="s">
        <v>14</v>
      </c>
      <c r="D2243" s="40" t="str">
        <f t="shared" si="96"/>
        <v>Brewery114</v>
      </c>
      <c r="E2243" s="42" t="s">
        <v>963</v>
      </c>
      <c r="F2243" s="40" t="str">
        <f>VLOOKUP(D2243,'Brasseries Europe'!$B$2:$O$2000,6,FALSE)</f>
        <v>Kerkstraat, 7</v>
      </c>
      <c r="G2243" s="40">
        <f>VLOOKUP(D2243,'Brasseries Europe'!$B$2:$O$2000,7,FALSE)</f>
        <v>9111</v>
      </c>
      <c r="H2243" s="40" t="str">
        <f>VLOOKUP(D2243,'Brasseries Europe'!$B$2:$O$2000,8,FALSE)</f>
        <v>Belsele</v>
      </c>
      <c r="I2243" s="40" t="str">
        <f>VLOOKUP(D2243,'Brasseries Europe'!$B$2:$O$2000,9,FALSE)</f>
        <v>Vlaanderen</v>
      </c>
      <c r="J2243" s="40">
        <f>VLOOKUP(D2243,'Brasseries Europe'!$B$2:$O$2000,10,FALSE)</f>
        <v>0</v>
      </c>
      <c r="K2243" s="40" t="str">
        <f>VLOOKUP(D2243,'Brasseries Europe'!$B$2:$O$2000,11,FALSE)</f>
        <v>http://www.brouwerijboelens.be</v>
      </c>
      <c r="L2243" s="40" t="str">
        <f>VLOOKUP(D2243,'Brasseries Europe'!$B$2:$O$2000,12,FALSE)</f>
        <v>32(0)3/772.32.00</v>
      </c>
      <c r="M2243" s="40" t="str">
        <f>VLOOKUP(D2243,'Brasseries Europe'!$B$2:$O$2000,13,FALSE)</f>
        <v>LogoBR114</v>
      </c>
      <c r="N2243" s="40" t="str">
        <f>VLOOKUP(D2243,'Brasseries Europe'!$B$2:$O$2000,14,FALSE)</f>
        <v>FotoBR114</v>
      </c>
      <c r="O2243" s="42" t="s">
        <v>14122</v>
      </c>
      <c r="P2243" s="40" t="s">
        <v>10183</v>
      </c>
      <c r="Q2243" s="40" t="s">
        <v>12113</v>
      </c>
      <c r="T2243" s="40" t="s">
        <v>14124</v>
      </c>
      <c r="U2243" s="40" t="s">
        <v>14123</v>
      </c>
    </row>
    <row r="2244" spans="1:21" s="40" customFormat="1">
      <c r="A2244" s="40">
        <f t="shared" si="97"/>
        <v>2243</v>
      </c>
      <c r="B2244" s="41">
        <f t="shared" ca="1" si="98"/>
        <v>43369</v>
      </c>
      <c r="C2244" s="40" t="s">
        <v>14</v>
      </c>
      <c r="D2244" s="40" t="str">
        <f t="shared" si="96"/>
        <v>Brewery114</v>
      </c>
      <c r="E2244" s="42" t="s">
        <v>963</v>
      </c>
      <c r="F2244" s="40" t="str">
        <f>VLOOKUP(D2244,'Brasseries Europe'!$B$2:$O$2000,6,FALSE)</f>
        <v>Kerkstraat, 7</v>
      </c>
      <c r="G2244" s="40">
        <f>VLOOKUP(D2244,'Brasseries Europe'!$B$2:$O$2000,7,FALSE)</f>
        <v>9111</v>
      </c>
      <c r="H2244" s="40" t="str">
        <f>VLOOKUP(D2244,'Brasseries Europe'!$B$2:$O$2000,8,FALSE)</f>
        <v>Belsele</v>
      </c>
      <c r="I2244" s="40" t="str">
        <f>VLOOKUP(D2244,'Brasseries Europe'!$B$2:$O$2000,9,FALSE)</f>
        <v>Vlaanderen</v>
      </c>
      <c r="J2244" s="40">
        <f>VLOOKUP(D2244,'Brasseries Europe'!$B$2:$O$2000,10,FALSE)</f>
        <v>0</v>
      </c>
      <c r="K2244" s="40" t="str">
        <f>VLOOKUP(D2244,'Brasseries Europe'!$B$2:$O$2000,11,FALSE)</f>
        <v>http://www.brouwerijboelens.be</v>
      </c>
      <c r="L2244" s="40" t="str">
        <f>VLOOKUP(D2244,'Brasseries Europe'!$B$2:$O$2000,12,FALSE)</f>
        <v>32(0)3/772.32.00</v>
      </c>
      <c r="M2244" s="40" t="str">
        <f>VLOOKUP(D2244,'Brasseries Europe'!$B$2:$O$2000,13,FALSE)</f>
        <v>LogoBR114</v>
      </c>
      <c r="N2244" s="40" t="str">
        <f>VLOOKUP(D2244,'Brasseries Europe'!$B$2:$O$2000,14,FALSE)</f>
        <v>FotoBR114</v>
      </c>
      <c r="O2244" s="42" t="s">
        <v>14125</v>
      </c>
      <c r="P2244" s="40" t="s">
        <v>10183</v>
      </c>
      <c r="Q2244" s="40" t="s">
        <v>10265</v>
      </c>
      <c r="T2244" s="40" t="s">
        <v>14127</v>
      </c>
      <c r="U2244" s="40" t="s">
        <v>14126</v>
      </c>
    </row>
    <row r="2245" spans="1:21" s="40" customFormat="1">
      <c r="A2245" s="40">
        <f t="shared" si="97"/>
        <v>2244</v>
      </c>
      <c r="B2245" s="41">
        <f t="shared" ca="1" si="98"/>
        <v>43369</v>
      </c>
      <c r="C2245" s="40" t="s">
        <v>14</v>
      </c>
      <c r="D2245" s="40" t="str">
        <f t="shared" si="96"/>
        <v>Brewery115</v>
      </c>
      <c r="E2245" s="42" t="s">
        <v>971</v>
      </c>
      <c r="F2245" s="40" t="str">
        <f>VLOOKUP(D2245,'Brasseries Europe'!$B$2:$O$2000,6,FALSE)</f>
        <v>Fonteinstraat, 65</v>
      </c>
      <c r="G2245" s="40">
        <f>VLOOKUP(D2245,'Brasseries Europe'!$B$2:$O$2000,7,FALSE)</f>
        <v>1502</v>
      </c>
      <c r="H2245" s="40" t="str">
        <f>VLOOKUP(D2245,'Brasseries Europe'!$B$2:$O$2000,8,FALSE)</f>
        <v>Lembeek</v>
      </c>
      <c r="I2245" s="40" t="str">
        <f>VLOOKUP(D2245,'Brasseries Europe'!$B$2:$O$2000,9,FALSE)</f>
        <v>Vlaanderen</v>
      </c>
      <c r="J2245" s="40" t="str">
        <f>VLOOKUP(D2245,'Brasseries Europe'!$B$2:$O$2000,10,FALSE)</f>
        <v>info@boon.be</v>
      </c>
      <c r="K2245" s="40" t="str">
        <f>VLOOKUP(D2245,'Brasseries Europe'!$B$2:$O$2000,11,FALSE)</f>
        <v>http://www.boon.be/</v>
      </c>
      <c r="L2245" s="40" t="str">
        <f>VLOOKUP(D2245,'Brasseries Europe'!$B$2:$O$2000,12,FALSE)</f>
        <v>32(0)2/356.66.44</v>
      </c>
      <c r="M2245" s="40" t="str">
        <f>VLOOKUP(D2245,'Brasseries Europe'!$B$2:$O$2000,13,FALSE)</f>
        <v>LogoBR115</v>
      </c>
      <c r="N2245" s="40" t="str">
        <f>VLOOKUP(D2245,'Brasseries Europe'!$B$2:$O$2000,14,FALSE)</f>
        <v>FotoBR115</v>
      </c>
      <c r="O2245" s="42" t="s">
        <v>14128</v>
      </c>
      <c r="P2245" s="40" t="s">
        <v>10136</v>
      </c>
      <c r="Q2245" s="40" t="s">
        <v>10068</v>
      </c>
      <c r="T2245" s="40" t="s">
        <v>14130</v>
      </c>
      <c r="U2245" s="40" t="s">
        <v>14129</v>
      </c>
    </row>
    <row r="2246" spans="1:21" s="40" customFormat="1">
      <c r="A2246" s="40">
        <f t="shared" si="97"/>
        <v>2245</v>
      </c>
      <c r="B2246" s="41">
        <f t="shared" ca="1" si="98"/>
        <v>43369</v>
      </c>
      <c r="C2246" s="40" t="s">
        <v>14</v>
      </c>
      <c r="D2246" s="40" t="str">
        <f t="shared" si="96"/>
        <v>Brewery115</v>
      </c>
      <c r="E2246" s="42" t="s">
        <v>971</v>
      </c>
      <c r="F2246" s="40" t="str">
        <f>VLOOKUP(D2246,'Brasseries Europe'!$B$2:$O$2000,6,FALSE)</f>
        <v>Fonteinstraat, 65</v>
      </c>
      <c r="G2246" s="40">
        <f>VLOOKUP(D2246,'Brasseries Europe'!$B$2:$O$2000,7,FALSE)</f>
        <v>1502</v>
      </c>
      <c r="H2246" s="40" t="str">
        <f>VLOOKUP(D2246,'Brasseries Europe'!$B$2:$O$2000,8,FALSE)</f>
        <v>Lembeek</v>
      </c>
      <c r="I2246" s="40" t="str">
        <f>VLOOKUP(D2246,'Brasseries Europe'!$B$2:$O$2000,9,FALSE)</f>
        <v>Vlaanderen</v>
      </c>
      <c r="J2246" s="40" t="str">
        <f>VLOOKUP(D2246,'Brasseries Europe'!$B$2:$O$2000,10,FALSE)</f>
        <v>info@boon.be</v>
      </c>
      <c r="K2246" s="40" t="str">
        <f>VLOOKUP(D2246,'Brasseries Europe'!$B$2:$O$2000,11,FALSE)</f>
        <v>http://www.boon.be/</v>
      </c>
      <c r="L2246" s="40" t="str">
        <f>VLOOKUP(D2246,'Brasseries Europe'!$B$2:$O$2000,12,FALSE)</f>
        <v>32(0)2/356.66.44</v>
      </c>
      <c r="M2246" s="40" t="str">
        <f>VLOOKUP(D2246,'Brasseries Europe'!$B$2:$O$2000,13,FALSE)</f>
        <v>LogoBR115</v>
      </c>
      <c r="N2246" s="40" t="str">
        <f>VLOOKUP(D2246,'Brasseries Europe'!$B$2:$O$2000,14,FALSE)</f>
        <v>FotoBR115</v>
      </c>
      <c r="O2246" s="42" t="s">
        <v>14131</v>
      </c>
      <c r="P2246" s="40" t="s">
        <v>10543</v>
      </c>
      <c r="Q2246" s="40" t="s">
        <v>11053</v>
      </c>
      <c r="T2246" s="40" t="s">
        <v>14133</v>
      </c>
      <c r="U2246" s="40" t="s">
        <v>14132</v>
      </c>
    </row>
    <row r="2247" spans="1:21" s="40" customFormat="1">
      <c r="A2247" s="40">
        <f t="shared" si="97"/>
        <v>2246</v>
      </c>
      <c r="B2247" s="41">
        <f t="shared" ca="1" si="98"/>
        <v>43369</v>
      </c>
      <c r="C2247" s="40" t="s">
        <v>14</v>
      </c>
      <c r="D2247" s="40" t="str">
        <f t="shared" si="96"/>
        <v>Brewery115</v>
      </c>
      <c r="E2247" s="42" t="s">
        <v>971</v>
      </c>
      <c r="F2247" s="40" t="str">
        <f>VLOOKUP(D2247,'Brasseries Europe'!$B$2:$O$2000,6,FALSE)</f>
        <v>Fonteinstraat, 65</v>
      </c>
      <c r="G2247" s="40">
        <f>VLOOKUP(D2247,'Brasseries Europe'!$B$2:$O$2000,7,FALSE)</f>
        <v>1502</v>
      </c>
      <c r="H2247" s="40" t="str">
        <f>VLOOKUP(D2247,'Brasseries Europe'!$B$2:$O$2000,8,FALSE)</f>
        <v>Lembeek</v>
      </c>
      <c r="I2247" s="40" t="str">
        <f>VLOOKUP(D2247,'Brasseries Europe'!$B$2:$O$2000,9,FALSE)</f>
        <v>Vlaanderen</v>
      </c>
      <c r="J2247" s="40" t="str">
        <f>VLOOKUP(D2247,'Brasseries Europe'!$B$2:$O$2000,10,FALSE)</f>
        <v>info@boon.be</v>
      </c>
      <c r="K2247" s="40" t="str">
        <f>VLOOKUP(D2247,'Brasseries Europe'!$B$2:$O$2000,11,FALSE)</f>
        <v>http://www.boon.be/</v>
      </c>
      <c r="L2247" s="40" t="str">
        <f>VLOOKUP(D2247,'Brasseries Europe'!$B$2:$O$2000,12,FALSE)</f>
        <v>32(0)2/356.66.44</v>
      </c>
      <c r="M2247" s="40" t="str">
        <f>VLOOKUP(D2247,'Brasseries Europe'!$B$2:$O$2000,13,FALSE)</f>
        <v>LogoBR115</v>
      </c>
      <c r="N2247" s="40" t="str">
        <f>VLOOKUP(D2247,'Brasseries Europe'!$B$2:$O$2000,14,FALSE)</f>
        <v>FotoBR115</v>
      </c>
      <c r="O2247" s="42" t="s">
        <v>14134</v>
      </c>
      <c r="P2247" s="40" t="s">
        <v>10543</v>
      </c>
      <c r="Q2247" s="40" t="s">
        <v>10204</v>
      </c>
      <c r="T2247" s="40" t="s">
        <v>14136</v>
      </c>
      <c r="U2247" s="40" t="s">
        <v>14135</v>
      </c>
    </row>
    <row r="2248" spans="1:21" s="40" customFormat="1">
      <c r="A2248" s="40">
        <f t="shared" si="97"/>
        <v>2247</v>
      </c>
      <c r="B2248" s="41">
        <f t="shared" ca="1" si="98"/>
        <v>43369</v>
      </c>
      <c r="C2248" s="40" t="s">
        <v>14</v>
      </c>
      <c r="D2248" s="40" t="str">
        <f t="shared" si="96"/>
        <v>Brewery115</v>
      </c>
      <c r="E2248" s="42" t="s">
        <v>971</v>
      </c>
      <c r="F2248" s="40" t="str">
        <f>VLOOKUP(D2248,'Brasseries Europe'!$B$2:$O$2000,6,FALSE)</f>
        <v>Fonteinstraat, 65</v>
      </c>
      <c r="G2248" s="40">
        <f>VLOOKUP(D2248,'Brasseries Europe'!$B$2:$O$2000,7,FALSE)</f>
        <v>1502</v>
      </c>
      <c r="H2248" s="40" t="str">
        <f>VLOOKUP(D2248,'Brasseries Europe'!$B$2:$O$2000,8,FALSE)</f>
        <v>Lembeek</v>
      </c>
      <c r="I2248" s="40" t="str">
        <f>VLOOKUP(D2248,'Brasseries Europe'!$B$2:$O$2000,9,FALSE)</f>
        <v>Vlaanderen</v>
      </c>
      <c r="J2248" s="40" t="str">
        <f>VLOOKUP(D2248,'Brasseries Europe'!$B$2:$O$2000,10,FALSE)</f>
        <v>info@boon.be</v>
      </c>
      <c r="K2248" s="40" t="str">
        <f>VLOOKUP(D2248,'Brasseries Europe'!$B$2:$O$2000,11,FALSE)</f>
        <v>http://www.boon.be/</v>
      </c>
      <c r="L2248" s="40" t="str">
        <f>VLOOKUP(D2248,'Brasseries Europe'!$B$2:$O$2000,12,FALSE)</f>
        <v>32(0)2/356.66.44</v>
      </c>
      <c r="M2248" s="40" t="str">
        <f>VLOOKUP(D2248,'Brasseries Europe'!$B$2:$O$2000,13,FALSE)</f>
        <v>LogoBR115</v>
      </c>
      <c r="N2248" s="40" t="str">
        <f>VLOOKUP(D2248,'Brasseries Europe'!$B$2:$O$2000,14,FALSE)</f>
        <v>FotoBR115</v>
      </c>
      <c r="O2248" s="42" t="s">
        <v>14137</v>
      </c>
      <c r="P2248" s="40" t="s">
        <v>10543</v>
      </c>
      <c r="Q2248" s="40" t="s">
        <v>10044</v>
      </c>
      <c r="T2248" s="40" t="s">
        <v>14139</v>
      </c>
      <c r="U2248" s="40" t="s">
        <v>14138</v>
      </c>
    </row>
    <row r="2249" spans="1:21" s="40" customFormat="1">
      <c r="A2249" s="40">
        <f t="shared" si="97"/>
        <v>2248</v>
      </c>
      <c r="B2249" s="41">
        <f t="shared" ca="1" si="98"/>
        <v>43369</v>
      </c>
      <c r="C2249" s="40" t="s">
        <v>14</v>
      </c>
      <c r="D2249" s="40" t="str">
        <f t="shared" si="96"/>
        <v>Brewery115</v>
      </c>
      <c r="E2249" s="42" t="s">
        <v>971</v>
      </c>
      <c r="F2249" s="40" t="str">
        <f>VLOOKUP(D2249,'Brasseries Europe'!$B$2:$O$2000,6,FALSE)</f>
        <v>Fonteinstraat, 65</v>
      </c>
      <c r="G2249" s="40">
        <f>VLOOKUP(D2249,'Brasseries Europe'!$B$2:$O$2000,7,FALSE)</f>
        <v>1502</v>
      </c>
      <c r="H2249" s="40" t="str">
        <f>VLOOKUP(D2249,'Brasseries Europe'!$B$2:$O$2000,8,FALSE)</f>
        <v>Lembeek</v>
      </c>
      <c r="I2249" s="40" t="str">
        <f>VLOOKUP(D2249,'Brasseries Europe'!$B$2:$O$2000,9,FALSE)</f>
        <v>Vlaanderen</v>
      </c>
      <c r="J2249" s="40" t="str">
        <f>VLOOKUP(D2249,'Brasseries Europe'!$B$2:$O$2000,10,FALSE)</f>
        <v>info@boon.be</v>
      </c>
      <c r="K2249" s="40" t="str">
        <f>VLOOKUP(D2249,'Brasseries Europe'!$B$2:$O$2000,11,FALSE)</f>
        <v>http://www.boon.be/</v>
      </c>
      <c r="L2249" s="40" t="str">
        <f>VLOOKUP(D2249,'Brasseries Europe'!$B$2:$O$2000,12,FALSE)</f>
        <v>32(0)2/356.66.44</v>
      </c>
      <c r="M2249" s="40" t="str">
        <f>VLOOKUP(D2249,'Brasseries Europe'!$B$2:$O$2000,13,FALSE)</f>
        <v>LogoBR115</v>
      </c>
      <c r="N2249" s="40" t="str">
        <f>VLOOKUP(D2249,'Brasseries Europe'!$B$2:$O$2000,14,FALSE)</f>
        <v>FotoBR115</v>
      </c>
      <c r="O2249" s="42" t="s">
        <v>14140</v>
      </c>
      <c r="P2249" s="40" t="s">
        <v>10543</v>
      </c>
      <c r="Q2249" s="40" t="s">
        <v>10204</v>
      </c>
      <c r="T2249" s="40" t="s">
        <v>14142</v>
      </c>
      <c r="U2249" s="40" t="s">
        <v>14141</v>
      </c>
    </row>
    <row r="2250" spans="1:21" s="40" customFormat="1">
      <c r="A2250" s="40">
        <f t="shared" si="97"/>
        <v>2249</v>
      </c>
      <c r="B2250" s="41">
        <f t="shared" ca="1" si="98"/>
        <v>43369</v>
      </c>
      <c r="C2250" s="40" t="s">
        <v>14</v>
      </c>
      <c r="D2250" s="40" t="str">
        <f t="shared" si="96"/>
        <v>Brewery115</v>
      </c>
      <c r="E2250" s="42" t="s">
        <v>971</v>
      </c>
      <c r="F2250" s="40" t="str">
        <f>VLOOKUP(D2250,'Brasseries Europe'!$B$2:$O$2000,6,FALSE)</f>
        <v>Fonteinstraat, 65</v>
      </c>
      <c r="G2250" s="40">
        <f>VLOOKUP(D2250,'Brasseries Europe'!$B$2:$O$2000,7,FALSE)</f>
        <v>1502</v>
      </c>
      <c r="H2250" s="40" t="str">
        <f>VLOOKUP(D2250,'Brasseries Europe'!$B$2:$O$2000,8,FALSE)</f>
        <v>Lembeek</v>
      </c>
      <c r="I2250" s="40" t="str">
        <f>VLOOKUP(D2250,'Brasseries Europe'!$B$2:$O$2000,9,FALSE)</f>
        <v>Vlaanderen</v>
      </c>
      <c r="J2250" s="40" t="str">
        <f>VLOOKUP(D2250,'Brasseries Europe'!$B$2:$O$2000,10,FALSE)</f>
        <v>info@boon.be</v>
      </c>
      <c r="K2250" s="40" t="str">
        <f>VLOOKUP(D2250,'Brasseries Europe'!$B$2:$O$2000,11,FALSE)</f>
        <v>http://www.boon.be/</v>
      </c>
      <c r="L2250" s="40" t="str">
        <f>VLOOKUP(D2250,'Brasseries Europe'!$B$2:$O$2000,12,FALSE)</f>
        <v>32(0)2/356.66.44</v>
      </c>
      <c r="M2250" s="40" t="str">
        <f>VLOOKUP(D2250,'Brasseries Europe'!$B$2:$O$2000,13,FALSE)</f>
        <v>LogoBR115</v>
      </c>
      <c r="N2250" s="40" t="str">
        <f>VLOOKUP(D2250,'Brasseries Europe'!$B$2:$O$2000,14,FALSE)</f>
        <v>FotoBR115</v>
      </c>
      <c r="O2250" s="42" t="s">
        <v>14143</v>
      </c>
      <c r="P2250" s="40" t="s">
        <v>10543</v>
      </c>
      <c r="Q2250" s="40" t="s">
        <v>10076</v>
      </c>
      <c r="T2250" s="40" t="s">
        <v>14145</v>
      </c>
      <c r="U2250" s="40" t="s">
        <v>14144</v>
      </c>
    </row>
    <row r="2251" spans="1:21" s="40" customFormat="1">
      <c r="A2251" s="40">
        <f t="shared" si="97"/>
        <v>2250</v>
      </c>
      <c r="B2251" s="41">
        <f t="shared" ca="1" si="98"/>
        <v>43369</v>
      </c>
      <c r="C2251" s="40" t="s">
        <v>14</v>
      </c>
      <c r="D2251" s="40" t="str">
        <f t="shared" si="96"/>
        <v>Brewery115</v>
      </c>
      <c r="E2251" s="42" t="s">
        <v>971</v>
      </c>
      <c r="F2251" s="40" t="str">
        <f>VLOOKUP(D2251,'Brasseries Europe'!$B$2:$O$2000,6,FALSE)</f>
        <v>Fonteinstraat, 65</v>
      </c>
      <c r="G2251" s="40">
        <f>VLOOKUP(D2251,'Brasseries Europe'!$B$2:$O$2000,7,FALSE)</f>
        <v>1502</v>
      </c>
      <c r="H2251" s="40" t="str">
        <f>VLOOKUP(D2251,'Brasseries Europe'!$B$2:$O$2000,8,FALSE)</f>
        <v>Lembeek</v>
      </c>
      <c r="I2251" s="40" t="str">
        <f>VLOOKUP(D2251,'Brasseries Europe'!$B$2:$O$2000,9,FALSE)</f>
        <v>Vlaanderen</v>
      </c>
      <c r="J2251" s="40" t="str">
        <f>VLOOKUP(D2251,'Brasseries Europe'!$B$2:$O$2000,10,FALSE)</f>
        <v>info@boon.be</v>
      </c>
      <c r="K2251" s="40" t="str">
        <f>VLOOKUP(D2251,'Brasseries Europe'!$B$2:$O$2000,11,FALSE)</f>
        <v>http://www.boon.be/</v>
      </c>
      <c r="L2251" s="40" t="str">
        <f>VLOOKUP(D2251,'Brasseries Europe'!$B$2:$O$2000,12,FALSE)</f>
        <v>32(0)2/356.66.44</v>
      </c>
      <c r="M2251" s="40" t="str">
        <f>VLOOKUP(D2251,'Brasseries Europe'!$B$2:$O$2000,13,FALSE)</f>
        <v>LogoBR115</v>
      </c>
      <c r="N2251" s="40" t="str">
        <f>VLOOKUP(D2251,'Brasseries Europe'!$B$2:$O$2000,14,FALSE)</f>
        <v>FotoBR115</v>
      </c>
      <c r="O2251" s="42" t="s">
        <v>14146</v>
      </c>
      <c r="P2251" s="40" t="s">
        <v>10543</v>
      </c>
      <c r="Q2251" s="40" t="s">
        <v>10044</v>
      </c>
      <c r="T2251" s="40" t="s">
        <v>14148</v>
      </c>
      <c r="U2251" s="40" t="s">
        <v>14147</v>
      </c>
    </row>
    <row r="2252" spans="1:21" s="40" customFormat="1">
      <c r="A2252" s="40">
        <f t="shared" si="97"/>
        <v>2251</v>
      </c>
      <c r="B2252" s="41">
        <f t="shared" ca="1" si="98"/>
        <v>43369</v>
      </c>
      <c r="C2252" s="40" t="s">
        <v>14</v>
      </c>
      <c r="D2252" s="40" t="str">
        <f t="shared" si="96"/>
        <v>Brewery115</v>
      </c>
      <c r="E2252" s="42" t="s">
        <v>971</v>
      </c>
      <c r="F2252" s="40" t="str">
        <f>VLOOKUP(D2252,'Brasseries Europe'!$B$2:$O$2000,6,FALSE)</f>
        <v>Fonteinstraat, 65</v>
      </c>
      <c r="G2252" s="40">
        <f>VLOOKUP(D2252,'Brasseries Europe'!$B$2:$O$2000,7,FALSE)</f>
        <v>1502</v>
      </c>
      <c r="H2252" s="40" t="str">
        <f>VLOOKUP(D2252,'Brasseries Europe'!$B$2:$O$2000,8,FALSE)</f>
        <v>Lembeek</v>
      </c>
      <c r="I2252" s="40" t="str">
        <f>VLOOKUP(D2252,'Brasseries Europe'!$B$2:$O$2000,9,FALSE)</f>
        <v>Vlaanderen</v>
      </c>
      <c r="J2252" s="40" t="str">
        <f>VLOOKUP(D2252,'Brasseries Europe'!$B$2:$O$2000,10,FALSE)</f>
        <v>info@boon.be</v>
      </c>
      <c r="K2252" s="40" t="str">
        <f>VLOOKUP(D2252,'Brasseries Europe'!$B$2:$O$2000,11,FALSE)</f>
        <v>http://www.boon.be/</v>
      </c>
      <c r="L2252" s="40" t="str">
        <f>VLOOKUP(D2252,'Brasseries Europe'!$B$2:$O$2000,12,FALSE)</f>
        <v>32(0)2/356.66.44</v>
      </c>
      <c r="M2252" s="40" t="str">
        <f>VLOOKUP(D2252,'Brasseries Europe'!$B$2:$O$2000,13,FALSE)</f>
        <v>LogoBR115</v>
      </c>
      <c r="N2252" s="40" t="str">
        <f>VLOOKUP(D2252,'Brasseries Europe'!$B$2:$O$2000,14,FALSE)</f>
        <v>FotoBR115</v>
      </c>
      <c r="O2252" s="42" t="s">
        <v>14149</v>
      </c>
      <c r="P2252" s="40" t="s">
        <v>10543</v>
      </c>
      <c r="Q2252" s="40" t="s">
        <v>10204</v>
      </c>
      <c r="T2252" s="40" t="s">
        <v>14151</v>
      </c>
      <c r="U2252" s="40" t="s">
        <v>14150</v>
      </c>
    </row>
    <row r="2253" spans="1:21" s="40" customFormat="1">
      <c r="A2253" s="40">
        <f t="shared" si="97"/>
        <v>2252</v>
      </c>
      <c r="B2253" s="41">
        <f t="shared" ca="1" si="98"/>
        <v>43369</v>
      </c>
      <c r="C2253" s="40" t="s">
        <v>14</v>
      </c>
      <c r="D2253" s="40" t="str">
        <f t="shared" si="96"/>
        <v>Brewery115</v>
      </c>
      <c r="E2253" s="42" t="s">
        <v>971</v>
      </c>
      <c r="F2253" s="40" t="str">
        <f>VLOOKUP(D2253,'Brasseries Europe'!$B$2:$O$2000,6,FALSE)</f>
        <v>Fonteinstraat, 65</v>
      </c>
      <c r="G2253" s="40">
        <f>VLOOKUP(D2253,'Brasseries Europe'!$B$2:$O$2000,7,FALSE)</f>
        <v>1502</v>
      </c>
      <c r="H2253" s="40" t="str">
        <f>VLOOKUP(D2253,'Brasseries Europe'!$B$2:$O$2000,8,FALSE)</f>
        <v>Lembeek</v>
      </c>
      <c r="I2253" s="40" t="str">
        <f>VLOOKUP(D2253,'Brasseries Europe'!$B$2:$O$2000,9,FALSE)</f>
        <v>Vlaanderen</v>
      </c>
      <c r="J2253" s="40" t="str">
        <f>VLOOKUP(D2253,'Brasseries Europe'!$B$2:$O$2000,10,FALSE)</f>
        <v>info@boon.be</v>
      </c>
      <c r="K2253" s="40" t="str">
        <f>VLOOKUP(D2253,'Brasseries Europe'!$B$2:$O$2000,11,FALSE)</f>
        <v>http://www.boon.be/</v>
      </c>
      <c r="L2253" s="40" t="str">
        <f>VLOOKUP(D2253,'Brasseries Europe'!$B$2:$O$2000,12,FALSE)</f>
        <v>32(0)2/356.66.44</v>
      </c>
      <c r="M2253" s="40" t="str">
        <f>VLOOKUP(D2253,'Brasseries Europe'!$B$2:$O$2000,13,FALSE)</f>
        <v>LogoBR115</v>
      </c>
      <c r="N2253" s="40" t="str">
        <f>VLOOKUP(D2253,'Brasseries Europe'!$B$2:$O$2000,14,FALSE)</f>
        <v>FotoBR115</v>
      </c>
      <c r="O2253" s="42" t="s">
        <v>14152</v>
      </c>
      <c r="P2253" s="40" t="s">
        <v>10543</v>
      </c>
      <c r="Q2253" s="40" t="s">
        <v>10068</v>
      </c>
      <c r="T2253" s="40" t="s">
        <v>14154</v>
      </c>
      <c r="U2253" s="40" t="s">
        <v>14153</v>
      </c>
    </row>
    <row r="2254" spans="1:21" s="40" customFormat="1">
      <c r="A2254" s="40">
        <f t="shared" si="97"/>
        <v>2253</v>
      </c>
      <c r="B2254" s="41">
        <f t="shared" ca="1" si="98"/>
        <v>43369</v>
      </c>
      <c r="C2254" s="40" t="s">
        <v>14</v>
      </c>
      <c r="D2254" s="40" t="str">
        <f t="shared" si="96"/>
        <v>Brewery115</v>
      </c>
      <c r="E2254" s="42" t="s">
        <v>971</v>
      </c>
      <c r="F2254" s="40" t="str">
        <f>VLOOKUP(D2254,'Brasseries Europe'!$B$2:$O$2000,6,FALSE)</f>
        <v>Fonteinstraat, 65</v>
      </c>
      <c r="G2254" s="40">
        <f>VLOOKUP(D2254,'Brasseries Europe'!$B$2:$O$2000,7,FALSE)</f>
        <v>1502</v>
      </c>
      <c r="H2254" s="40" t="str">
        <f>VLOOKUP(D2254,'Brasseries Europe'!$B$2:$O$2000,8,FALSE)</f>
        <v>Lembeek</v>
      </c>
      <c r="I2254" s="40" t="str">
        <f>VLOOKUP(D2254,'Brasseries Europe'!$B$2:$O$2000,9,FALSE)</f>
        <v>Vlaanderen</v>
      </c>
      <c r="J2254" s="40" t="str">
        <f>VLOOKUP(D2254,'Brasseries Europe'!$B$2:$O$2000,10,FALSE)</f>
        <v>info@boon.be</v>
      </c>
      <c r="K2254" s="40" t="str">
        <f>VLOOKUP(D2254,'Brasseries Europe'!$B$2:$O$2000,11,FALSE)</f>
        <v>http://www.boon.be/</v>
      </c>
      <c r="L2254" s="40" t="str">
        <f>VLOOKUP(D2254,'Brasseries Europe'!$B$2:$O$2000,12,FALSE)</f>
        <v>32(0)2/356.66.44</v>
      </c>
      <c r="M2254" s="40" t="str">
        <f>VLOOKUP(D2254,'Brasseries Europe'!$B$2:$O$2000,13,FALSE)</f>
        <v>LogoBR115</v>
      </c>
      <c r="N2254" s="40" t="str">
        <f>VLOOKUP(D2254,'Brasseries Europe'!$B$2:$O$2000,14,FALSE)</f>
        <v>FotoBR115</v>
      </c>
      <c r="O2254" s="42" t="s">
        <v>14155</v>
      </c>
      <c r="P2254" s="40" t="s">
        <v>10543</v>
      </c>
      <c r="Q2254" s="40" t="s">
        <v>10204</v>
      </c>
      <c r="T2254" s="40" t="s">
        <v>14157</v>
      </c>
      <c r="U2254" s="40" t="s">
        <v>14156</v>
      </c>
    </row>
    <row r="2255" spans="1:21" s="40" customFormat="1">
      <c r="A2255" s="40">
        <f t="shared" si="97"/>
        <v>2254</v>
      </c>
      <c r="B2255" s="41">
        <f t="shared" ca="1" si="98"/>
        <v>43369</v>
      </c>
      <c r="C2255" s="40" t="s">
        <v>14</v>
      </c>
      <c r="D2255" s="40" t="str">
        <f t="shared" si="96"/>
        <v>Brewery115</v>
      </c>
      <c r="E2255" s="42" t="s">
        <v>971</v>
      </c>
      <c r="F2255" s="40" t="str">
        <f>VLOOKUP(D2255,'Brasseries Europe'!$B$2:$O$2000,6,FALSE)</f>
        <v>Fonteinstraat, 65</v>
      </c>
      <c r="G2255" s="40">
        <f>VLOOKUP(D2255,'Brasseries Europe'!$B$2:$O$2000,7,FALSE)</f>
        <v>1502</v>
      </c>
      <c r="H2255" s="40" t="str">
        <f>VLOOKUP(D2255,'Brasseries Europe'!$B$2:$O$2000,8,FALSE)</f>
        <v>Lembeek</v>
      </c>
      <c r="I2255" s="40" t="str">
        <f>VLOOKUP(D2255,'Brasseries Europe'!$B$2:$O$2000,9,FALSE)</f>
        <v>Vlaanderen</v>
      </c>
      <c r="J2255" s="40" t="str">
        <f>VLOOKUP(D2255,'Brasseries Europe'!$B$2:$O$2000,10,FALSE)</f>
        <v>info@boon.be</v>
      </c>
      <c r="K2255" s="40" t="str">
        <f>VLOOKUP(D2255,'Brasseries Europe'!$B$2:$O$2000,11,FALSE)</f>
        <v>http://www.boon.be/</v>
      </c>
      <c r="L2255" s="40" t="str">
        <f>VLOOKUP(D2255,'Brasseries Europe'!$B$2:$O$2000,12,FALSE)</f>
        <v>32(0)2/356.66.44</v>
      </c>
      <c r="M2255" s="40" t="str">
        <f>VLOOKUP(D2255,'Brasseries Europe'!$B$2:$O$2000,13,FALSE)</f>
        <v>LogoBR115</v>
      </c>
      <c r="N2255" s="40" t="str">
        <f>VLOOKUP(D2255,'Brasseries Europe'!$B$2:$O$2000,14,FALSE)</f>
        <v>FotoBR115</v>
      </c>
      <c r="O2255" s="42" t="s">
        <v>14158</v>
      </c>
      <c r="P2255" s="40" t="s">
        <v>10543</v>
      </c>
      <c r="Q2255" s="40" t="s">
        <v>11053</v>
      </c>
      <c r="T2255" s="40" t="s">
        <v>14160</v>
      </c>
      <c r="U2255" s="40" t="s">
        <v>14159</v>
      </c>
    </row>
    <row r="2256" spans="1:21" s="40" customFormat="1">
      <c r="A2256" s="40">
        <f t="shared" si="97"/>
        <v>2255</v>
      </c>
      <c r="B2256" s="41">
        <f t="shared" ca="1" si="98"/>
        <v>43369</v>
      </c>
      <c r="C2256" s="40" t="s">
        <v>14</v>
      </c>
      <c r="D2256" s="40" t="str">
        <f t="shared" si="96"/>
        <v>Brewery115</v>
      </c>
      <c r="E2256" s="42" t="s">
        <v>971</v>
      </c>
      <c r="F2256" s="40" t="str">
        <f>VLOOKUP(D2256,'Brasseries Europe'!$B$2:$O$2000,6,FALSE)</f>
        <v>Fonteinstraat, 65</v>
      </c>
      <c r="G2256" s="40">
        <f>VLOOKUP(D2256,'Brasseries Europe'!$B$2:$O$2000,7,FALSE)</f>
        <v>1502</v>
      </c>
      <c r="H2256" s="40" t="str">
        <f>VLOOKUP(D2256,'Brasseries Europe'!$B$2:$O$2000,8,FALSE)</f>
        <v>Lembeek</v>
      </c>
      <c r="I2256" s="40" t="str">
        <f>VLOOKUP(D2256,'Brasseries Europe'!$B$2:$O$2000,9,FALSE)</f>
        <v>Vlaanderen</v>
      </c>
      <c r="J2256" s="40" t="str">
        <f>VLOOKUP(D2256,'Brasseries Europe'!$B$2:$O$2000,10,FALSE)</f>
        <v>info@boon.be</v>
      </c>
      <c r="K2256" s="40" t="str">
        <f>VLOOKUP(D2256,'Brasseries Europe'!$B$2:$O$2000,11,FALSE)</f>
        <v>http://www.boon.be/</v>
      </c>
      <c r="L2256" s="40" t="str">
        <f>VLOOKUP(D2256,'Brasseries Europe'!$B$2:$O$2000,12,FALSE)</f>
        <v>32(0)2/356.66.44</v>
      </c>
      <c r="M2256" s="40" t="str">
        <f>VLOOKUP(D2256,'Brasseries Europe'!$B$2:$O$2000,13,FALSE)</f>
        <v>LogoBR115</v>
      </c>
      <c r="N2256" s="40" t="str">
        <f>VLOOKUP(D2256,'Brasseries Europe'!$B$2:$O$2000,14,FALSE)</f>
        <v>FotoBR115</v>
      </c>
      <c r="O2256" s="42" t="s">
        <v>14161</v>
      </c>
      <c r="P2256" s="40" t="s">
        <v>10543</v>
      </c>
      <c r="Q2256" s="40" t="s">
        <v>10068</v>
      </c>
      <c r="T2256" s="40" t="s">
        <v>14163</v>
      </c>
      <c r="U2256" s="40" t="s">
        <v>14162</v>
      </c>
    </row>
    <row r="2257" spans="1:21" s="40" customFormat="1">
      <c r="A2257" s="40">
        <f t="shared" si="97"/>
        <v>2256</v>
      </c>
      <c r="B2257" s="41">
        <f t="shared" ca="1" si="98"/>
        <v>43369</v>
      </c>
      <c r="C2257" s="40" t="s">
        <v>14</v>
      </c>
      <c r="D2257" s="40" t="str">
        <f t="shared" si="96"/>
        <v>Brewery115</v>
      </c>
      <c r="E2257" s="42" t="s">
        <v>971</v>
      </c>
      <c r="F2257" s="40" t="str">
        <f>VLOOKUP(D2257,'Brasseries Europe'!$B$2:$O$2000,6,FALSE)</f>
        <v>Fonteinstraat, 65</v>
      </c>
      <c r="G2257" s="40">
        <f>VLOOKUP(D2257,'Brasseries Europe'!$B$2:$O$2000,7,FALSE)</f>
        <v>1502</v>
      </c>
      <c r="H2257" s="40" t="str">
        <f>VLOOKUP(D2257,'Brasseries Europe'!$B$2:$O$2000,8,FALSE)</f>
        <v>Lembeek</v>
      </c>
      <c r="I2257" s="40" t="str">
        <f>VLOOKUP(D2257,'Brasseries Europe'!$B$2:$O$2000,9,FALSE)</f>
        <v>Vlaanderen</v>
      </c>
      <c r="J2257" s="40" t="str">
        <f>VLOOKUP(D2257,'Brasseries Europe'!$B$2:$O$2000,10,FALSE)</f>
        <v>info@boon.be</v>
      </c>
      <c r="K2257" s="40" t="str">
        <f>VLOOKUP(D2257,'Brasseries Europe'!$B$2:$O$2000,11,FALSE)</f>
        <v>http://www.boon.be/</v>
      </c>
      <c r="L2257" s="40" t="str">
        <f>VLOOKUP(D2257,'Brasseries Europe'!$B$2:$O$2000,12,FALSE)</f>
        <v>32(0)2/356.66.44</v>
      </c>
      <c r="M2257" s="40" t="str">
        <f>VLOOKUP(D2257,'Brasseries Europe'!$B$2:$O$2000,13,FALSE)</f>
        <v>LogoBR115</v>
      </c>
      <c r="N2257" s="40" t="str">
        <f>VLOOKUP(D2257,'Brasseries Europe'!$B$2:$O$2000,14,FALSE)</f>
        <v>FotoBR115</v>
      </c>
      <c r="O2257" s="42" t="s">
        <v>14164</v>
      </c>
      <c r="P2257" s="40" t="s">
        <v>10543</v>
      </c>
      <c r="Q2257" s="40" t="s">
        <v>10072</v>
      </c>
      <c r="T2257" s="40" t="s">
        <v>14166</v>
      </c>
      <c r="U2257" s="40" t="s">
        <v>14165</v>
      </c>
    </row>
    <row r="2258" spans="1:21" s="40" customFormat="1">
      <c r="A2258" s="40">
        <f t="shared" si="97"/>
        <v>2257</v>
      </c>
      <c r="B2258" s="41">
        <f t="shared" ca="1" si="98"/>
        <v>43369</v>
      </c>
      <c r="C2258" s="40" t="s">
        <v>14</v>
      </c>
      <c r="D2258" s="40" t="str">
        <f t="shared" si="96"/>
        <v>Brewery115</v>
      </c>
      <c r="E2258" s="42" t="s">
        <v>971</v>
      </c>
      <c r="F2258" s="40" t="str">
        <f>VLOOKUP(D2258,'Brasseries Europe'!$B$2:$O$2000,6,FALSE)</f>
        <v>Fonteinstraat, 65</v>
      </c>
      <c r="G2258" s="40">
        <f>VLOOKUP(D2258,'Brasseries Europe'!$B$2:$O$2000,7,FALSE)</f>
        <v>1502</v>
      </c>
      <c r="H2258" s="40" t="str">
        <f>VLOOKUP(D2258,'Brasseries Europe'!$B$2:$O$2000,8,FALSE)</f>
        <v>Lembeek</v>
      </c>
      <c r="I2258" s="40" t="str">
        <f>VLOOKUP(D2258,'Brasseries Europe'!$B$2:$O$2000,9,FALSE)</f>
        <v>Vlaanderen</v>
      </c>
      <c r="J2258" s="40" t="str">
        <f>VLOOKUP(D2258,'Brasseries Europe'!$B$2:$O$2000,10,FALSE)</f>
        <v>info@boon.be</v>
      </c>
      <c r="K2258" s="40" t="str">
        <f>VLOOKUP(D2258,'Brasseries Europe'!$B$2:$O$2000,11,FALSE)</f>
        <v>http://www.boon.be/</v>
      </c>
      <c r="L2258" s="40" t="str">
        <f>VLOOKUP(D2258,'Brasseries Europe'!$B$2:$O$2000,12,FALSE)</f>
        <v>32(0)2/356.66.44</v>
      </c>
      <c r="M2258" s="40" t="str">
        <f>VLOOKUP(D2258,'Brasseries Europe'!$B$2:$O$2000,13,FALSE)</f>
        <v>LogoBR115</v>
      </c>
      <c r="N2258" s="40" t="str">
        <f>VLOOKUP(D2258,'Brasseries Europe'!$B$2:$O$2000,14,FALSE)</f>
        <v>FotoBR115</v>
      </c>
      <c r="O2258" s="42" t="s">
        <v>14167</v>
      </c>
      <c r="P2258" s="40" t="s">
        <v>10258</v>
      </c>
      <c r="Q2258" s="40" t="s">
        <v>10068</v>
      </c>
      <c r="T2258" s="40" t="s">
        <v>14169</v>
      </c>
      <c r="U2258" s="40" t="s">
        <v>14168</v>
      </c>
    </row>
    <row r="2259" spans="1:21" s="40" customFormat="1">
      <c r="A2259" s="40">
        <f t="shared" si="97"/>
        <v>2258</v>
      </c>
      <c r="B2259" s="41">
        <f t="shared" ca="1" si="98"/>
        <v>43369</v>
      </c>
      <c r="C2259" s="40" t="s">
        <v>14</v>
      </c>
      <c r="D2259" s="40" t="str">
        <f t="shared" si="96"/>
        <v>Brewery115</v>
      </c>
      <c r="E2259" s="42" t="s">
        <v>971</v>
      </c>
      <c r="F2259" s="40" t="str">
        <f>VLOOKUP(D2259,'Brasseries Europe'!$B$2:$O$2000,6,FALSE)</f>
        <v>Fonteinstraat, 65</v>
      </c>
      <c r="G2259" s="40">
        <f>VLOOKUP(D2259,'Brasseries Europe'!$B$2:$O$2000,7,FALSE)</f>
        <v>1502</v>
      </c>
      <c r="H2259" s="40" t="str">
        <f>VLOOKUP(D2259,'Brasseries Europe'!$B$2:$O$2000,8,FALSE)</f>
        <v>Lembeek</v>
      </c>
      <c r="I2259" s="40" t="str">
        <f>VLOOKUP(D2259,'Brasseries Europe'!$B$2:$O$2000,9,FALSE)</f>
        <v>Vlaanderen</v>
      </c>
      <c r="J2259" s="40" t="str">
        <f>VLOOKUP(D2259,'Brasseries Europe'!$B$2:$O$2000,10,FALSE)</f>
        <v>info@boon.be</v>
      </c>
      <c r="K2259" s="40" t="str">
        <f>VLOOKUP(D2259,'Brasseries Europe'!$B$2:$O$2000,11,FALSE)</f>
        <v>http://www.boon.be/</v>
      </c>
      <c r="L2259" s="40" t="str">
        <f>VLOOKUP(D2259,'Brasseries Europe'!$B$2:$O$2000,12,FALSE)</f>
        <v>32(0)2/356.66.44</v>
      </c>
      <c r="M2259" s="40" t="str">
        <f>VLOOKUP(D2259,'Brasseries Europe'!$B$2:$O$2000,13,FALSE)</f>
        <v>LogoBR115</v>
      </c>
      <c r="N2259" s="40" t="str">
        <f>VLOOKUP(D2259,'Brasseries Europe'!$B$2:$O$2000,14,FALSE)</f>
        <v>FotoBR115</v>
      </c>
      <c r="O2259" s="42" t="s">
        <v>14170</v>
      </c>
      <c r="P2259" s="40" t="s">
        <v>10258</v>
      </c>
      <c r="Q2259" s="40" t="s">
        <v>10372</v>
      </c>
      <c r="T2259" s="40" t="s">
        <v>14172</v>
      </c>
      <c r="U2259" s="40" t="s">
        <v>14171</v>
      </c>
    </row>
    <row r="2260" spans="1:21" s="40" customFormat="1">
      <c r="A2260" s="40">
        <f t="shared" si="97"/>
        <v>2259</v>
      </c>
      <c r="B2260" s="41">
        <f t="shared" ca="1" si="98"/>
        <v>43369</v>
      </c>
      <c r="C2260" s="40" t="s">
        <v>14</v>
      </c>
      <c r="D2260" s="40" t="str">
        <f t="shared" si="96"/>
        <v>Brewery115</v>
      </c>
      <c r="E2260" s="42" t="s">
        <v>971</v>
      </c>
      <c r="F2260" s="40" t="str">
        <f>VLOOKUP(D2260,'Brasseries Europe'!$B$2:$O$2000,6,FALSE)</f>
        <v>Fonteinstraat, 65</v>
      </c>
      <c r="G2260" s="40">
        <f>VLOOKUP(D2260,'Brasseries Europe'!$B$2:$O$2000,7,FALSE)</f>
        <v>1502</v>
      </c>
      <c r="H2260" s="40" t="str">
        <f>VLOOKUP(D2260,'Brasseries Europe'!$B$2:$O$2000,8,FALSE)</f>
        <v>Lembeek</v>
      </c>
      <c r="I2260" s="40" t="str">
        <f>VLOOKUP(D2260,'Brasseries Europe'!$B$2:$O$2000,9,FALSE)</f>
        <v>Vlaanderen</v>
      </c>
      <c r="J2260" s="40" t="str">
        <f>VLOOKUP(D2260,'Brasseries Europe'!$B$2:$O$2000,10,FALSE)</f>
        <v>info@boon.be</v>
      </c>
      <c r="K2260" s="40" t="str">
        <f>VLOOKUP(D2260,'Brasseries Europe'!$B$2:$O$2000,11,FALSE)</f>
        <v>http://www.boon.be/</v>
      </c>
      <c r="L2260" s="40" t="str">
        <f>VLOOKUP(D2260,'Brasseries Europe'!$B$2:$O$2000,12,FALSE)</f>
        <v>32(0)2/356.66.44</v>
      </c>
      <c r="M2260" s="40" t="str">
        <f>VLOOKUP(D2260,'Brasseries Europe'!$B$2:$O$2000,13,FALSE)</f>
        <v>LogoBR115</v>
      </c>
      <c r="N2260" s="40" t="str">
        <f>VLOOKUP(D2260,'Brasseries Europe'!$B$2:$O$2000,14,FALSE)</f>
        <v>FotoBR115</v>
      </c>
      <c r="O2260" s="42" t="s">
        <v>14173</v>
      </c>
      <c r="P2260" s="40" t="s">
        <v>10258</v>
      </c>
      <c r="Q2260" s="40" t="s">
        <v>10068</v>
      </c>
      <c r="T2260" s="40" t="s">
        <v>14175</v>
      </c>
      <c r="U2260" s="40" t="s">
        <v>14174</v>
      </c>
    </row>
    <row r="2261" spans="1:21" s="40" customFormat="1">
      <c r="A2261" s="40">
        <f t="shared" si="97"/>
        <v>2260</v>
      </c>
      <c r="B2261" s="41">
        <f t="shared" ca="1" si="98"/>
        <v>43369</v>
      </c>
      <c r="C2261" s="40" t="s">
        <v>14</v>
      </c>
      <c r="D2261" s="40" t="str">
        <f t="shared" si="96"/>
        <v>Brewery115</v>
      </c>
      <c r="E2261" s="42" t="s">
        <v>971</v>
      </c>
      <c r="F2261" s="40" t="str">
        <f>VLOOKUP(D2261,'Brasseries Europe'!$B$2:$O$2000,6,FALSE)</f>
        <v>Fonteinstraat, 65</v>
      </c>
      <c r="G2261" s="40">
        <f>VLOOKUP(D2261,'Brasseries Europe'!$B$2:$O$2000,7,FALSE)</f>
        <v>1502</v>
      </c>
      <c r="H2261" s="40" t="str">
        <f>VLOOKUP(D2261,'Brasseries Europe'!$B$2:$O$2000,8,FALSE)</f>
        <v>Lembeek</v>
      </c>
      <c r="I2261" s="40" t="str">
        <f>VLOOKUP(D2261,'Brasseries Europe'!$B$2:$O$2000,9,FALSE)</f>
        <v>Vlaanderen</v>
      </c>
      <c r="J2261" s="40" t="str">
        <f>VLOOKUP(D2261,'Brasseries Europe'!$B$2:$O$2000,10,FALSE)</f>
        <v>info@boon.be</v>
      </c>
      <c r="K2261" s="40" t="str">
        <f>VLOOKUP(D2261,'Brasseries Europe'!$B$2:$O$2000,11,FALSE)</f>
        <v>http://www.boon.be/</v>
      </c>
      <c r="L2261" s="40" t="str">
        <f>VLOOKUP(D2261,'Brasseries Europe'!$B$2:$O$2000,12,FALSE)</f>
        <v>32(0)2/356.66.44</v>
      </c>
      <c r="M2261" s="40" t="str">
        <f>VLOOKUP(D2261,'Brasseries Europe'!$B$2:$O$2000,13,FALSE)</f>
        <v>LogoBR115</v>
      </c>
      <c r="N2261" s="40" t="str">
        <f>VLOOKUP(D2261,'Brasseries Europe'!$B$2:$O$2000,14,FALSE)</f>
        <v>FotoBR115</v>
      </c>
      <c r="O2261" s="42" t="s">
        <v>14176</v>
      </c>
      <c r="P2261" s="40" t="s">
        <v>10258</v>
      </c>
      <c r="Q2261" s="40" t="s">
        <v>10372</v>
      </c>
      <c r="T2261" s="40" t="s">
        <v>14178</v>
      </c>
      <c r="U2261" s="40" t="s">
        <v>14177</v>
      </c>
    </row>
    <row r="2262" spans="1:21" s="40" customFormat="1">
      <c r="A2262" s="40">
        <f t="shared" si="97"/>
        <v>2261</v>
      </c>
      <c r="B2262" s="41">
        <f t="shared" ca="1" si="98"/>
        <v>43369</v>
      </c>
      <c r="C2262" s="40" t="s">
        <v>14</v>
      </c>
      <c r="D2262" s="40" t="str">
        <f t="shared" si="96"/>
        <v>Brewery115</v>
      </c>
      <c r="E2262" s="42" t="s">
        <v>971</v>
      </c>
      <c r="F2262" s="40" t="str">
        <f>VLOOKUP(D2262,'Brasseries Europe'!$B$2:$O$2000,6,FALSE)</f>
        <v>Fonteinstraat, 65</v>
      </c>
      <c r="G2262" s="40">
        <f>VLOOKUP(D2262,'Brasseries Europe'!$B$2:$O$2000,7,FALSE)</f>
        <v>1502</v>
      </c>
      <c r="H2262" s="40" t="str">
        <f>VLOOKUP(D2262,'Brasseries Europe'!$B$2:$O$2000,8,FALSE)</f>
        <v>Lembeek</v>
      </c>
      <c r="I2262" s="40" t="str">
        <f>VLOOKUP(D2262,'Brasseries Europe'!$B$2:$O$2000,9,FALSE)</f>
        <v>Vlaanderen</v>
      </c>
      <c r="J2262" s="40" t="str">
        <f>VLOOKUP(D2262,'Brasseries Europe'!$B$2:$O$2000,10,FALSE)</f>
        <v>info@boon.be</v>
      </c>
      <c r="K2262" s="40" t="str">
        <f>VLOOKUP(D2262,'Brasseries Europe'!$B$2:$O$2000,11,FALSE)</f>
        <v>http://www.boon.be/</v>
      </c>
      <c r="L2262" s="40" t="str">
        <f>VLOOKUP(D2262,'Brasseries Europe'!$B$2:$O$2000,12,FALSE)</f>
        <v>32(0)2/356.66.44</v>
      </c>
      <c r="M2262" s="40" t="str">
        <f>VLOOKUP(D2262,'Brasseries Europe'!$B$2:$O$2000,13,FALSE)</f>
        <v>LogoBR115</v>
      </c>
      <c r="N2262" s="40" t="str">
        <f>VLOOKUP(D2262,'Brasseries Europe'!$B$2:$O$2000,14,FALSE)</f>
        <v>FotoBR115</v>
      </c>
      <c r="O2262" s="42" t="s">
        <v>14179</v>
      </c>
      <c r="P2262" s="40" t="s">
        <v>10258</v>
      </c>
      <c r="Q2262" s="40" t="s">
        <v>10072</v>
      </c>
      <c r="T2262" s="40" t="s">
        <v>14181</v>
      </c>
      <c r="U2262" s="40" t="s">
        <v>14180</v>
      </c>
    </row>
    <row r="2263" spans="1:21" s="40" customFormat="1">
      <c r="A2263" s="40">
        <f t="shared" si="97"/>
        <v>2262</v>
      </c>
      <c r="B2263" s="41">
        <f t="shared" ca="1" si="98"/>
        <v>43369</v>
      </c>
      <c r="C2263" s="40" t="s">
        <v>14</v>
      </c>
      <c r="D2263" s="40" t="str">
        <f t="shared" si="96"/>
        <v>Brewery115</v>
      </c>
      <c r="E2263" s="42" t="s">
        <v>971</v>
      </c>
      <c r="F2263" s="40" t="str">
        <f>VLOOKUP(D2263,'Brasseries Europe'!$B$2:$O$2000,6,FALSE)</f>
        <v>Fonteinstraat, 65</v>
      </c>
      <c r="G2263" s="40">
        <f>VLOOKUP(D2263,'Brasseries Europe'!$B$2:$O$2000,7,FALSE)</f>
        <v>1502</v>
      </c>
      <c r="H2263" s="40" t="str">
        <f>VLOOKUP(D2263,'Brasseries Europe'!$B$2:$O$2000,8,FALSE)</f>
        <v>Lembeek</v>
      </c>
      <c r="I2263" s="40" t="str">
        <f>VLOOKUP(D2263,'Brasseries Europe'!$B$2:$O$2000,9,FALSE)</f>
        <v>Vlaanderen</v>
      </c>
      <c r="J2263" s="40" t="str">
        <f>VLOOKUP(D2263,'Brasseries Europe'!$B$2:$O$2000,10,FALSE)</f>
        <v>info@boon.be</v>
      </c>
      <c r="K2263" s="40" t="str">
        <f>VLOOKUP(D2263,'Brasseries Europe'!$B$2:$O$2000,11,FALSE)</f>
        <v>http://www.boon.be/</v>
      </c>
      <c r="L2263" s="40" t="str">
        <f>VLOOKUP(D2263,'Brasseries Europe'!$B$2:$O$2000,12,FALSE)</f>
        <v>32(0)2/356.66.44</v>
      </c>
      <c r="M2263" s="40" t="str">
        <f>VLOOKUP(D2263,'Brasseries Europe'!$B$2:$O$2000,13,FALSE)</f>
        <v>LogoBR115</v>
      </c>
      <c r="N2263" s="40" t="str">
        <f>VLOOKUP(D2263,'Brasseries Europe'!$B$2:$O$2000,14,FALSE)</f>
        <v>FotoBR115</v>
      </c>
      <c r="O2263" s="42" t="s">
        <v>14182</v>
      </c>
      <c r="P2263" s="40" t="s">
        <v>10258</v>
      </c>
      <c r="Q2263" s="40" t="s">
        <v>10068</v>
      </c>
      <c r="T2263" s="40" t="s">
        <v>14184</v>
      </c>
      <c r="U2263" s="40" t="s">
        <v>14183</v>
      </c>
    </row>
    <row r="2264" spans="1:21" s="40" customFormat="1">
      <c r="A2264" s="40">
        <f t="shared" si="97"/>
        <v>2263</v>
      </c>
      <c r="B2264" s="41">
        <f t="shared" ca="1" si="98"/>
        <v>43369</v>
      </c>
      <c r="C2264" s="40" t="s">
        <v>14</v>
      </c>
      <c r="D2264" s="40" t="str">
        <f t="shared" si="96"/>
        <v>Brewery115</v>
      </c>
      <c r="E2264" s="42" t="s">
        <v>971</v>
      </c>
      <c r="F2264" s="40" t="str">
        <f>VLOOKUP(D2264,'Brasseries Europe'!$B$2:$O$2000,6,FALSE)</f>
        <v>Fonteinstraat, 65</v>
      </c>
      <c r="G2264" s="40">
        <f>VLOOKUP(D2264,'Brasseries Europe'!$B$2:$O$2000,7,FALSE)</f>
        <v>1502</v>
      </c>
      <c r="H2264" s="40" t="str">
        <f>VLOOKUP(D2264,'Brasseries Europe'!$B$2:$O$2000,8,FALSE)</f>
        <v>Lembeek</v>
      </c>
      <c r="I2264" s="40" t="str">
        <f>VLOOKUP(D2264,'Brasseries Europe'!$B$2:$O$2000,9,FALSE)</f>
        <v>Vlaanderen</v>
      </c>
      <c r="J2264" s="40" t="str">
        <f>VLOOKUP(D2264,'Brasseries Europe'!$B$2:$O$2000,10,FALSE)</f>
        <v>info@boon.be</v>
      </c>
      <c r="K2264" s="40" t="str">
        <f>VLOOKUP(D2264,'Brasseries Europe'!$B$2:$O$2000,11,FALSE)</f>
        <v>http://www.boon.be/</v>
      </c>
      <c r="L2264" s="40" t="str">
        <f>VLOOKUP(D2264,'Brasseries Europe'!$B$2:$O$2000,12,FALSE)</f>
        <v>32(0)2/356.66.44</v>
      </c>
      <c r="M2264" s="40" t="str">
        <f>VLOOKUP(D2264,'Brasseries Europe'!$B$2:$O$2000,13,FALSE)</f>
        <v>LogoBR115</v>
      </c>
      <c r="N2264" s="40" t="str">
        <f>VLOOKUP(D2264,'Brasseries Europe'!$B$2:$O$2000,14,FALSE)</f>
        <v>FotoBR115</v>
      </c>
      <c r="O2264" s="42" t="s">
        <v>14185</v>
      </c>
      <c r="P2264" s="40" t="s">
        <v>10258</v>
      </c>
      <c r="Q2264" s="40" t="s">
        <v>10081</v>
      </c>
      <c r="T2264" s="40" t="s">
        <v>14187</v>
      </c>
      <c r="U2264" s="40" t="s">
        <v>14186</v>
      </c>
    </row>
    <row r="2265" spans="1:21" s="40" customFormat="1">
      <c r="A2265" s="40">
        <f t="shared" si="97"/>
        <v>2264</v>
      </c>
      <c r="B2265" s="41">
        <f t="shared" ca="1" si="98"/>
        <v>43369</v>
      </c>
      <c r="C2265" s="40" t="s">
        <v>14</v>
      </c>
      <c r="D2265" s="40" t="str">
        <f t="shared" si="96"/>
        <v>Brewery115</v>
      </c>
      <c r="E2265" s="42" t="s">
        <v>971</v>
      </c>
      <c r="F2265" s="40" t="str">
        <f>VLOOKUP(D2265,'Brasseries Europe'!$B$2:$O$2000,6,FALSE)</f>
        <v>Fonteinstraat, 65</v>
      </c>
      <c r="G2265" s="40">
        <f>VLOOKUP(D2265,'Brasseries Europe'!$B$2:$O$2000,7,FALSE)</f>
        <v>1502</v>
      </c>
      <c r="H2265" s="40" t="str">
        <f>VLOOKUP(D2265,'Brasseries Europe'!$B$2:$O$2000,8,FALSE)</f>
        <v>Lembeek</v>
      </c>
      <c r="I2265" s="40" t="str">
        <f>VLOOKUP(D2265,'Brasseries Europe'!$B$2:$O$2000,9,FALSE)</f>
        <v>Vlaanderen</v>
      </c>
      <c r="J2265" s="40" t="str">
        <f>VLOOKUP(D2265,'Brasseries Europe'!$B$2:$O$2000,10,FALSE)</f>
        <v>info@boon.be</v>
      </c>
      <c r="K2265" s="40" t="str">
        <f>VLOOKUP(D2265,'Brasseries Europe'!$B$2:$O$2000,11,FALSE)</f>
        <v>http://www.boon.be/</v>
      </c>
      <c r="L2265" s="40" t="str">
        <f>VLOOKUP(D2265,'Brasseries Europe'!$B$2:$O$2000,12,FALSE)</f>
        <v>32(0)2/356.66.44</v>
      </c>
      <c r="M2265" s="40" t="str">
        <f>VLOOKUP(D2265,'Brasseries Europe'!$B$2:$O$2000,13,FALSE)</f>
        <v>LogoBR115</v>
      </c>
      <c r="N2265" s="40" t="str">
        <f>VLOOKUP(D2265,'Brasseries Europe'!$B$2:$O$2000,14,FALSE)</f>
        <v>FotoBR115</v>
      </c>
      <c r="O2265" s="42" t="s">
        <v>14188</v>
      </c>
      <c r="P2265" s="40" t="s">
        <v>10258</v>
      </c>
      <c r="Q2265" s="40" t="s">
        <v>10076</v>
      </c>
      <c r="T2265" s="40" t="s">
        <v>14190</v>
      </c>
      <c r="U2265" s="40" t="s">
        <v>14189</v>
      </c>
    </row>
    <row r="2266" spans="1:21" s="40" customFormat="1">
      <c r="A2266" s="40">
        <f t="shared" si="97"/>
        <v>2265</v>
      </c>
      <c r="B2266" s="41">
        <f t="shared" ca="1" si="98"/>
        <v>43369</v>
      </c>
      <c r="C2266" s="40" t="s">
        <v>14</v>
      </c>
      <c r="D2266" s="40" t="str">
        <f t="shared" si="96"/>
        <v>Brewery115</v>
      </c>
      <c r="E2266" s="42" t="s">
        <v>971</v>
      </c>
      <c r="F2266" s="40" t="str">
        <f>VLOOKUP(D2266,'Brasseries Europe'!$B$2:$O$2000,6,FALSE)</f>
        <v>Fonteinstraat, 65</v>
      </c>
      <c r="G2266" s="40">
        <f>VLOOKUP(D2266,'Brasseries Europe'!$B$2:$O$2000,7,FALSE)</f>
        <v>1502</v>
      </c>
      <c r="H2266" s="40" t="str">
        <f>VLOOKUP(D2266,'Brasseries Europe'!$B$2:$O$2000,8,FALSE)</f>
        <v>Lembeek</v>
      </c>
      <c r="I2266" s="40" t="str">
        <f>VLOOKUP(D2266,'Brasseries Europe'!$B$2:$O$2000,9,FALSE)</f>
        <v>Vlaanderen</v>
      </c>
      <c r="J2266" s="40" t="str">
        <f>VLOOKUP(D2266,'Brasseries Europe'!$B$2:$O$2000,10,FALSE)</f>
        <v>info@boon.be</v>
      </c>
      <c r="K2266" s="40" t="str">
        <f>VLOOKUP(D2266,'Brasseries Europe'!$B$2:$O$2000,11,FALSE)</f>
        <v>http://www.boon.be/</v>
      </c>
      <c r="L2266" s="40" t="str">
        <f>VLOOKUP(D2266,'Brasseries Europe'!$B$2:$O$2000,12,FALSE)</f>
        <v>32(0)2/356.66.44</v>
      </c>
      <c r="M2266" s="40" t="str">
        <f>VLOOKUP(D2266,'Brasseries Europe'!$B$2:$O$2000,13,FALSE)</f>
        <v>LogoBR115</v>
      </c>
      <c r="N2266" s="40" t="str">
        <f>VLOOKUP(D2266,'Brasseries Europe'!$B$2:$O$2000,14,FALSE)</f>
        <v>FotoBR115</v>
      </c>
      <c r="O2266" s="42" t="s">
        <v>14191</v>
      </c>
      <c r="P2266" s="40" t="s">
        <v>10258</v>
      </c>
      <c r="Q2266" s="40" t="s">
        <v>10068</v>
      </c>
      <c r="T2266" s="40" t="s">
        <v>14193</v>
      </c>
      <c r="U2266" s="40" t="s">
        <v>14192</v>
      </c>
    </row>
    <row r="2267" spans="1:21" s="40" customFormat="1">
      <c r="A2267" s="40">
        <f t="shared" si="97"/>
        <v>2266</v>
      </c>
      <c r="B2267" s="41">
        <f t="shared" ca="1" si="98"/>
        <v>43369</v>
      </c>
      <c r="C2267" s="40" t="s">
        <v>14</v>
      </c>
      <c r="D2267" s="40" t="str">
        <f t="shared" si="96"/>
        <v>Brewery115</v>
      </c>
      <c r="E2267" s="42" t="s">
        <v>971</v>
      </c>
      <c r="F2267" s="40" t="str">
        <f>VLOOKUP(D2267,'Brasseries Europe'!$B$2:$O$2000,6,FALSE)</f>
        <v>Fonteinstraat, 65</v>
      </c>
      <c r="G2267" s="40">
        <f>VLOOKUP(D2267,'Brasseries Europe'!$B$2:$O$2000,7,FALSE)</f>
        <v>1502</v>
      </c>
      <c r="H2267" s="40" t="str">
        <f>VLOOKUP(D2267,'Brasseries Europe'!$B$2:$O$2000,8,FALSE)</f>
        <v>Lembeek</v>
      </c>
      <c r="I2267" s="40" t="str">
        <f>VLOOKUP(D2267,'Brasseries Europe'!$B$2:$O$2000,9,FALSE)</f>
        <v>Vlaanderen</v>
      </c>
      <c r="J2267" s="40" t="str">
        <f>VLOOKUP(D2267,'Brasseries Europe'!$B$2:$O$2000,10,FALSE)</f>
        <v>info@boon.be</v>
      </c>
      <c r="K2267" s="40" t="str">
        <f>VLOOKUP(D2267,'Brasseries Europe'!$B$2:$O$2000,11,FALSE)</f>
        <v>http://www.boon.be/</v>
      </c>
      <c r="L2267" s="40" t="str">
        <f>VLOOKUP(D2267,'Brasseries Europe'!$B$2:$O$2000,12,FALSE)</f>
        <v>32(0)2/356.66.44</v>
      </c>
      <c r="M2267" s="40" t="str">
        <f>VLOOKUP(D2267,'Brasseries Europe'!$B$2:$O$2000,13,FALSE)</f>
        <v>LogoBR115</v>
      </c>
      <c r="N2267" s="40" t="str">
        <f>VLOOKUP(D2267,'Brasseries Europe'!$B$2:$O$2000,14,FALSE)</f>
        <v>FotoBR115</v>
      </c>
      <c r="O2267" s="42" t="s">
        <v>14194</v>
      </c>
      <c r="P2267" s="40" t="s">
        <v>10043</v>
      </c>
      <c r="Q2267" s="40" t="s">
        <v>10076</v>
      </c>
      <c r="T2267" s="40" t="s">
        <v>14196</v>
      </c>
      <c r="U2267" s="40" t="s">
        <v>14195</v>
      </c>
    </row>
    <row r="2268" spans="1:21" s="40" customFormat="1">
      <c r="A2268" s="40">
        <f t="shared" si="97"/>
        <v>2267</v>
      </c>
      <c r="B2268" s="41">
        <f t="shared" ca="1" si="98"/>
        <v>43369</v>
      </c>
      <c r="C2268" s="40" t="s">
        <v>14</v>
      </c>
      <c r="D2268" s="40" t="str">
        <f t="shared" si="96"/>
        <v>Brewery115</v>
      </c>
      <c r="E2268" s="42" t="s">
        <v>971</v>
      </c>
      <c r="F2268" s="40" t="str">
        <f>VLOOKUP(D2268,'Brasseries Europe'!$B$2:$O$2000,6,FALSE)</f>
        <v>Fonteinstraat, 65</v>
      </c>
      <c r="G2268" s="40">
        <f>VLOOKUP(D2268,'Brasseries Europe'!$B$2:$O$2000,7,FALSE)</f>
        <v>1502</v>
      </c>
      <c r="H2268" s="40" t="str">
        <f>VLOOKUP(D2268,'Brasseries Europe'!$B$2:$O$2000,8,FALSE)</f>
        <v>Lembeek</v>
      </c>
      <c r="I2268" s="40" t="str">
        <f>VLOOKUP(D2268,'Brasseries Europe'!$B$2:$O$2000,9,FALSE)</f>
        <v>Vlaanderen</v>
      </c>
      <c r="J2268" s="40" t="str">
        <f>VLOOKUP(D2268,'Brasseries Europe'!$B$2:$O$2000,10,FALSE)</f>
        <v>info@boon.be</v>
      </c>
      <c r="K2268" s="40" t="str">
        <f>VLOOKUP(D2268,'Brasseries Europe'!$B$2:$O$2000,11,FALSE)</f>
        <v>http://www.boon.be/</v>
      </c>
      <c r="L2268" s="40" t="str">
        <f>VLOOKUP(D2268,'Brasseries Europe'!$B$2:$O$2000,12,FALSE)</f>
        <v>32(0)2/356.66.44</v>
      </c>
      <c r="M2268" s="40" t="str">
        <f>VLOOKUP(D2268,'Brasseries Europe'!$B$2:$O$2000,13,FALSE)</f>
        <v>LogoBR115</v>
      </c>
      <c r="N2268" s="40" t="str">
        <f>VLOOKUP(D2268,'Brasseries Europe'!$B$2:$O$2000,14,FALSE)</f>
        <v>FotoBR115</v>
      </c>
      <c r="O2268" s="42" t="s">
        <v>14197</v>
      </c>
      <c r="P2268" s="40" t="s">
        <v>10049</v>
      </c>
      <c r="Q2268" s="40" t="s">
        <v>10076</v>
      </c>
      <c r="T2268" s="40" t="s">
        <v>14199</v>
      </c>
      <c r="U2268" s="40" t="s">
        <v>14198</v>
      </c>
    </row>
    <row r="2269" spans="1:21" s="40" customFormat="1">
      <c r="A2269" s="40">
        <f t="shared" si="97"/>
        <v>2268</v>
      </c>
      <c r="B2269" s="41">
        <f t="shared" ca="1" si="98"/>
        <v>43369</v>
      </c>
      <c r="C2269" s="40" t="s">
        <v>14</v>
      </c>
      <c r="D2269" s="40" t="str">
        <f t="shared" ref="D2269:D2332" si="99">_xlfn.IFNA(VLOOKUP(E2269,Matricedesbrasseries,2,FALSE),"")</f>
        <v>Brewery115</v>
      </c>
      <c r="E2269" s="42" t="s">
        <v>971</v>
      </c>
      <c r="F2269" s="40" t="str">
        <f>VLOOKUP(D2269,'Brasseries Europe'!$B$2:$O$2000,6,FALSE)</f>
        <v>Fonteinstraat, 65</v>
      </c>
      <c r="G2269" s="40">
        <f>VLOOKUP(D2269,'Brasseries Europe'!$B$2:$O$2000,7,FALSE)</f>
        <v>1502</v>
      </c>
      <c r="H2269" s="40" t="str">
        <f>VLOOKUP(D2269,'Brasseries Europe'!$B$2:$O$2000,8,FALSE)</f>
        <v>Lembeek</v>
      </c>
      <c r="I2269" s="40" t="str">
        <f>VLOOKUP(D2269,'Brasseries Europe'!$B$2:$O$2000,9,FALSE)</f>
        <v>Vlaanderen</v>
      </c>
      <c r="J2269" s="40" t="str">
        <f>VLOOKUP(D2269,'Brasseries Europe'!$B$2:$O$2000,10,FALSE)</f>
        <v>info@boon.be</v>
      </c>
      <c r="K2269" s="40" t="str">
        <f>VLOOKUP(D2269,'Brasseries Europe'!$B$2:$O$2000,11,FALSE)</f>
        <v>http://www.boon.be/</v>
      </c>
      <c r="L2269" s="40" t="str">
        <f>VLOOKUP(D2269,'Brasseries Europe'!$B$2:$O$2000,12,FALSE)</f>
        <v>32(0)2/356.66.44</v>
      </c>
      <c r="M2269" s="40" t="str">
        <f>VLOOKUP(D2269,'Brasseries Europe'!$B$2:$O$2000,13,FALSE)</f>
        <v>LogoBR115</v>
      </c>
      <c r="N2269" s="40" t="str">
        <f>VLOOKUP(D2269,'Brasseries Europe'!$B$2:$O$2000,14,FALSE)</f>
        <v>FotoBR115</v>
      </c>
      <c r="O2269" s="42" t="s">
        <v>14200</v>
      </c>
      <c r="P2269" s="40" t="s">
        <v>10179</v>
      </c>
      <c r="Q2269" s="40" t="s">
        <v>10044</v>
      </c>
      <c r="T2269" s="40" t="s">
        <v>14202</v>
      </c>
      <c r="U2269" s="40" t="s">
        <v>14201</v>
      </c>
    </row>
    <row r="2270" spans="1:21" s="40" customFormat="1">
      <c r="A2270" s="40">
        <f t="shared" si="97"/>
        <v>2269</v>
      </c>
      <c r="B2270" s="41">
        <f t="shared" ca="1" si="98"/>
        <v>43369</v>
      </c>
      <c r="C2270" s="40" t="s">
        <v>14</v>
      </c>
      <c r="D2270" s="40" t="str">
        <f t="shared" si="99"/>
        <v>Brewery116</v>
      </c>
      <c r="E2270" s="42" t="s">
        <v>980</v>
      </c>
      <c r="F2270" s="40" t="str">
        <f>VLOOKUP(D2270,'Brasseries Europe'!$B$2:$O$2000,6,FALSE)</f>
        <v>Kerkstraat, 96</v>
      </c>
      <c r="G2270" s="40">
        <f>VLOOKUP(D2270,'Brasseries Europe'!$B$2:$O$2000,7,FALSE)</f>
        <v>9255</v>
      </c>
      <c r="H2270" s="40" t="str">
        <f>VLOOKUP(D2270,'Brasseries Europe'!$B$2:$O$2000,8,FALSE)</f>
        <v>Buggenhout</v>
      </c>
      <c r="I2270" s="40" t="str">
        <f>VLOOKUP(D2270,'Brasseries Europe'!$B$2:$O$2000,9,FALSE)</f>
        <v>Vlaanderen</v>
      </c>
      <c r="J2270" s="40">
        <f>VLOOKUP(D2270,'Brasseries Europe'!$B$2:$O$2000,10,FALSE)</f>
        <v>0</v>
      </c>
      <c r="K2270" s="40" t="str">
        <f>VLOOKUP(D2270,'Brasseries Europe'!$B$2:$O$2000,11,FALSE)</f>
        <v>http://www.bestbelgianspecialbeers.be</v>
      </c>
      <c r="L2270" s="40" t="str">
        <f>VLOOKUP(D2270,'Brasseries Europe'!$B$2:$O$2000,12,FALSE)</f>
        <v>32(0)52/33.22.82</v>
      </c>
      <c r="M2270" s="40" t="str">
        <f>VLOOKUP(D2270,'Brasseries Europe'!$B$2:$O$2000,13,FALSE)</f>
        <v>LogoBR116</v>
      </c>
      <c r="N2270" s="40" t="str">
        <f>VLOOKUP(D2270,'Brasseries Europe'!$B$2:$O$2000,14,FALSE)</f>
        <v>FotoBR116</v>
      </c>
      <c r="O2270" s="42" t="s">
        <v>14203</v>
      </c>
      <c r="P2270" s="40" t="s">
        <v>10156</v>
      </c>
      <c r="Q2270" s="40" t="s">
        <v>10372</v>
      </c>
      <c r="T2270" s="40" t="s">
        <v>14205</v>
      </c>
      <c r="U2270" s="40" t="s">
        <v>14204</v>
      </c>
    </row>
    <row r="2271" spans="1:21" s="40" customFormat="1">
      <c r="A2271" s="40">
        <f t="shared" si="97"/>
        <v>2270</v>
      </c>
      <c r="B2271" s="41">
        <f t="shared" ca="1" si="98"/>
        <v>43369</v>
      </c>
      <c r="C2271" s="40" t="s">
        <v>14</v>
      </c>
      <c r="D2271" s="40" t="str">
        <f t="shared" si="99"/>
        <v>Brewery116</v>
      </c>
      <c r="E2271" s="42" t="s">
        <v>980</v>
      </c>
      <c r="F2271" s="40" t="str">
        <f>VLOOKUP(D2271,'Brasseries Europe'!$B$2:$O$2000,6,FALSE)</f>
        <v>Kerkstraat, 96</v>
      </c>
      <c r="G2271" s="40">
        <f>VLOOKUP(D2271,'Brasseries Europe'!$B$2:$O$2000,7,FALSE)</f>
        <v>9255</v>
      </c>
      <c r="H2271" s="40" t="str">
        <f>VLOOKUP(D2271,'Brasseries Europe'!$B$2:$O$2000,8,FALSE)</f>
        <v>Buggenhout</v>
      </c>
      <c r="I2271" s="40" t="str">
        <f>VLOOKUP(D2271,'Brasseries Europe'!$B$2:$O$2000,9,FALSE)</f>
        <v>Vlaanderen</v>
      </c>
      <c r="J2271" s="40">
        <f>VLOOKUP(D2271,'Brasseries Europe'!$B$2:$O$2000,10,FALSE)</f>
        <v>0</v>
      </c>
      <c r="K2271" s="40" t="str">
        <f>VLOOKUP(D2271,'Brasseries Europe'!$B$2:$O$2000,11,FALSE)</f>
        <v>http://www.bestbelgianspecialbeers.be</v>
      </c>
      <c r="L2271" s="40" t="str">
        <f>VLOOKUP(D2271,'Brasseries Europe'!$B$2:$O$2000,12,FALSE)</f>
        <v>32(0)52/33.22.82</v>
      </c>
      <c r="M2271" s="40" t="str">
        <f>VLOOKUP(D2271,'Brasseries Europe'!$B$2:$O$2000,13,FALSE)</f>
        <v>LogoBR116</v>
      </c>
      <c r="N2271" s="40" t="str">
        <f>VLOOKUP(D2271,'Brasseries Europe'!$B$2:$O$2000,14,FALSE)</f>
        <v>FotoBR116</v>
      </c>
      <c r="O2271" s="42" t="s">
        <v>14206</v>
      </c>
      <c r="P2271" s="40" t="s">
        <v>10043</v>
      </c>
      <c r="Q2271" s="40" t="s">
        <v>10114</v>
      </c>
      <c r="T2271" s="40" t="s">
        <v>14208</v>
      </c>
      <c r="U2271" s="40" t="s">
        <v>14207</v>
      </c>
    </row>
    <row r="2272" spans="1:21" s="40" customFormat="1">
      <c r="A2272" s="40">
        <f t="shared" si="97"/>
        <v>2271</v>
      </c>
      <c r="B2272" s="41">
        <f t="shared" ca="1" si="98"/>
        <v>43369</v>
      </c>
      <c r="C2272" s="40" t="s">
        <v>14</v>
      </c>
      <c r="D2272" s="40" t="str">
        <f t="shared" si="99"/>
        <v>Brewery116</v>
      </c>
      <c r="E2272" s="42" t="s">
        <v>980</v>
      </c>
      <c r="F2272" s="40" t="str">
        <f>VLOOKUP(D2272,'Brasseries Europe'!$B$2:$O$2000,6,FALSE)</f>
        <v>Kerkstraat, 96</v>
      </c>
      <c r="G2272" s="40">
        <f>VLOOKUP(D2272,'Brasseries Europe'!$B$2:$O$2000,7,FALSE)</f>
        <v>9255</v>
      </c>
      <c r="H2272" s="40" t="str">
        <f>VLOOKUP(D2272,'Brasseries Europe'!$B$2:$O$2000,8,FALSE)</f>
        <v>Buggenhout</v>
      </c>
      <c r="I2272" s="40" t="str">
        <f>VLOOKUP(D2272,'Brasseries Europe'!$B$2:$O$2000,9,FALSE)</f>
        <v>Vlaanderen</v>
      </c>
      <c r="J2272" s="40">
        <f>VLOOKUP(D2272,'Brasseries Europe'!$B$2:$O$2000,10,FALSE)</f>
        <v>0</v>
      </c>
      <c r="K2272" s="40" t="str">
        <f>VLOOKUP(D2272,'Brasseries Europe'!$B$2:$O$2000,11,FALSE)</f>
        <v>http://www.bestbelgianspecialbeers.be</v>
      </c>
      <c r="L2272" s="40" t="str">
        <f>VLOOKUP(D2272,'Brasseries Europe'!$B$2:$O$2000,12,FALSE)</f>
        <v>32(0)52/33.22.82</v>
      </c>
      <c r="M2272" s="40" t="str">
        <f>VLOOKUP(D2272,'Brasseries Europe'!$B$2:$O$2000,13,FALSE)</f>
        <v>LogoBR116</v>
      </c>
      <c r="N2272" s="40" t="str">
        <f>VLOOKUP(D2272,'Brasseries Europe'!$B$2:$O$2000,14,FALSE)</f>
        <v>FotoBR116</v>
      </c>
      <c r="O2272" s="42" t="s">
        <v>14209</v>
      </c>
      <c r="P2272" s="40" t="s">
        <v>10043</v>
      </c>
      <c r="Q2272" s="40" t="s">
        <v>10076</v>
      </c>
      <c r="T2272" s="40" t="s">
        <v>14211</v>
      </c>
      <c r="U2272" s="40" t="s">
        <v>14210</v>
      </c>
    </row>
    <row r="2273" spans="1:21" s="40" customFormat="1">
      <c r="A2273" s="40">
        <f t="shared" si="97"/>
        <v>2272</v>
      </c>
      <c r="B2273" s="41">
        <f t="shared" ca="1" si="98"/>
        <v>43369</v>
      </c>
      <c r="C2273" s="40" t="s">
        <v>14</v>
      </c>
      <c r="D2273" s="40" t="str">
        <f t="shared" si="99"/>
        <v>Brewery116</v>
      </c>
      <c r="E2273" s="42" t="s">
        <v>980</v>
      </c>
      <c r="F2273" s="40" t="str">
        <f>VLOOKUP(D2273,'Brasseries Europe'!$B$2:$O$2000,6,FALSE)</f>
        <v>Kerkstraat, 96</v>
      </c>
      <c r="G2273" s="40">
        <f>VLOOKUP(D2273,'Brasseries Europe'!$B$2:$O$2000,7,FALSE)</f>
        <v>9255</v>
      </c>
      <c r="H2273" s="40" t="str">
        <f>VLOOKUP(D2273,'Brasseries Europe'!$B$2:$O$2000,8,FALSE)</f>
        <v>Buggenhout</v>
      </c>
      <c r="I2273" s="40" t="str">
        <f>VLOOKUP(D2273,'Brasseries Europe'!$B$2:$O$2000,9,FALSE)</f>
        <v>Vlaanderen</v>
      </c>
      <c r="J2273" s="40">
        <f>VLOOKUP(D2273,'Brasseries Europe'!$B$2:$O$2000,10,FALSE)</f>
        <v>0</v>
      </c>
      <c r="K2273" s="40" t="str">
        <f>VLOOKUP(D2273,'Brasseries Europe'!$B$2:$O$2000,11,FALSE)</f>
        <v>http://www.bestbelgianspecialbeers.be</v>
      </c>
      <c r="L2273" s="40" t="str">
        <f>VLOOKUP(D2273,'Brasseries Europe'!$B$2:$O$2000,12,FALSE)</f>
        <v>32(0)52/33.22.82</v>
      </c>
      <c r="M2273" s="40" t="str">
        <f>VLOOKUP(D2273,'Brasseries Europe'!$B$2:$O$2000,13,FALSE)</f>
        <v>LogoBR116</v>
      </c>
      <c r="N2273" s="40" t="str">
        <f>VLOOKUP(D2273,'Brasseries Europe'!$B$2:$O$2000,14,FALSE)</f>
        <v>FotoBR116</v>
      </c>
      <c r="O2273" s="42" t="s">
        <v>14212</v>
      </c>
      <c r="P2273" s="40" t="s">
        <v>10043</v>
      </c>
      <c r="Q2273" s="40" t="s">
        <v>12184</v>
      </c>
      <c r="T2273" s="40" t="s">
        <v>14214</v>
      </c>
      <c r="U2273" s="40" t="s">
        <v>14213</v>
      </c>
    </row>
    <row r="2274" spans="1:21" s="40" customFormat="1">
      <c r="A2274" s="40">
        <f t="shared" si="97"/>
        <v>2273</v>
      </c>
      <c r="B2274" s="41">
        <f t="shared" ca="1" si="98"/>
        <v>43369</v>
      </c>
      <c r="C2274" s="40" t="s">
        <v>14</v>
      </c>
      <c r="D2274" s="40" t="str">
        <f t="shared" si="99"/>
        <v>Brewery116</v>
      </c>
      <c r="E2274" s="42" t="s">
        <v>980</v>
      </c>
      <c r="F2274" s="40" t="str">
        <f>VLOOKUP(D2274,'Brasseries Europe'!$B$2:$O$2000,6,FALSE)</f>
        <v>Kerkstraat, 96</v>
      </c>
      <c r="G2274" s="40">
        <f>VLOOKUP(D2274,'Brasseries Europe'!$B$2:$O$2000,7,FALSE)</f>
        <v>9255</v>
      </c>
      <c r="H2274" s="40" t="str">
        <f>VLOOKUP(D2274,'Brasseries Europe'!$B$2:$O$2000,8,FALSE)</f>
        <v>Buggenhout</v>
      </c>
      <c r="I2274" s="40" t="str">
        <f>VLOOKUP(D2274,'Brasseries Europe'!$B$2:$O$2000,9,FALSE)</f>
        <v>Vlaanderen</v>
      </c>
      <c r="J2274" s="40">
        <f>VLOOKUP(D2274,'Brasseries Europe'!$B$2:$O$2000,10,FALSE)</f>
        <v>0</v>
      </c>
      <c r="K2274" s="40" t="str">
        <f>VLOOKUP(D2274,'Brasseries Europe'!$B$2:$O$2000,11,FALSE)</f>
        <v>http://www.bestbelgianspecialbeers.be</v>
      </c>
      <c r="L2274" s="40" t="str">
        <f>VLOOKUP(D2274,'Brasseries Europe'!$B$2:$O$2000,12,FALSE)</f>
        <v>32(0)52/33.22.82</v>
      </c>
      <c r="M2274" s="40" t="str">
        <f>VLOOKUP(D2274,'Brasseries Europe'!$B$2:$O$2000,13,FALSE)</f>
        <v>LogoBR116</v>
      </c>
      <c r="N2274" s="40" t="str">
        <f>VLOOKUP(D2274,'Brasseries Europe'!$B$2:$O$2000,14,FALSE)</f>
        <v>FotoBR116</v>
      </c>
      <c r="O2274" s="42" t="s">
        <v>14215</v>
      </c>
      <c r="P2274" s="40" t="s">
        <v>10151</v>
      </c>
      <c r="Q2274" s="40" t="s">
        <v>10076</v>
      </c>
      <c r="T2274" s="40" t="s">
        <v>14217</v>
      </c>
      <c r="U2274" s="40" t="s">
        <v>14216</v>
      </c>
    </row>
    <row r="2275" spans="1:21" s="40" customFormat="1">
      <c r="A2275" s="40">
        <f t="shared" si="97"/>
        <v>2274</v>
      </c>
      <c r="B2275" s="41">
        <f t="shared" ca="1" si="98"/>
        <v>43369</v>
      </c>
      <c r="C2275" s="40" t="s">
        <v>14</v>
      </c>
      <c r="D2275" s="18" t="s">
        <v>19586</v>
      </c>
      <c r="E2275" s="42" t="s">
        <v>14219</v>
      </c>
      <c r="F2275" s="40" t="str">
        <f>VLOOKUP(D2275,'Brasseries Europe'!$B$2:$O$2000,6,FALSE)</f>
        <v>Beninksstraat, 28</v>
      </c>
      <c r="G2275" s="40" t="str">
        <f>VLOOKUP(D2275,'Brasseries Europe'!$B$2:$O$2000,7,FALSE)</f>
        <v>3111</v>
      </c>
      <c r="H2275" s="40" t="str">
        <f>VLOOKUP(D2275,'Brasseries Europe'!$B$2:$O$2000,8,FALSE)</f>
        <v>Wezemaal</v>
      </c>
      <c r="I2275" s="40" t="str">
        <f>VLOOKUP(D2275,'Brasseries Europe'!$B$2:$O$2000,9,FALSE)</f>
        <v>Vlaanderen</v>
      </c>
      <c r="J2275" s="40">
        <f>VLOOKUP(D2275,'Brasseries Europe'!$B$2:$O$2000,10,FALSE)</f>
        <v>0</v>
      </c>
      <c r="K2275" s="40" t="str">
        <f>VLOOKUP(D2275,'Brasseries Europe'!$B$2:$O$2000,11,FALSE)</f>
        <v>http://www.broederjacob.be</v>
      </c>
      <c r="L2275" s="40" t="str">
        <f>VLOOKUP(D2275,'Brasseries Europe'!$B$2:$O$2000,12,FALSE)</f>
        <v>+32(0)479/06.36.38</v>
      </c>
      <c r="M2275" s="40" t="str">
        <f>VLOOKUP(D2275,'Brasseries Europe'!$B$2:$O$2000,13,FALSE)</f>
        <v>LogoBR1586</v>
      </c>
      <c r="N2275" s="40">
        <f>VLOOKUP(D2275,'Brasseries Europe'!$B$2:$O$2000,14,FALSE)</f>
        <v>0</v>
      </c>
      <c r="O2275" s="42" t="s">
        <v>14218</v>
      </c>
      <c r="P2275" s="40" t="s">
        <v>10043</v>
      </c>
      <c r="Q2275" s="40" t="s">
        <v>10036</v>
      </c>
      <c r="T2275" s="40" t="s">
        <v>14221</v>
      </c>
      <c r="U2275" s="40" t="s">
        <v>14220</v>
      </c>
    </row>
    <row r="2276" spans="1:21" s="40" customFormat="1">
      <c r="A2276" s="40">
        <f t="shared" si="97"/>
        <v>2275</v>
      </c>
      <c r="B2276" s="41">
        <f t="shared" ca="1" si="98"/>
        <v>43369</v>
      </c>
      <c r="C2276" s="40" t="s">
        <v>14</v>
      </c>
      <c r="D2276" s="18" t="s">
        <v>19586</v>
      </c>
      <c r="E2276" s="42" t="s">
        <v>14219</v>
      </c>
      <c r="F2276" s="40" t="str">
        <f>VLOOKUP(D2276,'Brasseries Europe'!$B$2:$O$2000,6,FALSE)</f>
        <v>Beninksstraat, 28</v>
      </c>
      <c r="G2276" s="40" t="str">
        <f>VLOOKUP(D2276,'Brasseries Europe'!$B$2:$O$2000,7,FALSE)</f>
        <v>3111</v>
      </c>
      <c r="H2276" s="40" t="str">
        <f>VLOOKUP(D2276,'Brasseries Europe'!$B$2:$O$2000,8,FALSE)</f>
        <v>Wezemaal</v>
      </c>
      <c r="I2276" s="40" t="str">
        <f>VLOOKUP(D2276,'Brasseries Europe'!$B$2:$O$2000,9,FALSE)</f>
        <v>Vlaanderen</v>
      </c>
      <c r="J2276" s="40">
        <f>VLOOKUP(D2276,'Brasseries Europe'!$B$2:$O$2000,10,FALSE)</f>
        <v>0</v>
      </c>
      <c r="K2276" s="40" t="str">
        <f>VLOOKUP(D2276,'Brasseries Europe'!$B$2:$O$2000,11,FALSE)</f>
        <v>http://www.broederjacob.be</v>
      </c>
      <c r="L2276" s="40" t="str">
        <f>VLOOKUP(D2276,'Brasseries Europe'!$B$2:$O$2000,12,FALSE)</f>
        <v>+32(0)479/06.36.38</v>
      </c>
      <c r="M2276" s="40" t="str">
        <f>VLOOKUP(D2276,'Brasseries Europe'!$B$2:$O$2000,13,FALSE)</f>
        <v>LogoBR1586</v>
      </c>
      <c r="N2276" s="40">
        <f>VLOOKUP(D2276,'Brasseries Europe'!$B$2:$O$2000,14,FALSE)</f>
        <v>0</v>
      </c>
      <c r="O2276" s="42" t="s">
        <v>14222</v>
      </c>
      <c r="P2276" s="40" t="s">
        <v>10049</v>
      </c>
      <c r="Q2276" s="40" t="s">
        <v>10036</v>
      </c>
      <c r="T2276" s="40" t="s">
        <v>14224</v>
      </c>
      <c r="U2276" s="40" t="s">
        <v>14223</v>
      </c>
    </row>
    <row r="2277" spans="1:21" s="40" customFormat="1">
      <c r="A2277" s="40">
        <f t="shared" si="97"/>
        <v>2276</v>
      </c>
      <c r="B2277" s="41">
        <f t="shared" ca="1" si="98"/>
        <v>43369</v>
      </c>
      <c r="C2277" s="40" t="s">
        <v>14</v>
      </c>
      <c r="D2277" s="18" t="s">
        <v>19587</v>
      </c>
      <c r="E2277" s="42" t="s">
        <v>14226</v>
      </c>
      <c r="F2277" s="40" t="str">
        <f>VLOOKUP(D2277,'Brasseries Europe'!$B$2:$O$2000,6,FALSE)</f>
        <v>Vuurstokerstraat, 30</v>
      </c>
      <c r="G2277" s="40" t="str">
        <f>VLOOKUP(D2277,'Brasseries Europe'!$B$2:$O$2000,7,FALSE)</f>
        <v>9050</v>
      </c>
      <c r="H2277" s="40" t="str">
        <f>VLOOKUP(D2277,'Brasseries Europe'!$B$2:$O$2000,8,FALSE)</f>
        <v>Gentbrugge</v>
      </c>
      <c r="I2277" s="40" t="str">
        <f>VLOOKUP(D2277,'Brasseries Europe'!$B$2:$O$2000,9,FALSE)</f>
        <v>Vlaanderen</v>
      </c>
      <c r="J2277" s="40" t="str">
        <f>VLOOKUP(D2277,'Brasseries Europe'!$B$2:$O$2000,10,FALSE)</f>
        <v>info@brouwerijbroers.be</v>
      </c>
      <c r="K2277" s="40" t="str">
        <f>VLOOKUP(D2277,'Brasseries Europe'!$B$2:$O$2000,11,FALSE)</f>
        <v>http://www.brouwerijbroers.be/</v>
      </c>
      <c r="L2277" s="40">
        <f>VLOOKUP(D2277,'Brasseries Europe'!$B$2:$O$2000,12,FALSE)</f>
        <v>0</v>
      </c>
      <c r="M2277" s="40" t="str">
        <f>VLOOKUP(D2277,'Brasseries Europe'!$B$2:$O$2000,13,FALSE)</f>
        <v>LogoBR1587</v>
      </c>
      <c r="N2277" s="40">
        <f>VLOOKUP(D2277,'Brasseries Europe'!$B$2:$O$2000,14,FALSE)</f>
        <v>0</v>
      </c>
      <c r="O2277" s="42" t="s">
        <v>14225</v>
      </c>
      <c r="P2277" s="40" t="s">
        <v>10043</v>
      </c>
      <c r="Q2277" s="40" t="s">
        <v>10297</v>
      </c>
      <c r="T2277" s="40" t="s">
        <v>14228</v>
      </c>
      <c r="U2277" s="40" t="s">
        <v>14227</v>
      </c>
    </row>
    <row r="2278" spans="1:21" s="40" customFormat="1">
      <c r="A2278" s="40">
        <f t="shared" si="97"/>
        <v>2277</v>
      </c>
      <c r="B2278" s="41">
        <f t="shared" ca="1" si="98"/>
        <v>43369</v>
      </c>
      <c r="C2278" s="40" t="s">
        <v>14</v>
      </c>
      <c r="D2278" s="18" t="s">
        <v>19588</v>
      </c>
      <c r="E2278" s="42" t="s">
        <v>14230</v>
      </c>
      <c r="F2278" s="40" t="str">
        <f>VLOOKUP(D2278,'Brasseries Europe'!$B$2:$O$2000,6,FALSE)</f>
        <v>Bedrijvenpark Coupure, 12</v>
      </c>
      <c r="G2278" s="40" t="str">
        <f>VLOOKUP(D2278,'Brasseries Europe'!$B$2:$O$2000,7,FALSE)</f>
        <v>9700</v>
      </c>
      <c r="H2278" s="40" t="str">
        <f>VLOOKUP(D2278,'Brasseries Europe'!$B$2:$O$2000,8,FALSE)</f>
        <v>Oudenaarde</v>
      </c>
      <c r="I2278" s="40" t="str">
        <f>VLOOKUP(D2278,'Brasseries Europe'!$B$2:$O$2000,9,FALSE)</f>
        <v>Vlaanderen</v>
      </c>
      <c r="J2278" s="40" t="str">
        <f>VLOOKUP(D2278,'Brasseries Europe'!$B$2:$O$2000,10,FALSE)</f>
        <v>info@claryssedranken.be</v>
      </c>
      <c r="K2278" s="40" t="str">
        <f>VLOOKUP(D2278,'Brasseries Europe'!$B$2:$O$2000,11,FALSE)</f>
        <v>http://www.claryssedranken.be</v>
      </c>
      <c r="L2278" s="40" t="str">
        <f>VLOOKUP(D2278,'Brasseries Europe'!$B$2:$O$2000,12,FALSE)</f>
        <v>+32(0)55/31.96.74</v>
      </c>
      <c r="M2278" s="40" t="str">
        <f>VLOOKUP(D2278,'Brasseries Europe'!$B$2:$O$2000,13,FALSE)</f>
        <v>LogoBR1588</v>
      </c>
      <c r="N2278" s="40">
        <f>VLOOKUP(D2278,'Brasseries Europe'!$B$2:$O$2000,14,FALSE)</f>
        <v>0</v>
      </c>
      <c r="O2278" s="42" t="s">
        <v>14229</v>
      </c>
      <c r="P2278" s="40" t="s">
        <v>11271</v>
      </c>
      <c r="Q2278" s="40" t="s">
        <v>10093</v>
      </c>
      <c r="T2278" s="40" t="s">
        <v>14232</v>
      </c>
      <c r="U2278" s="40" t="s">
        <v>14231</v>
      </c>
    </row>
    <row r="2279" spans="1:21" s="40" customFormat="1">
      <c r="A2279" s="40">
        <f t="shared" si="97"/>
        <v>2278</v>
      </c>
      <c r="B2279" s="41">
        <f t="shared" ca="1" si="98"/>
        <v>43369</v>
      </c>
      <c r="C2279" s="40" t="s">
        <v>14</v>
      </c>
      <c r="D2279" s="18" t="s">
        <v>19588</v>
      </c>
      <c r="E2279" s="42" t="s">
        <v>14230</v>
      </c>
      <c r="F2279" s="40" t="str">
        <f>VLOOKUP(D2279,'Brasseries Europe'!$B$2:$O$2000,6,FALSE)</f>
        <v>Bedrijvenpark Coupure, 12</v>
      </c>
      <c r="G2279" s="40" t="str">
        <f>VLOOKUP(D2279,'Brasseries Europe'!$B$2:$O$2000,7,FALSE)</f>
        <v>9700</v>
      </c>
      <c r="H2279" s="40" t="str">
        <f>VLOOKUP(D2279,'Brasseries Europe'!$B$2:$O$2000,8,FALSE)</f>
        <v>Oudenaarde</v>
      </c>
      <c r="I2279" s="40" t="str">
        <f>VLOOKUP(D2279,'Brasseries Europe'!$B$2:$O$2000,9,FALSE)</f>
        <v>Vlaanderen</v>
      </c>
      <c r="J2279" s="40" t="str">
        <f>VLOOKUP(D2279,'Brasseries Europe'!$B$2:$O$2000,10,FALSE)</f>
        <v>info@claryssedranken.be</v>
      </c>
      <c r="K2279" s="40" t="str">
        <f>VLOOKUP(D2279,'Brasseries Europe'!$B$2:$O$2000,11,FALSE)</f>
        <v>http://www.claryssedranken.be</v>
      </c>
      <c r="L2279" s="40" t="str">
        <f>VLOOKUP(D2279,'Brasseries Europe'!$B$2:$O$2000,12,FALSE)</f>
        <v>+32(0)55/31.96.74</v>
      </c>
      <c r="M2279" s="40" t="str">
        <f>VLOOKUP(D2279,'Brasseries Europe'!$B$2:$O$2000,13,FALSE)</f>
        <v>LogoBR1588</v>
      </c>
      <c r="N2279" s="40">
        <f>VLOOKUP(D2279,'Brasseries Europe'!$B$2:$O$2000,14,FALSE)</f>
        <v>0</v>
      </c>
      <c r="O2279" s="42" t="s">
        <v>14233</v>
      </c>
      <c r="P2279" s="40" t="s">
        <v>10258</v>
      </c>
      <c r="Q2279" s="40" t="s">
        <v>10085</v>
      </c>
      <c r="T2279" s="40" t="s">
        <v>14235</v>
      </c>
      <c r="U2279" s="40" t="s">
        <v>14234</v>
      </c>
    </row>
    <row r="2280" spans="1:21" s="40" customFormat="1">
      <c r="A2280" s="40">
        <f t="shared" si="97"/>
        <v>2279</v>
      </c>
      <c r="B2280" s="41">
        <f t="shared" ca="1" si="98"/>
        <v>43369</v>
      </c>
      <c r="C2280" s="40" t="s">
        <v>14</v>
      </c>
      <c r="D2280" s="18" t="s">
        <v>19589</v>
      </c>
      <c r="E2280" s="42" t="s">
        <v>14237</v>
      </c>
      <c r="F2280" s="40" t="str">
        <f>VLOOKUP(D2280,'Brasseries Europe'!$B$2:$O$2000,6,FALSE)</f>
        <v>Kluizendorpstraat, 16</v>
      </c>
      <c r="G2280" s="40" t="str">
        <f>VLOOKUP(D2280,'Brasseries Europe'!$B$2:$O$2000,7,FALSE)</f>
        <v>9940</v>
      </c>
      <c r="H2280" s="40" t="str">
        <f>VLOOKUP(D2280,'Brasseries Europe'!$B$2:$O$2000,8,FALSE)</f>
        <v>Kluizen</v>
      </c>
      <c r="I2280" s="40" t="str">
        <f>VLOOKUP(D2280,'Brasseries Europe'!$B$2:$O$2000,9,FALSE)</f>
        <v>Vlaanderen</v>
      </c>
      <c r="J2280" s="40" t="str">
        <f>VLOOKUP(D2280,'Brasseries Europe'!$B$2:$O$2000,10,FALSE)</f>
        <v>j.van.hoecke@telenet.be</v>
      </c>
      <c r="K2280" s="40">
        <f>VLOOKUP(D2280,'Brasseries Europe'!$B$2:$O$2000,11,FALSE)</f>
        <v>0</v>
      </c>
      <c r="L2280" s="40" t="str">
        <f>VLOOKUP(D2280,'Brasseries Europe'!$B$2:$O$2000,12,FALSE)</f>
        <v>+32(0)9/357.52.03</v>
      </c>
      <c r="M2280" s="40" t="str">
        <f>VLOOKUP(D2280,'Brasseries Europe'!$B$2:$O$2000,13,FALSE)</f>
        <v>LogoBR1589</v>
      </c>
      <c r="N2280" s="40">
        <f>VLOOKUP(D2280,'Brasseries Europe'!$B$2:$O$2000,14,FALSE)</f>
        <v>0</v>
      </c>
      <c r="O2280" s="42" t="s">
        <v>14236</v>
      </c>
      <c r="P2280" s="40" t="s">
        <v>10043</v>
      </c>
      <c r="Q2280" s="40" t="s">
        <v>10044</v>
      </c>
      <c r="T2280" s="40" t="s">
        <v>14239</v>
      </c>
      <c r="U2280" s="40" t="s">
        <v>14238</v>
      </c>
    </row>
    <row r="2281" spans="1:21" s="40" customFormat="1">
      <c r="A2281" s="40">
        <f t="shared" si="97"/>
        <v>2280</v>
      </c>
      <c r="B2281" s="41">
        <f t="shared" ca="1" si="98"/>
        <v>43369</v>
      </c>
      <c r="C2281" s="40" t="s">
        <v>14</v>
      </c>
      <c r="D2281" s="18" t="s">
        <v>19589</v>
      </c>
      <c r="E2281" s="42" t="s">
        <v>14237</v>
      </c>
      <c r="F2281" s="40" t="str">
        <f>VLOOKUP(D2281,'Brasseries Europe'!$B$2:$O$2000,6,FALSE)</f>
        <v>Kluizendorpstraat, 16</v>
      </c>
      <c r="G2281" s="40" t="str">
        <f>VLOOKUP(D2281,'Brasseries Europe'!$B$2:$O$2000,7,FALSE)</f>
        <v>9940</v>
      </c>
      <c r="H2281" s="40" t="str">
        <f>VLOOKUP(D2281,'Brasseries Europe'!$B$2:$O$2000,8,FALSE)</f>
        <v>Kluizen</v>
      </c>
      <c r="I2281" s="40" t="str">
        <f>VLOOKUP(D2281,'Brasseries Europe'!$B$2:$O$2000,9,FALSE)</f>
        <v>Vlaanderen</v>
      </c>
      <c r="J2281" s="40" t="str">
        <f>VLOOKUP(D2281,'Brasseries Europe'!$B$2:$O$2000,10,FALSE)</f>
        <v>j.van.hoecke@telenet.be</v>
      </c>
      <c r="K2281" s="40">
        <f>VLOOKUP(D2281,'Brasseries Europe'!$B$2:$O$2000,11,FALSE)</f>
        <v>0</v>
      </c>
      <c r="L2281" s="40" t="str">
        <f>VLOOKUP(D2281,'Brasseries Europe'!$B$2:$O$2000,12,FALSE)</f>
        <v>+32(0)9/357.52.03</v>
      </c>
      <c r="M2281" s="40" t="str">
        <f>VLOOKUP(D2281,'Brasseries Europe'!$B$2:$O$2000,13,FALSE)</f>
        <v>LogoBR1589</v>
      </c>
      <c r="N2281" s="40">
        <f>VLOOKUP(D2281,'Brasseries Europe'!$B$2:$O$2000,14,FALSE)</f>
        <v>0</v>
      </c>
      <c r="O2281" s="42" t="s">
        <v>14240</v>
      </c>
      <c r="P2281" s="40" t="s">
        <v>10049</v>
      </c>
      <c r="Q2281" s="40" t="s">
        <v>10076</v>
      </c>
      <c r="T2281" s="40" t="s">
        <v>14242</v>
      </c>
      <c r="U2281" s="40" t="s">
        <v>14241</v>
      </c>
    </row>
    <row r="2282" spans="1:21" s="40" customFormat="1">
      <c r="A2282" s="40">
        <f t="shared" si="97"/>
        <v>2281</v>
      </c>
      <c r="B2282" s="41">
        <f t="shared" ca="1" si="98"/>
        <v>43369</v>
      </c>
      <c r="C2282" s="40" t="s">
        <v>14</v>
      </c>
      <c r="D2282" s="40" t="str">
        <f t="shared" si="99"/>
        <v>Brewery117</v>
      </c>
      <c r="E2282" s="42" t="s">
        <v>988</v>
      </c>
      <c r="F2282" s="40" t="str">
        <f>VLOOKUP(D2282,'Brasseries Europe'!$B$2:$O$2000,6,FALSE)</f>
        <v>Fabriekstraat, 8</v>
      </c>
      <c r="G2282" s="40">
        <f>VLOOKUP(D2282,'Brasseries Europe'!$B$2:$O$2000,7,FALSE)</f>
        <v>9700</v>
      </c>
      <c r="H2282" s="40" t="str">
        <f>VLOOKUP(D2282,'Brasseries Europe'!$B$2:$O$2000,8,FALSE)</f>
        <v>Eine</v>
      </c>
      <c r="I2282" s="40" t="str">
        <f>VLOOKUP(D2282,'Brasseries Europe'!$B$2:$O$2000,9,FALSE)</f>
        <v>Vlaanderen</v>
      </c>
      <c r="J2282" s="40">
        <f>VLOOKUP(D2282,'Brasseries Europe'!$B$2:$O$2000,10,FALSE)</f>
        <v>0</v>
      </c>
      <c r="K2282" s="40">
        <f>VLOOKUP(D2282,'Brasseries Europe'!$B$2:$O$2000,11,FALSE)</f>
        <v>0</v>
      </c>
      <c r="L2282" s="40" t="str">
        <f>VLOOKUP(D2282,'Brasseries Europe'!$B$2:$O$2000,12,FALSE)</f>
        <v>32(0)55/31.18.34</v>
      </c>
      <c r="M2282" s="40" t="str">
        <f>VLOOKUP(D2282,'Brasseries Europe'!$B$2:$O$2000,13,FALSE)</f>
        <v>LogoBR117</v>
      </c>
      <c r="N2282" s="40" t="str">
        <f>VLOOKUP(D2282,'Brasseries Europe'!$B$2:$O$2000,14,FALSE)</f>
        <v>FotoBR117</v>
      </c>
      <c r="O2282" s="42" t="s">
        <v>14243</v>
      </c>
      <c r="P2282" s="40" t="s">
        <v>10258</v>
      </c>
      <c r="Q2282" s="40" t="s">
        <v>10044</v>
      </c>
      <c r="T2282" s="40" t="s">
        <v>14245</v>
      </c>
      <c r="U2282" s="40" t="s">
        <v>14244</v>
      </c>
    </row>
    <row r="2283" spans="1:21" s="40" customFormat="1">
      <c r="A2283" s="40">
        <f t="shared" si="97"/>
        <v>2282</v>
      </c>
      <c r="B2283" s="41">
        <f t="shared" ca="1" si="98"/>
        <v>43369</v>
      </c>
      <c r="C2283" s="40" t="s">
        <v>14</v>
      </c>
      <c r="D2283" s="40" t="str">
        <f t="shared" si="99"/>
        <v>Brewery117</v>
      </c>
      <c r="E2283" s="42" t="s">
        <v>988</v>
      </c>
      <c r="F2283" s="40" t="str">
        <f>VLOOKUP(D2283,'Brasseries Europe'!$B$2:$O$2000,6,FALSE)</f>
        <v>Fabriekstraat, 8</v>
      </c>
      <c r="G2283" s="40">
        <f>VLOOKUP(D2283,'Brasseries Europe'!$B$2:$O$2000,7,FALSE)</f>
        <v>9700</v>
      </c>
      <c r="H2283" s="40" t="str">
        <f>VLOOKUP(D2283,'Brasseries Europe'!$B$2:$O$2000,8,FALSE)</f>
        <v>Eine</v>
      </c>
      <c r="I2283" s="40" t="str">
        <f>VLOOKUP(D2283,'Brasseries Europe'!$B$2:$O$2000,9,FALSE)</f>
        <v>Vlaanderen</v>
      </c>
      <c r="J2283" s="40">
        <f>VLOOKUP(D2283,'Brasseries Europe'!$B$2:$O$2000,10,FALSE)</f>
        <v>0</v>
      </c>
      <c r="K2283" s="40">
        <f>VLOOKUP(D2283,'Brasseries Europe'!$B$2:$O$2000,11,FALSE)</f>
        <v>0</v>
      </c>
      <c r="L2283" s="40" t="str">
        <f>VLOOKUP(D2283,'Brasseries Europe'!$B$2:$O$2000,12,FALSE)</f>
        <v>32(0)55/31.18.34</v>
      </c>
      <c r="M2283" s="40" t="str">
        <f>VLOOKUP(D2283,'Brasseries Europe'!$B$2:$O$2000,13,FALSE)</f>
        <v>LogoBR117</v>
      </c>
      <c r="N2283" s="40" t="str">
        <f>VLOOKUP(D2283,'Brasseries Europe'!$B$2:$O$2000,14,FALSE)</f>
        <v>FotoBR117</v>
      </c>
      <c r="O2283" s="42" t="s">
        <v>14246</v>
      </c>
      <c r="P2283" s="40" t="s">
        <v>10049</v>
      </c>
      <c r="Q2283" s="40" t="s">
        <v>10218</v>
      </c>
      <c r="T2283" s="40" t="s">
        <v>14248</v>
      </c>
      <c r="U2283" s="40" t="s">
        <v>14247</v>
      </c>
    </row>
    <row r="2284" spans="1:21" s="40" customFormat="1">
      <c r="A2284" s="40">
        <f t="shared" si="97"/>
        <v>2283</v>
      </c>
      <c r="B2284" s="41">
        <f t="shared" ca="1" si="98"/>
        <v>43369</v>
      </c>
      <c r="C2284" s="40" t="s">
        <v>14</v>
      </c>
      <c r="D2284" s="40" t="str">
        <f t="shared" si="99"/>
        <v>Brewery117</v>
      </c>
      <c r="E2284" s="42" t="s">
        <v>988</v>
      </c>
      <c r="F2284" s="40" t="str">
        <f>VLOOKUP(D2284,'Brasseries Europe'!$B$2:$O$2000,6,FALSE)</f>
        <v>Fabriekstraat, 8</v>
      </c>
      <c r="G2284" s="40">
        <f>VLOOKUP(D2284,'Brasseries Europe'!$B$2:$O$2000,7,FALSE)</f>
        <v>9700</v>
      </c>
      <c r="H2284" s="40" t="str">
        <f>VLOOKUP(D2284,'Brasseries Europe'!$B$2:$O$2000,8,FALSE)</f>
        <v>Eine</v>
      </c>
      <c r="I2284" s="40" t="str">
        <f>VLOOKUP(D2284,'Brasseries Europe'!$B$2:$O$2000,9,FALSE)</f>
        <v>Vlaanderen</v>
      </c>
      <c r="J2284" s="40">
        <f>VLOOKUP(D2284,'Brasseries Europe'!$B$2:$O$2000,10,FALSE)</f>
        <v>0</v>
      </c>
      <c r="K2284" s="40">
        <f>VLOOKUP(D2284,'Brasseries Europe'!$B$2:$O$2000,11,FALSE)</f>
        <v>0</v>
      </c>
      <c r="L2284" s="40" t="str">
        <f>VLOOKUP(D2284,'Brasseries Europe'!$B$2:$O$2000,12,FALSE)</f>
        <v>32(0)55/31.18.34</v>
      </c>
      <c r="M2284" s="40" t="str">
        <f>VLOOKUP(D2284,'Brasseries Europe'!$B$2:$O$2000,13,FALSE)</f>
        <v>LogoBR117</v>
      </c>
      <c r="N2284" s="40" t="str">
        <f>VLOOKUP(D2284,'Brasseries Europe'!$B$2:$O$2000,14,FALSE)</f>
        <v>FotoBR117</v>
      </c>
      <c r="O2284" s="42" t="s">
        <v>14249</v>
      </c>
      <c r="P2284" s="40" t="s">
        <v>10049</v>
      </c>
      <c r="Q2284" s="40" t="s">
        <v>11840</v>
      </c>
      <c r="T2284" s="40" t="s">
        <v>14251</v>
      </c>
      <c r="U2284" s="40" t="s">
        <v>14250</v>
      </c>
    </row>
    <row r="2285" spans="1:21" s="40" customFormat="1">
      <c r="A2285" s="40">
        <f t="shared" si="97"/>
        <v>2284</v>
      </c>
      <c r="B2285" s="41">
        <f t="shared" ca="1" si="98"/>
        <v>43369</v>
      </c>
      <c r="C2285" s="40" t="s">
        <v>14</v>
      </c>
      <c r="D2285" s="40" t="str">
        <f t="shared" si="99"/>
        <v>Brewery118</v>
      </c>
      <c r="E2285" s="42" t="s">
        <v>995</v>
      </c>
      <c r="F2285" s="40" t="str">
        <f>VLOOKUP(D2285,'Brasseries Europe'!$B$2:$O$2000,6,FALSE)</f>
        <v>Molenstraat, 110</v>
      </c>
      <c r="G2285" s="40">
        <f>VLOOKUP(D2285,'Brasseries Europe'!$B$2:$O$2000,7,FALSE)</f>
        <v>9890</v>
      </c>
      <c r="H2285" s="40" t="str">
        <f>VLOOKUP(D2285,'Brasseries Europe'!$B$2:$O$2000,8,FALSE)</f>
        <v>Gavere</v>
      </c>
      <c r="I2285" s="40" t="str">
        <f>VLOOKUP(D2285,'Brasseries Europe'!$B$2:$O$2000,9,FALSE)</f>
        <v>Vlaanderen</v>
      </c>
      <c r="J2285" s="40" t="str">
        <f>VLOOKUP(D2285,'Brasseries Europe'!$B$2:$O$2000,10,FALSE)</f>
        <v>info@contreras.be</v>
      </c>
      <c r="K2285" s="40" t="str">
        <f>VLOOKUP(D2285,'Brasseries Europe'!$B$2:$O$2000,11,FALSE)</f>
        <v>http://www.contreras.be</v>
      </c>
      <c r="L2285" s="40" t="str">
        <f>VLOOKUP(D2285,'Brasseries Europe'!$B$2:$O$2000,12,FALSE)</f>
        <v>32(0)9/384.27.06</v>
      </c>
      <c r="M2285" s="40" t="str">
        <f>VLOOKUP(D2285,'Brasseries Europe'!$B$2:$O$2000,13,FALSE)</f>
        <v>LogoBR118</v>
      </c>
      <c r="N2285" s="40" t="str">
        <f>VLOOKUP(D2285,'Brasseries Europe'!$B$2:$O$2000,14,FALSE)</f>
        <v>FotoBR118</v>
      </c>
      <c r="O2285" s="42" t="s">
        <v>14252</v>
      </c>
      <c r="P2285" s="40" t="s">
        <v>10156</v>
      </c>
      <c r="Q2285" s="40" t="s">
        <v>10068</v>
      </c>
      <c r="T2285" s="40" t="s">
        <v>14254</v>
      </c>
      <c r="U2285" s="40" t="s">
        <v>14253</v>
      </c>
    </row>
    <row r="2286" spans="1:21" s="40" customFormat="1">
      <c r="A2286" s="40">
        <f t="shared" si="97"/>
        <v>2285</v>
      </c>
      <c r="B2286" s="41">
        <f t="shared" ca="1" si="98"/>
        <v>43369</v>
      </c>
      <c r="C2286" s="40" t="s">
        <v>14</v>
      </c>
      <c r="D2286" s="40" t="str">
        <f t="shared" si="99"/>
        <v>Brewery118</v>
      </c>
      <c r="E2286" s="42" t="s">
        <v>995</v>
      </c>
      <c r="F2286" s="40" t="str">
        <f>VLOOKUP(D2286,'Brasseries Europe'!$B$2:$O$2000,6,FALSE)</f>
        <v>Molenstraat, 110</v>
      </c>
      <c r="G2286" s="40">
        <f>VLOOKUP(D2286,'Brasseries Europe'!$B$2:$O$2000,7,FALSE)</f>
        <v>9890</v>
      </c>
      <c r="H2286" s="40" t="str">
        <f>VLOOKUP(D2286,'Brasseries Europe'!$B$2:$O$2000,8,FALSE)</f>
        <v>Gavere</v>
      </c>
      <c r="I2286" s="40" t="str">
        <f>VLOOKUP(D2286,'Brasseries Europe'!$B$2:$O$2000,9,FALSE)</f>
        <v>Vlaanderen</v>
      </c>
      <c r="J2286" s="40" t="str">
        <f>VLOOKUP(D2286,'Brasseries Europe'!$B$2:$O$2000,10,FALSE)</f>
        <v>info@contreras.be</v>
      </c>
      <c r="K2286" s="40" t="str">
        <f>VLOOKUP(D2286,'Brasseries Europe'!$B$2:$O$2000,11,FALSE)</f>
        <v>http://www.contreras.be</v>
      </c>
      <c r="L2286" s="40" t="str">
        <f>VLOOKUP(D2286,'Brasseries Europe'!$B$2:$O$2000,12,FALSE)</f>
        <v>32(0)9/384.27.06</v>
      </c>
      <c r="M2286" s="40" t="str">
        <f>VLOOKUP(D2286,'Brasseries Europe'!$B$2:$O$2000,13,FALSE)</f>
        <v>LogoBR118</v>
      </c>
      <c r="N2286" s="40" t="str">
        <f>VLOOKUP(D2286,'Brasseries Europe'!$B$2:$O$2000,14,FALSE)</f>
        <v>FotoBR118</v>
      </c>
      <c r="O2286" s="42" t="s">
        <v>14255</v>
      </c>
      <c r="P2286" s="40" t="s">
        <v>10043</v>
      </c>
      <c r="Q2286" s="40" t="s">
        <v>10072</v>
      </c>
      <c r="T2286" s="40" t="s">
        <v>14257</v>
      </c>
      <c r="U2286" s="40" t="s">
        <v>14256</v>
      </c>
    </row>
    <row r="2287" spans="1:21" s="40" customFormat="1">
      <c r="A2287" s="40">
        <f t="shared" si="97"/>
        <v>2286</v>
      </c>
      <c r="B2287" s="41">
        <f t="shared" ca="1" si="98"/>
        <v>43369</v>
      </c>
      <c r="C2287" s="40" t="s">
        <v>14</v>
      </c>
      <c r="D2287" s="40" t="str">
        <f t="shared" si="99"/>
        <v>Brewery118</v>
      </c>
      <c r="E2287" s="42" t="s">
        <v>995</v>
      </c>
      <c r="F2287" s="40" t="str">
        <f>VLOOKUP(D2287,'Brasseries Europe'!$B$2:$O$2000,6,FALSE)</f>
        <v>Molenstraat, 110</v>
      </c>
      <c r="G2287" s="40">
        <f>VLOOKUP(D2287,'Brasseries Europe'!$B$2:$O$2000,7,FALSE)</f>
        <v>9890</v>
      </c>
      <c r="H2287" s="40" t="str">
        <f>VLOOKUP(D2287,'Brasseries Europe'!$B$2:$O$2000,8,FALSE)</f>
        <v>Gavere</v>
      </c>
      <c r="I2287" s="40" t="str">
        <f>VLOOKUP(D2287,'Brasseries Europe'!$B$2:$O$2000,9,FALSE)</f>
        <v>Vlaanderen</v>
      </c>
      <c r="J2287" s="40" t="str">
        <f>VLOOKUP(D2287,'Brasseries Europe'!$B$2:$O$2000,10,FALSE)</f>
        <v>info@contreras.be</v>
      </c>
      <c r="K2287" s="40" t="str">
        <f>VLOOKUP(D2287,'Brasseries Europe'!$B$2:$O$2000,11,FALSE)</f>
        <v>http://www.contreras.be</v>
      </c>
      <c r="L2287" s="40" t="str">
        <f>VLOOKUP(D2287,'Brasseries Europe'!$B$2:$O$2000,12,FALSE)</f>
        <v>32(0)9/384.27.06</v>
      </c>
      <c r="M2287" s="40" t="str">
        <f>VLOOKUP(D2287,'Brasseries Europe'!$B$2:$O$2000,13,FALSE)</f>
        <v>LogoBR118</v>
      </c>
      <c r="N2287" s="40" t="str">
        <f>VLOOKUP(D2287,'Brasseries Europe'!$B$2:$O$2000,14,FALSE)</f>
        <v>FotoBR118</v>
      </c>
      <c r="O2287" s="42" t="s">
        <v>14258</v>
      </c>
      <c r="P2287" s="40" t="s">
        <v>10043</v>
      </c>
      <c r="Q2287" s="40" t="s">
        <v>10072</v>
      </c>
      <c r="T2287" s="40" t="s">
        <v>14260</v>
      </c>
      <c r="U2287" s="40" t="s">
        <v>14259</v>
      </c>
    </row>
    <row r="2288" spans="1:21" s="40" customFormat="1">
      <c r="A2288" s="40">
        <f t="shared" si="97"/>
        <v>2287</v>
      </c>
      <c r="B2288" s="41">
        <f t="shared" ca="1" si="98"/>
        <v>43369</v>
      </c>
      <c r="C2288" s="40" t="s">
        <v>14</v>
      </c>
      <c r="D2288" s="40" t="str">
        <f t="shared" si="99"/>
        <v>Brewery118</v>
      </c>
      <c r="E2288" s="42" t="s">
        <v>995</v>
      </c>
      <c r="F2288" s="40" t="str">
        <f>VLOOKUP(D2288,'Brasseries Europe'!$B$2:$O$2000,6,FALSE)</f>
        <v>Molenstraat, 110</v>
      </c>
      <c r="G2288" s="40">
        <f>VLOOKUP(D2288,'Brasseries Europe'!$B$2:$O$2000,7,FALSE)</f>
        <v>9890</v>
      </c>
      <c r="H2288" s="40" t="str">
        <f>VLOOKUP(D2288,'Brasseries Europe'!$B$2:$O$2000,8,FALSE)</f>
        <v>Gavere</v>
      </c>
      <c r="I2288" s="40" t="str">
        <f>VLOOKUP(D2288,'Brasseries Europe'!$B$2:$O$2000,9,FALSE)</f>
        <v>Vlaanderen</v>
      </c>
      <c r="J2288" s="40" t="str">
        <f>VLOOKUP(D2288,'Brasseries Europe'!$B$2:$O$2000,10,FALSE)</f>
        <v>info@contreras.be</v>
      </c>
      <c r="K2288" s="40" t="str">
        <f>VLOOKUP(D2288,'Brasseries Europe'!$B$2:$O$2000,11,FALSE)</f>
        <v>http://www.contreras.be</v>
      </c>
      <c r="L2288" s="40" t="str">
        <f>VLOOKUP(D2288,'Brasseries Europe'!$B$2:$O$2000,12,FALSE)</f>
        <v>32(0)9/384.27.06</v>
      </c>
      <c r="M2288" s="40" t="str">
        <f>VLOOKUP(D2288,'Brasseries Europe'!$B$2:$O$2000,13,FALSE)</f>
        <v>LogoBR118</v>
      </c>
      <c r="N2288" s="40" t="str">
        <f>VLOOKUP(D2288,'Brasseries Europe'!$B$2:$O$2000,14,FALSE)</f>
        <v>FotoBR118</v>
      </c>
      <c r="O2288" s="42" t="s">
        <v>14261</v>
      </c>
      <c r="P2288" s="40" t="s">
        <v>10043</v>
      </c>
      <c r="Q2288" s="40" t="s">
        <v>10265</v>
      </c>
      <c r="T2288" s="40" t="s">
        <v>14263</v>
      </c>
      <c r="U2288" s="40" t="s">
        <v>14262</v>
      </c>
    </row>
    <row r="2289" spans="1:21" s="40" customFormat="1">
      <c r="A2289" s="40">
        <f t="shared" si="97"/>
        <v>2288</v>
      </c>
      <c r="B2289" s="41">
        <f t="shared" ca="1" si="98"/>
        <v>43369</v>
      </c>
      <c r="C2289" s="40" t="s">
        <v>14</v>
      </c>
      <c r="D2289" s="40" t="str">
        <f t="shared" si="99"/>
        <v>Brewery118</v>
      </c>
      <c r="E2289" s="42" t="s">
        <v>995</v>
      </c>
      <c r="F2289" s="40" t="str">
        <f>VLOOKUP(D2289,'Brasseries Europe'!$B$2:$O$2000,6,FALSE)</f>
        <v>Molenstraat, 110</v>
      </c>
      <c r="G2289" s="40">
        <f>VLOOKUP(D2289,'Brasseries Europe'!$B$2:$O$2000,7,FALSE)</f>
        <v>9890</v>
      </c>
      <c r="H2289" s="40" t="str">
        <f>VLOOKUP(D2289,'Brasseries Europe'!$B$2:$O$2000,8,FALSE)</f>
        <v>Gavere</v>
      </c>
      <c r="I2289" s="40" t="str">
        <f>VLOOKUP(D2289,'Brasseries Europe'!$B$2:$O$2000,9,FALSE)</f>
        <v>Vlaanderen</v>
      </c>
      <c r="J2289" s="40" t="str">
        <f>VLOOKUP(D2289,'Brasseries Europe'!$B$2:$O$2000,10,FALSE)</f>
        <v>info@contreras.be</v>
      </c>
      <c r="K2289" s="40" t="str">
        <f>VLOOKUP(D2289,'Brasseries Europe'!$B$2:$O$2000,11,FALSE)</f>
        <v>http://www.contreras.be</v>
      </c>
      <c r="L2289" s="40" t="str">
        <f>VLOOKUP(D2289,'Brasseries Europe'!$B$2:$O$2000,12,FALSE)</f>
        <v>32(0)9/384.27.06</v>
      </c>
      <c r="M2289" s="40" t="str">
        <f>VLOOKUP(D2289,'Brasseries Europe'!$B$2:$O$2000,13,FALSE)</f>
        <v>LogoBR118</v>
      </c>
      <c r="N2289" s="40" t="str">
        <f>VLOOKUP(D2289,'Brasseries Europe'!$B$2:$O$2000,14,FALSE)</f>
        <v>FotoBR118</v>
      </c>
      <c r="O2289" s="42" t="s">
        <v>14264</v>
      </c>
      <c r="P2289" s="40" t="s">
        <v>10043</v>
      </c>
      <c r="Q2289" s="40" t="s">
        <v>10072</v>
      </c>
      <c r="T2289" s="40" t="s">
        <v>14266</v>
      </c>
      <c r="U2289" s="40" t="s">
        <v>14265</v>
      </c>
    </row>
    <row r="2290" spans="1:21" s="40" customFormat="1">
      <c r="A2290" s="40">
        <f t="shared" si="97"/>
        <v>2289</v>
      </c>
      <c r="B2290" s="41">
        <f t="shared" ca="1" si="98"/>
        <v>43369</v>
      </c>
      <c r="C2290" s="40" t="s">
        <v>14</v>
      </c>
      <c r="D2290" s="40" t="str">
        <f t="shared" si="99"/>
        <v>Brewery118</v>
      </c>
      <c r="E2290" s="42" t="s">
        <v>995</v>
      </c>
      <c r="F2290" s="40" t="str">
        <f>VLOOKUP(D2290,'Brasseries Europe'!$B$2:$O$2000,6,FALSE)</f>
        <v>Molenstraat, 110</v>
      </c>
      <c r="G2290" s="40">
        <f>VLOOKUP(D2290,'Brasseries Europe'!$B$2:$O$2000,7,FALSE)</f>
        <v>9890</v>
      </c>
      <c r="H2290" s="40" t="str">
        <f>VLOOKUP(D2290,'Brasseries Europe'!$B$2:$O$2000,8,FALSE)</f>
        <v>Gavere</v>
      </c>
      <c r="I2290" s="40" t="str">
        <f>VLOOKUP(D2290,'Brasseries Europe'!$B$2:$O$2000,9,FALSE)</f>
        <v>Vlaanderen</v>
      </c>
      <c r="J2290" s="40" t="str">
        <f>VLOOKUP(D2290,'Brasseries Europe'!$B$2:$O$2000,10,FALSE)</f>
        <v>info@contreras.be</v>
      </c>
      <c r="K2290" s="40" t="str">
        <f>VLOOKUP(D2290,'Brasseries Europe'!$B$2:$O$2000,11,FALSE)</f>
        <v>http://www.contreras.be</v>
      </c>
      <c r="L2290" s="40" t="str">
        <f>VLOOKUP(D2290,'Brasseries Europe'!$B$2:$O$2000,12,FALSE)</f>
        <v>32(0)9/384.27.06</v>
      </c>
      <c r="M2290" s="40" t="str">
        <f>VLOOKUP(D2290,'Brasseries Europe'!$B$2:$O$2000,13,FALSE)</f>
        <v>LogoBR118</v>
      </c>
      <c r="N2290" s="40" t="str">
        <f>VLOOKUP(D2290,'Brasseries Europe'!$B$2:$O$2000,14,FALSE)</f>
        <v>FotoBR118</v>
      </c>
      <c r="O2290" s="42" t="s">
        <v>14267</v>
      </c>
      <c r="P2290" s="40" t="s">
        <v>10049</v>
      </c>
      <c r="Q2290" s="40" t="s">
        <v>10093</v>
      </c>
      <c r="T2290" s="40" t="s">
        <v>14269</v>
      </c>
      <c r="U2290" s="40" t="s">
        <v>14268</v>
      </c>
    </row>
    <row r="2291" spans="1:21" s="40" customFormat="1">
      <c r="A2291" s="40">
        <f t="shared" si="97"/>
        <v>2290</v>
      </c>
      <c r="B2291" s="41">
        <f t="shared" ca="1" si="98"/>
        <v>43369</v>
      </c>
      <c r="C2291" s="40" t="s">
        <v>14</v>
      </c>
      <c r="D2291" s="40" t="str">
        <f t="shared" si="99"/>
        <v>Brewery118</v>
      </c>
      <c r="E2291" s="42" t="s">
        <v>995</v>
      </c>
      <c r="F2291" s="40" t="str">
        <f>VLOOKUP(D2291,'Brasseries Europe'!$B$2:$O$2000,6,FALSE)</f>
        <v>Molenstraat, 110</v>
      </c>
      <c r="G2291" s="40">
        <f>VLOOKUP(D2291,'Brasseries Europe'!$B$2:$O$2000,7,FALSE)</f>
        <v>9890</v>
      </c>
      <c r="H2291" s="40" t="str">
        <f>VLOOKUP(D2291,'Brasseries Europe'!$B$2:$O$2000,8,FALSE)</f>
        <v>Gavere</v>
      </c>
      <c r="I2291" s="40" t="str">
        <f>VLOOKUP(D2291,'Brasseries Europe'!$B$2:$O$2000,9,FALSE)</f>
        <v>Vlaanderen</v>
      </c>
      <c r="J2291" s="40" t="str">
        <f>VLOOKUP(D2291,'Brasseries Europe'!$B$2:$O$2000,10,FALSE)</f>
        <v>info@contreras.be</v>
      </c>
      <c r="K2291" s="40" t="str">
        <f>VLOOKUP(D2291,'Brasseries Europe'!$B$2:$O$2000,11,FALSE)</f>
        <v>http://www.contreras.be</v>
      </c>
      <c r="L2291" s="40" t="str">
        <f>VLOOKUP(D2291,'Brasseries Europe'!$B$2:$O$2000,12,FALSE)</f>
        <v>32(0)9/384.27.06</v>
      </c>
      <c r="M2291" s="40" t="str">
        <f>VLOOKUP(D2291,'Brasseries Europe'!$B$2:$O$2000,13,FALSE)</f>
        <v>LogoBR118</v>
      </c>
      <c r="N2291" s="40" t="str">
        <f>VLOOKUP(D2291,'Brasseries Europe'!$B$2:$O$2000,14,FALSE)</f>
        <v>FotoBR118</v>
      </c>
      <c r="O2291" s="42" t="s">
        <v>14270</v>
      </c>
      <c r="P2291" s="40" t="s">
        <v>10049</v>
      </c>
      <c r="Q2291" s="40" t="s">
        <v>14271</v>
      </c>
      <c r="T2291" s="40" t="s">
        <v>14273</v>
      </c>
      <c r="U2291" s="40" t="s">
        <v>14272</v>
      </c>
    </row>
    <row r="2292" spans="1:21" s="40" customFormat="1">
      <c r="A2292" s="40">
        <f t="shared" si="97"/>
        <v>2291</v>
      </c>
      <c r="B2292" s="41">
        <f t="shared" ca="1" si="98"/>
        <v>43369</v>
      </c>
      <c r="C2292" s="40" t="s">
        <v>14</v>
      </c>
      <c r="D2292" s="40" t="str">
        <f t="shared" si="99"/>
        <v>Brewery118</v>
      </c>
      <c r="E2292" s="42" t="s">
        <v>995</v>
      </c>
      <c r="F2292" s="40" t="str">
        <f>VLOOKUP(D2292,'Brasseries Europe'!$B$2:$O$2000,6,FALSE)</f>
        <v>Molenstraat, 110</v>
      </c>
      <c r="G2292" s="40">
        <f>VLOOKUP(D2292,'Brasseries Europe'!$B$2:$O$2000,7,FALSE)</f>
        <v>9890</v>
      </c>
      <c r="H2292" s="40" t="str">
        <f>VLOOKUP(D2292,'Brasseries Europe'!$B$2:$O$2000,8,FALSE)</f>
        <v>Gavere</v>
      </c>
      <c r="I2292" s="40" t="str">
        <f>VLOOKUP(D2292,'Brasseries Europe'!$B$2:$O$2000,9,FALSE)</f>
        <v>Vlaanderen</v>
      </c>
      <c r="J2292" s="40" t="str">
        <f>VLOOKUP(D2292,'Brasseries Europe'!$B$2:$O$2000,10,FALSE)</f>
        <v>info@contreras.be</v>
      </c>
      <c r="K2292" s="40" t="str">
        <f>VLOOKUP(D2292,'Brasseries Europe'!$B$2:$O$2000,11,FALSE)</f>
        <v>http://www.contreras.be</v>
      </c>
      <c r="L2292" s="40" t="str">
        <f>VLOOKUP(D2292,'Brasseries Europe'!$B$2:$O$2000,12,FALSE)</f>
        <v>32(0)9/384.27.06</v>
      </c>
      <c r="M2292" s="40" t="str">
        <f>VLOOKUP(D2292,'Brasseries Europe'!$B$2:$O$2000,13,FALSE)</f>
        <v>LogoBR118</v>
      </c>
      <c r="N2292" s="40" t="str">
        <f>VLOOKUP(D2292,'Brasseries Europe'!$B$2:$O$2000,14,FALSE)</f>
        <v>FotoBR118</v>
      </c>
      <c r="O2292" s="42" t="s">
        <v>14274</v>
      </c>
      <c r="P2292" s="40" t="s">
        <v>10049</v>
      </c>
      <c r="Q2292" s="40" t="s">
        <v>10072</v>
      </c>
      <c r="T2292" s="40" t="s">
        <v>14276</v>
      </c>
      <c r="U2292" s="40" t="s">
        <v>14275</v>
      </c>
    </row>
    <row r="2293" spans="1:21" s="40" customFormat="1">
      <c r="A2293" s="40">
        <f t="shared" si="97"/>
        <v>2292</v>
      </c>
      <c r="B2293" s="41">
        <f t="shared" ca="1" si="98"/>
        <v>43369</v>
      </c>
      <c r="C2293" s="40" t="s">
        <v>14</v>
      </c>
      <c r="D2293" s="40" t="str">
        <f t="shared" si="99"/>
        <v>Brewery118</v>
      </c>
      <c r="E2293" s="42" t="s">
        <v>995</v>
      </c>
      <c r="F2293" s="40" t="str">
        <f>VLOOKUP(D2293,'Brasseries Europe'!$B$2:$O$2000,6,FALSE)</f>
        <v>Molenstraat, 110</v>
      </c>
      <c r="G2293" s="40">
        <f>VLOOKUP(D2293,'Brasseries Europe'!$B$2:$O$2000,7,FALSE)</f>
        <v>9890</v>
      </c>
      <c r="H2293" s="40" t="str">
        <f>VLOOKUP(D2293,'Brasseries Europe'!$B$2:$O$2000,8,FALSE)</f>
        <v>Gavere</v>
      </c>
      <c r="I2293" s="40" t="str">
        <f>VLOOKUP(D2293,'Brasseries Europe'!$B$2:$O$2000,9,FALSE)</f>
        <v>Vlaanderen</v>
      </c>
      <c r="J2293" s="40" t="str">
        <f>VLOOKUP(D2293,'Brasseries Europe'!$B$2:$O$2000,10,FALSE)</f>
        <v>info@contreras.be</v>
      </c>
      <c r="K2293" s="40" t="str">
        <f>VLOOKUP(D2293,'Brasseries Europe'!$B$2:$O$2000,11,FALSE)</f>
        <v>http://www.contreras.be</v>
      </c>
      <c r="L2293" s="40" t="str">
        <f>VLOOKUP(D2293,'Brasseries Europe'!$B$2:$O$2000,12,FALSE)</f>
        <v>32(0)9/384.27.06</v>
      </c>
      <c r="M2293" s="40" t="str">
        <f>VLOOKUP(D2293,'Brasseries Europe'!$B$2:$O$2000,13,FALSE)</f>
        <v>LogoBR118</v>
      </c>
      <c r="N2293" s="40" t="str">
        <f>VLOOKUP(D2293,'Brasseries Europe'!$B$2:$O$2000,14,FALSE)</f>
        <v>FotoBR118</v>
      </c>
      <c r="O2293" s="42" t="s">
        <v>14277</v>
      </c>
      <c r="P2293" s="40" t="s">
        <v>10183</v>
      </c>
      <c r="Q2293" s="40" t="s">
        <v>10265</v>
      </c>
      <c r="T2293" s="40" t="s">
        <v>14279</v>
      </c>
      <c r="U2293" s="40" t="s">
        <v>14278</v>
      </c>
    </row>
    <row r="2294" spans="1:21" s="40" customFormat="1">
      <c r="A2294" s="40">
        <f t="shared" si="97"/>
        <v>2293</v>
      </c>
      <c r="B2294" s="41">
        <f t="shared" ca="1" si="98"/>
        <v>43369</v>
      </c>
      <c r="C2294" s="40" t="s">
        <v>14</v>
      </c>
      <c r="D2294" s="18" t="s">
        <v>19590</v>
      </c>
      <c r="E2294" s="42" t="s">
        <v>14281</v>
      </c>
      <c r="F2294" s="40" t="str">
        <f>VLOOKUP(D2294,'Brasseries Europe'!$B$2:$O$2000,6,FALSE)</f>
        <v>Slachthuisstraat, 27</v>
      </c>
      <c r="G2294" s="40" t="str">
        <f>VLOOKUP(D2294,'Brasseries Europe'!$B$2:$O$2000,7,FALSE)</f>
        <v>2300</v>
      </c>
      <c r="H2294" s="40" t="str">
        <f>VLOOKUP(D2294,'Brasseries Europe'!$B$2:$O$2000,8,FALSE)</f>
        <v>Turnhout</v>
      </c>
      <c r="I2294" s="40" t="str">
        <f>VLOOKUP(D2294,'Brasseries Europe'!$B$2:$O$2000,9,FALSE)</f>
        <v>Vlaanderen</v>
      </c>
      <c r="J2294" s="40" t="str">
        <f>VLOOKUP(D2294,'Brasseries Europe'!$B$2:$O$2000,10,FALSE)</f>
        <v>corsendonk@corsendonk.com</v>
      </c>
      <c r="K2294" s="40" t="str">
        <f>VLOOKUP(D2294,'Brasseries Europe'!$B$2:$O$2000,11,FALSE)</f>
        <v>http://www.corsendonk.com</v>
      </c>
      <c r="L2294" s="40" t="str">
        <f>VLOOKUP(D2294,'Brasseries Europe'!$B$2:$O$2000,12,FALSE)</f>
        <v>+32(0)14/45.33.11</v>
      </c>
      <c r="M2294" s="40" t="str">
        <f>VLOOKUP(D2294,'Brasseries Europe'!$B$2:$O$2000,13,FALSE)</f>
        <v>LogoBR1590</v>
      </c>
      <c r="N2294" s="40">
        <f>VLOOKUP(D2294,'Brasseries Europe'!$B$2:$O$2000,14,FALSE)</f>
        <v>0</v>
      </c>
      <c r="O2294" s="42" t="s">
        <v>14280</v>
      </c>
      <c r="P2294" s="40" t="s">
        <v>10156</v>
      </c>
      <c r="Q2294" s="40" t="s">
        <v>10068</v>
      </c>
      <c r="T2294" s="40" t="s">
        <v>14283</v>
      </c>
      <c r="U2294" s="40" t="s">
        <v>14282</v>
      </c>
    </row>
    <row r="2295" spans="1:21" s="40" customFormat="1">
      <c r="A2295" s="40">
        <f t="shared" si="97"/>
        <v>2294</v>
      </c>
      <c r="B2295" s="41">
        <f t="shared" ca="1" si="98"/>
        <v>43369</v>
      </c>
      <c r="C2295" s="40" t="s">
        <v>14</v>
      </c>
      <c r="D2295" s="18" t="s">
        <v>19590</v>
      </c>
      <c r="E2295" s="42" t="s">
        <v>14281</v>
      </c>
      <c r="F2295" s="40" t="str">
        <f>VLOOKUP(D2295,'Brasseries Europe'!$B$2:$O$2000,6,FALSE)</f>
        <v>Slachthuisstraat, 27</v>
      </c>
      <c r="G2295" s="40" t="str">
        <f>VLOOKUP(D2295,'Brasseries Europe'!$B$2:$O$2000,7,FALSE)</f>
        <v>2300</v>
      </c>
      <c r="H2295" s="40" t="str">
        <f>VLOOKUP(D2295,'Brasseries Europe'!$B$2:$O$2000,8,FALSE)</f>
        <v>Turnhout</v>
      </c>
      <c r="I2295" s="40" t="str">
        <f>VLOOKUP(D2295,'Brasseries Europe'!$B$2:$O$2000,9,FALSE)</f>
        <v>Vlaanderen</v>
      </c>
      <c r="J2295" s="40" t="str">
        <f>VLOOKUP(D2295,'Brasseries Europe'!$B$2:$O$2000,10,FALSE)</f>
        <v>corsendonk@corsendonk.com</v>
      </c>
      <c r="K2295" s="40" t="str">
        <f>VLOOKUP(D2295,'Brasseries Europe'!$B$2:$O$2000,11,FALSE)</f>
        <v>http://www.corsendonk.com</v>
      </c>
      <c r="L2295" s="40" t="str">
        <f>VLOOKUP(D2295,'Brasseries Europe'!$B$2:$O$2000,12,FALSE)</f>
        <v>+32(0)14/45.33.11</v>
      </c>
      <c r="M2295" s="40" t="str">
        <f>VLOOKUP(D2295,'Brasseries Europe'!$B$2:$O$2000,13,FALSE)</f>
        <v>LogoBR1590</v>
      </c>
      <c r="N2295" s="40">
        <f>VLOOKUP(D2295,'Brasseries Europe'!$B$2:$O$2000,14,FALSE)</f>
        <v>0</v>
      </c>
      <c r="O2295" s="42" t="s">
        <v>14284</v>
      </c>
      <c r="P2295" s="40" t="s">
        <v>10211</v>
      </c>
      <c r="Q2295" s="40" t="s">
        <v>10204</v>
      </c>
      <c r="T2295" s="40" t="s">
        <v>14286</v>
      </c>
      <c r="U2295" s="40" t="s">
        <v>14285</v>
      </c>
    </row>
    <row r="2296" spans="1:21" s="40" customFormat="1">
      <c r="A2296" s="40">
        <f t="shared" si="97"/>
        <v>2295</v>
      </c>
      <c r="B2296" s="41">
        <f t="shared" ca="1" si="98"/>
        <v>43369</v>
      </c>
      <c r="C2296" s="40" t="s">
        <v>14</v>
      </c>
      <c r="D2296" s="18" t="s">
        <v>19590</v>
      </c>
      <c r="E2296" s="42" t="s">
        <v>14281</v>
      </c>
      <c r="F2296" s="40" t="str">
        <f>VLOOKUP(D2296,'Brasseries Europe'!$B$2:$O$2000,6,FALSE)</f>
        <v>Slachthuisstraat, 27</v>
      </c>
      <c r="G2296" s="40" t="str">
        <f>VLOOKUP(D2296,'Brasseries Europe'!$B$2:$O$2000,7,FALSE)</f>
        <v>2300</v>
      </c>
      <c r="H2296" s="40" t="str">
        <f>VLOOKUP(D2296,'Brasseries Europe'!$B$2:$O$2000,8,FALSE)</f>
        <v>Turnhout</v>
      </c>
      <c r="I2296" s="40" t="str">
        <f>VLOOKUP(D2296,'Brasseries Europe'!$B$2:$O$2000,9,FALSE)</f>
        <v>Vlaanderen</v>
      </c>
      <c r="J2296" s="40" t="str">
        <f>VLOOKUP(D2296,'Brasseries Europe'!$B$2:$O$2000,10,FALSE)</f>
        <v>corsendonk@corsendonk.com</v>
      </c>
      <c r="K2296" s="40" t="str">
        <f>VLOOKUP(D2296,'Brasseries Europe'!$B$2:$O$2000,11,FALSE)</f>
        <v>http://www.corsendonk.com</v>
      </c>
      <c r="L2296" s="40" t="str">
        <f>VLOOKUP(D2296,'Brasseries Europe'!$B$2:$O$2000,12,FALSE)</f>
        <v>+32(0)14/45.33.11</v>
      </c>
      <c r="M2296" s="40" t="str">
        <f>VLOOKUP(D2296,'Brasseries Europe'!$B$2:$O$2000,13,FALSE)</f>
        <v>LogoBR1590</v>
      </c>
      <c r="N2296" s="40">
        <f>VLOOKUP(D2296,'Brasseries Europe'!$B$2:$O$2000,14,FALSE)</f>
        <v>0</v>
      </c>
      <c r="O2296" s="42" t="s">
        <v>14287</v>
      </c>
      <c r="P2296" s="40" t="s">
        <v>10055</v>
      </c>
      <c r="Q2296" s="40" t="s">
        <v>10222</v>
      </c>
      <c r="T2296" s="40" t="s">
        <v>14289</v>
      </c>
      <c r="U2296" s="40" t="s">
        <v>14288</v>
      </c>
    </row>
    <row r="2297" spans="1:21" s="40" customFormat="1">
      <c r="A2297" s="40">
        <f t="shared" si="97"/>
        <v>2296</v>
      </c>
      <c r="B2297" s="41">
        <f t="shared" ca="1" si="98"/>
        <v>43369</v>
      </c>
      <c r="C2297" s="40" t="s">
        <v>14</v>
      </c>
      <c r="D2297" s="18" t="s">
        <v>19590</v>
      </c>
      <c r="E2297" s="42" t="s">
        <v>14281</v>
      </c>
      <c r="F2297" s="40" t="str">
        <f>VLOOKUP(D2297,'Brasseries Europe'!$B$2:$O$2000,6,FALSE)</f>
        <v>Slachthuisstraat, 27</v>
      </c>
      <c r="G2297" s="40" t="str">
        <f>VLOOKUP(D2297,'Brasseries Europe'!$B$2:$O$2000,7,FALSE)</f>
        <v>2300</v>
      </c>
      <c r="H2297" s="40" t="str">
        <f>VLOOKUP(D2297,'Brasseries Europe'!$B$2:$O$2000,8,FALSE)</f>
        <v>Turnhout</v>
      </c>
      <c r="I2297" s="40" t="str">
        <f>VLOOKUP(D2297,'Brasseries Europe'!$B$2:$O$2000,9,FALSE)</f>
        <v>Vlaanderen</v>
      </c>
      <c r="J2297" s="40" t="str">
        <f>VLOOKUP(D2297,'Brasseries Europe'!$B$2:$O$2000,10,FALSE)</f>
        <v>corsendonk@corsendonk.com</v>
      </c>
      <c r="K2297" s="40" t="str">
        <f>VLOOKUP(D2297,'Brasseries Europe'!$B$2:$O$2000,11,FALSE)</f>
        <v>http://www.corsendonk.com</v>
      </c>
      <c r="L2297" s="40" t="str">
        <f>VLOOKUP(D2297,'Brasseries Europe'!$B$2:$O$2000,12,FALSE)</f>
        <v>+32(0)14/45.33.11</v>
      </c>
      <c r="M2297" s="40" t="str">
        <f>VLOOKUP(D2297,'Brasseries Europe'!$B$2:$O$2000,13,FALSE)</f>
        <v>LogoBR1590</v>
      </c>
      <c r="N2297" s="40">
        <f>VLOOKUP(D2297,'Brasseries Europe'!$B$2:$O$2000,14,FALSE)</f>
        <v>0</v>
      </c>
      <c r="O2297" s="42" t="s">
        <v>14290</v>
      </c>
      <c r="P2297" s="40" t="s">
        <v>10055</v>
      </c>
      <c r="Q2297" s="40" t="s">
        <v>10076</v>
      </c>
      <c r="T2297" s="40" t="s">
        <v>14292</v>
      </c>
      <c r="U2297" s="40" t="s">
        <v>14291</v>
      </c>
    </row>
    <row r="2298" spans="1:21" s="40" customFormat="1">
      <c r="A2298" s="40">
        <f t="shared" si="97"/>
        <v>2297</v>
      </c>
      <c r="B2298" s="41">
        <f t="shared" ca="1" si="98"/>
        <v>43369</v>
      </c>
      <c r="C2298" s="40" t="s">
        <v>14</v>
      </c>
      <c r="D2298" s="18" t="s">
        <v>19590</v>
      </c>
      <c r="E2298" s="42" t="s">
        <v>14281</v>
      </c>
      <c r="F2298" s="40" t="str">
        <f>VLOOKUP(D2298,'Brasseries Europe'!$B$2:$O$2000,6,FALSE)</f>
        <v>Slachthuisstraat, 27</v>
      </c>
      <c r="G2298" s="40" t="str">
        <f>VLOOKUP(D2298,'Brasseries Europe'!$B$2:$O$2000,7,FALSE)</f>
        <v>2300</v>
      </c>
      <c r="H2298" s="40" t="str">
        <f>VLOOKUP(D2298,'Brasseries Europe'!$B$2:$O$2000,8,FALSE)</f>
        <v>Turnhout</v>
      </c>
      <c r="I2298" s="40" t="str">
        <f>VLOOKUP(D2298,'Brasseries Europe'!$B$2:$O$2000,9,FALSE)</f>
        <v>Vlaanderen</v>
      </c>
      <c r="J2298" s="40" t="str">
        <f>VLOOKUP(D2298,'Brasseries Europe'!$B$2:$O$2000,10,FALSE)</f>
        <v>corsendonk@corsendonk.com</v>
      </c>
      <c r="K2298" s="40" t="str">
        <f>VLOOKUP(D2298,'Brasseries Europe'!$B$2:$O$2000,11,FALSE)</f>
        <v>http://www.corsendonk.com</v>
      </c>
      <c r="L2298" s="40" t="str">
        <f>VLOOKUP(D2298,'Brasseries Europe'!$B$2:$O$2000,12,FALSE)</f>
        <v>+32(0)14/45.33.11</v>
      </c>
      <c r="M2298" s="40" t="str">
        <f>VLOOKUP(D2298,'Brasseries Europe'!$B$2:$O$2000,13,FALSE)</f>
        <v>LogoBR1590</v>
      </c>
      <c r="N2298" s="40">
        <f>VLOOKUP(D2298,'Brasseries Europe'!$B$2:$O$2000,14,FALSE)</f>
        <v>0</v>
      </c>
      <c r="O2298" s="42" t="s">
        <v>14293</v>
      </c>
      <c r="P2298" s="40" t="s">
        <v>10055</v>
      </c>
      <c r="Q2298" s="40" t="s">
        <v>10076</v>
      </c>
      <c r="T2298" s="40" t="s">
        <v>14295</v>
      </c>
      <c r="U2298" s="40" t="s">
        <v>14294</v>
      </c>
    </row>
    <row r="2299" spans="1:21" s="40" customFormat="1">
      <c r="A2299" s="40">
        <f t="shared" si="97"/>
        <v>2298</v>
      </c>
      <c r="B2299" s="41">
        <f t="shared" ca="1" si="98"/>
        <v>43369</v>
      </c>
      <c r="C2299" s="40" t="s">
        <v>14</v>
      </c>
      <c r="D2299" s="18" t="s">
        <v>19590</v>
      </c>
      <c r="E2299" s="42" t="s">
        <v>14281</v>
      </c>
      <c r="F2299" s="40" t="str">
        <f>VLOOKUP(D2299,'Brasseries Europe'!$B$2:$O$2000,6,FALSE)</f>
        <v>Slachthuisstraat, 27</v>
      </c>
      <c r="G2299" s="40" t="str">
        <f>VLOOKUP(D2299,'Brasseries Europe'!$B$2:$O$2000,7,FALSE)</f>
        <v>2300</v>
      </c>
      <c r="H2299" s="40" t="str">
        <f>VLOOKUP(D2299,'Brasseries Europe'!$B$2:$O$2000,8,FALSE)</f>
        <v>Turnhout</v>
      </c>
      <c r="I2299" s="40" t="str">
        <f>VLOOKUP(D2299,'Brasseries Europe'!$B$2:$O$2000,9,FALSE)</f>
        <v>Vlaanderen</v>
      </c>
      <c r="J2299" s="40" t="str">
        <f>VLOOKUP(D2299,'Brasseries Europe'!$B$2:$O$2000,10,FALSE)</f>
        <v>corsendonk@corsendonk.com</v>
      </c>
      <c r="K2299" s="40" t="str">
        <f>VLOOKUP(D2299,'Brasseries Europe'!$B$2:$O$2000,11,FALSE)</f>
        <v>http://www.corsendonk.com</v>
      </c>
      <c r="L2299" s="40" t="str">
        <f>VLOOKUP(D2299,'Brasseries Europe'!$B$2:$O$2000,12,FALSE)</f>
        <v>+32(0)14/45.33.11</v>
      </c>
      <c r="M2299" s="40" t="str">
        <f>VLOOKUP(D2299,'Brasseries Europe'!$B$2:$O$2000,13,FALSE)</f>
        <v>LogoBR1590</v>
      </c>
      <c r="N2299" s="40">
        <f>VLOOKUP(D2299,'Brasseries Europe'!$B$2:$O$2000,14,FALSE)</f>
        <v>0</v>
      </c>
      <c r="O2299" s="42" t="s">
        <v>14296</v>
      </c>
      <c r="P2299" s="40" t="s">
        <v>10055</v>
      </c>
      <c r="Q2299" s="40" t="s">
        <v>10076</v>
      </c>
      <c r="T2299" s="40" t="s">
        <v>14298</v>
      </c>
      <c r="U2299" s="40" t="s">
        <v>14297</v>
      </c>
    </row>
    <row r="2300" spans="1:21" s="40" customFormat="1">
      <c r="A2300" s="40">
        <f t="shared" si="97"/>
        <v>2299</v>
      </c>
      <c r="B2300" s="41">
        <f t="shared" ca="1" si="98"/>
        <v>43369</v>
      </c>
      <c r="C2300" s="40" t="s">
        <v>14</v>
      </c>
      <c r="D2300" s="18" t="s">
        <v>19590</v>
      </c>
      <c r="E2300" s="42" t="s">
        <v>14281</v>
      </c>
      <c r="F2300" s="40" t="str">
        <f>VLOOKUP(D2300,'Brasseries Europe'!$B$2:$O$2000,6,FALSE)</f>
        <v>Slachthuisstraat, 27</v>
      </c>
      <c r="G2300" s="40" t="str">
        <f>VLOOKUP(D2300,'Brasseries Europe'!$B$2:$O$2000,7,FALSE)</f>
        <v>2300</v>
      </c>
      <c r="H2300" s="40" t="str">
        <f>VLOOKUP(D2300,'Brasseries Europe'!$B$2:$O$2000,8,FALSE)</f>
        <v>Turnhout</v>
      </c>
      <c r="I2300" s="40" t="str">
        <f>VLOOKUP(D2300,'Brasseries Europe'!$B$2:$O$2000,9,FALSE)</f>
        <v>Vlaanderen</v>
      </c>
      <c r="J2300" s="40" t="str">
        <f>VLOOKUP(D2300,'Brasseries Europe'!$B$2:$O$2000,10,FALSE)</f>
        <v>corsendonk@corsendonk.com</v>
      </c>
      <c r="K2300" s="40" t="str">
        <f>VLOOKUP(D2300,'Brasseries Europe'!$B$2:$O$2000,11,FALSE)</f>
        <v>http://www.corsendonk.com</v>
      </c>
      <c r="L2300" s="40" t="str">
        <f>VLOOKUP(D2300,'Brasseries Europe'!$B$2:$O$2000,12,FALSE)</f>
        <v>+32(0)14/45.33.11</v>
      </c>
      <c r="M2300" s="40" t="str">
        <f>VLOOKUP(D2300,'Brasseries Europe'!$B$2:$O$2000,13,FALSE)</f>
        <v>LogoBR1590</v>
      </c>
      <c r="N2300" s="40">
        <f>VLOOKUP(D2300,'Brasseries Europe'!$B$2:$O$2000,14,FALSE)</f>
        <v>0</v>
      </c>
      <c r="O2300" s="42" t="s">
        <v>14299</v>
      </c>
      <c r="P2300" s="40" t="s">
        <v>10055</v>
      </c>
      <c r="Q2300" s="40" t="s">
        <v>10076</v>
      </c>
      <c r="T2300" s="40" t="s">
        <v>14301</v>
      </c>
      <c r="U2300" s="40" t="s">
        <v>14300</v>
      </c>
    </row>
    <row r="2301" spans="1:21" s="40" customFormat="1">
      <c r="A2301" s="40">
        <f t="shared" si="97"/>
        <v>2300</v>
      </c>
      <c r="B2301" s="41">
        <f t="shared" ca="1" si="98"/>
        <v>43369</v>
      </c>
      <c r="C2301" s="40" t="s">
        <v>14</v>
      </c>
      <c r="D2301" s="18" t="s">
        <v>19590</v>
      </c>
      <c r="E2301" s="42" t="s">
        <v>14281</v>
      </c>
      <c r="F2301" s="40" t="str">
        <f>VLOOKUP(D2301,'Brasseries Europe'!$B$2:$O$2000,6,FALSE)</f>
        <v>Slachthuisstraat, 27</v>
      </c>
      <c r="G2301" s="40" t="str">
        <f>VLOOKUP(D2301,'Brasseries Europe'!$B$2:$O$2000,7,FALSE)</f>
        <v>2300</v>
      </c>
      <c r="H2301" s="40" t="str">
        <f>VLOOKUP(D2301,'Brasseries Europe'!$B$2:$O$2000,8,FALSE)</f>
        <v>Turnhout</v>
      </c>
      <c r="I2301" s="40" t="str">
        <f>VLOOKUP(D2301,'Brasseries Europe'!$B$2:$O$2000,9,FALSE)</f>
        <v>Vlaanderen</v>
      </c>
      <c r="J2301" s="40" t="str">
        <f>VLOOKUP(D2301,'Brasseries Europe'!$B$2:$O$2000,10,FALSE)</f>
        <v>corsendonk@corsendonk.com</v>
      </c>
      <c r="K2301" s="40" t="str">
        <f>VLOOKUP(D2301,'Brasseries Europe'!$B$2:$O$2000,11,FALSE)</f>
        <v>http://www.corsendonk.com</v>
      </c>
      <c r="L2301" s="40" t="str">
        <f>VLOOKUP(D2301,'Brasseries Europe'!$B$2:$O$2000,12,FALSE)</f>
        <v>+32(0)14/45.33.11</v>
      </c>
      <c r="M2301" s="40" t="str">
        <f>VLOOKUP(D2301,'Brasseries Europe'!$B$2:$O$2000,13,FALSE)</f>
        <v>LogoBR1590</v>
      </c>
      <c r="N2301" s="40">
        <f>VLOOKUP(D2301,'Brasseries Europe'!$B$2:$O$2000,14,FALSE)</f>
        <v>0</v>
      </c>
      <c r="O2301" s="42" t="s">
        <v>14302</v>
      </c>
      <c r="P2301" s="40" t="s">
        <v>10151</v>
      </c>
      <c r="Q2301" s="40" t="s">
        <v>10204</v>
      </c>
      <c r="T2301" s="40" t="s">
        <v>14304</v>
      </c>
      <c r="U2301" s="40" t="s">
        <v>14303</v>
      </c>
    </row>
    <row r="2302" spans="1:21" s="40" customFormat="1">
      <c r="A2302" s="40">
        <f t="shared" si="97"/>
        <v>2301</v>
      </c>
      <c r="B2302" s="41">
        <f t="shared" ca="1" si="98"/>
        <v>43369</v>
      </c>
      <c r="C2302" s="40" t="s">
        <v>14</v>
      </c>
      <c r="D2302" s="18" t="s">
        <v>19590</v>
      </c>
      <c r="E2302" s="42" t="s">
        <v>14281</v>
      </c>
      <c r="F2302" s="40" t="str">
        <f>VLOOKUP(D2302,'Brasseries Europe'!$B$2:$O$2000,6,FALSE)</f>
        <v>Slachthuisstraat, 27</v>
      </c>
      <c r="G2302" s="40" t="str">
        <f>VLOOKUP(D2302,'Brasseries Europe'!$B$2:$O$2000,7,FALSE)</f>
        <v>2300</v>
      </c>
      <c r="H2302" s="40" t="str">
        <f>VLOOKUP(D2302,'Brasseries Europe'!$B$2:$O$2000,8,FALSE)</f>
        <v>Turnhout</v>
      </c>
      <c r="I2302" s="40" t="str">
        <f>VLOOKUP(D2302,'Brasseries Europe'!$B$2:$O$2000,9,FALSE)</f>
        <v>Vlaanderen</v>
      </c>
      <c r="J2302" s="40" t="str">
        <f>VLOOKUP(D2302,'Brasseries Europe'!$B$2:$O$2000,10,FALSE)</f>
        <v>corsendonk@corsendonk.com</v>
      </c>
      <c r="K2302" s="40" t="str">
        <f>VLOOKUP(D2302,'Brasseries Europe'!$B$2:$O$2000,11,FALSE)</f>
        <v>http://www.corsendonk.com</v>
      </c>
      <c r="L2302" s="40" t="str">
        <f>VLOOKUP(D2302,'Brasseries Europe'!$B$2:$O$2000,12,FALSE)</f>
        <v>+32(0)14/45.33.11</v>
      </c>
      <c r="M2302" s="40" t="str">
        <f>VLOOKUP(D2302,'Brasseries Europe'!$B$2:$O$2000,13,FALSE)</f>
        <v>LogoBR1590</v>
      </c>
      <c r="N2302" s="40">
        <f>VLOOKUP(D2302,'Brasseries Europe'!$B$2:$O$2000,14,FALSE)</f>
        <v>0</v>
      </c>
      <c r="O2302" s="42" t="s">
        <v>14305</v>
      </c>
      <c r="P2302" s="40" t="s">
        <v>10183</v>
      </c>
      <c r="Q2302" s="40" t="s">
        <v>10265</v>
      </c>
      <c r="T2302" s="40" t="s">
        <v>14307</v>
      </c>
      <c r="U2302" s="40" t="s">
        <v>14306</v>
      </c>
    </row>
    <row r="2303" spans="1:21" s="40" customFormat="1">
      <c r="A2303" s="40">
        <f t="shared" si="97"/>
        <v>2302</v>
      </c>
      <c r="B2303" s="41">
        <f t="shared" ca="1" si="98"/>
        <v>43369</v>
      </c>
      <c r="C2303" s="40" t="s">
        <v>14</v>
      </c>
      <c r="D2303" s="18" t="s">
        <v>19591</v>
      </c>
      <c r="E2303" s="42" t="s">
        <v>14309</v>
      </c>
      <c r="F2303" s="40" t="str">
        <f>VLOOKUP(D2303,'Brasseries Europe'!$B$2:$O$2000,6,FALSE)</f>
        <v>Hospitaalstraat, 10</v>
      </c>
      <c r="G2303" s="40" t="str">
        <f>VLOOKUP(D2303,'Brasseries Europe'!$B$2:$O$2000,7,FALSE)</f>
        <v>9620</v>
      </c>
      <c r="H2303" s="40" t="str">
        <f>VLOOKUP(D2303,'Brasseries Europe'!$B$2:$O$2000,8,FALSE)</f>
        <v>Zottegem</v>
      </c>
      <c r="I2303" s="40" t="str">
        <f>VLOOKUP(D2303,'Brasseries Europe'!$B$2:$O$2000,9,FALSE)</f>
        <v>Vlaanderen</v>
      </c>
      <c r="J2303" s="40" t="str">
        <f>VLOOKUP(D2303,'Brasseries Europe'!$B$2:$O$2000,10,FALSE)</f>
        <v> info@drankengeers.be </v>
      </c>
      <c r="K2303" s="40" t="str">
        <f>VLOOKUP(D2303,'Brasseries Europe'!$B$2:$O$2000,11,FALSE)</f>
        <v>http://brouwerijcrombe.be/</v>
      </c>
      <c r="L2303" s="40" t="str">
        <f>VLOOKUP(D2303,'Brasseries Europe'!$B$2:$O$2000,12,FALSE)</f>
        <v>+32(0)9/360.02.40</v>
      </c>
      <c r="M2303" s="40" t="str">
        <f>VLOOKUP(D2303,'Brasseries Europe'!$B$2:$O$2000,13,FALSE)</f>
        <v>LogoBR1591</v>
      </c>
      <c r="N2303" s="40">
        <f>VLOOKUP(D2303,'Brasseries Europe'!$B$2:$O$2000,14,FALSE)</f>
        <v>0</v>
      </c>
      <c r="O2303" s="42" t="s">
        <v>14308</v>
      </c>
      <c r="P2303" s="40" t="s">
        <v>11271</v>
      </c>
      <c r="Q2303" s="40" t="s">
        <v>10072</v>
      </c>
      <c r="T2303" s="40" t="s">
        <v>14311</v>
      </c>
      <c r="U2303" s="40" t="s">
        <v>14310</v>
      </c>
    </row>
    <row r="2304" spans="1:21" s="40" customFormat="1">
      <c r="A2304" s="40">
        <f t="shared" si="97"/>
        <v>2303</v>
      </c>
      <c r="B2304" s="41">
        <f t="shared" ca="1" si="98"/>
        <v>43369</v>
      </c>
      <c r="C2304" s="40" t="s">
        <v>14</v>
      </c>
      <c r="D2304" s="18" t="s">
        <v>19591</v>
      </c>
      <c r="E2304" s="42" t="s">
        <v>14309</v>
      </c>
      <c r="F2304" s="40" t="str">
        <f>VLOOKUP(D2304,'Brasseries Europe'!$B$2:$O$2000,6,FALSE)</f>
        <v>Hospitaalstraat, 10</v>
      </c>
      <c r="G2304" s="40" t="str">
        <f>VLOOKUP(D2304,'Brasseries Europe'!$B$2:$O$2000,7,FALSE)</f>
        <v>9620</v>
      </c>
      <c r="H2304" s="40" t="str">
        <f>VLOOKUP(D2304,'Brasseries Europe'!$B$2:$O$2000,8,FALSE)</f>
        <v>Zottegem</v>
      </c>
      <c r="I2304" s="40" t="str">
        <f>VLOOKUP(D2304,'Brasseries Europe'!$B$2:$O$2000,9,FALSE)</f>
        <v>Vlaanderen</v>
      </c>
      <c r="J2304" s="40" t="str">
        <f>VLOOKUP(D2304,'Brasseries Europe'!$B$2:$O$2000,10,FALSE)</f>
        <v> info@drankengeers.be </v>
      </c>
      <c r="K2304" s="40" t="str">
        <f>VLOOKUP(D2304,'Brasseries Europe'!$B$2:$O$2000,11,FALSE)</f>
        <v>http://brouwerijcrombe.be/</v>
      </c>
      <c r="L2304" s="40" t="str">
        <f>VLOOKUP(D2304,'Brasseries Europe'!$B$2:$O$2000,12,FALSE)</f>
        <v>+32(0)9/360.02.40</v>
      </c>
      <c r="M2304" s="40" t="str">
        <f>VLOOKUP(D2304,'Brasseries Europe'!$B$2:$O$2000,13,FALSE)</f>
        <v>LogoBR1591</v>
      </c>
      <c r="N2304" s="40">
        <f>VLOOKUP(D2304,'Brasseries Europe'!$B$2:$O$2000,14,FALSE)</f>
        <v>0</v>
      </c>
      <c r="O2304" s="42" t="s">
        <v>14312</v>
      </c>
      <c r="P2304" s="40" t="s">
        <v>10043</v>
      </c>
      <c r="Q2304" s="40" t="s">
        <v>10200</v>
      </c>
      <c r="T2304" s="40" t="s">
        <v>14314</v>
      </c>
      <c r="U2304" s="40" t="s">
        <v>14313</v>
      </c>
    </row>
    <row r="2305" spans="1:21" s="40" customFormat="1">
      <c r="A2305" s="40">
        <f t="shared" si="97"/>
        <v>2304</v>
      </c>
      <c r="B2305" s="41">
        <f t="shared" ca="1" si="98"/>
        <v>43369</v>
      </c>
      <c r="C2305" s="40" t="s">
        <v>14</v>
      </c>
      <c r="D2305" s="40" t="str">
        <f t="shared" si="99"/>
        <v>Brewery119</v>
      </c>
      <c r="E2305" s="42" t="s">
        <v>1004</v>
      </c>
      <c r="F2305" s="40" t="str">
        <f>VLOOKUP(D2305,'Brasseries Europe'!$B$2:$O$2000,6,FALSE)</f>
        <v>Korte Straat, 72</v>
      </c>
      <c r="G2305" s="40">
        <f>VLOOKUP(D2305,'Brasseries Europe'!$B$2:$O$2000,7,FALSE)</f>
        <v>2930</v>
      </c>
      <c r="H2305" s="40" t="str">
        <f>VLOOKUP(D2305,'Brasseries Europe'!$B$2:$O$2000,8,FALSE)</f>
        <v>Brasschaat</v>
      </c>
      <c r="I2305" s="40" t="str">
        <f>VLOOKUP(D2305,'Brasseries Europe'!$B$2:$O$2000,9,FALSE)</f>
        <v>Vlaanderen</v>
      </c>
      <c r="J2305" s="40" t="str">
        <f>VLOOKUP(D2305,'Brasseries Europe'!$B$2:$O$2000,10,FALSE)</f>
        <v>oude.caert@telenet.be</v>
      </c>
      <c r="K2305" s="40" t="str">
        <f>VLOOKUP(D2305,'Brasseries Europe'!$B$2:$O$2000,11,FALSE)</f>
        <v>http://www.oudecaert.be</v>
      </c>
      <c r="L2305" s="40" t="str">
        <f>VLOOKUP(D2305,'Brasseries Europe'!$B$2:$O$2000,12,FALSE)</f>
        <v>32(0)473/47.09.16</v>
      </c>
      <c r="M2305" s="40" t="str">
        <f>VLOOKUP(D2305,'Brasseries Europe'!$B$2:$O$2000,13,FALSE)</f>
        <v>LogoBR119</v>
      </c>
      <c r="N2305" s="40" t="str">
        <f>VLOOKUP(D2305,'Brasseries Europe'!$B$2:$O$2000,14,FALSE)</f>
        <v>FotoBR119</v>
      </c>
      <c r="O2305" s="42" t="s">
        <v>14315</v>
      </c>
      <c r="P2305" s="40" t="s">
        <v>10043</v>
      </c>
      <c r="Q2305" s="40" t="s">
        <v>10076</v>
      </c>
      <c r="T2305" s="40" t="s">
        <v>14317</v>
      </c>
      <c r="U2305" s="40" t="s">
        <v>14316</v>
      </c>
    </row>
    <row r="2306" spans="1:21" s="40" customFormat="1">
      <c r="A2306" s="40">
        <f t="shared" si="97"/>
        <v>2305</v>
      </c>
      <c r="B2306" s="41">
        <f t="shared" ca="1" si="98"/>
        <v>43369</v>
      </c>
      <c r="C2306" s="40" t="s">
        <v>14</v>
      </c>
      <c r="D2306" s="40" t="str">
        <f t="shared" si="99"/>
        <v>Brewery119</v>
      </c>
      <c r="E2306" s="42" t="s">
        <v>1004</v>
      </c>
      <c r="F2306" s="40" t="str">
        <f>VLOOKUP(D2306,'Brasseries Europe'!$B$2:$O$2000,6,FALSE)</f>
        <v>Korte Straat, 72</v>
      </c>
      <c r="G2306" s="40">
        <f>VLOOKUP(D2306,'Brasseries Europe'!$B$2:$O$2000,7,FALSE)</f>
        <v>2930</v>
      </c>
      <c r="H2306" s="40" t="str">
        <f>VLOOKUP(D2306,'Brasseries Europe'!$B$2:$O$2000,8,FALSE)</f>
        <v>Brasschaat</v>
      </c>
      <c r="I2306" s="40" t="str">
        <f>VLOOKUP(D2306,'Brasseries Europe'!$B$2:$O$2000,9,FALSE)</f>
        <v>Vlaanderen</v>
      </c>
      <c r="J2306" s="40" t="str">
        <f>VLOOKUP(D2306,'Brasseries Europe'!$B$2:$O$2000,10,FALSE)</f>
        <v>oude.caert@telenet.be</v>
      </c>
      <c r="K2306" s="40" t="str">
        <f>VLOOKUP(D2306,'Brasseries Europe'!$B$2:$O$2000,11,FALSE)</f>
        <v>http://www.oudecaert.be</v>
      </c>
      <c r="L2306" s="40" t="str">
        <f>VLOOKUP(D2306,'Brasseries Europe'!$B$2:$O$2000,12,FALSE)</f>
        <v>32(0)473/47.09.16</v>
      </c>
      <c r="M2306" s="40" t="str">
        <f>VLOOKUP(D2306,'Brasseries Europe'!$B$2:$O$2000,13,FALSE)</f>
        <v>LogoBR119</v>
      </c>
      <c r="N2306" s="40" t="str">
        <f>VLOOKUP(D2306,'Brasseries Europe'!$B$2:$O$2000,14,FALSE)</f>
        <v>FotoBR119</v>
      </c>
      <c r="O2306" s="42" t="s">
        <v>14318</v>
      </c>
      <c r="P2306" s="40" t="s">
        <v>10043</v>
      </c>
      <c r="Q2306" s="40" t="s">
        <v>10076</v>
      </c>
      <c r="T2306" s="40" t="s">
        <v>14320</v>
      </c>
      <c r="U2306" s="40" t="s">
        <v>14319</v>
      </c>
    </row>
    <row r="2307" spans="1:21" s="40" customFormat="1">
      <c r="A2307" s="40">
        <f t="shared" ref="A2307:A2370" si="100">ROW()-1</f>
        <v>2306</v>
      </c>
      <c r="B2307" s="41">
        <f t="shared" ref="B2307:B2370" ca="1" si="101">TODAY()</f>
        <v>43369</v>
      </c>
      <c r="C2307" s="40" t="s">
        <v>14</v>
      </c>
      <c r="D2307" s="40" t="str">
        <f t="shared" si="99"/>
        <v>Brewery120</v>
      </c>
      <c r="E2307" s="42" t="s">
        <v>1013</v>
      </c>
      <c r="F2307" s="40" t="str">
        <f>VLOOKUP(D2307,'Brasseries Europe'!$B$2:$O$2000,6,FALSE)</f>
        <v>Kerkveldstraat, 61</v>
      </c>
      <c r="G2307" s="40">
        <f>VLOOKUP(D2307,'Brasseries Europe'!$B$2:$O$2000,7,FALSE)</f>
        <v>9420</v>
      </c>
      <c r="H2307" s="40" t="str">
        <f>VLOOKUP(D2307,'Brasseries Europe'!$B$2:$O$2000,8,FALSE)</f>
        <v>Erpe-Mere</v>
      </c>
      <c r="I2307" s="40" t="str">
        <f>VLOOKUP(D2307,'Brasseries Europe'!$B$2:$O$2000,9,FALSE)</f>
        <v>Vlaanderen</v>
      </c>
      <c r="J2307" s="40" t="str">
        <f>VLOOKUP(D2307,'Brasseries Europe'!$B$2:$O$2000,10,FALSE)</f>
        <v>danny.hoffelinck@skynet.be</v>
      </c>
      <c r="K2307" s="40">
        <f>VLOOKUP(D2307,'Brasseries Europe'!$B$2:$O$2000,11,FALSE)</f>
        <v>0</v>
      </c>
      <c r="L2307" s="40" t="str">
        <f>VLOOKUP(D2307,'Brasseries Europe'!$B$2:$O$2000,12,FALSE)</f>
        <v>32(0)53/83.58.95</v>
      </c>
      <c r="M2307" s="40" t="str">
        <f>VLOOKUP(D2307,'Brasseries Europe'!$B$2:$O$2000,13,FALSE)</f>
        <v>LogoBR120</v>
      </c>
      <c r="N2307" s="40" t="str">
        <f>VLOOKUP(D2307,'Brasseries Europe'!$B$2:$O$2000,14,FALSE)</f>
        <v>FotoBR120</v>
      </c>
      <c r="O2307" s="42" t="s">
        <v>14321</v>
      </c>
      <c r="P2307" s="40" t="s">
        <v>10543</v>
      </c>
      <c r="Q2307" s="40" t="s">
        <v>10044</v>
      </c>
      <c r="T2307" s="40" t="s">
        <v>14323</v>
      </c>
      <c r="U2307" s="40" t="s">
        <v>14322</v>
      </c>
    </row>
    <row r="2308" spans="1:21" s="40" customFormat="1">
      <c r="A2308" s="40">
        <f t="shared" si="100"/>
        <v>2307</v>
      </c>
      <c r="B2308" s="41">
        <f t="shared" ca="1" si="101"/>
        <v>43369</v>
      </c>
      <c r="C2308" s="40" t="s">
        <v>14</v>
      </c>
      <c r="D2308" s="40" t="str">
        <f t="shared" si="99"/>
        <v>Brewery120</v>
      </c>
      <c r="E2308" s="42" t="s">
        <v>1013</v>
      </c>
      <c r="F2308" s="40" t="str">
        <f>VLOOKUP(D2308,'Brasseries Europe'!$B$2:$O$2000,6,FALSE)</f>
        <v>Kerkveldstraat, 61</v>
      </c>
      <c r="G2308" s="40">
        <f>VLOOKUP(D2308,'Brasseries Europe'!$B$2:$O$2000,7,FALSE)</f>
        <v>9420</v>
      </c>
      <c r="H2308" s="40" t="str">
        <f>VLOOKUP(D2308,'Brasseries Europe'!$B$2:$O$2000,8,FALSE)</f>
        <v>Erpe-Mere</v>
      </c>
      <c r="I2308" s="40" t="str">
        <f>VLOOKUP(D2308,'Brasseries Europe'!$B$2:$O$2000,9,FALSE)</f>
        <v>Vlaanderen</v>
      </c>
      <c r="J2308" s="40" t="str">
        <f>VLOOKUP(D2308,'Brasseries Europe'!$B$2:$O$2000,10,FALSE)</f>
        <v>danny.hoffelinck@skynet.be</v>
      </c>
      <c r="K2308" s="40">
        <f>VLOOKUP(D2308,'Brasseries Europe'!$B$2:$O$2000,11,FALSE)</f>
        <v>0</v>
      </c>
      <c r="L2308" s="40" t="str">
        <f>VLOOKUP(D2308,'Brasseries Europe'!$B$2:$O$2000,12,FALSE)</f>
        <v>32(0)53/83.58.95</v>
      </c>
      <c r="M2308" s="40" t="str">
        <f>VLOOKUP(D2308,'Brasseries Europe'!$B$2:$O$2000,13,FALSE)</f>
        <v>LogoBR120</v>
      </c>
      <c r="N2308" s="40" t="str">
        <f>VLOOKUP(D2308,'Brasseries Europe'!$B$2:$O$2000,14,FALSE)</f>
        <v>FotoBR120</v>
      </c>
      <c r="O2308" s="42" t="s">
        <v>14324</v>
      </c>
      <c r="P2308" s="40" t="s">
        <v>10258</v>
      </c>
      <c r="Q2308" s="40" t="s">
        <v>11053</v>
      </c>
      <c r="T2308" s="40" t="s">
        <v>14326</v>
      </c>
      <c r="U2308" s="40" t="s">
        <v>14325</v>
      </c>
    </row>
    <row r="2309" spans="1:21" s="40" customFormat="1">
      <c r="A2309" s="40">
        <f t="shared" si="100"/>
        <v>2308</v>
      </c>
      <c r="B2309" s="41">
        <f t="shared" ca="1" si="101"/>
        <v>43369</v>
      </c>
      <c r="C2309" s="40" t="s">
        <v>14</v>
      </c>
      <c r="D2309" s="40" t="str">
        <f t="shared" si="99"/>
        <v>Brewery120</v>
      </c>
      <c r="E2309" s="42" t="s">
        <v>1013</v>
      </c>
      <c r="F2309" s="40" t="str">
        <f>VLOOKUP(D2309,'Brasseries Europe'!$B$2:$O$2000,6,FALSE)</f>
        <v>Kerkveldstraat, 61</v>
      </c>
      <c r="G2309" s="40">
        <f>VLOOKUP(D2309,'Brasseries Europe'!$B$2:$O$2000,7,FALSE)</f>
        <v>9420</v>
      </c>
      <c r="H2309" s="40" t="str">
        <f>VLOOKUP(D2309,'Brasseries Europe'!$B$2:$O$2000,8,FALSE)</f>
        <v>Erpe-Mere</v>
      </c>
      <c r="I2309" s="40" t="str">
        <f>VLOOKUP(D2309,'Brasseries Europe'!$B$2:$O$2000,9,FALSE)</f>
        <v>Vlaanderen</v>
      </c>
      <c r="J2309" s="40" t="str">
        <f>VLOOKUP(D2309,'Brasseries Europe'!$B$2:$O$2000,10,FALSE)</f>
        <v>danny.hoffelinck@skynet.be</v>
      </c>
      <c r="K2309" s="40">
        <f>VLOOKUP(D2309,'Brasseries Europe'!$B$2:$O$2000,11,FALSE)</f>
        <v>0</v>
      </c>
      <c r="L2309" s="40" t="str">
        <f>VLOOKUP(D2309,'Brasseries Europe'!$B$2:$O$2000,12,FALSE)</f>
        <v>32(0)53/83.58.95</v>
      </c>
      <c r="M2309" s="40" t="str">
        <f>VLOOKUP(D2309,'Brasseries Europe'!$B$2:$O$2000,13,FALSE)</f>
        <v>LogoBR120</v>
      </c>
      <c r="N2309" s="40" t="str">
        <f>VLOOKUP(D2309,'Brasseries Europe'!$B$2:$O$2000,14,FALSE)</f>
        <v>FotoBR120</v>
      </c>
      <c r="O2309" s="42" t="s">
        <v>14327</v>
      </c>
      <c r="P2309" s="40" t="s">
        <v>10043</v>
      </c>
      <c r="Q2309" s="40" t="s">
        <v>10227</v>
      </c>
      <c r="T2309" s="40" t="s">
        <v>14329</v>
      </c>
      <c r="U2309" s="40" t="s">
        <v>14328</v>
      </c>
    </row>
    <row r="2310" spans="1:21" s="40" customFormat="1">
      <c r="A2310" s="40">
        <f t="shared" si="100"/>
        <v>2309</v>
      </c>
      <c r="B2310" s="41">
        <f t="shared" ca="1" si="101"/>
        <v>43369</v>
      </c>
      <c r="C2310" s="40" t="s">
        <v>14</v>
      </c>
      <c r="D2310" s="40" t="str">
        <f t="shared" si="99"/>
        <v>Brewery120</v>
      </c>
      <c r="E2310" s="42" t="s">
        <v>1013</v>
      </c>
      <c r="F2310" s="40" t="str">
        <f>VLOOKUP(D2310,'Brasseries Europe'!$B$2:$O$2000,6,FALSE)</f>
        <v>Kerkveldstraat, 61</v>
      </c>
      <c r="G2310" s="40">
        <f>VLOOKUP(D2310,'Brasseries Europe'!$B$2:$O$2000,7,FALSE)</f>
        <v>9420</v>
      </c>
      <c r="H2310" s="40" t="str">
        <f>VLOOKUP(D2310,'Brasseries Europe'!$B$2:$O$2000,8,FALSE)</f>
        <v>Erpe-Mere</v>
      </c>
      <c r="I2310" s="40" t="str">
        <f>VLOOKUP(D2310,'Brasseries Europe'!$B$2:$O$2000,9,FALSE)</f>
        <v>Vlaanderen</v>
      </c>
      <c r="J2310" s="40" t="str">
        <f>VLOOKUP(D2310,'Brasseries Europe'!$B$2:$O$2000,10,FALSE)</f>
        <v>danny.hoffelinck@skynet.be</v>
      </c>
      <c r="K2310" s="40">
        <f>VLOOKUP(D2310,'Brasseries Europe'!$B$2:$O$2000,11,FALSE)</f>
        <v>0</v>
      </c>
      <c r="L2310" s="40" t="str">
        <f>VLOOKUP(D2310,'Brasseries Europe'!$B$2:$O$2000,12,FALSE)</f>
        <v>32(0)53/83.58.95</v>
      </c>
      <c r="M2310" s="40" t="str">
        <f>VLOOKUP(D2310,'Brasseries Europe'!$B$2:$O$2000,13,FALSE)</f>
        <v>LogoBR120</v>
      </c>
      <c r="N2310" s="40" t="str">
        <f>VLOOKUP(D2310,'Brasseries Europe'!$B$2:$O$2000,14,FALSE)</f>
        <v>FotoBR120</v>
      </c>
      <c r="O2310" s="42" t="s">
        <v>14330</v>
      </c>
      <c r="P2310" s="40" t="s">
        <v>10043</v>
      </c>
      <c r="Q2310" s="40" t="s">
        <v>10036</v>
      </c>
      <c r="T2310" s="40" t="s">
        <v>14332</v>
      </c>
      <c r="U2310" s="40" t="s">
        <v>14331</v>
      </c>
    </row>
    <row r="2311" spans="1:21" s="40" customFormat="1">
      <c r="A2311" s="40">
        <f t="shared" si="100"/>
        <v>2310</v>
      </c>
      <c r="B2311" s="41">
        <f t="shared" ca="1" si="101"/>
        <v>43369</v>
      </c>
      <c r="C2311" s="40" t="s">
        <v>14</v>
      </c>
      <c r="D2311" s="40" t="str">
        <f t="shared" si="99"/>
        <v>Brewery120</v>
      </c>
      <c r="E2311" s="42" t="s">
        <v>1013</v>
      </c>
      <c r="F2311" s="40" t="str">
        <f>VLOOKUP(D2311,'Brasseries Europe'!$B$2:$O$2000,6,FALSE)</f>
        <v>Kerkveldstraat, 61</v>
      </c>
      <c r="G2311" s="40">
        <f>VLOOKUP(D2311,'Brasseries Europe'!$B$2:$O$2000,7,FALSE)</f>
        <v>9420</v>
      </c>
      <c r="H2311" s="40" t="str">
        <f>VLOOKUP(D2311,'Brasseries Europe'!$B$2:$O$2000,8,FALSE)</f>
        <v>Erpe-Mere</v>
      </c>
      <c r="I2311" s="40" t="str">
        <f>VLOOKUP(D2311,'Brasseries Europe'!$B$2:$O$2000,9,FALSE)</f>
        <v>Vlaanderen</v>
      </c>
      <c r="J2311" s="40" t="str">
        <f>VLOOKUP(D2311,'Brasseries Europe'!$B$2:$O$2000,10,FALSE)</f>
        <v>danny.hoffelinck@skynet.be</v>
      </c>
      <c r="K2311" s="40">
        <f>VLOOKUP(D2311,'Brasseries Europe'!$B$2:$O$2000,11,FALSE)</f>
        <v>0</v>
      </c>
      <c r="L2311" s="40" t="str">
        <f>VLOOKUP(D2311,'Brasseries Europe'!$B$2:$O$2000,12,FALSE)</f>
        <v>32(0)53/83.58.95</v>
      </c>
      <c r="M2311" s="40" t="str">
        <f>VLOOKUP(D2311,'Brasseries Europe'!$B$2:$O$2000,13,FALSE)</f>
        <v>LogoBR120</v>
      </c>
      <c r="N2311" s="40" t="str">
        <f>VLOOKUP(D2311,'Brasseries Europe'!$B$2:$O$2000,14,FALSE)</f>
        <v>FotoBR120</v>
      </c>
      <c r="O2311" s="42" t="s">
        <v>14333</v>
      </c>
      <c r="P2311" s="40" t="s">
        <v>10043</v>
      </c>
      <c r="Q2311" s="40" t="s">
        <v>10227</v>
      </c>
      <c r="T2311" s="40" t="s">
        <v>14335</v>
      </c>
      <c r="U2311" s="40" t="s">
        <v>14334</v>
      </c>
    </row>
    <row r="2312" spans="1:21" s="40" customFormat="1">
      <c r="A2312" s="40">
        <f t="shared" si="100"/>
        <v>2311</v>
      </c>
      <c r="B2312" s="41">
        <f t="shared" ca="1" si="101"/>
        <v>43369</v>
      </c>
      <c r="C2312" s="40" t="s">
        <v>14</v>
      </c>
      <c r="D2312" s="40" t="str">
        <f t="shared" si="99"/>
        <v>Brewery121</v>
      </c>
      <c r="E2312" s="42" t="s">
        <v>1021</v>
      </c>
      <c r="F2312" s="40" t="str">
        <f>VLOOKUP(D2312,'Brasseries Europe'!$B$2:$O$2000,6,FALSE)</f>
        <v>Félix Verhaeghestraat, 8a-8b</v>
      </c>
      <c r="G2312" s="40">
        <f>VLOOKUP(D2312,'Brasseries Europe'!$B$2:$O$2000,7,FALSE)</f>
        <v>8790</v>
      </c>
      <c r="H2312" s="40" t="str">
        <f>VLOOKUP(D2312,'Brasseries Europe'!$B$2:$O$2000,8,FALSE)</f>
        <v>Waregem</v>
      </c>
      <c r="I2312" s="40" t="str">
        <f>VLOOKUP(D2312,'Brasseries Europe'!$B$2:$O$2000,9,FALSE)</f>
        <v>Vlaanderen</v>
      </c>
      <c r="J2312" s="40">
        <f>VLOOKUP(D2312,'Brasseries Europe'!$B$2:$O$2000,10,FALSE)</f>
        <v>0</v>
      </c>
      <c r="K2312" s="40" t="str">
        <f>VLOOKUP(D2312,'Brasseries Europe'!$B$2:$O$2000,11,FALSE)</f>
        <v>http://www.brijdebie.be</v>
      </c>
      <c r="L2312" s="40" t="str">
        <f>VLOOKUP(D2312,'Brasseries Europe'!$B$2:$O$2000,12,FALSE)</f>
        <v>32(0)56/60.82.39</v>
      </c>
      <c r="M2312" s="40" t="str">
        <f>VLOOKUP(D2312,'Brasseries Europe'!$B$2:$O$2000,13,FALSE)</f>
        <v>LogoBR121</v>
      </c>
      <c r="N2312" s="40" t="str">
        <f>VLOOKUP(D2312,'Brasseries Europe'!$B$2:$O$2000,14,FALSE)</f>
        <v>FotoBR121</v>
      </c>
      <c r="O2312" s="42" t="s">
        <v>14336</v>
      </c>
      <c r="P2312" s="40" t="s">
        <v>10136</v>
      </c>
      <c r="Q2312" s="40" t="s">
        <v>10297</v>
      </c>
      <c r="T2312" s="40" t="s">
        <v>14338</v>
      </c>
      <c r="U2312" s="40" t="s">
        <v>14337</v>
      </c>
    </row>
    <row r="2313" spans="1:21" s="40" customFormat="1">
      <c r="A2313" s="40">
        <f t="shared" si="100"/>
        <v>2312</v>
      </c>
      <c r="B2313" s="41">
        <f t="shared" ca="1" si="101"/>
        <v>43369</v>
      </c>
      <c r="C2313" s="40" t="s">
        <v>14</v>
      </c>
      <c r="D2313" s="40" t="str">
        <f t="shared" si="99"/>
        <v>Brewery121</v>
      </c>
      <c r="E2313" s="42" t="s">
        <v>1021</v>
      </c>
      <c r="F2313" s="40" t="str">
        <f>VLOOKUP(D2313,'Brasseries Europe'!$B$2:$O$2000,6,FALSE)</f>
        <v>Félix Verhaeghestraat, 8a-8b</v>
      </c>
      <c r="G2313" s="40">
        <f>VLOOKUP(D2313,'Brasseries Europe'!$B$2:$O$2000,7,FALSE)</f>
        <v>8790</v>
      </c>
      <c r="H2313" s="40" t="str">
        <f>VLOOKUP(D2313,'Brasseries Europe'!$B$2:$O$2000,8,FALSE)</f>
        <v>Waregem</v>
      </c>
      <c r="I2313" s="40" t="str">
        <f>VLOOKUP(D2313,'Brasseries Europe'!$B$2:$O$2000,9,FALSE)</f>
        <v>Vlaanderen</v>
      </c>
      <c r="J2313" s="40">
        <f>VLOOKUP(D2313,'Brasseries Europe'!$B$2:$O$2000,10,FALSE)</f>
        <v>0</v>
      </c>
      <c r="K2313" s="40" t="str">
        <f>VLOOKUP(D2313,'Brasseries Europe'!$B$2:$O$2000,11,FALSE)</f>
        <v>http://www.brijdebie.be</v>
      </c>
      <c r="L2313" s="40" t="str">
        <f>VLOOKUP(D2313,'Brasseries Europe'!$B$2:$O$2000,12,FALSE)</f>
        <v>32(0)56/60.82.39</v>
      </c>
      <c r="M2313" s="40" t="str">
        <f>VLOOKUP(D2313,'Brasseries Europe'!$B$2:$O$2000,13,FALSE)</f>
        <v>LogoBR121</v>
      </c>
      <c r="N2313" s="40" t="str">
        <f>VLOOKUP(D2313,'Brasseries Europe'!$B$2:$O$2000,14,FALSE)</f>
        <v>FotoBR121</v>
      </c>
      <c r="O2313" s="42" t="s">
        <v>14339</v>
      </c>
      <c r="P2313" s="40" t="s">
        <v>10258</v>
      </c>
      <c r="Q2313" s="40" t="s">
        <v>10204</v>
      </c>
      <c r="T2313" s="40" t="s">
        <v>14341</v>
      </c>
      <c r="U2313" s="40" t="s">
        <v>14340</v>
      </c>
    </row>
    <row r="2314" spans="1:21" s="40" customFormat="1">
      <c r="A2314" s="40">
        <f t="shared" si="100"/>
        <v>2313</v>
      </c>
      <c r="B2314" s="41">
        <f t="shared" ca="1" si="101"/>
        <v>43369</v>
      </c>
      <c r="C2314" s="40" t="s">
        <v>14</v>
      </c>
      <c r="D2314" s="40" t="str">
        <f t="shared" si="99"/>
        <v>Brewery121</v>
      </c>
      <c r="E2314" s="42" t="s">
        <v>1021</v>
      </c>
      <c r="F2314" s="40" t="str">
        <f>VLOOKUP(D2314,'Brasseries Europe'!$B$2:$O$2000,6,FALSE)</f>
        <v>Félix Verhaeghestraat, 8a-8b</v>
      </c>
      <c r="G2314" s="40">
        <f>VLOOKUP(D2314,'Brasseries Europe'!$B$2:$O$2000,7,FALSE)</f>
        <v>8790</v>
      </c>
      <c r="H2314" s="40" t="str">
        <f>VLOOKUP(D2314,'Brasseries Europe'!$B$2:$O$2000,8,FALSE)</f>
        <v>Waregem</v>
      </c>
      <c r="I2314" s="40" t="str">
        <f>VLOOKUP(D2314,'Brasseries Europe'!$B$2:$O$2000,9,FALSE)</f>
        <v>Vlaanderen</v>
      </c>
      <c r="J2314" s="40">
        <f>VLOOKUP(D2314,'Brasseries Europe'!$B$2:$O$2000,10,FALSE)</f>
        <v>0</v>
      </c>
      <c r="K2314" s="40" t="str">
        <f>VLOOKUP(D2314,'Brasseries Europe'!$B$2:$O$2000,11,FALSE)</f>
        <v>http://www.brijdebie.be</v>
      </c>
      <c r="L2314" s="40" t="str">
        <f>VLOOKUP(D2314,'Brasseries Europe'!$B$2:$O$2000,12,FALSE)</f>
        <v>32(0)56/60.82.39</v>
      </c>
      <c r="M2314" s="40" t="str">
        <f>VLOOKUP(D2314,'Brasseries Europe'!$B$2:$O$2000,13,FALSE)</f>
        <v>LogoBR121</v>
      </c>
      <c r="N2314" s="40" t="str">
        <f>VLOOKUP(D2314,'Brasseries Europe'!$B$2:$O$2000,14,FALSE)</f>
        <v>FotoBR121</v>
      </c>
      <c r="O2314" s="42" t="s">
        <v>14342</v>
      </c>
      <c r="P2314" s="40" t="s">
        <v>10043</v>
      </c>
      <c r="Q2314" s="40" t="s">
        <v>10076</v>
      </c>
      <c r="T2314" s="40" t="s">
        <v>14344</v>
      </c>
      <c r="U2314" s="40" t="s">
        <v>14343</v>
      </c>
    </row>
    <row r="2315" spans="1:21" s="40" customFormat="1">
      <c r="A2315" s="40">
        <f t="shared" si="100"/>
        <v>2314</v>
      </c>
      <c r="B2315" s="41">
        <f t="shared" ca="1" si="101"/>
        <v>43369</v>
      </c>
      <c r="C2315" s="40" t="s">
        <v>14</v>
      </c>
      <c r="D2315" s="40" t="str">
        <f t="shared" si="99"/>
        <v>Brewery121</v>
      </c>
      <c r="E2315" s="42" t="s">
        <v>1021</v>
      </c>
      <c r="F2315" s="40" t="str">
        <f>VLOOKUP(D2315,'Brasseries Europe'!$B$2:$O$2000,6,FALSE)</f>
        <v>Félix Verhaeghestraat, 8a-8b</v>
      </c>
      <c r="G2315" s="40">
        <f>VLOOKUP(D2315,'Brasseries Europe'!$B$2:$O$2000,7,FALSE)</f>
        <v>8790</v>
      </c>
      <c r="H2315" s="40" t="str">
        <f>VLOOKUP(D2315,'Brasseries Europe'!$B$2:$O$2000,8,FALSE)</f>
        <v>Waregem</v>
      </c>
      <c r="I2315" s="40" t="str">
        <f>VLOOKUP(D2315,'Brasseries Europe'!$B$2:$O$2000,9,FALSE)</f>
        <v>Vlaanderen</v>
      </c>
      <c r="J2315" s="40">
        <f>VLOOKUP(D2315,'Brasseries Europe'!$B$2:$O$2000,10,FALSE)</f>
        <v>0</v>
      </c>
      <c r="K2315" s="40" t="str">
        <f>VLOOKUP(D2315,'Brasseries Europe'!$B$2:$O$2000,11,FALSE)</f>
        <v>http://www.brijdebie.be</v>
      </c>
      <c r="L2315" s="40" t="str">
        <f>VLOOKUP(D2315,'Brasseries Europe'!$B$2:$O$2000,12,FALSE)</f>
        <v>32(0)56/60.82.39</v>
      </c>
      <c r="M2315" s="40" t="str">
        <f>VLOOKUP(D2315,'Brasseries Europe'!$B$2:$O$2000,13,FALSE)</f>
        <v>LogoBR121</v>
      </c>
      <c r="N2315" s="40" t="str">
        <f>VLOOKUP(D2315,'Brasseries Europe'!$B$2:$O$2000,14,FALSE)</f>
        <v>FotoBR121</v>
      </c>
      <c r="O2315" s="42" t="s">
        <v>14345</v>
      </c>
      <c r="P2315" s="40" t="s">
        <v>10043</v>
      </c>
      <c r="Q2315" s="40" t="s">
        <v>10068</v>
      </c>
      <c r="T2315" s="40" t="s">
        <v>14347</v>
      </c>
      <c r="U2315" s="40" t="s">
        <v>14346</v>
      </c>
    </row>
    <row r="2316" spans="1:21" s="40" customFormat="1">
      <c r="A2316" s="40">
        <f t="shared" si="100"/>
        <v>2315</v>
      </c>
      <c r="B2316" s="41">
        <f t="shared" ca="1" si="101"/>
        <v>43369</v>
      </c>
      <c r="C2316" s="40" t="s">
        <v>14</v>
      </c>
      <c r="D2316" s="40" t="str">
        <f t="shared" si="99"/>
        <v>Brewery121</v>
      </c>
      <c r="E2316" s="42" t="s">
        <v>1021</v>
      </c>
      <c r="F2316" s="40" t="str">
        <f>VLOOKUP(D2316,'Brasseries Europe'!$B$2:$O$2000,6,FALSE)</f>
        <v>Félix Verhaeghestraat, 8a-8b</v>
      </c>
      <c r="G2316" s="40">
        <f>VLOOKUP(D2316,'Brasseries Europe'!$B$2:$O$2000,7,FALSE)</f>
        <v>8790</v>
      </c>
      <c r="H2316" s="40" t="str">
        <f>VLOOKUP(D2316,'Brasseries Europe'!$B$2:$O$2000,8,FALSE)</f>
        <v>Waregem</v>
      </c>
      <c r="I2316" s="40" t="str">
        <f>VLOOKUP(D2316,'Brasseries Europe'!$B$2:$O$2000,9,FALSE)</f>
        <v>Vlaanderen</v>
      </c>
      <c r="J2316" s="40">
        <f>VLOOKUP(D2316,'Brasseries Europe'!$B$2:$O$2000,10,FALSE)</f>
        <v>0</v>
      </c>
      <c r="K2316" s="40" t="str">
        <f>VLOOKUP(D2316,'Brasseries Europe'!$B$2:$O$2000,11,FALSE)</f>
        <v>http://www.brijdebie.be</v>
      </c>
      <c r="L2316" s="40" t="str">
        <f>VLOOKUP(D2316,'Brasseries Europe'!$B$2:$O$2000,12,FALSE)</f>
        <v>32(0)56/60.82.39</v>
      </c>
      <c r="M2316" s="40" t="str">
        <f>VLOOKUP(D2316,'Brasseries Europe'!$B$2:$O$2000,13,FALSE)</f>
        <v>LogoBR121</v>
      </c>
      <c r="N2316" s="40" t="str">
        <f>VLOOKUP(D2316,'Brasseries Europe'!$B$2:$O$2000,14,FALSE)</f>
        <v>FotoBR121</v>
      </c>
      <c r="O2316" s="42" t="s">
        <v>14348</v>
      </c>
      <c r="P2316" s="40" t="s">
        <v>10043</v>
      </c>
      <c r="Q2316" s="40" t="s">
        <v>10044</v>
      </c>
      <c r="T2316" s="40" t="s">
        <v>14350</v>
      </c>
      <c r="U2316" s="40" t="s">
        <v>14349</v>
      </c>
    </row>
    <row r="2317" spans="1:21" s="40" customFormat="1">
      <c r="A2317" s="40">
        <f t="shared" si="100"/>
        <v>2316</v>
      </c>
      <c r="B2317" s="41">
        <f t="shared" ca="1" si="101"/>
        <v>43369</v>
      </c>
      <c r="C2317" s="40" t="s">
        <v>14</v>
      </c>
      <c r="D2317" s="40" t="str">
        <f t="shared" si="99"/>
        <v>Brewery121</v>
      </c>
      <c r="E2317" s="42" t="s">
        <v>1021</v>
      </c>
      <c r="F2317" s="40" t="str">
        <f>VLOOKUP(D2317,'Brasseries Europe'!$B$2:$O$2000,6,FALSE)</f>
        <v>Félix Verhaeghestraat, 8a-8b</v>
      </c>
      <c r="G2317" s="40">
        <f>VLOOKUP(D2317,'Brasseries Europe'!$B$2:$O$2000,7,FALSE)</f>
        <v>8790</v>
      </c>
      <c r="H2317" s="40" t="str">
        <f>VLOOKUP(D2317,'Brasseries Europe'!$B$2:$O$2000,8,FALSE)</f>
        <v>Waregem</v>
      </c>
      <c r="I2317" s="40" t="str">
        <f>VLOOKUP(D2317,'Brasseries Europe'!$B$2:$O$2000,9,FALSE)</f>
        <v>Vlaanderen</v>
      </c>
      <c r="J2317" s="40">
        <f>VLOOKUP(D2317,'Brasseries Europe'!$B$2:$O$2000,10,FALSE)</f>
        <v>0</v>
      </c>
      <c r="K2317" s="40" t="str">
        <f>VLOOKUP(D2317,'Brasseries Europe'!$B$2:$O$2000,11,FALSE)</f>
        <v>http://www.brijdebie.be</v>
      </c>
      <c r="L2317" s="40" t="str">
        <f>VLOOKUP(D2317,'Brasseries Europe'!$B$2:$O$2000,12,FALSE)</f>
        <v>32(0)56/60.82.39</v>
      </c>
      <c r="M2317" s="40" t="str">
        <f>VLOOKUP(D2317,'Brasseries Europe'!$B$2:$O$2000,13,FALSE)</f>
        <v>LogoBR121</v>
      </c>
      <c r="N2317" s="40" t="str">
        <f>VLOOKUP(D2317,'Brasseries Europe'!$B$2:$O$2000,14,FALSE)</f>
        <v>FotoBR121</v>
      </c>
      <c r="O2317" s="42" t="s">
        <v>14351</v>
      </c>
      <c r="P2317" s="40" t="s">
        <v>10043</v>
      </c>
      <c r="Q2317" s="40" t="s">
        <v>10064</v>
      </c>
      <c r="T2317" s="40" t="s">
        <v>14353</v>
      </c>
      <c r="U2317" s="40" t="s">
        <v>14352</v>
      </c>
    </row>
    <row r="2318" spans="1:21" s="40" customFormat="1">
      <c r="A2318" s="40">
        <f t="shared" si="100"/>
        <v>2317</v>
      </c>
      <c r="B2318" s="41">
        <f t="shared" ca="1" si="101"/>
        <v>43369</v>
      </c>
      <c r="C2318" s="40" t="s">
        <v>14</v>
      </c>
      <c r="D2318" s="40" t="str">
        <f t="shared" si="99"/>
        <v>Brewery121</v>
      </c>
      <c r="E2318" s="42" t="s">
        <v>1021</v>
      </c>
      <c r="F2318" s="40" t="str">
        <f>VLOOKUP(D2318,'Brasseries Europe'!$B$2:$O$2000,6,FALSE)</f>
        <v>Félix Verhaeghestraat, 8a-8b</v>
      </c>
      <c r="G2318" s="40">
        <f>VLOOKUP(D2318,'Brasseries Europe'!$B$2:$O$2000,7,FALSE)</f>
        <v>8790</v>
      </c>
      <c r="H2318" s="40" t="str">
        <f>VLOOKUP(D2318,'Brasseries Europe'!$B$2:$O$2000,8,FALSE)</f>
        <v>Waregem</v>
      </c>
      <c r="I2318" s="40" t="str">
        <f>VLOOKUP(D2318,'Brasseries Europe'!$B$2:$O$2000,9,FALSE)</f>
        <v>Vlaanderen</v>
      </c>
      <c r="J2318" s="40">
        <f>VLOOKUP(D2318,'Brasseries Europe'!$B$2:$O$2000,10,FALSE)</f>
        <v>0</v>
      </c>
      <c r="K2318" s="40" t="str">
        <f>VLOOKUP(D2318,'Brasseries Europe'!$B$2:$O$2000,11,FALSE)</f>
        <v>http://www.brijdebie.be</v>
      </c>
      <c r="L2318" s="40" t="str">
        <f>VLOOKUP(D2318,'Brasseries Europe'!$B$2:$O$2000,12,FALSE)</f>
        <v>32(0)56/60.82.39</v>
      </c>
      <c r="M2318" s="40" t="str">
        <f>VLOOKUP(D2318,'Brasseries Europe'!$B$2:$O$2000,13,FALSE)</f>
        <v>LogoBR121</v>
      </c>
      <c r="N2318" s="40" t="str">
        <f>VLOOKUP(D2318,'Brasseries Europe'!$B$2:$O$2000,14,FALSE)</f>
        <v>FotoBR121</v>
      </c>
      <c r="O2318" s="42" t="s">
        <v>14354</v>
      </c>
      <c r="P2318" s="40" t="s">
        <v>10151</v>
      </c>
      <c r="Q2318" s="40" t="s">
        <v>10044</v>
      </c>
      <c r="T2318" s="40" t="s">
        <v>14356</v>
      </c>
      <c r="U2318" s="40" t="s">
        <v>14355</v>
      </c>
    </row>
    <row r="2319" spans="1:21" s="40" customFormat="1">
      <c r="A2319" s="40">
        <f t="shared" si="100"/>
        <v>2318</v>
      </c>
      <c r="B2319" s="41">
        <f t="shared" ca="1" si="101"/>
        <v>43369</v>
      </c>
      <c r="C2319" s="40" t="s">
        <v>14</v>
      </c>
      <c r="D2319" s="40" t="str">
        <f t="shared" si="99"/>
        <v>Brewery121</v>
      </c>
      <c r="E2319" s="42" t="s">
        <v>1021</v>
      </c>
      <c r="F2319" s="40" t="str">
        <f>VLOOKUP(D2319,'Brasseries Europe'!$B$2:$O$2000,6,FALSE)</f>
        <v>Félix Verhaeghestraat, 8a-8b</v>
      </c>
      <c r="G2319" s="40">
        <f>VLOOKUP(D2319,'Brasseries Europe'!$B$2:$O$2000,7,FALSE)</f>
        <v>8790</v>
      </c>
      <c r="H2319" s="40" t="str">
        <f>VLOOKUP(D2319,'Brasseries Europe'!$B$2:$O$2000,8,FALSE)</f>
        <v>Waregem</v>
      </c>
      <c r="I2319" s="40" t="str">
        <f>VLOOKUP(D2319,'Brasseries Europe'!$B$2:$O$2000,9,FALSE)</f>
        <v>Vlaanderen</v>
      </c>
      <c r="J2319" s="40">
        <f>VLOOKUP(D2319,'Brasseries Europe'!$B$2:$O$2000,10,FALSE)</f>
        <v>0</v>
      </c>
      <c r="K2319" s="40" t="str">
        <f>VLOOKUP(D2319,'Brasseries Europe'!$B$2:$O$2000,11,FALSE)</f>
        <v>http://www.brijdebie.be</v>
      </c>
      <c r="L2319" s="40" t="str">
        <f>VLOOKUP(D2319,'Brasseries Europe'!$B$2:$O$2000,12,FALSE)</f>
        <v>32(0)56/60.82.39</v>
      </c>
      <c r="M2319" s="40" t="str">
        <f>VLOOKUP(D2319,'Brasseries Europe'!$B$2:$O$2000,13,FALSE)</f>
        <v>LogoBR121</v>
      </c>
      <c r="N2319" s="40" t="str">
        <f>VLOOKUP(D2319,'Brasseries Europe'!$B$2:$O$2000,14,FALSE)</f>
        <v>FotoBR121</v>
      </c>
      <c r="O2319" s="42" t="s">
        <v>14357</v>
      </c>
      <c r="P2319" s="40" t="s">
        <v>10049</v>
      </c>
      <c r="Q2319" s="40" t="s">
        <v>10204</v>
      </c>
      <c r="T2319" s="40" t="s">
        <v>14359</v>
      </c>
      <c r="U2319" s="40" t="s">
        <v>14358</v>
      </c>
    </row>
    <row r="2320" spans="1:21" s="40" customFormat="1">
      <c r="A2320" s="40">
        <f t="shared" si="100"/>
        <v>2319</v>
      </c>
      <c r="B2320" s="41">
        <f t="shared" ca="1" si="101"/>
        <v>43369</v>
      </c>
      <c r="C2320" s="40" t="s">
        <v>14</v>
      </c>
      <c r="D2320" s="40" t="str">
        <f t="shared" si="99"/>
        <v>Brewery121</v>
      </c>
      <c r="E2320" s="42" t="s">
        <v>1021</v>
      </c>
      <c r="F2320" s="40" t="str">
        <f>VLOOKUP(D2320,'Brasseries Europe'!$B$2:$O$2000,6,FALSE)</f>
        <v>Félix Verhaeghestraat, 8a-8b</v>
      </c>
      <c r="G2320" s="40">
        <f>VLOOKUP(D2320,'Brasseries Europe'!$B$2:$O$2000,7,FALSE)</f>
        <v>8790</v>
      </c>
      <c r="H2320" s="40" t="str">
        <f>VLOOKUP(D2320,'Brasseries Europe'!$B$2:$O$2000,8,FALSE)</f>
        <v>Waregem</v>
      </c>
      <c r="I2320" s="40" t="str">
        <f>VLOOKUP(D2320,'Brasseries Europe'!$B$2:$O$2000,9,FALSE)</f>
        <v>Vlaanderen</v>
      </c>
      <c r="J2320" s="40">
        <f>VLOOKUP(D2320,'Brasseries Europe'!$B$2:$O$2000,10,FALSE)</f>
        <v>0</v>
      </c>
      <c r="K2320" s="40" t="str">
        <f>VLOOKUP(D2320,'Brasseries Europe'!$B$2:$O$2000,11,FALSE)</f>
        <v>http://www.brijdebie.be</v>
      </c>
      <c r="L2320" s="40" t="str">
        <f>VLOOKUP(D2320,'Brasseries Europe'!$B$2:$O$2000,12,FALSE)</f>
        <v>32(0)56/60.82.39</v>
      </c>
      <c r="M2320" s="40" t="str">
        <f>VLOOKUP(D2320,'Brasseries Europe'!$B$2:$O$2000,13,FALSE)</f>
        <v>LogoBR121</v>
      </c>
      <c r="N2320" s="40" t="str">
        <f>VLOOKUP(D2320,'Brasseries Europe'!$B$2:$O$2000,14,FALSE)</f>
        <v>FotoBR121</v>
      </c>
      <c r="O2320" s="42" t="s">
        <v>14360</v>
      </c>
      <c r="P2320" s="40" t="s">
        <v>10049</v>
      </c>
      <c r="Q2320" s="40" t="s">
        <v>10064</v>
      </c>
      <c r="T2320" s="40" t="s">
        <v>14362</v>
      </c>
      <c r="U2320" s="40" t="s">
        <v>14361</v>
      </c>
    </row>
    <row r="2321" spans="1:21" s="40" customFormat="1">
      <c r="A2321" s="40">
        <f t="shared" si="100"/>
        <v>2320</v>
      </c>
      <c r="B2321" s="41">
        <f t="shared" ca="1" si="101"/>
        <v>43369</v>
      </c>
      <c r="C2321" s="40" t="s">
        <v>14</v>
      </c>
      <c r="D2321" s="40" t="str">
        <f t="shared" si="99"/>
        <v>Brewery121</v>
      </c>
      <c r="E2321" s="42" t="s">
        <v>1021</v>
      </c>
      <c r="F2321" s="40" t="str">
        <f>VLOOKUP(D2321,'Brasseries Europe'!$B$2:$O$2000,6,FALSE)</f>
        <v>Félix Verhaeghestraat, 8a-8b</v>
      </c>
      <c r="G2321" s="40">
        <f>VLOOKUP(D2321,'Brasseries Europe'!$B$2:$O$2000,7,FALSE)</f>
        <v>8790</v>
      </c>
      <c r="H2321" s="40" t="str">
        <f>VLOOKUP(D2321,'Brasseries Europe'!$B$2:$O$2000,8,FALSE)</f>
        <v>Waregem</v>
      </c>
      <c r="I2321" s="40" t="str">
        <f>VLOOKUP(D2321,'Brasseries Europe'!$B$2:$O$2000,9,FALSE)</f>
        <v>Vlaanderen</v>
      </c>
      <c r="J2321" s="40">
        <f>VLOOKUP(D2321,'Brasseries Europe'!$B$2:$O$2000,10,FALSE)</f>
        <v>0</v>
      </c>
      <c r="K2321" s="40" t="str">
        <f>VLOOKUP(D2321,'Brasseries Europe'!$B$2:$O$2000,11,FALSE)</f>
        <v>http://www.brijdebie.be</v>
      </c>
      <c r="L2321" s="40" t="str">
        <f>VLOOKUP(D2321,'Brasseries Europe'!$B$2:$O$2000,12,FALSE)</f>
        <v>32(0)56/60.82.39</v>
      </c>
      <c r="M2321" s="40" t="str">
        <f>VLOOKUP(D2321,'Brasseries Europe'!$B$2:$O$2000,13,FALSE)</f>
        <v>LogoBR121</v>
      </c>
      <c r="N2321" s="40" t="str">
        <f>VLOOKUP(D2321,'Brasseries Europe'!$B$2:$O$2000,14,FALSE)</f>
        <v>FotoBR121</v>
      </c>
      <c r="O2321" s="42" t="s">
        <v>14363</v>
      </c>
      <c r="P2321" s="40" t="s">
        <v>10179</v>
      </c>
      <c r="Q2321" s="40" t="s">
        <v>10076</v>
      </c>
      <c r="T2321" s="40" t="s">
        <v>14365</v>
      </c>
      <c r="U2321" s="40" t="s">
        <v>14364</v>
      </c>
    </row>
    <row r="2322" spans="1:21" s="40" customFormat="1">
      <c r="A2322" s="40">
        <f t="shared" si="100"/>
        <v>2321</v>
      </c>
      <c r="B2322" s="41">
        <f t="shared" ca="1" si="101"/>
        <v>43369</v>
      </c>
      <c r="C2322" s="40" t="s">
        <v>14</v>
      </c>
      <c r="D2322" s="40" t="str">
        <f t="shared" si="99"/>
        <v>Brewery121</v>
      </c>
      <c r="E2322" s="42" t="s">
        <v>1021</v>
      </c>
      <c r="F2322" s="40" t="str">
        <f>VLOOKUP(D2322,'Brasseries Europe'!$B$2:$O$2000,6,FALSE)</f>
        <v>Félix Verhaeghestraat, 8a-8b</v>
      </c>
      <c r="G2322" s="40">
        <f>VLOOKUP(D2322,'Brasseries Europe'!$B$2:$O$2000,7,FALSE)</f>
        <v>8790</v>
      </c>
      <c r="H2322" s="40" t="str">
        <f>VLOOKUP(D2322,'Brasseries Europe'!$B$2:$O$2000,8,FALSE)</f>
        <v>Waregem</v>
      </c>
      <c r="I2322" s="40" t="str">
        <f>VLOOKUP(D2322,'Brasseries Europe'!$B$2:$O$2000,9,FALSE)</f>
        <v>Vlaanderen</v>
      </c>
      <c r="J2322" s="40">
        <f>VLOOKUP(D2322,'Brasseries Europe'!$B$2:$O$2000,10,FALSE)</f>
        <v>0</v>
      </c>
      <c r="K2322" s="40" t="str">
        <f>VLOOKUP(D2322,'Brasseries Europe'!$B$2:$O$2000,11,FALSE)</f>
        <v>http://www.brijdebie.be</v>
      </c>
      <c r="L2322" s="40" t="str">
        <f>VLOOKUP(D2322,'Brasseries Europe'!$B$2:$O$2000,12,FALSE)</f>
        <v>32(0)56/60.82.39</v>
      </c>
      <c r="M2322" s="40" t="str">
        <f>VLOOKUP(D2322,'Brasseries Europe'!$B$2:$O$2000,13,FALSE)</f>
        <v>LogoBR121</v>
      </c>
      <c r="N2322" s="40" t="str">
        <f>VLOOKUP(D2322,'Brasseries Europe'!$B$2:$O$2000,14,FALSE)</f>
        <v>FotoBR121</v>
      </c>
      <c r="O2322" s="42" t="s">
        <v>14366</v>
      </c>
      <c r="P2322" s="40" t="s">
        <v>10183</v>
      </c>
      <c r="Q2322" s="40" t="s">
        <v>10076</v>
      </c>
      <c r="T2322" s="40" t="s">
        <v>14368</v>
      </c>
      <c r="U2322" s="40" t="s">
        <v>14367</v>
      </c>
    </row>
    <row r="2323" spans="1:21" s="40" customFormat="1">
      <c r="A2323" s="40">
        <f t="shared" si="100"/>
        <v>2322</v>
      </c>
      <c r="B2323" s="41">
        <f t="shared" ca="1" si="101"/>
        <v>43369</v>
      </c>
      <c r="C2323" s="40" t="s">
        <v>14</v>
      </c>
      <c r="D2323" s="40" t="str">
        <f t="shared" si="99"/>
        <v>Brewery122</v>
      </c>
      <c r="E2323" s="42" t="s">
        <v>1029</v>
      </c>
      <c r="F2323" s="40" t="str">
        <f>VLOOKUP(D2323,'Brasseries Europe'!$B$2:$O$2000,6,FALSE)</f>
        <v>Nieuwbaan, 92</v>
      </c>
      <c r="G2323" s="40">
        <f>VLOOKUP(D2323,'Brasseries Europe'!$B$2:$O$2000,7,FALSE)</f>
        <v>1785</v>
      </c>
      <c r="H2323" s="40" t="str">
        <f>VLOOKUP(D2323,'Brasseries Europe'!$B$2:$O$2000,8,FALSE)</f>
        <v>Merchtem-Peizegem</v>
      </c>
      <c r="I2323" s="40" t="str">
        <f>VLOOKUP(D2323,'Brasseries Europe'!$B$2:$O$2000,9,FALSE)</f>
        <v>Vlaanderen</v>
      </c>
      <c r="J2323" s="40">
        <f>VLOOKUP(D2323,'Brasseries Europe'!$B$2:$O$2000,10,FALSE)</f>
        <v>0</v>
      </c>
      <c r="K2323" s="40" t="str">
        <f>VLOOKUP(D2323,'Brasseries Europe'!$B$2:$O$2000,11,FALSE)</f>
        <v>http://www.satanbeer.com</v>
      </c>
      <c r="L2323" s="40" t="str">
        <f>VLOOKUP(D2323,'Brasseries Europe'!$B$2:$O$2000,12,FALSE)</f>
        <v>32(0)52/37.21 59</v>
      </c>
      <c r="M2323" s="40" t="str">
        <f>VLOOKUP(D2323,'Brasseries Europe'!$B$2:$O$2000,13,FALSE)</f>
        <v>LogoBR122</v>
      </c>
      <c r="N2323" s="40" t="str">
        <f>VLOOKUP(D2323,'Brasseries Europe'!$B$2:$O$2000,14,FALSE)</f>
        <v>FotoBR122</v>
      </c>
      <c r="O2323" s="42" t="s">
        <v>14369</v>
      </c>
      <c r="P2323" s="40" t="s">
        <v>10055</v>
      </c>
      <c r="Q2323" s="40" t="s">
        <v>10076</v>
      </c>
      <c r="T2323" s="40" t="s">
        <v>14371</v>
      </c>
      <c r="U2323" s="40" t="s">
        <v>14370</v>
      </c>
    </row>
    <row r="2324" spans="1:21" s="40" customFormat="1">
      <c r="A2324" s="40">
        <f t="shared" si="100"/>
        <v>2323</v>
      </c>
      <c r="B2324" s="41">
        <f t="shared" ca="1" si="101"/>
        <v>43369</v>
      </c>
      <c r="C2324" s="40" t="s">
        <v>14</v>
      </c>
      <c r="D2324" s="40" t="str">
        <f t="shared" si="99"/>
        <v>Brewery122</v>
      </c>
      <c r="E2324" s="42" t="s">
        <v>1029</v>
      </c>
      <c r="F2324" s="40" t="str">
        <f>VLOOKUP(D2324,'Brasseries Europe'!$B$2:$O$2000,6,FALSE)</f>
        <v>Nieuwbaan, 92</v>
      </c>
      <c r="G2324" s="40">
        <f>VLOOKUP(D2324,'Brasseries Europe'!$B$2:$O$2000,7,FALSE)</f>
        <v>1785</v>
      </c>
      <c r="H2324" s="40" t="str">
        <f>VLOOKUP(D2324,'Brasseries Europe'!$B$2:$O$2000,8,FALSE)</f>
        <v>Merchtem-Peizegem</v>
      </c>
      <c r="I2324" s="40" t="str">
        <f>VLOOKUP(D2324,'Brasseries Europe'!$B$2:$O$2000,9,FALSE)</f>
        <v>Vlaanderen</v>
      </c>
      <c r="J2324" s="40">
        <f>VLOOKUP(D2324,'Brasseries Europe'!$B$2:$O$2000,10,FALSE)</f>
        <v>0</v>
      </c>
      <c r="K2324" s="40" t="str">
        <f>VLOOKUP(D2324,'Brasseries Europe'!$B$2:$O$2000,11,FALSE)</f>
        <v>http://www.satanbeer.com</v>
      </c>
      <c r="L2324" s="40" t="str">
        <f>VLOOKUP(D2324,'Brasseries Europe'!$B$2:$O$2000,12,FALSE)</f>
        <v>32(0)52/37.21 59</v>
      </c>
      <c r="M2324" s="40" t="str">
        <f>VLOOKUP(D2324,'Brasseries Europe'!$B$2:$O$2000,13,FALSE)</f>
        <v>LogoBR122</v>
      </c>
      <c r="N2324" s="40" t="str">
        <f>VLOOKUP(D2324,'Brasseries Europe'!$B$2:$O$2000,14,FALSE)</f>
        <v>FotoBR122</v>
      </c>
      <c r="O2324" s="42" t="s">
        <v>14372</v>
      </c>
      <c r="P2324" s="40" t="s">
        <v>10055</v>
      </c>
      <c r="Q2324" s="40" t="s">
        <v>10297</v>
      </c>
      <c r="T2324" s="40" t="s">
        <v>14374</v>
      </c>
      <c r="U2324" s="40" t="s">
        <v>14373</v>
      </c>
    </row>
    <row r="2325" spans="1:21" s="40" customFormat="1">
      <c r="A2325" s="40">
        <f t="shared" si="100"/>
        <v>2324</v>
      </c>
      <c r="B2325" s="41">
        <f t="shared" ca="1" si="101"/>
        <v>43369</v>
      </c>
      <c r="C2325" s="40" t="s">
        <v>14</v>
      </c>
      <c r="D2325" s="40" t="str">
        <f t="shared" si="99"/>
        <v>Brewery122</v>
      </c>
      <c r="E2325" s="42" t="s">
        <v>1029</v>
      </c>
      <c r="F2325" s="40" t="str">
        <f>VLOOKUP(D2325,'Brasseries Europe'!$B$2:$O$2000,6,FALSE)</f>
        <v>Nieuwbaan, 92</v>
      </c>
      <c r="G2325" s="40">
        <f>VLOOKUP(D2325,'Brasseries Europe'!$B$2:$O$2000,7,FALSE)</f>
        <v>1785</v>
      </c>
      <c r="H2325" s="40" t="str">
        <f>VLOOKUP(D2325,'Brasseries Europe'!$B$2:$O$2000,8,FALSE)</f>
        <v>Merchtem-Peizegem</v>
      </c>
      <c r="I2325" s="40" t="str">
        <f>VLOOKUP(D2325,'Brasseries Europe'!$B$2:$O$2000,9,FALSE)</f>
        <v>Vlaanderen</v>
      </c>
      <c r="J2325" s="40">
        <f>VLOOKUP(D2325,'Brasseries Europe'!$B$2:$O$2000,10,FALSE)</f>
        <v>0</v>
      </c>
      <c r="K2325" s="40" t="str">
        <f>VLOOKUP(D2325,'Brasseries Europe'!$B$2:$O$2000,11,FALSE)</f>
        <v>http://www.satanbeer.com</v>
      </c>
      <c r="L2325" s="40" t="str">
        <f>VLOOKUP(D2325,'Brasseries Europe'!$B$2:$O$2000,12,FALSE)</f>
        <v>32(0)52/37.21 59</v>
      </c>
      <c r="M2325" s="40" t="str">
        <f>VLOOKUP(D2325,'Brasseries Europe'!$B$2:$O$2000,13,FALSE)</f>
        <v>LogoBR122</v>
      </c>
      <c r="N2325" s="40" t="str">
        <f>VLOOKUP(D2325,'Brasseries Europe'!$B$2:$O$2000,14,FALSE)</f>
        <v>FotoBR122</v>
      </c>
      <c r="O2325" s="42" t="s">
        <v>14375</v>
      </c>
      <c r="P2325" s="40" t="s">
        <v>10055</v>
      </c>
      <c r="Q2325" s="40" t="s">
        <v>10076</v>
      </c>
      <c r="T2325" s="40" t="s">
        <v>14377</v>
      </c>
      <c r="U2325" s="40" t="s">
        <v>14376</v>
      </c>
    </row>
    <row r="2326" spans="1:21" s="40" customFormat="1">
      <c r="A2326" s="40">
        <f t="shared" si="100"/>
        <v>2325</v>
      </c>
      <c r="B2326" s="41">
        <f t="shared" ca="1" si="101"/>
        <v>43369</v>
      </c>
      <c r="C2326" s="40" t="s">
        <v>14</v>
      </c>
      <c r="D2326" s="40" t="str">
        <f t="shared" si="99"/>
        <v>Brewery122</v>
      </c>
      <c r="E2326" s="42" t="s">
        <v>1029</v>
      </c>
      <c r="F2326" s="40" t="str">
        <f>VLOOKUP(D2326,'Brasseries Europe'!$B$2:$O$2000,6,FALSE)</f>
        <v>Nieuwbaan, 92</v>
      </c>
      <c r="G2326" s="40">
        <f>VLOOKUP(D2326,'Brasseries Europe'!$B$2:$O$2000,7,FALSE)</f>
        <v>1785</v>
      </c>
      <c r="H2326" s="40" t="str">
        <f>VLOOKUP(D2326,'Brasseries Europe'!$B$2:$O$2000,8,FALSE)</f>
        <v>Merchtem-Peizegem</v>
      </c>
      <c r="I2326" s="40" t="str">
        <f>VLOOKUP(D2326,'Brasseries Europe'!$B$2:$O$2000,9,FALSE)</f>
        <v>Vlaanderen</v>
      </c>
      <c r="J2326" s="40">
        <f>VLOOKUP(D2326,'Brasseries Europe'!$B$2:$O$2000,10,FALSE)</f>
        <v>0</v>
      </c>
      <c r="K2326" s="40" t="str">
        <f>VLOOKUP(D2326,'Brasseries Europe'!$B$2:$O$2000,11,FALSE)</f>
        <v>http://www.satanbeer.com</v>
      </c>
      <c r="L2326" s="40" t="str">
        <f>VLOOKUP(D2326,'Brasseries Europe'!$B$2:$O$2000,12,FALSE)</f>
        <v>32(0)52/37.21 59</v>
      </c>
      <c r="M2326" s="40" t="str">
        <f>VLOOKUP(D2326,'Brasseries Europe'!$B$2:$O$2000,13,FALSE)</f>
        <v>LogoBR122</v>
      </c>
      <c r="N2326" s="40" t="str">
        <f>VLOOKUP(D2326,'Brasseries Europe'!$B$2:$O$2000,14,FALSE)</f>
        <v>FotoBR122</v>
      </c>
      <c r="O2326" s="42" t="s">
        <v>14378</v>
      </c>
      <c r="P2326" s="40" t="s">
        <v>10136</v>
      </c>
      <c r="Q2326" s="40" t="s">
        <v>10204</v>
      </c>
      <c r="T2326" s="40" t="s">
        <v>14380</v>
      </c>
      <c r="U2326" s="40" t="s">
        <v>14379</v>
      </c>
    </row>
    <row r="2327" spans="1:21" s="40" customFormat="1">
      <c r="A2327" s="40">
        <f t="shared" si="100"/>
        <v>2326</v>
      </c>
      <c r="B2327" s="41">
        <f t="shared" ca="1" si="101"/>
        <v>43369</v>
      </c>
      <c r="C2327" s="40" t="s">
        <v>14</v>
      </c>
      <c r="D2327" s="40" t="str">
        <f t="shared" si="99"/>
        <v>Brewery122</v>
      </c>
      <c r="E2327" s="42" t="s">
        <v>1029</v>
      </c>
      <c r="F2327" s="40" t="str">
        <f>VLOOKUP(D2327,'Brasseries Europe'!$B$2:$O$2000,6,FALSE)</f>
        <v>Nieuwbaan, 92</v>
      </c>
      <c r="G2327" s="40">
        <f>VLOOKUP(D2327,'Brasseries Europe'!$B$2:$O$2000,7,FALSE)</f>
        <v>1785</v>
      </c>
      <c r="H2327" s="40" t="str">
        <f>VLOOKUP(D2327,'Brasseries Europe'!$B$2:$O$2000,8,FALSE)</f>
        <v>Merchtem-Peizegem</v>
      </c>
      <c r="I2327" s="40" t="str">
        <f>VLOOKUP(D2327,'Brasseries Europe'!$B$2:$O$2000,9,FALSE)</f>
        <v>Vlaanderen</v>
      </c>
      <c r="J2327" s="40">
        <f>VLOOKUP(D2327,'Brasseries Europe'!$B$2:$O$2000,10,FALSE)</f>
        <v>0</v>
      </c>
      <c r="K2327" s="40" t="str">
        <f>VLOOKUP(D2327,'Brasseries Europe'!$B$2:$O$2000,11,FALSE)</f>
        <v>http://www.satanbeer.com</v>
      </c>
      <c r="L2327" s="40" t="str">
        <f>VLOOKUP(D2327,'Brasseries Europe'!$B$2:$O$2000,12,FALSE)</f>
        <v>32(0)52/37.21 59</v>
      </c>
      <c r="M2327" s="40" t="str">
        <f>VLOOKUP(D2327,'Brasseries Europe'!$B$2:$O$2000,13,FALSE)</f>
        <v>LogoBR122</v>
      </c>
      <c r="N2327" s="40" t="str">
        <f>VLOOKUP(D2327,'Brasseries Europe'!$B$2:$O$2000,14,FALSE)</f>
        <v>FotoBR122</v>
      </c>
      <c r="O2327" s="42" t="s">
        <v>14381</v>
      </c>
      <c r="P2327" s="40" t="s">
        <v>10043</v>
      </c>
      <c r="Q2327" s="40" t="s">
        <v>10297</v>
      </c>
      <c r="T2327" s="40" t="s">
        <v>14383</v>
      </c>
      <c r="U2327" s="40" t="s">
        <v>14382</v>
      </c>
    </row>
    <row r="2328" spans="1:21" s="40" customFormat="1">
      <c r="A2328" s="40">
        <f t="shared" si="100"/>
        <v>2327</v>
      </c>
      <c r="B2328" s="41">
        <f t="shared" ca="1" si="101"/>
        <v>43369</v>
      </c>
      <c r="C2328" s="40" t="s">
        <v>14</v>
      </c>
      <c r="D2328" s="40" t="str">
        <f t="shared" si="99"/>
        <v>Brewery122</v>
      </c>
      <c r="E2328" s="42" t="s">
        <v>1029</v>
      </c>
      <c r="F2328" s="40" t="str">
        <f>VLOOKUP(D2328,'Brasseries Europe'!$B$2:$O$2000,6,FALSE)</f>
        <v>Nieuwbaan, 92</v>
      </c>
      <c r="G2328" s="40">
        <f>VLOOKUP(D2328,'Brasseries Europe'!$B$2:$O$2000,7,FALSE)</f>
        <v>1785</v>
      </c>
      <c r="H2328" s="40" t="str">
        <f>VLOOKUP(D2328,'Brasseries Europe'!$B$2:$O$2000,8,FALSE)</f>
        <v>Merchtem-Peizegem</v>
      </c>
      <c r="I2328" s="40" t="str">
        <f>VLOOKUP(D2328,'Brasseries Europe'!$B$2:$O$2000,9,FALSE)</f>
        <v>Vlaanderen</v>
      </c>
      <c r="J2328" s="40">
        <f>VLOOKUP(D2328,'Brasseries Europe'!$B$2:$O$2000,10,FALSE)</f>
        <v>0</v>
      </c>
      <c r="K2328" s="40" t="str">
        <f>VLOOKUP(D2328,'Brasseries Europe'!$B$2:$O$2000,11,FALSE)</f>
        <v>http://www.satanbeer.com</v>
      </c>
      <c r="L2328" s="40" t="str">
        <f>VLOOKUP(D2328,'Brasseries Europe'!$B$2:$O$2000,12,FALSE)</f>
        <v>32(0)52/37.21 59</v>
      </c>
      <c r="M2328" s="40" t="str">
        <f>VLOOKUP(D2328,'Brasseries Europe'!$B$2:$O$2000,13,FALSE)</f>
        <v>LogoBR122</v>
      </c>
      <c r="N2328" s="40" t="str">
        <f>VLOOKUP(D2328,'Brasseries Europe'!$B$2:$O$2000,14,FALSE)</f>
        <v>FotoBR122</v>
      </c>
      <c r="O2328" s="42" t="s">
        <v>14384</v>
      </c>
      <c r="P2328" s="40" t="s">
        <v>10043</v>
      </c>
      <c r="Q2328" s="40" t="s">
        <v>10204</v>
      </c>
      <c r="T2328" s="40" t="s">
        <v>14386</v>
      </c>
      <c r="U2328" s="40" t="s">
        <v>14385</v>
      </c>
    </row>
    <row r="2329" spans="1:21" s="40" customFormat="1">
      <c r="A2329" s="40">
        <f t="shared" si="100"/>
        <v>2328</v>
      </c>
      <c r="B2329" s="41">
        <f t="shared" ca="1" si="101"/>
        <v>43369</v>
      </c>
      <c r="C2329" s="40" t="s">
        <v>14</v>
      </c>
      <c r="D2329" s="40" t="str">
        <f t="shared" si="99"/>
        <v>Brewery122</v>
      </c>
      <c r="E2329" s="42" t="s">
        <v>1029</v>
      </c>
      <c r="F2329" s="40" t="str">
        <f>VLOOKUP(D2329,'Brasseries Europe'!$B$2:$O$2000,6,FALSE)</f>
        <v>Nieuwbaan, 92</v>
      </c>
      <c r="G2329" s="40">
        <f>VLOOKUP(D2329,'Brasseries Europe'!$B$2:$O$2000,7,FALSE)</f>
        <v>1785</v>
      </c>
      <c r="H2329" s="40" t="str">
        <f>VLOOKUP(D2329,'Brasseries Europe'!$B$2:$O$2000,8,FALSE)</f>
        <v>Merchtem-Peizegem</v>
      </c>
      <c r="I2329" s="40" t="str">
        <f>VLOOKUP(D2329,'Brasseries Europe'!$B$2:$O$2000,9,FALSE)</f>
        <v>Vlaanderen</v>
      </c>
      <c r="J2329" s="40">
        <f>VLOOKUP(D2329,'Brasseries Europe'!$B$2:$O$2000,10,FALSE)</f>
        <v>0</v>
      </c>
      <c r="K2329" s="40" t="str">
        <f>VLOOKUP(D2329,'Brasseries Europe'!$B$2:$O$2000,11,FALSE)</f>
        <v>http://www.satanbeer.com</v>
      </c>
      <c r="L2329" s="40" t="str">
        <f>VLOOKUP(D2329,'Brasseries Europe'!$B$2:$O$2000,12,FALSE)</f>
        <v>32(0)52/37.21 59</v>
      </c>
      <c r="M2329" s="40" t="str">
        <f>VLOOKUP(D2329,'Brasseries Europe'!$B$2:$O$2000,13,FALSE)</f>
        <v>LogoBR122</v>
      </c>
      <c r="N2329" s="40" t="str">
        <f>VLOOKUP(D2329,'Brasseries Europe'!$B$2:$O$2000,14,FALSE)</f>
        <v>FotoBR122</v>
      </c>
      <c r="O2329" s="42" t="s">
        <v>14387</v>
      </c>
      <c r="P2329" s="40" t="s">
        <v>10043</v>
      </c>
      <c r="Q2329" s="40" t="s">
        <v>10076</v>
      </c>
      <c r="T2329" s="40" t="s">
        <v>14389</v>
      </c>
      <c r="U2329" s="40" t="s">
        <v>14388</v>
      </c>
    </row>
    <row r="2330" spans="1:21" s="40" customFormat="1">
      <c r="A2330" s="40">
        <f t="shared" si="100"/>
        <v>2329</v>
      </c>
      <c r="B2330" s="41">
        <f t="shared" ca="1" si="101"/>
        <v>43369</v>
      </c>
      <c r="C2330" s="40" t="s">
        <v>14</v>
      </c>
      <c r="D2330" s="40" t="str">
        <f t="shared" si="99"/>
        <v>Brewery122</v>
      </c>
      <c r="E2330" s="42" t="s">
        <v>1029</v>
      </c>
      <c r="F2330" s="40" t="str">
        <f>VLOOKUP(D2330,'Brasseries Europe'!$B$2:$O$2000,6,FALSE)</f>
        <v>Nieuwbaan, 92</v>
      </c>
      <c r="G2330" s="40">
        <f>VLOOKUP(D2330,'Brasseries Europe'!$B$2:$O$2000,7,FALSE)</f>
        <v>1785</v>
      </c>
      <c r="H2330" s="40" t="str">
        <f>VLOOKUP(D2330,'Brasseries Europe'!$B$2:$O$2000,8,FALSE)</f>
        <v>Merchtem-Peizegem</v>
      </c>
      <c r="I2330" s="40" t="str">
        <f>VLOOKUP(D2330,'Brasseries Europe'!$B$2:$O$2000,9,FALSE)</f>
        <v>Vlaanderen</v>
      </c>
      <c r="J2330" s="40">
        <f>VLOOKUP(D2330,'Brasseries Europe'!$B$2:$O$2000,10,FALSE)</f>
        <v>0</v>
      </c>
      <c r="K2330" s="40" t="str">
        <f>VLOOKUP(D2330,'Brasseries Europe'!$B$2:$O$2000,11,FALSE)</f>
        <v>http://www.satanbeer.com</v>
      </c>
      <c r="L2330" s="40" t="str">
        <f>VLOOKUP(D2330,'Brasseries Europe'!$B$2:$O$2000,12,FALSE)</f>
        <v>32(0)52/37.21 59</v>
      </c>
      <c r="M2330" s="40" t="str">
        <f>VLOOKUP(D2330,'Brasseries Europe'!$B$2:$O$2000,13,FALSE)</f>
        <v>LogoBR122</v>
      </c>
      <c r="N2330" s="40" t="str">
        <f>VLOOKUP(D2330,'Brasseries Europe'!$B$2:$O$2000,14,FALSE)</f>
        <v>FotoBR122</v>
      </c>
      <c r="O2330" s="42" t="s">
        <v>14390</v>
      </c>
      <c r="P2330" s="40" t="s">
        <v>10043</v>
      </c>
      <c r="Q2330" s="40" t="s">
        <v>10076</v>
      </c>
      <c r="T2330" s="40" t="s">
        <v>14392</v>
      </c>
      <c r="U2330" s="40" t="s">
        <v>14391</v>
      </c>
    </row>
    <row r="2331" spans="1:21" s="40" customFormat="1">
      <c r="A2331" s="40">
        <f t="shared" si="100"/>
        <v>2330</v>
      </c>
      <c r="B2331" s="41">
        <f t="shared" ca="1" si="101"/>
        <v>43369</v>
      </c>
      <c r="C2331" s="40" t="s">
        <v>14</v>
      </c>
      <c r="D2331" s="40" t="str">
        <f t="shared" si="99"/>
        <v>Brewery122</v>
      </c>
      <c r="E2331" s="42" t="s">
        <v>1029</v>
      </c>
      <c r="F2331" s="40" t="str">
        <f>VLOOKUP(D2331,'Brasseries Europe'!$B$2:$O$2000,6,FALSE)</f>
        <v>Nieuwbaan, 92</v>
      </c>
      <c r="G2331" s="40">
        <f>VLOOKUP(D2331,'Brasseries Europe'!$B$2:$O$2000,7,FALSE)</f>
        <v>1785</v>
      </c>
      <c r="H2331" s="40" t="str">
        <f>VLOOKUP(D2331,'Brasseries Europe'!$B$2:$O$2000,8,FALSE)</f>
        <v>Merchtem-Peizegem</v>
      </c>
      <c r="I2331" s="40" t="str">
        <f>VLOOKUP(D2331,'Brasseries Europe'!$B$2:$O$2000,9,FALSE)</f>
        <v>Vlaanderen</v>
      </c>
      <c r="J2331" s="40">
        <f>VLOOKUP(D2331,'Brasseries Europe'!$B$2:$O$2000,10,FALSE)</f>
        <v>0</v>
      </c>
      <c r="K2331" s="40" t="str">
        <f>VLOOKUP(D2331,'Brasseries Europe'!$B$2:$O$2000,11,FALSE)</f>
        <v>http://www.satanbeer.com</v>
      </c>
      <c r="L2331" s="40" t="str">
        <f>VLOOKUP(D2331,'Brasseries Europe'!$B$2:$O$2000,12,FALSE)</f>
        <v>32(0)52/37.21 59</v>
      </c>
      <c r="M2331" s="40" t="str">
        <f>VLOOKUP(D2331,'Brasseries Europe'!$B$2:$O$2000,13,FALSE)</f>
        <v>LogoBR122</v>
      </c>
      <c r="N2331" s="40" t="str">
        <f>VLOOKUP(D2331,'Brasseries Europe'!$B$2:$O$2000,14,FALSE)</f>
        <v>FotoBR122</v>
      </c>
      <c r="O2331" s="42" t="s">
        <v>14393</v>
      </c>
      <c r="P2331" s="40" t="s">
        <v>10049</v>
      </c>
      <c r="Q2331" s="40" t="s">
        <v>10076</v>
      </c>
      <c r="T2331" s="40" t="s">
        <v>14395</v>
      </c>
      <c r="U2331" s="40" t="s">
        <v>14394</v>
      </c>
    </row>
    <row r="2332" spans="1:21" s="40" customFormat="1">
      <c r="A2332" s="40">
        <f t="shared" si="100"/>
        <v>2331</v>
      </c>
      <c r="B2332" s="41">
        <f t="shared" ca="1" si="101"/>
        <v>43369</v>
      </c>
      <c r="C2332" s="40" t="s">
        <v>14</v>
      </c>
      <c r="D2332" s="40" t="str">
        <f t="shared" si="99"/>
        <v>Brewery122</v>
      </c>
      <c r="E2332" s="42" t="s">
        <v>1029</v>
      </c>
      <c r="F2332" s="40" t="str">
        <f>VLOOKUP(D2332,'Brasseries Europe'!$B$2:$O$2000,6,FALSE)</f>
        <v>Nieuwbaan, 92</v>
      </c>
      <c r="G2332" s="40">
        <f>VLOOKUP(D2332,'Brasseries Europe'!$B$2:$O$2000,7,FALSE)</f>
        <v>1785</v>
      </c>
      <c r="H2332" s="40" t="str">
        <f>VLOOKUP(D2332,'Brasseries Europe'!$B$2:$O$2000,8,FALSE)</f>
        <v>Merchtem-Peizegem</v>
      </c>
      <c r="I2332" s="40" t="str">
        <f>VLOOKUP(D2332,'Brasseries Europe'!$B$2:$O$2000,9,FALSE)</f>
        <v>Vlaanderen</v>
      </c>
      <c r="J2332" s="40">
        <f>VLOOKUP(D2332,'Brasseries Europe'!$B$2:$O$2000,10,FALSE)</f>
        <v>0</v>
      </c>
      <c r="K2332" s="40" t="str">
        <f>VLOOKUP(D2332,'Brasseries Europe'!$B$2:$O$2000,11,FALSE)</f>
        <v>http://www.satanbeer.com</v>
      </c>
      <c r="L2332" s="40" t="str">
        <f>VLOOKUP(D2332,'Brasseries Europe'!$B$2:$O$2000,12,FALSE)</f>
        <v>32(0)52/37.21 59</v>
      </c>
      <c r="M2332" s="40" t="str">
        <f>VLOOKUP(D2332,'Brasseries Europe'!$B$2:$O$2000,13,FALSE)</f>
        <v>LogoBR122</v>
      </c>
      <c r="N2332" s="40" t="str">
        <f>VLOOKUP(D2332,'Brasseries Europe'!$B$2:$O$2000,14,FALSE)</f>
        <v>FotoBR122</v>
      </c>
      <c r="O2332" s="42" t="s">
        <v>14396</v>
      </c>
      <c r="P2332" s="40" t="s">
        <v>10179</v>
      </c>
      <c r="Q2332" s="40" t="s">
        <v>10076</v>
      </c>
      <c r="T2332" s="40" t="s">
        <v>14398</v>
      </c>
      <c r="U2332" s="40" t="s">
        <v>14397</v>
      </c>
    </row>
    <row r="2333" spans="1:21" s="40" customFormat="1">
      <c r="A2333" s="40">
        <f t="shared" si="100"/>
        <v>2332</v>
      </c>
      <c r="B2333" s="41">
        <f t="shared" ca="1" si="101"/>
        <v>43369</v>
      </c>
      <c r="C2333" s="40" t="s">
        <v>14</v>
      </c>
      <c r="D2333" s="40" t="str">
        <f t="shared" ref="D2333:D2396" si="102">_xlfn.IFNA(VLOOKUP(E2333,Matricedesbrasseries,2,FALSE),"")</f>
        <v>Brewery123</v>
      </c>
      <c r="E2333" s="42" t="s">
        <v>1037</v>
      </c>
      <c r="F2333" s="40" t="str">
        <f>VLOOKUP(D2333,'Brasseries Europe'!$B$2:$O$2000,6,FALSE)</f>
        <v>Vlimmersendijk 60</v>
      </c>
      <c r="G2333" s="40">
        <f>VLOOKUP(D2333,'Brasseries Europe'!$B$2:$O$2000,7,FALSE)</f>
        <v>2390</v>
      </c>
      <c r="H2333" s="40" t="str">
        <f>VLOOKUP(D2333,'Brasseries Europe'!$B$2:$O$2000,8,FALSE)</f>
        <v>Malle</v>
      </c>
      <c r="I2333" s="40" t="str">
        <f>VLOOKUP(D2333,'Brasseries Europe'!$B$2:$O$2000,9,FALSE)</f>
        <v>Vlaanderen</v>
      </c>
      <c r="J2333" s="40" t="str">
        <f>VLOOKUP(D2333,'Brasseries Europe'!$B$2:$O$2000,10,FALSE)</f>
        <v>info@brouwerijdeboeretang.be</v>
      </c>
      <c r="K2333" s="40" t="str">
        <f>VLOOKUP(D2333,'Brasseries Europe'!$B$2:$O$2000,11,FALSE)</f>
        <v>http://brouwerijdeboeretang.be/</v>
      </c>
      <c r="L2333" s="40">
        <f>VLOOKUP(D2333,'Brasseries Europe'!$B$2:$O$2000,12,FALSE)</f>
        <v>0</v>
      </c>
      <c r="M2333" s="40" t="str">
        <f>VLOOKUP(D2333,'Brasseries Europe'!$B$2:$O$2000,13,FALSE)</f>
        <v>LogoBR123</v>
      </c>
      <c r="N2333" s="40" t="str">
        <f>VLOOKUP(D2333,'Brasseries Europe'!$B$2:$O$2000,14,FALSE)</f>
        <v>FotoBR123</v>
      </c>
      <c r="O2333" s="42" t="s">
        <v>14399</v>
      </c>
      <c r="P2333" s="40" t="s">
        <v>10043</v>
      </c>
      <c r="Q2333" s="40" t="s">
        <v>10143</v>
      </c>
      <c r="R2333" s="57"/>
      <c r="S2333" s="57"/>
      <c r="T2333" s="40" t="s">
        <v>14401</v>
      </c>
      <c r="U2333" s="40" t="s">
        <v>14400</v>
      </c>
    </row>
    <row r="2334" spans="1:21" s="40" customFormat="1">
      <c r="A2334" s="40">
        <f t="shared" si="100"/>
        <v>2333</v>
      </c>
      <c r="B2334" s="41">
        <f t="shared" ca="1" si="101"/>
        <v>43369</v>
      </c>
      <c r="C2334" s="40" t="s">
        <v>14</v>
      </c>
      <c r="D2334" s="40" t="str">
        <f t="shared" si="102"/>
        <v>Brewery123</v>
      </c>
      <c r="E2334" s="42" t="s">
        <v>1037</v>
      </c>
      <c r="F2334" s="40" t="str">
        <f>VLOOKUP(D2334,'Brasseries Europe'!$B$2:$O$2000,6,FALSE)</f>
        <v>Vlimmersendijk 60</v>
      </c>
      <c r="G2334" s="40">
        <f>VLOOKUP(D2334,'Brasseries Europe'!$B$2:$O$2000,7,FALSE)</f>
        <v>2390</v>
      </c>
      <c r="H2334" s="40" t="str">
        <f>VLOOKUP(D2334,'Brasseries Europe'!$B$2:$O$2000,8,FALSE)</f>
        <v>Malle</v>
      </c>
      <c r="I2334" s="40" t="str">
        <f>VLOOKUP(D2334,'Brasseries Europe'!$B$2:$O$2000,9,FALSE)</f>
        <v>Vlaanderen</v>
      </c>
      <c r="J2334" s="40" t="str">
        <f>VLOOKUP(D2334,'Brasseries Europe'!$B$2:$O$2000,10,FALSE)</f>
        <v>info@brouwerijdeboeretang.be</v>
      </c>
      <c r="K2334" s="40" t="str">
        <f>VLOOKUP(D2334,'Brasseries Europe'!$B$2:$O$2000,11,FALSE)</f>
        <v>http://brouwerijdeboeretang.be/</v>
      </c>
      <c r="L2334" s="40">
        <f>VLOOKUP(D2334,'Brasseries Europe'!$B$2:$O$2000,12,FALSE)</f>
        <v>0</v>
      </c>
      <c r="M2334" s="40" t="str">
        <f>VLOOKUP(D2334,'Brasseries Europe'!$B$2:$O$2000,13,FALSE)</f>
        <v>LogoBR123</v>
      </c>
      <c r="N2334" s="40" t="str">
        <f>VLOOKUP(D2334,'Brasseries Europe'!$B$2:$O$2000,14,FALSE)</f>
        <v>FotoBR123</v>
      </c>
      <c r="O2334" s="42" t="s">
        <v>14402</v>
      </c>
      <c r="P2334" s="40" t="s">
        <v>10049</v>
      </c>
      <c r="Q2334" s="40" t="s">
        <v>10143</v>
      </c>
      <c r="R2334" s="57"/>
      <c r="S2334" s="57"/>
      <c r="T2334" s="40" t="s">
        <v>14404</v>
      </c>
      <c r="U2334" s="40" t="s">
        <v>14403</v>
      </c>
    </row>
    <row r="2335" spans="1:21" s="40" customFormat="1">
      <c r="A2335" s="40">
        <f t="shared" si="100"/>
        <v>2334</v>
      </c>
      <c r="B2335" s="41">
        <f t="shared" ca="1" si="101"/>
        <v>43369</v>
      </c>
      <c r="C2335" s="40" t="s">
        <v>14</v>
      </c>
      <c r="D2335" s="18" t="s">
        <v>19592</v>
      </c>
      <c r="E2335" s="42" t="s">
        <v>14406</v>
      </c>
      <c r="F2335" s="40" t="str">
        <f>VLOOKUP(D2335,'Brasseries Europe'!$B$2:$O$2000,6,FALSE)</f>
        <v>Potterstraat, 10</v>
      </c>
      <c r="G2335" s="40" t="str">
        <f>VLOOKUP(D2335,'Brasseries Europe'!$B$2:$O$2000,7,FALSE)</f>
        <v>9170</v>
      </c>
      <c r="H2335" s="40" t="str">
        <f>VLOOKUP(D2335,'Brasseries Europe'!$B$2:$O$2000,8,FALSE)</f>
        <v>Sint-Pauwels</v>
      </c>
      <c r="I2335" s="40" t="str">
        <f>VLOOKUP(D2335,'Brasseries Europe'!$B$2:$O$2000,9,FALSE)</f>
        <v>Vlaanderen</v>
      </c>
      <c r="J2335" s="40" t="str">
        <f>VLOOKUP(D2335,'Brasseries Europe'!$B$2:$O$2000,10,FALSE)</f>
        <v>info@brouwerijdecock.com</v>
      </c>
      <c r="K2335" s="40" t="str">
        <f>VLOOKUP(D2335,'Brasseries Europe'!$B$2:$O$2000,11,FALSE)</f>
        <v>http://www.brouwerijdecock.com</v>
      </c>
      <c r="L2335" s="40" t="str">
        <f>VLOOKUP(D2335,'Brasseries Europe'!$B$2:$O$2000,12,FALSE)</f>
        <v>+32(0)3.777.98.27</v>
      </c>
      <c r="M2335" s="40" t="str">
        <f>VLOOKUP(D2335,'Brasseries Europe'!$B$2:$O$2000,13,FALSE)</f>
        <v>LogoBR1592</v>
      </c>
      <c r="N2335" s="40">
        <f>VLOOKUP(D2335,'Brasseries Europe'!$B$2:$O$2000,14,FALSE)</f>
        <v>0</v>
      </c>
      <c r="O2335" s="42" t="s">
        <v>14405</v>
      </c>
      <c r="P2335" s="40" t="s">
        <v>10258</v>
      </c>
      <c r="Q2335" s="40" t="s">
        <v>10060</v>
      </c>
      <c r="T2335" s="40" t="s">
        <v>14408</v>
      </c>
      <c r="U2335" s="40" t="s">
        <v>14407</v>
      </c>
    </row>
    <row r="2336" spans="1:21" s="40" customFormat="1">
      <c r="A2336" s="40">
        <f t="shared" si="100"/>
        <v>2335</v>
      </c>
      <c r="B2336" s="41">
        <f t="shared" ca="1" si="101"/>
        <v>43369</v>
      </c>
      <c r="C2336" s="40" t="s">
        <v>14</v>
      </c>
      <c r="D2336" s="18" t="s">
        <v>19592</v>
      </c>
      <c r="E2336" s="42" t="s">
        <v>14406</v>
      </c>
      <c r="F2336" s="40" t="str">
        <f>VLOOKUP(D2336,'Brasseries Europe'!$B$2:$O$2000,6,FALSE)</f>
        <v>Potterstraat, 10</v>
      </c>
      <c r="G2336" s="40" t="str">
        <f>VLOOKUP(D2336,'Brasseries Europe'!$B$2:$O$2000,7,FALSE)</f>
        <v>9170</v>
      </c>
      <c r="H2336" s="40" t="str">
        <f>VLOOKUP(D2336,'Brasseries Europe'!$B$2:$O$2000,8,FALSE)</f>
        <v>Sint-Pauwels</v>
      </c>
      <c r="I2336" s="40" t="str">
        <f>VLOOKUP(D2336,'Brasseries Europe'!$B$2:$O$2000,9,FALSE)</f>
        <v>Vlaanderen</v>
      </c>
      <c r="J2336" s="40" t="str">
        <f>VLOOKUP(D2336,'Brasseries Europe'!$B$2:$O$2000,10,FALSE)</f>
        <v>info@brouwerijdecock.com</v>
      </c>
      <c r="K2336" s="40" t="str">
        <f>VLOOKUP(D2336,'Brasseries Europe'!$B$2:$O$2000,11,FALSE)</f>
        <v>http://www.brouwerijdecock.com</v>
      </c>
      <c r="L2336" s="40" t="str">
        <f>VLOOKUP(D2336,'Brasseries Europe'!$B$2:$O$2000,12,FALSE)</f>
        <v>+32(0)3.777.98.27</v>
      </c>
      <c r="M2336" s="40" t="str">
        <f>VLOOKUP(D2336,'Brasseries Europe'!$B$2:$O$2000,13,FALSE)</f>
        <v>LogoBR1592</v>
      </c>
      <c r="N2336" s="40">
        <f>VLOOKUP(D2336,'Brasseries Europe'!$B$2:$O$2000,14,FALSE)</f>
        <v>0</v>
      </c>
      <c r="O2336" s="42" t="s">
        <v>14409</v>
      </c>
      <c r="P2336" s="40" t="s">
        <v>10043</v>
      </c>
      <c r="Q2336" s="40" t="s">
        <v>10265</v>
      </c>
      <c r="T2336" s="40" t="s">
        <v>14411</v>
      </c>
      <c r="U2336" s="40" t="s">
        <v>14410</v>
      </c>
    </row>
    <row r="2337" spans="1:21" s="40" customFormat="1">
      <c r="A2337" s="40">
        <f t="shared" si="100"/>
        <v>2336</v>
      </c>
      <c r="B2337" s="41">
        <f t="shared" ca="1" si="101"/>
        <v>43369</v>
      </c>
      <c r="C2337" s="40" t="s">
        <v>14</v>
      </c>
      <c r="D2337" s="18" t="s">
        <v>19592</v>
      </c>
      <c r="E2337" s="42" t="s">
        <v>14406</v>
      </c>
      <c r="F2337" s="40" t="str">
        <f>VLOOKUP(D2337,'Brasseries Europe'!$B$2:$O$2000,6,FALSE)</f>
        <v>Potterstraat, 10</v>
      </c>
      <c r="G2337" s="40" t="str">
        <f>VLOOKUP(D2337,'Brasseries Europe'!$B$2:$O$2000,7,FALSE)</f>
        <v>9170</v>
      </c>
      <c r="H2337" s="40" t="str">
        <f>VLOOKUP(D2337,'Brasseries Europe'!$B$2:$O$2000,8,FALSE)</f>
        <v>Sint-Pauwels</v>
      </c>
      <c r="I2337" s="40" t="str">
        <f>VLOOKUP(D2337,'Brasseries Europe'!$B$2:$O$2000,9,FALSE)</f>
        <v>Vlaanderen</v>
      </c>
      <c r="J2337" s="40" t="str">
        <f>VLOOKUP(D2337,'Brasseries Europe'!$B$2:$O$2000,10,FALSE)</f>
        <v>info@brouwerijdecock.com</v>
      </c>
      <c r="K2337" s="40" t="str">
        <f>VLOOKUP(D2337,'Brasseries Europe'!$B$2:$O$2000,11,FALSE)</f>
        <v>http://www.brouwerijdecock.com</v>
      </c>
      <c r="L2337" s="40" t="str">
        <f>VLOOKUP(D2337,'Brasseries Europe'!$B$2:$O$2000,12,FALSE)</f>
        <v>+32(0)3.777.98.27</v>
      </c>
      <c r="M2337" s="40" t="str">
        <f>VLOOKUP(D2337,'Brasseries Europe'!$B$2:$O$2000,13,FALSE)</f>
        <v>LogoBR1592</v>
      </c>
      <c r="N2337" s="40">
        <f>VLOOKUP(D2337,'Brasseries Europe'!$B$2:$O$2000,14,FALSE)</f>
        <v>0</v>
      </c>
      <c r="O2337" s="42" t="s">
        <v>14412</v>
      </c>
      <c r="P2337" s="40" t="s">
        <v>10151</v>
      </c>
      <c r="Q2337" s="40" t="s">
        <v>10072</v>
      </c>
      <c r="T2337" s="40" t="s">
        <v>14414</v>
      </c>
      <c r="U2337" s="40" t="s">
        <v>14413</v>
      </c>
    </row>
    <row r="2338" spans="1:21" s="40" customFormat="1">
      <c r="A2338" s="40">
        <f t="shared" si="100"/>
        <v>2337</v>
      </c>
      <c r="B2338" s="41">
        <f t="shared" ca="1" si="101"/>
        <v>43369</v>
      </c>
      <c r="C2338" s="40" t="s">
        <v>14</v>
      </c>
      <c r="D2338" s="18" t="s">
        <v>19592</v>
      </c>
      <c r="E2338" s="42" t="s">
        <v>14406</v>
      </c>
      <c r="F2338" s="40" t="str">
        <f>VLOOKUP(D2338,'Brasseries Europe'!$B$2:$O$2000,6,FALSE)</f>
        <v>Potterstraat, 10</v>
      </c>
      <c r="G2338" s="40" t="str">
        <f>VLOOKUP(D2338,'Brasseries Europe'!$B$2:$O$2000,7,FALSE)</f>
        <v>9170</v>
      </c>
      <c r="H2338" s="40" t="str">
        <f>VLOOKUP(D2338,'Brasseries Europe'!$B$2:$O$2000,8,FALSE)</f>
        <v>Sint-Pauwels</v>
      </c>
      <c r="I2338" s="40" t="str">
        <f>VLOOKUP(D2338,'Brasseries Europe'!$B$2:$O$2000,9,FALSE)</f>
        <v>Vlaanderen</v>
      </c>
      <c r="J2338" s="40" t="str">
        <f>VLOOKUP(D2338,'Brasseries Europe'!$B$2:$O$2000,10,FALSE)</f>
        <v>info@brouwerijdecock.com</v>
      </c>
      <c r="K2338" s="40" t="str">
        <f>VLOOKUP(D2338,'Brasseries Europe'!$B$2:$O$2000,11,FALSE)</f>
        <v>http://www.brouwerijdecock.com</v>
      </c>
      <c r="L2338" s="40" t="str">
        <f>VLOOKUP(D2338,'Brasseries Europe'!$B$2:$O$2000,12,FALSE)</f>
        <v>+32(0)3.777.98.27</v>
      </c>
      <c r="M2338" s="40" t="str">
        <f>VLOOKUP(D2338,'Brasseries Europe'!$B$2:$O$2000,13,FALSE)</f>
        <v>LogoBR1592</v>
      </c>
      <c r="N2338" s="40">
        <f>VLOOKUP(D2338,'Brasseries Europe'!$B$2:$O$2000,14,FALSE)</f>
        <v>0</v>
      </c>
      <c r="O2338" s="42" t="s">
        <v>14415</v>
      </c>
      <c r="P2338" s="40" t="s">
        <v>10049</v>
      </c>
      <c r="Q2338" s="40" t="s">
        <v>10265</v>
      </c>
      <c r="T2338" s="40" t="s">
        <v>14417</v>
      </c>
      <c r="U2338" s="40" t="s">
        <v>14416</v>
      </c>
    </row>
    <row r="2339" spans="1:21" s="40" customFormat="1">
      <c r="A2339" s="40">
        <f t="shared" si="100"/>
        <v>2338</v>
      </c>
      <c r="B2339" s="41">
        <f t="shared" ca="1" si="101"/>
        <v>43369</v>
      </c>
      <c r="C2339" s="40" t="s">
        <v>14</v>
      </c>
      <c r="D2339" s="18" t="s">
        <v>19592</v>
      </c>
      <c r="E2339" s="42" t="s">
        <v>14406</v>
      </c>
      <c r="F2339" s="40" t="str">
        <f>VLOOKUP(D2339,'Brasseries Europe'!$B$2:$O$2000,6,FALSE)</f>
        <v>Potterstraat, 10</v>
      </c>
      <c r="G2339" s="40" t="str">
        <f>VLOOKUP(D2339,'Brasseries Europe'!$B$2:$O$2000,7,FALSE)</f>
        <v>9170</v>
      </c>
      <c r="H2339" s="40" t="str">
        <f>VLOOKUP(D2339,'Brasseries Europe'!$B$2:$O$2000,8,FALSE)</f>
        <v>Sint-Pauwels</v>
      </c>
      <c r="I2339" s="40" t="str">
        <f>VLOOKUP(D2339,'Brasseries Europe'!$B$2:$O$2000,9,FALSE)</f>
        <v>Vlaanderen</v>
      </c>
      <c r="J2339" s="40" t="str">
        <f>VLOOKUP(D2339,'Brasseries Europe'!$B$2:$O$2000,10,FALSE)</f>
        <v>info@brouwerijdecock.com</v>
      </c>
      <c r="K2339" s="40" t="str">
        <f>VLOOKUP(D2339,'Brasseries Europe'!$B$2:$O$2000,11,FALSE)</f>
        <v>http://www.brouwerijdecock.com</v>
      </c>
      <c r="L2339" s="40" t="str">
        <f>VLOOKUP(D2339,'Brasseries Europe'!$B$2:$O$2000,12,FALSE)</f>
        <v>+32(0)3.777.98.27</v>
      </c>
      <c r="M2339" s="40" t="str">
        <f>VLOOKUP(D2339,'Brasseries Europe'!$B$2:$O$2000,13,FALSE)</f>
        <v>LogoBR1592</v>
      </c>
      <c r="N2339" s="40">
        <f>VLOOKUP(D2339,'Brasseries Europe'!$B$2:$O$2000,14,FALSE)</f>
        <v>0</v>
      </c>
      <c r="O2339" s="42" t="s">
        <v>14418</v>
      </c>
      <c r="P2339" s="40" t="s">
        <v>10049</v>
      </c>
      <c r="Q2339" s="40" t="s">
        <v>10076</v>
      </c>
      <c r="T2339" s="40" t="s">
        <v>14420</v>
      </c>
      <c r="U2339" s="40" t="s">
        <v>14419</v>
      </c>
    </row>
    <row r="2340" spans="1:21" s="40" customFormat="1">
      <c r="A2340" s="40">
        <f t="shared" si="100"/>
        <v>2339</v>
      </c>
      <c r="B2340" s="41">
        <f t="shared" ca="1" si="101"/>
        <v>43369</v>
      </c>
      <c r="C2340" s="40" t="s">
        <v>14</v>
      </c>
      <c r="D2340" s="40" t="str">
        <f t="shared" si="102"/>
        <v>Brewery124</v>
      </c>
      <c r="E2340" s="42" t="s">
        <v>1045</v>
      </c>
      <c r="F2340" s="40" t="str">
        <f>VLOOKUP(D2340,'Brasseries Europe'!$B$2:$O$2000,6,FALSE)</f>
        <v>Pastoor de Katerstraat, 24</v>
      </c>
      <c r="G2340" s="40">
        <f>VLOOKUP(D2340,'Brasseries Europe'!$B$2:$O$2000,7,FALSE)</f>
        <v>2387</v>
      </c>
      <c r="H2340" s="40" t="str">
        <f>VLOOKUP(D2340,'Brasseries Europe'!$B$2:$O$2000,8,FALSE)</f>
        <v>Baarle-Hertog</v>
      </c>
      <c r="I2340" s="40" t="str">
        <f>VLOOKUP(D2340,'Brasseries Europe'!$B$2:$O$2000,9,FALSE)</f>
        <v>Vlaanderen</v>
      </c>
      <c r="J2340" s="40">
        <f>VLOOKUP(D2340,'Brasseries Europe'!$B$2:$O$2000,10,FALSE)</f>
        <v>0</v>
      </c>
      <c r="K2340" s="40" t="str">
        <f>VLOOKUP(D2340,'Brasseries Europe'!$B$2:$O$2000,11,FALSE)</f>
        <v>http://www.dedochtervandekorenaar.be</v>
      </c>
      <c r="L2340" s="40" t="str">
        <f>VLOOKUP(D2340,'Brasseries Europe'!$B$2:$O$2000,12,FALSE)</f>
        <v>32(0)14/69.98.00</v>
      </c>
      <c r="M2340" s="40" t="str">
        <f>VLOOKUP(D2340,'Brasseries Europe'!$B$2:$O$2000,13,FALSE)</f>
        <v>LogoBR124</v>
      </c>
      <c r="N2340" s="40" t="str">
        <f>VLOOKUP(D2340,'Brasseries Europe'!$B$2:$O$2000,14,FALSE)</f>
        <v>FotoBR124</v>
      </c>
      <c r="O2340" s="42" t="s">
        <v>14421</v>
      </c>
      <c r="P2340" s="40" t="s">
        <v>10211</v>
      </c>
      <c r="Q2340" s="40" t="s">
        <v>10036</v>
      </c>
      <c r="T2340" s="40" t="s">
        <v>14423</v>
      </c>
      <c r="U2340" s="40" t="s">
        <v>14422</v>
      </c>
    </row>
    <row r="2341" spans="1:21" s="40" customFormat="1">
      <c r="A2341" s="40">
        <f t="shared" si="100"/>
        <v>2340</v>
      </c>
      <c r="B2341" s="41">
        <f t="shared" ca="1" si="101"/>
        <v>43369</v>
      </c>
      <c r="C2341" s="40" t="s">
        <v>14</v>
      </c>
      <c r="D2341" s="40" t="str">
        <f t="shared" si="102"/>
        <v>Brewery124</v>
      </c>
      <c r="E2341" s="42" t="s">
        <v>1045</v>
      </c>
      <c r="F2341" s="40" t="str">
        <f>VLOOKUP(D2341,'Brasseries Europe'!$B$2:$O$2000,6,FALSE)</f>
        <v>Pastoor de Katerstraat, 24</v>
      </c>
      <c r="G2341" s="40">
        <f>VLOOKUP(D2341,'Brasseries Europe'!$B$2:$O$2000,7,FALSE)</f>
        <v>2387</v>
      </c>
      <c r="H2341" s="40" t="str">
        <f>VLOOKUP(D2341,'Brasseries Europe'!$B$2:$O$2000,8,FALSE)</f>
        <v>Baarle-Hertog</v>
      </c>
      <c r="I2341" s="40" t="str">
        <f>VLOOKUP(D2341,'Brasseries Europe'!$B$2:$O$2000,9,FALSE)</f>
        <v>Vlaanderen</v>
      </c>
      <c r="J2341" s="40">
        <f>VLOOKUP(D2341,'Brasseries Europe'!$B$2:$O$2000,10,FALSE)</f>
        <v>0</v>
      </c>
      <c r="K2341" s="40" t="str">
        <f>VLOOKUP(D2341,'Brasseries Europe'!$B$2:$O$2000,11,FALSE)</f>
        <v>http://www.dedochtervandekorenaar.be</v>
      </c>
      <c r="L2341" s="40" t="str">
        <f>VLOOKUP(D2341,'Brasseries Europe'!$B$2:$O$2000,12,FALSE)</f>
        <v>32(0)14/69.98.00</v>
      </c>
      <c r="M2341" s="40" t="str">
        <f>VLOOKUP(D2341,'Brasseries Europe'!$B$2:$O$2000,13,FALSE)</f>
        <v>LogoBR124</v>
      </c>
      <c r="N2341" s="40" t="str">
        <f>VLOOKUP(D2341,'Brasseries Europe'!$B$2:$O$2000,14,FALSE)</f>
        <v>FotoBR124</v>
      </c>
      <c r="O2341" s="42" t="s">
        <v>14424</v>
      </c>
      <c r="P2341" s="40" t="s">
        <v>11271</v>
      </c>
      <c r="Q2341" s="40" t="s">
        <v>12359</v>
      </c>
      <c r="T2341" s="40" t="s">
        <v>14426</v>
      </c>
      <c r="U2341" s="40" t="s">
        <v>14425</v>
      </c>
    </row>
    <row r="2342" spans="1:21" s="40" customFormat="1">
      <c r="A2342" s="40">
        <f t="shared" si="100"/>
        <v>2341</v>
      </c>
      <c r="B2342" s="41">
        <f t="shared" ca="1" si="101"/>
        <v>43369</v>
      </c>
      <c r="C2342" s="40" t="s">
        <v>14</v>
      </c>
      <c r="D2342" s="40" t="str">
        <f t="shared" si="102"/>
        <v>Brewery124</v>
      </c>
      <c r="E2342" s="42" t="s">
        <v>1045</v>
      </c>
      <c r="F2342" s="40" t="str">
        <f>VLOOKUP(D2342,'Brasseries Europe'!$B$2:$O$2000,6,FALSE)</f>
        <v>Pastoor de Katerstraat, 24</v>
      </c>
      <c r="G2342" s="40">
        <f>VLOOKUP(D2342,'Brasseries Europe'!$B$2:$O$2000,7,FALSE)</f>
        <v>2387</v>
      </c>
      <c r="H2342" s="40" t="str">
        <f>VLOOKUP(D2342,'Brasseries Europe'!$B$2:$O$2000,8,FALSE)</f>
        <v>Baarle-Hertog</v>
      </c>
      <c r="I2342" s="40" t="str">
        <f>VLOOKUP(D2342,'Brasseries Europe'!$B$2:$O$2000,9,FALSE)</f>
        <v>Vlaanderen</v>
      </c>
      <c r="J2342" s="40">
        <f>VLOOKUP(D2342,'Brasseries Europe'!$B$2:$O$2000,10,FALSE)</f>
        <v>0</v>
      </c>
      <c r="K2342" s="40" t="str">
        <f>VLOOKUP(D2342,'Brasseries Europe'!$B$2:$O$2000,11,FALSE)</f>
        <v>http://www.dedochtervandekorenaar.be</v>
      </c>
      <c r="L2342" s="40" t="str">
        <f>VLOOKUP(D2342,'Brasseries Europe'!$B$2:$O$2000,12,FALSE)</f>
        <v>32(0)14/69.98.00</v>
      </c>
      <c r="M2342" s="40" t="str">
        <f>VLOOKUP(D2342,'Brasseries Europe'!$B$2:$O$2000,13,FALSE)</f>
        <v>LogoBR124</v>
      </c>
      <c r="N2342" s="40" t="str">
        <f>VLOOKUP(D2342,'Brasseries Europe'!$B$2:$O$2000,14,FALSE)</f>
        <v>FotoBR124</v>
      </c>
      <c r="O2342" s="42" t="s">
        <v>14427</v>
      </c>
      <c r="P2342" s="40" t="s">
        <v>10136</v>
      </c>
      <c r="Q2342" s="40" t="s">
        <v>10204</v>
      </c>
      <c r="T2342" s="40" t="s">
        <v>14429</v>
      </c>
      <c r="U2342" s="40" t="s">
        <v>14428</v>
      </c>
    </row>
    <row r="2343" spans="1:21" s="40" customFormat="1">
      <c r="A2343" s="40">
        <f t="shared" si="100"/>
        <v>2342</v>
      </c>
      <c r="B2343" s="41">
        <f t="shared" ca="1" si="101"/>
        <v>43369</v>
      </c>
      <c r="C2343" s="40" t="s">
        <v>14</v>
      </c>
      <c r="D2343" s="40" t="str">
        <f t="shared" si="102"/>
        <v>Brewery124</v>
      </c>
      <c r="E2343" s="42" t="s">
        <v>1045</v>
      </c>
      <c r="F2343" s="40" t="str">
        <f>VLOOKUP(D2343,'Brasseries Europe'!$B$2:$O$2000,6,FALSE)</f>
        <v>Pastoor de Katerstraat, 24</v>
      </c>
      <c r="G2343" s="40">
        <f>VLOOKUP(D2343,'Brasseries Europe'!$B$2:$O$2000,7,FALSE)</f>
        <v>2387</v>
      </c>
      <c r="H2343" s="40" t="str">
        <f>VLOOKUP(D2343,'Brasseries Europe'!$B$2:$O$2000,8,FALSE)</f>
        <v>Baarle-Hertog</v>
      </c>
      <c r="I2343" s="40" t="str">
        <f>VLOOKUP(D2343,'Brasseries Europe'!$B$2:$O$2000,9,FALSE)</f>
        <v>Vlaanderen</v>
      </c>
      <c r="J2343" s="40">
        <f>VLOOKUP(D2343,'Brasseries Europe'!$B$2:$O$2000,10,FALSE)</f>
        <v>0</v>
      </c>
      <c r="K2343" s="40" t="str">
        <f>VLOOKUP(D2343,'Brasseries Europe'!$B$2:$O$2000,11,FALSE)</f>
        <v>http://www.dedochtervandekorenaar.be</v>
      </c>
      <c r="L2343" s="40" t="str">
        <f>VLOOKUP(D2343,'Brasseries Europe'!$B$2:$O$2000,12,FALSE)</f>
        <v>32(0)14/69.98.00</v>
      </c>
      <c r="M2343" s="40" t="str">
        <f>VLOOKUP(D2343,'Brasseries Europe'!$B$2:$O$2000,13,FALSE)</f>
        <v>LogoBR124</v>
      </c>
      <c r="N2343" s="40" t="str">
        <f>VLOOKUP(D2343,'Brasseries Europe'!$B$2:$O$2000,14,FALSE)</f>
        <v>FotoBR124</v>
      </c>
      <c r="O2343" s="42" t="s">
        <v>14430</v>
      </c>
      <c r="P2343" s="40" t="s">
        <v>10136</v>
      </c>
      <c r="Q2343" s="40" t="s">
        <v>10044</v>
      </c>
      <c r="T2343" s="40" t="s">
        <v>14432</v>
      </c>
      <c r="U2343" s="40" t="s">
        <v>14431</v>
      </c>
    </row>
    <row r="2344" spans="1:21" s="40" customFormat="1">
      <c r="A2344" s="40">
        <f t="shared" si="100"/>
        <v>2343</v>
      </c>
      <c r="B2344" s="41">
        <f t="shared" ca="1" si="101"/>
        <v>43369</v>
      </c>
      <c r="C2344" s="40" t="s">
        <v>14</v>
      </c>
      <c r="D2344" s="40" t="str">
        <f t="shared" si="102"/>
        <v>Brewery124</v>
      </c>
      <c r="E2344" s="42" t="s">
        <v>1045</v>
      </c>
      <c r="F2344" s="40" t="str">
        <f>VLOOKUP(D2344,'Brasseries Europe'!$B$2:$O$2000,6,FALSE)</f>
        <v>Pastoor de Katerstraat, 24</v>
      </c>
      <c r="G2344" s="40">
        <f>VLOOKUP(D2344,'Brasseries Europe'!$B$2:$O$2000,7,FALSE)</f>
        <v>2387</v>
      </c>
      <c r="H2344" s="40" t="str">
        <f>VLOOKUP(D2344,'Brasseries Europe'!$B$2:$O$2000,8,FALSE)</f>
        <v>Baarle-Hertog</v>
      </c>
      <c r="I2344" s="40" t="str">
        <f>VLOOKUP(D2344,'Brasseries Europe'!$B$2:$O$2000,9,FALSE)</f>
        <v>Vlaanderen</v>
      </c>
      <c r="J2344" s="40">
        <f>VLOOKUP(D2344,'Brasseries Europe'!$B$2:$O$2000,10,FALSE)</f>
        <v>0</v>
      </c>
      <c r="K2344" s="40" t="str">
        <f>VLOOKUP(D2344,'Brasseries Europe'!$B$2:$O$2000,11,FALSE)</f>
        <v>http://www.dedochtervandekorenaar.be</v>
      </c>
      <c r="L2344" s="40" t="str">
        <f>VLOOKUP(D2344,'Brasseries Europe'!$B$2:$O$2000,12,FALSE)</f>
        <v>32(0)14/69.98.00</v>
      </c>
      <c r="M2344" s="40" t="str">
        <f>VLOOKUP(D2344,'Brasseries Europe'!$B$2:$O$2000,13,FALSE)</f>
        <v>LogoBR124</v>
      </c>
      <c r="N2344" s="40" t="str">
        <f>VLOOKUP(D2344,'Brasseries Europe'!$B$2:$O$2000,14,FALSE)</f>
        <v>FotoBR124</v>
      </c>
      <c r="O2344" s="42" t="s">
        <v>14433</v>
      </c>
      <c r="P2344" s="40" t="s">
        <v>10136</v>
      </c>
      <c r="Q2344" s="40" t="s">
        <v>10265</v>
      </c>
      <c r="T2344" s="40" t="s">
        <v>14435</v>
      </c>
      <c r="U2344" s="40" t="s">
        <v>14434</v>
      </c>
    </row>
    <row r="2345" spans="1:21" s="40" customFormat="1">
      <c r="A2345" s="40">
        <f t="shared" si="100"/>
        <v>2344</v>
      </c>
      <c r="B2345" s="41">
        <f t="shared" ca="1" si="101"/>
        <v>43369</v>
      </c>
      <c r="C2345" s="40" t="s">
        <v>14</v>
      </c>
      <c r="D2345" s="40" t="str">
        <f t="shared" si="102"/>
        <v>Brewery124</v>
      </c>
      <c r="E2345" s="42" t="s">
        <v>1045</v>
      </c>
      <c r="F2345" s="40" t="str">
        <f>VLOOKUP(D2345,'Brasseries Europe'!$B$2:$O$2000,6,FALSE)</f>
        <v>Pastoor de Katerstraat, 24</v>
      </c>
      <c r="G2345" s="40">
        <f>VLOOKUP(D2345,'Brasseries Europe'!$B$2:$O$2000,7,FALSE)</f>
        <v>2387</v>
      </c>
      <c r="H2345" s="40" t="str">
        <f>VLOOKUP(D2345,'Brasseries Europe'!$B$2:$O$2000,8,FALSE)</f>
        <v>Baarle-Hertog</v>
      </c>
      <c r="I2345" s="40" t="str">
        <f>VLOOKUP(D2345,'Brasseries Europe'!$B$2:$O$2000,9,FALSE)</f>
        <v>Vlaanderen</v>
      </c>
      <c r="J2345" s="40">
        <f>VLOOKUP(D2345,'Brasseries Europe'!$B$2:$O$2000,10,FALSE)</f>
        <v>0</v>
      </c>
      <c r="K2345" s="40" t="str">
        <f>VLOOKUP(D2345,'Brasseries Europe'!$B$2:$O$2000,11,FALSE)</f>
        <v>http://www.dedochtervandekorenaar.be</v>
      </c>
      <c r="L2345" s="40" t="str">
        <f>VLOOKUP(D2345,'Brasseries Europe'!$B$2:$O$2000,12,FALSE)</f>
        <v>32(0)14/69.98.00</v>
      </c>
      <c r="M2345" s="40" t="str">
        <f>VLOOKUP(D2345,'Brasseries Europe'!$B$2:$O$2000,13,FALSE)</f>
        <v>LogoBR124</v>
      </c>
      <c r="N2345" s="40" t="str">
        <f>VLOOKUP(D2345,'Brasseries Europe'!$B$2:$O$2000,14,FALSE)</f>
        <v>FotoBR124</v>
      </c>
      <c r="O2345" s="42" t="s">
        <v>14436</v>
      </c>
      <c r="P2345" s="40" t="s">
        <v>10136</v>
      </c>
      <c r="Q2345" s="40" t="s">
        <v>12369</v>
      </c>
      <c r="T2345" s="40" t="s">
        <v>14438</v>
      </c>
      <c r="U2345" s="40" t="s">
        <v>14437</v>
      </c>
    </row>
    <row r="2346" spans="1:21" s="40" customFormat="1">
      <c r="A2346" s="40">
        <f t="shared" si="100"/>
        <v>2345</v>
      </c>
      <c r="B2346" s="41">
        <f t="shared" ca="1" si="101"/>
        <v>43369</v>
      </c>
      <c r="C2346" s="40" t="s">
        <v>14</v>
      </c>
      <c r="D2346" s="40" t="str">
        <f t="shared" si="102"/>
        <v>Brewery124</v>
      </c>
      <c r="E2346" s="42" t="s">
        <v>1045</v>
      </c>
      <c r="F2346" s="40" t="str">
        <f>VLOOKUP(D2346,'Brasseries Europe'!$B$2:$O$2000,6,FALSE)</f>
        <v>Pastoor de Katerstraat, 24</v>
      </c>
      <c r="G2346" s="40">
        <f>VLOOKUP(D2346,'Brasseries Europe'!$B$2:$O$2000,7,FALSE)</f>
        <v>2387</v>
      </c>
      <c r="H2346" s="40" t="str">
        <f>VLOOKUP(D2346,'Brasseries Europe'!$B$2:$O$2000,8,FALSE)</f>
        <v>Baarle-Hertog</v>
      </c>
      <c r="I2346" s="40" t="str">
        <f>VLOOKUP(D2346,'Brasseries Europe'!$B$2:$O$2000,9,FALSE)</f>
        <v>Vlaanderen</v>
      </c>
      <c r="J2346" s="40">
        <f>VLOOKUP(D2346,'Brasseries Europe'!$B$2:$O$2000,10,FALSE)</f>
        <v>0</v>
      </c>
      <c r="K2346" s="40" t="str">
        <f>VLOOKUP(D2346,'Brasseries Europe'!$B$2:$O$2000,11,FALSE)</f>
        <v>http://www.dedochtervandekorenaar.be</v>
      </c>
      <c r="L2346" s="40" t="str">
        <f>VLOOKUP(D2346,'Brasseries Europe'!$B$2:$O$2000,12,FALSE)</f>
        <v>32(0)14/69.98.00</v>
      </c>
      <c r="M2346" s="40" t="str">
        <f>VLOOKUP(D2346,'Brasseries Europe'!$B$2:$O$2000,13,FALSE)</f>
        <v>LogoBR124</v>
      </c>
      <c r="N2346" s="40" t="str">
        <f>VLOOKUP(D2346,'Brasseries Europe'!$B$2:$O$2000,14,FALSE)</f>
        <v>FotoBR124</v>
      </c>
      <c r="O2346" s="42" t="s">
        <v>14439</v>
      </c>
      <c r="P2346" s="40" t="s">
        <v>10136</v>
      </c>
      <c r="Q2346" s="40" t="s">
        <v>10044</v>
      </c>
      <c r="T2346" s="40" t="s">
        <v>14441</v>
      </c>
      <c r="U2346" s="40" t="s">
        <v>14440</v>
      </c>
    </row>
    <row r="2347" spans="1:21" s="40" customFormat="1">
      <c r="A2347" s="40">
        <f t="shared" si="100"/>
        <v>2346</v>
      </c>
      <c r="B2347" s="41">
        <f t="shared" ca="1" si="101"/>
        <v>43369</v>
      </c>
      <c r="C2347" s="40" t="s">
        <v>14</v>
      </c>
      <c r="D2347" s="40" t="str">
        <f t="shared" si="102"/>
        <v>Brewery124</v>
      </c>
      <c r="E2347" s="42" t="s">
        <v>1045</v>
      </c>
      <c r="F2347" s="40" t="str">
        <f>VLOOKUP(D2347,'Brasseries Europe'!$B$2:$O$2000,6,FALSE)</f>
        <v>Pastoor de Katerstraat, 24</v>
      </c>
      <c r="G2347" s="40">
        <f>VLOOKUP(D2347,'Brasseries Europe'!$B$2:$O$2000,7,FALSE)</f>
        <v>2387</v>
      </c>
      <c r="H2347" s="40" t="str">
        <f>VLOOKUP(D2347,'Brasseries Europe'!$B$2:$O$2000,8,FALSE)</f>
        <v>Baarle-Hertog</v>
      </c>
      <c r="I2347" s="40" t="str">
        <f>VLOOKUP(D2347,'Brasseries Europe'!$B$2:$O$2000,9,FALSE)</f>
        <v>Vlaanderen</v>
      </c>
      <c r="J2347" s="40">
        <f>VLOOKUP(D2347,'Brasseries Europe'!$B$2:$O$2000,10,FALSE)</f>
        <v>0</v>
      </c>
      <c r="K2347" s="40" t="str">
        <f>VLOOKUP(D2347,'Brasseries Europe'!$B$2:$O$2000,11,FALSE)</f>
        <v>http://www.dedochtervandekorenaar.be</v>
      </c>
      <c r="L2347" s="40" t="str">
        <f>VLOOKUP(D2347,'Brasseries Europe'!$B$2:$O$2000,12,FALSE)</f>
        <v>32(0)14/69.98.00</v>
      </c>
      <c r="M2347" s="40" t="str">
        <f>VLOOKUP(D2347,'Brasseries Europe'!$B$2:$O$2000,13,FALSE)</f>
        <v>LogoBR124</v>
      </c>
      <c r="N2347" s="40" t="str">
        <f>VLOOKUP(D2347,'Brasseries Europe'!$B$2:$O$2000,14,FALSE)</f>
        <v>FotoBR124</v>
      </c>
      <c r="O2347" s="42" t="s">
        <v>14442</v>
      </c>
      <c r="P2347" s="40" t="s">
        <v>10043</v>
      </c>
      <c r="Q2347" s="40" t="s">
        <v>10265</v>
      </c>
      <c r="T2347" s="40" t="s">
        <v>14444</v>
      </c>
      <c r="U2347" s="40" t="s">
        <v>14443</v>
      </c>
    </row>
    <row r="2348" spans="1:21" s="40" customFormat="1">
      <c r="A2348" s="40">
        <f t="shared" si="100"/>
        <v>2347</v>
      </c>
      <c r="B2348" s="41">
        <f t="shared" ca="1" si="101"/>
        <v>43369</v>
      </c>
      <c r="C2348" s="40" t="s">
        <v>14</v>
      </c>
      <c r="D2348" s="40" t="str">
        <f t="shared" si="102"/>
        <v>Brewery124</v>
      </c>
      <c r="E2348" s="42" t="s">
        <v>1045</v>
      </c>
      <c r="F2348" s="40" t="str">
        <f>VLOOKUP(D2348,'Brasseries Europe'!$B$2:$O$2000,6,FALSE)</f>
        <v>Pastoor de Katerstraat, 24</v>
      </c>
      <c r="G2348" s="40">
        <f>VLOOKUP(D2348,'Brasseries Europe'!$B$2:$O$2000,7,FALSE)</f>
        <v>2387</v>
      </c>
      <c r="H2348" s="40" t="str">
        <f>VLOOKUP(D2348,'Brasseries Europe'!$B$2:$O$2000,8,FALSE)</f>
        <v>Baarle-Hertog</v>
      </c>
      <c r="I2348" s="40" t="str">
        <f>VLOOKUP(D2348,'Brasseries Europe'!$B$2:$O$2000,9,FALSE)</f>
        <v>Vlaanderen</v>
      </c>
      <c r="J2348" s="40">
        <f>VLOOKUP(D2348,'Brasseries Europe'!$B$2:$O$2000,10,FALSE)</f>
        <v>0</v>
      </c>
      <c r="K2348" s="40" t="str">
        <f>VLOOKUP(D2348,'Brasseries Europe'!$B$2:$O$2000,11,FALSE)</f>
        <v>http://www.dedochtervandekorenaar.be</v>
      </c>
      <c r="L2348" s="40" t="str">
        <f>VLOOKUP(D2348,'Brasseries Europe'!$B$2:$O$2000,12,FALSE)</f>
        <v>32(0)14/69.98.00</v>
      </c>
      <c r="M2348" s="40" t="str">
        <f>VLOOKUP(D2348,'Brasseries Europe'!$B$2:$O$2000,13,FALSE)</f>
        <v>LogoBR124</v>
      </c>
      <c r="N2348" s="40" t="str">
        <f>VLOOKUP(D2348,'Brasseries Europe'!$B$2:$O$2000,14,FALSE)</f>
        <v>FotoBR124</v>
      </c>
      <c r="O2348" s="42" t="s">
        <v>14445</v>
      </c>
      <c r="P2348" s="40" t="s">
        <v>10043</v>
      </c>
      <c r="Q2348" s="40" t="s">
        <v>10297</v>
      </c>
      <c r="T2348" s="40" t="s">
        <v>14447</v>
      </c>
      <c r="U2348" s="40" t="s">
        <v>14446</v>
      </c>
    </row>
    <row r="2349" spans="1:21" s="40" customFormat="1">
      <c r="A2349" s="40">
        <f t="shared" si="100"/>
        <v>2348</v>
      </c>
      <c r="B2349" s="41">
        <f t="shared" ca="1" si="101"/>
        <v>43369</v>
      </c>
      <c r="C2349" s="40" t="s">
        <v>14</v>
      </c>
      <c r="D2349" s="40" t="str">
        <f t="shared" si="102"/>
        <v>Brewery124</v>
      </c>
      <c r="E2349" s="42" t="s">
        <v>1045</v>
      </c>
      <c r="F2349" s="40" t="str">
        <f>VLOOKUP(D2349,'Brasseries Europe'!$B$2:$O$2000,6,FALSE)</f>
        <v>Pastoor de Katerstraat, 24</v>
      </c>
      <c r="G2349" s="40">
        <f>VLOOKUP(D2349,'Brasseries Europe'!$B$2:$O$2000,7,FALSE)</f>
        <v>2387</v>
      </c>
      <c r="H2349" s="40" t="str">
        <f>VLOOKUP(D2349,'Brasseries Europe'!$B$2:$O$2000,8,FALSE)</f>
        <v>Baarle-Hertog</v>
      </c>
      <c r="I2349" s="40" t="str">
        <f>VLOOKUP(D2349,'Brasseries Europe'!$B$2:$O$2000,9,FALSE)</f>
        <v>Vlaanderen</v>
      </c>
      <c r="J2349" s="40">
        <f>VLOOKUP(D2349,'Brasseries Europe'!$B$2:$O$2000,10,FALSE)</f>
        <v>0</v>
      </c>
      <c r="K2349" s="40" t="str">
        <f>VLOOKUP(D2349,'Brasseries Europe'!$B$2:$O$2000,11,FALSE)</f>
        <v>http://www.dedochtervandekorenaar.be</v>
      </c>
      <c r="L2349" s="40" t="str">
        <f>VLOOKUP(D2349,'Brasseries Europe'!$B$2:$O$2000,12,FALSE)</f>
        <v>32(0)14/69.98.00</v>
      </c>
      <c r="M2349" s="40" t="str">
        <f>VLOOKUP(D2349,'Brasseries Europe'!$B$2:$O$2000,13,FALSE)</f>
        <v>LogoBR124</v>
      </c>
      <c r="N2349" s="40" t="str">
        <f>VLOOKUP(D2349,'Brasseries Europe'!$B$2:$O$2000,14,FALSE)</f>
        <v>FotoBR124</v>
      </c>
      <c r="O2349" s="42" t="s">
        <v>14448</v>
      </c>
      <c r="P2349" s="40" t="s">
        <v>10043</v>
      </c>
      <c r="Q2349" s="40" t="s">
        <v>10044</v>
      </c>
      <c r="T2349" s="40" t="s">
        <v>14450</v>
      </c>
      <c r="U2349" s="40" t="s">
        <v>14449</v>
      </c>
    </row>
    <row r="2350" spans="1:21" s="40" customFormat="1">
      <c r="A2350" s="40">
        <f t="shared" si="100"/>
        <v>2349</v>
      </c>
      <c r="B2350" s="41">
        <f t="shared" ca="1" si="101"/>
        <v>43369</v>
      </c>
      <c r="C2350" s="40" t="s">
        <v>14</v>
      </c>
      <c r="D2350" s="40" t="str">
        <f t="shared" si="102"/>
        <v>Brewery124</v>
      </c>
      <c r="E2350" s="42" t="s">
        <v>1045</v>
      </c>
      <c r="F2350" s="40" t="str">
        <f>VLOOKUP(D2350,'Brasseries Europe'!$B$2:$O$2000,6,FALSE)</f>
        <v>Pastoor de Katerstraat, 24</v>
      </c>
      <c r="G2350" s="40">
        <f>VLOOKUP(D2350,'Brasseries Europe'!$B$2:$O$2000,7,FALSE)</f>
        <v>2387</v>
      </c>
      <c r="H2350" s="40" t="str">
        <f>VLOOKUP(D2350,'Brasseries Europe'!$B$2:$O$2000,8,FALSE)</f>
        <v>Baarle-Hertog</v>
      </c>
      <c r="I2350" s="40" t="str">
        <f>VLOOKUP(D2350,'Brasseries Europe'!$B$2:$O$2000,9,FALSE)</f>
        <v>Vlaanderen</v>
      </c>
      <c r="J2350" s="40">
        <f>VLOOKUP(D2350,'Brasseries Europe'!$B$2:$O$2000,10,FALSE)</f>
        <v>0</v>
      </c>
      <c r="K2350" s="40" t="str">
        <f>VLOOKUP(D2350,'Brasseries Europe'!$B$2:$O$2000,11,FALSE)</f>
        <v>http://www.dedochtervandekorenaar.be</v>
      </c>
      <c r="L2350" s="40" t="str">
        <f>VLOOKUP(D2350,'Brasseries Europe'!$B$2:$O$2000,12,FALSE)</f>
        <v>32(0)14/69.98.00</v>
      </c>
      <c r="M2350" s="40" t="str">
        <f>VLOOKUP(D2350,'Brasseries Europe'!$B$2:$O$2000,13,FALSE)</f>
        <v>LogoBR124</v>
      </c>
      <c r="N2350" s="40" t="str">
        <f>VLOOKUP(D2350,'Brasseries Europe'!$B$2:$O$2000,14,FALSE)</f>
        <v>FotoBR124</v>
      </c>
      <c r="O2350" s="42" t="s">
        <v>14451</v>
      </c>
      <c r="P2350" s="40" t="s">
        <v>10049</v>
      </c>
      <c r="Q2350" s="40" t="s">
        <v>10072</v>
      </c>
      <c r="T2350" s="40" t="s">
        <v>14453</v>
      </c>
      <c r="U2350" s="40" t="s">
        <v>14452</v>
      </c>
    </row>
    <row r="2351" spans="1:21" s="40" customFormat="1">
      <c r="A2351" s="40">
        <f t="shared" si="100"/>
        <v>2350</v>
      </c>
      <c r="B2351" s="41">
        <f t="shared" ca="1" si="101"/>
        <v>43369</v>
      </c>
      <c r="C2351" s="40" t="s">
        <v>14</v>
      </c>
      <c r="D2351" s="40" t="str">
        <f t="shared" si="102"/>
        <v>Brewery124</v>
      </c>
      <c r="E2351" s="42" t="s">
        <v>1045</v>
      </c>
      <c r="F2351" s="40" t="str">
        <f>VLOOKUP(D2351,'Brasseries Europe'!$B$2:$O$2000,6,FALSE)</f>
        <v>Pastoor de Katerstraat, 24</v>
      </c>
      <c r="G2351" s="40">
        <f>VLOOKUP(D2351,'Brasseries Europe'!$B$2:$O$2000,7,FALSE)</f>
        <v>2387</v>
      </c>
      <c r="H2351" s="40" t="str">
        <f>VLOOKUP(D2351,'Brasseries Europe'!$B$2:$O$2000,8,FALSE)</f>
        <v>Baarle-Hertog</v>
      </c>
      <c r="I2351" s="40" t="str">
        <f>VLOOKUP(D2351,'Brasseries Europe'!$B$2:$O$2000,9,FALSE)</f>
        <v>Vlaanderen</v>
      </c>
      <c r="J2351" s="40">
        <f>VLOOKUP(D2351,'Brasseries Europe'!$B$2:$O$2000,10,FALSE)</f>
        <v>0</v>
      </c>
      <c r="K2351" s="40" t="str">
        <f>VLOOKUP(D2351,'Brasseries Europe'!$B$2:$O$2000,11,FALSE)</f>
        <v>http://www.dedochtervandekorenaar.be</v>
      </c>
      <c r="L2351" s="40" t="str">
        <f>VLOOKUP(D2351,'Brasseries Europe'!$B$2:$O$2000,12,FALSE)</f>
        <v>32(0)14/69.98.00</v>
      </c>
      <c r="M2351" s="40" t="str">
        <f>VLOOKUP(D2351,'Brasseries Europe'!$B$2:$O$2000,13,FALSE)</f>
        <v>LogoBR124</v>
      </c>
      <c r="N2351" s="40" t="str">
        <f>VLOOKUP(D2351,'Brasseries Europe'!$B$2:$O$2000,14,FALSE)</f>
        <v>FotoBR124</v>
      </c>
      <c r="O2351" s="42" t="s">
        <v>14454</v>
      </c>
      <c r="P2351" s="40" t="s">
        <v>10049</v>
      </c>
      <c r="Q2351" s="40" t="s">
        <v>10072</v>
      </c>
      <c r="T2351" s="40" t="s">
        <v>14456</v>
      </c>
      <c r="U2351" s="40" t="s">
        <v>14455</v>
      </c>
    </row>
    <row r="2352" spans="1:21" s="40" customFormat="1">
      <c r="A2352" s="40">
        <f t="shared" si="100"/>
        <v>2351</v>
      </c>
      <c r="B2352" s="41">
        <f t="shared" ca="1" si="101"/>
        <v>43369</v>
      </c>
      <c r="C2352" s="40" t="s">
        <v>14</v>
      </c>
      <c r="D2352" s="40" t="str">
        <f t="shared" si="102"/>
        <v>Brewery124</v>
      </c>
      <c r="E2352" s="42" t="s">
        <v>1045</v>
      </c>
      <c r="F2352" s="40" t="str">
        <f>VLOOKUP(D2352,'Brasseries Europe'!$B$2:$O$2000,6,FALSE)</f>
        <v>Pastoor de Katerstraat, 24</v>
      </c>
      <c r="G2352" s="40">
        <f>VLOOKUP(D2352,'Brasseries Europe'!$B$2:$O$2000,7,FALSE)</f>
        <v>2387</v>
      </c>
      <c r="H2352" s="40" t="str">
        <f>VLOOKUP(D2352,'Brasseries Europe'!$B$2:$O$2000,8,FALSE)</f>
        <v>Baarle-Hertog</v>
      </c>
      <c r="I2352" s="40" t="str">
        <f>VLOOKUP(D2352,'Brasseries Europe'!$B$2:$O$2000,9,FALSE)</f>
        <v>Vlaanderen</v>
      </c>
      <c r="J2352" s="40">
        <f>VLOOKUP(D2352,'Brasseries Europe'!$B$2:$O$2000,10,FALSE)</f>
        <v>0</v>
      </c>
      <c r="K2352" s="40" t="str">
        <f>VLOOKUP(D2352,'Brasseries Europe'!$B$2:$O$2000,11,FALSE)</f>
        <v>http://www.dedochtervandekorenaar.be</v>
      </c>
      <c r="L2352" s="40" t="str">
        <f>VLOOKUP(D2352,'Brasseries Europe'!$B$2:$O$2000,12,FALSE)</f>
        <v>32(0)14/69.98.00</v>
      </c>
      <c r="M2352" s="40" t="str">
        <f>VLOOKUP(D2352,'Brasseries Europe'!$B$2:$O$2000,13,FALSE)</f>
        <v>LogoBR124</v>
      </c>
      <c r="N2352" s="40" t="str">
        <f>VLOOKUP(D2352,'Brasseries Europe'!$B$2:$O$2000,14,FALSE)</f>
        <v>FotoBR124</v>
      </c>
      <c r="O2352" s="42" t="s">
        <v>14457</v>
      </c>
      <c r="P2352" s="40" t="s">
        <v>10049</v>
      </c>
      <c r="Q2352" s="40" t="s">
        <v>10064</v>
      </c>
      <c r="T2352" s="40" t="s">
        <v>14459</v>
      </c>
      <c r="U2352" s="40" t="s">
        <v>14458</v>
      </c>
    </row>
    <row r="2353" spans="1:21" s="40" customFormat="1">
      <c r="A2353" s="40">
        <f t="shared" si="100"/>
        <v>2352</v>
      </c>
      <c r="B2353" s="41">
        <f t="shared" ca="1" si="101"/>
        <v>43369</v>
      </c>
      <c r="C2353" s="40" t="s">
        <v>14</v>
      </c>
      <c r="D2353" s="40" t="str">
        <f t="shared" si="102"/>
        <v>Brewery125</v>
      </c>
      <c r="E2353" s="42" t="s">
        <v>1053</v>
      </c>
      <c r="F2353" s="40" t="str">
        <f>VLOOKUP(D2353,'Brasseries Europe'!$B$2:$O$2000,6,FALSE)</f>
        <v>Roeselarestraat, 12b</v>
      </c>
      <c r="G2353" s="40">
        <f>VLOOKUP(D2353,'Brasseries Europe'!$B$2:$O$2000,7,FALSE)</f>
        <v>8600</v>
      </c>
      <c r="H2353" s="40" t="str">
        <f>VLOOKUP(D2353,'Brasseries Europe'!$B$2:$O$2000,8,FALSE)</f>
        <v>Esen</v>
      </c>
      <c r="I2353" s="40" t="str">
        <f>VLOOKUP(D2353,'Brasseries Europe'!$B$2:$O$2000,9,FALSE)</f>
        <v>Vlaanderen</v>
      </c>
      <c r="J2353" s="40">
        <f>VLOOKUP(D2353,'Brasseries Europe'!$B$2:$O$2000,10,FALSE)</f>
        <v>0</v>
      </c>
      <c r="K2353" s="40" t="str">
        <f>VLOOKUP(D2353,'Brasseries Europe'!$B$2:$O$2000,11,FALSE)</f>
        <v>http://www.proximedia.com/web/dolle-brouwers.html</v>
      </c>
      <c r="L2353" s="40" t="str">
        <f>VLOOKUP(D2353,'Brasseries Europe'!$B$2:$O$2000,12,FALSE)</f>
        <v>32(0)51/50.27.81</v>
      </c>
      <c r="M2353" s="40" t="str">
        <f>VLOOKUP(D2353,'Brasseries Europe'!$B$2:$O$2000,13,FALSE)</f>
        <v>LogoBR125</v>
      </c>
      <c r="N2353" s="40" t="str">
        <f>VLOOKUP(D2353,'Brasseries Europe'!$B$2:$O$2000,14,FALSE)</f>
        <v>FotoBR125</v>
      </c>
      <c r="O2353" s="42" t="s">
        <v>14460</v>
      </c>
      <c r="P2353" s="40" t="s">
        <v>11271</v>
      </c>
      <c r="Q2353" s="40" t="s">
        <v>10076</v>
      </c>
      <c r="T2353" s="40" t="s">
        <v>14462</v>
      </c>
      <c r="U2353" s="40" t="s">
        <v>14461</v>
      </c>
    </row>
    <row r="2354" spans="1:21" s="40" customFormat="1">
      <c r="A2354" s="40">
        <f t="shared" si="100"/>
        <v>2353</v>
      </c>
      <c r="B2354" s="41">
        <f t="shared" ca="1" si="101"/>
        <v>43369</v>
      </c>
      <c r="C2354" s="40" t="s">
        <v>14</v>
      </c>
      <c r="D2354" s="40" t="str">
        <f t="shared" si="102"/>
        <v>Brewery125</v>
      </c>
      <c r="E2354" s="42" t="s">
        <v>1053</v>
      </c>
      <c r="F2354" s="40" t="str">
        <f>VLOOKUP(D2354,'Brasseries Europe'!$B$2:$O$2000,6,FALSE)</f>
        <v>Roeselarestraat, 12b</v>
      </c>
      <c r="G2354" s="40">
        <f>VLOOKUP(D2354,'Brasseries Europe'!$B$2:$O$2000,7,FALSE)</f>
        <v>8600</v>
      </c>
      <c r="H2354" s="40" t="str">
        <f>VLOOKUP(D2354,'Brasseries Europe'!$B$2:$O$2000,8,FALSE)</f>
        <v>Esen</v>
      </c>
      <c r="I2354" s="40" t="str">
        <f>VLOOKUP(D2354,'Brasseries Europe'!$B$2:$O$2000,9,FALSE)</f>
        <v>Vlaanderen</v>
      </c>
      <c r="J2354" s="40">
        <f>VLOOKUP(D2354,'Brasseries Europe'!$B$2:$O$2000,10,FALSE)</f>
        <v>0</v>
      </c>
      <c r="K2354" s="40" t="str">
        <f>VLOOKUP(D2354,'Brasseries Europe'!$B$2:$O$2000,11,FALSE)</f>
        <v>http://www.proximedia.com/web/dolle-brouwers.html</v>
      </c>
      <c r="L2354" s="40" t="str">
        <f>VLOOKUP(D2354,'Brasseries Europe'!$B$2:$O$2000,12,FALSE)</f>
        <v>32(0)51/50.27.81</v>
      </c>
      <c r="M2354" s="40" t="str">
        <f>VLOOKUP(D2354,'Brasseries Europe'!$B$2:$O$2000,13,FALSE)</f>
        <v>LogoBR125</v>
      </c>
      <c r="N2354" s="40" t="str">
        <f>VLOOKUP(D2354,'Brasseries Europe'!$B$2:$O$2000,14,FALSE)</f>
        <v>FotoBR125</v>
      </c>
      <c r="O2354" s="42" t="s">
        <v>14463</v>
      </c>
      <c r="P2354" s="40" t="s">
        <v>11271</v>
      </c>
      <c r="Q2354" s="40" t="s">
        <v>12369</v>
      </c>
      <c r="T2354" s="40" t="s">
        <v>14465</v>
      </c>
      <c r="U2354" s="40" t="s">
        <v>14464</v>
      </c>
    </row>
    <row r="2355" spans="1:21" s="40" customFormat="1">
      <c r="A2355" s="40">
        <f t="shared" si="100"/>
        <v>2354</v>
      </c>
      <c r="B2355" s="41">
        <f t="shared" ca="1" si="101"/>
        <v>43369</v>
      </c>
      <c r="C2355" s="40" t="s">
        <v>14</v>
      </c>
      <c r="D2355" s="40" t="str">
        <f t="shared" si="102"/>
        <v>Brewery125</v>
      </c>
      <c r="E2355" s="42" t="s">
        <v>1053</v>
      </c>
      <c r="F2355" s="40" t="str">
        <f>VLOOKUP(D2355,'Brasseries Europe'!$B$2:$O$2000,6,FALSE)</f>
        <v>Roeselarestraat, 12b</v>
      </c>
      <c r="G2355" s="40">
        <f>VLOOKUP(D2355,'Brasseries Europe'!$B$2:$O$2000,7,FALSE)</f>
        <v>8600</v>
      </c>
      <c r="H2355" s="40" t="str">
        <f>VLOOKUP(D2355,'Brasseries Europe'!$B$2:$O$2000,8,FALSE)</f>
        <v>Esen</v>
      </c>
      <c r="I2355" s="40" t="str">
        <f>VLOOKUP(D2355,'Brasseries Europe'!$B$2:$O$2000,9,FALSE)</f>
        <v>Vlaanderen</v>
      </c>
      <c r="J2355" s="40">
        <f>VLOOKUP(D2355,'Brasseries Europe'!$B$2:$O$2000,10,FALSE)</f>
        <v>0</v>
      </c>
      <c r="K2355" s="40" t="str">
        <f>VLOOKUP(D2355,'Brasseries Europe'!$B$2:$O$2000,11,FALSE)</f>
        <v>http://www.proximedia.com/web/dolle-brouwers.html</v>
      </c>
      <c r="L2355" s="40" t="str">
        <f>VLOOKUP(D2355,'Brasseries Europe'!$B$2:$O$2000,12,FALSE)</f>
        <v>32(0)51/50.27.81</v>
      </c>
      <c r="M2355" s="40" t="str">
        <f>VLOOKUP(D2355,'Brasseries Europe'!$B$2:$O$2000,13,FALSE)</f>
        <v>LogoBR125</v>
      </c>
      <c r="N2355" s="40" t="str">
        <f>VLOOKUP(D2355,'Brasseries Europe'!$B$2:$O$2000,14,FALSE)</f>
        <v>FotoBR125</v>
      </c>
      <c r="O2355" s="42" t="s">
        <v>14466</v>
      </c>
      <c r="P2355" s="40" t="s">
        <v>10136</v>
      </c>
      <c r="Q2355" s="40" t="s">
        <v>10204</v>
      </c>
      <c r="T2355" s="40" t="s">
        <v>14468</v>
      </c>
      <c r="U2355" s="40" t="s">
        <v>14467</v>
      </c>
    </row>
    <row r="2356" spans="1:21" s="40" customFormat="1">
      <c r="A2356" s="40">
        <f t="shared" si="100"/>
        <v>2355</v>
      </c>
      <c r="B2356" s="41">
        <f t="shared" ca="1" si="101"/>
        <v>43369</v>
      </c>
      <c r="C2356" s="40" t="s">
        <v>14</v>
      </c>
      <c r="D2356" s="40" t="str">
        <f t="shared" si="102"/>
        <v>Brewery125</v>
      </c>
      <c r="E2356" s="42" t="s">
        <v>1053</v>
      </c>
      <c r="F2356" s="40" t="str">
        <f>VLOOKUP(D2356,'Brasseries Europe'!$B$2:$O$2000,6,FALSE)</f>
        <v>Roeselarestraat, 12b</v>
      </c>
      <c r="G2356" s="40">
        <f>VLOOKUP(D2356,'Brasseries Europe'!$B$2:$O$2000,7,FALSE)</f>
        <v>8600</v>
      </c>
      <c r="H2356" s="40" t="str">
        <f>VLOOKUP(D2356,'Brasseries Europe'!$B$2:$O$2000,8,FALSE)</f>
        <v>Esen</v>
      </c>
      <c r="I2356" s="40" t="str">
        <f>VLOOKUP(D2356,'Brasseries Europe'!$B$2:$O$2000,9,FALSE)</f>
        <v>Vlaanderen</v>
      </c>
      <c r="J2356" s="40">
        <f>VLOOKUP(D2356,'Brasseries Europe'!$B$2:$O$2000,10,FALSE)</f>
        <v>0</v>
      </c>
      <c r="K2356" s="40" t="str">
        <f>VLOOKUP(D2356,'Brasseries Europe'!$B$2:$O$2000,11,FALSE)</f>
        <v>http://www.proximedia.com/web/dolle-brouwers.html</v>
      </c>
      <c r="L2356" s="40" t="str">
        <f>VLOOKUP(D2356,'Brasseries Europe'!$B$2:$O$2000,12,FALSE)</f>
        <v>32(0)51/50.27.81</v>
      </c>
      <c r="M2356" s="40" t="str">
        <f>VLOOKUP(D2356,'Brasseries Europe'!$B$2:$O$2000,13,FALSE)</f>
        <v>LogoBR125</v>
      </c>
      <c r="N2356" s="40" t="str">
        <f>VLOOKUP(D2356,'Brasseries Europe'!$B$2:$O$2000,14,FALSE)</f>
        <v>FotoBR125</v>
      </c>
      <c r="O2356" s="42" t="s">
        <v>14469</v>
      </c>
      <c r="P2356" s="40" t="s">
        <v>10136</v>
      </c>
      <c r="Q2356" s="40" t="s">
        <v>10064</v>
      </c>
      <c r="T2356" s="40" t="s">
        <v>14471</v>
      </c>
      <c r="U2356" s="40" t="s">
        <v>14470</v>
      </c>
    </row>
    <row r="2357" spans="1:21" s="40" customFormat="1">
      <c r="A2357" s="40">
        <f t="shared" si="100"/>
        <v>2356</v>
      </c>
      <c r="B2357" s="41">
        <f t="shared" ca="1" si="101"/>
        <v>43369</v>
      </c>
      <c r="C2357" s="40" t="s">
        <v>14</v>
      </c>
      <c r="D2357" s="40" t="str">
        <f t="shared" si="102"/>
        <v>Brewery125</v>
      </c>
      <c r="E2357" s="42" t="s">
        <v>1053</v>
      </c>
      <c r="F2357" s="40" t="str">
        <f>VLOOKUP(D2357,'Brasseries Europe'!$B$2:$O$2000,6,FALSE)</f>
        <v>Roeselarestraat, 12b</v>
      </c>
      <c r="G2357" s="40">
        <f>VLOOKUP(D2357,'Brasseries Europe'!$B$2:$O$2000,7,FALSE)</f>
        <v>8600</v>
      </c>
      <c r="H2357" s="40" t="str">
        <f>VLOOKUP(D2357,'Brasseries Europe'!$B$2:$O$2000,8,FALSE)</f>
        <v>Esen</v>
      </c>
      <c r="I2357" s="40" t="str">
        <f>VLOOKUP(D2357,'Brasseries Europe'!$B$2:$O$2000,9,FALSE)</f>
        <v>Vlaanderen</v>
      </c>
      <c r="J2357" s="40">
        <f>VLOOKUP(D2357,'Brasseries Europe'!$B$2:$O$2000,10,FALSE)</f>
        <v>0</v>
      </c>
      <c r="K2357" s="40" t="str">
        <f>VLOOKUP(D2357,'Brasseries Europe'!$B$2:$O$2000,11,FALSE)</f>
        <v>http://www.proximedia.com/web/dolle-brouwers.html</v>
      </c>
      <c r="L2357" s="40" t="str">
        <f>VLOOKUP(D2357,'Brasseries Europe'!$B$2:$O$2000,12,FALSE)</f>
        <v>32(0)51/50.27.81</v>
      </c>
      <c r="M2357" s="40" t="str">
        <f>VLOOKUP(D2357,'Brasseries Europe'!$B$2:$O$2000,13,FALSE)</f>
        <v>LogoBR125</v>
      </c>
      <c r="N2357" s="40" t="str">
        <f>VLOOKUP(D2357,'Brasseries Europe'!$B$2:$O$2000,14,FALSE)</f>
        <v>FotoBR125</v>
      </c>
      <c r="O2357" s="42" t="s">
        <v>14472</v>
      </c>
      <c r="P2357" s="40" t="s">
        <v>10043</v>
      </c>
      <c r="Q2357" s="40" t="s">
        <v>10076</v>
      </c>
      <c r="T2357" s="40" t="s">
        <v>14474</v>
      </c>
      <c r="U2357" s="40" t="s">
        <v>14473</v>
      </c>
    </row>
    <row r="2358" spans="1:21" s="40" customFormat="1">
      <c r="A2358" s="40">
        <f t="shared" si="100"/>
        <v>2357</v>
      </c>
      <c r="B2358" s="41">
        <f t="shared" ca="1" si="101"/>
        <v>43369</v>
      </c>
      <c r="C2358" s="40" t="s">
        <v>14</v>
      </c>
      <c r="D2358" s="40" t="str">
        <f t="shared" si="102"/>
        <v>Brewery125</v>
      </c>
      <c r="E2358" s="42" t="s">
        <v>1053</v>
      </c>
      <c r="F2358" s="40" t="str">
        <f>VLOOKUP(D2358,'Brasseries Europe'!$B$2:$O$2000,6,FALSE)</f>
        <v>Roeselarestraat, 12b</v>
      </c>
      <c r="G2358" s="40">
        <f>VLOOKUP(D2358,'Brasseries Europe'!$B$2:$O$2000,7,FALSE)</f>
        <v>8600</v>
      </c>
      <c r="H2358" s="40" t="str">
        <f>VLOOKUP(D2358,'Brasseries Europe'!$B$2:$O$2000,8,FALSE)</f>
        <v>Esen</v>
      </c>
      <c r="I2358" s="40" t="str">
        <f>VLOOKUP(D2358,'Brasseries Europe'!$B$2:$O$2000,9,FALSE)</f>
        <v>Vlaanderen</v>
      </c>
      <c r="J2358" s="40">
        <f>VLOOKUP(D2358,'Brasseries Europe'!$B$2:$O$2000,10,FALSE)</f>
        <v>0</v>
      </c>
      <c r="K2358" s="40" t="str">
        <f>VLOOKUP(D2358,'Brasseries Europe'!$B$2:$O$2000,11,FALSE)</f>
        <v>http://www.proximedia.com/web/dolle-brouwers.html</v>
      </c>
      <c r="L2358" s="40" t="str">
        <f>VLOOKUP(D2358,'Brasseries Europe'!$B$2:$O$2000,12,FALSE)</f>
        <v>32(0)51/50.27.81</v>
      </c>
      <c r="M2358" s="40" t="str">
        <f>VLOOKUP(D2358,'Brasseries Europe'!$B$2:$O$2000,13,FALSE)</f>
        <v>LogoBR125</v>
      </c>
      <c r="N2358" s="40" t="str">
        <f>VLOOKUP(D2358,'Brasseries Europe'!$B$2:$O$2000,14,FALSE)</f>
        <v>FotoBR125</v>
      </c>
      <c r="O2358" s="42" t="s">
        <v>14475</v>
      </c>
      <c r="P2358" s="40" t="s">
        <v>10043</v>
      </c>
      <c r="Q2358" s="40" t="s">
        <v>10100</v>
      </c>
      <c r="T2358" s="40" t="s">
        <v>14477</v>
      </c>
      <c r="U2358" s="40" t="s">
        <v>14476</v>
      </c>
    </row>
    <row r="2359" spans="1:21" s="40" customFormat="1">
      <c r="A2359" s="40">
        <f t="shared" si="100"/>
        <v>2358</v>
      </c>
      <c r="B2359" s="41">
        <f t="shared" ca="1" si="101"/>
        <v>43369</v>
      </c>
      <c r="C2359" s="40" t="s">
        <v>14</v>
      </c>
      <c r="D2359" s="40" t="str">
        <f t="shared" si="102"/>
        <v>Brewery125</v>
      </c>
      <c r="E2359" s="42" t="s">
        <v>1053</v>
      </c>
      <c r="F2359" s="40" t="str">
        <f>VLOOKUP(D2359,'Brasseries Europe'!$B$2:$O$2000,6,FALSE)</f>
        <v>Roeselarestraat, 12b</v>
      </c>
      <c r="G2359" s="40">
        <f>VLOOKUP(D2359,'Brasseries Europe'!$B$2:$O$2000,7,FALSE)</f>
        <v>8600</v>
      </c>
      <c r="H2359" s="40" t="str">
        <f>VLOOKUP(D2359,'Brasseries Europe'!$B$2:$O$2000,8,FALSE)</f>
        <v>Esen</v>
      </c>
      <c r="I2359" s="40" t="str">
        <f>VLOOKUP(D2359,'Brasseries Europe'!$B$2:$O$2000,9,FALSE)</f>
        <v>Vlaanderen</v>
      </c>
      <c r="J2359" s="40">
        <f>VLOOKUP(D2359,'Brasseries Europe'!$B$2:$O$2000,10,FALSE)</f>
        <v>0</v>
      </c>
      <c r="K2359" s="40" t="str">
        <f>VLOOKUP(D2359,'Brasseries Europe'!$B$2:$O$2000,11,FALSE)</f>
        <v>http://www.proximedia.com/web/dolle-brouwers.html</v>
      </c>
      <c r="L2359" s="40" t="str">
        <f>VLOOKUP(D2359,'Brasseries Europe'!$B$2:$O$2000,12,FALSE)</f>
        <v>32(0)51/50.27.81</v>
      </c>
      <c r="M2359" s="40" t="str">
        <f>VLOOKUP(D2359,'Brasseries Europe'!$B$2:$O$2000,13,FALSE)</f>
        <v>LogoBR125</v>
      </c>
      <c r="N2359" s="40" t="str">
        <f>VLOOKUP(D2359,'Brasseries Europe'!$B$2:$O$2000,14,FALSE)</f>
        <v>FotoBR125</v>
      </c>
      <c r="O2359" s="42" t="s">
        <v>14478</v>
      </c>
      <c r="P2359" s="40" t="s">
        <v>10043</v>
      </c>
      <c r="Q2359" s="40" t="s">
        <v>10100</v>
      </c>
      <c r="T2359" s="40" t="s">
        <v>14480</v>
      </c>
      <c r="U2359" s="40" t="s">
        <v>14479</v>
      </c>
    </row>
    <row r="2360" spans="1:21" s="40" customFormat="1">
      <c r="A2360" s="40">
        <f t="shared" si="100"/>
        <v>2359</v>
      </c>
      <c r="B2360" s="41">
        <f t="shared" ca="1" si="101"/>
        <v>43369</v>
      </c>
      <c r="C2360" s="40" t="s">
        <v>14</v>
      </c>
      <c r="D2360" s="40" t="str">
        <f t="shared" si="102"/>
        <v>Brewery125</v>
      </c>
      <c r="E2360" s="42" t="s">
        <v>1053</v>
      </c>
      <c r="F2360" s="40" t="str">
        <f>VLOOKUP(D2360,'Brasseries Europe'!$B$2:$O$2000,6,FALSE)</f>
        <v>Roeselarestraat, 12b</v>
      </c>
      <c r="G2360" s="40">
        <f>VLOOKUP(D2360,'Brasseries Europe'!$B$2:$O$2000,7,FALSE)</f>
        <v>8600</v>
      </c>
      <c r="H2360" s="40" t="str">
        <f>VLOOKUP(D2360,'Brasseries Europe'!$B$2:$O$2000,8,FALSE)</f>
        <v>Esen</v>
      </c>
      <c r="I2360" s="40" t="str">
        <f>VLOOKUP(D2360,'Brasseries Europe'!$B$2:$O$2000,9,FALSE)</f>
        <v>Vlaanderen</v>
      </c>
      <c r="J2360" s="40">
        <f>VLOOKUP(D2360,'Brasseries Europe'!$B$2:$O$2000,10,FALSE)</f>
        <v>0</v>
      </c>
      <c r="K2360" s="40" t="str">
        <f>VLOOKUP(D2360,'Brasseries Europe'!$B$2:$O$2000,11,FALSE)</f>
        <v>http://www.proximedia.com/web/dolle-brouwers.html</v>
      </c>
      <c r="L2360" s="40" t="str">
        <f>VLOOKUP(D2360,'Brasseries Europe'!$B$2:$O$2000,12,FALSE)</f>
        <v>32(0)51/50.27.81</v>
      </c>
      <c r="M2360" s="40" t="str">
        <f>VLOOKUP(D2360,'Brasseries Europe'!$B$2:$O$2000,13,FALSE)</f>
        <v>LogoBR125</v>
      </c>
      <c r="N2360" s="40" t="str">
        <f>VLOOKUP(D2360,'Brasseries Europe'!$B$2:$O$2000,14,FALSE)</f>
        <v>FotoBR125</v>
      </c>
      <c r="O2360" s="42" t="s">
        <v>14481</v>
      </c>
      <c r="P2360" s="40" t="s">
        <v>10043</v>
      </c>
      <c r="Q2360" s="40" t="s">
        <v>10064</v>
      </c>
      <c r="T2360" s="40" t="s">
        <v>14483</v>
      </c>
      <c r="U2360" s="40" t="s">
        <v>14482</v>
      </c>
    </row>
    <row r="2361" spans="1:21" s="40" customFormat="1">
      <c r="A2361" s="40">
        <f t="shared" si="100"/>
        <v>2360</v>
      </c>
      <c r="B2361" s="41">
        <f t="shared" ca="1" si="101"/>
        <v>43369</v>
      </c>
      <c r="C2361" s="40" t="s">
        <v>14</v>
      </c>
      <c r="D2361" s="40" t="str">
        <f t="shared" si="102"/>
        <v>Brewery125</v>
      </c>
      <c r="E2361" s="42" t="s">
        <v>1053</v>
      </c>
      <c r="F2361" s="40" t="str">
        <f>VLOOKUP(D2361,'Brasseries Europe'!$B$2:$O$2000,6,FALSE)</f>
        <v>Roeselarestraat, 12b</v>
      </c>
      <c r="G2361" s="40">
        <f>VLOOKUP(D2361,'Brasseries Europe'!$B$2:$O$2000,7,FALSE)</f>
        <v>8600</v>
      </c>
      <c r="H2361" s="40" t="str">
        <f>VLOOKUP(D2361,'Brasseries Europe'!$B$2:$O$2000,8,FALSE)</f>
        <v>Esen</v>
      </c>
      <c r="I2361" s="40" t="str">
        <f>VLOOKUP(D2361,'Brasseries Europe'!$B$2:$O$2000,9,FALSE)</f>
        <v>Vlaanderen</v>
      </c>
      <c r="J2361" s="40">
        <f>VLOOKUP(D2361,'Brasseries Europe'!$B$2:$O$2000,10,FALSE)</f>
        <v>0</v>
      </c>
      <c r="K2361" s="40" t="str">
        <f>VLOOKUP(D2361,'Brasseries Europe'!$B$2:$O$2000,11,FALSE)</f>
        <v>http://www.proximedia.com/web/dolle-brouwers.html</v>
      </c>
      <c r="L2361" s="40" t="str">
        <f>VLOOKUP(D2361,'Brasseries Europe'!$B$2:$O$2000,12,FALSE)</f>
        <v>32(0)51/50.27.81</v>
      </c>
      <c r="M2361" s="40" t="str">
        <f>VLOOKUP(D2361,'Brasseries Europe'!$B$2:$O$2000,13,FALSE)</f>
        <v>LogoBR125</v>
      </c>
      <c r="N2361" s="40" t="str">
        <f>VLOOKUP(D2361,'Brasseries Europe'!$B$2:$O$2000,14,FALSE)</f>
        <v>FotoBR125</v>
      </c>
      <c r="O2361" s="42" t="s">
        <v>14484</v>
      </c>
      <c r="P2361" s="40" t="s">
        <v>10043</v>
      </c>
      <c r="Q2361" s="40" t="s">
        <v>10064</v>
      </c>
      <c r="T2361" s="40" t="s">
        <v>14486</v>
      </c>
      <c r="U2361" s="40" t="s">
        <v>14485</v>
      </c>
    </row>
    <row r="2362" spans="1:21" s="40" customFormat="1">
      <c r="A2362" s="40">
        <f t="shared" si="100"/>
        <v>2361</v>
      </c>
      <c r="B2362" s="41">
        <f t="shared" ca="1" si="101"/>
        <v>43369</v>
      </c>
      <c r="C2362" s="40" t="s">
        <v>14</v>
      </c>
      <c r="D2362" s="40" t="str">
        <f t="shared" si="102"/>
        <v>Brewery125</v>
      </c>
      <c r="E2362" s="42" t="s">
        <v>1053</v>
      </c>
      <c r="F2362" s="40" t="str">
        <f>VLOOKUP(D2362,'Brasseries Europe'!$B$2:$O$2000,6,FALSE)</f>
        <v>Roeselarestraat, 12b</v>
      </c>
      <c r="G2362" s="40">
        <f>VLOOKUP(D2362,'Brasseries Europe'!$B$2:$O$2000,7,FALSE)</f>
        <v>8600</v>
      </c>
      <c r="H2362" s="40" t="str">
        <f>VLOOKUP(D2362,'Brasseries Europe'!$B$2:$O$2000,8,FALSE)</f>
        <v>Esen</v>
      </c>
      <c r="I2362" s="40" t="str">
        <f>VLOOKUP(D2362,'Brasseries Europe'!$B$2:$O$2000,9,FALSE)</f>
        <v>Vlaanderen</v>
      </c>
      <c r="J2362" s="40">
        <f>VLOOKUP(D2362,'Brasseries Europe'!$B$2:$O$2000,10,FALSE)</f>
        <v>0</v>
      </c>
      <c r="K2362" s="40" t="str">
        <f>VLOOKUP(D2362,'Brasseries Europe'!$B$2:$O$2000,11,FALSE)</f>
        <v>http://www.proximedia.com/web/dolle-brouwers.html</v>
      </c>
      <c r="L2362" s="40" t="str">
        <f>VLOOKUP(D2362,'Brasseries Europe'!$B$2:$O$2000,12,FALSE)</f>
        <v>32(0)51/50.27.81</v>
      </c>
      <c r="M2362" s="40" t="str">
        <f>VLOOKUP(D2362,'Brasseries Europe'!$B$2:$O$2000,13,FALSE)</f>
        <v>LogoBR125</v>
      </c>
      <c r="N2362" s="40" t="str">
        <f>VLOOKUP(D2362,'Brasseries Europe'!$B$2:$O$2000,14,FALSE)</f>
        <v>FotoBR125</v>
      </c>
      <c r="O2362" s="42" t="s">
        <v>14487</v>
      </c>
      <c r="P2362" s="40" t="s">
        <v>10049</v>
      </c>
      <c r="Q2362" s="40" t="s">
        <v>10064</v>
      </c>
      <c r="T2362" s="40" t="s">
        <v>14489</v>
      </c>
      <c r="U2362" s="40" t="s">
        <v>14488</v>
      </c>
    </row>
    <row r="2363" spans="1:21" s="40" customFormat="1">
      <c r="A2363" s="40">
        <f t="shared" si="100"/>
        <v>2362</v>
      </c>
      <c r="B2363" s="41">
        <f t="shared" ca="1" si="101"/>
        <v>43369</v>
      </c>
      <c r="C2363" s="40" t="s">
        <v>14</v>
      </c>
      <c r="D2363" s="40" t="str">
        <f t="shared" si="102"/>
        <v>Brewery125</v>
      </c>
      <c r="E2363" s="42" t="s">
        <v>1053</v>
      </c>
      <c r="F2363" s="40" t="str">
        <f>VLOOKUP(D2363,'Brasseries Europe'!$B$2:$O$2000,6,FALSE)</f>
        <v>Roeselarestraat, 12b</v>
      </c>
      <c r="G2363" s="40">
        <f>VLOOKUP(D2363,'Brasseries Europe'!$B$2:$O$2000,7,FALSE)</f>
        <v>8600</v>
      </c>
      <c r="H2363" s="40" t="str">
        <f>VLOOKUP(D2363,'Brasseries Europe'!$B$2:$O$2000,8,FALSE)</f>
        <v>Esen</v>
      </c>
      <c r="I2363" s="40" t="str">
        <f>VLOOKUP(D2363,'Brasseries Europe'!$B$2:$O$2000,9,FALSE)</f>
        <v>Vlaanderen</v>
      </c>
      <c r="J2363" s="40">
        <f>VLOOKUP(D2363,'Brasseries Europe'!$B$2:$O$2000,10,FALSE)</f>
        <v>0</v>
      </c>
      <c r="K2363" s="40" t="str">
        <f>VLOOKUP(D2363,'Brasseries Europe'!$B$2:$O$2000,11,FALSE)</f>
        <v>http://www.proximedia.com/web/dolle-brouwers.html</v>
      </c>
      <c r="L2363" s="40" t="str">
        <f>VLOOKUP(D2363,'Brasseries Europe'!$B$2:$O$2000,12,FALSE)</f>
        <v>32(0)51/50.27.81</v>
      </c>
      <c r="M2363" s="40" t="str">
        <f>VLOOKUP(D2363,'Brasseries Europe'!$B$2:$O$2000,13,FALSE)</f>
        <v>LogoBR125</v>
      </c>
      <c r="N2363" s="40" t="str">
        <f>VLOOKUP(D2363,'Brasseries Europe'!$B$2:$O$2000,14,FALSE)</f>
        <v>FotoBR125</v>
      </c>
      <c r="O2363" s="42" t="s">
        <v>14490</v>
      </c>
      <c r="P2363" s="40" t="s">
        <v>10183</v>
      </c>
      <c r="Q2363" s="40" t="s">
        <v>12359</v>
      </c>
      <c r="T2363" s="40" t="s">
        <v>14492</v>
      </c>
      <c r="U2363" s="40" t="s">
        <v>14491</v>
      </c>
    </row>
    <row r="2364" spans="1:21" s="40" customFormat="1">
      <c r="A2364" s="40">
        <f t="shared" si="100"/>
        <v>2363</v>
      </c>
      <c r="B2364" s="41">
        <f t="shared" ca="1" si="101"/>
        <v>43369</v>
      </c>
      <c r="C2364" s="40" t="s">
        <v>14</v>
      </c>
      <c r="D2364" s="40" t="str">
        <f t="shared" si="102"/>
        <v>Brewery126</v>
      </c>
      <c r="E2364" s="42" t="s">
        <v>1061</v>
      </c>
      <c r="F2364" s="40" t="str">
        <f>VLOOKUP(D2364,'Brasseries Europe'!$B$2:$O$2000,6,FALSE)</f>
        <v>Eikendreef, 21</v>
      </c>
      <c r="G2364" s="40">
        <f>VLOOKUP(D2364,'Brasseries Europe'!$B$2:$O$2000,7,FALSE)</f>
        <v>3530</v>
      </c>
      <c r="H2364" s="40" t="str">
        <f>VLOOKUP(D2364,'Brasseries Europe'!$B$2:$O$2000,8,FALSE)</f>
        <v>Helchteren</v>
      </c>
      <c r="I2364" s="40" t="str">
        <f>VLOOKUP(D2364,'Brasseries Europe'!$B$2:$O$2000,9,FALSE)</f>
        <v>Vlaanderen</v>
      </c>
      <c r="J2364" s="40">
        <f>VLOOKUP(D2364,'Brasseries Europe'!$B$2:$O$2000,10,FALSE)</f>
        <v>0</v>
      </c>
      <c r="K2364" s="40" t="str">
        <f>VLOOKUP(D2364,'Brasseries Europe'!$B$2:$O$2000,11,FALSE)</f>
        <v>http://www.terdolen.be</v>
      </c>
      <c r="L2364" s="40" t="str">
        <f>VLOOKUP(D2364,'Brasseries Europe'!$B$2:$O$2000,12,FALSE)</f>
        <v>32(0)11/60.69.99</v>
      </c>
      <c r="M2364" s="40" t="str">
        <f>VLOOKUP(D2364,'Brasseries Europe'!$B$2:$O$2000,13,FALSE)</f>
        <v>LogoBR126</v>
      </c>
      <c r="N2364" s="40" t="str">
        <f>VLOOKUP(D2364,'Brasseries Europe'!$B$2:$O$2000,14,FALSE)</f>
        <v>FotoBR126</v>
      </c>
      <c r="O2364" s="42" t="s">
        <v>14493</v>
      </c>
      <c r="P2364" s="40" t="s">
        <v>10055</v>
      </c>
      <c r="Q2364" s="40" t="s">
        <v>12184</v>
      </c>
      <c r="T2364" s="40" t="s">
        <v>14495</v>
      </c>
      <c r="U2364" s="40" t="s">
        <v>14494</v>
      </c>
    </row>
    <row r="2365" spans="1:21" s="40" customFormat="1">
      <c r="A2365" s="40">
        <f t="shared" si="100"/>
        <v>2364</v>
      </c>
      <c r="B2365" s="41">
        <f t="shared" ca="1" si="101"/>
        <v>43369</v>
      </c>
      <c r="C2365" s="40" t="s">
        <v>14</v>
      </c>
      <c r="D2365" s="40" t="str">
        <f t="shared" si="102"/>
        <v>Brewery126</v>
      </c>
      <c r="E2365" s="42" t="s">
        <v>1061</v>
      </c>
      <c r="F2365" s="40" t="str">
        <f>VLOOKUP(D2365,'Brasseries Europe'!$B$2:$O$2000,6,FALSE)</f>
        <v>Eikendreef, 21</v>
      </c>
      <c r="G2365" s="40">
        <f>VLOOKUP(D2365,'Brasseries Europe'!$B$2:$O$2000,7,FALSE)</f>
        <v>3530</v>
      </c>
      <c r="H2365" s="40" t="str">
        <f>VLOOKUP(D2365,'Brasseries Europe'!$B$2:$O$2000,8,FALSE)</f>
        <v>Helchteren</v>
      </c>
      <c r="I2365" s="40" t="str">
        <f>VLOOKUP(D2365,'Brasseries Europe'!$B$2:$O$2000,9,FALSE)</f>
        <v>Vlaanderen</v>
      </c>
      <c r="J2365" s="40">
        <f>VLOOKUP(D2365,'Brasseries Europe'!$B$2:$O$2000,10,FALSE)</f>
        <v>0</v>
      </c>
      <c r="K2365" s="40" t="str">
        <f>VLOOKUP(D2365,'Brasseries Europe'!$B$2:$O$2000,11,FALSE)</f>
        <v>http://www.terdolen.be</v>
      </c>
      <c r="L2365" s="40" t="str">
        <f>VLOOKUP(D2365,'Brasseries Europe'!$B$2:$O$2000,12,FALSE)</f>
        <v>32(0)11/60.69.99</v>
      </c>
      <c r="M2365" s="40" t="str">
        <f>VLOOKUP(D2365,'Brasseries Europe'!$B$2:$O$2000,13,FALSE)</f>
        <v>LogoBR126</v>
      </c>
      <c r="N2365" s="40" t="str">
        <f>VLOOKUP(D2365,'Brasseries Europe'!$B$2:$O$2000,14,FALSE)</f>
        <v>FotoBR126</v>
      </c>
      <c r="O2365" s="42" t="s">
        <v>14496</v>
      </c>
      <c r="P2365" s="40" t="s">
        <v>10055</v>
      </c>
      <c r="Q2365" s="40" t="s">
        <v>13538</v>
      </c>
      <c r="T2365" s="40" t="s">
        <v>14498</v>
      </c>
      <c r="U2365" s="40" t="s">
        <v>14497</v>
      </c>
    </row>
    <row r="2366" spans="1:21" s="40" customFormat="1">
      <c r="A2366" s="40">
        <f t="shared" si="100"/>
        <v>2365</v>
      </c>
      <c r="B2366" s="41">
        <f t="shared" ca="1" si="101"/>
        <v>43369</v>
      </c>
      <c r="C2366" s="40" t="s">
        <v>14</v>
      </c>
      <c r="D2366" s="40" t="str">
        <f t="shared" si="102"/>
        <v>Brewery126</v>
      </c>
      <c r="E2366" s="42" t="s">
        <v>1061</v>
      </c>
      <c r="F2366" s="40" t="str">
        <f>VLOOKUP(D2366,'Brasseries Europe'!$B$2:$O$2000,6,FALSE)</f>
        <v>Eikendreef, 21</v>
      </c>
      <c r="G2366" s="40">
        <f>VLOOKUP(D2366,'Brasseries Europe'!$B$2:$O$2000,7,FALSE)</f>
        <v>3530</v>
      </c>
      <c r="H2366" s="40" t="str">
        <f>VLOOKUP(D2366,'Brasseries Europe'!$B$2:$O$2000,8,FALSE)</f>
        <v>Helchteren</v>
      </c>
      <c r="I2366" s="40" t="str">
        <f>VLOOKUP(D2366,'Brasseries Europe'!$B$2:$O$2000,9,FALSE)</f>
        <v>Vlaanderen</v>
      </c>
      <c r="J2366" s="40">
        <f>VLOOKUP(D2366,'Brasseries Europe'!$B$2:$O$2000,10,FALSE)</f>
        <v>0</v>
      </c>
      <c r="K2366" s="40" t="str">
        <f>VLOOKUP(D2366,'Brasseries Europe'!$B$2:$O$2000,11,FALSE)</f>
        <v>http://www.terdolen.be</v>
      </c>
      <c r="L2366" s="40" t="str">
        <f>VLOOKUP(D2366,'Brasseries Europe'!$B$2:$O$2000,12,FALSE)</f>
        <v>32(0)11/60.69.99</v>
      </c>
      <c r="M2366" s="40" t="str">
        <f>VLOOKUP(D2366,'Brasseries Europe'!$B$2:$O$2000,13,FALSE)</f>
        <v>LogoBR126</v>
      </c>
      <c r="N2366" s="40" t="str">
        <f>VLOOKUP(D2366,'Brasseries Europe'!$B$2:$O$2000,14,FALSE)</f>
        <v>FotoBR126</v>
      </c>
      <c r="O2366" s="42" t="s">
        <v>14499</v>
      </c>
      <c r="P2366" s="40" t="s">
        <v>10055</v>
      </c>
      <c r="Q2366" s="40" t="s">
        <v>10128</v>
      </c>
      <c r="T2366" s="40" t="s">
        <v>14501</v>
      </c>
      <c r="U2366" s="40" t="s">
        <v>14500</v>
      </c>
    </row>
    <row r="2367" spans="1:21" s="40" customFormat="1">
      <c r="A2367" s="40">
        <f t="shared" si="100"/>
        <v>2366</v>
      </c>
      <c r="B2367" s="41">
        <f t="shared" ca="1" si="101"/>
        <v>43369</v>
      </c>
      <c r="C2367" s="40" t="s">
        <v>14</v>
      </c>
      <c r="D2367" s="40" t="str">
        <f t="shared" si="102"/>
        <v>Brewery126</v>
      </c>
      <c r="E2367" s="42" t="s">
        <v>1061</v>
      </c>
      <c r="F2367" s="40" t="str">
        <f>VLOOKUP(D2367,'Brasseries Europe'!$B$2:$O$2000,6,FALSE)</f>
        <v>Eikendreef, 21</v>
      </c>
      <c r="G2367" s="40">
        <f>VLOOKUP(D2367,'Brasseries Europe'!$B$2:$O$2000,7,FALSE)</f>
        <v>3530</v>
      </c>
      <c r="H2367" s="40" t="str">
        <f>VLOOKUP(D2367,'Brasseries Europe'!$B$2:$O$2000,8,FALSE)</f>
        <v>Helchteren</v>
      </c>
      <c r="I2367" s="40" t="str">
        <f>VLOOKUP(D2367,'Brasseries Europe'!$B$2:$O$2000,9,FALSE)</f>
        <v>Vlaanderen</v>
      </c>
      <c r="J2367" s="40">
        <f>VLOOKUP(D2367,'Brasseries Europe'!$B$2:$O$2000,10,FALSE)</f>
        <v>0</v>
      </c>
      <c r="K2367" s="40" t="str">
        <f>VLOOKUP(D2367,'Brasseries Europe'!$B$2:$O$2000,11,FALSE)</f>
        <v>http://www.terdolen.be</v>
      </c>
      <c r="L2367" s="40" t="str">
        <f>VLOOKUP(D2367,'Brasseries Europe'!$B$2:$O$2000,12,FALSE)</f>
        <v>32(0)11/60.69.99</v>
      </c>
      <c r="M2367" s="40" t="str">
        <f>VLOOKUP(D2367,'Brasseries Europe'!$B$2:$O$2000,13,FALSE)</f>
        <v>LogoBR126</v>
      </c>
      <c r="N2367" s="40" t="str">
        <f>VLOOKUP(D2367,'Brasseries Europe'!$B$2:$O$2000,14,FALSE)</f>
        <v>FotoBR126</v>
      </c>
      <c r="O2367" s="42" t="s">
        <v>14502</v>
      </c>
      <c r="P2367" s="40" t="s">
        <v>10055</v>
      </c>
      <c r="Q2367" s="40" t="s">
        <v>10222</v>
      </c>
      <c r="T2367" s="40" t="s">
        <v>14504</v>
      </c>
      <c r="U2367" s="40" t="s">
        <v>14503</v>
      </c>
    </row>
    <row r="2368" spans="1:21" s="40" customFormat="1">
      <c r="A2368" s="40">
        <f t="shared" si="100"/>
        <v>2367</v>
      </c>
      <c r="B2368" s="41">
        <f t="shared" ca="1" si="101"/>
        <v>43369</v>
      </c>
      <c r="C2368" s="40" t="s">
        <v>14</v>
      </c>
      <c r="D2368" s="40" t="str">
        <f t="shared" si="102"/>
        <v>Brewery127</v>
      </c>
      <c r="E2368" s="42" t="s">
        <v>1069</v>
      </c>
      <c r="F2368" s="40" t="str">
        <f>VLOOKUP(D2368,'Brasseries Europe'!$B$2:$O$2000,6,FALSE)</f>
        <v>Glazentorenweg, 11</v>
      </c>
      <c r="G2368" s="40">
        <f>VLOOKUP(D2368,'Brasseries Europe'!$B$2:$O$2000,7,FALSE)</f>
        <v>9420</v>
      </c>
      <c r="H2368" s="40" t="str">
        <f>VLOOKUP(D2368,'Brasseries Europe'!$B$2:$O$2000,8,FALSE)</f>
        <v>Erpe-Mere</v>
      </c>
      <c r="I2368" s="40" t="str">
        <f>VLOOKUP(D2368,'Brasseries Europe'!$B$2:$O$2000,9,FALSE)</f>
        <v>Vlaanderen</v>
      </c>
      <c r="J2368" s="40">
        <f>VLOOKUP(D2368,'Brasseries Europe'!$B$2:$O$2000,10,FALSE)</f>
        <v>0</v>
      </c>
      <c r="K2368" s="40" t="str">
        <f>VLOOKUP(D2368,'Brasseries Europe'!$B$2:$O$2000,11,FALSE)</f>
        <v>http://www.glazentoren.be</v>
      </c>
      <c r="L2368" s="40" t="str">
        <f>VLOOKUP(D2368,'Brasseries Europe'!$B$2:$O$2000,12,FALSE)</f>
        <v>32(0)53/83.68.17</v>
      </c>
      <c r="M2368" s="40" t="str">
        <f>VLOOKUP(D2368,'Brasseries Europe'!$B$2:$O$2000,13,FALSE)</f>
        <v>LogoBR127</v>
      </c>
      <c r="N2368" s="40" t="str">
        <f>VLOOKUP(D2368,'Brasseries Europe'!$B$2:$O$2000,14,FALSE)</f>
        <v>FotoBR127</v>
      </c>
      <c r="O2368" s="42" t="s">
        <v>14505</v>
      </c>
      <c r="P2368" s="40" t="s">
        <v>10211</v>
      </c>
      <c r="Q2368" s="40" t="s">
        <v>10036</v>
      </c>
      <c r="T2368" s="40" t="s">
        <v>14507</v>
      </c>
      <c r="U2368" s="40" t="s">
        <v>14506</v>
      </c>
    </row>
    <row r="2369" spans="1:21" s="40" customFormat="1">
      <c r="A2369" s="40">
        <f t="shared" si="100"/>
        <v>2368</v>
      </c>
      <c r="B2369" s="41">
        <f t="shared" ca="1" si="101"/>
        <v>43369</v>
      </c>
      <c r="C2369" s="40" t="s">
        <v>14</v>
      </c>
      <c r="D2369" s="40" t="str">
        <f t="shared" si="102"/>
        <v>Brewery127</v>
      </c>
      <c r="E2369" s="42" t="s">
        <v>1069</v>
      </c>
      <c r="F2369" s="40" t="str">
        <f>VLOOKUP(D2369,'Brasseries Europe'!$B$2:$O$2000,6,FALSE)</f>
        <v>Glazentorenweg, 11</v>
      </c>
      <c r="G2369" s="40">
        <f>VLOOKUP(D2369,'Brasseries Europe'!$B$2:$O$2000,7,FALSE)</f>
        <v>9420</v>
      </c>
      <c r="H2369" s="40" t="str">
        <f>VLOOKUP(D2369,'Brasseries Europe'!$B$2:$O$2000,8,FALSE)</f>
        <v>Erpe-Mere</v>
      </c>
      <c r="I2369" s="40" t="str">
        <f>VLOOKUP(D2369,'Brasseries Europe'!$B$2:$O$2000,9,FALSE)</f>
        <v>Vlaanderen</v>
      </c>
      <c r="J2369" s="40">
        <f>VLOOKUP(D2369,'Brasseries Europe'!$B$2:$O$2000,10,FALSE)</f>
        <v>0</v>
      </c>
      <c r="K2369" s="40" t="str">
        <f>VLOOKUP(D2369,'Brasseries Europe'!$B$2:$O$2000,11,FALSE)</f>
        <v>http://www.glazentoren.be</v>
      </c>
      <c r="L2369" s="40" t="str">
        <f>VLOOKUP(D2369,'Brasseries Europe'!$B$2:$O$2000,12,FALSE)</f>
        <v>32(0)53/83.68.17</v>
      </c>
      <c r="M2369" s="40" t="str">
        <f>VLOOKUP(D2369,'Brasseries Europe'!$B$2:$O$2000,13,FALSE)</f>
        <v>LogoBR127</v>
      </c>
      <c r="N2369" s="40" t="str">
        <f>VLOOKUP(D2369,'Brasseries Europe'!$B$2:$O$2000,14,FALSE)</f>
        <v>FotoBR127</v>
      </c>
      <c r="O2369" s="42" t="s">
        <v>14508</v>
      </c>
      <c r="P2369" s="40" t="s">
        <v>10322</v>
      </c>
      <c r="Q2369" s="40" t="s">
        <v>12141</v>
      </c>
      <c r="T2369" s="40" t="s">
        <v>14510</v>
      </c>
      <c r="U2369" s="40" t="s">
        <v>14509</v>
      </c>
    </row>
    <row r="2370" spans="1:21" s="40" customFormat="1">
      <c r="A2370" s="40">
        <f t="shared" si="100"/>
        <v>2369</v>
      </c>
      <c r="B2370" s="41">
        <f t="shared" ca="1" si="101"/>
        <v>43369</v>
      </c>
      <c r="C2370" s="40" t="s">
        <v>14</v>
      </c>
      <c r="D2370" s="40" t="str">
        <f t="shared" si="102"/>
        <v>Brewery127</v>
      </c>
      <c r="E2370" s="42" t="s">
        <v>1069</v>
      </c>
      <c r="F2370" s="40" t="str">
        <f>VLOOKUP(D2370,'Brasseries Europe'!$B$2:$O$2000,6,FALSE)</f>
        <v>Glazentorenweg, 11</v>
      </c>
      <c r="G2370" s="40">
        <f>VLOOKUP(D2370,'Brasseries Europe'!$B$2:$O$2000,7,FALSE)</f>
        <v>9420</v>
      </c>
      <c r="H2370" s="40" t="str">
        <f>VLOOKUP(D2370,'Brasseries Europe'!$B$2:$O$2000,8,FALSE)</f>
        <v>Erpe-Mere</v>
      </c>
      <c r="I2370" s="40" t="str">
        <f>VLOOKUP(D2370,'Brasseries Europe'!$B$2:$O$2000,9,FALSE)</f>
        <v>Vlaanderen</v>
      </c>
      <c r="J2370" s="40">
        <f>VLOOKUP(D2370,'Brasseries Europe'!$B$2:$O$2000,10,FALSE)</f>
        <v>0</v>
      </c>
      <c r="K2370" s="40" t="str">
        <f>VLOOKUP(D2370,'Brasseries Europe'!$B$2:$O$2000,11,FALSE)</f>
        <v>http://www.glazentoren.be</v>
      </c>
      <c r="L2370" s="40" t="str">
        <f>VLOOKUP(D2370,'Brasseries Europe'!$B$2:$O$2000,12,FALSE)</f>
        <v>32(0)53/83.68.17</v>
      </c>
      <c r="M2370" s="40" t="str">
        <f>VLOOKUP(D2370,'Brasseries Europe'!$B$2:$O$2000,13,FALSE)</f>
        <v>LogoBR127</v>
      </c>
      <c r="N2370" s="40" t="str">
        <f>VLOOKUP(D2370,'Brasseries Europe'!$B$2:$O$2000,14,FALSE)</f>
        <v>FotoBR127</v>
      </c>
      <c r="O2370" s="42" t="s">
        <v>14511</v>
      </c>
      <c r="P2370" s="40" t="s">
        <v>10322</v>
      </c>
      <c r="Q2370" s="40" t="s">
        <v>10036</v>
      </c>
      <c r="T2370" s="40" t="s">
        <v>14513</v>
      </c>
      <c r="U2370" s="40" t="s">
        <v>14512</v>
      </c>
    </row>
    <row r="2371" spans="1:21" s="40" customFormat="1">
      <c r="A2371" s="40">
        <f t="shared" ref="A2371:A2434" si="103">ROW()-1</f>
        <v>2370</v>
      </c>
      <c r="B2371" s="41">
        <f t="shared" ref="B2371:B2434" ca="1" si="104">TODAY()</f>
        <v>43369</v>
      </c>
      <c r="C2371" s="40" t="s">
        <v>14</v>
      </c>
      <c r="D2371" s="40" t="str">
        <f t="shared" si="102"/>
        <v>Brewery127</v>
      </c>
      <c r="E2371" s="42" t="s">
        <v>1069</v>
      </c>
      <c r="F2371" s="40" t="str">
        <f>VLOOKUP(D2371,'Brasseries Europe'!$B$2:$O$2000,6,FALSE)</f>
        <v>Glazentorenweg, 11</v>
      </c>
      <c r="G2371" s="40">
        <f>VLOOKUP(D2371,'Brasseries Europe'!$B$2:$O$2000,7,FALSE)</f>
        <v>9420</v>
      </c>
      <c r="H2371" s="40" t="str">
        <f>VLOOKUP(D2371,'Brasseries Europe'!$B$2:$O$2000,8,FALSE)</f>
        <v>Erpe-Mere</v>
      </c>
      <c r="I2371" s="40" t="str">
        <f>VLOOKUP(D2371,'Brasseries Europe'!$B$2:$O$2000,9,FALSE)</f>
        <v>Vlaanderen</v>
      </c>
      <c r="J2371" s="40">
        <f>VLOOKUP(D2371,'Brasseries Europe'!$B$2:$O$2000,10,FALSE)</f>
        <v>0</v>
      </c>
      <c r="K2371" s="40" t="str">
        <f>VLOOKUP(D2371,'Brasseries Europe'!$B$2:$O$2000,11,FALSE)</f>
        <v>http://www.glazentoren.be</v>
      </c>
      <c r="L2371" s="40" t="str">
        <f>VLOOKUP(D2371,'Brasseries Europe'!$B$2:$O$2000,12,FALSE)</f>
        <v>32(0)53/83.68.17</v>
      </c>
      <c r="M2371" s="40" t="str">
        <f>VLOOKUP(D2371,'Brasseries Europe'!$B$2:$O$2000,13,FALSE)</f>
        <v>LogoBR127</v>
      </c>
      <c r="N2371" s="40" t="str">
        <f>VLOOKUP(D2371,'Brasseries Europe'!$B$2:$O$2000,14,FALSE)</f>
        <v>FotoBR127</v>
      </c>
      <c r="O2371" s="42" t="s">
        <v>14514</v>
      </c>
      <c r="P2371" s="40" t="s">
        <v>10322</v>
      </c>
      <c r="Q2371" s="40" t="s">
        <v>10036</v>
      </c>
      <c r="T2371" s="40" t="s">
        <v>14516</v>
      </c>
      <c r="U2371" s="40" t="s">
        <v>14515</v>
      </c>
    </row>
    <row r="2372" spans="1:21" s="40" customFormat="1">
      <c r="A2372" s="40">
        <f t="shared" si="103"/>
        <v>2371</v>
      </c>
      <c r="B2372" s="41">
        <f t="shared" ca="1" si="104"/>
        <v>43369</v>
      </c>
      <c r="C2372" s="40" t="s">
        <v>14</v>
      </c>
      <c r="D2372" s="40" t="str">
        <f t="shared" si="102"/>
        <v>Brewery127</v>
      </c>
      <c r="E2372" s="42" t="s">
        <v>1069</v>
      </c>
      <c r="F2372" s="40" t="str">
        <f>VLOOKUP(D2372,'Brasseries Europe'!$B$2:$O$2000,6,FALSE)</f>
        <v>Glazentorenweg, 11</v>
      </c>
      <c r="G2372" s="40">
        <f>VLOOKUP(D2372,'Brasseries Europe'!$B$2:$O$2000,7,FALSE)</f>
        <v>9420</v>
      </c>
      <c r="H2372" s="40" t="str">
        <f>VLOOKUP(D2372,'Brasseries Europe'!$B$2:$O$2000,8,FALSE)</f>
        <v>Erpe-Mere</v>
      </c>
      <c r="I2372" s="40" t="str">
        <f>VLOOKUP(D2372,'Brasseries Europe'!$B$2:$O$2000,9,FALSE)</f>
        <v>Vlaanderen</v>
      </c>
      <c r="J2372" s="40">
        <f>VLOOKUP(D2372,'Brasseries Europe'!$B$2:$O$2000,10,FALSE)</f>
        <v>0</v>
      </c>
      <c r="K2372" s="40" t="str">
        <f>VLOOKUP(D2372,'Brasseries Europe'!$B$2:$O$2000,11,FALSE)</f>
        <v>http://www.glazentoren.be</v>
      </c>
      <c r="L2372" s="40" t="str">
        <f>VLOOKUP(D2372,'Brasseries Europe'!$B$2:$O$2000,12,FALSE)</f>
        <v>32(0)53/83.68.17</v>
      </c>
      <c r="M2372" s="40" t="str">
        <f>VLOOKUP(D2372,'Brasseries Europe'!$B$2:$O$2000,13,FALSE)</f>
        <v>LogoBR127</v>
      </c>
      <c r="N2372" s="40" t="str">
        <f>VLOOKUP(D2372,'Brasseries Europe'!$B$2:$O$2000,14,FALSE)</f>
        <v>FotoBR127</v>
      </c>
      <c r="O2372" s="42" t="s">
        <v>14517</v>
      </c>
      <c r="P2372" s="40" t="s">
        <v>10043</v>
      </c>
      <c r="Q2372" s="40" t="s">
        <v>10068</v>
      </c>
      <c r="T2372" s="40" t="s">
        <v>14519</v>
      </c>
      <c r="U2372" s="40" t="s">
        <v>14518</v>
      </c>
    </row>
    <row r="2373" spans="1:21" s="40" customFormat="1">
      <c r="A2373" s="40">
        <f t="shared" si="103"/>
        <v>2372</v>
      </c>
      <c r="B2373" s="41">
        <f t="shared" ca="1" si="104"/>
        <v>43369</v>
      </c>
      <c r="C2373" s="40" t="s">
        <v>14</v>
      </c>
      <c r="D2373" s="40" t="str">
        <f t="shared" si="102"/>
        <v>Brewery127</v>
      </c>
      <c r="E2373" s="42" t="s">
        <v>1069</v>
      </c>
      <c r="F2373" s="40" t="str">
        <f>VLOOKUP(D2373,'Brasseries Europe'!$B$2:$O$2000,6,FALSE)</f>
        <v>Glazentorenweg, 11</v>
      </c>
      <c r="G2373" s="40">
        <f>VLOOKUP(D2373,'Brasseries Europe'!$B$2:$O$2000,7,FALSE)</f>
        <v>9420</v>
      </c>
      <c r="H2373" s="40" t="str">
        <f>VLOOKUP(D2373,'Brasseries Europe'!$B$2:$O$2000,8,FALSE)</f>
        <v>Erpe-Mere</v>
      </c>
      <c r="I2373" s="40" t="str">
        <f>VLOOKUP(D2373,'Brasseries Europe'!$B$2:$O$2000,9,FALSE)</f>
        <v>Vlaanderen</v>
      </c>
      <c r="J2373" s="40">
        <f>VLOOKUP(D2373,'Brasseries Europe'!$B$2:$O$2000,10,FALSE)</f>
        <v>0</v>
      </c>
      <c r="K2373" s="40" t="str">
        <f>VLOOKUP(D2373,'Brasseries Europe'!$B$2:$O$2000,11,FALSE)</f>
        <v>http://www.glazentoren.be</v>
      </c>
      <c r="L2373" s="40" t="str">
        <f>VLOOKUP(D2373,'Brasseries Europe'!$B$2:$O$2000,12,FALSE)</f>
        <v>32(0)53/83.68.17</v>
      </c>
      <c r="M2373" s="40" t="str">
        <f>VLOOKUP(D2373,'Brasseries Europe'!$B$2:$O$2000,13,FALSE)</f>
        <v>LogoBR127</v>
      </c>
      <c r="N2373" s="40" t="str">
        <f>VLOOKUP(D2373,'Brasseries Europe'!$B$2:$O$2000,14,FALSE)</f>
        <v>FotoBR127</v>
      </c>
      <c r="O2373" s="42" t="s">
        <v>14520</v>
      </c>
      <c r="P2373" s="40" t="s">
        <v>10043</v>
      </c>
      <c r="Q2373" s="40" t="s">
        <v>10044</v>
      </c>
      <c r="T2373" s="40" t="s">
        <v>14522</v>
      </c>
      <c r="U2373" s="40" t="s">
        <v>14521</v>
      </c>
    </row>
    <row r="2374" spans="1:21" s="40" customFormat="1">
      <c r="A2374" s="40">
        <f t="shared" si="103"/>
        <v>2373</v>
      </c>
      <c r="B2374" s="41">
        <f t="shared" ca="1" si="104"/>
        <v>43369</v>
      </c>
      <c r="C2374" s="40" t="s">
        <v>14</v>
      </c>
      <c r="D2374" s="40" t="str">
        <f t="shared" si="102"/>
        <v>Brewery127</v>
      </c>
      <c r="E2374" s="42" t="s">
        <v>1069</v>
      </c>
      <c r="F2374" s="40" t="str">
        <f>VLOOKUP(D2374,'Brasseries Europe'!$B$2:$O$2000,6,FALSE)</f>
        <v>Glazentorenweg, 11</v>
      </c>
      <c r="G2374" s="40">
        <f>VLOOKUP(D2374,'Brasseries Europe'!$B$2:$O$2000,7,FALSE)</f>
        <v>9420</v>
      </c>
      <c r="H2374" s="40" t="str">
        <f>VLOOKUP(D2374,'Brasseries Europe'!$B$2:$O$2000,8,FALSE)</f>
        <v>Erpe-Mere</v>
      </c>
      <c r="I2374" s="40" t="str">
        <f>VLOOKUP(D2374,'Brasseries Europe'!$B$2:$O$2000,9,FALSE)</f>
        <v>Vlaanderen</v>
      </c>
      <c r="J2374" s="40">
        <f>VLOOKUP(D2374,'Brasseries Europe'!$B$2:$O$2000,10,FALSE)</f>
        <v>0</v>
      </c>
      <c r="K2374" s="40" t="str">
        <f>VLOOKUP(D2374,'Brasseries Europe'!$B$2:$O$2000,11,FALSE)</f>
        <v>http://www.glazentoren.be</v>
      </c>
      <c r="L2374" s="40" t="str">
        <f>VLOOKUP(D2374,'Brasseries Europe'!$B$2:$O$2000,12,FALSE)</f>
        <v>32(0)53/83.68.17</v>
      </c>
      <c r="M2374" s="40" t="str">
        <f>VLOOKUP(D2374,'Brasseries Europe'!$B$2:$O$2000,13,FALSE)</f>
        <v>LogoBR127</v>
      </c>
      <c r="N2374" s="40" t="str">
        <f>VLOOKUP(D2374,'Brasseries Europe'!$B$2:$O$2000,14,FALSE)</f>
        <v>FotoBR127</v>
      </c>
      <c r="O2374" s="42" t="s">
        <v>14523</v>
      </c>
      <c r="P2374" s="40" t="s">
        <v>10043</v>
      </c>
      <c r="Q2374" s="40" t="s">
        <v>10072</v>
      </c>
      <c r="T2374" s="40" t="s">
        <v>14525</v>
      </c>
      <c r="U2374" s="40" t="s">
        <v>14524</v>
      </c>
    </row>
    <row r="2375" spans="1:21" s="40" customFormat="1">
      <c r="A2375" s="40">
        <f t="shared" si="103"/>
        <v>2374</v>
      </c>
      <c r="B2375" s="41">
        <f t="shared" ca="1" si="104"/>
        <v>43369</v>
      </c>
      <c r="C2375" s="40" t="s">
        <v>14</v>
      </c>
      <c r="D2375" s="40" t="str">
        <f t="shared" si="102"/>
        <v>Brewery127</v>
      </c>
      <c r="E2375" s="42" t="s">
        <v>1069</v>
      </c>
      <c r="F2375" s="40" t="str">
        <f>VLOOKUP(D2375,'Brasseries Europe'!$B$2:$O$2000,6,FALSE)</f>
        <v>Glazentorenweg, 11</v>
      </c>
      <c r="G2375" s="40">
        <f>VLOOKUP(D2375,'Brasseries Europe'!$B$2:$O$2000,7,FALSE)</f>
        <v>9420</v>
      </c>
      <c r="H2375" s="40" t="str">
        <f>VLOOKUP(D2375,'Brasseries Europe'!$B$2:$O$2000,8,FALSE)</f>
        <v>Erpe-Mere</v>
      </c>
      <c r="I2375" s="40" t="str">
        <f>VLOOKUP(D2375,'Brasseries Europe'!$B$2:$O$2000,9,FALSE)</f>
        <v>Vlaanderen</v>
      </c>
      <c r="J2375" s="40">
        <f>VLOOKUP(D2375,'Brasseries Europe'!$B$2:$O$2000,10,FALSE)</f>
        <v>0</v>
      </c>
      <c r="K2375" s="40" t="str">
        <f>VLOOKUP(D2375,'Brasseries Europe'!$B$2:$O$2000,11,FALSE)</f>
        <v>http://www.glazentoren.be</v>
      </c>
      <c r="L2375" s="40" t="str">
        <f>VLOOKUP(D2375,'Brasseries Europe'!$B$2:$O$2000,12,FALSE)</f>
        <v>32(0)53/83.68.17</v>
      </c>
      <c r="M2375" s="40" t="str">
        <f>VLOOKUP(D2375,'Brasseries Europe'!$B$2:$O$2000,13,FALSE)</f>
        <v>LogoBR127</v>
      </c>
      <c r="N2375" s="40" t="str">
        <f>VLOOKUP(D2375,'Brasseries Europe'!$B$2:$O$2000,14,FALSE)</f>
        <v>FotoBR127</v>
      </c>
      <c r="O2375" s="42" t="s">
        <v>14526</v>
      </c>
      <c r="P2375" s="40" t="s">
        <v>10043</v>
      </c>
      <c r="Q2375" s="40" t="s">
        <v>10265</v>
      </c>
      <c r="T2375" s="40" t="s">
        <v>14528</v>
      </c>
      <c r="U2375" s="40" t="s">
        <v>14527</v>
      </c>
    </row>
    <row r="2376" spans="1:21" s="40" customFormat="1">
      <c r="A2376" s="40">
        <f t="shared" si="103"/>
        <v>2375</v>
      </c>
      <c r="B2376" s="41">
        <f t="shared" ca="1" si="104"/>
        <v>43369</v>
      </c>
      <c r="C2376" s="40" t="s">
        <v>14</v>
      </c>
      <c r="D2376" s="40" t="str">
        <f t="shared" si="102"/>
        <v>Brewery127</v>
      </c>
      <c r="E2376" s="42" t="s">
        <v>1069</v>
      </c>
      <c r="F2376" s="40" t="str">
        <f>VLOOKUP(D2376,'Brasseries Europe'!$B$2:$O$2000,6,FALSE)</f>
        <v>Glazentorenweg, 11</v>
      </c>
      <c r="G2376" s="40">
        <f>VLOOKUP(D2376,'Brasseries Europe'!$B$2:$O$2000,7,FALSE)</f>
        <v>9420</v>
      </c>
      <c r="H2376" s="40" t="str">
        <f>VLOOKUP(D2376,'Brasseries Europe'!$B$2:$O$2000,8,FALSE)</f>
        <v>Erpe-Mere</v>
      </c>
      <c r="I2376" s="40" t="str">
        <f>VLOOKUP(D2376,'Brasseries Europe'!$B$2:$O$2000,9,FALSE)</f>
        <v>Vlaanderen</v>
      </c>
      <c r="J2376" s="40">
        <f>VLOOKUP(D2376,'Brasseries Europe'!$B$2:$O$2000,10,FALSE)</f>
        <v>0</v>
      </c>
      <c r="K2376" s="40" t="str">
        <f>VLOOKUP(D2376,'Brasseries Europe'!$B$2:$O$2000,11,FALSE)</f>
        <v>http://www.glazentoren.be</v>
      </c>
      <c r="L2376" s="40" t="str">
        <f>VLOOKUP(D2376,'Brasseries Europe'!$B$2:$O$2000,12,FALSE)</f>
        <v>32(0)53/83.68.17</v>
      </c>
      <c r="M2376" s="40" t="str">
        <f>VLOOKUP(D2376,'Brasseries Europe'!$B$2:$O$2000,13,FALSE)</f>
        <v>LogoBR127</v>
      </c>
      <c r="N2376" s="40" t="str">
        <f>VLOOKUP(D2376,'Brasseries Europe'!$B$2:$O$2000,14,FALSE)</f>
        <v>FotoBR127</v>
      </c>
      <c r="O2376" s="42" t="s">
        <v>14529</v>
      </c>
      <c r="P2376" s="40" t="s">
        <v>10043</v>
      </c>
      <c r="Q2376" s="40" t="s">
        <v>10132</v>
      </c>
      <c r="T2376" s="40" t="s">
        <v>14531</v>
      </c>
      <c r="U2376" s="40" t="s">
        <v>14530</v>
      </c>
    </row>
    <row r="2377" spans="1:21" s="40" customFormat="1">
      <c r="A2377" s="40">
        <f t="shared" si="103"/>
        <v>2376</v>
      </c>
      <c r="B2377" s="41">
        <f t="shared" ca="1" si="104"/>
        <v>43369</v>
      </c>
      <c r="C2377" s="40" t="s">
        <v>14</v>
      </c>
      <c r="D2377" s="40" t="str">
        <f t="shared" si="102"/>
        <v>Brewery127</v>
      </c>
      <c r="E2377" s="42" t="s">
        <v>1069</v>
      </c>
      <c r="F2377" s="40" t="str">
        <f>VLOOKUP(D2377,'Brasseries Europe'!$B$2:$O$2000,6,FALSE)</f>
        <v>Glazentorenweg, 11</v>
      </c>
      <c r="G2377" s="40">
        <f>VLOOKUP(D2377,'Brasseries Europe'!$B$2:$O$2000,7,FALSE)</f>
        <v>9420</v>
      </c>
      <c r="H2377" s="40" t="str">
        <f>VLOOKUP(D2377,'Brasseries Europe'!$B$2:$O$2000,8,FALSE)</f>
        <v>Erpe-Mere</v>
      </c>
      <c r="I2377" s="40" t="str">
        <f>VLOOKUP(D2377,'Brasseries Europe'!$B$2:$O$2000,9,FALSE)</f>
        <v>Vlaanderen</v>
      </c>
      <c r="J2377" s="40">
        <f>VLOOKUP(D2377,'Brasseries Europe'!$B$2:$O$2000,10,FALSE)</f>
        <v>0</v>
      </c>
      <c r="K2377" s="40" t="str">
        <f>VLOOKUP(D2377,'Brasseries Europe'!$B$2:$O$2000,11,FALSE)</f>
        <v>http://www.glazentoren.be</v>
      </c>
      <c r="L2377" s="40" t="str">
        <f>VLOOKUP(D2377,'Brasseries Europe'!$B$2:$O$2000,12,FALSE)</f>
        <v>32(0)53/83.68.17</v>
      </c>
      <c r="M2377" s="40" t="str">
        <f>VLOOKUP(D2377,'Brasseries Europe'!$B$2:$O$2000,13,FALSE)</f>
        <v>LogoBR127</v>
      </c>
      <c r="N2377" s="40" t="str">
        <f>VLOOKUP(D2377,'Brasseries Europe'!$B$2:$O$2000,14,FALSE)</f>
        <v>FotoBR127</v>
      </c>
      <c r="O2377" s="42" t="s">
        <v>14532</v>
      </c>
      <c r="P2377" s="40" t="s">
        <v>10151</v>
      </c>
      <c r="Q2377" s="40" t="s">
        <v>10076</v>
      </c>
      <c r="T2377" s="40" t="s">
        <v>14534</v>
      </c>
      <c r="U2377" s="40" t="s">
        <v>14533</v>
      </c>
    </row>
    <row r="2378" spans="1:21" s="40" customFormat="1">
      <c r="A2378" s="40">
        <f t="shared" si="103"/>
        <v>2377</v>
      </c>
      <c r="B2378" s="41">
        <f t="shared" ca="1" si="104"/>
        <v>43369</v>
      </c>
      <c r="C2378" s="40" t="s">
        <v>14</v>
      </c>
      <c r="D2378" s="40" t="str">
        <f t="shared" si="102"/>
        <v>Brewery127</v>
      </c>
      <c r="E2378" s="42" t="s">
        <v>1069</v>
      </c>
      <c r="F2378" s="40" t="str">
        <f>VLOOKUP(D2378,'Brasseries Europe'!$B$2:$O$2000,6,FALSE)</f>
        <v>Glazentorenweg, 11</v>
      </c>
      <c r="G2378" s="40">
        <f>VLOOKUP(D2378,'Brasseries Europe'!$B$2:$O$2000,7,FALSE)</f>
        <v>9420</v>
      </c>
      <c r="H2378" s="40" t="str">
        <f>VLOOKUP(D2378,'Brasseries Europe'!$B$2:$O$2000,8,FALSE)</f>
        <v>Erpe-Mere</v>
      </c>
      <c r="I2378" s="40" t="str">
        <f>VLOOKUP(D2378,'Brasseries Europe'!$B$2:$O$2000,9,FALSE)</f>
        <v>Vlaanderen</v>
      </c>
      <c r="J2378" s="40">
        <f>VLOOKUP(D2378,'Brasseries Europe'!$B$2:$O$2000,10,FALSE)</f>
        <v>0</v>
      </c>
      <c r="K2378" s="40" t="str">
        <f>VLOOKUP(D2378,'Brasseries Europe'!$B$2:$O$2000,11,FALSE)</f>
        <v>http://www.glazentoren.be</v>
      </c>
      <c r="L2378" s="40" t="str">
        <f>VLOOKUP(D2378,'Brasseries Europe'!$B$2:$O$2000,12,FALSE)</f>
        <v>32(0)53/83.68.17</v>
      </c>
      <c r="M2378" s="40" t="str">
        <f>VLOOKUP(D2378,'Brasseries Europe'!$B$2:$O$2000,13,FALSE)</f>
        <v>LogoBR127</v>
      </c>
      <c r="N2378" s="40" t="str">
        <f>VLOOKUP(D2378,'Brasseries Europe'!$B$2:$O$2000,14,FALSE)</f>
        <v>FotoBR127</v>
      </c>
      <c r="O2378" s="42" t="s">
        <v>14535</v>
      </c>
      <c r="P2378" s="40" t="s">
        <v>10179</v>
      </c>
      <c r="Q2378" s="40" t="s">
        <v>10204</v>
      </c>
      <c r="T2378" s="40" t="s">
        <v>14537</v>
      </c>
      <c r="U2378" s="40" t="s">
        <v>14536</v>
      </c>
    </row>
    <row r="2379" spans="1:21" s="40" customFormat="1">
      <c r="A2379" s="40">
        <f t="shared" si="103"/>
        <v>2378</v>
      </c>
      <c r="B2379" s="41">
        <f t="shared" ca="1" si="104"/>
        <v>43369</v>
      </c>
      <c r="C2379" s="40" t="s">
        <v>14</v>
      </c>
      <c r="D2379" s="40" t="str">
        <f t="shared" si="102"/>
        <v>Brewery127</v>
      </c>
      <c r="E2379" s="42" t="s">
        <v>1069</v>
      </c>
      <c r="F2379" s="40" t="str">
        <f>VLOOKUP(D2379,'Brasseries Europe'!$B$2:$O$2000,6,FALSE)</f>
        <v>Glazentorenweg, 11</v>
      </c>
      <c r="G2379" s="40">
        <f>VLOOKUP(D2379,'Brasseries Europe'!$B$2:$O$2000,7,FALSE)</f>
        <v>9420</v>
      </c>
      <c r="H2379" s="40" t="str">
        <f>VLOOKUP(D2379,'Brasseries Europe'!$B$2:$O$2000,8,FALSE)</f>
        <v>Erpe-Mere</v>
      </c>
      <c r="I2379" s="40" t="str">
        <f>VLOOKUP(D2379,'Brasseries Europe'!$B$2:$O$2000,9,FALSE)</f>
        <v>Vlaanderen</v>
      </c>
      <c r="J2379" s="40">
        <f>VLOOKUP(D2379,'Brasseries Europe'!$B$2:$O$2000,10,FALSE)</f>
        <v>0</v>
      </c>
      <c r="K2379" s="40" t="str">
        <f>VLOOKUP(D2379,'Brasseries Europe'!$B$2:$O$2000,11,FALSE)</f>
        <v>http://www.glazentoren.be</v>
      </c>
      <c r="L2379" s="40" t="str">
        <f>VLOOKUP(D2379,'Brasseries Europe'!$B$2:$O$2000,12,FALSE)</f>
        <v>32(0)53/83.68.17</v>
      </c>
      <c r="M2379" s="40" t="str">
        <f>VLOOKUP(D2379,'Brasseries Europe'!$B$2:$O$2000,13,FALSE)</f>
        <v>LogoBR127</v>
      </c>
      <c r="N2379" s="40" t="str">
        <f>VLOOKUP(D2379,'Brasseries Europe'!$B$2:$O$2000,14,FALSE)</f>
        <v>FotoBR127</v>
      </c>
      <c r="O2379" s="42" t="s">
        <v>14538</v>
      </c>
      <c r="P2379" s="40" t="s">
        <v>10179</v>
      </c>
      <c r="Q2379" s="40" t="s">
        <v>10072</v>
      </c>
      <c r="T2379" s="40" t="s">
        <v>14540</v>
      </c>
      <c r="U2379" s="40" t="s">
        <v>14539</v>
      </c>
    </row>
    <row r="2380" spans="1:21" s="40" customFormat="1">
      <c r="A2380" s="40">
        <f t="shared" si="103"/>
        <v>2379</v>
      </c>
      <c r="B2380" s="41">
        <f t="shared" ca="1" si="104"/>
        <v>43369</v>
      </c>
      <c r="C2380" s="40" t="s">
        <v>14</v>
      </c>
      <c r="D2380" s="40" t="str">
        <f t="shared" si="102"/>
        <v>Brewery127</v>
      </c>
      <c r="E2380" s="42" t="s">
        <v>1069</v>
      </c>
      <c r="F2380" s="40" t="str">
        <f>VLOOKUP(D2380,'Brasseries Europe'!$B$2:$O$2000,6,FALSE)</f>
        <v>Glazentorenweg, 11</v>
      </c>
      <c r="G2380" s="40">
        <f>VLOOKUP(D2380,'Brasseries Europe'!$B$2:$O$2000,7,FALSE)</f>
        <v>9420</v>
      </c>
      <c r="H2380" s="40" t="str">
        <f>VLOOKUP(D2380,'Brasseries Europe'!$B$2:$O$2000,8,FALSE)</f>
        <v>Erpe-Mere</v>
      </c>
      <c r="I2380" s="40" t="str">
        <f>VLOOKUP(D2380,'Brasseries Europe'!$B$2:$O$2000,9,FALSE)</f>
        <v>Vlaanderen</v>
      </c>
      <c r="J2380" s="40">
        <f>VLOOKUP(D2380,'Brasseries Europe'!$B$2:$O$2000,10,FALSE)</f>
        <v>0</v>
      </c>
      <c r="K2380" s="40" t="str">
        <f>VLOOKUP(D2380,'Brasseries Europe'!$B$2:$O$2000,11,FALSE)</f>
        <v>http://www.glazentoren.be</v>
      </c>
      <c r="L2380" s="40" t="str">
        <f>VLOOKUP(D2380,'Brasseries Europe'!$B$2:$O$2000,12,FALSE)</f>
        <v>32(0)53/83.68.17</v>
      </c>
      <c r="M2380" s="40" t="str">
        <f>VLOOKUP(D2380,'Brasseries Europe'!$B$2:$O$2000,13,FALSE)</f>
        <v>LogoBR127</v>
      </c>
      <c r="N2380" s="40" t="str">
        <f>VLOOKUP(D2380,'Brasseries Europe'!$B$2:$O$2000,14,FALSE)</f>
        <v>FotoBR127</v>
      </c>
      <c r="O2380" s="42" t="s">
        <v>14541</v>
      </c>
      <c r="P2380" s="40" t="s">
        <v>10183</v>
      </c>
      <c r="Q2380" s="40" t="s">
        <v>12113</v>
      </c>
      <c r="T2380" s="40" t="s">
        <v>14543</v>
      </c>
      <c r="U2380" s="40" t="s">
        <v>14542</v>
      </c>
    </row>
    <row r="2381" spans="1:21" s="40" customFormat="1">
      <c r="A2381" s="40">
        <f t="shared" si="103"/>
        <v>2380</v>
      </c>
      <c r="B2381" s="41">
        <f t="shared" ca="1" si="104"/>
        <v>43369</v>
      </c>
      <c r="C2381" s="40" t="s">
        <v>14</v>
      </c>
      <c r="D2381" s="40" t="str">
        <f t="shared" si="102"/>
        <v>Brewery127</v>
      </c>
      <c r="E2381" s="42" t="s">
        <v>1069</v>
      </c>
      <c r="F2381" s="40" t="str">
        <f>VLOOKUP(D2381,'Brasseries Europe'!$B$2:$O$2000,6,FALSE)</f>
        <v>Glazentorenweg, 11</v>
      </c>
      <c r="G2381" s="40">
        <f>VLOOKUP(D2381,'Brasseries Europe'!$B$2:$O$2000,7,FALSE)</f>
        <v>9420</v>
      </c>
      <c r="H2381" s="40" t="str">
        <f>VLOOKUP(D2381,'Brasseries Europe'!$B$2:$O$2000,8,FALSE)</f>
        <v>Erpe-Mere</v>
      </c>
      <c r="I2381" s="40" t="str">
        <f>VLOOKUP(D2381,'Brasseries Europe'!$B$2:$O$2000,9,FALSE)</f>
        <v>Vlaanderen</v>
      </c>
      <c r="J2381" s="40">
        <f>VLOOKUP(D2381,'Brasseries Europe'!$B$2:$O$2000,10,FALSE)</f>
        <v>0</v>
      </c>
      <c r="K2381" s="40" t="str">
        <f>VLOOKUP(D2381,'Brasseries Europe'!$B$2:$O$2000,11,FALSE)</f>
        <v>http://www.glazentoren.be</v>
      </c>
      <c r="L2381" s="40" t="str">
        <f>VLOOKUP(D2381,'Brasseries Europe'!$B$2:$O$2000,12,FALSE)</f>
        <v>32(0)53/83.68.17</v>
      </c>
      <c r="M2381" s="40" t="str">
        <f>VLOOKUP(D2381,'Brasseries Europe'!$B$2:$O$2000,13,FALSE)</f>
        <v>LogoBR127</v>
      </c>
      <c r="N2381" s="40" t="str">
        <f>VLOOKUP(D2381,'Brasseries Europe'!$B$2:$O$2000,14,FALSE)</f>
        <v>FotoBR127</v>
      </c>
      <c r="O2381" s="42" t="s">
        <v>14544</v>
      </c>
      <c r="P2381" s="40" t="s">
        <v>10183</v>
      </c>
      <c r="Q2381" s="40" t="s">
        <v>12141</v>
      </c>
      <c r="T2381" s="40" t="s">
        <v>14546</v>
      </c>
      <c r="U2381" s="40" t="s">
        <v>14545</v>
      </c>
    </row>
    <row r="2382" spans="1:21" s="40" customFormat="1">
      <c r="A2382" s="40">
        <f t="shared" si="103"/>
        <v>2381</v>
      </c>
      <c r="B2382" s="41">
        <f t="shared" ca="1" si="104"/>
        <v>43369</v>
      </c>
      <c r="C2382" s="40" t="s">
        <v>14</v>
      </c>
      <c r="D2382" s="40" t="str">
        <f t="shared" si="102"/>
        <v>Brewery128</v>
      </c>
      <c r="E2382" s="42" t="s">
        <v>1076</v>
      </c>
      <c r="F2382" s="40" t="str">
        <f>VLOOKUP(D2382,'Brasseries Europe'!$B$2:$O$2000,6,FALSE)</f>
        <v>Warande, 15</v>
      </c>
      <c r="G2382" s="40">
        <f>VLOOKUP(D2382,'Brasseries Europe'!$B$2:$O$2000,7,FALSE)</f>
        <v>9660</v>
      </c>
      <c r="H2382" s="40" t="str">
        <f>VLOOKUP(D2382,'Brasseries Europe'!$B$2:$O$2000,8,FALSE)</f>
        <v>Brakel</v>
      </c>
      <c r="I2382" s="40" t="str">
        <f>VLOOKUP(D2382,'Brasseries Europe'!$B$2:$O$2000,9,FALSE)</f>
        <v>Vlaanderen</v>
      </c>
      <c r="J2382" s="40">
        <f>VLOOKUP(D2382,'Brasseries Europe'!$B$2:$O$2000,10,FALSE)</f>
        <v>0</v>
      </c>
      <c r="K2382" s="40" t="str">
        <f>VLOOKUP(D2382,'Brasseries Europe'!$B$2:$O$2000,11,FALSE)</f>
        <v>http://www.degraal.be</v>
      </c>
      <c r="L2382" s="40" t="str">
        <f>VLOOKUP(D2382,'Brasseries Europe'!$B$2:$O$2000,12,FALSE)</f>
        <v>32(0)55/42.47.90</v>
      </c>
      <c r="M2382" s="40" t="str">
        <f>VLOOKUP(D2382,'Brasseries Europe'!$B$2:$O$2000,13,FALSE)</f>
        <v>LogoBR128</v>
      </c>
      <c r="N2382" s="40" t="str">
        <f>VLOOKUP(D2382,'Brasseries Europe'!$B$2:$O$2000,14,FALSE)</f>
        <v>FotoBR128</v>
      </c>
      <c r="O2382" s="42" t="s">
        <v>14547</v>
      </c>
      <c r="P2382" s="40" t="s">
        <v>10211</v>
      </c>
      <c r="Q2382" s="40" t="s">
        <v>10200</v>
      </c>
      <c r="T2382" s="40" t="s">
        <v>14549</v>
      </c>
      <c r="U2382" s="40" t="s">
        <v>14548</v>
      </c>
    </row>
    <row r="2383" spans="1:21" s="40" customFormat="1">
      <c r="A2383" s="40">
        <f t="shared" si="103"/>
        <v>2382</v>
      </c>
      <c r="B2383" s="41">
        <f t="shared" ca="1" si="104"/>
        <v>43369</v>
      </c>
      <c r="C2383" s="40" t="s">
        <v>14</v>
      </c>
      <c r="D2383" s="40" t="str">
        <f t="shared" si="102"/>
        <v>Brewery128</v>
      </c>
      <c r="E2383" s="42" t="s">
        <v>1076</v>
      </c>
      <c r="F2383" s="40" t="str">
        <f>VLOOKUP(D2383,'Brasseries Europe'!$B$2:$O$2000,6,FALSE)</f>
        <v>Warande, 15</v>
      </c>
      <c r="G2383" s="40">
        <f>VLOOKUP(D2383,'Brasseries Europe'!$B$2:$O$2000,7,FALSE)</f>
        <v>9660</v>
      </c>
      <c r="H2383" s="40" t="str">
        <f>VLOOKUP(D2383,'Brasseries Europe'!$B$2:$O$2000,8,FALSE)</f>
        <v>Brakel</v>
      </c>
      <c r="I2383" s="40" t="str">
        <f>VLOOKUP(D2383,'Brasseries Europe'!$B$2:$O$2000,9,FALSE)</f>
        <v>Vlaanderen</v>
      </c>
      <c r="J2383" s="40">
        <f>VLOOKUP(D2383,'Brasseries Europe'!$B$2:$O$2000,10,FALSE)</f>
        <v>0</v>
      </c>
      <c r="K2383" s="40" t="str">
        <f>VLOOKUP(D2383,'Brasseries Europe'!$B$2:$O$2000,11,FALSE)</f>
        <v>http://www.degraal.be</v>
      </c>
      <c r="L2383" s="40" t="str">
        <f>VLOOKUP(D2383,'Brasseries Europe'!$B$2:$O$2000,12,FALSE)</f>
        <v>32(0)55/42.47.90</v>
      </c>
      <c r="M2383" s="40" t="str">
        <f>VLOOKUP(D2383,'Brasseries Europe'!$B$2:$O$2000,13,FALSE)</f>
        <v>LogoBR128</v>
      </c>
      <c r="N2383" s="40" t="str">
        <f>VLOOKUP(D2383,'Brasseries Europe'!$B$2:$O$2000,14,FALSE)</f>
        <v>FotoBR128</v>
      </c>
      <c r="O2383" s="42" t="s">
        <v>14550</v>
      </c>
      <c r="P2383" s="40" t="s">
        <v>10211</v>
      </c>
      <c r="Q2383" s="40" t="s">
        <v>10200</v>
      </c>
      <c r="T2383" s="40" t="s">
        <v>14552</v>
      </c>
      <c r="U2383" s="40" t="s">
        <v>14551</v>
      </c>
    </row>
    <row r="2384" spans="1:21" s="40" customFormat="1">
      <c r="A2384" s="40">
        <f t="shared" si="103"/>
        <v>2383</v>
      </c>
      <c r="B2384" s="41">
        <f t="shared" ca="1" si="104"/>
        <v>43369</v>
      </c>
      <c r="C2384" s="40" t="s">
        <v>14</v>
      </c>
      <c r="D2384" s="40" t="str">
        <f t="shared" si="102"/>
        <v>Brewery128</v>
      </c>
      <c r="E2384" s="42" t="s">
        <v>1076</v>
      </c>
      <c r="F2384" s="40" t="str">
        <f>VLOOKUP(D2384,'Brasseries Europe'!$B$2:$O$2000,6,FALSE)</f>
        <v>Warande, 15</v>
      </c>
      <c r="G2384" s="40">
        <f>VLOOKUP(D2384,'Brasseries Europe'!$B$2:$O$2000,7,FALSE)</f>
        <v>9660</v>
      </c>
      <c r="H2384" s="40" t="str">
        <f>VLOOKUP(D2384,'Brasseries Europe'!$B$2:$O$2000,8,FALSE)</f>
        <v>Brakel</v>
      </c>
      <c r="I2384" s="40" t="str">
        <f>VLOOKUP(D2384,'Brasseries Europe'!$B$2:$O$2000,9,FALSE)</f>
        <v>Vlaanderen</v>
      </c>
      <c r="J2384" s="40">
        <f>VLOOKUP(D2384,'Brasseries Europe'!$B$2:$O$2000,10,FALSE)</f>
        <v>0</v>
      </c>
      <c r="K2384" s="40" t="str">
        <f>VLOOKUP(D2384,'Brasseries Europe'!$B$2:$O$2000,11,FALSE)</f>
        <v>http://www.degraal.be</v>
      </c>
      <c r="L2384" s="40" t="str">
        <f>VLOOKUP(D2384,'Brasseries Europe'!$B$2:$O$2000,12,FALSE)</f>
        <v>32(0)55/42.47.90</v>
      </c>
      <c r="M2384" s="40" t="str">
        <f>VLOOKUP(D2384,'Brasseries Europe'!$B$2:$O$2000,13,FALSE)</f>
        <v>LogoBR128</v>
      </c>
      <c r="N2384" s="40" t="str">
        <f>VLOOKUP(D2384,'Brasseries Europe'!$B$2:$O$2000,14,FALSE)</f>
        <v>FotoBR128</v>
      </c>
      <c r="O2384" s="42" t="s">
        <v>14553</v>
      </c>
      <c r="P2384" s="40" t="s">
        <v>10136</v>
      </c>
      <c r="Q2384" s="40" t="s">
        <v>10072</v>
      </c>
      <c r="T2384" s="40" t="s">
        <v>14555</v>
      </c>
      <c r="U2384" s="40" t="s">
        <v>14554</v>
      </c>
    </row>
    <row r="2385" spans="1:21" s="40" customFormat="1">
      <c r="A2385" s="40">
        <f t="shared" si="103"/>
        <v>2384</v>
      </c>
      <c r="B2385" s="41">
        <f t="shared" ca="1" si="104"/>
        <v>43369</v>
      </c>
      <c r="C2385" s="40" t="s">
        <v>14</v>
      </c>
      <c r="D2385" s="40" t="str">
        <f t="shared" si="102"/>
        <v>Brewery128</v>
      </c>
      <c r="E2385" s="42" t="s">
        <v>1076</v>
      </c>
      <c r="F2385" s="40" t="str">
        <f>VLOOKUP(D2385,'Brasseries Europe'!$B$2:$O$2000,6,FALSE)</f>
        <v>Warande, 15</v>
      </c>
      <c r="G2385" s="40">
        <f>VLOOKUP(D2385,'Brasseries Europe'!$B$2:$O$2000,7,FALSE)</f>
        <v>9660</v>
      </c>
      <c r="H2385" s="40" t="str">
        <f>VLOOKUP(D2385,'Brasseries Europe'!$B$2:$O$2000,8,FALSE)</f>
        <v>Brakel</v>
      </c>
      <c r="I2385" s="40" t="str">
        <f>VLOOKUP(D2385,'Brasseries Europe'!$B$2:$O$2000,9,FALSE)</f>
        <v>Vlaanderen</v>
      </c>
      <c r="J2385" s="40">
        <f>VLOOKUP(D2385,'Brasseries Europe'!$B$2:$O$2000,10,FALSE)</f>
        <v>0</v>
      </c>
      <c r="K2385" s="40" t="str">
        <f>VLOOKUP(D2385,'Brasseries Europe'!$B$2:$O$2000,11,FALSE)</f>
        <v>http://www.degraal.be</v>
      </c>
      <c r="L2385" s="40" t="str">
        <f>VLOOKUP(D2385,'Brasseries Europe'!$B$2:$O$2000,12,FALSE)</f>
        <v>32(0)55/42.47.90</v>
      </c>
      <c r="M2385" s="40" t="str">
        <f>VLOOKUP(D2385,'Brasseries Europe'!$B$2:$O$2000,13,FALSE)</f>
        <v>LogoBR128</v>
      </c>
      <c r="N2385" s="40" t="str">
        <f>VLOOKUP(D2385,'Brasseries Europe'!$B$2:$O$2000,14,FALSE)</f>
        <v>FotoBR128</v>
      </c>
      <c r="O2385" s="42" t="s">
        <v>14556</v>
      </c>
      <c r="P2385" s="40" t="s">
        <v>10136</v>
      </c>
      <c r="Q2385" s="40" t="s">
        <v>10204</v>
      </c>
      <c r="T2385" s="40" t="s">
        <v>14558</v>
      </c>
      <c r="U2385" s="40" t="s">
        <v>14557</v>
      </c>
    </row>
    <row r="2386" spans="1:21" s="40" customFormat="1">
      <c r="A2386" s="40">
        <f t="shared" si="103"/>
        <v>2385</v>
      </c>
      <c r="B2386" s="41">
        <f t="shared" ca="1" si="104"/>
        <v>43369</v>
      </c>
      <c r="C2386" s="40" t="s">
        <v>14</v>
      </c>
      <c r="D2386" s="40" t="str">
        <f t="shared" si="102"/>
        <v>Brewery128</v>
      </c>
      <c r="E2386" s="42" t="s">
        <v>1076</v>
      </c>
      <c r="F2386" s="40" t="str">
        <f>VLOOKUP(D2386,'Brasseries Europe'!$B$2:$O$2000,6,FALSE)</f>
        <v>Warande, 15</v>
      </c>
      <c r="G2386" s="40">
        <f>VLOOKUP(D2386,'Brasseries Europe'!$B$2:$O$2000,7,FALSE)</f>
        <v>9660</v>
      </c>
      <c r="H2386" s="40" t="str">
        <f>VLOOKUP(D2386,'Brasseries Europe'!$B$2:$O$2000,8,FALSE)</f>
        <v>Brakel</v>
      </c>
      <c r="I2386" s="40" t="str">
        <f>VLOOKUP(D2386,'Brasseries Europe'!$B$2:$O$2000,9,FALSE)</f>
        <v>Vlaanderen</v>
      </c>
      <c r="J2386" s="40">
        <f>VLOOKUP(D2386,'Brasseries Europe'!$B$2:$O$2000,10,FALSE)</f>
        <v>0</v>
      </c>
      <c r="K2386" s="40" t="str">
        <f>VLOOKUP(D2386,'Brasseries Europe'!$B$2:$O$2000,11,FALSE)</f>
        <v>http://www.degraal.be</v>
      </c>
      <c r="L2386" s="40" t="str">
        <f>VLOOKUP(D2386,'Brasseries Europe'!$B$2:$O$2000,12,FALSE)</f>
        <v>32(0)55/42.47.90</v>
      </c>
      <c r="M2386" s="40" t="str">
        <f>VLOOKUP(D2386,'Brasseries Europe'!$B$2:$O$2000,13,FALSE)</f>
        <v>LogoBR128</v>
      </c>
      <c r="N2386" s="40" t="str">
        <f>VLOOKUP(D2386,'Brasseries Europe'!$B$2:$O$2000,14,FALSE)</f>
        <v>FotoBR128</v>
      </c>
      <c r="O2386" s="42" t="s">
        <v>14559</v>
      </c>
      <c r="P2386" s="40" t="s">
        <v>10258</v>
      </c>
      <c r="Q2386" s="40" t="s">
        <v>10200</v>
      </c>
      <c r="T2386" s="40" t="s">
        <v>14561</v>
      </c>
      <c r="U2386" s="40" t="s">
        <v>14560</v>
      </c>
    </row>
    <row r="2387" spans="1:21" s="40" customFormat="1">
      <c r="A2387" s="40">
        <f t="shared" si="103"/>
        <v>2386</v>
      </c>
      <c r="B2387" s="41">
        <f t="shared" ca="1" si="104"/>
        <v>43369</v>
      </c>
      <c r="C2387" s="40" t="s">
        <v>14</v>
      </c>
      <c r="D2387" s="40" t="str">
        <f t="shared" si="102"/>
        <v>Brewery128</v>
      </c>
      <c r="E2387" s="42" t="s">
        <v>1076</v>
      </c>
      <c r="F2387" s="40" t="str">
        <f>VLOOKUP(D2387,'Brasseries Europe'!$B$2:$O$2000,6,FALSE)</f>
        <v>Warande, 15</v>
      </c>
      <c r="G2387" s="40">
        <f>VLOOKUP(D2387,'Brasseries Europe'!$B$2:$O$2000,7,FALSE)</f>
        <v>9660</v>
      </c>
      <c r="H2387" s="40" t="str">
        <f>VLOOKUP(D2387,'Brasseries Europe'!$B$2:$O$2000,8,FALSE)</f>
        <v>Brakel</v>
      </c>
      <c r="I2387" s="40" t="str">
        <f>VLOOKUP(D2387,'Brasseries Europe'!$B$2:$O$2000,9,FALSE)</f>
        <v>Vlaanderen</v>
      </c>
      <c r="J2387" s="40">
        <f>VLOOKUP(D2387,'Brasseries Europe'!$B$2:$O$2000,10,FALSE)</f>
        <v>0</v>
      </c>
      <c r="K2387" s="40" t="str">
        <f>VLOOKUP(D2387,'Brasseries Europe'!$B$2:$O$2000,11,FALSE)</f>
        <v>http://www.degraal.be</v>
      </c>
      <c r="L2387" s="40" t="str">
        <f>VLOOKUP(D2387,'Brasseries Europe'!$B$2:$O$2000,12,FALSE)</f>
        <v>32(0)55/42.47.90</v>
      </c>
      <c r="M2387" s="40" t="str">
        <f>VLOOKUP(D2387,'Brasseries Europe'!$B$2:$O$2000,13,FALSE)</f>
        <v>LogoBR128</v>
      </c>
      <c r="N2387" s="40" t="str">
        <f>VLOOKUP(D2387,'Brasseries Europe'!$B$2:$O$2000,14,FALSE)</f>
        <v>FotoBR128</v>
      </c>
      <c r="O2387" s="42" t="s">
        <v>14562</v>
      </c>
      <c r="P2387" s="40" t="s">
        <v>10043</v>
      </c>
      <c r="Q2387" s="40" t="s">
        <v>10072</v>
      </c>
      <c r="T2387" s="40" t="s">
        <v>14564</v>
      </c>
      <c r="U2387" s="40" t="s">
        <v>14563</v>
      </c>
    </row>
    <row r="2388" spans="1:21" s="40" customFormat="1">
      <c r="A2388" s="40">
        <f t="shared" si="103"/>
        <v>2387</v>
      </c>
      <c r="B2388" s="41">
        <f t="shared" ca="1" si="104"/>
        <v>43369</v>
      </c>
      <c r="C2388" s="40" t="s">
        <v>14</v>
      </c>
      <c r="D2388" s="40" t="str">
        <f t="shared" si="102"/>
        <v>Brewery128</v>
      </c>
      <c r="E2388" s="42" t="s">
        <v>1076</v>
      </c>
      <c r="F2388" s="40" t="str">
        <f>VLOOKUP(D2388,'Brasseries Europe'!$B$2:$O$2000,6,FALSE)</f>
        <v>Warande, 15</v>
      </c>
      <c r="G2388" s="40">
        <f>VLOOKUP(D2388,'Brasseries Europe'!$B$2:$O$2000,7,FALSE)</f>
        <v>9660</v>
      </c>
      <c r="H2388" s="40" t="str">
        <f>VLOOKUP(D2388,'Brasseries Europe'!$B$2:$O$2000,8,FALSE)</f>
        <v>Brakel</v>
      </c>
      <c r="I2388" s="40" t="str">
        <f>VLOOKUP(D2388,'Brasseries Europe'!$B$2:$O$2000,9,FALSE)</f>
        <v>Vlaanderen</v>
      </c>
      <c r="J2388" s="40">
        <f>VLOOKUP(D2388,'Brasseries Europe'!$B$2:$O$2000,10,FALSE)</f>
        <v>0</v>
      </c>
      <c r="K2388" s="40" t="str">
        <f>VLOOKUP(D2388,'Brasseries Europe'!$B$2:$O$2000,11,FALSE)</f>
        <v>http://www.degraal.be</v>
      </c>
      <c r="L2388" s="40" t="str">
        <f>VLOOKUP(D2388,'Brasseries Europe'!$B$2:$O$2000,12,FALSE)</f>
        <v>32(0)55/42.47.90</v>
      </c>
      <c r="M2388" s="40" t="str">
        <f>VLOOKUP(D2388,'Brasseries Europe'!$B$2:$O$2000,13,FALSE)</f>
        <v>LogoBR128</v>
      </c>
      <c r="N2388" s="40" t="str">
        <f>VLOOKUP(D2388,'Brasseries Europe'!$B$2:$O$2000,14,FALSE)</f>
        <v>FotoBR128</v>
      </c>
      <c r="O2388" s="42" t="s">
        <v>14565</v>
      </c>
      <c r="P2388" s="40" t="s">
        <v>10043</v>
      </c>
      <c r="Q2388" s="40" t="s">
        <v>10076</v>
      </c>
      <c r="T2388" s="40" t="s">
        <v>14567</v>
      </c>
      <c r="U2388" s="40" t="s">
        <v>14566</v>
      </c>
    </row>
    <row r="2389" spans="1:21" s="40" customFormat="1">
      <c r="A2389" s="40">
        <f t="shared" si="103"/>
        <v>2388</v>
      </c>
      <c r="B2389" s="41">
        <f t="shared" ca="1" si="104"/>
        <v>43369</v>
      </c>
      <c r="C2389" s="40" t="s">
        <v>14</v>
      </c>
      <c r="D2389" s="40" t="str">
        <f t="shared" si="102"/>
        <v>Brewery128</v>
      </c>
      <c r="E2389" s="42" t="s">
        <v>1076</v>
      </c>
      <c r="F2389" s="40" t="str">
        <f>VLOOKUP(D2389,'Brasseries Europe'!$B$2:$O$2000,6,FALSE)</f>
        <v>Warande, 15</v>
      </c>
      <c r="G2389" s="40">
        <f>VLOOKUP(D2389,'Brasseries Europe'!$B$2:$O$2000,7,FALSE)</f>
        <v>9660</v>
      </c>
      <c r="H2389" s="40" t="str">
        <f>VLOOKUP(D2389,'Brasseries Europe'!$B$2:$O$2000,8,FALSE)</f>
        <v>Brakel</v>
      </c>
      <c r="I2389" s="40" t="str">
        <f>VLOOKUP(D2389,'Brasseries Europe'!$B$2:$O$2000,9,FALSE)</f>
        <v>Vlaanderen</v>
      </c>
      <c r="J2389" s="40">
        <f>VLOOKUP(D2389,'Brasseries Europe'!$B$2:$O$2000,10,FALSE)</f>
        <v>0</v>
      </c>
      <c r="K2389" s="40" t="str">
        <f>VLOOKUP(D2389,'Brasseries Europe'!$B$2:$O$2000,11,FALSE)</f>
        <v>http://www.degraal.be</v>
      </c>
      <c r="L2389" s="40" t="str">
        <f>VLOOKUP(D2389,'Brasseries Europe'!$B$2:$O$2000,12,FALSE)</f>
        <v>32(0)55/42.47.90</v>
      </c>
      <c r="M2389" s="40" t="str">
        <f>VLOOKUP(D2389,'Brasseries Europe'!$B$2:$O$2000,13,FALSE)</f>
        <v>LogoBR128</v>
      </c>
      <c r="N2389" s="40" t="str">
        <f>VLOOKUP(D2389,'Brasseries Europe'!$B$2:$O$2000,14,FALSE)</f>
        <v>FotoBR128</v>
      </c>
      <c r="O2389" s="42" t="s">
        <v>14568</v>
      </c>
      <c r="P2389" s="40" t="s">
        <v>10043</v>
      </c>
      <c r="Q2389" s="40" t="s">
        <v>10064</v>
      </c>
      <c r="T2389" s="40" t="s">
        <v>14570</v>
      </c>
      <c r="U2389" s="40" t="s">
        <v>14569</v>
      </c>
    </row>
    <row r="2390" spans="1:21" s="40" customFormat="1">
      <c r="A2390" s="40">
        <f t="shared" si="103"/>
        <v>2389</v>
      </c>
      <c r="B2390" s="41">
        <f t="shared" ca="1" si="104"/>
        <v>43369</v>
      </c>
      <c r="C2390" s="40" t="s">
        <v>14</v>
      </c>
      <c r="D2390" s="40" t="str">
        <f t="shared" si="102"/>
        <v>Brewery128</v>
      </c>
      <c r="E2390" s="42" t="s">
        <v>1076</v>
      </c>
      <c r="F2390" s="40" t="str">
        <f>VLOOKUP(D2390,'Brasseries Europe'!$B$2:$O$2000,6,FALSE)</f>
        <v>Warande, 15</v>
      </c>
      <c r="G2390" s="40">
        <f>VLOOKUP(D2390,'Brasseries Europe'!$B$2:$O$2000,7,FALSE)</f>
        <v>9660</v>
      </c>
      <c r="H2390" s="40" t="str">
        <f>VLOOKUP(D2390,'Brasseries Europe'!$B$2:$O$2000,8,FALSE)</f>
        <v>Brakel</v>
      </c>
      <c r="I2390" s="40" t="str">
        <f>VLOOKUP(D2390,'Brasseries Europe'!$B$2:$O$2000,9,FALSE)</f>
        <v>Vlaanderen</v>
      </c>
      <c r="J2390" s="40">
        <f>VLOOKUP(D2390,'Brasseries Europe'!$B$2:$O$2000,10,FALSE)</f>
        <v>0</v>
      </c>
      <c r="K2390" s="40" t="str">
        <f>VLOOKUP(D2390,'Brasseries Europe'!$B$2:$O$2000,11,FALSE)</f>
        <v>http://www.degraal.be</v>
      </c>
      <c r="L2390" s="40" t="str">
        <f>VLOOKUP(D2390,'Brasseries Europe'!$B$2:$O$2000,12,FALSE)</f>
        <v>32(0)55/42.47.90</v>
      </c>
      <c r="M2390" s="40" t="str">
        <f>VLOOKUP(D2390,'Brasseries Europe'!$B$2:$O$2000,13,FALSE)</f>
        <v>LogoBR128</v>
      </c>
      <c r="N2390" s="40" t="str">
        <f>VLOOKUP(D2390,'Brasseries Europe'!$B$2:$O$2000,14,FALSE)</f>
        <v>FotoBR128</v>
      </c>
      <c r="O2390" s="42" t="s">
        <v>14571</v>
      </c>
      <c r="P2390" s="40" t="s">
        <v>10043</v>
      </c>
      <c r="Q2390" s="40" t="s">
        <v>10064</v>
      </c>
      <c r="T2390" s="40" t="s">
        <v>14573</v>
      </c>
      <c r="U2390" s="40" t="s">
        <v>14572</v>
      </c>
    </row>
    <row r="2391" spans="1:21" s="40" customFormat="1">
      <c r="A2391" s="40">
        <f t="shared" si="103"/>
        <v>2390</v>
      </c>
      <c r="B2391" s="41">
        <f t="shared" ca="1" si="104"/>
        <v>43369</v>
      </c>
      <c r="C2391" s="40" t="s">
        <v>14</v>
      </c>
      <c r="D2391" s="40" t="str">
        <f t="shared" si="102"/>
        <v>Brewery128</v>
      </c>
      <c r="E2391" s="42" t="s">
        <v>1076</v>
      </c>
      <c r="F2391" s="40" t="str">
        <f>VLOOKUP(D2391,'Brasseries Europe'!$B$2:$O$2000,6,FALSE)</f>
        <v>Warande, 15</v>
      </c>
      <c r="G2391" s="40">
        <f>VLOOKUP(D2391,'Brasseries Europe'!$B$2:$O$2000,7,FALSE)</f>
        <v>9660</v>
      </c>
      <c r="H2391" s="40" t="str">
        <f>VLOOKUP(D2391,'Brasseries Europe'!$B$2:$O$2000,8,FALSE)</f>
        <v>Brakel</v>
      </c>
      <c r="I2391" s="40" t="str">
        <f>VLOOKUP(D2391,'Brasseries Europe'!$B$2:$O$2000,9,FALSE)</f>
        <v>Vlaanderen</v>
      </c>
      <c r="J2391" s="40">
        <f>VLOOKUP(D2391,'Brasseries Europe'!$B$2:$O$2000,10,FALSE)</f>
        <v>0</v>
      </c>
      <c r="K2391" s="40" t="str">
        <f>VLOOKUP(D2391,'Brasseries Europe'!$B$2:$O$2000,11,FALSE)</f>
        <v>http://www.degraal.be</v>
      </c>
      <c r="L2391" s="40" t="str">
        <f>VLOOKUP(D2391,'Brasseries Europe'!$B$2:$O$2000,12,FALSE)</f>
        <v>32(0)55/42.47.90</v>
      </c>
      <c r="M2391" s="40" t="str">
        <f>VLOOKUP(D2391,'Brasseries Europe'!$B$2:$O$2000,13,FALSE)</f>
        <v>LogoBR128</v>
      </c>
      <c r="N2391" s="40" t="str">
        <f>VLOOKUP(D2391,'Brasseries Europe'!$B$2:$O$2000,14,FALSE)</f>
        <v>FotoBR128</v>
      </c>
      <c r="O2391" s="42" t="s">
        <v>14574</v>
      </c>
      <c r="P2391" s="40" t="s">
        <v>10043</v>
      </c>
      <c r="Q2391" s="40" t="s">
        <v>10234</v>
      </c>
      <c r="T2391" s="40" t="s">
        <v>14576</v>
      </c>
      <c r="U2391" s="40" t="s">
        <v>14575</v>
      </c>
    </row>
    <row r="2392" spans="1:21" s="40" customFormat="1">
      <c r="A2392" s="40">
        <f t="shared" si="103"/>
        <v>2391</v>
      </c>
      <c r="B2392" s="41">
        <f t="shared" ca="1" si="104"/>
        <v>43369</v>
      </c>
      <c r="C2392" s="40" t="s">
        <v>14</v>
      </c>
      <c r="D2392" s="40" t="str">
        <f t="shared" si="102"/>
        <v>Brewery128</v>
      </c>
      <c r="E2392" s="42" t="s">
        <v>1076</v>
      </c>
      <c r="F2392" s="40" t="str">
        <f>VLOOKUP(D2392,'Brasseries Europe'!$B$2:$O$2000,6,FALSE)</f>
        <v>Warande, 15</v>
      </c>
      <c r="G2392" s="40">
        <f>VLOOKUP(D2392,'Brasseries Europe'!$B$2:$O$2000,7,FALSE)</f>
        <v>9660</v>
      </c>
      <c r="H2392" s="40" t="str">
        <f>VLOOKUP(D2392,'Brasseries Europe'!$B$2:$O$2000,8,FALSE)</f>
        <v>Brakel</v>
      </c>
      <c r="I2392" s="40" t="str">
        <f>VLOOKUP(D2392,'Brasseries Europe'!$B$2:$O$2000,9,FALSE)</f>
        <v>Vlaanderen</v>
      </c>
      <c r="J2392" s="40">
        <f>VLOOKUP(D2392,'Brasseries Europe'!$B$2:$O$2000,10,FALSE)</f>
        <v>0</v>
      </c>
      <c r="K2392" s="40" t="str">
        <f>VLOOKUP(D2392,'Brasseries Europe'!$B$2:$O$2000,11,FALSE)</f>
        <v>http://www.degraal.be</v>
      </c>
      <c r="L2392" s="40" t="str">
        <f>VLOOKUP(D2392,'Brasseries Europe'!$B$2:$O$2000,12,FALSE)</f>
        <v>32(0)55/42.47.90</v>
      </c>
      <c r="M2392" s="40" t="str">
        <f>VLOOKUP(D2392,'Brasseries Europe'!$B$2:$O$2000,13,FALSE)</f>
        <v>LogoBR128</v>
      </c>
      <c r="N2392" s="40" t="str">
        <f>VLOOKUP(D2392,'Brasseries Europe'!$B$2:$O$2000,14,FALSE)</f>
        <v>FotoBR128</v>
      </c>
      <c r="O2392" s="42" t="s">
        <v>14577</v>
      </c>
      <c r="P2392" s="40" t="s">
        <v>10043</v>
      </c>
      <c r="Q2392" s="40" t="s">
        <v>10143</v>
      </c>
      <c r="R2392" s="57"/>
      <c r="S2392" s="57"/>
      <c r="T2392" s="40" t="s">
        <v>14579</v>
      </c>
      <c r="U2392" s="40" t="s">
        <v>14578</v>
      </c>
    </row>
    <row r="2393" spans="1:21" s="40" customFormat="1">
      <c r="A2393" s="40">
        <f t="shared" si="103"/>
        <v>2392</v>
      </c>
      <c r="B2393" s="41">
        <f t="shared" ca="1" si="104"/>
        <v>43369</v>
      </c>
      <c r="C2393" s="40" t="s">
        <v>14</v>
      </c>
      <c r="D2393" s="40" t="str">
        <f t="shared" si="102"/>
        <v>Brewery128</v>
      </c>
      <c r="E2393" s="42" t="s">
        <v>1076</v>
      </c>
      <c r="F2393" s="40" t="str">
        <f>VLOOKUP(D2393,'Brasseries Europe'!$B$2:$O$2000,6,FALSE)</f>
        <v>Warande, 15</v>
      </c>
      <c r="G2393" s="40">
        <f>VLOOKUP(D2393,'Brasseries Europe'!$B$2:$O$2000,7,FALSE)</f>
        <v>9660</v>
      </c>
      <c r="H2393" s="40" t="str">
        <f>VLOOKUP(D2393,'Brasseries Europe'!$B$2:$O$2000,8,FALSE)</f>
        <v>Brakel</v>
      </c>
      <c r="I2393" s="40" t="str">
        <f>VLOOKUP(D2393,'Brasseries Europe'!$B$2:$O$2000,9,FALSE)</f>
        <v>Vlaanderen</v>
      </c>
      <c r="J2393" s="40">
        <f>VLOOKUP(D2393,'Brasseries Europe'!$B$2:$O$2000,10,FALSE)</f>
        <v>0</v>
      </c>
      <c r="K2393" s="40" t="str">
        <f>VLOOKUP(D2393,'Brasseries Europe'!$B$2:$O$2000,11,FALSE)</f>
        <v>http://www.degraal.be</v>
      </c>
      <c r="L2393" s="40" t="str">
        <f>VLOOKUP(D2393,'Brasseries Europe'!$B$2:$O$2000,12,FALSE)</f>
        <v>32(0)55/42.47.90</v>
      </c>
      <c r="M2393" s="40" t="str">
        <f>VLOOKUP(D2393,'Brasseries Europe'!$B$2:$O$2000,13,FALSE)</f>
        <v>LogoBR128</v>
      </c>
      <c r="N2393" s="40" t="str">
        <f>VLOOKUP(D2393,'Brasseries Europe'!$B$2:$O$2000,14,FALSE)</f>
        <v>FotoBR128</v>
      </c>
      <c r="O2393" s="42" t="s">
        <v>14580</v>
      </c>
      <c r="P2393" s="40" t="s">
        <v>10043</v>
      </c>
      <c r="Q2393" s="40" t="s">
        <v>10072</v>
      </c>
      <c r="T2393" s="40" t="s">
        <v>14582</v>
      </c>
      <c r="U2393" s="40" t="s">
        <v>14581</v>
      </c>
    </row>
    <row r="2394" spans="1:21" s="40" customFormat="1">
      <c r="A2394" s="40">
        <f t="shared" si="103"/>
        <v>2393</v>
      </c>
      <c r="B2394" s="41">
        <f t="shared" ca="1" si="104"/>
        <v>43369</v>
      </c>
      <c r="C2394" s="40" t="s">
        <v>14</v>
      </c>
      <c r="D2394" s="40" t="str">
        <f t="shared" si="102"/>
        <v>Brewery128</v>
      </c>
      <c r="E2394" s="42" t="s">
        <v>1076</v>
      </c>
      <c r="F2394" s="40" t="str">
        <f>VLOOKUP(D2394,'Brasseries Europe'!$B$2:$O$2000,6,FALSE)</f>
        <v>Warande, 15</v>
      </c>
      <c r="G2394" s="40">
        <f>VLOOKUP(D2394,'Brasseries Europe'!$B$2:$O$2000,7,FALSE)</f>
        <v>9660</v>
      </c>
      <c r="H2394" s="40" t="str">
        <f>VLOOKUP(D2394,'Brasseries Europe'!$B$2:$O$2000,8,FALSE)</f>
        <v>Brakel</v>
      </c>
      <c r="I2394" s="40" t="str">
        <f>VLOOKUP(D2394,'Brasseries Europe'!$B$2:$O$2000,9,FALSE)</f>
        <v>Vlaanderen</v>
      </c>
      <c r="J2394" s="40">
        <f>VLOOKUP(D2394,'Brasseries Europe'!$B$2:$O$2000,10,FALSE)</f>
        <v>0</v>
      </c>
      <c r="K2394" s="40" t="str">
        <f>VLOOKUP(D2394,'Brasseries Europe'!$B$2:$O$2000,11,FALSE)</f>
        <v>http://www.degraal.be</v>
      </c>
      <c r="L2394" s="40" t="str">
        <f>VLOOKUP(D2394,'Brasseries Europe'!$B$2:$O$2000,12,FALSE)</f>
        <v>32(0)55/42.47.90</v>
      </c>
      <c r="M2394" s="40" t="str">
        <f>VLOOKUP(D2394,'Brasseries Europe'!$B$2:$O$2000,13,FALSE)</f>
        <v>LogoBR128</v>
      </c>
      <c r="N2394" s="40" t="str">
        <f>VLOOKUP(D2394,'Brasseries Europe'!$B$2:$O$2000,14,FALSE)</f>
        <v>FotoBR128</v>
      </c>
      <c r="O2394" s="42" t="s">
        <v>14583</v>
      </c>
      <c r="P2394" s="40" t="s">
        <v>10043</v>
      </c>
      <c r="Q2394" s="40" t="s">
        <v>10072</v>
      </c>
      <c r="T2394" s="40" t="s">
        <v>14585</v>
      </c>
      <c r="U2394" s="40" t="s">
        <v>14584</v>
      </c>
    </row>
    <row r="2395" spans="1:21" s="40" customFormat="1">
      <c r="A2395" s="40">
        <f t="shared" si="103"/>
        <v>2394</v>
      </c>
      <c r="B2395" s="41">
        <f t="shared" ca="1" si="104"/>
        <v>43369</v>
      </c>
      <c r="C2395" s="40" t="s">
        <v>14</v>
      </c>
      <c r="D2395" s="40" t="str">
        <f t="shared" si="102"/>
        <v>Brewery128</v>
      </c>
      <c r="E2395" s="42" t="s">
        <v>1076</v>
      </c>
      <c r="F2395" s="40" t="str">
        <f>VLOOKUP(D2395,'Brasseries Europe'!$B$2:$O$2000,6,FALSE)</f>
        <v>Warande, 15</v>
      </c>
      <c r="G2395" s="40">
        <f>VLOOKUP(D2395,'Brasseries Europe'!$B$2:$O$2000,7,FALSE)</f>
        <v>9660</v>
      </c>
      <c r="H2395" s="40" t="str">
        <f>VLOOKUP(D2395,'Brasseries Europe'!$B$2:$O$2000,8,FALSE)</f>
        <v>Brakel</v>
      </c>
      <c r="I2395" s="40" t="str">
        <f>VLOOKUP(D2395,'Brasseries Europe'!$B$2:$O$2000,9,FALSE)</f>
        <v>Vlaanderen</v>
      </c>
      <c r="J2395" s="40">
        <f>VLOOKUP(D2395,'Brasseries Europe'!$B$2:$O$2000,10,FALSE)</f>
        <v>0</v>
      </c>
      <c r="K2395" s="40" t="str">
        <f>VLOOKUP(D2395,'Brasseries Europe'!$B$2:$O$2000,11,FALSE)</f>
        <v>http://www.degraal.be</v>
      </c>
      <c r="L2395" s="40" t="str">
        <f>VLOOKUP(D2395,'Brasseries Europe'!$B$2:$O$2000,12,FALSE)</f>
        <v>32(0)55/42.47.90</v>
      </c>
      <c r="M2395" s="40" t="str">
        <f>VLOOKUP(D2395,'Brasseries Europe'!$B$2:$O$2000,13,FALSE)</f>
        <v>LogoBR128</v>
      </c>
      <c r="N2395" s="40" t="str">
        <f>VLOOKUP(D2395,'Brasseries Europe'!$B$2:$O$2000,14,FALSE)</f>
        <v>FotoBR128</v>
      </c>
      <c r="O2395" s="42" t="s">
        <v>14586</v>
      </c>
      <c r="P2395" s="40" t="s">
        <v>10043</v>
      </c>
      <c r="Q2395" s="40" t="s">
        <v>10072</v>
      </c>
      <c r="T2395" s="40" t="s">
        <v>14588</v>
      </c>
      <c r="U2395" s="40" t="s">
        <v>14587</v>
      </c>
    </row>
    <row r="2396" spans="1:21" s="40" customFormat="1">
      <c r="A2396" s="40">
        <f t="shared" si="103"/>
        <v>2395</v>
      </c>
      <c r="B2396" s="41">
        <f t="shared" ca="1" si="104"/>
        <v>43369</v>
      </c>
      <c r="C2396" s="40" t="s">
        <v>14</v>
      </c>
      <c r="D2396" s="40" t="str">
        <f t="shared" si="102"/>
        <v>Brewery128</v>
      </c>
      <c r="E2396" s="42" t="s">
        <v>1076</v>
      </c>
      <c r="F2396" s="40" t="str">
        <f>VLOOKUP(D2396,'Brasseries Europe'!$B$2:$O$2000,6,FALSE)</f>
        <v>Warande, 15</v>
      </c>
      <c r="G2396" s="40">
        <f>VLOOKUP(D2396,'Brasseries Europe'!$B$2:$O$2000,7,FALSE)</f>
        <v>9660</v>
      </c>
      <c r="H2396" s="40" t="str">
        <f>VLOOKUP(D2396,'Brasseries Europe'!$B$2:$O$2000,8,FALSE)</f>
        <v>Brakel</v>
      </c>
      <c r="I2396" s="40" t="str">
        <f>VLOOKUP(D2396,'Brasseries Europe'!$B$2:$O$2000,9,FALSE)</f>
        <v>Vlaanderen</v>
      </c>
      <c r="J2396" s="40">
        <f>VLOOKUP(D2396,'Brasseries Europe'!$B$2:$O$2000,10,FALSE)</f>
        <v>0</v>
      </c>
      <c r="K2396" s="40" t="str">
        <f>VLOOKUP(D2396,'Brasseries Europe'!$B$2:$O$2000,11,FALSE)</f>
        <v>http://www.degraal.be</v>
      </c>
      <c r="L2396" s="40" t="str">
        <f>VLOOKUP(D2396,'Brasseries Europe'!$B$2:$O$2000,12,FALSE)</f>
        <v>32(0)55/42.47.90</v>
      </c>
      <c r="M2396" s="40" t="str">
        <f>VLOOKUP(D2396,'Brasseries Europe'!$B$2:$O$2000,13,FALSE)</f>
        <v>LogoBR128</v>
      </c>
      <c r="N2396" s="40" t="str">
        <f>VLOOKUP(D2396,'Brasseries Europe'!$B$2:$O$2000,14,FALSE)</f>
        <v>FotoBR128</v>
      </c>
      <c r="O2396" s="42" t="s">
        <v>14589</v>
      </c>
      <c r="P2396" s="40" t="s">
        <v>10043</v>
      </c>
      <c r="Q2396" s="40" t="s">
        <v>10044</v>
      </c>
      <c r="T2396" s="40" t="s">
        <v>14591</v>
      </c>
      <c r="U2396" s="40" t="s">
        <v>14590</v>
      </c>
    </row>
    <row r="2397" spans="1:21" s="40" customFormat="1">
      <c r="A2397" s="40">
        <f t="shared" si="103"/>
        <v>2396</v>
      </c>
      <c r="B2397" s="41">
        <f t="shared" ca="1" si="104"/>
        <v>43369</v>
      </c>
      <c r="C2397" s="40" t="s">
        <v>14</v>
      </c>
      <c r="D2397" s="40" t="str">
        <f t="shared" ref="D2397:D2460" si="105">_xlfn.IFNA(VLOOKUP(E2397,Matricedesbrasseries,2,FALSE),"")</f>
        <v>Brewery128</v>
      </c>
      <c r="E2397" s="42" t="s">
        <v>1076</v>
      </c>
      <c r="F2397" s="40" t="str">
        <f>VLOOKUP(D2397,'Brasseries Europe'!$B$2:$O$2000,6,FALSE)</f>
        <v>Warande, 15</v>
      </c>
      <c r="G2397" s="40">
        <f>VLOOKUP(D2397,'Brasseries Europe'!$B$2:$O$2000,7,FALSE)</f>
        <v>9660</v>
      </c>
      <c r="H2397" s="40" t="str">
        <f>VLOOKUP(D2397,'Brasseries Europe'!$B$2:$O$2000,8,FALSE)</f>
        <v>Brakel</v>
      </c>
      <c r="I2397" s="40" t="str">
        <f>VLOOKUP(D2397,'Brasseries Europe'!$B$2:$O$2000,9,FALSE)</f>
        <v>Vlaanderen</v>
      </c>
      <c r="J2397" s="40">
        <f>VLOOKUP(D2397,'Brasseries Europe'!$B$2:$O$2000,10,FALSE)</f>
        <v>0</v>
      </c>
      <c r="K2397" s="40" t="str">
        <f>VLOOKUP(D2397,'Brasseries Europe'!$B$2:$O$2000,11,FALSE)</f>
        <v>http://www.degraal.be</v>
      </c>
      <c r="L2397" s="40" t="str">
        <f>VLOOKUP(D2397,'Brasseries Europe'!$B$2:$O$2000,12,FALSE)</f>
        <v>32(0)55/42.47.90</v>
      </c>
      <c r="M2397" s="40" t="str">
        <f>VLOOKUP(D2397,'Brasseries Europe'!$B$2:$O$2000,13,FALSE)</f>
        <v>LogoBR128</v>
      </c>
      <c r="N2397" s="40" t="str">
        <f>VLOOKUP(D2397,'Brasseries Europe'!$B$2:$O$2000,14,FALSE)</f>
        <v>FotoBR128</v>
      </c>
      <c r="O2397" s="42" t="s">
        <v>14592</v>
      </c>
      <c r="P2397" s="40" t="s">
        <v>10043</v>
      </c>
      <c r="Q2397" s="40" t="s">
        <v>10612</v>
      </c>
      <c r="T2397" s="40" t="s">
        <v>14594</v>
      </c>
      <c r="U2397" s="40" t="s">
        <v>14593</v>
      </c>
    </row>
    <row r="2398" spans="1:21" s="40" customFormat="1">
      <c r="A2398" s="40">
        <f t="shared" si="103"/>
        <v>2397</v>
      </c>
      <c r="B2398" s="41">
        <f t="shared" ca="1" si="104"/>
        <v>43369</v>
      </c>
      <c r="C2398" s="40" t="s">
        <v>14</v>
      </c>
      <c r="D2398" s="40" t="str">
        <f t="shared" si="105"/>
        <v>Brewery128</v>
      </c>
      <c r="E2398" s="42" t="s">
        <v>1076</v>
      </c>
      <c r="F2398" s="40" t="str">
        <f>VLOOKUP(D2398,'Brasseries Europe'!$B$2:$O$2000,6,FALSE)</f>
        <v>Warande, 15</v>
      </c>
      <c r="G2398" s="40">
        <f>VLOOKUP(D2398,'Brasseries Europe'!$B$2:$O$2000,7,FALSE)</f>
        <v>9660</v>
      </c>
      <c r="H2398" s="40" t="str">
        <f>VLOOKUP(D2398,'Brasseries Europe'!$B$2:$O$2000,8,FALSE)</f>
        <v>Brakel</v>
      </c>
      <c r="I2398" s="40" t="str">
        <f>VLOOKUP(D2398,'Brasseries Europe'!$B$2:$O$2000,9,FALSE)</f>
        <v>Vlaanderen</v>
      </c>
      <c r="J2398" s="40">
        <f>VLOOKUP(D2398,'Brasseries Europe'!$B$2:$O$2000,10,FALSE)</f>
        <v>0</v>
      </c>
      <c r="K2398" s="40" t="str">
        <f>VLOOKUP(D2398,'Brasseries Europe'!$B$2:$O$2000,11,FALSE)</f>
        <v>http://www.degraal.be</v>
      </c>
      <c r="L2398" s="40" t="str">
        <f>VLOOKUP(D2398,'Brasseries Europe'!$B$2:$O$2000,12,FALSE)</f>
        <v>32(0)55/42.47.90</v>
      </c>
      <c r="M2398" s="40" t="str">
        <f>VLOOKUP(D2398,'Brasseries Europe'!$B$2:$O$2000,13,FALSE)</f>
        <v>LogoBR128</v>
      </c>
      <c r="N2398" s="40" t="str">
        <f>VLOOKUP(D2398,'Brasseries Europe'!$B$2:$O$2000,14,FALSE)</f>
        <v>FotoBR128</v>
      </c>
      <c r="O2398" s="42" t="s">
        <v>14595</v>
      </c>
      <c r="P2398" s="40" t="s">
        <v>10151</v>
      </c>
      <c r="Q2398" s="40" t="s">
        <v>10076</v>
      </c>
      <c r="T2398" s="40" t="s">
        <v>14597</v>
      </c>
      <c r="U2398" s="40" t="s">
        <v>14596</v>
      </c>
    </row>
    <row r="2399" spans="1:21" s="40" customFormat="1">
      <c r="A2399" s="40">
        <f t="shared" si="103"/>
        <v>2398</v>
      </c>
      <c r="B2399" s="41">
        <f t="shared" ca="1" si="104"/>
        <v>43369</v>
      </c>
      <c r="C2399" s="40" t="s">
        <v>14</v>
      </c>
      <c r="D2399" s="40" t="str">
        <f t="shared" si="105"/>
        <v>Brewery128</v>
      </c>
      <c r="E2399" s="42" t="s">
        <v>1076</v>
      </c>
      <c r="F2399" s="40" t="str">
        <f>VLOOKUP(D2399,'Brasseries Europe'!$B$2:$O$2000,6,FALSE)</f>
        <v>Warande, 15</v>
      </c>
      <c r="G2399" s="40">
        <f>VLOOKUP(D2399,'Brasseries Europe'!$B$2:$O$2000,7,FALSE)</f>
        <v>9660</v>
      </c>
      <c r="H2399" s="40" t="str">
        <f>VLOOKUP(D2399,'Brasseries Europe'!$B$2:$O$2000,8,FALSE)</f>
        <v>Brakel</v>
      </c>
      <c r="I2399" s="40" t="str">
        <f>VLOOKUP(D2399,'Brasseries Europe'!$B$2:$O$2000,9,FALSE)</f>
        <v>Vlaanderen</v>
      </c>
      <c r="J2399" s="40">
        <f>VLOOKUP(D2399,'Brasseries Europe'!$B$2:$O$2000,10,FALSE)</f>
        <v>0</v>
      </c>
      <c r="K2399" s="40" t="str">
        <f>VLOOKUP(D2399,'Brasseries Europe'!$B$2:$O$2000,11,FALSE)</f>
        <v>http://www.degraal.be</v>
      </c>
      <c r="L2399" s="40" t="str">
        <f>VLOOKUP(D2399,'Brasseries Europe'!$B$2:$O$2000,12,FALSE)</f>
        <v>32(0)55/42.47.90</v>
      </c>
      <c r="M2399" s="40" t="str">
        <f>VLOOKUP(D2399,'Brasseries Europe'!$B$2:$O$2000,13,FALSE)</f>
        <v>LogoBR128</v>
      </c>
      <c r="N2399" s="40" t="str">
        <f>VLOOKUP(D2399,'Brasseries Europe'!$B$2:$O$2000,14,FALSE)</f>
        <v>FotoBR128</v>
      </c>
      <c r="O2399" s="42" t="s">
        <v>14598</v>
      </c>
      <c r="P2399" s="40" t="s">
        <v>10049</v>
      </c>
      <c r="Q2399" s="40" t="s">
        <v>10072</v>
      </c>
      <c r="T2399" s="40" t="s">
        <v>14600</v>
      </c>
      <c r="U2399" s="40" t="s">
        <v>14599</v>
      </c>
    </row>
    <row r="2400" spans="1:21" s="40" customFormat="1">
      <c r="A2400" s="40">
        <f t="shared" si="103"/>
        <v>2399</v>
      </c>
      <c r="B2400" s="41">
        <f t="shared" ca="1" si="104"/>
        <v>43369</v>
      </c>
      <c r="C2400" s="40" t="s">
        <v>14</v>
      </c>
      <c r="D2400" s="40" t="str">
        <f t="shared" si="105"/>
        <v>Brewery128</v>
      </c>
      <c r="E2400" s="42" t="s">
        <v>1076</v>
      </c>
      <c r="F2400" s="40" t="str">
        <f>VLOOKUP(D2400,'Brasseries Europe'!$B$2:$O$2000,6,FALSE)</f>
        <v>Warande, 15</v>
      </c>
      <c r="G2400" s="40">
        <f>VLOOKUP(D2400,'Brasseries Europe'!$B$2:$O$2000,7,FALSE)</f>
        <v>9660</v>
      </c>
      <c r="H2400" s="40" t="str">
        <f>VLOOKUP(D2400,'Brasseries Europe'!$B$2:$O$2000,8,FALSE)</f>
        <v>Brakel</v>
      </c>
      <c r="I2400" s="40" t="str">
        <f>VLOOKUP(D2400,'Brasseries Europe'!$B$2:$O$2000,9,FALSE)</f>
        <v>Vlaanderen</v>
      </c>
      <c r="J2400" s="40">
        <f>VLOOKUP(D2400,'Brasseries Europe'!$B$2:$O$2000,10,FALSE)</f>
        <v>0</v>
      </c>
      <c r="K2400" s="40" t="str">
        <f>VLOOKUP(D2400,'Brasseries Europe'!$B$2:$O$2000,11,FALSE)</f>
        <v>http://www.degraal.be</v>
      </c>
      <c r="L2400" s="40" t="str">
        <f>VLOOKUP(D2400,'Brasseries Europe'!$B$2:$O$2000,12,FALSE)</f>
        <v>32(0)55/42.47.90</v>
      </c>
      <c r="M2400" s="40" t="str">
        <f>VLOOKUP(D2400,'Brasseries Europe'!$B$2:$O$2000,13,FALSE)</f>
        <v>LogoBR128</v>
      </c>
      <c r="N2400" s="40" t="str">
        <f>VLOOKUP(D2400,'Brasseries Europe'!$B$2:$O$2000,14,FALSE)</f>
        <v>FotoBR128</v>
      </c>
      <c r="O2400" s="42" t="s">
        <v>14601</v>
      </c>
      <c r="P2400" s="40" t="s">
        <v>10049</v>
      </c>
      <c r="Q2400" s="40" t="s">
        <v>10076</v>
      </c>
      <c r="T2400" s="40" t="s">
        <v>14603</v>
      </c>
      <c r="U2400" s="40" t="s">
        <v>14602</v>
      </c>
    </row>
    <row r="2401" spans="1:21" s="40" customFormat="1">
      <c r="A2401" s="40">
        <f t="shared" si="103"/>
        <v>2400</v>
      </c>
      <c r="B2401" s="41">
        <f t="shared" ca="1" si="104"/>
        <v>43369</v>
      </c>
      <c r="C2401" s="40" t="s">
        <v>14</v>
      </c>
      <c r="D2401" s="40" t="str">
        <f t="shared" si="105"/>
        <v>Brewery128</v>
      </c>
      <c r="E2401" s="42" t="s">
        <v>1076</v>
      </c>
      <c r="F2401" s="40" t="str">
        <f>VLOOKUP(D2401,'Brasseries Europe'!$B$2:$O$2000,6,FALSE)</f>
        <v>Warande, 15</v>
      </c>
      <c r="G2401" s="40">
        <f>VLOOKUP(D2401,'Brasseries Europe'!$B$2:$O$2000,7,FALSE)</f>
        <v>9660</v>
      </c>
      <c r="H2401" s="40" t="str">
        <f>VLOOKUP(D2401,'Brasseries Europe'!$B$2:$O$2000,8,FALSE)</f>
        <v>Brakel</v>
      </c>
      <c r="I2401" s="40" t="str">
        <f>VLOOKUP(D2401,'Brasseries Europe'!$B$2:$O$2000,9,FALSE)</f>
        <v>Vlaanderen</v>
      </c>
      <c r="J2401" s="40">
        <f>VLOOKUP(D2401,'Brasseries Europe'!$B$2:$O$2000,10,FALSE)</f>
        <v>0</v>
      </c>
      <c r="K2401" s="40" t="str">
        <f>VLOOKUP(D2401,'Brasseries Europe'!$B$2:$O$2000,11,FALSE)</f>
        <v>http://www.degraal.be</v>
      </c>
      <c r="L2401" s="40" t="str">
        <f>VLOOKUP(D2401,'Brasseries Europe'!$B$2:$O$2000,12,FALSE)</f>
        <v>32(0)55/42.47.90</v>
      </c>
      <c r="M2401" s="40" t="str">
        <f>VLOOKUP(D2401,'Brasseries Europe'!$B$2:$O$2000,13,FALSE)</f>
        <v>LogoBR128</v>
      </c>
      <c r="N2401" s="40" t="str">
        <f>VLOOKUP(D2401,'Brasseries Europe'!$B$2:$O$2000,14,FALSE)</f>
        <v>FotoBR128</v>
      </c>
      <c r="O2401" s="42" t="s">
        <v>14604</v>
      </c>
      <c r="P2401" s="40" t="s">
        <v>10049</v>
      </c>
      <c r="Q2401" s="40" t="s">
        <v>10064</v>
      </c>
      <c r="T2401" s="40" t="s">
        <v>14606</v>
      </c>
      <c r="U2401" s="40" t="s">
        <v>14605</v>
      </c>
    </row>
    <row r="2402" spans="1:21" s="40" customFormat="1">
      <c r="A2402" s="40">
        <f t="shared" si="103"/>
        <v>2401</v>
      </c>
      <c r="B2402" s="41">
        <f t="shared" ca="1" si="104"/>
        <v>43369</v>
      </c>
      <c r="C2402" s="40" t="s">
        <v>14</v>
      </c>
      <c r="D2402" s="40" t="str">
        <f t="shared" si="105"/>
        <v>Brewery128</v>
      </c>
      <c r="E2402" s="42" t="s">
        <v>1076</v>
      </c>
      <c r="F2402" s="40" t="str">
        <f>VLOOKUP(D2402,'Brasseries Europe'!$B$2:$O$2000,6,FALSE)</f>
        <v>Warande, 15</v>
      </c>
      <c r="G2402" s="40">
        <f>VLOOKUP(D2402,'Brasseries Europe'!$B$2:$O$2000,7,FALSE)</f>
        <v>9660</v>
      </c>
      <c r="H2402" s="40" t="str">
        <f>VLOOKUP(D2402,'Brasseries Europe'!$B$2:$O$2000,8,FALSE)</f>
        <v>Brakel</v>
      </c>
      <c r="I2402" s="40" t="str">
        <f>VLOOKUP(D2402,'Brasseries Europe'!$B$2:$O$2000,9,FALSE)</f>
        <v>Vlaanderen</v>
      </c>
      <c r="J2402" s="40">
        <f>VLOOKUP(D2402,'Brasseries Europe'!$B$2:$O$2000,10,FALSE)</f>
        <v>0</v>
      </c>
      <c r="K2402" s="40" t="str">
        <f>VLOOKUP(D2402,'Brasseries Europe'!$B$2:$O$2000,11,FALSE)</f>
        <v>http://www.degraal.be</v>
      </c>
      <c r="L2402" s="40" t="str">
        <f>VLOOKUP(D2402,'Brasseries Europe'!$B$2:$O$2000,12,FALSE)</f>
        <v>32(0)55/42.47.90</v>
      </c>
      <c r="M2402" s="40" t="str">
        <f>VLOOKUP(D2402,'Brasseries Europe'!$B$2:$O$2000,13,FALSE)</f>
        <v>LogoBR128</v>
      </c>
      <c r="N2402" s="40" t="str">
        <f>VLOOKUP(D2402,'Brasseries Europe'!$B$2:$O$2000,14,FALSE)</f>
        <v>FotoBR128</v>
      </c>
      <c r="O2402" s="42" t="s">
        <v>14607</v>
      </c>
      <c r="P2402" s="40" t="s">
        <v>10049</v>
      </c>
      <c r="Q2402" s="40" t="s">
        <v>10044</v>
      </c>
      <c r="T2402" s="40" t="s">
        <v>14609</v>
      </c>
      <c r="U2402" s="40" t="s">
        <v>14608</v>
      </c>
    </row>
    <row r="2403" spans="1:21" s="40" customFormat="1">
      <c r="A2403" s="40">
        <f t="shared" si="103"/>
        <v>2402</v>
      </c>
      <c r="B2403" s="41">
        <f t="shared" ca="1" si="104"/>
        <v>43369</v>
      </c>
      <c r="C2403" s="40" t="s">
        <v>14</v>
      </c>
      <c r="D2403" s="40" t="str">
        <f t="shared" si="105"/>
        <v>Brewery128</v>
      </c>
      <c r="E2403" s="42" t="s">
        <v>1076</v>
      </c>
      <c r="F2403" s="40" t="str">
        <f>VLOOKUP(D2403,'Brasseries Europe'!$B$2:$O$2000,6,FALSE)</f>
        <v>Warande, 15</v>
      </c>
      <c r="G2403" s="40">
        <f>VLOOKUP(D2403,'Brasseries Europe'!$B$2:$O$2000,7,FALSE)</f>
        <v>9660</v>
      </c>
      <c r="H2403" s="40" t="str">
        <f>VLOOKUP(D2403,'Brasseries Europe'!$B$2:$O$2000,8,FALSE)</f>
        <v>Brakel</v>
      </c>
      <c r="I2403" s="40" t="str">
        <f>VLOOKUP(D2403,'Brasseries Europe'!$B$2:$O$2000,9,FALSE)</f>
        <v>Vlaanderen</v>
      </c>
      <c r="J2403" s="40">
        <f>VLOOKUP(D2403,'Brasseries Europe'!$B$2:$O$2000,10,FALSE)</f>
        <v>0</v>
      </c>
      <c r="K2403" s="40" t="str">
        <f>VLOOKUP(D2403,'Brasseries Europe'!$B$2:$O$2000,11,FALSE)</f>
        <v>http://www.degraal.be</v>
      </c>
      <c r="L2403" s="40" t="str">
        <f>VLOOKUP(D2403,'Brasseries Europe'!$B$2:$O$2000,12,FALSE)</f>
        <v>32(0)55/42.47.90</v>
      </c>
      <c r="M2403" s="40" t="str">
        <f>VLOOKUP(D2403,'Brasseries Europe'!$B$2:$O$2000,13,FALSE)</f>
        <v>LogoBR128</v>
      </c>
      <c r="N2403" s="40" t="str">
        <f>VLOOKUP(D2403,'Brasseries Europe'!$B$2:$O$2000,14,FALSE)</f>
        <v>FotoBR128</v>
      </c>
      <c r="O2403" s="42" t="s">
        <v>14610</v>
      </c>
      <c r="P2403" s="40" t="s">
        <v>10179</v>
      </c>
      <c r="Q2403" s="40" t="s">
        <v>10072</v>
      </c>
      <c r="T2403" s="40" t="s">
        <v>14612</v>
      </c>
      <c r="U2403" s="40" t="s">
        <v>14611</v>
      </c>
    </row>
    <row r="2404" spans="1:21" s="40" customFormat="1">
      <c r="A2404" s="40">
        <f t="shared" si="103"/>
        <v>2403</v>
      </c>
      <c r="B2404" s="41">
        <f t="shared" ca="1" si="104"/>
        <v>43369</v>
      </c>
      <c r="C2404" s="40" t="s">
        <v>14</v>
      </c>
      <c r="D2404" s="40" t="str">
        <f t="shared" si="105"/>
        <v>Brewery128</v>
      </c>
      <c r="E2404" s="42" t="s">
        <v>1076</v>
      </c>
      <c r="F2404" s="40" t="str">
        <f>VLOOKUP(D2404,'Brasseries Europe'!$B$2:$O$2000,6,FALSE)</f>
        <v>Warande, 15</v>
      </c>
      <c r="G2404" s="40">
        <f>VLOOKUP(D2404,'Brasseries Europe'!$B$2:$O$2000,7,FALSE)</f>
        <v>9660</v>
      </c>
      <c r="H2404" s="40" t="str">
        <f>VLOOKUP(D2404,'Brasseries Europe'!$B$2:$O$2000,8,FALSE)</f>
        <v>Brakel</v>
      </c>
      <c r="I2404" s="40" t="str">
        <f>VLOOKUP(D2404,'Brasseries Europe'!$B$2:$O$2000,9,FALSE)</f>
        <v>Vlaanderen</v>
      </c>
      <c r="J2404" s="40">
        <f>VLOOKUP(D2404,'Brasseries Europe'!$B$2:$O$2000,10,FALSE)</f>
        <v>0</v>
      </c>
      <c r="K2404" s="40" t="str">
        <f>VLOOKUP(D2404,'Brasseries Europe'!$B$2:$O$2000,11,FALSE)</f>
        <v>http://www.degraal.be</v>
      </c>
      <c r="L2404" s="40" t="str">
        <f>VLOOKUP(D2404,'Brasseries Europe'!$B$2:$O$2000,12,FALSE)</f>
        <v>32(0)55/42.47.90</v>
      </c>
      <c r="M2404" s="40" t="str">
        <f>VLOOKUP(D2404,'Brasseries Europe'!$B$2:$O$2000,13,FALSE)</f>
        <v>LogoBR128</v>
      </c>
      <c r="N2404" s="40" t="str">
        <f>VLOOKUP(D2404,'Brasseries Europe'!$B$2:$O$2000,14,FALSE)</f>
        <v>FotoBR128</v>
      </c>
      <c r="O2404" s="42" t="s">
        <v>14613</v>
      </c>
      <c r="P2404" s="40" t="s">
        <v>10179</v>
      </c>
      <c r="Q2404" s="40" t="s">
        <v>10072</v>
      </c>
      <c r="T2404" s="40" t="s">
        <v>14615</v>
      </c>
      <c r="U2404" s="40" t="s">
        <v>14614</v>
      </c>
    </row>
    <row r="2405" spans="1:21" s="40" customFormat="1">
      <c r="A2405" s="40">
        <f t="shared" si="103"/>
        <v>2404</v>
      </c>
      <c r="B2405" s="41">
        <f t="shared" ca="1" si="104"/>
        <v>43369</v>
      </c>
      <c r="C2405" s="40" t="s">
        <v>14</v>
      </c>
      <c r="D2405" s="40" t="str">
        <f t="shared" si="105"/>
        <v>Brewery128</v>
      </c>
      <c r="E2405" s="42" t="s">
        <v>1076</v>
      </c>
      <c r="F2405" s="40" t="str">
        <f>VLOOKUP(D2405,'Brasseries Europe'!$B$2:$O$2000,6,FALSE)</f>
        <v>Warande, 15</v>
      </c>
      <c r="G2405" s="40">
        <f>VLOOKUP(D2405,'Brasseries Europe'!$B$2:$O$2000,7,FALSE)</f>
        <v>9660</v>
      </c>
      <c r="H2405" s="40" t="str">
        <f>VLOOKUP(D2405,'Brasseries Europe'!$B$2:$O$2000,8,FALSE)</f>
        <v>Brakel</v>
      </c>
      <c r="I2405" s="40" t="str">
        <f>VLOOKUP(D2405,'Brasseries Europe'!$B$2:$O$2000,9,FALSE)</f>
        <v>Vlaanderen</v>
      </c>
      <c r="J2405" s="40">
        <f>VLOOKUP(D2405,'Brasseries Europe'!$B$2:$O$2000,10,FALSE)</f>
        <v>0</v>
      </c>
      <c r="K2405" s="40" t="str">
        <f>VLOOKUP(D2405,'Brasseries Europe'!$B$2:$O$2000,11,FALSE)</f>
        <v>http://www.degraal.be</v>
      </c>
      <c r="L2405" s="40" t="str">
        <f>VLOOKUP(D2405,'Brasseries Europe'!$B$2:$O$2000,12,FALSE)</f>
        <v>32(0)55/42.47.90</v>
      </c>
      <c r="M2405" s="40" t="str">
        <f>VLOOKUP(D2405,'Brasseries Europe'!$B$2:$O$2000,13,FALSE)</f>
        <v>LogoBR128</v>
      </c>
      <c r="N2405" s="40" t="str">
        <f>VLOOKUP(D2405,'Brasseries Europe'!$B$2:$O$2000,14,FALSE)</f>
        <v>FotoBR128</v>
      </c>
      <c r="O2405" s="42" t="s">
        <v>14616</v>
      </c>
      <c r="P2405" s="40" t="s">
        <v>10179</v>
      </c>
      <c r="Q2405" s="40" t="s">
        <v>10265</v>
      </c>
      <c r="T2405" s="40" t="s">
        <v>14618</v>
      </c>
      <c r="U2405" s="40" t="s">
        <v>14617</v>
      </c>
    </row>
    <row r="2406" spans="1:21" s="40" customFormat="1">
      <c r="A2406" s="40">
        <f t="shared" si="103"/>
        <v>2405</v>
      </c>
      <c r="B2406" s="41">
        <f t="shared" ca="1" si="104"/>
        <v>43369</v>
      </c>
      <c r="C2406" s="40" t="s">
        <v>14</v>
      </c>
      <c r="D2406" s="40" t="str">
        <f t="shared" si="105"/>
        <v>Brewery128</v>
      </c>
      <c r="E2406" s="42" t="s">
        <v>1076</v>
      </c>
      <c r="F2406" s="40" t="str">
        <f>VLOOKUP(D2406,'Brasseries Europe'!$B$2:$O$2000,6,FALSE)</f>
        <v>Warande, 15</v>
      </c>
      <c r="G2406" s="40">
        <f>VLOOKUP(D2406,'Brasseries Europe'!$B$2:$O$2000,7,FALSE)</f>
        <v>9660</v>
      </c>
      <c r="H2406" s="40" t="str">
        <f>VLOOKUP(D2406,'Brasseries Europe'!$B$2:$O$2000,8,FALSE)</f>
        <v>Brakel</v>
      </c>
      <c r="I2406" s="40" t="str">
        <f>VLOOKUP(D2406,'Brasseries Europe'!$B$2:$O$2000,9,FALSE)</f>
        <v>Vlaanderen</v>
      </c>
      <c r="J2406" s="40">
        <f>VLOOKUP(D2406,'Brasseries Europe'!$B$2:$O$2000,10,FALSE)</f>
        <v>0</v>
      </c>
      <c r="K2406" s="40" t="str">
        <f>VLOOKUP(D2406,'Brasseries Europe'!$B$2:$O$2000,11,FALSE)</f>
        <v>http://www.degraal.be</v>
      </c>
      <c r="L2406" s="40" t="str">
        <f>VLOOKUP(D2406,'Brasseries Europe'!$B$2:$O$2000,12,FALSE)</f>
        <v>32(0)55/42.47.90</v>
      </c>
      <c r="M2406" s="40" t="str">
        <f>VLOOKUP(D2406,'Brasseries Europe'!$B$2:$O$2000,13,FALSE)</f>
        <v>LogoBR128</v>
      </c>
      <c r="N2406" s="40" t="str">
        <f>VLOOKUP(D2406,'Brasseries Europe'!$B$2:$O$2000,14,FALSE)</f>
        <v>FotoBR128</v>
      </c>
      <c r="O2406" s="42" t="s">
        <v>14619</v>
      </c>
      <c r="P2406" s="40" t="s">
        <v>10179</v>
      </c>
      <c r="Q2406" s="40" t="s">
        <v>10072</v>
      </c>
      <c r="T2406" s="40" t="s">
        <v>14621</v>
      </c>
      <c r="U2406" s="40" t="s">
        <v>14620</v>
      </c>
    </row>
    <row r="2407" spans="1:21" s="40" customFormat="1">
      <c r="A2407" s="40">
        <f t="shared" si="103"/>
        <v>2406</v>
      </c>
      <c r="B2407" s="41">
        <f t="shared" ca="1" si="104"/>
        <v>43369</v>
      </c>
      <c r="C2407" s="40" t="s">
        <v>14</v>
      </c>
      <c r="D2407" s="40" t="str">
        <f t="shared" si="105"/>
        <v>Brewery128</v>
      </c>
      <c r="E2407" s="42" t="s">
        <v>1076</v>
      </c>
      <c r="F2407" s="40" t="str">
        <f>VLOOKUP(D2407,'Brasseries Europe'!$B$2:$O$2000,6,FALSE)</f>
        <v>Warande, 15</v>
      </c>
      <c r="G2407" s="40">
        <f>VLOOKUP(D2407,'Brasseries Europe'!$B$2:$O$2000,7,FALSE)</f>
        <v>9660</v>
      </c>
      <c r="H2407" s="40" t="str">
        <f>VLOOKUP(D2407,'Brasseries Europe'!$B$2:$O$2000,8,FALSE)</f>
        <v>Brakel</v>
      </c>
      <c r="I2407" s="40" t="str">
        <f>VLOOKUP(D2407,'Brasseries Europe'!$B$2:$O$2000,9,FALSE)</f>
        <v>Vlaanderen</v>
      </c>
      <c r="J2407" s="40">
        <f>VLOOKUP(D2407,'Brasseries Europe'!$B$2:$O$2000,10,FALSE)</f>
        <v>0</v>
      </c>
      <c r="K2407" s="40" t="str">
        <f>VLOOKUP(D2407,'Brasseries Europe'!$B$2:$O$2000,11,FALSE)</f>
        <v>http://www.degraal.be</v>
      </c>
      <c r="L2407" s="40" t="str">
        <f>VLOOKUP(D2407,'Brasseries Europe'!$B$2:$O$2000,12,FALSE)</f>
        <v>32(0)55/42.47.90</v>
      </c>
      <c r="M2407" s="40" t="str">
        <f>VLOOKUP(D2407,'Brasseries Europe'!$B$2:$O$2000,13,FALSE)</f>
        <v>LogoBR128</v>
      </c>
      <c r="N2407" s="40" t="str">
        <f>VLOOKUP(D2407,'Brasseries Europe'!$B$2:$O$2000,14,FALSE)</f>
        <v>FotoBR128</v>
      </c>
      <c r="O2407" s="42" t="s">
        <v>14622</v>
      </c>
      <c r="P2407" s="40" t="s">
        <v>10179</v>
      </c>
      <c r="Q2407" s="40" t="s">
        <v>10204</v>
      </c>
      <c r="T2407" s="40" t="s">
        <v>14624</v>
      </c>
      <c r="U2407" s="40" t="s">
        <v>14623</v>
      </c>
    </row>
    <row r="2408" spans="1:21" s="40" customFormat="1">
      <c r="A2408" s="40">
        <f t="shared" si="103"/>
        <v>2407</v>
      </c>
      <c r="B2408" s="41">
        <f t="shared" ca="1" si="104"/>
        <v>43369</v>
      </c>
      <c r="C2408" s="40" t="s">
        <v>14</v>
      </c>
      <c r="D2408" s="40" t="str">
        <f t="shared" si="105"/>
        <v>Brewery128</v>
      </c>
      <c r="E2408" s="42" t="s">
        <v>1076</v>
      </c>
      <c r="F2408" s="40" t="str">
        <f>VLOOKUP(D2408,'Brasseries Europe'!$B$2:$O$2000,6,FALSE)</f>
        <v>Warande, 15</v>
      </c>
      <c r="G2408" s="40">
        <f>VLOOKUP(D2408,'Brasseries Europe'!$B$2:$O$2000,7,FALSE)</f>
        <v>9660</v>
      </c>
      <c r="H2408" s="40" t="str">
        <f>VLOOKUP(D2408,'Brasseries Europe'!$B$2:$O$2000,8,FALSE)</f>
        <v>Brakel</v>
      </c>
      <c r="I2408" s="40" t="str">
        <f>VLOOKUP(D2408,'Brasseries Europe'!$B$2:$O$2000,9,FALSE)</f>
        <v>Vlaanderen</v>
      </c>
      <c r="J2408" s="40">
        <f>VLOOKUP(D2408,'Brasseries Europe'!$B$2:$O$2000,10,FALSE)</f>
        <v>0</v>
      </c>
      <c r="K2408" s="40" t="str">
        <f>VLOOKUP(D2408,'Brasseries Europe'!$B$2:$O$2000,11,FALSE)</f>
        <v>http://www.degraal.be</v>
      </c>
      <c r="L2408" s="40" t="str">
        <f>VLOOKUP(D2408,'Brasseries Europe'!$B$2:$O$2000,12,FALSE)</f>
        <v>32(0)55/42.47.90</v>
      </c>
      <c r="M2408" s="40" t="str">
        <f>VLOOKUP(D2408,'Brasseries Europe'!$B$2:$O$2000,13,FALSE)</f>
        <v>LogoBR128</v>
      </c>
      <c r="N2408" s="40" t="str">
        <f>VLOOKUP(D2408,'Brasseries Europe'!$B$2:$O$2000,14,FALSE)</f>
        <v>FotoBR128</v>
      </c>
      <c r="O2408" s="42" t="s">
        <v>14625</v>
      </c>
      <c r="P2408" s="40" t="s">
        <v>10179</v>
      </c>
      <c r="Q2408" s="40" t="s">
        <v>10072</v>
      </c>
      <c r="T2408" s="40" t="s">
        <v>14627</v>
      </c>
      <c r="U2408" s="40" t="s">
        <v>14626</v>
      </c>
    </row>
    <row r="2409" spans="1:21" s="40" customFormat="1">
      <c r="A2409" s="40">
        <f t="shared" si="103"/>
        <v>2408</v>
      </c>
      <c r="B2409" s="41">
        <f t="shared" ca="1" si="104"/>
        <v>43369</v>
      </c>
      <c r="C2409" s="40" t="s">
        <v>14</v>
      </c>
      <c r="D2409" s="40" t="str">
        <f t="shared" si="105"/>
        <v>Brewery128</v>
      </c>
      <c r="E2409" s="42" t="s">
        <v>1076</v>
      </c>
      <c r="F2409" s="40" t="str">
        <f>VLOOKUP(D2409,'Brasseries Europe'!$B$2:$O$2000,6,FALSE)</f>
        <v>Warande, 15</v>
      </c>
      <c r="G2409" s="40">
        <f>VLOOKUP(D2409,'Brasseries Europe'!$B$2:$O$2000,7,FALSE)</f>
        <v>9660</v>
      </c>
      <c r="H2409" s="40" t="str">
        <f>VLOOKUP(D2409,'Brasseries Europe'!$B$2:$O$2000,8,FALSE)</f>
        <v>Brakel</v>
      </c>
      <c r="I2409" s="40" t="str">
        <f>VLOOKUP(D2409,'Brasseries Europe'!$B$2:$O$2000,9,FALSE)</f>
        <v>Vlaanderen</v>
      </c>
      <c r="J2409" s="40">
        <f>VLOOKUP(D2409,'Brasseries Europe'!$B$2:$O$2000,10,FALSE)</f>
        <v>0</v>
      </c>
      <c r="K2409" s="40" t="str">
        <f>VLOOKUP(D2409,'Brasseries Europe'!$B$2:$O$2000,11,FALSE)</f>
        <v>http://www.degraal.be</v>
      </c>
      <c r="L2409" s="40" t="str">
        <f>VLOOKUP(D2409,'Brasseries Europe'!$B$2:$O$2000,12,FALSE)</f>
        <v>32(0)55/42.47.90</v>
      </c>
      <c r="M2409" s="40" t="str">
        <f>VLOOKUP(D2409,'Brasseries Europe'!$B$2:$O$2000,13,FALSE)</f>
        <v>LogoBR128</v>
      </c>
      <c r="N2409" s="40" t="str">
        <f>VLOOKUP(D2409,'Brasseries Europe'!$B$2:$O$2000,14,FALSE)</f>
        <v>FotoBR128</v>
      </c>
      <c r="O2409" s="42" t="s">
        <v>14628</v>
      </c>
      <c r="P2409" s="40" t="s">
        <v>10179</v>
      </c>
      <c r="Q2409" s="40" t="s">
        <v>10265</v>
      </c>
      <c r="T2409" s="40" t="s">
        <v>14630</v>
      </c>
      <c r="U2409" s="40" t="s">
        <v>14629</v>
      </c>
    </row>
    <row r="2410" spans="1:21" s="40" customFormat="1">
      <c r="A2410" s="40">
        <f t="shared" si="103"/>
        <v>2409</v>
      </c>
      <c r="B2410" s="41">
        <f t="shared" ca="1" si="104"/>
        <v>43369</v>
      </c>
      <c r="C2410" s="40" t="s">
        <v>14</v>
      </c>
      <c r="D2410" s="40" t="str">
        <f t="shared" si="105"/>
        <v>Brewery128</v>
      </c>
      <c r="E2410" s="42" t="s">
        <v>1076</v>
      </c>
      <c r="F2410" s="40" t="str">
        <f>VLOOKUP(D2410,'Brasseries Europe'!$B$2:$O$2000,6,FALSE)</f>
        <v>Warande, 15</v>
      </c>
      <c r="G2410" s="40">
        <f>VLOOKUP(D2410,'Brasseries Europe'!$B$2:$O$2000,7,FALSE)</f>
        <v>9660</v>
      </c>
      <c r="H2410" s="40" t="str">
        <f>VLOOKUP(D2410,'Brasseries Europe'!$B$2:$O$2000,8,FALSE)</f>
        <v>Brakel</v>
      </c>
      <c r="I2410" s="40" t="str">
        <f>VLOOKUP(D2410,'Brasseries Europe'!$B$2:$O$2000,9,FALSE)</f>
        <v>Vlaanderen</v>
      </c>
      <c r="J2410" s="40">
        <f>VLOOKUP(D2410,'Brasseries Europe'!$B$2:$O$2000,10,FALSE)</f>
        <v>0</v>
      </c>
      <c r="K2410" s="40" t="str">
        <f>VLOOKUP(D2410,'Brasseries Europe'!$B$2:$O$2000,11,FALSE)</f>
        <v>http://www.degraal.be</v>
      </c>
      <c r="L2410" s="40" t="str">
        <f>VLOOKUP(D2410,'Brasseries Europe'!$B$2:$O$2000,12,FALSE)</f>
        <v>32(0)55/42.47.90</v>
      </c>
      <c r="M2410" s="40" t="str">
        <f>VLOOKUP(D2410,'Brasseries Europe'!$B$2:$O$2000,13,FALSE)</f>
        <v>LogoBR128</v>
      </c>
      <c r="N2410" s="40" t="str">
        <f>VLOOKUP(D2410,'Brasseries Europe'!$B$2:$O$2000,14,FALSE)</f>
        <v>FotoBR128</v>
      </c>
      <c r="O2410" s="42" t="s">
        <v>14631</v>
      </c>
      <c r="P2410" s="40" t="s">
        <v>10179</v>
      </c>
      <c r="Q2410" s="40" t="s">
        <v>10200</v>
      </c>
      <c r="T2410" s="40" t="s">
        <v>14633</v>
      </c>
      <c r="U2410" s="40" t="s">
        <v>14632</v>
      </c>
    </row>
    <row r="2411" spans="1:21" s="40" customFormat="1">
      <c r="A2411" s="40">
        <f t="shared" si="103"/>
        <v>2410</v>
      </c>
      <c r="B2411" s="41">
        <f t="shared" ca="1" si="104"/>
        <v>43369</v>
      </c>
      <c r="C2411" s="40" t="s">
        <v>14</v>
      </c>
      <c r="D2411" s="40" t="str">
        <f t="shared" si="105"/>
        <v>Brewery128</v>
      </c>
      <c r="E2411" s="42" t="s">
        <v>1076</v>
      </c>
      <c r="F2411" s="40" t="str">
        <f>VLOOKUP(D2411,'Brasseries Europe'!$B$2:$O$2000,6,FALSE)</f>
        <v>Warande, 15</v>
      </c>
      <c r="G2411" s="40">
        <f>VLOOKUP(D2411,'Brasseries Europe'!$B$2:$O$2000,7,FALSE)</f>
        <v>9660</v>
      </c>
      <c r="H2411" s="40" t="str">
        <f>VLOOKUP(D2411,'Brasseries Europe'!$B$2:$O$2000,8,FALSE)</f>
        <v>Brakel</v>
      </c>
      <c r="I2411" s="40" t="str">
        <f>VLOOKUP(D2411,'Brasseries Europe'!$B$2:$O$2000,9,FALSE)</f>
        <v>Vlaanderen</v>
      </c>
      <c r="J2411" s="40">
        <f>VLOOKUP(D2411,'Brasseries Europe'!$B$2:$O$2000,10,FALSE)</f>
        <v>0</v>
      </c>
      <c r="K2411" s="40" t="str">
        <f>VLOOKUP(D2411,'Brasseries Europe'!$B$2:$O$2000,11,FALSE)</f>
        <v>http://www.degraal.be</v>
      </c>
      <c r="L2411" s="40" t="str">
        <f>VLOOKUP(D2411,'Brasseries Europe'!$B$2:$O$2000,12,FALSE)</f>
        <v>32(0)55/42.47.90</v>
      </c>
      <c r="M2411" s="40" t="str">
        <f>VLOOKUP(D2411,'Brasseries Europe'!$B$2:$O$2000,13,FALSE)</f>
        <v>LogoBR128</v>
      </c>
      <c r="N2411" s="40" t="str">
        <f>VLOOKUP(D2411,'Brasseries Europe'!$B$2:$O$2000,14,FALSE)</f>
        <v>FotoBR128</v>
      </c>
      <c r="O2411" s="42" t="s">
        <v>14634</v>
      </c>
      <c r="P2411" s="40" t="s">
        <v>10179</v>
      </c>
      <c r="Q2411" s="40" t="s">
        <v>10265</v>
      </c>
      <c r="T2411" s="40" t="s">
        <v>14636</v>
      </c>
      <c r="U2411" s="40" t="s">
        <v>14635</v>
      </c>
    </row>
    <row r="2412" spans="1:21" s="40" customFormat="1">
      <c r="A2412" s="40">
        <f t="shared" si="103"/>
        <v>2411</v>
      </c>
      <c r="B2412" s="41">
        <f t="shared" ca="1" si="104"/>
        <v>43369</v>
      </c>
      <c r="C2412" s="40" t="s">
        <v>14</v>
      </c>
      <c r="D2412" s="40" t="str">
        <f t="shared" si="105"/>
        <v>Brewery128</v>
      </c>
      <c r="E2412" s="42" t="s">
        <v>1076</v>
      </c>
      <c r="F2412" s="40" t="str">
        <f>VLOOKUP(D2412,'Brasseries Europe'!$B$2:$O$2000,6,FALSE)</f>
        <v>Warande, 15</v>
      </c>
      <c r="G2412" s="40">
        <f>VLOOKUP(D2412,'Brasseries Europe'!$B$2:$O$2000,7,FALSE)</f>
        <v>9660</v>
      </c>
      <c r="H2412" s="40" t="str">
        <f>VLOOKUP(D2412,'Brasseries Europe'!$B$2:$O$2000,8,FALSE)</f>
        <v>Brakel</v>
      </c>
      <c r="I2412" s="40" t="str">
        <f>VLOOKUP(D2412,'Brasseries Europe'!$B$2:$O$2000,9,FALSE)</f>
        <v>Vlaanderen</v>
      </c>
      <c r="J2412" s="40">
        <f>VLOOKUP(D2412,'Brasseries Europe'!$B$2:$O$2000,10,FALSE)</f>
        <v>0</v>
      </c>
      <c r="K2412" s="40" t="str">
        <f>VLOOKUP(D2412,'Brasseries Europe'!$B$2:$O$2000,11,FALSE)</f>
        <v>http://www.degraal.be</v>
      </c>
      <c r="L2412" s="40" t="str">
        <f>VLOOKUP(D2412,'Brasseries Europe'!$B$2:$O$2000,12,FALSE)</f>
        <v>32(0)55/42.47.90</v>
      </c>
      <c r="M2412" s="40" t="str">
        <f>VLOOKUP(D2412,'Brasseries Europe'!$B$2:$O$2000,13,FALSE)</f>
        <v>LogoBR128</v>
      </c>
      <c r="N2412" s="40" t="str">
        <f>VLOOKUP(D2412,'Brasseries Europe'!$B$2:$O$2000,14,FALSE)</f>
        <v>FotoBR128</v>
      </c>
      <c r="O2412" s="42" t="s">
        <v>14637</v>
      </c>
      <c r="P2412" s="40" t="s">
        <v>10179</v>
      </c>
      <c r="Q2412" s="40" t="s">
        <v>10064</v>
      </c>
      <c r="T2412" s="40" t="s">
        <v>14639</v>
      </c>
      <c r="U2412" s="40" t="s">
        <v>14638</v>
      </c>
    </row>
    <row r="2413" spans="1:21" s="40" customFormat="1">
      <c r="A2413" s="40">
        <f t="shared" si="103"/>
        <v>2412</v>
      </c>
      <c r="B2413" s="41">
        <f t="shared" ca="1" si="104"/>
        <v>43369</v>
      </c>
      <c r="C2413" s="40" t="s">
        <v>14</v>
      </c>
      <c r="D2413" s="40" t="str">
        <f t="shared" si="105"/>
        <v>Brewery128</v>
      </c>
      <c r="E2413" s="42" t="s">
        <v>1076</v>
      </c>
      <c r="F2413" s="40" t="str">
        <f>VLOOKUP(D2413,'Brasseries Europe'!$B$2:$O$2000,6,FALSE)</f>
        <v>Warande, 15</v>
      </c>
      <c r="G2413" s="40">
        <f>VLOOKUP(D2413,'Brasseries Europe'!$B$2:$O$2000,7,FALSE)</f>
        <v>9660</v>
      </c>
      <c r="H2413" s="40" t="str">
        <f>VLOOKUP(D2413,'Brasseries Europe'!$B$2:$O$2000,8,FALSE)</f>
        <v>Brakel</v>
      </c>
      <c r="I2413" s="40" t="str">
        <f>VLOOKUP(D2413,'Brasseries Europe'!$B$2:$O$2000,9,FALSE)</f>
        <v>Vlaanderen</v>
      </c>
      <c r="J2413" s="40">
        <f>VLOOKUP(D2413,'Brasseries Europe'!$B$2:$O$2000,10,FALSE)</f>
        <v>0</v>
      </c>
      <c r="K2413" s="40" t="str">
        <f>VLOOKUP(D2413,'Brasseries Europe'!$B$2:$O$2000,11,FALSE)</f>
        <v>http://www.degraal.be</v>
      </c>
      <c r="L2413" s="40" t="str">
        <f>VLOOKUP(D2413,'Brasseries Europe'!$B$2:$O$2000,12,FALSE)</f>
        <v>32(0)55/42.47.90</v>
      </c>
      <c r="M2413" s="40" t="str">
        <f>VLOOKUP(D2413,'Brasseries Europe'!$B$2:$O$2000,13,FALSE)</f>
        <v>LogoBR128</v>
      </c>
      <c r="N2413" s="40" t="str">
        <f>VLOOKUP(D2413,'Brasseries Europe'!$B$2:$O$2000,14,FALSE)</f>
        <v>FotoBR128</v>
      </c>
      <c r="O2413" s="42" t="s">
        <v>14640</v>
      </c>
      <c r="P2413" s="40" t="s">
        <v>10179</v>
      </c>
      <c r="Q2413" s="40" t="s">
        <v>10036</v>
      </c>
      <c r="T2413" s="40" t="s">
        <v>14642</v>
      </c>
      <c r="U2413" s="40" t="s">
        <v>14641</v>
      </c>
    </row>
    <row r="2414" spans="1:21" s="40" customFormat="1">
      <c r="A2414" s="40">
        <f t="shared" si="103"/>
        <v>2413</v>
      </c>
      <c r="B2414" s="41">
        <f t="shared" ca="1" si="104"/>
        <v>43369</v>
      </c>
      <c r="C2414" s="40" t="s">
        <v>14</v>
      </c>
      <c r="D2414" s="40" t="str">
        <f t="shared" si="105"/>
        <v>Brewery128</v>
      </c>
      <c r="E2414" s="42" t="s">
        <v>1076</v>
      </c>
      <c r="F2414" s="40" t="str">
        <f>VLOOKUP(D2414,'Brasseries Europe'!$B$2:$O$2000,6,FALSE)</f>
        <v>Warande, 15</v>
      </c>
      <c r="G2414" s="40">
        <f>VLOOKUP(D2414,'Brasseries Europe'!$B$2:$O$2000,7,FALSE)</f>
        <v>9660</v>
      </c>
      <c r="H2414" s="40" t="str">
        <f>VLOOKUP(D2414,'Brasseries Europe'!$B$2:$O$2000,8,FALSE)</f>
        <v>Brakel</v>
      </c>
      <c r="I2414" s="40" t="str">
        <f>VLOOKUP(D2414,'Brasseries Europe'!$B$2:$O$2000,9,FALSE)</f>
        <v>Vlaanderen</v>
      </c>
      <c r="J2414" s="40">
        <f>VLOOKUP(D2414,'Brasseries Europe'!$B$2:$O$2000,10,FALSE)</f>
        <v>0</v>
      </c>
      <c r="K2414" s="40" t="str">
        <f>VLOOKUP(D2414,'Brasseries Europe'!$B$2:$O$2000,11,FALSE)</f>
        <v>http://www.degraal.be</v>
      </c>
      <c r="L2414" s="40" t="str">
        <f>VLOOKUP(D2414,'Brasseries Europe'!$B$2:$O$2000,12,FALSE)</f>
        <v>32(0)55/42.47.90</v>
      </c>
      <c r="M2414" s="40" t="str">
        <f>VLOOKUP(D2414,'Brasseries Europe'!$B$2:$O$2000,13,FALSE)</f>
        <v>LogoBR128</v>
      </c>
      <c r="N2414" s="40" t="str">
        <f>VLOOKUP(D2414,'Brasseries Europe'!$B$2:$O$2000,14,FALSE)</f>
        <v>FotoBR128</v>
      </c>
      <c r="O2414" s="42" t="s">
        <v>14643</v>
      </c>
      <c r="P2414" s="40" t="s">
        <v>10179</v>
      </c>
      <c r="Q2414" s="40" t="s">
        <v>10100</v>
      </c>
      <c r="T2414" s="40" t="s">
        <v>14645</v>
      </c>
      <c r="U2414" s="40" t="s">
        <v>14644</v>
      </c>
    </row>
    <row r="2415" spans="1:21" s="40" customFormat="1">
      <c r="A2415" s="40">
        <f t="shared" si="103"/>
        <v>2414</v>
      </c>
      <c r="B2415" s="41">
        <f t="shared" ca="1" si="104"/>
        <v>43369</v>
      </c>
      <c r="C2415" s="40" t="s">
        <v>14</v>
      </c>
      <c r="D2415" s="40" t="str">
        <f t="shared" si="105"/>
        <v>Brewery128</v>
      </c>
      <c r="E2415" s="42" t="s">
        <v>1076</v>
      </c>
      <c r="F2415" s="40" t="str">
        <f>VLOOKUP(D2415,'Brasseries Europe'!$B$2:$O$2000,6,FALSE)</f>
        <v>Warande, 15</v>
      </c>
      <c r="G2415" s="40">
        <f>VLOOKUP(D2415,'Brasseries Europe'!$B$2:$O$2000,7,FALSE)</f>
        <v>9660</v>
      </c>
      <c r="H2415" s="40" t="str">
        <f>VLOOKUP(D2415,'Brasseries Europe'!$B$2:$O$2000,8,FALSE)</f>
        <v>Brakel</v>
      </c>
      <c r="I2415" s="40" t="str">
        <f>VLOOKUP(D2415,'Brasseries Europe'!$B$2:$O$2000,9,FALSE)</f>
        <v>Vlaanderen</v>
      </c>
      <c r="J2415" s="40">
        <f>VLOOKUP(D2415,'Brasseries Europe'!$B$2:$O$2000,10,FALSE)</f>
        <v>0</v>
      </c>
      <c r="K2415" s="40" t="str">
        <f>VLOOKUP(D2415,'Brasseries Europe'!$B$2:$O$2000,11,FALSE)</f>
        <v>http://www.degraal.be</v>
      </c>
      <c r="L2415" s="40" t="str">
        <f>VLOOKUP(D2415,'Brasseries Europe'!$B$2:$O$2000,12,FALSE)</f>
        <v>32(0)55/42.47.90</v>
      </c>
      <c r="M2415" s="40" t="str">
        <f>VLOOKUP(D2415,'Brasseries Europe'!$B$2:$O$2000,13,FALSE)</f>
        <v>LogoBR128</v>
      </c>
      <c r="N2415" s="40" t="str">
        <f>VLOOKUP(D2415,'Brasseries Europe'!$B$2:$O$2000,14,FALSE)</f>
        <v>FotoBR128</v>
      </c>
      <c r="O2415" s="42" t="s">
        <v>14646</v>
      </c>
      <c r="P2415" s="40" t="s">
        <v>10179</v>
      </c>
      <c r="Q2415" s="40" t="s">
        <v>10072</v>
      </c>
      <c r="T2415" s="40" t="s">
        <v>14648</v>
      </c>
      <c r="U2415" s="40" t="s">
        <v>14647</v>
      </c>
    </row>
    <row r="2416" spans="1:21" s="40" customFormat="1">
      <c r="A2416" s="40">
        <f t="shared" si="103"/>
        <v>2415</v>
      </c>
      <c r="B2416" s="41">
        <f t="shared" ca="1" si="104"/>
        <v>43369</v>
      </c>
      <c r="C2416" s="40" t="s">
        <v>14</v>
      </c>
      <c r="D2416" s="40" t="str">
        <f t="shared" si="105"/>
        <v>Brewery128</v>
      </c>
      <c r="E2416" s="42" t="s">
        <v>1076</v>
      </c>
      <c r="F2416" s="40" t="str">
        <f>VLOOKUP(D2416,'Brasseries Europe'!$B$2:$O$2000,6,FALSE)</f>
        <v>Warande, 15</v>
      </c>
      <c r="G2416" s="40">
        <f>VLOOKUP(D2416,'Brasseries Europe'!$B$2:$O$2000,7,FALSE)</f>
        <v>9660</v>
      </c>
      <c r="H2416" s="40" t="str">
        <f>VLOOKUP(D2416,'Brasseries Europe'!$B$2:$O$2000,8,FALSE)</f>
        <v>Brakel</v>
      </c>
      <c r="I2416" s="40" t="str">
        <f>VLOOKUP(D2416,'Brasseries Europe'!$B$2:$O$2000,9,FALSE)</f>
        <v>Vlaanderen</v>
      </c>
      <c r="J2416" s="40">
        <f>VLOOKUP(D2416,'Brasseries Europe'!$B$2:$O$2000,10,FALSE)</f>
        <v>0</v>
      </c>
      <c r="K2416" s="40" t="str">
        <f>VLOOKUP(D2416,'Brasseries Europe'!$B$2:$O$2000,11,FALSE)</f>
        <v>http://www.degraal.be</v>
      </c>
      <c r="L2416" s="40" t="str">
        <f>VLOOKUP(D2416,'Brasseries Europe'!$B$2:$O$2000,12,FALSE)</f>
        <v>32(0)55/42.47.90</v>
      </c>
      <c r="M2416" s="40" t="str">
        <f>VLOOKUP(D2416,'Brasseries Europe'!$B$2:$O$2000,13,FALSE)</f>
        <v>LogoBR128</v>
      </c>
      <c r="N2416" s="40" t="str">
        <f>VLOOKUP(D2416,'Brasseries Europe'!$B$2:$O$2000,14,FALSE)</f>
        <v>FotoBR128</v>
      </c>
      <c r="O2416" s="42" t="s">
        <v>14649</v>
      </c>
      <c r="P2416" s="40" t="s">
        <v>10179</v>
      </c>
      <c r="Q2416" s="40" t="s">
        <v>10064</v>
      </c>
      <c r="T2416" s="40" t="s">
        <v>14651</v>
      </c>
      <c r="U2416" s="40" t="s">
        <v>14650</v>
      </c>
    </row>
    <row r="2417" spans="1:21" s="40" customFormat="1">
      <c r="A2417" s="40">
        <f t="shared" si="103"/>
        <v>2416</v>
      </c>
      <c r="B2417" s="41">
        <f t="shared" ca="1" si="104"/>
        <v>43369</v>
      </c>
      <c r="C2417" s="40" t="s">
        <v>14</v>
      </c>
      <c r="D2417" s="40" t="str">
        <f t="shared" si="105"/>
        <v>Brewery129</v>
      </c>
      <c r="E2417" s="42" t="s">
        <v>1084</v>
      </c>
      <c r="F2417" s="40" t="str">
        <f>VLOOKUP(D2417,'Brasseries Europe'!$B$2:$O$2000,6,FALSE)</f>
        <v>Walplein, 26</v>
      </c>
      <c r="G2417" s="40">
        <f>VLOOKUP(D2417,'Brasseries Europe'!$B$2:$O$2000,7,FALSE)</f>
        <v>8000</v>
      </c>
      <c r="H2417" s="40" t="str">
        <f>VLOOKUP(D2417,'Brasseries Europe'!$B$2:$O$2000,8,FALSE)</f>
        <v>Brugge</v>
      </c>
      <c r="I2417" s="40" t="str">
        <f>VLOOKUP(D2417,'Brasseries Europe'!$B$2:$O$2000,9,FALSE)</f>
        <v>Vlaanderen</v>
      </c>
      <c r="J2417" s="40">
        <f>VLOOKUP(D2417,'Brasseries Europe'!$B$2:$O$2000,10,FALSE)</f>
        <v>0</v>
      </c>
      <c r="K2417" s="40" t="str">
        <f>VLOOKUP(D2417,'Brasseries Europe'!$B$2:$O$2000,11,FALSE)</f>
        <v>http://www.halvemaan.be</v>
      </c>
      <c r="L2417" s="40" t="str">
        <f>VLOOKUP(D2417,'Brasseries Europe'!$B$2:$O$2000,12,FALSE)</f>
        <v>32(0)50/33.26.97</v>
      </c>
      <c r="M2417" s="40" t="str">
        <f>VLOOKUP(D2417,'Brasseries Europe'!$B$2:$O$2000,13,FALSE)</f>
        <v>LogoBR129</v>
      </c>
      <c r="N2417" s="40" t="str">
        <f>VLOOKUP(D2417,'Brasseries Europe'!$B$2:$O$2000,14,FALSE)</f>
        <v>FotoBR129</v>
      </c>
      <c r="O2417" s="42" t="s">
        <v>14652</v>
      </c>
      <c r="P2417" s="40" t="s">
        <v>10043</v>
      </c>
      <c r="Q2417" s="40" t="s">
        <v>10204</v>
      </c>
      <c r="T2417" s="40" t="s">
        <v>14654</v>
      </c>
      <c r="U2417" s="40" t="s">
        <v>14653</v>
      </c>
    </row>
    <row r="2418" spans="1:21" s="40" customFormat="1">
      <c r="A2418" s="40">
        <f t="shared" si="103"/>
        <v>2417</v>
      </c>
      <c r="B2418" s="41">
        <f t="shared" ca="1" si="104"/>
        <v>43369</v>
      </c>
      <c r="C2418" s="40" t="s">
        <v>14</v>
      </c>
      <c r="D2418" s="40" t="str">
        <f t="shared" si="105"/>
        <v>Brewery129</v>
      </c>
      <c r="E2418" s="42" t="s">
        <v>1084</v>
      </c>
      <c r="F2418" s="40" t="str">
        <f>VLOOKUP(D2418,'Brasseries Europe'!$B$2:$O$2000,6,FALSE)</f>
        <v>Walplein, 26</v>
      </c>
      <c r="G2418" s="40">
        <f>VLOOKUP(D2418,'Brasseries Europe'!$B$2:$O$2000,7,FALSE)</f>
        <v>8000</v>
      </c>
      <c r="H2418" s="40" t="str">
        <f>VLOOKUP(D2418,'Brasseries Europe'!$B$2:$O$2000,8,FALSE)</f>
        <v>Brugge</v>
      </c>
      <c r="I2418" s="40" t="str">
        <f>VLOOKUP(D2418,'Brasseries Europe'!$B$2:$O$2000,9,FALSE)</f>
        <v>Vlaanderen</v>
      </c>
      <c r="J2418" s="40">
        <f>VLOOKUP(D2418,'Brasseries Europe'!$B$2:$O$2000,10,FALSE)</f>
        <v>0</v>
      </c>
      <c r="K2418" s="40" t="str">
        <f>VLOOKUP(D2418,'Brasseries Europe'!$B$2:$O$2000,11,FALSE)</f>
        <v>http://www.halvemaan.be</v>
      </c>
      <c r="L2418" s="40" t="str">
        <f>VLOOKUP(D2418,'Brasseries Europe'!$B$2:$O$2000,12,FALSE)</f>
        <v>32(0)50/33.26.97</v>
      </c>
      <c r="M2418" s="40" t="str">
        <f>VLOOKUP(D2418,'Brasseries Europe'!$B$2:$O$2000,13,FALSE)</f>
        <v>LogoBR129</v>
      </c>
      <c r="N2418" s="40" t="str">
        <f>VLOOKUP(D2418,'Brasseries Europe'!$B$2:$O$2000,14,FALSE)</f>
        <v>FotoBR129</v>
      </c>
      <c r="O2418" s="42" t="s">
        <v>14655</v>
      </c>
      <c r="P2418" s="40" t="s">
        <v>10043</v>
      </c>
      <c r="Q2418" s="40" t="s">
        <v>10064</v>
      </c>
      <c r="T2418" s="40" t="s">
        <v>14657</v>
      </c>
      <c r="U2418" s="40" t="s">
        <v>14656</v>
      </c>
    </row>
    <row r="2419" spans="1:21" s="40" customFormat="1">
      <c r="A2419" s="40">
        <f t="shared" si="103"/>
        <v>2418</v>
      </c>
      <c r="B2419" s="41">
        <f t="shared" ca="1" si="104"/>
        <v>43369</v>
      </c>
      <c r="C2419" s="40" t="s">
        <v>14</v>
      </c>
      <c r="D2419" s="40" t="str">
        <f t="shared" si="105"/>
        <v>Brewery129</v>
      </c>
      <c r="E2419" s="42" t="s">
        <v>1084</v>
      </c>
      <c r="F2419" s="40" t="str">
        <f>VLOOKUP(D2419,'Brasseries Europe'!$B$2:$O$2000,6,FALSE)</f>
        <v>Walplein, 26</v>
      </c>
      <c r="G2419" s="40">
        <f>VLOOKUP(D2419,'Brasseries Europe'!$B$2:$O$2000,7,FALSE)</f>
        <v>8000</v>
      </c>
      <c r="H2419" s="40" t="str">
        <f>VLOOKUP(D2419,'Brasseries Europe'!$B$2:$O$2000,8,FALSE)</f>
        <v>Brugge</v>
      </c>
      <c r="I2419" s="40" t="str">
        <f>VLOOKUP(D2419,'Brasseries Europe'!$B$2:$O$2000,9,FALSE)</f>
        <v>Vlaanderen</v>
      </c>
      <c r="J2419" s="40">
        <f>VLOOKUP(D2419,'Brasseries Europe'!$B$2:$O$2000,10,FALSE)</f>
        <v>0</v>
      </c>
      <c r="K2419" s="40" t="str">
        <f>VLOOKUP(D2419,'Brasseries Europe'!$B$2:$O$2000,11,FALSE)</f>
        <v>http://www.halvemaan.be</v>
      </c>
      <c r="L2419" s="40" t="str">
        <f>VLOOKUP(D2419,'Brasseries Europe'!$B$2:$O$2000,12,FALSE)</f>
        <v>32(0)50/33.26.97</v>
      </c>
      <c r="M2419" s="40" t="str">
        <f>VLOOKUP(D2419,'Brasseries Europe'!$B$2:$O$2000,13,FALSE)</f>
        <v>LogoBR129</v>
      </c>
      <c r="N2419" s="40" t="str">
        <f>VLOOKUP(D2419,'Brasseries Europe'!$B$2:$O$2000,14,FALSE)</f>
        <v>FotoBR129</v>
      </c>
      <c r="O2419" s="42" t="s">
        <v>14658</v>
      </c>
      <c r="P2419" s="40" t="s">
        <v>10043</v>
      </c>
      <c r="Q2419" s="40" t="s">
        <v>10064</v>
      </c>
      <c r="T2419" s="40" t="s">
        <v>14660</v>
      </c>
      <c r="U2419" s="40" t="s">
        <v>14659</v>
      </c>
    </row>
    <row r="2420" spans="1:21" s="40" customFormat="1">
      <c r="A2420" s="40">
        <f t="shared" si="103"/>
        <v>2419</v>
      </c>
      <c r="B2420" s="41">
        <f t="shared" ca="1" si="104"/>
        <v>43369</v>
      </c>
      <c r="C2420" s="40" t="s">
        <v>14</v>
      </c>
      <c r="D2420" s="40" t="str">
        <f t="shared" si="105"/>
        <v>Brewery129</v>
      </c>
      <c r="E2420" s="42" t="s">
        <v>1084</v>
      </c>
      <c r="F2420" s="40" t="str">
        <f>VLOOKUP(D2420,'Brasseries Europe'!$B$2:$O$2000,6,FALSE)</f>
        <v>Walplein, 26</v>
      </c>
      <c r="G2420" s="40">
        <f>VLOOKUP(D2420,'Brasseries Europe'!$B$2:$O$2000,7,FALSE)</f>
        <v>8000</v>
      </c>
      <c r="H2420" s="40" t="str">
        <f>VLOOKUP(D2420,'Brasseries Europe'!$B$2:$O$2000,8,FALSE)</f>
        <v>Brugge</v>
      </c>
      <c r="I2420" s="40" t="str">
        <f>VLOOKUP(D2420,'Brasseries Europe'!$B$2:$O$2000,9,FALSE)</f>
        <v>Vlaanderen</v>
      </c>
      <c r="J2420" s="40">
        <f>VLOOKUP(D2420,'Brasseries Europe'!$B$2:$O$2000,10,FALSE)</f>
        <v>0</v>
      </c>
      <c r="K2420" s="40" t="str">
        <f>VLOOKUP(D2420,'Brasseries Europe'!$B$2:$O$2000,11,FALSE)</f>
        <v>http://www.halvemaan.be</v>
      </c>
      <c r="L2420" s="40" t="str">
        <f>VLOOKUP(D2420,'Brasseries Europe'!$B$2:$O$2000,12,FALSE)</f>
        <v>32(0)50/33.26.97</v>
      </c>
      <c r="M2420" s="40" t="str">
        <f>VLOOKUP(D2420,'Brasseries Europe'!$B$2:$O$2000,13,FALSE)</f>
        <v>LogoBR129</v>
      </c>
      <c r="N2420" s="40" t="str">
        <f>VLOOKUP(D2420,'Brasseries Europe'!$B$2:$O$2000,14,FALSE)</f>
        <v>FotoBR129</v>
      </c>
      <c r="O2420" s="42" t="s">
        <v>14661</v>
      </c>
      <c r="P2420" s="40" t="s">
        <v>10151</v>
      </c>
      <c r="Q2420" s="40" t="s">
        <v>10044</v>
      </c>
      <c r="T2420" s="40" t="s">
        <v>14663</v>
      </c>
      <c r="U2420" s="40" t="s">
        <v>14662</v>
      </c>
    </row>
    <row r="2421" spans="1:21" s="40" customFormat="1">
      <c r="A2421" s="40">
        <f t="shared" si="103"/>
        <v>2420</v>
      </c>
      <c r="B2421" s="41">
        <f t="shared" ca="1" si="104"/>
        <v>43369</v>
      </c>
      <c r="C2421" s="40" t="s">
        <v>14</v>
      </c>
      <c r="D2421" s="40" t="str">
        <f t="shared" si="105"/>
        <v>Brewery129</v>
      </c>
      <c r="E2421" s="42" t="s">
        <v>1084</v>
      </c>
      <c r="F2421" s="40" t="str">
        <f>VLOOKUP(D2421,'Brasseries Europe'!$B$2:$O$2000,6,FALSE)</f>
        <v>Walplein, 26</v>
      </c>
      <c r="G2421" s="40">
        <f>VLOOKUP(D2421,'Brasseries Europe'!$B$2:$O$2000,7,FALSE)</f>
        <v>8000</v>
      </c>
      <c r="H2421" s="40" t="str">
        <f>VLOOKUP(D2421,'Brasseries Europe'!$B$2:$O$2000,8,FALSE)</f>
        <v>Brugge</v>
      </c>
      <c r="I2421" s="40" t="str">
        <f>VLOOKUP(D2421,'Brasseries Europe'!$B$2:$O$2000,9,FALSE)</f>
        <v>Vlaanderen</v>
      </c>
      <c r="J2421" s="40">
        <f>VLOOKUP(D2421,'Brasseries Europe'!$B$2:$O$2000,10,FALSE)</f>
        <v>0</v>
      </c>
      <c r="K2421" s="40" t="str">
        <f>VLOOKUP(D2421,'Brasseries Europe'!$B$2:$O$2000,11,FALSE)</f>
        <v>http://www.halvemaan.be</v>
      </c>
      <c r="L2421" s="40" t="str">
        <f>VLOOKUP(D2421,'Brasseries Europe'!$B$2:$O$2000,12,FALSE)</f>
        <v>32(0)50/33.26.97</v>
      </c>
      <c r="M2421" s="40" t="str">
        <f>VLOOKUP(D2421,'Brasseries Europe'!$B$2:$O$2000,13,FALSE)</f>
        <v>LogoBR129</v>
      </c>
      <c r="N2421" s="40" t="str">
        <f>VLOOKUP(D2421,'Brasseries Europe'!$B$2:$O$2000,14,FALSE)</f>
        <v>FotoBR129</v>
      </c>
      <c r="O2421" s="42" t="s">
        <v>14664</v>
      </c>
      <c r="P2421" s="40" t="s">
        <v>10049</v>
      </c>
      <c r="Q2421" s="40" t="s">
        <v>10072</v>
      </c>
      <c r="T2421" s="40" t="s">
        <v>14666</v>
      </c>
      <c r="U2421" s="40" t="s">
        <v>14665</v>
      </c>
    </row>
    <row r="2422" spans="1:21" s="40" customFormat="1">
      <c r="A2422" s="40">
        <f t="shared" si="103"/>
        <v>2421</v>
      </c>
      <c r="B2422" s="41">
        <f t="shared" ca="1" si="104"/>
        <v>43369</v>
      </c>
      <c r="C2422" s="40" t="s">
        <v>14</v>
      </c>
      <c r="D2422" s="40" t="str">
        <f t="shared" si="105"/>
        <v>Brewery129</v>
      </c>
      <c r="E2422" s="42" t="s">
        <v>1084</v>
      </c>
      <c r="F2422" s="40" t="str">
        <f>VLOOKUP(D2422,'Brasseries Europe'!$B$2:$O$2000,6,FALSE)</f>
        <v>Walplein, 26</v>
      </c>
      <c r="G2422" s="40">
        <f>VLOOKUP(D2422,'Brasseries Europe'!$B$2:$O$2000,7,FALSE)</f>
        <v>8000</v>
      </c>
      <c r="H2422" s="40" t="str">
        <f>VLOOKUP(D2422,'Brasseries Europe'!$B$2:$O$2000,8,FALSE)</f>
        <v>Brugge</v>
      </c>
      <c r="I2422" s="40" t="str">
        <f>VLOOKUP(D2422,'Brasseries Europe'!$B$2:$O$2000,9,FALSE)</f>
        <v>Vlaanderen</v>
      </c>
      <c r="J2422" s="40">
        <f>VLOOKUP(D2422,'Brasseries Europe'!$B$2:$O$2000,10,FALSE)</f>
        <v>0</v>
      </c>
      <c r="K2422" s="40" t="str">
        <f>VLOOKUP(D2422,'Brasseries Europe'!$B$2:$O$2000,11,FALSE)</f>
        <v>http://www.halvemaan.be</v>
      </c>
      <c r="L2422" s="40" t="str">
        <f>VLOOKUP(D2422,'Brasseries Europe'!$B$2:$O$2000,12,FALSE)</f>
        <v>32(0)50/33.26.97</v>
      </c>
      <c r="M2422" s="40" t="str">
        <f>VLOOKUP(D2422,'Brasseries Europe'!$B$2:$O$2000,13,FALSE)</f>
        <v>LogoBR129</v>
      </c>
      <c r="N2422" s="40" t="str">
        <f>VLOOKUP(D2422,'Brasseries Europe'!$B$2:$O$2000,14,FALSE)</f>
        <v>FotoBR129</v>
      </c>
      <c r="O2422" s="42" t="s">
        <v>14667</v>
      </c>
      <c r="P2422" s="40" t="s">
        <v>10049</v>
      </c>
      <c r="Q2422" s="40" t="s">
        <v>10036</v>
      </c>
      <c r="T2422" s="40" t="s">
        <v>14669</v>
      </c>
      <c r="U2422" s="40" t="s">
        <v>14668</v>
      </c>
    </row>
    <row r="2423" spans="1:21" s="40" customFormat="1">
      <c r="A2423" s="40">
        <f t="shared" si="103"/>
        <v>2422</v>
      </c>
      <c r="B2423" s="41">
        <f t="shared" ca="1" si="104"/>
        <v>43369</v>
      </c>
      <c r="C2423" s="40" t="s">
        <v>14</v>
      </c>
      <c r="D2423" s="40" t="str">
        <f t="shared" si="105"/>
        <v>Brewery129</v>
      </c>
      <c r="E2423" s="42" t="s">
        <v>1084</v>
      </c>
      <c r="F2423" s="40" t="str">
        <f>VLOOKUP(D2423,'Brasseries Europe'!$B$2:$O$2000,6,FALSE)</f>
        <v>Walplein, 26</v>
      </c>
      <c r="G2423" s="40">
        <f>VLOOKUP(D2423,'Brasseries Europe'!$B$2:$O$2000,7,FALSE)</f>
        <v>8000</v>
      </c>
      <c r="H2423" s="40" t="str">
        <f>VLOOKUP(D2423,'Brasseries Europe'!$B$2:$O$2000,8,FALSE)</f>
        <v>Brugge</v>
      </c>
      <c r="I2423" s="40" t="str">
        <f>VLOOKUP(D2423,'Brasseries Europe'!$B$2:$O$2000,9,FALSE)</f>
        <v>Vlaanderen</v>
      </c>
      <c r="J2423" s="40">
        <f>VLOOKUP(D2423,'Brasseries Europe'!$B$2:$O$2000,10,FALSE)</f>
        <v>0</v>
      </c>
      <c r="K2423" s="40" t="str">
        <f>VLOOKUP(D2423,'Brasseries Europe'!$B$2:$O$2000,11,FALSE)</f>
        <v>http://www.halvemaan.be</v>
      </c>
      <c r="L2423" s="40" t="str">
        <f>VLOOKUP(D2423,'Brasseries Europe'!$B$2:$O$2000,12,FALSE)</f>
        <v>32(0)50/33.26.97</v>
      </c>
      <c r="M2423" s="40" t="str">
        <f>VLOOKUP(D2423,'Brasseries Europe'!$B$2:$O$2000,13,FALSE)</f>
        <v>LogoBR129</v>
      </c>
      <c r="N2423" s="40" t="str">
        <f>VLOOKUP(D2423,'Brasseries Europe'!$B$2:$O$2000,14,FALSE)</f>
        <v>FotoBR129</v>
      </c>
      <c r="O2423" s="42" t="s">
        <v>14670</v>
      </c>
      <c r="P2423" s="40" t="s">
        <v>10049</v>
      </c>
      <c r="Q2423" s="40" t="s">
        <v>10114</v>
      </c>
      <c r="T2423" s="40" t="s">
        <v>14672</v>
      </c>
      <c r="U2423" s="40" t="s">
        <v>14671</v>
      </c>
    </row>
    <row r="2424" spans="1:21" s="40" customFormat="1">
      <c r="A2424" s="40">
        <f t="shared" si="103"/>
        <v>2423</v>
      </c>
      <c r="B2424" s="41">
        <f t="shared" ca="1" si="104"/>
        <v>43369</v>
      </c>
      <c r="C2424" s="40" t="s">
        <v>14</v>
      </c>
      <c r="D2424" s="40" t="str">
        <f t="shared" si="105"/>
        <v>Brewery130</v>
      </c>
      <c r="E2424" s="42" t="s">
        <v>1092</v>
      </c>
      <c r="F2424" s="40" t="str">
        <f>VLOOKUP(D2424,'Brasseries Europe'!$B$2:$O$2000,6,FALSE)</f>
        <v>Lierput, 1</v>
      </c>
      <c r="G2424" s="40">
        <f>VLOOKUP(D2424,'Brasseries Europe'!$B$2:$O$2000,7,FALSE)</f>
        <v>1730</v>
      </c>
      <c r="H2424" s="40" t="str">
        <f>VLOOKUP(D2424,'Brasseries Europe'!$B$2:$O$2000,8,FALSE)</f>
        <v>Kobbegem</v>
      </c>
      <c r="I2424" s="40" t="str">
        <f>VLOOKUP(D2424,'Brasseries Europe'!$B$2:$O$2000,9,FALSE)</f>
        <v>Vlaanderen</v>
      </c>
      <c r="J2424" s="40">
        <f>VLOOKUP(D2424,'Brasseries Europe'!$B$2:$O$2000,10,FALSE)</f>
        <v>0</v>
      </c>
      <c r="K2424" s="40">
        <f>VLOOKUP(D2424,'Brasseries Europe'!$B$2:$O$2000,11,FALSE)</f>
        <v>0</v>
      </c>
      <c r="L2424" s="40" t="str">
        <f>VLOOKUP(D2424,'Brasseries Europe'!$B$2:$O$2000,12,FALSE)</f>
        <v>32(0)2/452.63.24</v>
      </c>
      <c r="M2424" s="40" t="str">
        <f>VLOOKUP(D2424,'Brasseries Europe'!$B$2:$O$2000,13,FALSE)</f>
        <v>LogoBR130</v>
      </c>
      <c r="N2424" s="40" t="str">
        <f>VLOOKUP(D2424,'Brasseries Europe'!$B$2:$O$2000,14,FALSE)</f>
        <v>FotoBR130</v>
      </c>
      <c r="O2424" s="42" t="s">
        <v>14673</v>
      </c>
      <c r="P2424" s="40" t="s">
        <v>10543</v>
      </c>
      <c r="Q2424" s="40" t="s">
        <v>11281</v>
      </c>
      <c r="T2424" s="40" t="s">
        <v>14675</v>
      </c>
      <c r="U2424" s="40" t="s">
        <v>14674</v>
      </c>
    </row>
    <row r="2425" spans="1:21" s="40" customFormat="1">
      <c r="A2425" s="40">
        <f t="shared" si="103"/>
        <v>2424</v>
      </c>
      <c r="B2425" s="41">
        <f t="shared" ca="1" si="104"/>
        <v>43369</v>
      </c>
      <c r="C2425" s="40" t="s">
        <v>14</v>
      </c>
      <c r="D2425" s="40" t="str">
        <f t="shared" si="105"/>
        <v>Brewery130</v>
      </c>
      <c r="E2425" s="42" t="s">
        <v>1092</v>
      </c>
      <c r="F2425" s="40" t="str">
        <f>VLOOKUP(D2425,'Brasseries Europe'!$B$2:$O$2000,6,FALSE)</f>
        <v>Lierput, 1</v>
      </c>
      <c r="G2425" s="40">
        <f>VLOOKUP(D2425,'Brasseries Europe'!$B$2:$O$2000,7,FALSE)</f>
        <v>1730</v>
      </c>
      <c r="H2425" s="40" t="str">
        <f>VLOOKUP(D2425,'Brasseries Europe'!$B$2:$O$2000,8,FALSE)</f>
        <v>Kobbegem</v>
      </c>
      <c r="I2425" s="40" t="str">
        <f>VLOOKUP(D2425,'Brasseries Europe'!$B$2:$O$2000,9,FALSE)</f>
        <v>Vlaanderen</v>
      </c>
      <c r="J2425" s="40">
        <f>VLOOKUP(D2425,'Brasseries Europe'!$B$2:$O$2000,10,FALSE)</f>
        <v>0</v>
      </c>
      <c r="K2425" s="40">
        <f>VLOOKUP(D2425,'Brasseries Europe'!$B$2:$O$2000,11,FALSE)</f>
        <v>0</v>
      </c>
      <c r="L2425" s="40" t="str">
        <f>VLOOKUP(D2425,'Brasseries Europe'!$B$2:$O$2000,12,FALSE)</f>
        <v>32(0)2/452.63.24</v>
      </c>
      <c r="M2425" s="40" t="str">
        <f>VLOOKUP(D2425,'Brasseries Europe'!$B$2:$O$2000,13,FALSE)</f>
        <v>LogoBR130</v>
      </c>
      <c r="N2425" s="40" t="str">
        <f>VLOOKUP(D2425,'Brasseries Europe'!$B$2:$O$2000,14,FALSE)</f>
        <v>FotoBR130</v>
      </c>
      <c r="O2425" s="42" t="s">
        <v>14676</v>
      </c>
      <c r="P2425" s="40" t="s">
        <v>10543</v>
      </c>
      <c r="Q2425" s="40" t="s">
        <v>11281</v>
      </c>
      <c r="T2425" s="40" t="s">
        <v>14678</v>
      </c>
      <c r="U2425" s="40" t="s">
        <v>14677</v>
      </c>
    </row>
    <row r="2426" spans="1:21" s="40" customFormat="1">
      <c r="A2426" s="40">
        <f t="shared" si="103"/>
        <v>2425</v>
      </c>
      <c r="B2426" s="41">
        <f t="shared" ca="1" si="104"/>
        <v>43369</v>
      </c>
      <c r="C2426" s="40" t="s">
        <v>14</v>
      </c>
      <c r="D2426" s="40" t="str">
        <f t="shared" si="105"/>
        <v>Brewery130</v>
      </c>
      <c r="E2426" s="42" t="s">
        <v>1092</v>
      </c>
      <c r="F2426" s="40" t="str">
        <f>VLOOKUP(D2426,'Brasseries Europe'!$B$2:$O$2000,6,FALSE)</f>
        <v>Lierput, 1</v>
      </c>
      <c r="G2426" s="40">
        <f>VLOOKUP(D2426,'Brasseries Europe'!$B$2:$O$2000,7,FALSE)</f>
        <v>1730</v>
      </c>
      <c r="H2426" s="40" t="str">
        <f>VLOOKUP(D2426,'Brasseries Europe'!$B$2:$O$2000,8,FALSE)</f>
        <v>Kobbegem</v>
      </c>
      <c r="I2426" s="40" t="str">
        <f>VLOOKUP(D2426,'Brasseries Europe'!$B$2:$O$2000,9,FALSE)</f>
        <v>Vlaanderen</v>
      </c>
      <c r="J2426" s="40">
        <f>VLOOKUP(D2426,'Brasseries Europe'!$B$2:$O$2000,10,FALSE)</f>
        <v>0</v>
      </c>
      <c r="K2426" s="40">
        <f>VLOOKUP(D2426,'Brasseries Europe'!$B$2:$O$2000,11,FALSE)</f>
        <v>0</v>
      </c>
      <c r="L2426" s="40" t="str">
        <f>VLOOKUP(D2426,'Brasseries Europe'!$B$2:$O$2000,12,FALSE)</f>
        <v>32(0)2/452.63.24</v>
      </c>
      <c r="M2426" s="40" t="str">
        <f>VLOOKUP(D2426,'Brasseries Europe'!$B$2:$O$2000,13,FALSE)</f>
        <v>LogoBR130</v>
      </c>
      <c r="N2426" s="40" t="str">
        <f>VLOOKUP(D2426,'Brasseries Europe'!$B$2:$O$2000,14,FALSE)</f>
        <v>FotoBR130</v>
      </c>
      <c r="O2426" s="42" t="s">
        <v>14679</v>
      </c>
      <c r="P2426" s="40" t="s">
        <v>10543</v>
      </c>
      <c r="Q2426" s="40" t="s">
        <v>10128</v>
      </c>
      <c r="T2426" s="40" t="s">
        <v>14681</v>
      </c>
      <c r="U2426" s="40" t="s">
        <v>14680</v>
      </c>
    </row>
    <row r="2427" spans="1:21" s="40" customFormat="1">
      <c r="A2427" s="40">
        <f t="shared" si="103"/>
        <v>2426</v>
      </c>
      <c r="B2427" s="41">
        <f t="shared" ca="1" si="104"/>
        <v>43369</v>
      </c>
      <c r="C2427" s="40" t="s">
        <v>14</v>
      </c>
      <c r="D2427" s="40" t="str">
        <f t="shared" si="105"/>
        <v>Brewery130</v>
      </c>
      <c r="E2427" s="42" t="s">
        <v>1092</v>
      </c>
      <c r="F2427" s="40" t="str">
        <f>VLOOKUP(D2427,'Brasseries Europe'!$B$2:$O$2000,6,FALSE)</f>
        <v>Lierput, 1</v>
      </c>
      <c r="G2427" s="40">
        <f>VLOOKUP(D2427,'Brasseries Europe'!$B$2:$O$2000,7,FALSE)</f>
        <v>1730</v>
      </c>
      <c r="H2427" s="40" t="str">
        <f>VLOOKUP(D2427,'Brasseries Europe'!$B$2:$O$2000,8,FALSE)</f>
        <v>Kobbegem</v>
      </c>
      <c r="I2427" s="40" t="str">
        <f>VLOOKUP(D2427,'Brasseries Europe'!$B$2:$O$2000,9,FALSE)</f>
        <v>Vlaanderen</v>
      </c>
      <c r="J2427" s="40">
        <f>VLOOKUP(D2427,'Brasseries Europe'!$B$2:$O$2000,10,FALSE)</f>
        <v>0</v>
      </c>
      <c r="K2427" s="40">
        <f>VLOOKUP(D2427,'Brasseries Europe'!$B$2:$O$2000,11,FALSE)</f>
        <v>0</v>
      </c>
      <c r="L2427" s="40" t="str">
        <f>VLOOKUP(D2427,'Brasseries Europe'!$B$2:$O$2000,12,FALSE)</f>
        <v>32(0)2/452.63.24</v>
      </c>
      <c r="M2427" s="40" t="str">
        <f>VLOOKUP(D2427,'Brasseries Europe'!$B$2:$O$2000,13,FALSE)</f>
        <v>LogoBR130</v>
      </c>
      <c r="N2427" s="40" t="str">
        <f>VLOOKUP(D2427,'Brasseries Europe'!$B$2:$O$2000,14,FALSE)</f>
        <v>FotoBR130</v>
      </c>
      <c r="O2427" s="42" t="s">
        <v>14682</v>
      </c>
      <c r="P2427" s="40" t="s">
        <v>10543</v>
      </c>
      <c r="Q2427" s="40" t="s">
        <v>10068</v>
      </c>
      <c r="T2427" s="40" t="s">
        <v>14684</v>
      </c>
      <c r="U2427" s="40" t="s">
        <v>14683</v>
      </c>
    </row>
    <row r="2428" spans="1:21" s="40" customFormat="1">
      <c r="A2428" s="40">
        <f t="shared" si="103"/>
        <v>2427</v>
      </c>
      <c r="B2428" s="41">
        <f t="shared" ca="1" si="104"/>
        <v>43369</v>
      </c>
      <c r="C2428" s="40" t="s">
        <v>14</v>
      </c>
      <c r="D2428" s="40" t="str">
        <f t="shared" si="105"/>
        <v>Brewery130</v>
      </c>
      <c r="E2428" s="42" t="s">
        <v>1092</v>
      </c>
      <c r="F2428" s="40" t="str">
        <f>VLOOKUP(D2428,'Brasseries Europe'!$B$2:$O$2000,6,FALSE)</f>
        <v>Lierput, 1</v>
      </c>
      <c r="G2428" s="40">
        <f>VLOOKUP(D2428,'Brasseries Europe'!$B$2:$O$2000,7,FALSE)</f>
        <v>1730</v>
      </c>
      <c r="H2428" s="40" t="str">
        <f>VLOOKUP(D2428,'Brasseries Europe'!$B$2:$O$2000,8,FALSE)</f>
        <v>Kobbegem</v>
      </c>
      <c r="I2428" s="40" t="str">
        <f>VLOOKUP(D2428,'Brasseries Europe'!$B$2:$O$2000,9,FALSE)</f>
        <v>Vlaanderen</v>
      </c>
      <c r="J2428" s="40">
        <f>VLOOKUP(D2428,'Brasseries Europe'!$B$2:$O$2000,10,FALSE)</f>
        <v>0</v>
      </c>
      <c r="K2428" s="40">
        <f>VLOOKUP(D2428,'Brasseries Europe'!$B$2:$O$2000,11,FALSE)</f>
        <v>0</v>
      </c>
      <c r="L2428" s="40" t="str">
        <f>VLOOKUP(D2428,'Brasseries Europe'!$B$2:$O$2000,12,FALSE)</f>
        <v>32(0)2/452.63.24</v>
      </c>
      <c r="M2428" s="40" t="str">
        <f>VLOOKUP(D2428,'Brasseries Europe'!$B$2:$O$2000,13,FALSE)</f>
        <v>LogoBR130</v>
      </c>
      <c r="N2428" s="40" t="str">
        <f>VLOOKUP(D2428,'Brasseries Europe'!$B$2:$O$2000,14,FALSE)</f>
        <v>FotoBR130</v>
      </c>
      <c r="O2428" s="42" t="s">
        <v>14685</v>
      </c>
      <c r="P2428" s="40" t="s">
        <v>10258</v>
      </c>
      <c r="Q2428" s="40" t="s">
        <v>10068</v>
      </c>
      <c r="T2428" s="40" t="s">
        <v>14687</v>
      </c>
      <c r="U2428" s="40" t="s">
        <v>14686</v>
      </c>
    </row>
    <row r="2429" spans="1:21" s="40" customFormat="1">
      <c r="A2429" s="40">
        <f t="shared" si="103"/>
        <v>2428</v>
      </c>
      <c r="B2429" s="41">
        <f t="shared" ca="1" si="104"/>
        <v>43369</v>
      </c>
      <c r="C2429" s="40" t="s">
        <v>14</v>
      </c>
      <c r="D2429" s="40" t="str">
        <f t="shared" si="105"/>
        <v>Brewery130</v>
      </c>
      <c r="E2429" s="42" t="s">
        <v>1092</v>
      </c>
      <c r="F2429" s="40" t="str">
        <f>VLOOKUP(D2429,'Brasseries Europe'!$B$2:$O$2000,6,FALSE)</f>
        <v>Lierput, 1</v>
      </c>
      <c r="G2429" s="40">
        <f>VLOOKUP(D2429,'Brasseries Europe'!$B$2:$O$2000,7,FALSE)</f>
        <v>1730</v>
      </c>
      <c r="H2429" s="40" t="str">
        <f>VLOOKUP(D2429,'Brasseries Europe'!$B$2:$O$2000,8,FALSE)</f>
        <v>Kobbegem</v>
      </c>
      <c r="I2429" s="40" t="str">
        <f>VLOOKUP(D2429,'Brasseries Europe'!$B$2:$O$2000,9,FALSE)</f>
        <v>Vlaanderen</v>
      </c>
      <c r="J2429" s="40">
        <f>VLOOKUP(D2429,'Brasseries Europe'!$B$2:$O$2000,10,FALSE)</f>
        <v>0</v>
      </c>
      <c r="K2429" s="40">
        <f>VLOOKUP(D2429,'Brasseries Europe'!$B$2:$O$2000,11,FALSE)</f>
        <v>0</v>
      </c>
      <c r="L2429" s="40" t="str">
        <f>VLOOKUP(D2429,'Brasseries Europe'!$B$2:$O$2000,12,FALSE)</f>
        <v>32(0)2/452.63.24</v>
      </c>
      <c r="M2429" s="40" t="str">
        <f>VLOOKUP(D2429,'Brasseries Europe'!$B$2:$O$2000,13,FALSE)</f>
        <v>LogoBR130</v>
      </c>
      <c r="N2429" s="40" t="str">
        <f>VLOOKUP(D2429,'Brasseries Europe'!$B$2:$O$2000,14,FALSE)</f>
        <v>FotoBR130</v>
      </c>
      <c r="O2429" s="42" t="s">
        <v>14688</v>
      </c>
      <c r="P2429" s="40" t="s">
        <v>10258</v>
      </c>
      <c r="Q2429" s="40" t="s">
        <v>10128</v>
      </c>
      <c r="T2429" s="40" t="s">
        <v>14690</v>
      </c>
      <c r="U2429" s="40" t="s">
        <v>14689</v>
      </c>
    </row>
    <row r="2430" spans="1:21" s="40" customFormat="1">
      <c r="A2430" s="40">
        <f t="shared" si="103"/>
        <v>2429</v>
      </c>
      <c r="B2430" s="41">
        <f t="shared" ca="1" si="104"/>
        <v>43369</v>
      </c>
      <c r="C2430" s="40" t="s">
        <v>14</v>
      </c>
      <c r="D2430" s="40" t="str">
        <f t="shared" si="105"/>
        <v>Brewery130</v>
      </c>
      <c r="E2430" s="42" t="s">
        <v>1092</v>
      </c>
      <c r="F2430" s="40" t="str">
        <f>VLOOKUP(D2430,'Brasseries Europe'!$B$2:$O$2000,6,FALSE)</f>
        <v>Lierput, 1</v>
      </c>
      <c r="G2430" s="40">
        <f>VLOOKUP(D2430,'Brasseries Europe'!$B$2:$O$2000,7,FALSE)</f>
        <v>1730</v>
      </c>
      <c r="H2430" s="40" t="str">
        <f>VLOOKUP(D2430,'Brasseries Europe'!$B$2:$O$2000,8,FALSE)</f>
        <v>Kobbegem</v>
      </c>
      <c r="I2430" s="40" t="str">
        <f>VLOOKUP(D2430,'Brasseries Europe'!$B$2:$O$2000,9,FALSE)</f>
        <v>Vlaanderen</v>
      </c>
      <c r="J2430" s="40">
        <f>VLOOKUP(D2430,'Brasseries Europe'!$B$2:$O$2000,10,FALSE)</f>
        <v>0</v>
      </c>
      <c r="K2430" s="40">
        <f>VLOOKUP(D2430,'Brasseries Europe'!$B$2:$O$2000,11,FALSE)</f>
        <v>0</v>
      </c>
      <c r="L2430" s="40" t="str">
        <f>VLOOKUP(D2430,'Brasseries Europe'!$B$2:$O$2000,12,FALSE)</f>
        <v>32(0)2/452.63.24</v>
      </c>
      <c r="M2430" s="40" t="str">
        <f>VLOOKUP(D2430,'Brasseries Europe'!$B$2:$O$2000,13,FALSE)</f>
        <v>LogoBR130</v>
      </c>
      <c r="N2430" s="40" t="str">
        <f>VLOOKUP(D2430,'Brasseries Europe'!$B$2:$O$2000,14,FALSE)</f>
        <v>FotoBR130</v>
      </c>
      <c r="O2430" s="42" t="s">
        <v>14691</v>
      </c>
      <c r="P2430" s="40" t="s">
        <v>10258</v>
      </c>
      <c r="Q2430" s="40" t="s">
        <v>10072</v>
      </c>
      <c r="T2430" s="40" t="s">
        <v>14693</v>
      </c>
      <c r="U2430" s="40" t="s">
        <v>14692</v>
      </c>
    </row>
    <row r="2431" spans="1:21" s="40" customFormat="1">
      <c r="A2431" s="40">
        <f t="shared" si="103"/>
        <v>2430</v>
      </c>
      <c r="B2431" s="41">
        <f t="shared" ca="1" si="104"/>
        <v>43369</v>
      </c>
      <c r="C2431" s="40" t="s">
        <v>14</v>
      </c>
      <c r="D2431" s="40" t="str">
        <f t="shared" si="105"/>
        <v>Brewery130</v>
      </c>
      <c r="E2431" s="42" t="s">
        <v>1092</v>
      </c>
      <c r="F2431" s="40" t="str">
        <f>VLOOKUP(D2431,'Brasseries Europe'!$B$2:$O$2000,6,FALSE)</f>
        <v>Lierput, 1</v>
      </c>
      <c r="G2431" s="40">
        <f>VLOOKUP(D2431,'Brasseries Europe'!$B$2:$O$2000,7,FALSE)</f>
        <v>1730</v>
      </c>
      <c r="H2431" s="40" t="str">
        <f>VLOOKUP(D2431,'Brasseries Europe'!$B$2:$O$2000,8,FALSE)</f>
        <v>Kobbegem</v>
      </c>
      <c r="I2431" s="40" t="str">
        <f>VLOOKUP(D2431,'Brasseries Europe'!$B$2:$O$2000,9,FALSE)</f>
        <v>Vlaanderen</v>
      </c>
      <c r="J2431" s="40">
        <f>VLOOKUP(D2431,'Brasseries Europe'!$B$2:$O$2000,10,FALSE)</f>
        <v>0</v>
      </c>
      <c r="K2431" s="40">
        <f>VLOOKUP(D2431,'Brasseries Europe'!$B$2:$O$2000,11,FALSE)</f>
        <v>0</v>
      </c>
      <c r="L2431" s="40" t="str">
        <f>VLOOKUP(D2431,'Brasseries Europe'!$B$2:$O$2000,12,FALSE)</f>
        <v>32(0)2/452.63.24</v>
      </c>
      <c r="M2431" s="40" t="str">
        <f>VLOOKUP(D2431,'Brasseries Europe'!$B$2:$O$2000,13,FALSE)</f>
        <v>LogoBR130</v>
      </c>
      <c r="N2431" s="40" t="str">
        <f>VLOOKUP(D2431,'Brasseries Europe'!$B$2:$O$2000,14,FALSE)</f>
        <v>FotoBR130</v>
      </c>
      <c r="O2431" s="42" t="s">
        <v>14694</v>
      </c>
      <c r="P2431" s="40" t="s">
        <v>10258</v>
      </c>
      <c r="Q2431" s="40" t="s">
        <v>11281</v>
      </c>
      <c r="T2431" s="40" t="s">
        <v>14696</v>
      </c>
      <c r="U2431" s="40" t="s">
        <v>14695</v>
      </c>
    </row>
    <row r="2432" spans="1:21" s="40" customFormat="1">
      <c r="A2432" s="40">
        <f t="shared" si="103"/>
        <v>2431</v>
      </c>
      <c r="B2432" s="41">
        <f t="shared" ca="1" si="104"/>
        <v>43369</v>
      </c>
      <c r="C2432" s="40" t="s">
        <v>14</v>
      </c>
      <c r="D2432" s="40" t="str">
        <f t="shared" si="105"/>
        <v>Brewery130</v>
      </c>
      <c r="E2432" s="42" t="s">
        <v>1092</v>
      </c>
      <c r="F2432" s="40" t="str">
        <f>VLOOKUP(D2432,'Brasseries Europe'!$B$2:$O$2000,6,FALSE)</f>
        <v>Lierput, 1</v>
      </c>
      <c r="G2432" s="40">
        <f>VLOOKUP(D2432,'Brasseries Europe'!$B$2:$O$2000,7,FALSE)</f>
        <v>1730</v>
      </c>
      <c r="H2432" s="40" t="str">
        <f>VLOOKUP(D2432,'Brasseries Europe'!$B$2:$O$2000,8,FALSE)</f>
        <v>Kobbegem</v>
      </c>
      <c r="I2432" s="40" t="str">
        <f>VLOOKUP(D2432,'Brasseries Europe'!$B$2:$O$2000,9,FALSE)</f>
        <v>Vlaanderen</v>
      </c>
      <c r="J2432" s="40">
        <f>VLOOKUP(D2432,'Brasseries Europe'!$B$2:$O$2000,10,FALSE)</f>
        <v>0</v>
      </c>
      <c r="K2432" s="40">
        <f>VLOOKUP(D2432,'Brasseries Europe'!$B$2:$O$2000,11,FALSE)</f>
        <v>0</v>
      </c>
      <c r="L2432" s="40" t="str">
        <f>VLOOKUP(D2432,'Brasseries Europe'!$B$2:$O$2000,12,FALSE)</f>
        <v>32(0)2/452.63.24</v>
      </c>
      <c r="M2432" s="40" t="str">
        <f>VLOOKUP(D2432,'Brasseries Europe'!$B$2:$O$2000,13,FALSE)</f>
        <v>LogoBR130</v>
      </c>
      <c r="N2432" s="40" t="str">
        <f>VLOOKUP(D2432,'Brasseries Europe'!$B$2:$O$2000,14,FALSE)</f>
        <v>FotoBR130</v>
      </c>
      <c r="O2432" s="42" t="s">
        <v>14697</v>
      </c>
      <c r="P2432" s="40" t="s">
        <v>10258</v>
      </c>
      <c r="Q2432" s="40" t="s">
        <v>11281</v>
      </c>
      <c r="T2432" s="40" t="s">
        <v>14699</v>
      </c>
      <c r="U2432" s="40" t="s">
        <v>14698</v>
      </c>
    </row>
    <row r="2433" spans="1:21" s="40" customFormat="1">
      <c r="A2433" s="40">
        <f t="shared" si="103"/>
        <v>2432</v>
      </c>
      <c r="B2433" s="41">
        <f t="shared" ca="1" si="104"/>
        <v>43369</v>
      </c>
      <c r="C2433" s="40" t="s">
        <v>14</v>
      </c>
      <c r="D2433" s="40" t="str">
        <f t="shared" si="105"/>
        <v>Brewery131</v>
      </c>
      <c r="E2433" s="42" t="s">
        <v>1099</v>
      </c>
      <c r="F2433" s="40" t="str">
        <f>VLOOKUP(D2433,'Brasseries Europe'!$B$2:$O$2000,6,FALSE)</f>
        <v>Matenstraat, 141</v>
      </c>
      <c r="G2433" s="40">
        <f>VLOOKUP(D2433,'Brasseries Europe'!$B$2:$O$2000,7,FALSE)</f>
        <v>2845</v>
      </c>
      <c r="H2433" s="40" t="str">
        <f>VLOOKUP(D2433,'Brasseries Europe'!$B$2:$O$2000,8,FALSE)</f>
        <v>Niel</v>
      </c>
      <c r="I2433" s="40" t="str">
        <f>VLOOKUP(D2433,'Brasseries Europe'!$B$2:$O$2000,9,FALSE)</f>
        <v>Vlaanderen</v>
      </c>
      <c r="J2433" s="40" t="str">
        <f>VLOOKUP(D2433,'Brasseries Europe'!$B$2:$O$2000,10,FALSE)</f>
        <v>info@brouwerijdeklem.be</v>
      </c>
      <c r="K2433" s="40" t="str">
        <f>VLOOKUP(D2433,'Brasseries Europe'!$B$2:$O$2000,11,FALSE)</f>
        <v>http://brouwerijdeklem.be/</v>
      </c>
      <c r="L2433" s="40" t="str">
        <f>VLOOKUP(D2433,'Brasseries Europe'!$B$2:$O$2000,12,FALSE)</f>
        <v>32(0)472/44.64.33</v>
      </c>
      <c r="M2433" s="40" t="str">
        <f>VLOOKUP(D2433,'Brasseries Europe'!$B$2:$O$2000,13,FALSE)</f>
        <v>LogoBR131</v>
      </c>
      <c r="N2433" s="40" t="str">
        <f>VLOOKUP(D2433,'Brasseries Europe'!$B$2:$O$2000,14,FALSE)</f>
        <v>FotoBR131</v>
      </c>
      <c r="O2433" s="42" t="s">
        <v>14700</v>
      </c>
      <c r="P2433" s="40" t="s">
        <v>10043</v>
      </c>
      <c r="Q2433" s="40" t="s">
        <v>10072</v>
      </c>
      <c r="T2433" s="40" t="s">
        <v>14702</v>
      </c>
      <c r="U2433" s="40" t="s">
        <v>14701</v>
      </c>
    </row>
    <row r="2434" spans="1:21" s="40" customFormat="1">
      <c r="A2434" s="40">
        <f t="shared" si="103"/>
        <v>2433</v>
      </c>
      <c r="B2434" s="41">
        <f t="shared" ca="1" si="104"/>
        <v>43369</v>
      </c>
      <c r="C2434" s="40" t="s">
        <v>14</v>
      </c>
      <c r="D2434" s="40" t="str">
        <f t="shared" si="105"/>
        <v>Brewery131</v>
      </c>
      <c r="E2434" s="42" t="s">
        <v>1099</v>
      </c>
      <c r="F2434" s="40" t="str">
        <f>VLOOKUP(D2434,'Brasseries Europe'!$B$2:$O$2000,6,FALSE)</f>
        <v>Matenstraat, 141</v>
      </c>
      <c r="G2434" s="40">
        <f>VLOOKUP(D2434,'Brasseries Europe'!$B$2:$O$2000,7,FALSE)</f>
        <v>2845</v>
      </c>
      <c r="H2434" s="40" t="str">
        <f>VLOOKUP(D2434,'Brasseries Europe'!$B$2:$O$2000,8,FALSE)</f>
        <v>Niel</v>
      </c>
      <c r="I2434" s="40" t="str">
        <f>VLOOKUP(D2434,'Brasseries Europe'!$B$2:$O$2000,9,FALSE)</f>
        <v>Vlaanderen</v>
      </c>
      <c r="J2434" s="40" t="str">
        <f>VLOOKUP(D2434,'Brasseries Europe'!$B$2:$O$2000,10,FALSE)</f>
        <v>info@brouwerijdeklem.be</v>
      </c>
      <c r="K2434" s="40" t="str">
        <f>VLOOKUP(D2434,'Brasseries Europe'!$B$2:$O$2000,11,FALSE)</f>
        <v>http://brouwerijdeklem.be/</v>
      </c>
      <c r="L2434" s="40" t="str">
        <f>VLOOKUP(D2434,'Brasseries Europe'!$B$2:$O$2000,12,FALSE)</f>
        <v>32(0)472/44.64.33</v>
      </c>
      <c r="M2434" s="40" t="str">
        <f>VLOOKUP(D2434,'Brasseries Europe'!$B$2:$O$2000,13,FALSE)</f>
        <v>LogoBR131</v>
      </c>
      <c r="N2434" s="40" t="str">
        <f>VLOOKUP(D2434,'Brasseries Europe'!$B$2:$O$2000,14,FALSE)</f>
        <v>FotoBR131</v>
      </c>
      <c r="O2434" s="42" t="s">
        <v>14703</v>
      </c>
      <c r="P2434" s="40" t="s">
        <v>10043</v>
      </c>
      <c r="Q2434" s="40" t="s">
        <v>10036</v>
      </c>
      <c r="T2434" s="40" t="s">
        <v>14705</v>
      </c>
      <c r="U2434" s="40" t="s">
        <v>14704</v>
      </c>
    </row>
    <row r="2435" spans="1:21" s="40" customFormat="1">
      <c r="A2435" s="40">
        <f t="shared" ref="A2435:A2498" si="106">ROW()-1</f>
        <v>2434</v>
      </c>
      <c r="B2435" s="41">
        <f t="shared" ref="B2435:B2498" ca="1" si="107">TODAY()</f>
        <v>43369</v>
      </c>
      <c r="C2435" s="40" t="s">
        <v>14</v>
      </c>
      <c r="D2435" s="40" t="str">
        <f t="shared" si="105"/>
        <v>Brewery132</v>
      </c>
      <c r="E2435" s="42" t="s">
        <v>1108</v>
      </c>
      <c r="F2435" s="40" t="str">
        <f>VLOOKUP(D2435,'Brasseries Europe'!$B$2:$O$2000,6,FALSE)</f>
        <v>Mechelsesteenweg, 291</v>
      </c>
      <c r="G2435" s="40">
        <f>VLOOKUP(D2435,'Brasseries Europe'!$B$2:$O$2000,7,FALSE)</f>
        <v>2018</v>
      </c>
      <c r="H2435" s="40" t="str">
        <f>VLOOKUP(D2435,'Brasseries Europe'!$B$2:$O$2000,8,FALSE)</f>
        <v xml:space="preserve">Antwerpen </v>
      </c>
      <c r="I2435" s="40" t="str">
        <f>VLOOKUP(D2435,'Brasseries Europe'!$B$2:$O$2000,9,FALSE)</f>
        <v>Vlaanderen</v>
      </c>
      <c r="J2435" s="40" t="str">
        <f>VLOOKUP(D2435,'Brasseries Europe'!$B$2:$O$2000,10,FALSE)</f>
        <v>info@dekoninck.be</v>
      </c>
      <c r="K2435" s="40" t="str">
        <f>VLOOKUP(D2435,'Brasseries Europe'!$B$2:$O$2000,11,FALSE)</f>
        <v>http://www.dekoninck.be</v>
      </c>
      <c r="L2435" s="40" t="str">
        <f>VLOOKUP(D2435,'Brasseries Europe'!$B$2:$O$2000,12,FALSE)</f>
        <v>32(0)3/218.40.48</v>
      </c>
      <c r="M2435" s="40" t="str">
        <f>VLOOKUP(D2435,'Brasseries Europe'!$B$2:$O$2000,13,FALSE)</f>
        <v>LogoBR132</v>
      </c>
      <c r="N2435" s="40" t="str">
        <f>VLOOKUP(D2435,'Brasseries Europe'!$B$2:$O$2000,14,FALSE)</f>
        <v>FotoBR132</v>
      </c>
      <c r="O2435" s="42" t="s">
        <v>14706</v>
      </c>
      <c r="P2435" s="40" t="s">
        <v>10136</v>
      </c>
      <c r="Q2435" s="40" t="s">
        <v>10076</v>
      </c>
      <c r="T2435" s="40" t="s">
        <v>14708</v>
      </c>
      <c r="U2435" s="40" t="s">
        <v>14707</v>
      </c>
    </row>
    <row r="2436" spans="1:21" s="40" customFormat="1">
      <c r="A2436" s="40">
        <f t="shared" si="106"/>
        <v>2435</v>
      </c>
      <c r="B2436" s="41">
        <f t="shared" ca="1" si="107"/>
        <v>43369</v>
      </c>
      <c r="C2436" s="40" t="s">
        <v>14</v>
      </c>
      <c r="D2436" s="40" t="str">
        <f t="shared" si="105"/>
        <v>Brewery132</v>
      </c>
      <c r="E2436" s="42" t="s">
        <v>1108</v>
      </c>
      <c r="F2436" s="40" t="str">
        <f>VLOOKUP(D2436,'Brasseries Europe'!$B$2:$O$2000,6,FALSE)</f>
        <v>Mechelsesteenweg, 291</v>
      </c>
      <c r="G2436" s="40">
        <f>VLOOKUP(D2436,'Brasseries Europe'!$B$2:$O$2000,7,FALSE)</f>
        <v>2018</v>
      </c>
      <c r="H2436" s="40" t="str">
        <f>VLOOKUP(D2436,'Brasseries Europe'!$B$2:$O$2000,8,FALSE)</f>
        <v xml:space="preserve">Antwerpen </v>
      </c>
      <c r="I2436" s="40" t="str">
        <f>VLOOKUP(D2436,'Brasseries Europe'!$B$2:$O$2000,9,FALSE)</f>
        <v>Vlaanderen</v>
      </c>
      <c r="J2436" s="40" t="str">
        <f>VLOOKUP(D2436,'Brasseries Europe'!$B$2:$O$2000,10,FALSE)</f>
        <v>info@dekoninck.be</v>
      </c>
      <c r="K2436" s="40" t="str">
        <f>VLOOKUP(D2436,'Brasseries Europe'!$B$2:$O$2000,11,FALSE)</f>
        <v>http://www.dekoninck.be</v>
      </c>
      <c r="L2436" s="40" t="str">
        <f>VLOOKUP(D2436,'Brasseries Europe'!$B$2:$O$2000,12,FALSE)</f>
        <v>32(0)3/218.40.48</v>
      </c>
      <c r="M2436" s="40" t="str">
        <f>VLOOKUP(D2436,'Brasseries Europe'!$B$2:$O$2000,13,FALSE)</f>
        <v>LogoBR132</v>
      </c>
      <c r="N2436" s="40" t="str">
        <f>VLOOKUP(D2436,'Brasseries Europe'!$B$2:$O$2000,14,FALSE)</f>
        <v>FotoBR132</v>
      </c>
      <c r="O2436" s="42" t="s">
        <v>14709</v>
      </c>
      <c r="P2436" s="40" t="s">
        <v>10136</v>
      </c>
      <c r="Q2436" s="40" t="s">
        <v>10068</v>
      </c>
      <c r="T2436" s="40" t="s">
        <v>14711</v>
      </c>
      <c r="U2436" s="40" t="s">
        <v>14710</v>
      </c>
    </row>
    <row r="2437" spans="1:21" s="40" customFormat="1">
      <c r="A2437" s="40">
        <f t="shared" si="106"/>
        <v>2436</v>
      </c>
      <c r="B2437" s="41">
        <f t="shared" ca="1" si="107"/>
        <v>43369</v>
      </c>
      <c r="C2437" s="40" t="s">
        <v>14</v>
      </c>
      <c r="D2437" s="40" t="str">
        <f t="shared" si="105"/>
        <v>Brewery132</v>
      </c>
      <c r="E2437" s="42" t="s">
        <v>1108</v>
      </c>
      <c r="F2437" s="40" t="str">
        <f>VLOOKUP(D2437,'Brasseries Europe'!$B$2:$O$2000,6,FALSE)</f>
        <v>Mechelsesteenweg, 291</v>
      </c>
      <c r="G2437" s="40">
        <f>VLOOKUP(D2437,'Brasseries Europe'!$B$2:$O$2000,7,FALSE)</f>
        <v>2018</v>
      </c>
      <c r="H2437" s="40" t="str">
        <f>VLOOKUP(D2437,'Brasseries Europe'!$B$2:$O$2000,8,FALSE)</f>
        <v xml:space="preserve">Antwerpen </v>
      </c>
      <c r="I2437" s="40" t="str">
        <f>VLOOKUP(D2437,'Brasseries Europe'!$B$2:$O$2000,9,FALSE)</f>
        <v>Vlaanderen</v>
      </c>
      <c r="J2437" s="40" t="str">
        <f>VLOOKUP(D2437,'Brasseries Europe'!$B$2:$O$2000,10,FALSE)</f>
        <v>info@dekoninck.be</v>
      </c>
      <c r="K2437" s="40" t="str">
        <f>VLOOKUP(D2437,'Brasseries Europe'!$B$2:$O$2000,11,FALSE)</f>
        <v>http://www.dekoninck.be</v>
      </c>
      <c r="L2437" s="40" t="str">
        <f>VLOOKUP(D2437,'Brasseries Europe'!$B$2:$O$2000,12,FALSE)</f>
        <v>32(0)3/218.40.48</v>
      </c>
      <c r="M2437" s="40" t="str">
        <f>VLOOKUP(D2437,'Brasseries Europe'!$B$2:$O$2000,13,FALSE)</f>
        <v>LogoBR132</v>
      </c>
      <c r="N2437" s="40" t="str">
        <f>VLOOKUP(D2437,'Brasseries Europe'!$B$2:$O$2000,14,FALSE)</f>
        <v>FotoBR132</v>
      </c>
      <c r="O2437" s="42" t="s">
        <v>14712</v>
      </c>
      <c r="P2437" s="40" t="s">
        <v>10258</v>
      </c>
      <c r="Q2437" s="40" t="s">
        <v>10068</v>
      </c>
      <c r="T2437" s="40" t="s">
        <v>14714</v>
      </c>
      <c r="U2437" s="40" t="s">
        <v>14713</v>
      </c>
    </row>
    <row r="2438" spans="1:21" s="40" customFormat="1">
      <c r="A2438" s="40">
        <f t="shared" si="106"/>
        <v>2437</v>
      </c>
      <c r="B2438" s="41">
        <f t="shared" ca="1" si="107"/>
        <v>43369</v>
      </c>
      <c r="C2438" s="40" t="s">
        <v>14</v>
      </c>
      <c r="D2438" s="40" t="str">
        <f t="shared" si="105"/>
        <v>Brewery132</v>
      </c>
      <c r="E2438" s="42" t="s">
        <v>1108</v>
      </c>
      <c r="F2438" s="40" t="str">
        <f>VLOOKUP(D2438,'Brasseries Europe'!$B$2:$O$2000,6,FALSE)</f>
        <v>Mechelsesteenweg, 291</v>
      </c>
      <c r="G2438" s="40">
        <f>VLOOKUP(D2438,'Brasseries Europe'!$B$2:$O$2000,7,FALSE)</f>
        <v>2018</v>
      </c>
      <c r="H2438" s="40" t="str">
        <f>VLOOKUP(D2438,'Brasseries Europe'!$B$2:$O$2000,8,FALSE)</f>
        <v xml:space="preserve">Antwerpen </v>
      </c>
      <c r="I2438" s="40" t="str">
        <f>VLOOKUP(D2438,'Brasseries Europe'!$B$2:$O$2000,9,FALSE)</f>
        <v>Vlaanderen</v>
      </c>
      <c r="J2438" s="40" t="str">
        <f>VLOOKUP(D2438,'Brasseries Europe'!$B$2:$O$2000,10,FALSE)</f>
        <v>info@dekoninck.be</v>
      </c>
      <c r="K2438" s="40" t="str">
        <f>VLOOKUP(D2438,'Brasseries Europe'!$B$2:$O$2000,11,FALSE)</f>
        <v>http://www.dekoninck.be</v>
      </c>
      <c r="L2438" s="40" t="str">
        <f>VLOOKUP(D2438,'Brasseries Europe'!$B$2:$O$2000,12,FALSE)</f>
        <v>32(0)3/218.40.48</v>
      </c>
      <c r="M2438" s="40" t="str">
        <f>VLOOKUP(D2438,'Brasseries Europe'!$B$2:$O$2000,13,FALSE)</f>
        <v>LogoBR132</v>
      </c>
      <c r="N2438" s="40" t="str">
        <f>VLOOKUP(D2438,'Brasseries Europe'!$B$2:$O$2000,14,FALSE)</f>
        <v>FotoBR132</v>
      </c>
      <c r="O2438" s="42" t="s">
        <v>14715</v>
      </c>
      <c r="P2438" s="40" t="s">
        <v>10258</v>
      </c>
      <c r="Q2438" s="40" t="s">
        <v>10204</v>
      </c>
      <c r="T2438" s="40" t="s">
        <v>14717</v>
      </c>
      <c r="U2438" s="40" t="s">
        <v>14716</v>
      </c>
    </row>
    <row r="2439" spans="1:21" s="40" customFormat="1">
      <c r="A2439" s="40">
        <f t="shared" si="106"/>
        <v>2438</v>
      </c>
      <c r="B2439" s="41">
        <f t="shared" ca="1" si="107"/>
        <v>43369</v>
      </c>
      <c r="C2439" s="40" t="s">
        <v>14</v>
      </c>
      <c r="D2439" s="40" t="str">
        <f t="shared" si="105"/>
        <v>Brewery132</v>
      </c>
      <c r="E2439" s="42" t="s">
        <v>1108</v>
      </c>
      <c r="F2439" s="40" t="str">
        <f>VLOOKUP(D2439,'Brasseries Europe'!$B$2:$O$2000,6,FALSE)</f>
        <v>Mechelsesteenweg, 291</v>
      </c>
      <c r="G2439" s="40">
        <f>VLOOKUP(D2439,'Brasseries Europe'!$B$2:$O$2000,7,FALSE)</f>
        <v>2018</v>
      </c>
      <c r="H2439" s="40" t="str">
        <f>VLOOKUP(D2439,'Brasseries Europe'!$B$2:$O$2000,8,FALSE)</f>
        <v xml:space="preserve">Antwerpen </v>
      </c>
      <c r="I2439" s="40" t="str">
        <f>VLOOKUP(D2439,'Brasseries Europe'!$B$2:$O$2000,9,FALSE)</f>
        <v>Vlaanderen</v>
      </c>
      <c r="J2439" s="40" t="str">
        <f>VLOOKUP(D2439,'Brasseries Europe'!$B$2:$O$2000,10,FALSE)</f>
        <v>info@dekoninck.be</v>
      </c>
      <c r="K2439" s="40" t="str">
        <f>VLOOKUP(D2439,'Brasseries Europe'!$B$2:$O$2000,11,FALSE)</f>
        <v>http://www.dekoninck.be</v>
      </c>
      <c r="L2439" s="40" t="str">
        <f>VLOOKUP(D2439,'Brasseries Europe'!$B$2:$O$2000,12,FALSE)</f>
        <v>32(0)3/218.40.48</v>
      </c>
      <c r="M2439" s="40" t="str">
        <f>VLOOKUP(D2439,'Brasseries Europe'!$B$2:$O$2000,13,FALSE)</f>
        <v>LogoBR132</v>
      </c>
      <c r="N2439" s="40" t="str">
        <f>VLOOKUP(D2439,'Brasseries Europe'!$B$2:$O$2000,14,FALSE)</f>
        <v>FotoBR132</v>
      </c>
      <c r="O2439" s="42" t="s">
        <v>14718</v>
      </c>
      <c r="P2439" s="40" t="s">
        <v>10043</v>
      </c>
      <c r="Q2439" s="40" t="s">
        <v>10204</v>
      </c>
      <c r="T2439" s="40" t="s">
        <v>14720</v>
      </c>
      <c r="U2439" s="40" t="s">
        <v>14719</v>
      </c>
    </row>
    <row r="2440" spans="1:21" s="40" customFormat="1">
      <c r="A2440" s="40">
        <f t="shared" si="106"/>
        <v>2439</v>
      </c>
      <c r="B2440" s="41">
        <f t="shared" ca="1" si="107"/>
        <v>43369</v>
      </c>
      <c r="C2440" s="40" t="s">
        <v>14</v>
      </c>
      <c r="D2440" s="40" t="str">
        <f t="shared" si="105"/>
        <v>Brewery132</v>
      </c>
      <c r="E2440" s="42" t="s">
        <v>1108</v>
      </c>
      <c r="F2440" s="40" t="str">
        <f>VLOOKUP(D2440,'Brasseries Europe'!$B$2:$O$2000,6,FALSE)</f>
        <v>Mechelsesteenweg, 291</v>
      </c>
      <c r="G2440" s="40">
        <f>VLOOKUP(D2440,'Brasseries Europe'!$B$2:$O$2000,7,FALSE)</f>
        <v>2018</v>
      </c>
      <c r="H2440" s="40" t="str">
        <f>VLOOKUP(D2440,'Brasseries Europe'!$B$2:$O$2000,8,FALSE)</f>
        <v xml:space="preserve">Antwerpen </v>
      </c>
      <c r="I2440" s="40" t="str">
        <f>VLOOKUP(D2440,'Brasseries Europe'!$B$2:$O$2000,9,FALSE)</f>
        <v>Vlaanderen</v>
      </c>
      <c r="J2440" s="40" t="str">
        <f>VLOOKUP(D2440,'Brasseries Europe'!$B$2:$O$2000,10,FALSE)</f>
        <v>info@dekoninck.be</v>
      </c>
      <c r="K2440" s="40" t="str">
        <f>VLOOKUP(D2440,'Brasseries Europe'!$B$2:$O$2000,11,FALSE)</f>
        <v>http://www.dekoninck.be</v>
      </c>
      <c r="L2440" s="40" t="str">
        <f>VLOOKUP(D2440,'Brasseries Europe'!$B$2:$O$2000,12,FALSE)</f>
        <v>32(0)3/218.40.48</v>
      </c>
      <c r="M2440" s="40" t="str">
        <f>VLOOKUP(D2440,'Brasseries Europe'!$B$2:$O$2000,13,FALSE)</f>
        <v>LogoBR132</v>
      </c>
      <c r="N2440" s="40" t="str">
        <f>VLOOKUP(D2440,'Brasseries Europe'!$B$2:$O$2000,14,FALSE)</f>
        <v>FotoBR132</v>
      </c>
      <c r="O2440" s="42" t="s">
        <v>14721</v>
      </c>
      <c r="P2440" s="40" t="s">
        <v>10043</v>
      </c>
      <c r="Q2440" s="40" t="s">
        <v>10076</v>
      </c>
      <c r="T2440" s="40" t="s">
        <v>14723</v>
      </c>
      <c r="U2440" s="40" t="s">
        <v>14722</v>
      </c>
    </row>
    <row r="2441" spans="1:21" s="40" customFormat="1">
      <c r="A2441" s="40">
        <f t="shared" si="106"/>
        <v>2440</v>
      </c>
      <c r="B2441" s="41">
        <f t="shared" ca="1" si="107"/>
        <v>43369</v>
      </c>
      <c r="C2441" s="40" t="s">
        <v>14</v>
      </c>
      <c r="D2441" s="40" t="str">
        <f t="shared" si="105"/>
        <v>Brewery132</v>
      </c>
      <c r="E2441" s="42" t="s">
        <v>1108</v>
      </c>
      <c r="F2441" s="40" t="str">
        <f>VLOOKUP(D2441,'Brasseries Europe'!$B$2:$O$2000,6,FALSE)</f>
        <v>Mechelsesteenweg, 291</v>
      </c>
      <c r="G2441" s="40">
        <f>VLOOKUP(D2441,'Brasseries Europe'!$B$2:$O$2000,7,FALSE)</f>
        <v>2018</v>
      </c>
      <c r="H2441" s="40" t="str">
        <f>VLOOKUP(D2441,'Brasseries Europe'!$B$2:$O$2000,8,FALSE)</f>
        <v xml:space="preserve">Antwerpen </v>
      </c>
      <c r="I2441" s="40" t="str">
        <f>VLOOKUP(D2441,'Brasseries Europe'!$B$2:$O$2000,9,FALSE)</f>
        <v>Vlaanderen</v>
      </c>
      <c r="J2441" s="40" t="str">
        <f>VLOOKUP(D2441,'Brasseries Europe'!$B$2:$O$2000,10,FALSE)</f>
        <v>info@dekoninck.be</v>
      </c>
      <c r="K2441" s="40" t="str">
        <f>VLOOKUP(D2441,'Brasseries Europe'!$B$2:$O$2000,11,FALSE)</f>
        <v>http://www.dekoninck.be</v>
      </c>
      <c r="L2441" s="40" t="str">
        <f>VLOOKUP(D2441,'Brasseries Europe'!$B$2:$O$2000,12,FALSE)</f>
        <v>32(0)3/218.40.48</v>
      </c>
      <c r="M2441" s="40" t="str">
        <f>VLOOKUP(D2441,'Brasseries Europe'!$B$2:$O$2000,13,FALSE)</f>
        <v>LogoBR132</v>
      </c>
      <c r="N2441" s="40" t="str">
        <f>VLOOKUP(D2441,'Brasseries Europe'!$B$2:$O$2000,14,FALSE)</f>
        <v>FotoBR132</v>
      </c>
      <c r="O2441" s="42" t="s">
        <v>14724</v>
      </c>
      <c r="P2441" s="40" t="s">
        <v>10043</v>
      </c>
      <c r="Q2441" s="40" t="s">
        <v>10076</v>
      </c>
      <c r="T2441" s="40" t="s">
        <v>14726</v>
      </c>
      <c r="U2441" s="40" t="s">
        <v>14725</v>
      </c>
    </row>
    <row r="2442" spans="1:21" s="40" customFormat="1">
      <c r="A2442" s="40">
        <f t="shared" si="106"/>
        <v>2441</v>
      </c>
      <c r="B2442" s="41">
        <f t="shared" ca="1" si="107"/>
        <v>43369</v>
      </c>
      <c r="C2442" s="40" t="s">
        <v>14</v>
      </c>
      <c r="D2442" s="40" t="str">
        <f t="shared" si="105"/>
        <v>Brewery132</v>
      </c>
      <c r="E2442" s="42" t="s">
        <v>1108</v>
      </c>
      <c r="F2442" s="40" t="str">
        <f>VLOOKUP(D2442,'Brasseries Europe'!$B$2:$O$2000,6,FALSE)</f>
        <v>Mechelsesteenweg, 291</v>
      </c>
      <c r="G2442" s="40">
        <f>VLOOKUP(D2442,'Brasseries Europe'!$B$2:$O$2000,7,FALSE)</f>
        <v>2018</v>
      </c>
      <c r="H2442" s="40" t="str">
        <f>VLOOKUP(D2442,'Brasseries Europe'!$B$2:$O$2000,8,FALSE)</f>
        <v xml:space="preserve">Antwerpen </v>
      </c>
      <c r="I2442" s="40" t="str">
        <f>VLOOKUP(D2442,'Brasseries Europe'!$B$2:$O$2000,9,FALSE)</f>
        <v>Vlaanderen</v>
      </c>
      <c r="J2442" s="40" t="str">
        <f>VLOOKUP(D2442,'Brasseries Europe'!$B$2:$O$2000,10,FALSE)</f>
        <v>info@dekoninck.be</v>
      </c>
      <c r="K2442" s="40" t="str">
        <f>VLOOKUP(D2442,'Brasseries Europe'!$B$2:$O$2000,11,FALSE)</f>
        <v>http://www.dekoninck.be</v>
      </c>
      <c r="L2442" s="40" t="str">
        <f>VLOOKUP(D2442,'Brasseries Europe'!$B$2:$O$2000,12,FALSE)</f>
        <v>32(0)3/218.40.48</v>
      </c>
      <c r="M2442" s="40" t="str">
        <f>VLOOKUP(D2442,'Brasseries Europe'!$B$2:$O$2000,13,FALSE)</f>
        <v>LogoBR132</v>
      </c>
      <c r="N2442" s="40" t="str">
        <f>VLOOKUP(D2442,'Brasseries Europe'!$B$2:$O$2000,14,FALSE)</f>
        <v>FotoBR132</v>
      </c>
      <c r="O2442" s="42" t="s">
        <v>14727</v>
      </c>
      <c r="P2442" s="40" t="s">
        <v>10043</v>
      </c>
      <c r="Q2442" s="40" t="s">
        <v>10076</v>
      </c>
      <c r="T2442" s="40" t="s">
        <v>14729</v>
      </c>
      <c r="U2442" s="40" t="s">
        <v>14728</v>
      </c>
    </row>
    <row r="2443" spans="1:21" s="40" customFormat="1">
      <c r="A2443" s="40">
        <f t="shared" si="106"/>
        <v>2442</v>
      </c>
      <c r="B2443" s="41">
        <f t="shared" ca="1" si="107"/>
        <v>43369</v>
      </c>
      <c r="C2443" s="40" t="s">
        <v>14</v>
      </c>
      <c r="D2443" s="40" t="str">
        <f t="shared" si="105"/>
        <v>Brewery132</v>
      </c>
      <c r="E2443" s="42" t="s">
        <v>1108</v>
      </c>
      <c r="F2443" s="40" t="str">
        <f>VLOOKUP(D2443,'Brasseries Europe'!$B$2:$O$2000,6,FALSE)</f>
        <v>Mechelsesteenweg, 291</v>
      </c>
      <c r="G2443" s="40">
        <f>VLOOKUP(D2443,'Brasseries Europe'!$B$2:$O$2000,7,FALSE)</f>
        <v>2018</v>
      </c>
      <c r="H2443" s="40" t="str">
        <f>VLOOKUP(D2443,'Brasseries Europe'!$B$2:$O$2000,8,FALSE)</f>
        <v xml:space="preserve">Antwerpen </v>
      </c>
      <c r="I2443" s="40" t="str">
        <f>VLOOKUP(D2443,'Brasseries Europe'!$B$2:$O$2000,9,FALSE)</f>
        <v>Vlaanderen</v>
      </c>
      <c r="J2443" s="40" t="str">
        <f>VLOOKUP(D2443,'Brasseries Europe'!$B$2:$O$2000,10,FALSE)</f>
        <v>info@dekoninck.be</v>
      </c>
      <c r="K2443" s="40" t="str">
        <f>VLOOKUP(D2443,'Brasseries Europe'!$B$2:$O$2000,11,FALSE)</f>
        <v>http://www.dekoninck.be</v>
      </c>
      <c r="L2443" s="40" t="str">
        <f>VLOOKUP(D2443,'Brasseries Europe'!$B$2:$O$2000,12,FALSE)</f>
        <v>32(0)3/218.40.48</v>
      </c>
      <c r="M2443" s="40" t="str">
        <f>VLOOKUP(D2443,'Brasseries Europe'!$B$2:$O$2000,13,FALSE)</f>
        <v>LogoBR132</v>
      </c>
      <c r="N2443" s="40" t="str">
        <f>VLOOKUP(D2443,'Brasseries Europe'!$B$2:$O$2000,14,FALSE)</f>
        <v>FotoBR132</v>
      </c>
      <c r="O2443" s="42" t="s">
        <v>14730</v>
      </c>
      <c r="P2443" s="40" t="s">
        <v>10043</v>
      </c>
      <c r="Q2443" s="40" t="s">
        <v>11069</v>
      </c>
      <c r="T2443" s="40" t="s">
        <v>14732</v>
      </c>
      <c r="U2443" s="40" t="s">
        <v>14731</v>
      </c>
    </row>
    <row r="2444" spans="1:21" s="40" customFormat="1">
      <c r="A2444" s="40">
        <f t="shared" si="106"/>
        <v>2443</v>
      </c>
      <c r="B2444" s="41">
        <f t="shared" ca="1" si="107"/>
        <v>43369</v>
      </c>
      <c r="C2444" s="40" t="s">
        <v>14</v>
      </c>
      <c r="D2444" s="40" t="str">
        <f t="shared" si="105"/>
        <v>Brewery132</v>
      </c>
      <c r="E2444" s="42" t="s">
        <v>1108</v>
      </c>
      <c r="F2444" s="40" t="str">
        <f>VLOOKUP(D2444,'Brasseries Europe'!$B$2:$O$2000,6,FALSE)</f>
        <v>Mechelsesteenweg, 291</v>
      </c>
      <c r="G2444" s="40">
        <f>VLOOKUP(D2444,'Brasseries Europe'!$B$2:$O$2000,7,FALSE)</f>
        <v>2018</v>
      </c>
      <c r="H2444" s="40" t="str">
        <f>VLOOKUP(D2444,'Brasseries Europe'!$B$2:$O$2000,8,FALSE)</f>
        <v xml:space="preserve">Antwerpen </v>
      </c>
      <c r="I2444" s="40" t="str">
        <f>VLOOKUP(D2444,'Brasseries Europe'!$B$2:$O$2000,9,FALSE)</f>
        <v>Vlaanderen</v>
      </c>
      <c r="J2444" s="40" t="str">
        <f>VLOOKUP(D2444,'Brasseries Europe'!$B$2:$O$2000,10,FALSE)</f>
        <v>info@dekoninck.be</v>
      </c>
      <c r="K2444" s="40" t="str">
        <f>VLOOKUP(D2444,'Brasseries Europe'!$B$2:$O$2000,11,FALSE)</f>
        <v>http://www.dekoninck.be</v>
      </c>
      <c r="L2444" s="40" t="str">
        <f>VLOOKUP(D2444,'Brasseries Europe'!$B$2:$O$2000,12,FALSE)</f>
        <v>32(0)3/218.40.48</v>
      </c>
      <c r="M2444" s="40" t="str">
        <f>VLOOKUP(D2444,'Brasseries Europe'!$B$2:$O$2000,13,FALSE)</f>
        <v>LogoBR132</v>
      </c>
      <c r="N2444" s="40" t="str">
        <f>VLOOKUP(D2444,'Brasseries Europe'!$B$2:$O$2000,14,FALSE)</f>
        <v>FotoBR132</v>
      </c>
      <c r="O2444" s="42" t="s">
        <v>14733</v>
      </c>
      <c r="P2444" s="40" t="s">
        <v>10151</v>
      </c>
      <c r="Q2444" s="40" t="s">
        <v>10076</v>
      </c>
      <c r="T2444" s="40" t="s">
        <v>14735</v>
      </c>
      <c r="U2444" s="40" t="s">
        <v>14734</v>
      </c>
    </row>
    <row r="2445" spans="1:21" s="40" customFormat="1">
      <c r="A2445" s="40">
        <f t="shared" si="106"/>
        <v>2444</v>
      </c>
      <c r="B2445" s="41">
        <f t="shared" ca="1" si="107"/>
        <v>43369</v>
      </c>
      <c r="C2445" s="40" t="s">
        <v>14</v>
      </c>
      <c r="D2445" s="40" t="str">
        <f t="shared" si="105"/>
        <v>Brewery132</v>
      </c>
      <c r="E2445" s="42" t="s">
        <v>1108</v>
      </c>
      <c r="F2445" s="40" t="str">
        <f>VLOOKUP(D2445,'Brasseries Europe'!$B$2:$O$2000,6,FALSE)</f>
        <v>Mechelsesteenweg, 291</v>
      </c>
      <c r="G2445" s="40">
        <f>VLOOKUP(D2445,'Brasseries Europe'!$B$2:$O$2000,7,FALSE)</f>
        <v>2018</v>
      </c>
      <c r="H2445" s="40" t="str">
        <f>VLOOKUP(D2445,'Brasseries Europe'!$B$2:$O$2000,8,FALSE)</f>
        <v xml:space="preserve">Antwerpen </v>
      </c>
      <c r="I2445" s="40" t="str">
        <f>VLOOKUP(D2445,'Brasseries Europe'!$B$2:$O$2000,9,FALSE)</f>
        <v>Vlaanderen</v>
      </c>
      <c r="J2445" s="40" t="str">
        <f>VLOOKUP(D2445,'Brasseries Europe'!$B$2:$O$2000,10,FALSE)</f>
        <v>info@dekoninck.be</v>
      </c>
      <c r="K2445" s="40" t="str">
        <f>VLOOKUP(D2445,'Brasseries Europe'!$B$2:$O$2000,11,FALSE)</f>
        <v>http://www.dekoninck.be</v>
      </c>
      <c r="L2445" s="40" t="str">
        <f>VLOOKUP(D2445,'Brasseries Europe'!$B$2:$O$2000,12,FALSE)</f>
        <v>32(0)3/218.40.48</v>
      </c>
      <c r="M2445" s="40" t="str">
        <f>VLOOKUP(D2445,'Brasseries Europe'!$B$2:$O$2000,13,FALSE)</f>
        <v>LogoBR132</v>
      </c>
      <c r="N2445" s="40" t="str">
        <f>VLOOKUP(D2445,'Brasseries Europe'!$B$2:$O$2000,14,FALSE)</f>
        <v>FotoBR132</v>
      </c>
      <c r="O2445" s="42" t="s">
        <v>14736</v>
      </c>
      <c r="P2445" s="40" t="s">
        <v>10049</v>
      </c>
      <c r="Q2445" s="40" t="s">
        <v>10076</v>
      </c>
      <c r="T2445" s="40" t="s">
        <v>14738</v>
      </c>
      <c r="U2445" s="40" t="s">
        <v>14737</v>
      </c>
    </row>
    <row r="2446" spans="1:21" s="40" customFormat="1">
      <c r="A2446" s="40">
        <f t="shared" si="106"/>
        <v>2445</v>
      </c>
      <c r="B2446" s="41">
        <f t="shared" ca="1" si="107"/>
        <v>43369</v>
      </c>
      <c r="C2446" s="40" t="s">
        <v>14</v>
      </c>
      <c r="D2446" s="40" t="str">
        <f t="shared" si="105"/>
        <v>Brewery132</v>
      </c>
      <c r="E2446" s="42" t="s">
        <v>1108</v>
      </c>
      <c r="F2446" s="40" t="str">
        <f>VLOOKUP(D2446,'Brasseries Europe'!$B$2:$O$2000,6,FALSE)</f>
        <v>Mechelsesteenweg, 291</v>
      </c>
      <c r="G2446" s="40">
        <f>VLOOKUP(D2446,'Brasseries Europe'!$B$2:$O$2000,7,FALSE)</f>
        <v>2018</v>
      </c>
      <c r="H2446" s="40" t="str">
        <f>VLOOKUP(D2446,'Brasseries Europe'!$B$2:$O$2000,8,FALSE)</f>
        <v xml:space="preserve">Antwerpen </v>
      </c>
      <c r="I2446" s="40" t="str">
        <f>VLOOKUP(D2446,'Brasseries Europe'!$B$2:$O$2000,9,FALSE)</f>
        <v>Vlaanderen</v>
      </c>
      <c r="J2446" s="40" t="str">
        <f>VLOOKUP(D2446,'Brasseries Europe'!$B$2:$O$2000,10,FALSE)</f>
        <v>info@dekoninck.be</v>
      </c>
      <c r="K2446" s="40" t="str">
        <f>VLOOKUP(D2446,'Brasseries Europe'!$B$2:$O$2000,11,FALSE)</f>
        <v>http://www.dekoninck.be</v>
      </c>
      <c r="L2446" s="40" t="str">
        <f>VLOOKUP(D2446,'Brasseries Europe'!$B$2:$O$2000,12,FALSE)</f>
        <v>32(0)3/218.40.48</v>
      </c>
      <c r="M2446" s="40" t="str">
        <f>VLOOKUP(D2446,'Brasseries Europe'!$B$2:$O$2000,13,FALSE)</f>
        <v>LogoBR132</v>
      </c>
      <c r="N2446" s="40" t="str">
        <f>VLOOKUP(D2446,'Brasseries Europe'!$B$2:$O$2000,14,FALSE)</f>
        <v>FotoBR132</v>
      </c>
      <c r="O2446" s="42" t="s">
        <v>14739</v>
      </c>
      <c r="P2446" s="40" t="s">
        <v>10049</v>
      </c>
      <c r="Q2446" s="40" t="s">
        <v>10076</v>
      </c>
      <c r="T2446" s="40" t="s">
        <v>14741</v>
      </c>
      <c r="U2446" s="40" t="s">
        <v>14740</v>
      </c>
    </row>
    <row r="2447" spans="1:21" s="40" customFormat="1">
      <c r="A2447" s="40">
        <f t="shared" si="106"/>
        <v>2446</v>
      </c>
      <c r="B2447" s="41">
        <f t="shared" ca="1" si="107"/>
        <v>43369</v>
      </c>
      <c r="C2447" s="40" t="s">
        <v>14</v>
      </c>
      <c r="D2447" s="40" t="str">
        <f t="shared" si="105"/>
        <v>Brewery132</v>
      </c>
      <c r="E2447" s="42" t="s">
        <v>1108</v>
      </c>
      <c r="F2447" s="40" t="str">
        <f>VLOOKUP(D2447,'Brasseries Europe'!$B$2:$O$2000,6,FALSE)</f>
        <v>Mechelsesteenweg, 291</v>
      </c>
      <c r="G2447" s="40">
        <f>VLOOKUP(D2447,'Brasseries Europe'!$B$2:$O$2000,7,FALSE)</f>
        <v>2018</v>
      </c>
      <c r="H2447" s="40" t="str">
        <f>VLOOKUP(D2447,'Brasseries Europe'!$B$2:$O$2000,8,FALSE)</f>
        <v xml:space="preserve">Antwerpen </v>
      </c>
      <c r="I2447" s="40" t="str">
        <f>VLOOKUP(D2447,'Brasseries Europe'!$B$2:$O$2000,9,FALSE)</f>
        <v>Vlaanderen</v>
      </c>
      <c r="J2447" s="40" t="str">
        <f>VLOOKUP(D2447,'Brasseries Europe'!$B$2:$O$2000,10,FALSE)</f>
        <v>info@dekoninck.be</v>
      </c>
      <c r="K2447" s="40" t="str">
        <f>VLOOKUP(D2447,'Brasseries Europe'!$B$2:$O$2000,11,FALSE)</f>
        <v>http://www.dekoninck.be</v>
      </c>
      <c r="L2447" s="40" t="str">
        <f>VLOOKUP(D2447,'Brasseries Europe'!$B$2:$O$2000,12,FALSE)</f>
        <v>32(0)3/218.40.48</v>
      </c>
      <c r="M2447" s="40" t="str">
        <f>VLOOKUP(D2447,'Brasseries Europe'!$B$2:$O$2000,13,FALSE)</f>
        <v>LogoBR132</v>
      </c>
      <c r="N2447" s="40" t="str">
        <f>VLOOKUP(D2447,'Brasseries Europe'!$B$2:$O$2000,14,FALSE)</f>
        <v>FotoBR132</v>
      </c>
      <c r="O2447" s="42" t="s">
        <v>14742</v>
      </c>
      <c r="P2447" s="40" t="s">
        <v>10179</v>
      </c>
      <c r="Q2447" s="40" t="s">
        <v>10072</v>
      </c>
      <c r="T2447" s="40" t="s">
        <v>14744</v>
      </c>
      <c r="U2447" s="40" t="s">
        <v>14743</v>
      </c>
    </row>
    <row r="2448" spans="1:21" s="40" customFormat="1">
      <c r="A2448" s="40">
        <f t="shared" si="106"/>
        <v>2447</v>
      </c>
      <c r="B2448" s="41">
        <f t="shared" ca="1" si="107"/>
        <v>43369</v>
      </c>
      <c r="C2448" s="40" t="s">
        <v>14</v>
      </c>
      <c r="D2448" s="40" t="str">
        <f t="shared" si="105"/>
        <v>Brewery132</v>
      </c>
      <c r="E2448" s="42" t="s">
        <v>1108</v>
      </c>
      <c r="F2448" s="40" t="str">
        <f>VLOOKUP(D2448,'Brasseries Europe'!$B$2:$O$2000,6,FALSE)</f>
        <v>Mechelsesteenweg, 291</v>
      </c>
      <c r="G2448" s="40">
        <f>VLOOKUP(D2448,'Brasseries Europe'!$B$2:$O$2000,7,FALSE)</f>
        <v>2018</v>
      </c>
      <c r="H2448" s="40" t="str">
        <f>VLOOKUP(D2448,'Brasseries Europe'!$B$2:$O$2000,8,FALSE)</f>
        <v xml:space="preserve">Antwerpen </v>
      </c>
      <c r="I2448" s="40" t="str">
        <f>VLOOKUP(D2448,'Brasseries Europe'!$B$2:$O$2000,9,FALSE)</f>
        <v>Vlaanderen</v>
      </c>
      <c r="J2448" s="40" t="str">
        <f>VLOOKUP(D2448,'Brasseries Europe'!$B$2:$O$2000,10,FALSE)</f>
        <v>info@dekoninck.be</v>
      </c>
      <c r="K2448" s="40" t="str">
        <f>VLOOKUP(D2448,'Brasseries Europe'!$B$2:$O$2000,11,FALSE)</f>
        <v>http://www.dekoninck.be</v>
      </c>
      <c r="L2448" s="40" t="str">
        <f>VLOOKUP(D2448,'Brasseries Europe'!$B$2:$O$2000,12,FALSE)</f>
        <v>32(0)3/218.40.48</v>
      </c>
      <c r="M2448" s="40" t="str">
        <f>VLOOKUP(D2448,'Brasseries Europe'!$B$2:$O$2000,13,FALSE)</f>
        <v>LogoBR132</v>
      </c>
      <c r="N2448" s="40" t="str">
        <f>VLOOKUP(D2448,'Brasseries Europe'!$B$2:$O$2000,14,FALSE)</f>
        <v>FotoBR132</v>
      </c>
      <c r="O2448" s="42" t="s">
        <v>14745</v>
      </c>
      <c r="P2448" s="40" t="s">
        <v>10183</v>
      </c>
      <c r="Q2448" s="40" t="s">
        <v>10072</v>
      </c>
      <c r="T2448" s="40" t="s">
        <v>14747</v>
      </c>
      <c r="U2448" s="40" t="s">
        <v>14746</v>
      </c>
    </row>
    <row r="2449" spans="1:21" s="40" customFormat="1">
      <c r="A2449" s="40">
        <f t="shared" si="106"/>
        <v>2448</v>
      </c>
      <c r="B2449" s="41">
        <f t="shared" ca="1" si="107"/>
        <v>43369</v>
      </c>
      <c r="C2449" s="40" t="s">
        <v>14</v>
      </c>
      <c r="D2449" s="40" t="str">
        <f t="shared" si="105"/>
        <v>Brewery133</v>
      </c>
      <c r="E2449" s="42" t="s">
        <v>1117</v>
      </c>
      <c r="F2449" s="40" t="str">
        <f>VLOOKUP(D2449,'Brasseries Europe'!$B$2:$O$2000,6,FALSE)</f>
        <v>Beekstraat, 20</v>
      </c>
      <c r="G2449" s="40">
        <f>VLOOKUP(D2449,'Brasseries Europe'!$B$2:$O$2000,7,FALSE)</f>
        <v>3040</v>
      </c>
      <c r="H2449" s="40" t="str">
        <f>VLOOKUP(D2449,'Brasseries Europe'!$B$2:$O$2000,8,FALSE)</f>
        <v>Huldenberg</v>
      </c>
      <c r="I2449" s="40" t="str">
        <f>VLOOKUP(D2449,'Brasseries Europe'!$B$2:$O$2000,9,FALSE)</f>
        <v>Vlaanderen</v>
      </c>
      <c r="J2449" s="40" t="str">
        <f>VLOOKUP(D2449,'Brasseries Europe'!$B$2:$O$2000,10,FALSE)</f>
        <v>info@brouwerijdekroon.be</v>
      </c>
      <c r="K2449" s="40">
        <f>VLOOKUP(D2449,'Brasseries Europe'!$B$2:$O$2000,11,FALSE)</f>
        <v>0</v>
      </c>
      <c r="L2449" s="40" t="str">
        <f>VLOOKUP(D2449,'Brasseries Europe'!$B$2:$O$2000,12,FALSE)</f>
        <v>32(0)16/43.94.72</v>
      </c>
      <c r="M2449" s="40" t="str">
        <f>VLOOKUP(D2449,'Brasseries Europe'!$B$2:$O$2000,13,FALSE)</f>
        <v>LogoBR133</v>
      </c>
      <c r="N2449" s="40" t="str">
        <f>VLOOKUP(D2449,'Brasseries Europe'!$B$2:$O$2000,14,FALSE)</f>
        <v>FotoBR133</v>
      </c>
      <c r="O2449" s="42" t="s">
        <v>14748</v>
      </c>
      <c r="P2449" s="40" t="s">
        <v>10136</v>
      </c>
      <c r="Q2449" s="40" t="s">
        <v>10072</v>
      </c>
      <c r="T2449" s="40" t="s">
        <v>14750</v>
      </c>
      <c r="U2449" s="40" t="s">
        <v>14749</v>
      </c>
    </row>
    <row r="2450" spans="1:21" s="40" customFormat="1">
      <c r="A2450" s="40">
        <f t="shared" si="106"/>
        <v>2449</v>
      </c>
      <c r="B2450" s="41">
        <f t="shared" ca="1" si="107"/>
        <v>43369</v>
      </c>
      <c r="C2450" s="40" t="s">
        <v>14</v>
      </c>
      <c r="D2450" s="40" t="str">
        <f t="shared" si="105"/>
        <v>Brewery133</v>
      </c>
      <c r="E2450" s="42" t="s">
        <v>1117</v>
      </c>
      <c r="F2450" s="40" t="str">
        <f>VLOOKUP(D2450,'Brasseries Europe'!$B$2:$O$2000,6,FALSE)</f>
        <v>Beekstraat, 20</v>
      </c>
      <c r="G2450" s="40">
        <f>VLOOKUP(D2450,'Brasseries Europe'!$B$2:$O$2000,7,FALSE)</f>
        <v>3040</v>
      </c>
      <c r="H2450" s="40" t="str">
        <f>VLOOKUP(D2450,'Brasseries Europe'!$B$2:$O$2000,8,FALSE)</f>
        <v>Huldenberg</v>
      </c>
      <c r="I2450" s="40" t="str">
        <f>VLOOKUP(D2450,'Brasseries Europe'!$B$2:$O$2000,9,FALSE)</f>
        <v>Vlaanderen</v>
      </c>
      <c r="J2450" s="40" t="str">
        <f>VLOOKUP(D2450,'Brasseries Europe'!$B$2:$O$2000,10,FALSE)</f>
        <v>info@brouwerijdekroon.be</v>
      </c>
      <c r="K2450" s="40">
        <f>VLOOKUP(D2450,'Brasseries Europe'!$B$2:$O$2000,11,FALSE)</f>
        <v>0</v>
      </c>
      <c r="L2450" s="40" t="str">
        <f>VLOOKUP(D2450,'Brasseries Europe'!$B$2:$O$2000,12,FALSE)</f>
        <v>32(0)16/43.94.72</v>
      </c>
      <c r="M2450" s="40" t="str">
        <f>VLOOKUP(D2450,'Brasseries Europe'!$B$2:$O$2000,13,FALSE)</f>
        <v>LogoBR133</v>
      </c>
      <c r="N2450" s="40" t="str">
        <f>VLOOKUP(D2450,'Brasseries Europe'!$B$2:$O$2000,14,FALSE)</f>
        <v>FotoBR133</v>
      </c>
      <c r="O2450" s="42" t="s">
        <v>14751</v>
      </c>
      <c r="P2450" s="40" t="s">
        <v>10043</v>
      </c>
      <c r="Q2450" s="40" t="s">
        <v>10265</v>
      </c>
      <c r="T2450" s="40" t="s">
        <v>14753</v>
      </c>
      <c r="U2450" s="40" t="s">
        <v>14752</v>
      </c>
    </row>
    <row r="2451" spans="1:21" s="40" customFormat="1">
      <c r="A2451" s="40">
        <f t="shared" si="106"/>
        <v>2450</v>
      </c>
      <c r="B2451" s="41">
        <f t="shared" ca="1" si="107"/>
        <v>43369</v>
      </c>
      <c r="C2451" s="40" t="s">
        <v>14</v>
      </c>
      <c r="D2451" s="40" t="str">
        <f t="shared" si="105"/>
        <v>Brewery133</v>
      </c>
      <c r="E2451" s="42" t="s">
        <v>1117</v>
      </c>
      <c r="F2451" s="40" t="str">
        <f>VLOOKUP(D2451,'Brasseries Europe'!$B$2:$O$2000,6,FALSE)</f>
        <v>Beekstraat, 20</v>
      </c>
      <c r="G2451" s="40">
        <f>VLOOKUP(D2451,'Brasseries Europe'!$B$2:$O$2000,7,FALSE)</f>
        <v>3040</v>
      </c>
      <c r="H2451" s="40" t="str">
        <f>VLOOKUP(D2451,'Brasseries Europe'!$B$2:$O$2000,8,FALSE)</f>
        <v>Huldenberg</v>
      </c>
      <c r="I2451" s="40" t="str">
        <f>VLOOKUP(D2451,'Brasseries Europe'!$B$2:$O$2000,9,FALSE)</f>
        <v>Vlaanderen</v>
      </c>
      <c r="J2451" s="40" t="str">
        <f>VLOOKUP(D2451,'Brasseries Europe'!$B$2:$O$2000,10,FALSE)</f>
        <v>info@brouwerijdekroon.be</v>
      </c>
      <c r="K2451" s="40">
        <f>VLOOKUP(D2451,'Brasseries Europe'!$B$2:$O$2000,11,FALSE)</f>
        <v>0</v>
      </c>
      <c r="L2451" s="40" t="str">
        <f>VLOOKUP(D2451,'Brasseries Europe'!$B$2:$O$2000,12,FALSE)</f>
        <v>32(0)16/43.94.72</v>
      </c>
      <c r="M2451" s="40" t="str">
        <f>VLOOKUP(D2451,'Brasseries Europe'!$B$2:$O$2000,13,FALSE)</f>
        <v>LogoBR133</v>
      </c>
      <c r="N2451" s="40" t="str">
        <f>VLOOKUP(D2451,'Brasseries Europe'!$B$2:$O$2000,14,FALSE)</f>
        <v>FotoBR133</v>
      </c>
      <c r="O2451" s="42" t="s">
        <v>14754</v>
      </c>
      <c r="P2451" s="40" t="s">
        <v>10043</v>
      </c>
      <c r="Q2451" s="40" t="s">
        <v>10204</v>
      </c>
      <c r="T2451" s="40" t="s">
        <v>14756</v>
      </c>
      <c r="U2451" s="40" t="s">
        <v>14755</v>
      </c>
    </row>
    <row r="2452" spans="1:21" s="40" customFormat="1">
      <c r="A2452" s="40">
        <f t="shared" si="106"/>
        <v>2451</v>
      </c>
      <c r="B2452" s="41">
        <f t="shared" ca="1" si="107"/>
        <v>43369</v>
      </c>
      <c r="C2452" s="40" t="s">
        <v>14</v>
      </c>
      <c r="D2452" s="40" t="str">
        <f t="shared" si="105"/>
        <v>Brewery134</v>
      </c>
      <c r="E2452" s="42" t="s">
        <v>1125</v>
      </c>
      <c r="F2452" s="40" t="str">
        <f>VLOOKUP(D2452,'Brasseries Europe'!$B$2:$O$2000,6,FALSE)</f>
        <v>Mandekensstraat, 179</v>
      </c>
      <c r="G2452" s="40">
        <f>VLOOKUP(D2452,'Brasseries Europe'!$B$2:$O$2000,7,FALSE)</f>
        <v>9255</v>
      </c>
      <c r="H2452" s="40" t="str">
        <f>VLOOKUP(D2452,'Brasseries Europe'!$B$2:$O$2000,8,FALSE)</f>
        <v>Buggenhout</v>
      </c>
      <c r="I2452" s="40" t="str">
        <f>VLOOKUP(D2452,'Brasseries Europe'!$B$2:$O$2000,9,FALSE)</f>
        <v>Vlaanderen</v>
      </c>
      <c r="J2452" s="40" t="str">
        <f>VLOOKUP(D2452,'Brasseries Europe'!$B$2:$O$2000,10,FALSE)</f>
        <v>info@malheur.be</v>
      </c>
      <c r="K2452" s="40" t="str">
        <f>VLOOKUP(D2452,'Brasseries Europe'!$B$2:$O$2000,11,FALSE)</f>
        <v>http://www.malheur.be</v>
      </c>
      <c r="L2452" s="40">
        <f>VLOOKUP(D2452,'Brasseries Europe'!$B$2:$O$2000,12,FALSE)</f>
        <v>0</v>
      </c>
      <c r="M2452" s="40" t="str">
        <f>VLOOKUP(D2452,'Brasseries Europe'!$B$2:$O$2000,13,FALSE)</f>
        <v>LogoBR134</v>
      </c>
      <c r="N2452" s="40" t="str">
        <f>VLOOKUP(D2452,'Brasseries Europe'!$B$2:$O$2000,14,FALSE)</f>
        <v>FotoBR134</v>
      </c>
      <c r="O2452" s="42" t="s">
        <v>14757</v>
      </c>
      <c r="P2452" s="40" t="s">
        <v>10043</v>
      </c>
      <c r="Q2452" s="40" t="s">
        <v>10265</v>
      </c>
      <c r="T2452" s="40" t="s">
        <v>14759</v>
      </c>
      <c r="U2452" s="40" t="s">
        <v>14758</v>
      </c>
    </row>
    <row r="2453" spans="1:21" s="40" customFormat="1">
      <c r="A2453" s="40">
        <f t="shared" si="106"/>
        <v>2452</v>
      </c>
      <c r="B2453" s="41">
        <f t="shared" ca="1" si="107"/>
        <v>43369</v>
      </c>
      <c r="C2453" s="40" t="s">
        <v>14</v>
      </c>
      <c r="D2453" s="40" t="str">
        <f t="shared" si="105"/>
        <v>Brewery134</v>
      </c>
      <c r="E2453" s="42" t="s">
        <v>1125</v>
      </c>
      <c r="F2453" s="40" t="str">
        <f>VLOOKUP(D2453,'Brasseries Europe'!$B$2:$O$2000,6,FALSE)</f>
        <v>Mandekensstraat, 179</v>
      </c>
      <c r="G2453" s="40">
        <f>VLOOKUP(D2453,'Brasseries Europe'!$B$2:$O$2000,7,FALSE)</f>
        <v>9255</v>
      </c>
      <c r="H2453" s="40" t="str">
        <f>VLOOKUP(D2453,'Brasseries Europe'!$B$2:$O$2000,8,FALSE)</f>
        <v>Buggenhout</v>
      </c>
      <c r="I2453" s="40" t="str">
        <f>VLOOKUP(D2453,'Brasseries Europe'!$B$2:$O$2000,9,FALSE)</f>
        <v>Vlaanderen</v>
      </c>
      <c r="J2453" s="40" t="str">
        <f>VLOOKUP(D2453,'Brasseries Europe'!$B$2:$O$2000,10,FALSE)</f>
        <v>info@malheur.be</v>
      </c>
      <c r="K2453" s="40" t="str">
        <f>VLOOKUP(D2453,'Brasseries Europe'!$B$2:$O$2000,11,FALSE)</f>
        <v>http://www.malheur.be</v>
      </c>
      <c r="L2453" s="40">
        <f>VLOOKUP(D2453,'Brasseries Europe'!$B$2:$O$2000,12,FALSE)</f>
        <v>0</v>
      </c>
      <c r="M2453" s="40" t="str">
        <f>VLOOKUP(D2453,'Brasseries Europe'!$B$2:$O$2000,13,FALSE)</f>
        <v>LogoBR134</v>
      </c>
      <c r="N2453" s="40" t="str">
        <f>VLOOKUP(D2453,'Brasseries Europe'!$B$2:$O$2000,14,FALSE)</f>
        <v>FotoBR134</v>
      </c>
      <c r="O2453" s="42" t="s">
        <v>14760</v>
      </c>
      <c r="P2453" s="40" t="s">
        <v>10043</v>
      </c>
      <c r="Q2453" s="40" t="s">
        <v>10036</v>
      </c>
      <c r="T2453" s="40" t="s">
        <v>14762</v>
      </c>
      <c r="U2453" s="40" t="s">
        <v>14761</v>
      </c>
    </row>
    <row r="2454" spans="1:21" s="40" customFormat="1">
      <c r="A2454" s="40">
        <f t="shared" si="106"/>
        <v>2453</v>
      </c>
      <c r="B2454" s="41">
        <f t="shared" ca="1" si="107"/>
        <v>43369</v>
      </c>
      <c r="C2454" s="40" t="s">
        <v>14</v>
      </c>
      <c r="D2454" s="40" t="str">
        <f t="shared" si="105"/>
        <v>Brewery134</v>
      </c>
      <c r="E2454" s="42" t="s">
        <v>1125</v>
      </c>
      <c r="F2454" s="40" t="str">
        <f>VLOOKUP(D2454,'Brasseries Europe'!$B$2:$O$2000,6,FALSE)</f>
        <v>Mandekensstraat, 179</v>
      </c>
      <c r="G2454" s="40">
        <f>VLOOKUP(D2454,'Brasseries Europe'!$B$2:$O$2000,7,FALSE)</f>
        <v>9255</v>
      </c>
      <c r="H2454" s="40" t="str">
        <f>VLOOKUP(D2454,'Brasseries Europe'!$B$2:$O$2000,8,FALSE)</f>
        <v>Buggenhout</v>
      </c>
      <c r="I2454" s="40" t="str">
        <f>VLOOKUP(D2454,'Brasseries Europe'!$B$2:$O$2000,9,FALSE)</f>
        <v>Vlaanderen</v>
      </c>
      <c r="J2454" s="40" t="str">
        <f>VLOOKUP(D2454,'Brasseries Europe'!$B$2:$O$2000,10,FALSE)</f>
        <v>info@malheur.be</v>
      </c>
      <c r="K2454" s="40" t="str">
        <f>VLOOKUP(D2454,'Brasseries Europe'!$B$2:$O$2000,11,FALSE)</f>
        <v>http://www.malheur.be</v>
      </c>
      <c r="L2454" s="40">
        <f>VLOOKUP(D2454,'Brasseries Europe'!$B$2:$O$2000,12,FALSE)</f>
        <v>0</v>
      </c>
      <c r="M2454" s="40" t="str">
        <f>VLOOKUP(D2454,'Brasseries Europe'!$B$2:$O$2000,13,FALSE)</f>
        <v>LogoBR134</v>
      </c>
      <c r="N2454" s="40" t="str">
        <f>VLOOKUP(D2454,'Brasseries Europe'!$B$2:$O$2000,14,FALSE)</f>
        <v>FotoBR134</v>
      </c>
      <c r="O2454" s="42" t="s">
        <v>14763</v>
      </c>
      <c r="P2454" s="40" t="s">
        <v>10043</v>
      </c>
      <c r="Q2454" s="40" t="s">
        <v>10100</v>
      </c>
      <c r="T2454" s="40" t="s">
        <v>14765</v>
      </c>
      <c r="U2454" s="40" t="s">
        <v>14764</v>
      </c>
    </row>
    <row r="2455" spans="1:21" s="40" customFormat="1">
      <c r="A2455" s="40">
        <f t="shared" si="106"/>
        <v>2454</v>
      </c>
      <c r="B2455" s="41">
        <f t="shared" ca="1" si="107"/>
        <v>43369</v>
      </c>
      <c r="C2455" s="40" t="s">
        <v>14</v>
      </c>
      <c r="D2455" s="40" t="str">
        <f t="shared" si="105"/>
        <v>Brewery134</v>
      </c>
      <c r="E2455" s="42" t="s">
        <v>1125</v>
      </c>
      <c r="F2455" s="40" t="str">
        <f>VLOOKUP(D2455,'Brasseries Europe'!$B$2:$O$2000,6,FALSE)</f>
        <v>Mandekensstraat, 179</v>
      </c>
      <c r="G2455" s="40">
        <f>VLOOKUP(D2455,'Brasseries Europe'!$B$2:$O$2000,7,FALSE)</f>
        <v>9255</v>
      </c>
      <c r="H2455" s="40" t="str">
        <f>VLOOKUP(D2455,'Brasseries Europe'!$B$2:$O$2000,8,FALSE)</f>
        <v>Buggenhout</v>
      </c>
      <c r="I2455" s="40" t="str">
        <f>VLOOKUP(D2455,'Brasseries Europe'!$B$2:$O$2000,9,FALSE)</f>
        <v>Vlaanderen</v>
      </c>
      <c r="J2455" s="40" t="str">
        <f>VLOOKUP(D2455,'Brasseries Europe'!$B$2:$O$2000,10,FALSE)</f>
        <v>info@malheur.be</v>
      </c>
      <c r="K2455" s="40" t="str">
        <f>VLOOKUP(D2455,'Brasseries Europe'!$B$2:$O$2000,11,FALSE)</f>
        <v>http://www.malheur.be</v>
      </c>
      <c r="L2455" s="40">
        <f>VLOOKUP(D2455,'Brasseries Europe'!$B$2:$O$2000,12,FALSE)</f>
        <v>0</v>
      </c>
      <c r="M2455" s="40" t="str">
        <f>VLOOKUP(D2455,'Brasseries Europe'!$B$2:$O$2000,13,FALSE)</f>
        <v>LogoBR134</v>
      </c>
      <c r="N2455" s="40" t="str">
        <f>VLOOKUP(D2455,'Brasseries Europe'!$B$2:$O$2000,14,FALSE)</f>
        <v>FotoBR134</v>
      </c>
      <c r="O2455" s="42" t="s">
        <v>14766</v>
      </c>
      <c r="P2455" s="40" t="s">
        <v>10043</v>
      </c>
      <c r="Q2455" s="40" t="s">
        <v>10204</v>
      </c>
      <c r="T2455" s="40" t="s">
        <v>14768</v>
      </c>
      <c r="U2455" s="40" t="s">
        <v>14767</v>
      </c>
    </row>
    <row r="2456" spans="1:21" s="40" customFormat="1">
      <c r="A2456" s="40">
        <f t="shared" si="106"/>
        <v>2455</v>
      </c>
      <c r="B2456" s="41">
        <f t="shared" ca="1" si="107"/>
        <v>43369</v>
      </c>
      <c r="C2456" s="40" t="s">
        <v>14</v>
      </c>
      <c r="D2456" s="40" t="str">
        <f t="shared" si="105"/>
        <v>Brewery134</v>
      </c>
      <c r="E2456" s="42" t="s">
        <v>1125</v>
      </c>
      <c r="F2456" s="40" t="str">
        <f>VLOOKUP(D2456,'Brasseries Europe'!$B$2:$O$2000,6,FALSE)</f>
        <v>Mandekensstraat, 179</v>
      </c>
      <c r="G2456" s="40">
        <f>VLOOKUP(D2456,'Brasseries Europe'!$B$2:$O$2000,7,FALSE)</f>
        <v>9255</v>
      </c>
      <c r="H2456" s="40" t="str">
        <f>VLOOKUP(D2456,'Brasseries Europe'!$B$2:$O$2000,8,FALSE)</f>
        <v>Buggenhout</v>
      </c>
      <c r="I2456" s="40" t="str">
        <f>VLOOKUP(D2456,'Brasseries Europe'!$B$2:$O$2000,9,FALSE)</f>
        <v>Vlaanderen</v>
      </c>
      <c r="J2456" s="40" t="str">
        <f>VLOOKUP(D2456,'Brasseries Europe'!$B$2:$O$2000,10,FALSE)</f>
        <v>info@malheur.be</v>
      </c>
      <c r="K2456" s="40" t="str">
        <f>VLOOKUP(D2456,'Brasseries Europe'!$B$2:$O$2000,11,FALSE)</f>
        <v>http://www.malheur.be</v>
      </c>
      <c r="L2456" s="40">
        <f>VLOOKUP(D2456,'Brasseries Europe'!$B$2:$O$2000,12,FALSE)</f>
        <v>0</v>
      </c>
      <c r="M2456" s="40" t="str">
        <f>VLOOKUP(D2456,'Brasseries Europe'!$B$2:$O$2000,13,FALSE)</f>
        <v>LogoBR134</v>
      </c>
      <c r="N2456" s="40" t="str">
        <f>VLOOKUP(D2456,'Brasseries Europe'!$B$2:$O$2000,14,FALSE)</f>
        <v>FotoBR134</v>
      </c>
      <c r="O2456" s="42" t="s">
        <v>14769</v>
      </c>
      <c r="P2456" s="40" t="s">
        <v>10043</v>
      </c>
      <c r="Q2456" s="40" t="s">
        <v>10076</v>
      </c>
      <c r="T2456" s="40" t="s">
        <v>14771</v>
      </c>
      <c r="U2456" s="40" t="s">
        <v>14770</v>
      </c>
    </row>
    <row r="2457" spans="1:21" s="40" customFormat="1">
      <c r="A2457" s="40">
        <f t="shared" si="106"/>
        <v>2456</v>
      </c>
      <c r="B2457" s="41">
        <f t="shared" ca="1" si="107"/>
        <v>43369</v>
      </c>
      <c r="C2457" s="40" t="s">
        <v>14</v>
      </c>
      <c r="D2457" s="40" t="str">
        <f t="shared" si="105"/>
        <v>Brewery134</v>
      </c>
      <c r="E2457" s="42" t="s">
        <v>1125</v>
      </c>
      <c r="F2457" s="40" t="str">
        <f>VLOOKUP(D2457,'Brasseries Europe'!$B$2:$O$2000,6,FALSE)</f>
        <v>Mandekensstraat, 179</v>
      </c>
      <c r="G2457" s="40">
        <f>VLOOKUP(D2457,'Brasseries Europe'!$B$2:$O$2000,7,FALSE)</f>
        <v>9255</v>
      </c>
      <c r="H2457" s="40" t="str">
        <f>VLOOKUP(D2457,'Brasseries Europe'!$B$2:$O$2000,8,FALSE)</f>
        <v>Buggenhout</v>
      </c>
      <c r="I2457" s="40" t="str">
        <f>VLOOKUP(D2457,'Brasseries Europe'!$B$2:$O$2000,9,FALSE)</f>
        <v>Vlaanderen</v>
      </c>
      <c r="J2457" s="40" t="str">
        <f>VLOOKUP(D2457,'Brasseries Europe'!$B$2:$O$2000,10,FALSE)</f>
        <v>info@malheur.be</v>
      </c>
      <c r="K2457" s="40" t="str">
        <f>VLOOKUP(D2457,'Brasseries Europe'!$B$2:$O$2000,11,FALSE)</f>
        <v>http://www.malheur.be</v>
      </c>
      <c r="L2457" s="40">
        <f>VLOOKUP(D2457,'Brasseries Europe'!$B$2:$O$2000,12,FALSE)</f>
        <v>0</v>
      </c>
      <c r="M2457" s="40" t="str">
        <f>VLOOKUP(D2457,'Brasseries Europe'!$B$2:$O$2000,13,FALSE)</f>
        <v>LogoBR134</v>
      </c>
      <c r="N2457" s="40" t="str">
        <f>VLOOKUP(D2457,'Brasseries Europe'!$B$2:$O$2000,14,FALSE)</f>
        <v>FotoBR134</v>
      </c>
      <c r="O2457" s="42" t="s">
        <v>14772</v>
      </c>
      <c r="P2457" s="40" t="s">
        <v>10043</v>
      </c>
      <c r="Q2457" s="40" t="s">
        <v>10114</v>
      </c>
      <c r="T2457" s="40" t="s">
        <v>14774</v>
      </c>
      <c r="U2457" s="40" t="s">
        <v>14773</v>
      </c>
    </row>
    <row r="2458" spans="1:21" s="40" customFormat="1">
      <c r="A2458" s="40">
        <f t="shared" si="106"/>
        <v>2457</v>
      </c>
      <c r="B2458" s="41">
        <f t="shared" ca="1" si="107"/>
        <v>43369</v>
      </c>
      <c r="C2458" s="40" t="s">
        <v>14</v>
      </c>
      <c r="D2458" s="40" t="str">
        <f t="shared" si="105"/>
        <v>Brewery134</v>
      </c>
      <c r="E2458" s="42" t="s">
        <v>1125</v>
      </c>
      <c r="F2458" s="40" t="str">
        <f>VLOOKUP(D2458,'Brasseries Europe'!$B$2:$O$2000,6,FALSE)</f>
        <v>Mandekensstraat, 179</v>
      </c>
      <c r="G2458" s="40">
        <f>VLOOKUP(D2458,'Brasseries Europe'!$B$2:$O$2000,7,FALSE)</f>
        <v>9255</v>
      </c>
      <c r="H2458" s="40" t="str">
        <f>VLOOKUP(D2458,'Brasseries Europe'!$B$2:$O$2000,8,FALSE)</f>
        <v>Buggenhout</v>
      </c>
      <c r="I2458" s="40" t="str">
        <f>VLOOKUP(D2458,'Brasseries Europe'!$B$2:$O$2000,9,FALSE)</f>
        <v>Vlaanderen</v>
      </c>
      <c r="J2458" s="40" t="str">
        <f>VLOOKUP(D2458,'Brasseries Europe'!$B$2:$O$2000,10,FALSE)</f>
        <v>info@malheur.be</v>
      </c>
      <c r="K2458" s="40" t="str">
        <f>VLOOKUP(D2458,'Brasseries Europe'!$B$2:$O$2000,11,FALSE)</f>
        <v>http://www.malheur.be</v>
      </c>
      <c r="L2458" s="40">
        <f>VLOOKUP(D2458,'Brasseries Europe'!$B$2:$O$2000,12,FALSE)</f>
        <v>0</v>
      </c>
      <c r="M2458" s="40" t="str">
        <f>VLOOKUP(D2458,'Brasseries Europe'!$B$2:$O$2000,13,FALSE)</f>
        <v>LogoBR134</v>
      </c>
      <c r="N2458" s="40" t="str">
        <f>VLOOKUP(D2458,'Brasseries Europe'!$B$2:$O$2000,14,FALSE)</f>
        <v>FotoBR134</v>
      </c>
      <c r="O2458" s="42" t="s">
        <v>14775</v>
      </c>
      <c r="P2458" s="40" t="s">
        <v>10043</v>
      </c>
      <c r="Q2458" s="40" t="s">
        <v>10064</v>
      </c>
      <c r="T2458" s="40" t="s">
        <v>14777</v>
      </c>
      <c r="U2458" s="40" t="s">
        <v>14776</v>
      </c>
    </row>
    <row r="2459" spans="1:21" s="40" customFormat="1">
      <c r="A2459" s="40">
        <f t="shared" si="106"/>
        <v>2458</v>
      </c>
      <c r="B2459" s="41">
        <f t="shared" ca="1" si="107"/>
        <v>43369</v>
      </c>
      <c r="C2459" s="40" t="s">
        <v>14</v>
      </c>
      <c r="D2459" s="40" t="str">
        <f t="shared" si="105"/>
        <v>Brewery134</v>
      </c>
      <c r="E2459" s="42" t="s">
        <v>1125</v>
      </c>
      <c r="F2459" s="40" t="str">
        <f>VLOOKUP(D2459,'Brasseries Europe'!$B$2:$O$2000,6,FALSE)</f>
        <v>Mandekensstraat, 179</v>
      </c>
      <c r="G2459" s="40">
        <f>VLOOKUP(D2459,'Brasseries Europe'!$B$2:$O$2000,7,FALSE)</f>
        <v>9255</v>
      </c>
      <c r="H2459" s="40" t="str">
        <f>VLOOKUP(D2459,'Brasseries Europe'!$B$2:$O$2000,8,FALSE)</f>
        <v>Buggenhout</v>
      </c>
      <c r="I2459" s="40" t="str">
        <f>VLOOKUP(D2459,'Brasseries Europe'!$B$2:$O$2000,9,FALSE)</f>
        <v>Vlaanderen</v>
      </c>
      <c r="J2459" s="40" t="str">
        <f>VLOOKUP(D2459,'Brasseries Europe'!$B$2:$O$2000,10,FALSE)</f>
        <v>info@malheur.be</v>
      </c>
      <c r="K2459" s="40" t="str">
        <f>VLOOKUP(D2459,'Brasseries Europe'!$B$2:$O$2000,11,FALSE)</f>
        <v>http://www.malheur.be</v>
      </c>
      <c r="L2459" s="40">
        <f>VLOOKUP(D2459,'Brasseries Europe'!$B$2:$O$2000,12,FALSE)</f>
        <v>0</v>
      </c>
      <c r="M2459" s="40" t="str">
        <f>VLOOKUP(D2459,'Brasseries Europe'!$B$2:$O$2000,13,FALSE)</f>
        <v>LogoBR134</v>
      </c>
      <c r="N2459" s="40" t="str">
        <f>VLOOKUP(D2459,'Brasseries Europe'!$B$2:$O$2000,14,FALSE)</f>
        <v>FotoBR134</v>
      </c>
      <c r="O2459" s="42" t="s">
        <v>14778</v>
      </c>
      <c r="P2459" s="40" t="s">
        <v>10043</v>
      </c>
      <c r="Q2459" s="40" t="s">
        <v>10100</v>
      </c>
      <c r="T2459" s="40" t="s">
        <v>14780</v>
      </c>
      <c r="U2459" s="40" t="s">
        <v>14779</v>
      </c>
    </row>
    <row r="2460" spans="1:21" s="40" customFormat="1">
      <c r="A2460" s="40">
        <f t="shared" si="106"/>
        <v>2459</v>
      </c>
      <c r="B2460" s="41">
        <f t="shared" ca="1" si="107"/>
        <v>43369</v>
      </c>
      <c r="C2460" s="40" t="s">
        <v>14</v>
      </c>
      <c r="D2460" s="40" t="str">
        <f t="shared" si="105"/>
        <v>Brewery134</v>
      </c>
      <c r="E2460" s="42" t="s">
        <v>1125</v>
      </c>
      <c r="F2460" s="40" t="str">
        <f>VLOOKUP(D2460,'Brasseries Europe'!$B$2:$O$2000,6,FALSE)</f>
        <v>Mandekensstraat, 179</v>
      </c>
      <c r="G2460" s="40">
        <f>VLOOKUP(D2460,'Brasseries Europe'!$B$2:$O$2000,7,FALSE)</f>
        <v>9255</v>
      </c>
      <c r="H2460" s="40" t="str">
        <f>VLOOKUP(D2460,'Brasseries Europe'!$B$2:$O$2000,8,FALSE)</f>
        <v>Buggenhout</v>
      </c>
      <c r="I2460" s="40" t="str">
        <f>VLOOKUP(D2460,'Brasseries Europe'!$B$2:$O$2000,9,FALSE)</f>
        <v>Vlaanderen</v>
      </c>
      <c r="J2460" s="40" t="str">
        <f>VLOOKUP(D2460,'Brasseries Europe'!$B$2:$O$2000,10,FALSE)</f>
        <v>info@malheur.be</v>
      </c>
      <c r="K2460" s="40" t="str">
        <f>VLOOKUP(D2460,'Brasseries Europe'!$B$2:$O$2000,11,FALSE)</f>
        <v>http://www.malheur.be</v>
      </c>
      <c r="L2460" s="40">
        <f>VLOOKUP(D2460,'Brasseries Europe'!$B$2:$O$2000,12,FALSE)</f>
        <v>0</v>
      </c>
      <c r="M2460" s="40" t="str">
        <f>VLOOKUP(D2460,'Brasseries Europe'!$B$2:$O$2000,13,FALSE)</f>
        <v>LogoBR134</v>
      </c>
      <c r="N2460" s="40" t="str">
        <f>VLOOKUP(D2460,'Brasseries Europe'!$B$2:$O$2000,14,FALSE)</f>
        <v>FotoBR134</v>
      </c>
      <c r="O2460" s="42" t="s">
        <v>14781</v>
      </c>
      <c r="P2460" s="40" t="s">
        <v>10043</v>
      </c>
      <c r="Q2460" s="40" t="s">
        <v>10143</v>
      </c>
      <c r="R2460" s="57"/>
      <c r="S2460" s="57"/>
      <c r="T2460" s="40" t="s">
        <v>14783</v>
      </c>
      <c r="U2460" s="40" t="s">
        <v>14782</v>
      </c>
    </row>
    <row r="2461" spans="1:21" s="40" customFormat="1">
      <c r="A2461" s="40">
        <f t="shared" si="106"/>
        <v>2460</v>
      </c>
      <c r="B2461" s="41">
        <f t="shared" ca="1" si="107"/>
        <v>43369</v>
      </c>
      <c r="C2461" s="40" t="s">
        <v>14</v>
      </c>
      <c r="D2461" s="40" t="str">
        <f t="shared" ref="D2461:D2524" si="108">_xlfn.IFNA(VLOOKUP(E2461,Matricedesbrasseries,2,FALSE),"")</f>
        <v>Brewery134</v>
      </c>
      <c r="E2461" s="42" t="s">
        <v>1125</v>
      </c>
      <c r="F2461" s="40" t="str">
        <f>VLOOKUP(D2461,'Brasseries Europe'!$B$2:$O$2000,6,FALSE)</f>
        <v>Mandekensstraat, 179</v>
      </c>
      <c r="G2461" s="40">
        <f>VLOOKUP(D2461,'Brasseries Europe'!$B$2:$O$2000,7,FALSE)</f>
        <v>9255</v>
      </c>
      <c r="H2461" s="40" t="str">
        <f>VLOOKUP(D2461,'Brasseries Europe'!$B$2:$O$2000,8,FALSE)</f>
        <v>Buggenhout</v>
      </c>
      <c r="I2461" s="40" t="str">
        <f>VLOOKUP(D2461,'Brasseries Europe'!$B$2:$O$2000,9,FALSE)</f>
        <v>Vlaanderen</v>
      </c>
      <c r="J2461" s="40" t="str">
        <f>VLOOKUP(D2461,'Brasseries Europe'!$B$2:$O$2000,10,FALSE)</f>
        <v>info@malheur.be</v>
      </c>
      <c r="K2461" s="40" t="str">
        <f>VLOOKUP(D2461,'Brasseries Europe'!$B$2:$O$2000,11,FALSE)</f>
        <v>http://www.malheur.be</v>
      </c>
      <c r="L2461" s="40">
        <f>VLOOKUP(D2461,'Brasseries Europe'!$B$2:$O$2000,12,FALSE)</f>
        <v>0</v>
      </c>
      <c r="M2461" s="40" t="str">
        <f>VLOOKUP(D2461,'Brasseries Europe'!$B$2:$O$2000,13,FALSE)</f>
        <v>LogoBR134</v>
      </c>
      <c r="N2461" s="40" t="str">
        <f>VLOOKUP(D2461,'Brasseries Europe'!$B$2:$O$2000,14,FALSE)</f>
        <v>FotoBR134</v>
      </c>
      <c r="O2461" s="42" t="s">
        <v>14784</v>
      </c>
      <c r="P2461" s="40" t="s">
        <v>10049</v>
      </c>
      <c r="Q2461" s="40" t="s">
        <v>12359</v>
      </c>
      <c r="T2461" s="40" t="s">
        <v>14786</v>
      </c>
      <c r="U2461" s="40" t="s">
        <v>14785</v>
      </c>
    </row>
    <row r="2462" spans="1:21" s="40" customFormat="1">
      <c r="A2462" s="40">
        <f t="shared" si="106"/>
        <v>2461</v>
      </c>
      <c r="B2462" s="41">
        <f t="shared" ca="1" si="107"/>
        <v>43369</v>
      </c>
      <c r="C2462" s="40" t="s">
        <v>14</v>
      </c>
      <c r="D2462" s="40" t="str">
        <f t="shared" si="108"/>
        <v>Brewery134</v>
      </c>
      <c r="E2462" s="42" t="s">
        <v>1125</v>
      </c>
      <c r="F2462" s="40" t="str">
        <f>VLOOKUP(D2462,'Brasseries Europe'!$B$2:$O$2000,6,FALSE)</f>
        <v>Mandekensstraat, 179</v>
      </c>
      <c r="G2462" s="40">
        <f>VLOOKUP(D2462,'Brasseries Europe'!$B$2:$O$2000,7,FALSE)</f>
        <v>9255</v>
      </c>
      <c r="H2462" s="40" t="str">
        <f>VLOOKUP(D2462,'Brasseries Europe'!$B$2:$O$2000,8,FALSE)</f>
        <v>Buggenhout</v>
      </c>
      <c r="I2462" s="40" t="str">
        <f>VLOOKUP(D2462,'Brasseries Europe'!$B$2:$O$2000,9,FALSE)</f>
        <v>Vlaanderen</v>
      </c>
      <c r="J2462" s="40" t="str">
        <f>VLOOKUP(D2462,'Brasseries Europe'!$B$2:$O$2000,10,FALSE)</f>
        <v>info@malheur.be</v>
      </c>
      <c r="K2462" s="40" t="str">
        <f>VLOOKUP(D2462,'Brasseries Europe'!$B$2:$O$2000,11,FALSE)</f>
        <v>http://www.malheur.be</v>
      </c>
      <c r="L2462" s="40">
        <f>VLOOKUP(D2462,'Brasseries Europe'!$B$2:$O$2000,12,FALSE)</f>
        <v>0</v>
      </c>
      <c r="M2462" s="40" t="str">
        <f>VLOOKUP(D2462,'Brasseries Europe'!$B$2:$O$2000,13,FALSE)</f>
        <v>LogoBR134</v>
      </c>
      <c r="N2462" s="40" t="str">
        <f>VLOOKUP(D2462,'Brasseries Europe'!$B$2:$O$2000,14,FALSE)</f>
        <v>FotoBR134</v>
      </c>
      <c r="O2462" s="42" t="s">
        <v>14787</v>
      </c>
      <c r="P2462" s="40" t="s">
        <v>10049</v>
      </c>
      <c r="Q2462" s="40" t="s">
        <v>12359</v>
      </c>
      <c r="T2462" s="40" t="s">
        <v>14789</v>
      </c>
      <c r="U2462" s="40" t="s">
        <v>14788</v>
      </c>
    </row>
    <row r="2463" spans="1:21" s="40" customFormat="1">
      <c r="A2463" s="40">
        <f t="shared" si="106"/>
        <v>2462</v>
      </c>
      <c r="B2463" s="41">
        <f t="shared" ca="1" si="107"/>
        <v>43369</v>
      </c>
      <c r="C2463" s="40" t="s">
        <v>14</v>
      </c>
      <c r="D2463" s="40" t="str">
        <f t="shared" si="108"/>
        <v>Brewery134</v>
      </c>
      <c r="E2463" s="42" t="s">
        <v>1125</v>
      </c>
      <c r="F2463" s="40" t="str">
        <f>VLOOKUP(D2463,'Brasseries Europe'!$B$2:$O$2000,6,FALSE)</f>
        <v>Mandekensstraat, 179</v>
      </c>
      <c r="G2463" s="40">
        <f>VLOOKUP(D2463,'Brasseries Europe'!$B$2:$O$2000,7,FALSE)</f>
        <v>9255</v>
      </c>
      <c r="H2463" s="40" t="str">
        <f>VLOOKUP(D2463,'Brasseries Europe'!$B$2:$O$2000,8,FALSE)</f>
        <v>Buggenhout</v>
      </c>
      <c r="I2463" s="40" t="str">
        <f>VLOOKUP(D2463,'Brasseries Europe'!$B$2:$O$2000,9,FALSE)</f>
        <v>Vlaanderen</v>
      </c>
      <c r="J2463" s="40" t="str">
        <f>VLOOKUP(D2463,'Brasseries Europe'!$B$2:$O$2000,10,FALSE)</f>
        <v>info@malheur.be</v>
      </c>
      <c r="K2463" s="40" t="str">
        <f>VLOOKUP(D2463,'Brasseries Europe'!$B$2:$O$2000,11,FALSE)</f>
        <v>http://www.malheur.be</v>
      </c>
      <c r="L2463" s="40">
        <f>VLOOKUP(D2463,'Brasseries Europe'!$B$2:$O$2000,12,FALSE)</f>
        <v>0</v>
      </c>
      <c r="M2463" s="40" t="str">
        <f>VLOOKUP(D2463,'Brasseries Europe'!$B$2:$O$2000,13,FALSE)</f>
        <v>LogoBR134</v>
      </c>
      <c r="N2463" s="40" t="str">
        <f>VLOOKUP(D2463,'Brasseries Europe'!$B$2:$O$2000,14,FALSE)</f>
        <v>FotoBR134</v>
      </c>
      <c r="O2463" s="42" t="s">
        <v>14790</v>
      </c>
      <c r="P2463" s="40" t="s">
        <v>10049</v>
      </c>
      <c r="Q2463" s="40" t="s">
        <v>10265</v>
      </c>
      <c r="T2463" s="40" t="s">
        <v>14792</v>
      </c>
      <c r="U2463" s="40" t="s">
        <v>14791</v>
      </c>
    </row>
    <row r="2464" spans="1:21" s="40" customFormat="1">
      <c r="A2464" s="40">
        <f t="shared" si="106"/>
        <v>2463</v>
      </c>
      <c r="B2464" s="41">
        <f t="shared" ca="1" si="107"/>
        <v>43369</v>
      </c>
      <c r="C2464" s="40" t="s">
        <v>14</v>
      </c>
      <c r="D2464" s="40" t="str">
        <f t="shared" si="108"/>
        <v>Brewery134</v>
      </c>
      <c r="E2464" s="42" t="s">
        <v>1125</v>
      </c>
      <c r="F2464" s="40" t="str">
        <f>VLOOKUP(D2464,'Brasseries Europe'!$B$2:$O$2000,6,FALSE)</f>
        <v>Mandekensstraat, 179</v>
      </c>
      <c r="G2464" s="40">
        <f>VLOOKUP(D2464,'Brasseries Europe'!$B$2:$O$2000,7,FALSE)</f>
        <v>9255</v>
      </c>
      <c r="H2464" s="40" t="str">
        <f>VLOOKUP(D2464,'Brasseries Europe'!$B$2:$O$2000,8,FALSE)</f>
        <v>Buggenhout</v>
      </c>
      <c r="I2464" s="40" t="str">
        <f>VLOOKUP(D2464,'Brasseries Europe'!$B$2:$O$2000,9,FALSE)</f>
        <v>Vlaanderen</v>
      </c>
      <c r="J2464" s="40" t="str">
        <f>VLOOKUP(D2464,'Brasseries Europe'!$B$2:$O$2000,10,FALSE)</f>
        <v>info@malheur.be</v>
      </c>
      <c r="K2464" s="40" t="str">
        <f>VLOOKUP(D2464,'Brasseries Europe'!$B$2:$O$2000,11,FALSE)</f>
        <v>http://www.malheur.be</v>
      </c>
      <c r="L2464" s="40">
        <f>VLOOKUP(D2464,'Brasseries Europe'!$B$2:$O$2000,12,FALSE)</f>
        <v>0</v>
      </c>
      <c r="M2464" s="40" t="str">
        <f>VLOOKUP(D2464,'Brasseries Europe'!$B$2:$O$2000,13,FALSE)</f>
        <v>LogoBR134</v>
      </c>
      <c r="N2464" s="40" t="str">
        <f>VLOOKUP(D2464,'Brasseries Europe'!$B$2:$O$2000,14,FALSE)</f>
        <v>FotoBR134</v>
      </c>
      <c r="O2464" s="42" t="s">
        <v>14793</v>
      </c>
      <c r="P2464" s="40" t="s">
        <v>10179</v>
      </c>
      <c r="Q2464" s="40" t="s">
        <v>10143</v>
      </c>
      <c r="R2464" s="57"/>
      <c r="S2464" s="57"/>
      <c r="T2464" s="40" t="s">
        <v>14795</v>
      </c>
      <c r="U2464" s="40" t="s">
        <v>14794</v>
      </c>
    </row>
    <row r="2465" spans="1:21" s="40" customFormat="1">
      <c r="A2465" s="40">
        <f t="shared" si="106"/>
        <v>2464</v>
      </c>
      <c r="B2465" s="41">
        <f t="shared" ca="1" si="107"/>
        <v>43369</v>
      </c>
      <c r="C2465" s="40" t="s">
        <v>14</v>
      </c>
      <c r="D2465" s="40" t="str">
        <f t="shared" si="108"/>
        <v>Brewery135</v>
      </c>
      <c r="E2465" s="42" t="s">
        <v>1132</v>
      </c>
      <c r="F2465" s="40" t="str">
        <f>VLOOKUP(D2465,'Brasseries Europe'!$B$2:$O$2000,6,FALSE)</f>
        <v>De Leiteweg, 32</v>
      </c>
      <c r="G2465" s="40">
        <f>VLOOKUP(D2465,'Brasseries Europe'!$B$2:$O$2000,7,FALSE)</f>
        <v>8020</v>
      </c>
      <c r="H2465" s="40" t="str">
        <f>VLOOKUP(D2465,'Brasseries Europe'!$B$2:$O$2000,8,FALSE)</f>
        <v>Ruddervoorde</v>
      </c>
      <c r="I2465" s="40" t="str">
        <f>VLOOKUP(D2465,'Brasseries Europe'!$B$2:$O$2000,9,FALSE)</f>
        <v>Vlaanderen</v>
      </c>
      <c r="J2465" s="40">
        <f>VLOOKUP(D2465,'Brasseries Europe'!$B$2:$O$2000,10,FALSE)</f>
        <v>0</v>
      </c>
      <c r="K2465" s="40" t="str">
        <f>VLOOKUP(D2465,'Brasseries Europe'!$B$2:$O$2000,11,FALSE)</f>
        <v>http://www.deleite.be</v>
      </c>
      <c r="L2465" s="40" t="str">
        <f>VLOOKUP(D2465,'Brasseries Europe'!$B$2:$O$2000,12,FALSE)</f>
        <v>32(0)50/33.35.54</v>
      </c>
      <c r="M2465" s="40" t="str">
        <f>VLOOKUP(D2465,'Brasseries Europe'!$B$2:$O$2000,13,FALSE)</f>
        <v>LogoBR135</v>
      </c>
      <c r="N2465" s="40" t="str">
        <f>VLOOKUP(D2465,'Brasseries Europe'!$B$2:$O$2000,14,FALSE)</f>
        <v>FotoBR135</v>
      </c>
      <c r="O2465" s="42" t="s">
        <v>14796</v>
      </c>
      <c r="P2465" s="40" t="s">
        <v>10043</v>
      </c>
      <c r="Q2465" s="40" t="s">
        <v>10462</v>
      </c>
      <c r="T2465" s="40" t="s">
        <v>14798</v>
      </c>
      <c r="U2465" s="40" t="s">
        <v>14797</v>
      </c>
    </row>
    <row r="2466" spans="1:21" s="40" customFormat="1">
      <c r="A2466" s="40">
        <f t="shared" si="106"/>
        <v>2465</v>
      </c>
      <c r="B2466" s="41">
        <f t="shared" ca="1" si="107"/>
        <v>43369</v>
      </c>
      <c r="C2466" s="40" t="s">
        <v>14</v>
      </c>
      <c r="D2466" s="40" t="str">
        <f t="shared" si="108"/>
        <v>Brewery135</v>
      </c>
      <c r="E2466" s="42" t="s">
        <v>1132</v>
      </c>
      <c r="F2466" s="40" t="str">
        <f>VLOOKUP(D2466,'Brasseries Europe'!$B$2:$O$2000,6,FALSE)</f>
        <v>De Leiteweg, 32</v>
      </c>
      <c r="G2466" s="40">
        <f>VLOOKUP(D2466,'Brasseries Europe'!$B$2:$O$2000,7,FALSE)</f>
        <v>8020</v>
      </c>
      <c r="H2466" s="40" t="str">
        <f>VLOOKUP(D2466,'Brasseries Europe'!$B$2:$O$2000,8,FALSE)</f>
        <v>Ruddervoorde</v>
      </c>
      <c r="I2466" s="40" t="str">
        <f>VLOOKUP(D2466,'Brasseries Europe'!$B$2:$O$2000,9,FALSE)</f>
        <v>Vlaanderen</v>
      </c>
      <c r="J2466" s="40">
        <f>VLOOKUP(D2466,'Brasseries Europe'!$B$2:$O$2000,10,FALSE)</f>
        <v>0</v>
      </c>
      <c r="K2466" s="40" t="str">
        <f>VLOOKUP(D2466,'Brasseries Europe'!$B$2:$O$2000,11,FALSE)</f>
        <v>http://www.deleite.be</v>
      </c>
      <c r="L2466" s="40" t="str">
        <f>VLOOKUP(D2466,'Brasseries Europe'!$B$2:$O$2000,12,FALSE)</f>
        <v>32(0)50/33.35.54</v>
      </c>
      <c r="M2466" s="40" t="str">
        <f>VLOOKUP(D2466,'Brasseries Europe'!$B$2:$O$2000,13,FALSE)</f>
        <v>LogoBR135</v>
      </c>
      <c r="N2466" s="40" t="str">
        <f>VLOOKUP(D2466,'Brasseries Europe'!$B$2:$O$2000,14,FALSE)</f>
        <v>FotoBR135</v>
      </c>
      <c r="O2466" s="42" t="s">
        <v>14799</v>
      </c>
      <c r="P2466" s="40" t="s">
        <v>10043</v>
      </c>
      <c r="Q2466" s="40" t="s">
        <v>10072</v>
      </c>
      <c r="T2466" s="40" t="s">
        <v>14801</v>
      </c>
      <c r="U2466" s="40" t="s">
        <v>14800</v>
      </c>
    </row>
    <row r="2467" spans="1:21" s="40" customFormat="1">
      <c r="A2467" s="40">
        <f t="shared" si="106"/>
        <v>2466</v>
      </c>
      <c r="B2467" s="41">
        <f t="shared" ca="1" si="107"/>
        <v>43369</v>
      </c>
      <c r="C2467" s="40" t="s">
        <v>14</v>
      </c>
      <c r="D2467" s="40" t="str">
        <f t="shared" si="108"/>
        <v>Brewery135</v>
      </c>
      <c r="E2467" s="42" t="s">
        <v>1132</v>
      </c>
      <c r="F2467" s="40" t="str">
        <f>VLOOKUP(D2467,'Brasseries Europe'!$B$2:$O$2000,6,FALSE)</f>
        <v>De Leiteweg, 32</v>
      </c>
      <c r="G2467" s="40">
        <f>VLOOKUP(D2467,'Brasseries Europe'!$B$2:$O$2000,7,FALSE)</f>
        <v>8020</v>
      </c>
      <c r="H2467" s="40" t="str">
        <f>VLOOKUP(D2467,'Brasseries Europe'!$B$2:$O$2000,8,FALSE)</f>
        <v>Ruddervoorde</v>
      </c>
      <c r="I2467" s="40" t="str">
        <f>VLOOKUP(D2467,'Brasseries Europe'!$B$2:$O$2000,9,FALSE)</f>
        <v>Vlaanderen</v>
      </c>
      <c r="J2467" s="40">
        <f>VLOOKUP(D2467,'Brasseries Europe'!$B$2:$O$2000,10,FALSE)</f>
        <v>0</v>
      </c>
      <c r="K2467" s="40" t="str">
        <f>VLOOKUP(D2467,'Brasseries Europe'!$B$2:$O$2000,11,FALSE)</f>
        <v>http://www.deleite.be</v>
      </c>
      <c r="L2467" s="40" t="str">
        <f>VLOOKUP(D2467,'Brasseries Europe'!$B$2:$O$2000,12,FALSE)</f>
        <v>32(0)50/33.35.54</v>
      </c>
      <c r="M2467" s="40" t="str">
        <f>VLOOKUP(D2467,'Brasseries Europe'!$B$2:$O$2000,13,FALSE)</f>
        <v>LogoBR135</v>
      </c>
      <c r="N2467" s="40" t="str">
        <f>VLOOKUP(D2467,'Brasseries Europe'!$B$2:$O$2000,14,FALSE)</f>
        <v>FotoBR135</v>
      </c>
      <c r="O2467" s="42" t="s">
        <v>14802</v>
      </c>
      <c r="P2467" s="40" t="s">
        <v>10049</v>
      </c>
      <c r="Q2467" s="40" t="s">
        <v>10072</v>
      </c>
      <c r="T2467" s="40" t="s">
        <v>14804</v>
      </c>
      <c r="U2467" s="40" t="s">
        <v>14803</v>
      </c>
    </row>
    <row r="2468" spans="1:21" s="40" customFormat="1">
      <c r="A2468" s="40">
        <f t="shared" si="106"/>
        <v>2467</v>
      </c>
      <c r="B2468" s="41">
        <f t="shared" ca="1" si="107"/>
        <v>43369</v>
      </c>
      <c r="C2468" s="40" t="s">
        <v>14</v>
      </c>
      <c r="D2468" s="40" t="str">
        <f t="shared" si="108"/>
        <v>Brewery136</v>
      </c>
      <c r="E2468" s="42" t="s">
        <v>1140</v>
      </c>
      <c r="F2468" s="40" t="str">
        <f>VLOOKUP(D2468,'Brasseries Europe'!$B$2:$O$2000,6,FALSE)</f>
        <v>Elverdingseweg, 16</v>
      </c>
      <c r="G2468" s="40">
        <f>VLOOKUP(D2468,'Brasseries Europe'!$B$2:$O$2000,7,FALSE)</f>
        <v>8970</v>
      </c>
      <c r="H2468" s="40" t="str">
        <f>VLOOKUP(D2468,'Brasseries Europe'!$B$2:$O$2000,8,FALSE)</f>
        <v>Poperinge</v>
      </c>
      <c r="I2468" s="40" t="str">
        <f>VLOOKUP(D2468,'Brasseries Europe'!$B$2:$O$2000,9,FALSE)</f>
        <v>Vlaanderen</v>
      </c>
      <c r="J2468" s="40">
        <f>VLOOKUP(D2468,'Brasseries Europe'!$B$2:$O$2000,10,FALSE)</f>
        <v>0</v>
      </c>
      <c r="K2468" s="40" t="str">
        <f>VLOOKUP(D2468,'Brasseries Europe'!$B$2:$O$2000,11,FALSE)</f>
        <v>http://www.plukker.be</v>
      </c>
      <c r="L2468" s="40">
        <f>VLOOKUP(D2468,'Brasseries Europe'!$B$2:$O$2000,12,FALSE)</f>
        <v>0</v>
      </c>
      <c r="M2468" s="40" t="str">
        <f>VLOOKUP(D2468,'Brasseries Europe'!$B$2:$O$2000,13,FALSE)</f>
        <v>LogoBR136</v>
      </c>
      <c r="N2468" s="40" t="str">
        <f>VLOOKUP(D2468,'Brasseries Europe'!$B$2:$O$2000,14,FALSE)</f>
        <v>FotoBR136</v>
      </c>
      <c r="O2468" s="42" t="s">
        <v>14805</v>
      </c>
      <c r="P2468" s="40" t="s">
        <v>10043</v>
      </c>
      <c r="Q2468" s="40" t="s">
        <v>12184</v>
      </c>
      <c r="T2468" s="40" t="s">
        <v>14807</v>
      </c>
      <c r="U2468" s="40" t="s">
        <v>14806</v>
      </c>
    </row>
    <row r="2469" spans="1:21" s="40" customFormat="1">
      <c r="A2469" s="40">
        <f t="shared" si="106"/>
        <v>2468</v>
      </c>
      <c r="B2469" s="41">
        <f t="shared" ca="1" si="107"/>
        <v>43369</v>
      </c>
      <c r="C2469" s="40" t="s">
        <v>14</v>
      </c>
      <c r="D2469" s="40" t="str">
        <f t="shared" si="108"/>
        <v>Brewery136</v>
      </c>
      <c r="E2469" s="42" t="s">
        <v>1140</v>
      </c>
      <c r="F2469" s="40" t="str">
        <f>VLOOKUP(D2469,'Brasseries Europe'!$B$2:$O$2000,6,FALSE)</f>
        <v>Elverdingseweg, 16</v>
      </c>
      <c r="G2469" s="40">
        <f>VLOOKUP(D2469,'Brasseries Europe'!$B$2:$O$2000,7,FALSE)</f>
        <v>8970</v>
      </c>
      <c r="H2469" s="40" t="str">
        <f>VLOOKUP(D2469,'Brasseries Europe'!$B$2:$O$2000,8,FALSE)</f>
        <v>Poperinge</v>
      </c>
      <c r="I2469" s="40" t="str">
        <f>VLOOKUP(D2469,'Brasseries Europe'!$B$2:$O$2000,9,FALSE)</f>
        <v>Vlaanderen</v>
      </c>
      <c r="J2469" s="40">
        <f>VLOOKUP(D2469,'Brasseries Europe'!$B$2:$O$2000,10,FALSE)</f>
        <v>0</v>
      </c>
      <c r="K2469" s="40" t="str">
        <f>VLOOKUP(D2469,'Brasseries Europe'!$B$2:$O$2000,11,FALSE)</f>
        <v>http://www.plukker.be</v>
      </c>
      <c r="L2469" s="40">
        <f>VLOOKUP(D2469,'Brasseries Europe'!$B$2:$O$2000,12,FALSE)</f>
        <v>0</v>
      </c>
      <c r="M2469" s="40" t="str">
        <f>VLOOKUP(D2469,'Brasseries Europe'!$B$2:$O$2000,13,FALSE)</f>
        <v>LogoBR136</v>
      </c>
      <c r="N2469" s="40" t="str">
        <f>VLOOKUP(D2469,'Brasseries Europe'!$B$2:$O$2000,14,FALSE)</f>
        <v>FotoBR136</v>
      </c>
      <c r="O2469" s="42" t="s">
        <v>14808</v>
      </c>
      <c r="P2469" s="40" t="s">
        <v>10151</v>
      </c>
      <c r="Q2469" s="40" t="s">
        <v>10297</v>
      </c>
      <c r="T2469" s="40" t="s">
        <v>14810</v>
      </c>
      <c r="U2469" s="40" t="s">
        <v>14809</v>
      </c>
    </row>
    <row r="2470" spans="1:21" s="40" customFormat="1">
      <c r="A2470" s="40">
        <f t="shared" si="106"/>
        <v>2469</v>
      </c>
      <c r="B2470" s="41">
        <f t="shared" ca="1" si="107"/>
        <v>43369</v>
      </c>
      <c r="C2470" s="40" t="s">
        <v>14</v>
      </c>
      <c r="D2470" s="40" t="str">
        <f t="shared" si="108"/>
        <v>Brewery136</v>
      </c>
      <c r="E2470" s="42" t="s">
        <v>1140</v>
      </c>
      <c r="F2470" s="40" t="str">
        <f>VLOOKUP(D2470,'Brasseries Europe'!$B$2:$O$2000,6,FALSE)</f>
        <v>Elverdingseweg, 16</v>
      </c>
      <c r="G2470" s="40">
        <f>VLOOKUP(D2470,'Brasseries Europe'!$B$2:$O$2000,7,FALSE)</f>
        <v>8970</v>
      </c>
      <c r="H2470" s="40" t="str">
        <f>VLOOKUP(D2470,'Brasseries Europe'!$B$2:$O$2000,8,FALSE)</f>
        <v>Poperinge</v>
      </c>
      <c r="I2470" s="40" t="str">
        <f>VLOOKUP(D2470,'Brasseries Europe'!$B$2:$O$2000,9,FALSE)</f>
        <v>Vlaanderen</v>
      </c>
      <c r="J2470" s="40">
        <f>VLOOKUP(D2470,'Brasseries Europe'!$B$2:$O$2000,10,FALSE)</f>
        <v>0</v>
      </c>
      <c r="K2470" s="40" t="str">
        <f>VLOOKUP(D2470,'Brasseries Europe'!$B$2:$O$2000,11,FALSE)</f>
        <v>http://www.plukker.be</v>
      </c>
      <c r="L2470" s="40">
        <f>VLOOKUP(D2470,'Brasseries Europe'!$B$2:$O$2000,12,FALSE)</f>
        <v>0</v>
      </c>
      <c r="M2470" s="40" t="str">
        <f>VLOOKUP(D2470,'Brasseries Europe'!$B$2:$O$2000,13,FALSE)</f>
        <v>LogoBR136</v>
      </c>
      <c r="N2470" s="40" t="str">
        <f>VLOOKUP(D2470,'Brasseries Europe'!$B$2:$O$2000,14,FALSE)</f>
        <v>FotoBR136</v>
      </c>
      <c r="O2470" s="42" t="s">
        <v>14811</v>
      </c>
      <c r="P2470" s="40" t="s">
        <v>10049</v>
      </c>
      <c r="Q2470" s="40" t="s">
        <v>10072</v>
      </c>
      <c r="T2470" s="40" t="s">
        <v>14813</v>
      </c>
      <c r="U2470" s="40" t="s">
        <v>14812</v>
      </c>
    </row>
    <row r="2471" spans="1:21" s="40" customFormat="1">
      <c r="A2471" s="40">
        <f t="shared" si="106"/>
        <v>2470</v>
      </c>
      <c r="B2471" s="41">
        <f t="shared" ca="1" si="107"/>
        <v>43369</v>
      </c>
      <c r="C2471" s="40" t="s">
        <v>14</v>
      </c>
      <c r="D2471" s="18" t="s">
        <v>19593</v>
      </c>
      <c r="E2471" s="42" t="s">
        <v>14815</v>
      </c>
      <c r="F2471" s="40" t="str">
        <f>VLOOKUP(D2471,'Brasseries Europe'!$B$2:$O$2000,6,FALSE)</f>
        <v>Lindenlaan, 9</v>
      </c>
      <c r="G2471" s="40" t="str">
        <f>VLOOKUP(D2471,'Brasseries Europe'!$B$2:$O$2000,7,FALSE)</f>
        <v>8700</v>
      </c>
      <c r="H2471" s="40" t="str">
        <f>VLOOKUP(D2471,'Brasseries Europe'!$B$2:$O$2000,8,FALSE)</f>
        <v>Tielt</v>
      </c>
      <c r="I2471" s="40" t="str">
        <f>VLOOKUP(D2471,'Brasseries Europe'!$B$2:$O$2000,9,FALSE)</f>
        <v>Vlaanderen</v>
      </c>
      <c r="J2471" s="40" t="str">
        <f>VLOOKUP(D2471,'Brasseries Europe'!$B$2:$O$2000,10,FALSE)</f>
        <v>info@brouwerijdepoes.be</v>
      </c>
      <c r="K2471" s="40" t="str">
        <f>VLOOKUP(D2471,'Brasseries Europe'!$B$2:$O$2000,11,FALSE)</f>
        <v>http://www.brouwerijdepoes.be</v>
      </c>
      <c r="L2471" s="40" t="str">
        <f>VLOOKUP(D2471,'Brasseries Europe'!$B$2:$O$2000,12,FALSE)</f>
        <v>+32(0)471/33.16.82</v>
      </c>
      <c r="M2471" s="40" t="str">
        <f>VLOOKUP(D2471,'Brasseries Europe'!$B$2:$O$2000,13,FALSE)</f>
        <v>LogoBR1593</v>
      </c>
      <c r="N2471" s="40">
        <f>VLOOKUP(D2471,'Brasseries Europe'!$B$2:$O$2000,14,FALSE)</f>
        <v>0</v>
      </c>
      <c r="O2471" s="42" t="s">
        <v>14814</v>
      </c>
      <c r="P2471" s="40" t="s">
        <v>10043</v>
      </c>
      <c r="Q2471" s="40" t="s">
        <v>10076</v>
      </c>
      <c r="T2471" s="40" t="s">
        <v>14817</v>
      </c>
      <c r="U2471" s="40" t="s">
        <v>14816</v>
      </c>
    </row>
    <row r="2472" spans="1:21" s="40" customFormat="1">
      <c r="A2472" s="40">
        <f t="shared" si="106"/>
        <v>2471</v>
      </c>
      <c r="B2472" s="41">
        <f t="shared" ca="1" si="107"/>
        <v>43369</v>
      </c>
      <c r="C2472" s="40" t="s">
        <v>14</v>
      </c>
      <c r="D2472" s="40" t="str">
        <f t="shared" si="108"/>
        <v>Brewery137</v>
      </c>
      <c r="E2472" s="42" t="s">
        <v>1147</v>
      </c>
      <c r="F2472" s="40" t="str">
        <f>VLOOKUP(D2472,'Brasseries Europe'!$B$2:$O$2000,6,FALSE)</f>
        <v>Brugstraat, 43</v>
      </c>
      <c r="G2472" s="40">
        <f>VLOOKUP(D2472,'Brasseries Europe'!$B$2:$O$2000,7,FALSE)</f>
        <v>8560</v>
      </c>
      <c r="H2472" s="40" t="str">
        <f>VLOOKUP(D2472,'Brasseries Europe'!$B$2:$O$2000,8,FALSE)</f>
        <v>Wevelgem</v>
      </c>
      <c r="I2472" s="40" t="str">
        <f>VLOOKUP(D2472,'Brasseries Europe'!$B$2:$O$2000,9,FALSE)</f>
        <v>Vlaanderen</v>
      </c>
      <c r="J2472" s="40">
        <f>VLOOKUP(D2472,'Brasseries Europe'!$B$2:$O$2000,10,FALSE)</f>
        <v>0</v>
      </c>
      <c r="K2472" s="40" t="str">
        <f>VLOOKUP(D2472,'Brasseries Europe'!$B$2:$O$2000,11,FALSE)</f>
        <v>http://www.deranke.be</v>
      </c>
      <c r="L2472" s="40" t="str">
        <f>VLOOKUP(D2472,'Brasseries Europe'!$B$2:$O$2000,12,FALSE)</f>
        <v>32(0)56/41.82.41</v>
      </c>
      <c r="M2472" s="40" t="str">
        <f>VLOOKUP(D2472,'Brasseries Europe'!$B$2:$O$2000,13,FALSE)</f>
        <v>LogoBR137</v>
      </c>
      <c r="N2472" s="40" t="str">
        <f>VLOOKUP(D2472,'Brasseries Europe'!$B$2:$O$2000,14,FALSE)</f>
        <v>FotoBR137</v>
      </c>
      <c r="O2472" s="42" t="s">
        <v>14818</v>
      </c>
      <c r="P2472" s="40" t="s">
        <v>11271</v>
      </c>
      <c r="Q2472" s="40" t="s">
        <v>10044</v>
      </c>
      <c r="T2472" s="40" t="s">
        <v>14820</v>
      </c>
      <c r="U2472" s="40" t="s">
        <v>14819</v>
      </c>
    </row>
    <row r="2473" spans="1:21" s="40" customFormat="1">
      <c r="A2473" s="40">
        <f t="shared" si="106"/>
        <v>2472</v>
      </c>
      <c r="B2473" s="41">
        <f t="shared" ca="1" si="107"/>
        <v>43369</v>
      </c>
      <c r="C2473" s="40" t="s">
        <v>14</v>
      </c>
      <c r="D2473" s="40" t="str">
        <f t="shared" si="108"/>
        <v>Brewery137</v>
      </c>
      <c r="E2473" s="42" t="s">
        <v>1147</v>
      </c>
      <c r="F2473" s="40" t="str">
        <f>VLOOKUP(D2473,'Brasseries Europe'!$B$2:$O$2000,6,FALSE)</f>
        <v>Brugstraat, 43</v>
      </c>
      <c r="G2473" s="40">
        <f>VLOOKUP(D2473,'Brasseries Europe'!$B$2:$O$2000,7,FALSE)</f>
        <v>8560</v>
      </c>
      <c r="H2473" s="40" t="str">
        <f>VLOOKUP(D2473,'Brasseries Europe'!$B$2:$O$2000,8,FALSE)</f>
        <v>Wevelgem</v>
      </c>
      <c r="I2473" s="40" t="str">
        <f>VLOOKUP(D2473,'Brasseries Europe'!$B$2:$O$2000,9,FALSE)</f>
        <v>Vlaanderen</v>
      </c>
      <c r="J2473" s="40">
        <f>VLOOKUP(D2473,'Brasseries Europe'!$B$2:$O$2000,10,FALSE)</f>
        <v>0</v>
      </c>
      <c r="K2473" s="40" t="str">
        <f>VLOOKUP(D2473,'Brasseries Europe'!$B$2:$O$2000,11,FALSE)</f>
        <v>http://www.deranke.be</v>
      </c>
      <c r="L2473" s="40" t="str">
        <f>VLOOKUP(D2473,'Brasseries Europe'!$B$2:$O$2000,12,FALSE)</f>
        <v>32(0)56/41.82.41</v>
      </c>
      <c r="M2473" s="40" t="str">
        <f>VLOOKUP(D2473,'Brasseries Europe'!$B$2:$O$2000,13,FALSE)</f>
        <v>LogoBR137</v>
      </c>
      <c r="N2473" s="40" t="str">
        <f>VLOOKUP(D2473,'Brasseries Europe'!$B$2:$O$2000,14,FALSE)</f>
        <v>FotoBR137</v>
      </c>
      <c r="O2473" s="42" t="s">
        <v>14821</v>
      </c>
      <c r="P2473" s="40" t="s">
        <v>10322</v>
      </c>
      <c r="Q2473" s="40" t="s">
        <v>10297</v>
      </c>
      <c r="T2473" s="40" t="s">
        <v>14823</v>
      </c>
      <c r="U2473" s="40" t="s">
        <v>14822</v>
      </c>
    </row>
    <row r="2474" spans="1:21" s="40" customFormat="1">
      <c r="A2474" s="40">
        <f t="shared" si="106"/>
        <v>2473</v>
      </c>
      <c r="B2474" s="41">
        <f t="shared" ca="1" si="107"/>
        <v>43369</v>
      </c>
      <c r="C2474" s="40" t="s">
        <v>14</v>
      </c>
      <c r="D2474" s="40" t="str">
        <f t="shared" si="108"/>
        <v>Brewery137</v>
      </c>
      <c r="E2474" s="42" t="s">
        <v>1147</v>
      </c>
      <c r="F2474" s="40" t="str">
        <f>VLOOKUP(D2474,'Brasseries Europe'!$B$2:$O$2000,6,FALSE)</f>
        <v>Brugstraat, 43</v>
      </c>
      <c r="G2474" s="40">
        <f>VLOOKUP(D2474,'Brasseries Europe'!$B$2:$O$2000,7,FALSE)</f>
        <v>8560</v>
      </c>
      <c r="H2474" s="40" t="str">
        <f>VLOOKUP(D2474,'Brasseries Europe'!$B$2:$O$2000,8,FALSE)</f>
        <v>Wevelgem</v>
      </c>
      <c r="I2474" s="40" t="str">
        <f>VLOOKUP(D2474,'Brasseries Europe'!$B$2:$O$2000,9,FALSE)</f>
        <v>Vlaanderen</v>
      </c>
      <c r="J2474" s="40">
        <f>VLOOKUP(D2474,'Brasseries Europe'!$B$2:$O$2000,10,FALSE)</f>
        <v>0</v>
      </c>
      <c r="K2474" s="40" t="str">
        <f>VLOOKUP(D2474,'Brasseries Europe'!$B$2:$O$2000,11,FALSE)</f>
        <v>http://www.deranke.be</v>
      </c>
      <c r="L2474" s="40" t="str">
        <f>VLOOKUP(D2474,'Brasseries Europe'!$B$2:$O$2000,12,FALSE)</f>
        <v>32(0)56/41.82.41</v>
      </c>
      <c r="M2474" s="40" t="str">
        <f>VLOOKUP(D2474,'Brasseries Europe'!$B$2:$O$2000,13,FALSE)</f>
        <v>LogoBR137</v>
      </c>
      <c r="N2474" s="40" t="str">
        <f>VLOOKUP(D2474,'Brasseries Europe'!$B$2:$O$2000,14,FALSE)</f>
        <v>FotoBR137</v>
      </c>
      <c r="O2474" s="42" t="s">
        <v>14824</v>
      </c>
      <c r="P2474" s="40" t="s">
        <v>10258</v>
      </c>
      <c r="Q2474" s="40" t="s">
        <v>10044</v>
      </c>
      <c r="T2474" s="40" t="s">
        <v>14826</v>
      </c>
      <c r="U2474" s="40" t="s">
        <v>14825</v>
      </c>
    </row>
    <row r="2475" spans="1:21" s="40" customFormat="1">
      <c r="A2475" s="40">
        <f t="shared" si="106"/>
        <v>2474</v>
      </c>
      <c r="B2475" s="41">
        <f t="shared" ca="1" si="107"/>
        <v>43369</v>
      </c>
      <c r="C2475" s="40" t="s">
        <v>14</v>
      </c>
      <c r="D2475" s="40" t="str">
        <f t="shared" si="108"/>
        <v>Brewery137</v>
      </c>
      <c r="E2475" s="42" t="s">
        <v>1147</v>
      </c>
      <c r="F2475" s="40" t="str">
        <f>VLOOKUP(D2475,'Brasseries Europe'!$B$2:$O$2000,6,FALSE)</f>
        <v>Brugstraat, 43</v>
      </c>
      <c r="G2475" s="40">
        <f>VLOOKUP(D2475,'Brasseries Europe'!$B$2:$O$2000,7,FALSE)</f>
        <v>8560</v>
      </c>
      <c r="H2475" s="40" t="str">
        <f>VLOOKUP(D2475,'Brasseries Europe'!$B$2:$O$2000,8,FALSE)</f>
        <v>Wevelgem</v>
      </c>
      <c r="I2475" s="40" t="str">
        <f>VLOOKUP(D2475,'Brasseries Europe'!$B$2:$O$2000,9,FALSE)</f>
        <v>Vlaanderen</v>
      </c>
      <c r="J2475" s="40">
        <f>VLOOKUP(D2475,'Brasseries Europe'!$B$2:$O$2000,10,FALSE)</f>
        <v>0</v>
      </c>
      <c r="K2475" s="40" t="str">
        <f>VLOOKUP(D2475,'Brasseries Europe'!$B$2:$O$2000,11,FALSE)</f>
        <v>http://www.deranke.be</v>
      </c>
      <c r="L2475" s="40" t="str">
        <f>VLOOKUP(D2475,'Brasseries Europe'!$B$2:$O$2000,12,FALSE)</f>
        <v>32(0)56/41.82.41</v>
      </c>
      <c r="M2475" s="40" t="str">
        <f>VLOOKUP(D2475,'Brasseries Europe'!$B$2:$O$2000,13,FALSE)</f>
        <v>LogoBR137</v>
      </c>
      <c r="N2475" s="40" t="str">
        <f>VLOOKUP(D2475,'Brasseries Europe'!$B$2:$O$2000,14,FALSE)</f>
        <v>FotoBR137</v>
      </c>
      <c r="O2475" s="42" t="s">
        <v>14827</v>
      </c>
      <c r="P2475" s="40" t="s">
        <v>10043</v>
      </c>
      <c r="Q2475" s="40" t="s">
        <v>10265</v>
      </c>
      <c r="T2475" s="40" t="s">
        <v>14829</v>
      </c>
      <c r="U2475" s="40" t="s">
        <v>14828</v>
      </c>
    </row>
    <row r="2476" spans="1:21" s="40" customFormat="1">
      <c r="A2476" s="40">
        <f t="shared" si="106"/>
        <v>2475</v>
      </c>
      <c r="B2476" s="41">
        <f t="shared" ca="1" si="107"/>
        <v>43369</v>
      </c>
      <c r="C2476" s="40" t="s">
        <v>14</v>
      </c>
      <c r="D2476" s="40" t="str">
        <f t="shared" si="108"/>
        <v>Brewery137</v>
      </c>
      <c r="E2476" s="42" t="s">
        <v>1147</v>
      </c>
      <c r="F2476" s="40" t="str">
        <f>VLOOKUP(D2476,'Brasseries Europe'!$B$2:$O$2000,6,FALSE)</f>
        <v>Brugstraat, 43</v>
      </c>
      <c r="G2476" s="40">
        <f>VLOOKUP(D2476,'Brasseries Europe'!$B$2:$O$2000,7,FALSE)</f>
        <v>8560</v>
      </c>
      <c r="H2476" s="40" t="str">
        <f>VLOOKUP(D2476,'Brasseries Europe'!$B$2:$O$2000,8,FALSE)</f>
        <v>Wevelgem</v>
      </c>
      <c r="I2476" s="40" t="str">
        <f>VLOOKUP(D2476,'Brasseries Europe'!$B$2:$O$2000,9,FALSE)</f>
        <v>Vlaanderen</v>
      </c>
      <c r="J2476" s="40">
        <f>VLOOKUP(D2476,'Brasseries Europe'!$B$2:$O$2000,10,FALSE)</f>
        <v>0</v>
      </c>
      <c r="K2476" s="40" t="str">
        <f>VLOOKUP(D2476,'Brasseries Europe'!$B$2:$O$2000,11,FALSE)</f>
        <v>http://www.deranke.be</v>
      </c>
      <c r="L2476" s="40" t="str">
        <f>VLOOKUP(D2476,'Brasseries Europe'!$B$2:$O$2000,12,FALSE)</f>
        <v>32(0)56/41.82.41</v>
      </c>
      <c r="M2476" s="40" t="str">
        <f>VLOOKUP(D2476,'Brasseries Europe'!$B$2:$O$2000,13,FALSE)</f>
        <v>LogoBR137</v>
      </c>
      <c r="N2476" s="40" t="str">
        <f>VLOOKUP(D2476,'Brasseries Europe'!$B$2:$O$2000,14,FALSE)</f>
        <v>FotoBR137</v>
      </c>
      <c r="O2476" s="42" t="s">
        <v>14830</v>
      </c>
      <c r="P2476" s="40" t="s">
        <v>10043</v>
      </c>
      <c r="Q2476" s="40" t="s">
        <v>10081</v>
      </c>
      <c r="T2476" s="40" t="s">
        <v>14832</v>
      </c>
      <c r="U2476" s="40" t="s">
        <v>14831</v>
      </c>
    </row>
    <row r="2477" spans="1:21" s="40" customFormat="1">
      <c r="A2477" s="40">
        <f t="shared" si="106"/>
        <v>2476</v>
      </c>
      <c r="B2477" s="41">
        <f t="shared" ca="1" si="107"/>
        <v>43369</v>
      </c>
      <c r="C2477" s="40" t="s">
        <v>14</v>
      </c>
      <c r="D2477" s="40" t="str">
        <f t="shared" si="108"/>
        <v>Brewery137</v>
      </c>
      <c r="E2477" s="42" t="s">
        <v>1147</v>
      </c>
      <c r="F2477" s="40" t="str">
        <f>VLOOKUP(D2477,'Brasseries Europe'!$B$2:$O$2000,6,FALSE)</f>
        <v>Brugstraat, 43</v>
      </c>
      <c r="G2477" s="40">
        <f>VLOOKUP(D2477,'Brasseries Europe'!$B$2:$O$2000,7,FALSE)</f>
        <v>8560</v>
      </c>
      <c r="H2477" s="40" t="str">
        <f>VLOOKUP(D2477,'Brasseries Europe'!$B$2:$O$2000,8,FALSE)</f>
        <v>Wevelgem</v>
      </c>
      <c r="I2477" s="40" t="str">
        <f>VLOOKUP(D2477,'Brasseries Europe'!$B$2:$O$2000,9,FALSE)</f>
        <v>Vlaanderen</v>
      </c>
      <c r="J2477" s="40">
        <f>VLOOKUP(D2477,'Brasseries Europe'!$B$2:$O$2000,10,FALSE)</f>
        <v>0</v>
      </c>
      <c r="K2477" s="40" t="str">
        <f>VLOOKUP(D2477,'Brasseries Europe'!$B$2:$O$2000,11,FALSE)</f>
        <v>http://www.deranke.be</v>
      </c>
      <c r="L2477" s="40" t="str">
        <f>VLOOKUP(D2477,'Brasseries Europe'!$B$2:$O$2000,12,FALSE)</f>
        <v>32(0)56/41.82.41</v>
      </c>
      <c r="M2477" s="40" t="str">
        <f>VLOOKUP(D2477,'Brasseries Europe'!$B$2:$O$2000,13,FALSE)</f>
        <v>LogoBR137</v>
      </c>
      <c r="N2477" s="40" t="str">
        <f>VLOOKUP(D2477,'Brasseries Europe'!$B$2:$O$2000,14,FALSE)</f>
        <v>FotoBR137</v>
      </c>
      <c r="O2477" s="42" t="s">
        <v>14833</v>
      </c>
      <c r="P2477" s="40" t="s">
        <v>10043</v>
      </c>
      <c r="Q2477" s="40" t="s">
        <v>10204</v>
      </c>
      <c r="T2477" s="40" t="s">
        <v>14835</v>
      </c>
      <c r="U2477" s="40" t="s">
        <v>14834</v>
      </c>
    </row>
    <row r="2478" spans="1:21" s="40" customFormat="1">
      <c r="A2478" s="40">
        <f t="shared" si="106"/>
        <v>2477</v>
      </c>
      <c r="B2478" s="41">
        <f t="shared" ca="1" si="107"/>
        <v>43369</v>
      </c>
      <c r="C2478" s="40" t="s">
        <v>14</v>
      </c>
      <c r="D2478" s="40" t="str">
        <f t="shared" si="108"/>
        <v>Brewery137</v>
      </c>
      <c r="E2478" s="42" t="s">
        <v>1147</v>
      </c>
      <c r="F2478" s="40" t="str">
        <f>VLOOKUP(D2478,'Brasseries Europe'!$B$2:$O$2000,6,FALSE)</f>
        <v>Brugstraat, 43</v>
      </c>
      <c r="G2478" s="40">
        <f>VLOOKUP(D2478,'Brasseries Europe'!$B$2:$O$2000,7,FALSE)</f>
        <v>8560</v>
      </c>
      <c r="H2478" s="40" t="str">
        <f>VLOOKUP(D2478,'Brasseries Europe'!$B$2:$O$2000,8,FALSE)</f>
        <v>Wevelgem</v>
      </c>
      <c r="I2478" s="40" t="str">
        <f>VLOOKUP(D2478,'Brasseries Europe'!$B$2:$O$2000,9,FALSE)</f>
        <v>Vlaanderen</v>
      </c>
      <c r="J2478" s="40">
        <f>VLOOKUP(D2478,'Brasseries Europe'!$B$2:$O$2000,10,FALSE)</f>
        <v>0</v>
      </c>
      <c r="K2478" s="40" t="str">
        <f>VLOOKUP(D2478,'Brasseries Europe'!$B$2:$O$2000,11,FALSE)</f>
        <v>http://www.deranke.be</v>
      </c>
      <c r="L2478" s="40" t="str">
        <f>VLOOKUP(D2478,'Brasseries Europe'!$B$2:$O$2000,12,FALSE)</f>
        <v>32(0)56/41.82.41</v>
      </c>
      <c r="M2478" s="40" t="str">
        <f>VLOOKUP(D2478,'Brasseries Europe'!$B$2:$O$2000,13,FALSE)</f>
        <v>LogoBR137</v>
      </c>
      <c r="N2478" s="40" t="str">
        <f>VLOOKUP(D2478,'Brasseries Europe'!$B$2:$O$2000,14,FALSE)</f>
        <v>FotoBR137</v>
      </c>
      <c r="O2478" s="42" t="s">
        <v>14836</v>
      </c>
      <c r="P2478" s="40" t="s">
        <v>10049</v>
      </c>
      <c r="Q2478" s="40" t="s">
        <v>10064</v>
      </c>
      <c r="T2478" s="40" t="s">
        <v>14838</v>
      </c>
      <c r="U2478" s="40" t="s">
        <v>14837</v>
      </c>
    </row>
    <row r="2479" spans="1:21" s="40" customFormat="1">
      <c r="A2479" s="40">
        <f t="shared" si="106"/>
        <v>2478</v>
      </c>
      <c r="B2479" s="41">
        <f t="shared" ca="1" si="107"/>
        <v>43369</v>
      </c>
      <c r="C2479" s="40" t="s">
        <v>14</v>
      </c>
      <c r="D2479" s="40" t="str">
        <f t="shared" si="108"/>
        <v>Brewery137</v>
      </c>
      <c r="E2479" s="42" t="s">
        <v>1147</v>
      </c>
      <c r="F2479" s="40" t="str">
        <f>VLOOKUP(D2479,'Brasseries Europe'!$B$2:$O$2000,6,FALSE)</f>
        <v>Brugstraat, 43</v>
      </c>
      <c r="G2479" s="40">
        <f>VLOOKUP(D2479,'Brasseries Europe'!$B$2:$O$2000,7,FALSE)</f>
        <v>8560</v>
      </c>
      <c r="H2479" s="40" t="str">
        <f>VLOOKUP(D2479,'Brasseries Europe'!$B$2:$O$2000,8,FALSE)</f>
        <v>Wevelgem</v>
      </c>
      <c r="I2479" s="40" t="str">
        <f>VLOOKUP(D2479,'Brasseries Europe'!$B$2:$O$2000,9,FALSE)</f>
        <v>Vlaanderen</v>
      </c>
      <c r="J2479" s="40">
        <f>VLOOKUP(D2479,'Brasseries Europe'!$B$2:$O$2000,10,FALSE)</f>
        <v>0</v>
      </c>
      <c r="K2479" s="40" t="str">
        <f>VLOOKUP(D2479,'Brasseries Europe'!$B$2:$O$2000,11,FALSE)</f>
        <v>http://www.deranke.be</v>
      </c>
      <c r="L2479" s="40" t="str">
        <f>VLOOKUP(D2479,'Brasseries Europe'!$B$2:$O$2000,12,FALSE)</f>
        <v>32(0)56/41.82.41</v>
      </c>
      <c r="M2479" s="40" t="str">
        <f>VLOOKUP(D2479,'Brasseries Europe'!$B$2:$O$2000,13,FALSE)</f>
        <v>LogoBR137</v>
      </c>
      <c r="N2479" s="40" t="str">
        <f>VLOOKUP(D2479,'Brasseries Europe'!$B$2:$O$2000,14,FALSE)</f>
        <v>FotoBR137</v>
      </c>
      <c r="O2479" s="42" t="s">
        <v>14839</v>
      </c>
      <c r="P2479" s="40" t="s">
        <v>10179</v>
      </c>
      <c r="Q2479" s="40" t="s">
        <v>10204</v>
      </c>
      <c r="T2479" s="40" t="s">
        <v>14841</v>
      </c>
      <c r="U2479" s="40" t="s">
        <v>14840</v>
      </c>
    </row>
    <row r="2480" spans="1:21" s="40" customFormat="1">
      <c r="A2480" s="40">
        <f t="shared" si="106"/>
        <v>2479</v>
      </c>
      <c r="B2480" s="41">
        <f t="shared" ca="1" si="107"/>
        <v>43369</v>
      </c>
      <c r="C2480" s="40" t="s">
        <v>14</v>
      </c>
      <c r="D2480" s="40" t="str">
        <f t="shared" si="108"/>
        <v>Brewery137</v>
      </c>
      <c r="E2480" s="42" t="s">
        <v>1147</v>
      </c>
      <c r="F2480" s="40" t="str">
        <f>VLOOKUP(D2480,'Brasseries Europe'!$B$2:$O$2000,6,FALSE)</f>
        <v>Brugstraat, 43</v>
      </c>
      <c r="G2480" s="40">
        <f>VLOOKUP(D2480,'Brasseries Europe'!$B$2:$O$2000,7,FALSE)</f>
        <v>8560</v>
      </c>
      <c r="H2480" s="40" t="str">
        <f>VLOOKUP(D2480,'Brasseries Europe'!$B$2:$O$2000,8,FALSE)</f>
        <v>Wevelgem</v>
      </c>
      <c r="I2480" s="40" t="str">
        <f>VLOOKUP(D2480,'Brasseries Europe'!$B$2:$O$2000,9,FALSE)</f>
        <v>Vlaanderen</v>
      </c>
      <c r="J2480" s="40">
        <f>VLOOKUP(D2480,'Brasseries Europe'!$B$2:$O$2000,10,FALSE)</f>
        <v>0</v>
      </c>
      <c r="K2480" s="40" t="str">
        <f>VLOOKUP(D2480,'Brasseries Europe'!$B$2:$O$2000,11,FALSE)</f>
        <v>http://www.deranke.be</v>
      </c>
      <c r="L2480" s="40" t="str">
        <f>VLOOKUP(D2480,'Brasseries Europe'!$B$2:$O$2000,12,FALSE)</f>
        <v>32(0)56/41.82.41</v>
      </c>
      <c r="M2480" s="40" t="str">
        <f>VLOOKUP(D2480,'Brasseries Europe'!$B$2:$O$2000,13,FALSE)</f>
        <v>LogoBR137</v>
      </c>
      <c r="N2480" s="40" t="str">
        <f>VLOOKUP(D2480,'Brasseries Europe'!$B$2:$O$2000,14,FALSE)</f>
        <v>FotoBR137</v>
      </c>
      <c r="O2480" s="42" t="s">
        <v>14842</v>
      </c>
      <c r="P2480" s="40" t="s">
        <v>10179</v>
      </c>
      <c r="Q2480" s="40" t="s">
        <v>10076</v>
      </c>
      <c r="T2480" s="40" t="s">
        <v>14844</v>
      </c>
      <c r="U2480" s="40" t="s">
        <v>14843</v>
      </c>
    </row>
    <row r="2481" spans="1:21" s="40" customFormat="1">
      <c r="A2481" s="40">
        <f t="shared" si="106"/>
        <v>2480</v>
      </c>
      <c r="B2481" s="41">
        <f t="shared" ca="1" si="107"/>
        <v>43369</v>
      </c>
      <c r="C2481" s="40" t="s">
        <v>14</v>
      </c>
      <c r="D2481" s="40" t="str">
        <f t="shared" si="108"/>
        <v>Brewery137</v>
      </c>
      <c r="E2481" s="42" t="s">
        <v>1147</v>
      </c>
      <c r="F2481" s="40" t="str">
        <f>VLOOKUP(D2481,'Brasseries Europe'!$B$2:$O$2000,6,FALSE)</f>
        <v>Brugstraat, 43</v>
      </c>
      <c r="G2481" s="40">
        <f>VLOOKUP(D2481,'Brasseries Europe'!$B$2:$O$2000,7,FALSE)</f>
        <v>8560</v>
      </c>
      <c r="H2481" s="40" t="str">
        <f>VLOOKUP(D2481,'Brasseries Europe'!$B$2:$O$2000,8,FALSE)</f>
        <v>Wevelgem</v>
      </c>
      <c r="I2481" s="40" t="str">
        <f>VLOOKUP(D2481,'Brasseries Europe'!$B$2:$O$2000,9,FALSE)</f>
        <v>Vlaanderen</v>
      </c>
      <c r="J2481" s="40">
        <f>VLOOKUP(D2481,'Brasseries Europe'!$B$2:$O$2000,10,FALSE)</f>
        <v>0</v>
      </c>
      <c r="K2481" s="40" t="str">
        <f>VLOOKUP(D2481,'Brasseries Europe'!$B$2:$O$2000,11,FALSE)</f>
        <v>http://www.deranke.be</v>
      </c>
      <c r="L2481" s="40" t="str">
        <f>VLOOKUP(D2481,'Brasseries Europe'!$B$2:$O$2000,12,FALSE)</f>
        <v>32(0)56/41.82.41</v>
      </c>
      <c r="M2481" s="40" t="str">
        <f>VLOOKUP(D2481,'Brasseries Europe'!$B$2:$O$2000,13,FALSE)</f>
        <v>LogoBR137</v>
      </c>
      <c r="N2481" s="40" t="str">
        <f>VLOOKUP(D2481,'Brasseries Europe'!$B$2:$O$2000,14,FALSE)</f>
        <v>FotoBR137</v>
      </c>
      <c r="O2481" s="42" t="s">
        <v>14845</v>
      </c>
      <c r="P2481" s="40" t="s">
        <v>10183</v>
      </c>
      <c r="Q2481" s="40" t="s">
        <v>10044</v>
      </c>
      <c r="T2481" s="40" t="s">
        <v>14847</v>
      </c>
      <c r="U2481" s="40" t="s">
        <v>14846</v>
      </c>
    </row>
    <row r="2482" spans="1:21" s="40" customFormat="1">
      <c r="A2482" s="40">
        <f t="shared" si="106"/>
        <v>2481</v>
      </c>
      <c r="B2482" s="41">
        <f t="shared" ca="1" si="107"/>
        <v>43369</v>
      </c>
      <c r="C2482" s="40" t="s">
        <v>14</v>
      </c>
      <c r="D2482" s="40" t="str">
        <f t="shared" si="108"/>
        <v>Brewery138</v>
      </c>
      <c r="E2482" s="42" t="s">
        <v>1155</v>
      </c>
      <c r="F2482" s="40" t="str">
        <f>VLOOKUP(D2482,'Brasseries Europe'!$B$2:$O$2000,6,FALSE)</f>
        <v>Kerkstraat, 24</v>
      </c>
      <c r="G2482" s="40">
        <f>VLOOKUP(D2482,'Brasseries Europe'!$B$2:$O$2000,7,FALSE)</f>
        <v>9550</v>
      </c>
      <c r="H2482" s="40" t="str">
        <f>VLOOKUP(D2482,'Brasseries Europe'!$B$2:$O$2000,8,FALSE)</f>
        <v>Herzele</v>
      </c>
      <c r="I2482" s="40" t="str">
        <f>VLOOKUP(D2482,'Brasseries Europe'!$B$2:$O$2000,9,FALSE)</f>
        <v>Vlaanderen</v>
      </c>
      <c r="J2482" s="40" t="str">
        <f>VLOOKUP(D2482,'Brasseries Europe'!$B$2:$O$2000,10,FALSE)</f>
        <v>brouwerij.de.ryck@skynet.be</v>
      </c>
      <c r="K2482" s="40" t="str">
        <f>VLOOKUP(D2482,'Brasseries Europe'!$B$2:$O$2000,11,FALSE)</f>
        <v>http://www.brouwerijderyck.be</v>
      </c>
      <c r="L2482" s="40" t="str">
        <f>VLOOKUP(D2482,'Brasseries Europe'!$B$2:$O$2000,12,FALSE)</f>
        <v>32(0)53/62.23.02</v>
      </c>
      <c r="M2482" s="40" t="str">
        <f>VLOOKUP(D2482,'Brasseries Europe'!$B$2:$O$2000,13,FALSE)</f>
        <v>LogoBR138</v>
      </c>
      <c r="N2482" s="40" t="str">
        <f>VLOOKUP(D2482,'Brasseries Europe'!$B$2:$O$2000,14,FALSE)</f>
        <v>FotoBR138</v>
      </c>
      <c r="O2482" s="42" t="s">
        <v>14848</v>
      </c>
      <c r="P2482" s="40" t="s">
        <v>10136</v>
      </c>
      <c r="Q2482" s="40" t="s">
        <v>10297</v>
      </c>
      <c r="T2482" s="40" t="s">
        <v>14850</v>
      </c>
      <c r="U2482" s="40" t="s">
        <v>14849</v>
      </c>
    </row>
    <row r="2483" spans="1:21" s="40" customFormat="1">
      <c r="A2483" s="40">
        <f t="shared" si="106"/>
        <v>2482</v>
      </c>
      <c r="B2483" s="41">
        <f t="shared" ca="1" si="107"/>
        <v>43369</v>
      </c>
      <c r="C2483" s="40" t="s">
        <v>14</v>
      </c>
      <c r="D2483" s="40" t="str">
        <f t="shared" si="108"/>
        <v>Brewery138</v>
      </c>
      <c r="E2483" s="42" t="s">
        <v>1155</v>
      </c>
      <c r="F2483" s="40" t="str">
        <f>VLOOKUP(D2483,'Brasseries Europe'!$B$2:$O$2000,6,FALSE)</f>
        <v>Kerkstraat, 24</v>
      </c>
      <c r="G2483" s="40">
        <f>VLOOKUP(D2483,'Brasseries Europe'!$B$2:$O$2000,7,FALSE)</f>
        <v>9550</v>
      </c>
      <c r="H2483" s="40" t="str">
        <f>VLOOKUP(D2483,'Brasseries Europe'!$B$2:$O$2000,8,FALSE)</f>
        <v>Herzele</v>
      </c>
      <c r="I2483" s="40" t="str">
        <f>VLOOKUP(D2483,'Brasseries Europe'!$B$2:$O$2000,9,FALSE)</f>
        <v>Vlaanderen</v>
      </c>
      <c r="J2483" s="40" t="str">
        <f>VLOOKUP(D2483,'Brasseries Europe'!$B$2:$O$2000,10,FALSE)</f>
        <v>brouwerij.de.ryck@skynet.be</v>
      </c>
      <c r="K2483" s="40" t="str">
        <f>VLOOKUP(D2483,'Brasseries Europe'!$B$2:$O$2000,11,FALSE)</f>
        <v>http://www.brouwerijderyck.be</v>
      </c>
      <c r="L2483" s="40" t="str">
        <f>VLOOKUP(D2483,'Brasseries Europe'!$B$2:$O$2000,12,FALSE)</f>
        <v>32(0)53/62.23.02</v>
      </c>
      <c r="M2483" s="40" t="str">
        <f>VLOOKUP(D2483,'Brasseries Europe'!$B$2:$O$2000,13,FALSE)</f>
        <v>LogoBR138</v>
      </c>
      <c r="N2483" s="40" t="str">
        <f>VLOOKUP(D2483,'Brasseries Europe'!$B$2:$O$2000,14,FALSE)</f>
        <v>FotoBR138</v>
      </c>
      <c r="O2483" s="42" t="s">
        <v>14851</v>
      </c>
      <c r="P2483" s="40" t="s">
        <v>10258</v>
      </c>
      <c r="Q2483" s="40" t="s">
        <v>10218</v>
      </c>
      <c r="T2483" s="40" t="s">
        <v>14853</v>
      </c>
      <c r="U2483" s="40" t="s">
        <v>14852</v>
      </c>
    </row>
    <row r="2484" spans="1:21" s="40" customFormat="1">
      <c r="A2484" s="40">
        <f t="shared" si="106"/>
        <v>2483</v>
      </c>
      <c r="B2484" s="41">
        <f t="shared" ca="1" si="107"/>
        <v>43369</v>
      </c>
      <c r="C2484" s="40" t="s">
        <v>14</v>
      </c>
      <c r="D2484" s="40" t="str">
        <f t="shared" si="108"/>
        <v>Brewery138</v>
      </c>
      <c r="E2484" s="42" t="s">
        <v>1155</v>
      </c>
      <c r="F2484" s="40" t="str">
        <f>VLOOKUP(D2484,'Brasseries Europe'!$B$2:$O$2000,6,FALSE)</f>
        <v>Kerkstraat, 24</v>
      </c>
      <c r="G2484" s="40">
        <f>VLOOKUP(D2484,'Brasseries Europe'!$B$2:$O$2000,7,FALSE)</f>
        <v>9550</v>
      </c>
      <c r="H2484" s="40" t="str">
        <f>VLOOKUP(D2484,'Brasseries Europe'!$B$2:$O$2000,8,FALSE)</f>
        <v>Herzele</v>
      </c>
      <c r="I2484" s="40" t="str">
        <f>VLOOKUP(D2484,'Brasseries Europe'!$B$2:$O$2000,9,FALSE)</f>
        <v>Vlaanderen</v>
      </c>
      <c r="J2484" s="40" t="str">
        <f>VLOOKUP(D2484,'Brasseries Europe'!$B$2:$O$2000,10,FALSE)</f>
        <v>brouwerij.de.ryck@skynet.be</v>
      </c>
      <c r="K2484" s="40" t="str">
        <f>VLOOKUP(D2484,'Brasseries Europe'!$B$2:$O$2000,11,FALSE)</f>
        <v>http://www.brouwerijderyck.be</v>
      </c>
      <c r="L2484" s="40" t="str">
        <f>VLOOKUP(D2484,'Brasseries Europe'!$B$2:$O$2000,12,FALSE)</f>
        <v>32(0)53/62.23.02</v>
      </c>
      <c r="M2484" s="40" t="str">
        <f>VLOOKUP(D2484,'Brasseries Europe'!$B$2:$O$2000,13,FALSE)</f>
        <v>LogoBR138</v>
      </c>
      <c r="N2484" s="40" t="str">
        <f>VLOOKUP(D2484,'Brasseries Europe'!$B$2:$O$2000,14,FALSE)</f>
        <v>FotoBR138</v>
      </c>
      <c r="O2484" s="42" t="s">
        <v>14854</v>
      </c>
      <c r="P2484" s="40" t="s">
        <v>10258</v>
      </c>
      <c r="Q2484" s="40" t="s">
        <v>10218</v>
      </c>
      <c r="T2484" s="40" t="s">
        <v>14856</v>
      </c>
      <c r="U2484" s="40" t="s">
        <v>14855</v>
      </c>
    </row>
    <row r="2485" spans="1:21" s="40" customFormat="1">
      <c r="A2485" s="40">
        <f t="shared" si="106"/>
        <v>2484</v>
      </c>
      <c r="B2485" s="41">
        <f t="shared" ca="1" si="107"/>
        <v>43369</v>
      </c>
      <c r="C2485" s="40" t="s">
        <v>14</v>
      </c>
      <c r="D2485" s="40" t="str">
        <f t="shared" si="108"/>
        <v>Brewery138</v>
      </c>
      <c r="E2485" s="42" t="s">
        <v>1155</v>
      </c>
      <c r="F2485" s="40" t="str">
        <f>VLOOKUP(D2485,'Brasseries Europe'!$B$2:$O$2000,6,FALSE)</f>
        <v>Kerkstraat, 24</v>
      </c>
      <c r="G2485" s="40">
        <f>VLOOKUP(D2485,'Brasseries Europe'!$B$2:$O$2000,7,FALSE)</f>
        <v>9550</v>
      </c>
      <c r="H2485" s="40" t="str">
        <f>VLOOKUP(D2485,'Brasseries Europe'!$B$2:$O$2000,8,FALSE)</f>
        <v>Herzele</v>
      </c>
      <c r="I2485" s="40" t="str">
        <f>VLOOKUP(D2485,'Brasseries Europe'!$B$2:$O$2000,9,FALSE)</f>
        <v>Vlaanderen</v>
      </c>
      <c r="J2485" s="40" t="str">
        <f>VLOOKUP(D2485,'Brasseries Europe'!$B$2:$O$2000,10,FALSE)</f>
        <v>brouwerij.de.ryck@skynet.be</v>
      </c>
      <c r="K2485" s="40" t="str">
        <f>VLOOKUP(D2485,'Brasseries Europe'!$B$2:$O$2000,11,FALSE)</f>
        <v>http://www.brouwerijderyck.be</v>
      </c>
      <c r="L2485" s="40" t="str">
        <f>VLOOKUP(D2485,'Brasseries Europe'!$B$2:$O$2000,12,FALSE)</f>
        <v>32(0)53/62.23.02</v>
      </c>
      <c r="M2485" s="40" t="str">
        <f>VLOOKUP(D2485,'Brasseries Europe'!$B$2:$O$2000,13,FALSE)</f>
        <v>LogoBR138</v>
      </c>
      <c r="N2485" s="40" t="str">
        <f>VLOOKUP(D2485,'Brasseries Europe'!$B$2:$O$2000,14,FALSE)</f>
        <v>FotoBR138</v>
      </c>
      <c r="O2485" s="42" t="s">
        <v>14857</v>
      </c>
      <c r="P2485" s="40" t="s">
        <v>10258</v>
      </c>
      <c r="Q2485" s="40" t="s">
        <v>10218</v>
      </c>
      <c r="T2485" s="40" t="s">
        <v>14859</v>
      </c>
      <c r="U2485" s="40" t="s">
        <v>14858</v>
      </c>
    </row>
    <row r="2486" spans="1:21" s="40" customFormat="1">
      <c r="A2486" s="40">
        <f t="shared" si="106"/>
        <v>2485</v>
      </c>
      <c r="B2486" s="41">
        <f t="shared" ca="1" si="107"/>
        <v>43369</v>
      </c>
      <c r="C2486" s="40" t="s">
        <v>14</v>
      </c>
      <c r="D2486" s="40" t="str">
        <f t="shared" si="108"/>
        <v>Brewery138</v>
      </c>
      <c r="E2486" s="42" t="s">
        <v>1155</v>
      </c>
      <c r="F2486" s="40" t="str">
        <f>VLOOKUP(D2486,'Brasseries Europe'!$B$2:$O$2000,6,FALSE)</f>
        <v>Kerkstraat, 24</v>
      </c>
      <c r="G2486" s="40">
        <f>VLOOKUP(D2486,'Brasseries Europe'!$B$2:$O$2000,7,FALSE)</f>
        <v>9550</v>
      </c>
      <c r="H2486" s="40" t="str">
        <f>VLOOKUP(D2486,'Brasseries Europe'!$B$2:$O$2000,8,FALSE)</f>
        <v>Herzele</v>
      </c>
      <c r="I2486" s="40" t="str">
        <f>VLOOKUP(D2486,'Brasseries Europe'!$B$2:$O$2000,9,FALSE)</f>
        <v>Vlaanderen</v>
      </c>
      <c r="J2486" s="40" t="str">
        <f>VLOOKUP(D2486,'Brasseries Europe'!$B$2:$O$2000,10,FALSE)</f>
        <v>brouwerij.de.ryck@skynet.be</v>
      </c>
      <c r="K2486" s="40" t="str">
        <f>VLOOKUP(D2486,'Brasseries Europe'!$B$2:$O$2000,11,FALSE)</f>
        <v>http://www.brouwerijderyck.be</v>
      </c>
      <c r="L2486" s="40" t="str">
        <f>VLOOKUP(D2486,'Brasseries Europe'!$B$2:$O$2000,12,FALSE)</f>
        <v>32(0)53/62.23.02</v>
      </c>
      <c r="M2486" s="40" t="str">
        <f>VLOOKUP(D2486,'Brasseries Europe'!$B$2:$O$2000,13,FALSE)</f>
        <v>LogoBR138</v>
      </c>
      <c r="N2486" s="40" t="str">
        <f>VLOOKUP(D2486,'Brasseries Europe'!$B$2:$O$2000,14,FALSE)</f>
        <v>FotoBR138</v>
      </c>
      <c r="O2486" s="42" t="s">
        <v>14860</v>
      </c>
      <c r="P2486" s="40" t="s">
        <v>10043</v>
      </c>
      <c r="Q2486" s="40" t="s">
        <v>10072</v>
      </c>
      <c r="T2486" s="40" t="s">
        <v>14862</v>
      </c>
      <c r="U2486" s="40" t="s">
        <v>14861</v>
      </c>
    </row>
    <row r="2487" spans="1:21" s="40" customFormat="1">
      <c r="A2487" s="40">
        <f t="shared" si="106"/>
        <v>2486</v>
      </c>
      <c r="B2487" s="41">
        <f t="shared" ca="1" si="107"/>
        <v>43369</v>
      </c>
      <c r="C2487" s="40" t="s">
        <v>14</v>
      </c>
      <c r="D2487" s="40" t="str">
        <f t="shared" si="108"/>
        <v>Brewery138</v>
      </c>
      <c r="E2487" s="42" t="s">
        <v>1155</v>
      </c>
      <c r="F2487" s="40" t="str">
        <f>VLOOKUP(D2487,'Brasseries Europe'!$B$2:$O$2000,6,FALSE)</f>
        <v>Kerkstraat, 24</v>
      </c>
      <c r="G2487" s="40">
        <f>VLOOKUP(D2487,'Brasseries Europe'!$B$2:$O$2000,7,FALSE)</f>
        <v>9550</v>
      </c>
      <c r="H2487" s="40" t="str">
        <f>VLOOKUP(D2487,'Brasseries Europe'!$B$2:$O$2000,8,FALSE)</f>
        <v>Herzele</v>
      </c>
      <c r="I2487" s="40" t="str">
        <f>VLOOKUP(D2487,'Brasseries Europe'!$B$2:$O$2000,9,FALSE)</f>
        <v>Vlaanderen</v>
      </c>
      <c r="J2487" s="40" t="str">
        <f>VLOOKUP(D2487,'Brasseries Europe'!$B$2:$O$2000,10,FALSE)</f>
        <v>brouwerij.de.ryck@skynet.be</v>
      </c>
      <c r="K2487" s="40" t="str">
        <f>VLOOKUP(D2487,'Brasseries Europe'!$B$2:$O$2000,11,FALSE)</f>
        <v>http://www.brouwerijderyck.be</v>
      </c>
      <c r="L2487" s="40" t="str">
        <f>VLOOKUP(D2487,'Brasseries Europe'!$B$2:$O$2000,12,FALSE)</f>
        <v>32(0)53/62.23.02</v>
      </c>
      <c r="M2487" s="40" t="str">
        <f>VLOOKUP(D2487,'Brasseries Europe'!$B$2:$O$2000,13,FALSE)</f>
        <v>LogoBR138</v>
      </c>
      <c r="N2487" s="40" t="str">
        <f>VLOOKUP(D2487,'Brasseries Europe'!$B$2:$O$2000,14,FALSE)</f>
        <v>FotoBR138</v>
      </c>
      <c r="O2487" s="42" t="s">
        <v>14863</v>
      </c>
      <c r="P2487" s="40" t="s">
        <v>10043</v>
      </c>
      <c r="Q2487" s="40" t="s">
        <v>10076</v>
      </c>
      <c r="T2487" s="40" t="s">
        <v>14865</v>
      </c>
      <c r="U2487" s="40" t="s">
        <v>14864</v>
      </c>
    </row>
    <row r="2488" spans="1:21" s="40" customFormat="1">
      <c r="A2488" s="40">
        <f t="shared" si="106"/>
        <v>2487</v>
      </c>
      <c r="B2488" s="41">
        <f t="shared" ca="1" si="107"/>
        <v>43369</v>
      </c>
      <c r="C2488" s="40" t="s">
        <v>14</v>
      </c>
      <c r="D2488" s="40" t="str">
        <f t="shared" si="108"/>
        <v>Brewery138</v>
      </c>
      <c r="E2488" s="42" t="s">
        <v>1155</v>
      </c>
      <c r="F2488" s="40" t="str">
        <f>VLOOKUP(D2488,'Brasseries Europe'!$B$2:$O$2000,6,FALSE)</f>
        <v>Kerkstraat, 24</v>
      </c>
      <c r="G2488" s="40">
        <f>VLOOKUP(D2488,'Brasseries Europe'!$B$2:$O$2000,7,FALSE)</f>
        <v>9550</v>
      </c>
      <c r="H2488" s="40" t="str">
        <f>VLOOKUP(D2488,'Brasseries Europe'!$B$2:$O$2000,8,FALSE)</f>
        <v>Herzele</v>
      </c>
      <c r="I2488" s="40" t="str">
        <f>VLOOKUP(D2488,'Brasseries Europe'!$B$2:$O$2000,9,FALSE)</f>
        <v>Vlaanderen</v>
      </c>
      <c r="J2488" s="40" t="str">
        <f>VLOOKUP(D2488,'Brasseries Europe'!$B$2:$O$2000,10,FALSE)</f>
        <v>brouwerij.de.ryck@skynet.be</v>
      </c>
      <c r="K2488" s="40" t="str">
        <f>VLOOKUP(D2488,'Brasseries Europe'!$B$2:$O$2000,11,FALSE)</f>
        <v>http://www.brouwerijderyck.be</v>
      </c>
      <c r="L2488" s="40" t="str">
        <f>VLOOKUP(D2488,'Brasseries Europe'!$B$2:$O$2000,12,FALSE)</f>
        <v>32(0)53/62.23.02</v>
      </c>
      <c r="M2488" s="40" t="str">
        <f>VLOOKUP(D2488,'Brasseries Europe'!$B$2:$O$2000,13,FALSE)</f>
        <v>LogoBR138</v>
      </c>
      <c r="N2488" s="40" t="str">
        <f>VLOOKUP(D2488,'Brasseries Europe'!$B$2:$O$2000,14,FALSE)</f>
        <v>FotoBR138</v>
      </c>
      <c r="O2488" s="42" t="s">
        <v>14866</v>
      </c>
      <c r="P2488" s="40" t="s">
        <v>10043</v>
      </c>
      <c r="Q2488" s="40" t="s">
        <v>10072</v>
      </c>
      <c r="T2488" s="40" t="s">
        <v>14868</v>
      </c>
      <c r="U2488" s="40" t="s">
        <v>14867</v>
      </c>
    </row>
    <row r="2489" spans="1:21" s="40" customFormat="1">
      <c r="A2489" s="40">
        <f t="shared" si="106"/>
        <v>2488</v>
      </c>
      <c r="B2489" s="41">
        <f t="shared" ca="1" si="107"/>
        <v>43369</v>
      </c>
      <c r="C2489" s="40" t="s">
        <v>14</v>
      </c>
      <c r="D2489" s="40" t="str">
        <f t="shared" si="108"/>
        <v>Brewery138</v>
      </c>
      <c r="E2489" s="42" t="s">
        <v>1155</v>
      </c>
      <c r="F2489" s="40" t="str">
        <f>VLOOKUP(D2489,'Brasseries Europe'!$B$2:$O$2000,6,FALSE)</f>
        <v>Kerkstraat, 24</v>
      </c>
      <c r="G2489" s="40">
        <f>VLOOKUP(D2489,'Brasseries Europe'!$B$2:$O$2000,7,FALSE)</f>
        <v>9550</v>
      </c>
      <c r="H2489" s="40" t="str">
        <f>VLOOKUP(D2489,'Brasseries Europe'!$B$2:$O$2000,8,FALSE)</f>
        <v>Herzele</v>
      </c>
      <c r="I2489" s="40" t="str">
        <f>VLOOKUP(D2489,'Brasseries Europe'!$B$2:$O$2000,9,FALSE)</f>
        <v>Vlaanderen</v>
      </c>
      <c r="J2489" s="40" t="str">
        <f>VLOOKUP(D2489,'Brasseries Europe'!$B$2:$O$2000,10,FALSE)</f>
        <v>brouwerij.de.ryck@skynet.be</v>
      </c>
      <c r="K2489" s="40" t="str">
        <f>VLOOKUP(D2489,'Brasseries Europe'!$B$2:$O$2000,11,FALSE)</f>
        <v>http://www.brouwerijderyck.be</v>
      </c>
      <c r="L2489" s="40" t="str">
        <f>VLOOKUP(D2489,'Brasseries Europe'!$B$2:$O$2000,12,FALSE)</f>
        <v>32(0)53/62.23.02</v>
      </c>
      <c r="M2489" s="40" t="str">
        <f>VLOOKUP(D2489,'Brasseries Europe'!$B$2:$O$2000,13,FALSE)</f>
        <v>LogoBR138</v>
      </c>
      <c r="N2489" s="40" t="str">
        <f>VLOOKUP(D2489,'Brasseries Europe'!$B$2:$O$2000,14,FALSE)</f>
        <v>FotoBR138</v>
      </c>
      <c r="O2489" s="42" t="s">
        <v>14869</v>
      </c>
      <c r="P2489" s="40" t="s">
        <v>10049</v>
      </c>
      <c r="Q2489" s="40" t="s">
        <v>10072</v>
      </c>
      <c r="T2489" s="40" t="s">
        <v>14871</v>
      </c>
      <c r="U2489" s="40" t="s">
        <v>14870</v>
      </c>
    </row>
    <row r="2490" spans="1:21" s="40" customFormat="1">
      <c r="A2490" s="40">
        <f t="shared" si="106"/>
        <v>2489</v>
      </c>
      <c r="B2490" s="41">
        <f t="shared" ca="1" si="107"/>
        <v>43369</v>
      </c>
      <c r="C2490" s="40" t="s">
        <v>14</v>
      </c>
      <c r="D2490" s="40" t="str">
        <f t="shared" si="108"/>
        <v>Brewery138</v>
      </c>
      <c r="E2490" s="42" t="s">
        <v>1155</v>
      </c>
      <c r="F2490" s="40" t="str">
        <f>VLOOKUP(D2490,'Brasseries Europe'!$B$2:$O$2000,6,FALSE)</f>
        <v>Kerkstraat, 24</v>
      </c>
      <c r="G2490" s="40">
        <f>VLOOKUP(D2490,'Brasseries Europe'!$B$2:$O$2000,7,FALSE)</f>
        <v>9550</v>
      </c>
      <c r="H2490" s="40" t="str">
        <f>VLOOKUP(D2490,'Brasseries Europe'!$B$2:$O$2000,8,FALSE)</f>
        <v>Herzele</v>
      </c>
      <c r="I2490" s="40" t="str">
        <f>VLOOKUP(D2490,'Brasseries Europe'!$B$2:$O$2000,9,FALSE)</f>
        <v>Vlaanderen</v>
      </c>
      <c r="J2490" s="40" t="str">
        <f>VLOOKUP(D2490,'Brasseries Europe'!$B$2:$O$2000,10,FALSE)</f>
        <v>brouwerij.de.ryck@skynet.be</v>
      </c>
      <c r="K2490" s="40" t="str">
        <f>VLOOKUP(D2490,'Brasseries Europe'!$B$2:$O$2000,11,FALSE)</f>
        <v>http://www.brouwerijderyck.be</v>
      </c>
      <c r="L2490" s="40" t="str">
        <f>VLOOKUP(D2490,'Brasseries Europe'!$B$2:$O$2000,12,FALSE)</f>
        <v>32(0)53/62.23.02</v>
      </c>
      <c r="M2490" s="40" t="str">
        <f>VLOOKUP(D2490,'Brasseries Europe'!$B$2:$O$2000,13,FALSE)</f>
        <v>LogoBR138</v>
      </c>
      <c r="N2490" s="40" t="str">
        <f>VLOOKUP(D2490,'Brasseries Europe'!$B$2:$O$2000,14,FALSE)</f>
        <v>FotoBR138</v>
      </c>
      <c r="O2490" s="42" t="s">
        <v>14872</v>
      </c>
      <c r="P2490" s="40" t="s">
        <v>10183</v>
      </c>
      <c r="Q2490" s="40" t="s">
        <v>10152</v>
      </c>
      <c r="T2490" s="40" t="s">
        <v>14874</v>
      </c>
      <c r="U2490" s="40" t="s">
        <v>14873</v>
      </c>
    </row>
    <row r="2491" spans="1:21" s="40" customFormat="1">
      <c r="A2491" s="40">
        <f t="shared" si="106"/>
        <v>2490</v>
      </c>
      <c r="B2491" s="41">
        <f t="shared" ca="1" si="107"/>
        <v>43369</v>
      </c>
      <c r="C2491" s="40" t="s">
        <v>14</v>
      </c>
      <c r="D2491" s="40" t="str">
        <f t="shared" si="108"/>
        <v>Brewery138</v>
      </c>
      <c r="E2491" s="42" t="s">
        <v>1155</v>
      </c>
      <c r="F2491" s="40" t="str">
        <f>VLOOKUP(D2491,'Brasseries Europe'!$B$2:$O$2000,6,FALSE)</f>
        <v>Kerkstraat, 24</v>
      </c>
      <c r="G2491" s="40">
        <f>VLOOKUP(D2491,'Brasseries Europe'!$B$2:$O$2000,7,FALSE)</f>
        <v>9550</v>
      </c>
      <c r="H2491" s="40" t="str">
        <f>VLOOKUP(D2491,'Brasseries Europe'!$B$2:$O$2000,8,FALSE)</f>
        <v>Herzele</v>
      </c>
      <c r="I2491" s="40" t="str">
        <f>VLOOKUP(D2491,'Brasseries Europe'!$B$2:$O$2000,9,FALSE)</f>
        <v>Vlaanderen</v>
      </c>
      <c r="J2491" s="40" t="str">
        <f>VLOOKUP(D2491,'Brasseries Europe'!$B$2:$O$2000,10,FALSE)</f>
        <v>brouwerij.de.ryck@skynet.be</v>
      </c>
      <c r="K2491" s="40" t="str">
        <f>VLOOKUP(D2491,'Brasseries Europe'!$B$2:$O$2000,11,FALSE)</f>
        <v>http://www.brouwerijderyck.be</v>
      </c>
      <c r="L2491" s="40" t="str">
        <f>VLOOKUP(D2491,'Brasseries Europe'!$B$2:$O$2000,12,FALSE)</f>
        <v>32(0)53/62.23.02</v>
      </c>
      <c r="M2491" s="40" t="str">
        <f>VLOOKUP(D2491,'Brasseries Europe'!$B$2:$O$2000,13,FALSE)</f>
        <v>LogoBR138</v>
      </c>
      <c r="N2491" s="40" t="str">
        <f>VLOOKUP(D2491,'Brasseries Europe'!$B$2:$O$2000,14,FALSE)</f>
        <v>FotoBR138</v>
      </c>
      <c r="O2491" s="42" t="s">
        <v>14875</v>
      </c>
      <c r="P2491" s="40" t="s">
        <v>10183</v>
      </c>
      <c r="Q2491" s="40" t="s">
        <v>10152</v>
      </c>
      <c r="T2491" s="40" t="s">
        <v>14877</v>
      </c>
      <c r="U2491" s="40" t="s">
        <v>14876</v>
      </c>
    </row>
    <row r="2492" spans="1:21" s="40" customFormat="1">
      <c r="A2492" s="40">
        <f t="shared" si="106"/>
        <v>2491</v>
      </c>
      <c r="B2492" s="41">
        <f t="shared" ca="1" si="107"/>
        <v>43369</v>
      </c>
      <c r="C2492" s="40" t="s">
        <v>14</v>
      </c>
      <c r="D2492" s="40" t="str">
        <f t="shared" si="108"/>
        <v>Brewery139</v>
      </c>
      <c r="E2492" s="42" t="s">
        <v>1164</v>
      </c>
      <c r="F2492" s="40" t="str">
        <f>VLOOKUP(D2492,'Brasseries Europe'!$B$2:$O$2000,6,FALSE)</f>
        <v>Wolvendreef, 30</v>
      </c>
      <c r="G2492" s="40">
        <f>VLOOKUP(D2492,'Brasseries Europe'!$B$2:$O$2000,7,FALSE)</f>
        <v>3210</v>
      </c>
      <c r="H2492" s="40" t="str">
        <f>VLOOKUP(D2492,'Brasseries Europe'!$B$2:$O$2000,8,FALSE)</f>
        <v>Linden</v>
      </c>
      <c r="I2492" s="40" t="str">
        <f>VLOOKUP(D2492,'Brasseries Europe'!$B$2:$O$2000,9,FALSE)</f>
        <v>Vlaanderen</v>
      </c>
      <c r="J2492" s="40">
        <f>VLOOKUP(D2492,'Brasseries Europe'!$B$2:$O$2000,10,FALSE)</f>
        <v>0</v>
      </c>
      <c r="K2492" s="40">
        <f>VLOOKUP(D2492,'Brasseries Europe'!$B$2:$O$2000,11,FALSE)</f>
        <v>0</v>
      </c>
      <c r="L2492" s="40" t="str">
        <f>VLOOKUP(D2492,'Brasseries Europe'!$B$2:$O$2000,12,FALSE)</f>
        <v>32(0)16/62.13.58</v>
      </c>
      <c r="M2492" s="40" t="str">
        <f>VLOOKUP(D2492,'Brasseries Europe'!$B$2:$O$2000,13,FALSE)</f>
        <v>LogoBR139</v>
      </c>
      <c r="N2492" s="40" t="str">
        <f>VLOOKUP(D2492,'Brasseries Europe'!$B$2:$O$2000,14,FALSE)</f>
        <v>FotoBR139</v>
      </c>
      <c r="O2492" s="42" t="s">
        <v>14878</v>
      </c>
      <c r="P2492" s="40" t="s">
        <v>10043</v>
      </c>
      <c r="Q2492" s="40" t="s">
        <v>10036</v>
      </c>
      <c r="T2492" s="40" t="s">
        <v>14880</v>
      </c>
      <c r="U2492" s="40" t="s">
        <v>14879</v>
      </c>
    </row>
    <row r="2493" spans="1:21" s="40" customFormat="1">
      <c r="A2493" s="40">
        <f t="shared" si="106"/>
        <v>2492</v>
      </c>
      <c r="B2493" s="41">
        <f t="shared" ca="1" si="107"/>
        <v>43369</v>
      </c>
      <c r="C2493" s="40" t="s">
        <v>14</v>
      </c>
      <c r="D2493" s="40" t="str">
        <f t="shared" si="108"/>
        <v>Brewery139</v>
      </c>
      <c r="E2493" s="42" t="s">
        <v>1164</v>
      </c>
      <c r="F2493" s="40" t="str">
        <f>VLOOKUP(D2493,'Brasseries Europe'!$B$2:$O$2000,6,FALSE)</f>
        <v>Wolvendreef, 30</v>
      </c>
      <c r="G2493" s="40">
        <f>VLOOKUP(D2493,'Brasseries Europe'!$B$2:$O$2000,7,FALSE)</f>
        <v>3210</v>
      </c>
      <c r="H2493" s="40" t="str">
        <f>VLOOKUP(D2493,'Brasseries Europe'!$B$2:$O$2000,8,FALSE)</f>
        <v>Linden</v>
      </c>
      <c r="I2493" s="40" t="str">
        <f>VLOOKUP(D2493,'Brasseries Europe'!$B$2:$O$2000,9,FALSE)</f>
        <v>Vlaanderen</v>
      </c>
      <c r="J2493" s="40">
        <f>VLOOKUP(D2493,'Brasseries Europe'!$B$2:$O$2000,10,FALSE)</f>
        <v>0</v>
      </c>
      <c r="K2493" s="40">
        <f>VLOOKUP(D2493,'Brasseries Europe'!$B$2:$O$2000,11,FALSE)</f>
        <v>0</v>
      </c>
      <c r="L2493" s="40" t="str">
        <f>VLOOKUP(D2493,'Brasseries Europe'!$B$2:$O$2000,12,FALSE)</f>
        <v>32(0)16/62.13.58</v>
      </c>
      <c r="M2493" s="40" t="str">
        <f>VLOOKUP(D2493,'Brasseries Europe'!$B$2:$O$2000,13,FALSE)</f>
        <v>LogoBR139</v>
      </c>
      <c r="N2493" s="40" t="str">
        <f>VLOOKUP(D2493,'Brasseries Europe'!$B$2:$O$2000,14,FALSE)</f>
        <v>FotoBR139</v>
      </c>
      <c r="O2493" s="42" t="s">
        <v>14881</v>
      </c>
      <c r="P2493" s="40" t="s">
        <v>10049</v>
      </c>
      <c r="Q2493" s="40" t="s">
        <v>10064</v>
      </c>
      <c r="T2493" s="40" t="s">
        <v>14883</v>
      </c>
      <c r="U2493" s="40" t="s">
        <v>14882</v>
      </c>
    </row>
    <row r="2494" spans="1:21" s="40" customFormat="1">
      <c r="A2494" s="40">
        <f t="shared" si="106"/>
        <v>2493</v>
      </c>
      <c r="B2494" s="41">
        <f t="shared" ca="1" si="107"/>
        <v>43369</v>
      </c>
      <c r="C2494" s="40" t="s">
        <v>14</v>
      </c>
      <c r="D2494" s="40" t="str">
        <f t="shared" si="108"/>
        <v>Brewery139</v>
      </c>
      <c r="E2494" s="42" t="s">
        <v>1164</v>
      </c>
      <c r="F2494" s="40" t="str">
        <f>VLOOKUP(D2494,'Brasseries Europe'!$B$2:$O$2000,6,FALSE)</f>
        <v>Wolvendreef, 30</v>
      </c>
      <c r="G2494" s="40">
        <f>VLOOKUP(D2494,'Brasseries Europe'!$B$2:$O$2000,7,FALSE)</f>
        <v>3210</v>
      </c>
      <c r="H2494" s="40" t="str">
        <f>VLOOKUP(D2494,'Brasseries Europe'!$B$2:$O$2000,8,FALSE)</f>
        <v>Linden</v>
      </c>
      <c r="I2494" s="40" t="str">
        <f>VLOOKUP(D2494,'Brasseries Europe'!$B$2:$O$2000,9,FALSE)</f>
        <v>Vlaanderen</v>
      </c>
      <c r="J2494" s="40">
        <f>VLOOKUP(D2494,'Brasseries Europe'!$B$2:$O$2000,10,FALSE)</f>
        <v>0</v>
      </c>
      <c r="K2494" s="40">
        <f>VLOOKUP(D2494,'Brasseries Europe'!$B$2:$O$2000,11,FALSE)</f>
        <v>0</v>
      </c>
      <c r="L2494" s="40" t="str">
        <f>VLOOKUP(D2494,'Brasseries Europe'!$B$2:$O$2000,12,FALSE)</f>
        <v>32(0)16/62.13.58</v>
      </c>
      <c r="M2494" s="40" t="str">
        <f>VLOOKUP(D2494,'Brasseries Europe'!$B$2:$O$2000,13,FALSE)</f>
        <v>LogoBR139</v>
      </c>
      <c r="N2494" s="40" t="str">
        <f>VLOOKUP(D2494,'Brasseries Europe'!$B$2:$O$2000,14,FALSE)</f>
        <v>FotoBR139</v>
      </c>
      <c r="O2494" s="42" t="s">
        <v>14884</v>
      </c>
      <c r="P2494" s="40" t="s">
        <v>10179</v>
      </c>
      <c r="Q2494" s="40" t="s">
        <v>10064</v>
      </c>
      <c r="T2494" s="40" t="s">
        <v>14886</v>
      </c>
      <c r="U2494" s="40" t="s">
        <v>14885</v>
      </c>
    </row>
    <row r="2495" spans="1:21" s="40" customFormat="1">
      <c r="A2495" s="40">
        <f t="shared" si="106"/>
        <v>2494</v>
      </c>
      <c r="B2495" s="41">
        <f t="shared" ca="1" si="107"/>
        <v>43369</v>
      </c>
      <c r="C2495" s="40" t="s">
        <v>14</v>
      </c>
      <c r="D2495" s="40" t="str">
        <f t="shared" si="108"/>
        <v>Brewery140</v>
      </c>
      <c r="E2495" s="42" t="s">
        <v>1171</v>
      </c>
      <c r="F2495" s="40" t="str">
        <f>VLOOKUP(D2495,'Brasseries Europe'!$B$2:$O$2000,6,FALSE)</f>
        <v>Langestraat, 20</v>
      </c>
      <c r="G2495" s="40">
        <f>VLOOKUP(D2495,'Brasseries Europe'!$B$2:$O$2000,7,FALSE)</f>
        <v>1741</v>
      </c>
      <c r="H2495" s="40" t="str">
        <f>VLOOKUP(D2495,'Brasseries Europe'!$B$2:$O$2000,8,FALSE)</f>
        <v>Ternat</v>
      </c>
      <c r="I2495" s="40" t="str">
        <f>VLOOKUP(D2495,'Brasseries Europe'!$B$2:$O$2000,9,FALSE)</f>
        <v>Vlaanderen</v>
      </c>
      <c r="J2495" s="40" t="str">
        <f>VLOOKUP(D2495,'Brasseries Europe'!$B$2:$O$2000,10,FALSE)</f>
        <v>brouwerij.detroch@skynet.be</v>
      </c>
      <c r="K2495" s="40" t="str">
        <f>VLOOKUP(D2495,'Brasseries Europe'!$B$2:$O$2000,11,FALSE)</f>
        <v>http://www.detroch.be</v>
      </c>
      <c r="L2495" s="40" t="str">
        <f>VLOOKUP(D2495,'Brasseries Europe'!$B$2:$O$2000,12,FALSE)</f>
        <v>32(0)2/582.10.27</v>
      </c>
      <c r="M2495" s="40" t="str">
        <f>VLOOKUP(D2495,'Brasseries Europe'!$B$2:$O$2000,13,FALSE)</f>
        <v>LogoBR140</v>
      </c>
      <c r="N2495" s="40" t="str">
        <f>VLOOKUP(D2495,'Brasseries Europe'!$B$2:$O$2000,14,FALSE)</f>
        <v>FotoBR140</v>
      </c>
      <c r="O2495" s="42" t="s">
        <v>14887</v>
      </c>
      <c r="P2495" s="40" t="s">
        <v>10543</v>
      </c>
      <c r="Q2495" s="40" t="s">
        <v>11840</v>
      </c>
      <c r="T2495" s="40" t="s">
        <v>14889</v>
      </c>
      <c r="U2495" s="40" t="s">
        <v>14888</v>
      </c>
    </row>
    <row r="2496" spans="1:21" s="40" customFormat="1">
      <c r="A2496" s="40">
        <f t="shared" si="106"/>
        <v>2495</v>
      </c>
      <c r="B2496" s="41">
        <f t="shared" ca="1" si="107"/>
        <v>43369</v>
      </c>
      <c r="C2496" s="40" t="s">
        <v>14</v>
      </c>
      <c r="D2496" s="40" t="str">
        <f t="shared" si="108"/>
        <v>Brewery140</v>
      </c>
      <c r="E2496" s="42" t="s">
        <v>1171</v>
      </c>
      <c r="F2496" s="40" t="str">
        <f>VLOOKUP(D2496,'Brasseries Europe'!$B$2:$O$2000,6,FALSE)</f>
        <v>Langestraat, 20</v>
      </c>
      <c r="G2496" s="40">
        <f>VLOOKUP(D2496,'Brasseries Europe'!$B$2:$O$2000,7,FALSE)</f>
        <v>1741</v>
      </c>
      <c r="H2496" s="40" t="str">
        <f>VLOOKUP(D2496,'Brasseries Europe'!$B$2:$O$2000,8,FALSE)</f>
        <v>Ternat</v>
      </c>
      <c r="I2496" s="40" t="str">
        <f>VLOOKUP(D2496,'Brasseries Europe'!$B$2:$O$2000,9,FALSE)</f>
        <v>Vlaanderen</v>
      </c>
      <c r="J2496" s="40" t="str">
        <f>VLOOKUP(D2496,'Brasseries Europe'!$B$2:$O$2000,10,FALSE)</f>
        <v>brouwerij.detroch@skynet.be</v>
      </c>
      <c r="K2496" s="40" t="str">
        <f>VLOOKUP(D2496,'Brasseries Europe'!$B$2:$O$2000,11,FALSE)</f>
        <v>http://www.detroch.be</v>
      </c>
      <c r="L2496" s="40" t="str">
        <f>VLOOKUP(D2496,'Brasseries Europe'!$B$2:$O$2000,12,FALSE)</f>
        <v>32(0)2/582.10.27</v>
      </c>
      <c r="M2496" s="40" t="str">
        <f>VLOOKUP(D2496,'Brasseries Europe'!$B$2:$O$2000,13,FALSE)</f>
        <v>LogoBR140</v>
      </c>
      <c r="N2496" s="40" t="str">
        <f>VLOOKUP(D2496,'Brasseries Europe'!$B$2:$O$2000,14,FALSE)</f>
        <v>FotoBR140</v>
      </c>
      <c r="O2496" s="42" t="s">
        <v>14890</v>
      </c>
      <c r="P2496" s="40" t="s">
        <v>10543</v>
      </c>
      <c r="Q2496" s="40" t="s">
        <v>10068</v>
      </c>
      <c r="T2496" s="40" t="s">
        <v>14892</v>
      </c>
      <c r="U2496" s="40" t="s">
        <v>14891</v>
      </c>
    </row>
    <row r="2497" spans="1:21" s="40" customFormat="1">
      <c r="A2497" s="40">
        <f t="shared" si="106"/>
        <v>2496</v>
      </c>
      <c r="B2497" s="41">
        <f t="shared" ca="1" si="107"/>
        <v>43369</v>
      </c>
      <c r="C2497" s="40" t="s">
        <v>14</v>
      </c>
      <c r="D2497" s="40" t="str">
        <f t="shared" si="108"/>
        <v>Brewery140</v>
      </c>
      <c r="E2497" s="42" t="s">
        <v>1171</v>
      </c>
      <c r="F2497" s="40" t="str">
        <f>VLOOKUP(D2497,'Brasseries Europe'!$B$2:$O$2000,6,FALSE)</f>
        <v>Langestraat, 20</v>
      </c>
      <c r="G2497" s="40">
        <f>VLOOKUP(D2497,'Brasseries Europe'!$B$2:$O$2000,7,FALSE)</f>
        <v>1741</v>
      </c>
      <c r="H2497" s="40" t="str">
        <f>VLOOKUP(D2497,'Brasseries Europe'!$B$2:$O$2000,8,FALSE)</f>
        <v>Ternat</v>
      </c>
      <c r="I2497" s="40" t="str">
        <f>VLOOKUP(D2497,'Brasseries Europe'!$B$2:$O$2000,9,FALSE)</f>
        <v>Vlaanderen</v>
      </c>
      <c r="J2497" s="40" t="str">
        <f>VLOOKUP(D2497,'Brasseries Europe'!$B$2:$O$2000,10,FALSE)</f>
        <v>brouwerij.detroch@skynet.be</v>
      </c>
      <c r="K2497" s="40" t="str">
        <f>VLOOKUP(D2497,'Brasseries Europe'!$B$2:$O$2000,11,FALSE)</f>
        <v>http://www.detroch.be</v>
      </c>
      <c r="L2497" s="40" t="str">
        <f>VLOOKUP(D2497,'Brasseries Europe'!$B$2:$O$2000,12,FALSE)</f>
        <v>32(0)2/582.10.27</v>
      </c>
      <c r="M2497" s="40" t="str">
        <f>VLOOKUP(D2497,'Brasseries Europe'!$B$2:$O$2000,13,FALSE)</f>
        <v>LogoBR140</v>
      </c>
      <c r="N2497" s="40" t="str">
        <f>VLOOKUP(D2497,'Brasseries Europe'!$B$2:$O$2000,14,FALSE)</f>
        <v>FotoBR140</v>
      </c>
      <c r="O2497" s="42" t="s">
        <v>14893</v>
      </c>
      <c r="P2497" s="40" t="s">
        <v>10543</v>
      </c>
      <c r="Q2497" s="40" t="s">
        <v>10297</v>
      </c>
      <c r="T2497" s="40" t="s">
        <v>14895</v>
      </c>
      <c r="U2497" s="40" t="s">
        <v>14894</v>
      </c>
    </row>
    <row r="2498" spans="1:21" s="40" customFormat="1">
      <c r="A2498" s="40">
        <f t="shared" si="106"/>
        <v>2497</v>
      </c>
      <c r="B2498" s="41">
        <f t="shared" ca="1" si="107"/>
        <v>43369</v>
      </c>
      <c r="C2498" s="40" t="s">
        <v>14</v>
      </c>
      <c r="D2498" s="40" t="str">
        <f t="shared" si="108"/>
        <v>Brewery140</v>
      </c>
      <c r="E2498" s="42" t="s">
        <v>1171</v>
      </c>
      <c r="F2498" s="40" t="str">
        <f>VLOOKUP(D2498,'Brasseries Europe'!$B$2:$O$2000,6,FALSE)</f>
        <v>Langestraat, 20</v>
      </c>
      <c r="G2498" s="40">
        <f>VLOOKUP(D2498,'Brasseries Europe'!$B$2:$O$2000,7,FALSE)</f>
        <v>1741</v>
      </c>
      <c r="H2498" s="40" t="str">
        <f>VLOOKUP(D2498,'Brasseries Europe'!$B$2:$O$2000,8,FALSE)</f>
        <v>Ternat</v>
      </c>
      <c r="I2498" s="40" t="str">
        <f>VLOOKUP(D2498,'Brasseries Europe'!$B$2:$O$2000,9,FALSE)</f>
        <v>Vlaanderen</v>
      </c>
      <c r="J2498" s="40" t="str">
        <f>VLOOKUP(D2498,'Brasseries Europe'!$B$2:$O$2000,10,FALSE)</f>
        <v>brouwerij.detroch@skynet.be</v>
      </c>
      <c r="K2498" s="40" t="str">
        <f>VLOOKUP(D2498,'Brasseries Europe'!$B$2:$O$2000,11,FALSE)</f>
        <v>http://www.detroch.be</v>
      </c>
      <c r="L2498" s="40" t="str">
        <f>VLOOKUP(D2498,'Brasseries Europe'!$B$2:$O$2000,12,FALSE)</f>
        <v>32(0)2/582.10.27</v>
      </c>
      <c r="M2498" s="40" t="str">
        <f>VLOOKUP(D2498,'Brasseries Europe'!$B$2:$O$2000,13,FALSE)</f>
        <v>LogoBR140</v>
      </c>
      <c r="N2498" s="40" t="str">
        <f>VLOOKUP(D2498,'Brasseries Europe'!$B$2:$O$2000,14,FALSE)</f>
        <v>FotoBR140</v>
      </c>
      <c r="O2498" s="42" t="s">
        <v>14896</v>
      </c>
      <c r="P2498" s="40" t="s">
        <v>10543</v>
      </c>
      <c r="Q2498" s="40" t="s">
        <v>10297</v>
      </c>
      <c r="T2498" s="40" t="s">
        <v>14898</v>
      </c>
      <c r="U2498" s="40" t="s">
        <v>14897</v>
      </c>
    </row>
    <row r="2499" spans="1:21" s="40" customFormat="1">
      <c r="A2499" s="40">
        <f t="shared" ref="A2499:A2562" si="109">ROW()-1</f>
        <v>2498</v>
      </c>
      <c r="B2499" s="41">
        <f t="shared" ref="B2499:B2562" ca="1" si="110">TODAY()</f>
        <v>43369</v>
      </c>
      <c r="C2499" s="40" t="s">
        <v>14</v>
      </c>
      <c r="D2499" s="40" t="str">
        <f t="shared" si="108"/>
        <v>Brewery140</v>
      </c>
      <c r="E2499" s="42" t="s">
        <v>1171</v>
      </c>
      <c r="F2499" s="40" t="str">
        <f>VLOOKUP(D2499,'Brasseries Europe'!$B$2:$O$2000,6,FALSE)</f>
        <v>Langestraat, 20</v>
      </c>
      <c r="G2499" s="40">
        <f>VLOOKUP(D2499,'Brasseries Europe'!$B$2:$O$2000,7,FALSE)</f>
        <v>1741</v>
      </c>
      <c r="H2499" s="40" t="str">
        <f>VLOOKUP(D2499,'Brasseries Europe'!$B$2:$O$2000,8,FALSE)</f>
        <v>Ternat</v>
      </c>
      <c r="I2499" s="40" t="str">
        <f>VLOOKUP(D2499,'Brasseries Europe'!$B$2:$O$2000,9,FALSE)</f>
        <v>Vlaanderen</v>
      </c>
      <c r="J2499" s="40" t="str">
        <f>VLOOKUP(D2499,'Brasseries Europe'!$B$2:$O$2000,10,FALSE)</f>
        <v>brouwerij.detroch@skynet.be</v>
      </c>
      <c r="K2499" s="40" t="str">
        <f>VLOOKUP(D2499,'Brasseries Europe'!$B$2:$O$2000,11,FALSE)</f>
        <v>http://www.detroch.be</v>
      </c>
      <c r="L2499" s="40" t="str">
        <f>VLOOKUP(D2499,'Brasseries Europe'!$B$2:$O$2000,12,FALSE)</f>
        <v>32(0)2/582.10.27</v>
      </c>
      <c r="M2499" s="40" t="str">
        <f>VLOOKUP(D2499,'Brasseries Europe'!$B$2:$O$2000,13,FALSE)</f>
        <v>LogoBR140</v>
      </c>
      <c r="N2499" s="40" t="str">
        <f>VLOOKUP(D2499,'Brasseries Europe'!$B$2:$O$2000,14,FALSE)</f>
        <v>FotoBR140</v>
      </c>
      <c r="O2499" s="42" t="s">
        <v>14899</v>
      </c>
      <c r="P2499" s="40" t="s">
        <v>10543</v>
      </c>
      <c r="Q2499" s="40" t="s">
        <v>10068</v>
      </c>
      <c r="T2499" s="40" t="s">
        <v>14901</v>
      </c>
      <c r="U2499" s="40" t="s">
        <v>14900</v>
      </c>
    </row>
    <row r="2500" spans="1:21" s="40" customFormat="1">
      <c r="A2500" s="40">
        <f t="shared" si="109"/>
        <v>2499</v>
      </c>
      <c r="B2500" s="41">
        <f t="shared" ca="1" si="110"/>
        <v>43369</v>
      </c>
      <c r="C2500" s="40" t="s">
        <v>14</v>
      </c>
      <c r="D2500" s="40" t="str">
        <f t="shared" si="108"/>
        <v>Brewery140</v>
      </c>
      <c r="E2500" s="42" t="s">
        <v>1171</v>
      </c>
      <c r="F2500" s="40" t="str">
        <f>VLOOKUP(D2500,'Brasseries Europe'!$B$2:$O$2000,6,FALSE)</f>
        <v>Langestraat, 20</v>
      </c>
      <c r="G2500" s="40">
        <f>VLOOKUP(D2500,'Brasseries Europe'!$B$2:$O$2000,7,FALSE)</f>
        <v>1741</v>
      </c>
      <c r="H2500" s="40" t="str">
        <f>VLOOKUP(D2500,'Brasseries Europe'!$B$2:$O$2000,8,FALSE)</f>
        <v>Ternat</v>
      </c>
      <c r="I2500" s="40" t="str">
        <f>VLOOKUP(D2500,'Brasseries Europe'!$B$2:$O$2000,9,FALSE)</f>
        <v>Vlaanderen</v>
      </c>
      <c r="J2500" s="40" t="str">
        <f>VLOOKUP(D2500,'Brasseries Europe'!$B$2:$O$2000,10,FALSE)</f>
        <v>brouwerij.detroch@skynet.be</v>
      </c>
      <c r="K2500" s="40" t="str">
        <f>VLOOKUP(D2500,'Brasseries Europe'!$B$2:$O$2000,11,FALSE)</f>
        <v>http://www.detroch.be</v>
      </c>
      <c r="L2500" s="40" t="str">
        <f>VLOOKUP(D2500,'Brasseries Europe'!$B$2:$O$2000,12,FALSE)</f>
        <v>32(0)2/582.10.27</v>
      </c>
      <c r="M2500" s="40" t="str">
        <f>VLOOKUP(D2500,'Brasseries Europe'!$B$2:$O$2000,13,FALSE)</f>
        <v>LogoBR140</v>
      </c>
      <c r="N2500" s="40" t="str">
        <f>VLOOKUP(D2500,'Brasseries Europe'!$B$2:$O$2000,14,FALSE)</f>
        <v>FotoBR140</v>
      </c>
      <c r="O2500" s="42" t="s">
        <v>14902</v>
      </c>
      <c r="P2500" s="40" t="s">
        <v>10543</v>
      </c>
      <c r="Q2500" s="40" t="s">
        <v>10068</v>
      </c>
      <c r="T2500" s="40" t="s">
        <v>14904</v>
      </c>
      <c r="U2500" s="40" t="s">
        <v>14903</v>
      </c>
    </row>
    <row r="2501" spans="1:21" s="40" customFormat="1">
      <c r="A2501" s="40">
        <f t="shared" si="109"/>
        <v>2500</v>
      </c>
      <c r="B2501" s="41">
        <f t="shared" ca="1" si="110"/>
        <v>43369</v>
      </c>
      <c r="C2501" s="40" t="s">
        <v>14</v>
      </c>
      <c r="D2501" s="40" t="str">
        <f t="shared" si="108"/>
        <v>Brewery140</v>
      </c>
      <c r="E2501" s="42" t="s">
        <v>1171</v>
      </c>
      <c r="F2501" s="40" t="str">
        <f>VLOOKUP(D2501,'Brasseries Europe'!$B$2:$O$2000,6,FALSE)</f>
        <v>Langestraat, 20</v>
      </c>
      <c r="G2501" s="40">
        <f>VLOOKUP(D2501,'Brasseries Europe'!$B$2:$O$2000,7,FALSE)</f>
        <v>1741</v>
      </c>
      <c r="H2501" s="40" t="str">
        <f>VLOOKUP(D2501,'Brasseries Europe'!$B$2:$O$2000,8,FALSE)</f>
        <v>Ternat</v>
      </c>
      <c r="I2501" s="40" t="str">
        <f>VLOOKUP(D2501,'Brasseries Europe'!$B$2:$O$2000,9,FALSE)</f>
        <v>Vlaanderen</v>
      </c>
      <c r="J2501" s="40" t="str">
        <f>VLOOKUP(D2501,'Brasseries Europe'!$B$2:$O$2000,10,FALSE)</f>
        <v>brouwerij.detroch@skynet.be</v>
      </c>
      <c r="K2501" s="40" t="str">
        <f>VLOOKUP(D2501,'Brasseries Europe'!$B$2:$O$2000,11,FALSE)</f>
        <v>http://www.detroch.be</v>
      </c>
      <c r="L2501" s="40" t="str">
        <f>VLOOKUP(D2501,'Brasseries Europe'!$B$2:$O$2000,12,FALSE)</f>
        <v>32(0)2/582.10.27</v>
      </c>
      <c r="M2501" s="40" t="str">
        <f>VLOOKUP(D2501,'Brasseries Europe'!$B$2:$O$2000,13,FALSE)</f>
        <v>LogoBR140</v>
      </c>
      <c r="N2501" s="40" t="str">
        <f>VLOOKUP(D2501,'Brasseries Europe'!$B$2:$O$2000,14,FALSE)</f>
        <v>FotoBR140</v>
      </c>
      <c r="O2501" s="42" t="s">
        <v>14905</v>
      </c>
      <c r="P2501" s="40" t="s">
        <v>10258</v>
      </c>
      <c r="Q2501" s="40" t="s">
        <v>10085</v>
      </c>
      <c r="T2501" s="40" t="s">
        <v>14907</v>
      </c>
      <c r="U2501" s="40" t="s">
        <v>14906</v>
      </c>
    </row>
    <row r="2502" spans="1:21" s="40" customFormat="1">
      <c r="A2502" s="40">
        <f t="shared" si="109"/>
        <v>2501</v>
      </c>
      <c r="B2502" s="41">
        <f t="shared" ca="1" si="110"/>
        <v>43369</v>
      </c>
      <c r="C2502" s="40" t="s">
        <v>14</v>
      </c>
      <c r="D2502" s="40" t="str">
        <f t="shared" si="108"/>
        <v>Brewery140</v>
      </c>
      <c r="E2502" s="42" t="s">
        <v>1171</v>
      </c>
      <c r="F2502" s="40" t="str">
        <f>VLOOKUP(D2502,'Brasseries Europe'!$B$2:$O$2000,6,FALSE)</f>
        <v>Langestraat, 20</v>
      </c>
      <c r="G2502" s="40">
        <f>VLOOKUP(D2502,'Brasseries Europe'!$B$2:$O$2000,7,FALSE)</f>
        <v>1741</v>
      </c>
      <c r="H2502" s="40" t="str">
        <f>VLOOKUP(D2502,'Brasseries Europe'!$B$2:$O$2000,8,FALSE)</f>
        <v>Ternat</v>
      </c>
      <c r="I2502" s="40" t="str">
        <f>VLOOKUP(D2502,'Brasseries Europe'!$B$2:$O$2000,9,FALSE)</f>
        <v>Vlaanderen</v>
      </c>
      <c r="J2502" s="40" t="str">
        <f>VLOOKUP(D2502,'Brasseries Europe'!$B$2:$O$2000,10,FALSE)</f>
        <v>brouwerij.detroch@skynet.be</v>
      </c>
      <c r="K2502" s="40" t="str">
        <f>VLOOKUP(D2502,'Brasseries Europe'!$B$2:$O$2000,11,FALSE)</f>
        <v>http://www.detroch.be</v>
      </c>
      <c r="L2502" s="40" t="str">
        <f>VLOOKUP(D2502,'Brasseries Europe'!$B$2:$O$2000,12,FALSE)</f>
        <v>32(0)2/582.10.27</v>
      </c>
      <c r="M2502" s="40" t="str">
        <f>VLOOKUP(D2502,'Brasseries Europe'!$B$2:$O$2000,13,FALSE)</f>
        <v>LogoBR140</v>
      </c>
      <c r="N2502" s="40" t="str">
        <f>VLOOKUP(D2502,'Brasseries Europe'!$B$2:$O$2000,14,FALSE)</f>
        <v>FotoBR140</v>
      </c>
      <c r="O2502" s="42" t="s">
        <v>14908</v>
      </c>
      <c r="P2502" s="40" t="s">
        <v>10258</v>
      </c>
      <c r="Q2502" s="40" t="s">
        <v>11248</v>
      </c>
      <c r="T2502" s="40" t="s">
        <v>14910</v>
      </c>
      <c r="U2502" s="40" t="s">
        <v>14909</v>
      </c>
    </row>
    <row r="2503" spans="1:21" s="40" customFormat="1">
      <c r="A2503" s="40">
        <f t="shared" si="109"/>
        <v>2502</v>
      </c>
      <c r="B2503" s="41">
        <f t="shared" ca="1" si="110"/>
        <v>43369</v>
      </c>
      <c r="C2503" s="40" t="s">
        <v>14</v>
      </c>
      <c r="D2503" s="40" t="str">
        <f t="shared" si="108"/>
        <v>Brewery140</v>
      </c>
      <c r="E2503" s="42" t="s">
        <v>1171</v>
      </c>
      <c r="F2503" s="40" t="str">
        <f>VLOOKUP(D2503,'Brasseries Europe'!$B$2:$O$2000,6,FALSE)</f>
        <v>Langestraat, 20</v>
      </c>
      <c r="G2503" s="40">
        <f>VLOOKUP(D2503,'Brasseries Europe'!$B$2:$O$2000,7,FALSE)</f>
        <v>1741</v>
      </c>
      <c r="H2503" s="40" t="str">
        <f>VLOOKUP(D2503,'Brasseries Europe'!$B$2:$O$2000,8,FALSE)</f>
        <v>Ternat</v>
      </c>
      <c r="I2503" s="40" t="str">
        <f>VLOOKUP(D2503,'Brasseries Europe'!$B$2:$O$2000,9,FALSE)</f>
        <v>Vlaanderen</v>
      </c>
      <c r="J2503" s="40" t="str">
        <f>VLOOKUP(D2503,'Brasseries Europe'!$B$2:$O$2000,10,FALSE)</f>
        <v>brouwerij.detroch@skynet.be</v>
      </c>
      <c r="K2503" s="40" t="str">
        <f>VLOOKUP(D2503,'Brasseries Europe'!$B$2:$O$2000,11,FALSE)</f>
        <v>http://www.detroch.be</v>
      </c>
      <c r="L2503" s="40" t="str">
        <f>VLOOKUP(D2503,'Brasseries Europe'!$B$2:$O$2000,12,FALSE)</f>
        <v>32(0)2/582.10.27</v>
      </c>
      <c r="M2503" s="40" t="str">
        <f>VLOOKUP(D2503,'Brasseries Europe'!$B$2:$O$2000,13,FALSE)</f>
        <v>LogoBR140</v>
      </c>
      <c r="N2503" s="40" t="str">
        <f>VLOOKUP(D2503,'Brasseries Europe'!$B$2:$O$2000,14,FALSE)</f>
        <v>FotoBR140</v>
      </c>
      <c r="O2503" s="42" t="s">
        <v>14911</v>
      </c>
      <c r="P2503" s="40" t="s">
        <v>10258</v>
      </c>
      <c r="Q2503" s="40" t="s">
        <v>10085</v>
      </c>
      <c r="T2503" s="40" t="s">
        <v>14913</v>
      </c>
      <c r="U2503" s="40" t="s">
        <v>14912</v>
      </c>
    </row>
    <row r="2504" spans="1:21" s="40" customFormat="1">
      <c r="A2504" s="40">
        <f t="shared" si="109"/>
        <v>2503</v>
      </c>
      <c r="B2504" s="41">
        <f t="shared" ca="1" si="110"/>
        <v>43369</v>
      </c>
      <c r="C2504" s="40" t="s">
        <v>14</v>
      </c>
      <c r="D2504" s="40" t="str">
        <f t="shared" si="108"/>
        <v>Brewery140</v>
      </c>
      <c r="E2504" s="42" t="s">
        <v>1171</v>
      </c>
      <c r="F2504" s="40" t="str">
        <f>VLOOKUP(D2504,'Brasseries Europe'!$B$2:$O$2000,6,FALSE)</f>
        <v>Langestraat, 20</v>
      </c>
      <c r="G2504" s="40">
        <f>VLOOKUP(D2504,'Brasseries Europe'!$B$2:$O$2000,7,FALSE)</f>
        <v>1741</v>
      </c>
      <c r="H2504" s="40" t="str">
        <f>VLOOKUP(D2504,'Brasseries Europe'!$B$2:$O$2000,8,FALSE)</f>
        <v>Ternat</v>
      </c>
      <c r="I2504" s="40" t="str">
        <f>VLOOKUP(D2504,'Brasseries Europe'!$B$2:$O$2000,9,FALSE)</f>
        <v>Vlaanderen</v>
      </c>
      <c r="J2504" s="40" t="str">
        <f>VLOOKUP(D2504,'Brasseries Europe'!$B$2:$O$2000,10,FALSE)</f>
        <v>brouwerij.detroch@skynet.be</v>
      </c>
      <c r="K2504" s="40" t="str">
        <f>VLOOKUP(D2504,'Brasseries Europe'!$B$2:$O$2000,11,FALSE)</f>
        <v>http://www.detroch.be</v>
      </c>
      <c r="L2504" s="40" t="str">
        <f>VLOOKUP(D2504,'Brasseries Europe'!$B$2:$O$2000,12,FALSE)</f>
        <v>32(0)2/582.10.27</v>
      </c>
      <c r="M2504" s="40" t="str">
        <f>VLOOKUP(D2504,'Brasseries Europe'!$B$2:$O$2000,13,FALSE)</f>
        <v>LogoBR140</v>
      </c>
      <c r="N2504" s="40" t="str">
        <f>VLOOKUP(D2504,'Brasseries Europe'!$B$2:$O$2000,14,FALSE)</f>
        <v>FotoBR140</v>
      </c>
      <c r="O2504" s="42" t="s">
        <v>14914</v>
      </c>
      <c r="P2504" s="40" t="s">
        <v>10258</v>
      </c>
      <c r="Q2504" s="40" t="s">
        <v>11238</v>
      </c>
      <c r="T2504" s="40" t="s">
        <v>14916</v>
      </c>
      <c r="U2504" s="40" t="s">
        <v>14915</v>
      </c>
    </row>
    <row r="2505" spans="1:21" s="40" customFormat="1">
      <c r="A2505" s="40">
        <f t="shared" si="109"/>
        <v>2504</v>
      </c>
      <c r="B2505" s="41">
        <f t="shared" ca="1" si="110"/>
        <v>43369</v>
      </c>
      <c r="C2505" s="40" t="s">
        <v>14</v>
      </c>
      <c r="D2505" s="40" t="str">
        <f t="shared" si="108"/>
        <v>Brewery140</v>
      </c>
      <c r="E2505" s="42" t="s">
        <v>1171</v>
      </c>
      <c r="F2505" s="40" t="str">
        <f>VLOOKUP(D2505,'Brasseries Europe'!$B$2:$O$2000,6,FALSE)</f>
        <v>Langestraat, 20</v>
      </c>
      <c r="G2505" s="40">
        <f>VLOOKUP(D2505,'Brasseries Europe'!$B$2:$O$2000,7,FALSE)</f>
        <v>1741</v>
      </c>
      <c r="H2505" s="40" t="str">
        <f>VLOOKUP(D2505,'Brasseries Europe'!$B$2:$O$2000,8,FALSE)</f>
        <v>Ternat</v>
      </c>
      <c r="I2505" s="40" t="str">
        <f>VLOOKUP(D2505,'Brasseries Europe'!$B$2:$O$2000,9,FALSE)</f>
        <v>Vlaanderen</v>
      </c>
      <c r="J2505" s="40" t="str">
        <f>VLOOKUP(D2505,'Brasseries Europe'!$B$2:$O$2000,10,FALSE)</f>
        <v>brouwerij.detroch@skynet.be</v>
      </c>
      <c r="K2505" s="40" t="str">
        <f>VLOOKUP(D2505,'Brasseries Europe'!$B$2:$O$2000,11,FALSE)</f>
        <v>http://www.detroch.be</v>
      </c>
      <c r="L2505" s="40" t="str">
        <f>VLOOKUP(D2505,'Brasseries Europe'!$B$2:$O$2000,12,FALSE)</f>
        <v>32(0)2/582.10.27</v>
      </c>
      <c r="M2505" s="40" t="str">
        <f>VLOOKUP(D2505,'Brasseries Europe'!$B$2:$O$2000,13,FALSE)</f>
        <v>LogoBR140</v>
      </c>
      <c r="N2505" s="40" t="str">
        <f>VLOOKUP(D2505,'Brasseries Europe'!$B$2:$O$2000,14,FALSE)</f>
        <v>FotoBR140</v>
      </c>
      <c r="O2505" s="42" t="s">
        <v>14917</v>
      </c>
      <c r="P2505" s="40" t="s">
        <v>10258</v>
      </c>
      <c r="Q2505" s="40" t="s">
        <v>11248</v>
      </c>
      <c r="T2505" s="40" t="s">
        <v>14919</v>
      </c>
      <c r="U2505" s="40" t="s">
        <v>14918</v>
      </c>
    </row>
    <row r="2506" spans="1:21" s="40" customFormat="1">
      <c r="A2506" s="40">
        <f t="shared" si="109"/>
        <v>2505</v>
      </c>
      <c r="B2506" s="41">
        <f t="shared" ca="1" si="110"/>
        <v>43369</v>
      </c>
      <c r="C2506" s="40" t="s">
        <v>14</v>
      </c>
      <c r="D2506" s="40" t="str">
        <f t="shared" si="108"/>
        <v>Brewery140</v>
      </c>
      <c r="E2506" s="42" t="s">
        <v>1171</v>
      </c>
      <c r="F2506" s="40" t="str">
        <f>VLOOKUP(D2506,'Brasseries Europe'!$B$2:$O$2000,6,FALSE)</f>
        <v>Langestraat, 20</v>
      </c>
      <c r="G2506" s="40">
        <f>VLOOKUP(D2506,'Brasseries Europe'!$B$2:$O$2000,7,FALSE)</f>
        <v>1741</v>
      </c>
      <c r="H2506" s="40" t="str">
        <f>VLOOKUP(D2506,'Brasseries Europe'!$B$2:$O$2000,8,FALSE)</f>
        <v>Ternat</v>
      </c>
      <c r="I2506" s="40" t="str">
        <f>VLOOKUP(D2506,'Brasseries Europe'!$B$2:$O$2000,9,FALSE)</f>
        <v>Vlaanderen</v>
      </c>
      <c r="J2506" s="40" t="str">
        <f>VLOOKUP(D2506,'Brasseries Europe'!$B$2:$O$2000,10,FALSE)</f>
        <v>brouwerij.detroch@skynet.be</v>
      </c>
      <c r="K2506" s="40" t="str">
        <f>VLOOKUP(D2506,'Brasseries Europe'!$B$2:$O$2000,11,FALSE)</f>
        <v>http://www.detroch.be</v>
      </c>
      <c r="L2506" s="40" t="str">
        <f>VLOOKUP(D2506,'Brasseries Europe'!$B$2:$O$2000,12,FALSE)</f>
        <v>32(0)2/582.10.27</v>
      </c>
      <c r="M2506" s="40" t="str">
        <f>VLOOKUP(D2506,'Brasseries Europe'!$B$2:$O$2000,13,FALSE)</f>
        <v>LogoBR140</v>
      </c>
      <c r="N2506" s="40" t="str">
        <f>VLOOKUP(D2506,'Brasseries Europe'!$B$2:$O$2000,14,FALSE)</f>
        <v>FotoBR140</v>
      </c>
      <c r="O2506" s="42" t="s">
        <v>14920</v>
      </c>
      <c r="P2506" s="40" t="s">
        <v>10258</v>
      </c>
      <c r="Q2506" s="40" t="s">
        <v>11248</v>
      </c>
      <c r="T2506" s="40" t="s">
        <v>14922</v>
      </c>
      <c r="U2506" s="40" t="s">
        <v>14921</v>
      </c>
    </row>
    <row r="2507" spans="1:21" s="40" customFormat="1">
      <c r="A2507" s="40">
        <f t="shared" si="109"/>
        <v>2506</v>
      </c>
      <c r="B2507" s="41">
        <f t="shared" ca="1" si="110"/>
        <v>43369</v>
      </c>
      <c r="C2507" s="40" t="s">
        <v>14</v>
      </c>
      <c r="D2507" s="40" t="str">
        <f t="shared" si="108"/>
        <v>Brewery140</v>
      </c>
      <c r="E2507" s="42" t="s">
        <v>1171</v>
      </c>
      <c r="F2507" s="40" t="str">
        <f>VLOOKUP(D2507,'Brasseries Europe'!$B$2:$O$2000,6,FALSE)</f>
        <v>Langestraat, 20</v>
      </c>
      <c r="G2507" s="40">
        <f>VLOOKUP(D2507,'Brasseries Europe'!$B$2:$O$2000,7,FALSE)</f>
        <v>1741</v>
      </c>
      <c r="H2507" s="40" t="str">
        <f>VLOOKUP(D2507,'Brasseries Europe'!$B$2:$O$2000,8,FALSE)</f>
        <v>Ternat</v>
      </c>
      <c r="I2507" s="40" t="str">
        <f>VLOOKUP(D2507,'Brasseries Europe'!$B$2:$O$2000,9,FALSE)</f>
        <v>Vlaanderen</v>
      </c>
      <c r="J2507" s="40" t="str">
        <f>VLOOKUP(D2507,'Brasseries Europe'!$B$2:$O$2000,10,FALSE)</f>
        <v>brouwerij.detroch@skynet.be</v>
      </c>
      <c r="K2507" s="40" t="str">
        <f>VLOOKUP(D2507,'Brasseries Europe'!$B$2:$O$2000,11,FALSE)</f>
        <v>http://www.detroch.be</v>
      </c>
      <c r="L2507" s="40" t="str">
        <f>VLOOKUP(D2507,'Brasseries Europe'!$B$2:$O$2000,12,FALSE)</f>
        <v>32(0)2/582.10.27</v>
      </c>
      <c r="M2507" s="40" t="str">
        <f>VLOOKUP(D2507,'Brasseries Europe'!$B$2:$O$2000,13,FALSE)</f>
        <v>LogoBR140</v>
      </c>
      <c r="N2507" s="40" t="str">
        <f>VLOOKUP(D2507,'Brasseries Europe'!$B$2:$O$2000,14,FALSE)</f>
        <v>FotoBR140</v>
      </c>
      <c r="O2507" s="42" t="s">
        <v>14923</v>
      </c>
      <c r="P2507" s="40" t="s">
        <v>10258</v>
      </c>
      <c r="Q2507" s="40" t="s">
        <v>11248</v>
      </c>
      <c r="T2507" s="40" t="s">
        <v>14925</v>
      </c>
      <c r="U2507" s="40" t="s">
        <v>14924</v>
      </c>
    </row>
    <row r="2508" spans="1:21" s="40" customFormat="1">
      <c r="A2508" s="40">
        <f t="shared" si="109"/>
        <v>2507</v>
      </c>
      <c r="B2508" s="41">
        <f t="shared" ca="1" si="110"/>
        <v>43369</v>
      </c>
      <c r="C2508" s="40" t="s">
        <v>14</v>
      </c>
      <c r="D2508" s="40" t="str">
        <f t="shared" si="108"/>
        <v>Brewery140</v>
      </c>
      <c r="E2508" s="42" t="s">
        <v>1171</v>
      </c>
      <c r="F2508" s="40" t="str">
        <f>VLOOKUP(D2508,'Brasseries Europe'!$B$2:$O$2000,6,FALSE)</f>
        <v>Langestraat, 20</v>
      </c>
      <c r="G2508" s="40">
        <f>VLOOKUP(D2508,'Brasseries Europe'!$B$2:$O$2000,7,FALSE)</f>
        <v>1741</v>
      </c>
      <c r="H2508" s="40" t="str">
        <f>VLOOKUP(D2508,'Brasseries Europe'!$B$2:$O$2000,8,FALSE)</f>
        <v>Ternat</v>
      </c>
      <c r="I2508" s="40" t="str">
        <f>VLOOKUP(D2508,'Brasseries Europe'!$B$2:$O$2000,9,FALSE)</f>
        <v>Vlaanderen</v>
      </c>
      <c r="J2508" s="40" t="str">
        <f>VLOOKUP(D2508,'Brasseries Europe'!$B$2:$O$2000,10,FALSE)</f>
        <v>brouwerij.detroch@skynet.be</v>
      </c>
      <c r="K2508" s="40" t="str">
        <f>VLOOKUP(D2508,'Brasseries Europe'!$B$2:$O$2000,11,FALSE)</f>
        <v>http://www.detroch.be</v>
      </c>
      <c r="L2508" s="40" t="str">
        <f>VLOOKUP(D2508,'Brasseries Europe'!$B$2:$O$2000,12,FALSE)</f>
        <v>32(0)2/582.10.27</v>
      </c>
      <c r="M2508" s="40" t="str">
        <f>VLOOKUP(D2508,'Brasseries Europe'!$B$2:$O$2000,13,FALSE)</f>
        <v>LogoBR140</v>
      </c>
      <c r="N2508" s="40" t="str">
        <f>VLOOKUP(D2508,'Brasseries Europe'!$B$2:$O$2000,14,FALSE)</f>
        <v>FotoBR140</v>
      </c>
      <c r="O2508" s="42" t="s">
        <v>14926</v>
      </c>
      <c r="P2508" s="40" t="s">
        <v>10258</v>
      </c>
      <c r="Q2508" s="40" t="s">
        <v>10128</v>
      </c>
      <c r="T2508" s="40" t="s">
        <v>14928</v>
      </c>
      <c r="U2508" s="40" t="s">
        <v>14927</v>
      </c>
    </row>
    <row r="2509" spans="1:21" s="40" customFormat="1">
      <c r="A2509" s="40">
        <f t="shared" si="109"/>
        <v>2508</v>
      </c>
      <c r="B2509" s="41">
        <f t="shared" ca="1" si="110"/>
        <v>43369</v>
      </c>
      <c r="C2509" s="40" t="s">
        <v>14</v>
      </c>
      <c r="D2509" s="40" t="str">
        <f t="shared" si="108"/>
        <v>Brewery140</v>
      </c>
      <c r="E2509" s="42" t="s">
        <v>1171</v>
      </c>
      <c r="F2509" s="40" t="str">
        <f>VLOOKUP(D2509,'Brasseries Europe'!$B$2:$O$2000,6,FALSE)</f>
        <v>Langestraat, 20</v>
      </c>
      <c r="G2509" s="40">
        <f>VLOOKUP(D2509,'Brasseries Europe'!$B$2:$O$2000,7,FALSE)</f>
        <v>1741</v>
      </c>
      <c r="H2509" s="40" t="str">
        <f>VLOOKUP(D2509,'Brasseries Europe'!$B$2:$O$2000,8,FALSE)</f>
        <v>Ternat</v>
      </c>
      <c r="I2509" s="40" t="str">
        <f>VLOOKUP(D2509,'Brasseries Europe'!$B$2:$O$2000,9,FALSE)</f>
        <v>Vlaanderen</v>
      </c>
      <c r="J2509" s="40" t="str">
        <f>VLOOKUP(D2509,'Brasseries Europe'!$B$2:$O$2000,10,FALSE)</f>
        <v>brouwerij.detroch@skynet.be</v>
      </c>
      <c r="K2509" s="40" t="str">
        <f>VLOOKUP(D2509,'Brasseries Europe'!$B$2:$O$2000,11,FALSE)</f>
        <v>http://www.detroch.be</v>
      </c>
      <c r="L2509" s="40" t="str">
        <f>VLOOKUP(D2509,'Brasseries Europe'!$B$2:$O$2000,12,FALSE)</f>
        <v>32(0)2/582.10.27</v>
      </c>
      <c r="M2509" s="40" t="str">
        <f>VLOOKUP(D2509,'Brasseries Europe'!$B$2:$O$2000,13,FALSE)</f>
        <v>LogoBR140</v>
      </c>
      <c r="N2509" s="40" t="str">
        <f>VLOOKUP(D2509,'Brasseries Europe'!$B$2:$O$2000,14,FALSE)</f>
        <v>FotoBR140</v>
      </c>
      <c r="O2509" s="42" t="s">
        <v>14929</v>
      </c>
      <c r="P2509" s="40" t="s">
        <v>10258</v>
      </c>
      <c r="Q2509" s="40" t="s">
        <v>11248</v>
      </c>
      <c r="T2509" s="40" t="s">
        <v>14931</v>
      </c>
      <c r="U2509" s="40" t="s">
        <v>14930</v>
      </c>
    </row>
    <row r="2510" spans="1:21" s="40" customFormat="1">
      <c r="A2510" s="40">
        <f t="shared" si="109"/>
        <v>2509</v>
      </c>
      <c r="B2510" s="41">
        <f t="shared" ca="1" si="110"/>
        <v>43369</v>
      </c>
      <c r="C2510" s="40" t="s">
        <v>14</v>
      </c>
      <c r="D2510" s="40" t="str">
        <f t="shared" si="108"/>
        <v>Brewery140</v>
      </c>
      <c r="E2510" s="42" t="s">
        <v>1171</v>
      </c>
      <c r="F2510" s="40" t="str">
        <f>VLOOKUP(D2510,'Brasseries Europe'!$B$2:$O$2000,6,FALSE)</f>
        <v>Langestraat, 20</v>
      </c>
      <c r="G2510" s="40">
        <f>VLOOKUP(D2510,'Brasseries Europe'!$B$2:$O$2000,7,FALSE)</f>
        <v>1741</v>
      </c>
      <c r="H2510" s="40" t="str">
        <f>VLOOKUP(D2510,'Brasseries Europe'!$B$2:$O$2000,8,FALSE)</f>
        <v>Ternat</v>
      </c>
      <c r="I2510" s="40" t="str">
        <f>VLOOKUP(D2510,'Brasseries Europe'!$B$2:$O$2000,9,FALSE)</f>
        <v>Vlaanderen</v>
      </c>
      <c r="J2510" s="40" t="str">
        <f>VLOOKUP(D2510,'Brasseries Europe'!$B$2:$O$2000,10,FALSE)</f>
        <v>brouwerij.detroch@skynet.be</v>
      </c>
      <c r="K2510" s="40" t="str">
        <f>VLOOKUP(D2510,'Brasseries Europe'!$B$2:$O$2000,11,FALSE)</f>
        <v>http://www.detroch.be</v>
      </c>
      <c r="L2510" s="40" t="str">
        <f>VLOOKUP(D2510,'Brasseries Europe'!$B$2:$O$2000,12,FALSE)</f>
        <v>32(0)2/582.10.27</v>
      </c>
      <c r="M2510" s="40" t="str">
        <f>VLOOKUP(D2510,'Brasseries Europe'!$B$2:$O$2000,13,FALSE)</f>
        <v>LogoBR140</v>
      </c>
      <c r="N2510" s="40" t="str">
        <f>VLOOKUP(D2510,'Brasseries Europe'!$B$2:$O$2000,14,FALSE)</f>
        <v>FotoBR140</v>
      </c>
      <c r="O2510" s="42" t="s">
        <v>14932</v>
      </c>
      <c r="P2510" s="40" t="s">
        <v>10258</v>
      </c>
      <c r="Q2510" s="40" t="s">
        <v>11248</v>
      </c>
      <c r="T2510" s="40" t="s">
        <v>14934</v>
      </c>
      <c r="U2510" s="40" t="s">
        <v>14933</v>
      </c>
    </row>
    <row r="2511" spans="1:21" s="40" customFormat="1">
      <c r="A2511" s="40">
        <f t="shared" si="109"/>
        <v>2510</v>
      </c>
      <c r="B2511" s="41">
        <f t="shared" ca="1" si="110"/>
        <v>43369</v>
      </c>
      <c r="C2511" s="40" t="s">
        <v>14</v>
      </c>
      <c r="D2511" s="40" t="str">
        <f t="shared" si="108"/>
        <v>Brewery140</v>
      </c>
      <c r="E2511" s="42" t="s">
        <v>1171</v>
      </c>
      <c r="F2511" s="40" t="str">
        <f>VLOOKUP(D2511,'Brasseries Europe'!$B$2:$O$2000,6,FALSE)</f>
        <v>Langestraat, 20</v>
      </c>
      <c r="G2511" s="40">
        <f>VLOOKUP(D2511,'Brasseries Europe'!$B$2:$O$2000,7,FALSE)</f>
        <v>1741</v>
      </c>
      <c r="H2511" s="40" t="str">
        <f>VLOOKUP(D2511,'Brasseries Europe'!$B$2:$O$2000,8,FALSE)</f>
        <v>Ternat</v>
      </c>
      <c r="I2511" s="40" t="str">
        <f>VLOOKUP(D2511,'Brasseries Europe'!$B$2:$O$2000,9,FALSE)</f>
        <v>Vlaanderen</v>
      </c>
      <c r="J2511" s="40" t="str">
        <f>VLOOKUP(D2511,'Brasseries Europe'!$B$2:$O$2000,10,FALSE)</f>
        <v>brouwerij.detroch@skynet.be</v>
      </c>
      <c r="K2511" s="40" t="str">
        <f>VLOOKUP(D2511,'Brasseries Europe'!$B$2:$O$2000,11,FALSE)</f>
        <v>http://www.detroch.be</v>
      </c>
      <c r="L2511" s="40" t="str">
        <f>VLOOKUP(D2511,'Brasseries Europe'!$B$2:$O$2000,12,FALSE)</f>
        <v>32(0)2/582.10.27</v>
      </c>
      <c r="M2511" s="40" t="str">
        <f>VLOOKUP(D2511,'Brasseries Europe'!$B$2:$O$2000,13,FALSE)</f>
        <v>LogoBR140</v>
      </c>
      <c r="N2511" s="40" t="str">
        <f>VLOOKUP(D2511,'Brasseries Europe'!$B$2:$O$2000,14,FALSE)</f>
        <v>FotoBR140</v>
      </c>
      <c r="O2511" s="42" t="s">
        <v>14935</v>
      </c>
      <c r="P2511" s="40" t="s">
        <v>10258</v>
      </c>
      <c r="Q2511" s="40" t="s">
        <v>11248</v>
      </c>
      <c r="T2511" s="40" t="s">
        <v>14937</v>
      </c>
      <c r="U2511" s="40" t="s">
        <v>14936</v>
      </c>
    </row>
    <row r="2512" spans="1:21" s="40" customFormat="1">
      <c r="A2512" s="40">
        <f t="shared" si="109"/>
        <v>2511</v>
      </c>
      <c r="B2512" s="41">
        <f t="shared" ca="1" si="110"/>
        <v>43369</v>
      </c>
      <c r="C2512" s="40" t="s">
        <v>14</v>
      </c>
      <c r="D2512" s="40" t="str">
        <f t="shared" si="108"/>
        <v>Brewery140</v>
      </c>
      <c r="E2512" s="42" t="s">
        <v>1171</v>
      </c>
      <c r="F2512" s="40" t="str">
        <f>VLOOKUP(D2512,'Brasseries Europe'!$B$2:$O$2000,6,FALSE)</f>
        <v>Langestraat, 20</v>
      </c>
      <c r="G2512" s="40">
        <f>VLOOKUP(D2512,'Brasseries Europe'!$B$2:$O$2000,7,FALSE)</f>
        <v>1741</v>
      </c>
      <c r="H2512" s="40" t="str">
        <f>VLOOKUP(D2512,'Brasseries Europe'!$B$2:$O$2000,8,FALSE)</f>
        <v>Ternat</v>
      </c>
      <c r="I2512" s="40" t="str">
        <f>VLOOKUP(D2512,'Brasseries Europe'!$B$2:$O$2000,9,FALSE)</f>
        <v>Vlaanderen</v>
      </c>
      <c r="J2512" s="40" t="str">
        <f>VLOOKUP(D2512,'Brasseries Europe'!$B$2:$O$2000,10,FALSE)</f>
        <v>brouwerij.detroch@skynet.be</v>
      </c>
      <c r="K2512" s="40" t="str">
        <f>VLOOKUP(D2512,'Brasseries Europe'!$B$2:$O$2000,11,FALSE)</f>
        <v>http://www.detroch.be</v>
      </c>
      <c r="L2512" s="40" t="str">
        <f>VLOOKUP(D2512,'Brasseries Europe'!$B$2:$O$2000,12,FALSE)</f>
        <v>32(0)2/582.10.27</v>
      </c>
      <c r="M2512" s="40" t="str">
        <f>VLOOKUP(D2512,'Brasseries Europe'!$B$2:$O$2000,13,FALSE)</f>
        <v>LogoBR140</v>
      </c>
      <c r="N2512" s="40" t="str">
        <f>VLOOKUP(D2512,'Brasseries Europe'!$B$2:$O$2000,14,FALSE)</f>
        <v>FotoBR140</v>
      </c>
      <c r="O2512" s="42" t="s">
        <v>14938</v>
      </c>
      <c r="P2512" s="40" t="s">
        <v>10183</v>
      </c>
      <c r="Q2512" s="40" t="s">
        <v>10056</v>
      </c>
      <c r="T2512" s="40" t="s">
        <v>14940</v>
      </c>
      <c r="U2512" s="40" t="s">
        <v>14939</v>
      </c>
    </row>
    <row r="2513" spans="1:21" s="40" customFormat="1">
      <c r="A2513" s="40">
        <f t="shared" si="109"/>
        <v>2512</v>
      </c>
      <c r="B2513" s="41">
        <f t="shared" ca="1" si="110"/>
        <v>43369</v>
      </c>
      <c r="C2513" s="40" t="s">
        <v>14</v>
      </c>
      <c r="D2513" s="40" t="str">
        <f t="shared" si="108"/>
        <v>Brewery141</v>
      </c>
      <c r="E2513" s="42" t="s">
        <v>1180</v>
      </c>
      <c r="F2513" s="40" t="str">
        <f>VLOOKUP(D2513,'Brasseries Europe'!$B$2:$O$2000,6,FALSE)</f>
        <v>Leuvensebaan, 219</v>
      </c>
      <c r="G2513" s="40">
        <f>VLOOKUP(D2513,'Brasseries Europe'!$B$2:$O$2000,7,FALSE)</f>
        <v>3220</v>
      </c>
      <c r="H2513" s="40" t="str">
        <f>VLOOKUP(D2513,'Brasseries Europe'!$B$2:$O$2000,8,FALSE)</f>
        <v>Holsbeek</v>
      </c>
      <c r="I2513" s="40" t="str">
        <f>VLOOKUP(D2513,'Brasseries Europe'!$B$2:$O$2000,9,FALSE)</f>
        <v>Vlaanderen</v>
      </c>
      <c r="J2513" s="40">
        <f>VLOOKUP(D2513,'Brasseries Europe'!$B$2:$O$2000,10,FALSE)</f>
        <v>0</v>
      </c>
      <c r="K2513" s="40">
        <f>VLOOKUP(D2513,'Brasseries Europe'!$B$2:$O$2000,11,FALSE)</f>
        <v>0</v>
      </c>
      <c r="L2513" s="40" t="str">
        <f>VLOOKUP(D2513,'Brasseries Europe'!$B$2:$O$2000,12,FALSE)</f>
        <v>32(0)16/25.98.45</v>
      </c>
      <c r="M2513" s="40" t="str">
        <f>VLOOKUP(D2513,'Brasseries Europe'!$B$2:$O$2000,13,FALSE)</f>
        <v>LogoBR141</v>
      </c>
      <c r="N2513" s="40" t="str">
        <f>VLOOKUP(D2513,'Brasseries Europe'!$B$2:$O$2000,14,FALSE)</f>
        <v>FotoBR141</v>
      </c>
      <c r="O2513" s="42" t="s">
        <v>14941</v>
      </c>
      <c r="P2513" s="40" t="s">
        <v>10043</v>
      </c>
      <c r="Q2513" s="40" t="s">
        <v>10204</v>
      </c>
      <c r="T2513" s="40" t="s">
        <v>14943</v>
      </c>
      <c r="U2513" s="40" t="s">
        <v>14942</v>
      </c>
    </row>
    <row r="2514" spans="1:21" s="40" customFormat="1">
      <c r="A2514" s="40">
        <f t="shared" si="109"/>
        <v>2513</v>
      </c>
      <c r="B2514" s="41">
        <f t="shared" ca="1" si="110"/>
        <v>43369</v>
      </c>
      <c r="C2514" s="40" t="s">
        <v>14</v>
      </c>
      <c r="D2514" s="40" t="str">
        <f t="shared" si="108"/>
        <v>Brewery141</v>
      </c>
      <c r="E2514" s="42" t="s">
        <v>1180</v>
      </c>
      <c r="F2514" s="40" t="str">
        <f>VLOOKUP(D2514,'Brasseries Europe'!$B$2:$O$2000,6,FALSE)</f>
        <v>Leuvensebaan, 219</v>
      </c>
      <c r="G2514" s="40">
        <f>VLOOKUP(D2514,'Brasseries Europe'!$B$2:$O$2000,7,FALSE)</f>
        <v>3220</v>
      </c>
      <c r="H2514" s="40" t="str">
        <f>VLOOKUP(D2514,'Brasseries Europe'!$B$2:$O$2000,8,FALSE)</f>
        <v>Holsbeek</v>
      </c>
      <c r="I2514" s="40" t="str">
        <f>VLOOKUP(D2514,'Brasseries Europe'!$B$2:$O$2000,9,FALSE)</f>
        <v>Vlaanderen</v>
      </c>
      <c r="J2514" s="40">
        <f>VLOOKUP(D2514,'Brasseries Europe'!$B$2:$O$2000,10,FALSE)</f>
        <v>0</v>
      </c>
      <c r="K2514" s="40">
        <f>VLOOKUP(D2514,'Brasseries Europe'!$B$2:$O$2000,11,FALSE)</f>
        <v>0</v>
      </c>
      <c r="L2514" s="40" t="str">
        <f>VLOOKUP(D2514,'Brasseries Europe'!$B$2:$O$2000,12,FALSE)</f>
        <v>32(0)16/25.98.45</v>
      </c>
      <c r="M2514" s="40" t="str">
        <f>VLOOKUP(D2514,'Brasseries Europe'!$B$2:$O$2000,13,FALSE)</f>
        <v>LogoBR141</v>
      </c>
      <c r="N2514" s="40" t="str">
        <f>VLOOKUP(D2514,'Brasseries Europe'!$B$2:$O$2000,14,FALSE)</f>
        <v>FotoBR141</v>
      </c>
      <c r="O2514" s="42" t="s">
        <v>14944</v>
      </c>
      <c r="P2514" s="40" t="s">
        <v>10043</v>
      </c>
      <c r="Q2514" s="40" t="s">
        <v>10297</v>
      </c>
      <c r="T2514" s="40" t="s">
        <v>14946</v>
      </c>
      <c r="U2514" s="40" t="s">
        <v>14945</v>
      </c>
    </row>
    <row r="2515" spans="1:21" s="40" customFormat="1">
      <c r="A2515" s="40">
        <f t="shared" si="109"/>
        <v>2514</v>
      </c>
      <c r="B2515" s="41">
        <f t="shared" ca="1" si="110"/>
        <v>43369</v>
      </c>
      <c r="C2515" s="40" t="s">
        <v>14</v>
      </c>
      <c r="D2515" s="40" t="str">
        <f t="shared" si="108"/>
        <v>Brewery141</v>
      </c>
      <c r="E2515" s="42" t="s">
        <v>1180</v>
      </c>
      <c r="F2515" s="40" t="str">
        <f>VLOOKUP(D2515,'Brasseries Europe'!$B$2:$O$2000,6,FALSE)</f>
        <v>Leuvensebaan, 219</v>
      </c>
      <c r="G2515" s="40">
        <f>VLOOKUP(D2515,'Brasseries Europe'!$B$2:$O$2000,7,FALSE)</f>
        <v>3220</v>
      </c>
      <c r="H2515" s="40" t="str">
        <f>VLOOKUP(D2515,'Brasseries Europe'!$B$2:$O$2000,8,FALSE)</f>
        <v>Holsbeek</v>
      </c>
      <c r="I2515" s="40" t="str">
        <f>VLOOKUP(D2515,'Brasseries Europe'!$B$2:$O$2000,9,FALSE)</f>
        <v>Vlaanderen</v>
      </c>
      <c r="J2515" s="40">
        <f>VLOOKUP(D2515,'Brasseries Europe'!$B$2:$O$2000,10,FALSE)</f>
        <v>0</v>
      </c>
      <c r="K2515" s="40">
        <f>VLOOKUP(D2515,'Brasseries Europe'!$B$2:$O$2000,11,FALSE)</f>
        <v>0</v>
      </c>
      <c r="L2515" s="40" t="str">
        <f>VLOOKUP(D2515,'Brasseries Europe'!$B$2:$O$2000,12,FALSE)</f>
        <v>32(0)16/25.98.45</v>
      </c>
      <c r="M2515" s="40" t="str">
        <f>VLOOKUP(D2515,'Brasseries Europe'!$B$2:$O$2000,13,FALSE)</f>
        <v>LogoBR141</v>
      </c>
      <c r="N2515" s="40" t="str">
        <f>VLOOKUP(D2515,'Brasseries Europe'!$B$2:$O$2000,14,FALSE)</f>
        <v>FotoBR141</v>
      </c>
      <c r="O2515" s="42" t="s">
        <v>14947</v>
      </c>
      <c r="P2515" s="40" t="s">
        <v>10043</v>
      </c>
      <c r="Q2515" s="40" t="s">
        <v>10036</v>
      </c>
      <c r="T2515" s="40" t="s">
        <v>14949</v>
      </c>
      <c r="U2515" s="40" t="s">
        <v>14948</v>
      </c>
    </row>
    <row r="2516" spans="1:21" s="40" customFormat="1">
      <c r="A2516" s="40">
        <f t="shared" si="109"/>
        <v>2515</v>
      </c>
      <c r="B2516" s="41">
        <f t="shared" ca="1" si="110"/>
        <v>43369</v>
      </c>
      <c r="C2516" s="40" t="s">
        <v>14</v>
      </c>
      <c r="D2516" s="40" t="str">
        <f t="shared" si="108"/>
        <v>Brewery141</v>
      </c>
      <c r="E2516" s="42" t="s">
        <v>1180</v>
      </c>
      <c r="F2516" s="40" t="str">
        <f>VLOOKUP(D2516,'Brasseries Europe'!$B$2:$O$2000,6,FALSE)</f>
        <v>Leuvensebaan, 219</v>
      </c>
      <c r="G2516" s="40">
        <f>VLOOKUP(D2516,'Brasseries Europe'!$B$2:$O$2000,7,FALSE)</f>
        <v>3220</v>
      </c>
      <c r="H2516" s="40" t="str">
        <f>VLOOKUP(D2516,'Brasseries Europe'!$B$2:$O$2000,8,FALSE)</f>
        <v>Holsbeek</v>
      </c>
      <c r="I2516" s="40" t="str">
        <f>VLOOKUP(D2516,'Brasseries Europe'!$B$2:$O$2000,9,FALSE)</f>
        <v>Vlaanderen</v>
      </c>
      <c r="J2516" s="40">
        <f>VLOOKUP(D2516,'Brasseries Europe'!$B$2:$O$2000,10,FALSE)</f>
        <v>0</v>
      </c>
      <c r="K2516" s="40">
        <f>VLOOKUP(D2516,'Brasseries Europe'!$B$2:$O$2000,11,FALSE)</f>
        <v>0</v>
      </c>
      <c r="L2516" s="40" t="str">
        <f>VLOOKUP(D2516,'Brasseries Europe'!$B$2:$O$2000,12,FALSE)</f>
        <v>32(0)16/25.98.45</v>
      </c>
      <c r="M2516" s="40" t="str">
        <f>VLOOKUP(D2516,'Brasseries Europe'!$B$2:$O$2000,13,FALSE)</f>
        <v>LogoBR141</v>
      </c>
      <c r="N2516" s="40" t="str">
        <f>VLOOKUP(D2516,'Brasseries Europe'!$B$2:$O$2000,14,FALSE)</f>
        <v>FotoBR141</v>
      </c>
      <c r="O2516" s="42" t="s">
        <v>14950</v>
      </c>
      <c r="P2516" s="40" t="s">
        <v>10151</v>
      </c>
      <c r="Q2516" s="40" t="s">
        <v>12141</v>
      </c>
      <c r="T2516" s="40" t="s">
        <v>14952</v>
      </c>
      <c r="U2516" s="40" t="s">
        <v>14951</v>
      </c>
    </row>
    <row r="2517" spans="1:21" s="40" customFormat="1">
      <c r="A2517" s="40">
        <f t="shared" si="109"/>
        <v>2516</v>
      </c>
      <c r="B2517" s="41">
        <f t="shared" ca="1" si="110"/>
        <v>43369</v>
      </c>
      <c r="C2517" s="40" t="s">
        <v>14</v>
      </c>
      <c r="D2517" s="40" t="str">
        <f t="shared" si="108"/>
        <v>Brewery142</v>
      </c>
      <c r="E2517" s="42" t="s">
        <v>1187</v>
      </c>
      <c r="F2517" s="40" t="str">
        <f>VLOOKUP(D2517,'Brasseries Europe'!$B$2:$O$2000,6,FALSE)</f>
        <v>Elverdingestraat, 4</v>
      </c>
      <c r="G2517" s="40">
        <f>VLOOKUP(D2517,'Brasseries Europe'!$B$2:$O$2000,7,FALSE)</f>
        <v>8640</v>
      </c>
      <c r="H2517" s="40" t="str">
        <f>VLOOKUP(D2517,'Brasseries Europe'!$B$2:$O$2000,8,FALSE)</f>
        <v>Woesten</v>
      </c>
      <c r="I2517" s="40" t="str">
        <f>VLOOKUP(D2517,'Brasseries Europe'!$B$2:$O$2000,9,FALSE)</f>
        <v>Vlaanderen</v>
      </c>
      <c r="J2517" s="40">
        <f>VLOOKUP(D2517,'Brasseries Europe'!$B$2:$O$2000,10,FALSE)</f>
        <v>0</v>
      </c>
      <c r="K2517" s="40" t="str">
        <f>VLOOKUP(D2517,'Brasseries Europe'!$B$2:$O$2000,11,FALSE)</f>
        <v>http://www.decabrouwerij.com</v>
      </c>
      <c r="L2517" s="40" t="str">
        <f>VLOOKUP(D2517,'Brasseries Europe'!$B$2:$O$2000,12,FALSE)</f>
        <v>32(0)57/42.20.75</v>
      </c>
      <c r="M2517" s="40" t="str">
        <f>VLOOKUP(D2517,'Brasseries Europe'!$B$2:$O$2000,13,FALSE)</f>
        <v>LogoBR142</v>
      </c>
      <c r="N2517" s="40" t="str">
        <f>VLOOKUP(D2517,'Brasseries Europe'!$B$2:$O$2000,14,FALSE)</f>
        <v>FotoBR142</v>
      </c>
      <c r="O2517" s="42" t="s">
        <v>14953</v>
      </c>
      <c r="P2517" s="40" t="s">
        <v>10043</v>
      </c>
      <c r="Q2517" s="40" t="s">
        <v>10076</v>
      </c>
      <c r="T2517" s="40" t="s">
        <v>14955</v>
      </c>
      <c r="U2517" s="40" t="s">
        <v>14954</v>
      </c>
    </row>
    <row r="2518" spans="1:21" s="40" customFormat="1">
      <c r="A2518" s="40">
        <f t="shared" si="109"/>
        <v>2517</v>
      </c>
      <c r="B2518" s="41">
        <f t="shared" ca="1" si="110"/>
        <v>43369</v>
      </c>
      <c r="C2518" s="40" t="s">
        <v>14</v>
      </c>
      <c r="D2518" s="40" t="str">
        <f t="shared" si="108"/>
        <v>Brewery142</v>
      </c>
      <c r="E2518" s="42" t="s">
        <v>1187</v>
      </c>
      <c r="F2518" s="40" t="str">
        <f>VLOOKUP(D2518,'Brasseries Europe'!$B$2:$O$2000,6,FALSE)</f>
        <v>Elverdingestraat, 4</v>
      </c>
      <c r="G2518" s="40">
        <f>VLOOKUP(D2518,'Brasseries Europe'!$B$2:$O$2000,7,FALSE)</f>
        <v>8640</v>
      </c>
      <c r="H2518" s="40" t="str">
        <f>VLOOKUP(D2518,'Brasseries Europe'!$B$2:$O$2000,8,FALSE)</f>
        <v>Woesten</v>
      </c>
      <c r="I2518" s="40" t="str">
        <f>VLOOKUP(D2518,'Brasseries Europe'!$B$2:$O$2000,9,FALSE)</f>
        <v>Vlaanderen</v>
      </c>
      <c r="J2518" s="40">
        <f>VLOOKUP(D2518,'Brasseries Europe'!$B$2:$O$2000,10,FALSE)</f>
        <v>0</v>
      </c>
      <c r="K2518" s="40" t="str">
        <f>VLOOKUP(D2518,'Brasseries Europe'!$B$2:$O$2000,11,FALSE)</f>
        <v>http://www.decabrouwerij.com</v>
      </c>
      <c r="L2518" s="40" t="str">
        <f>VLOOKUP(D2518,'Brasseries Europe'!$B$2:$O$2000,12,FALSE)</f>
        <v>32(0)57/42.20.75</v>
      </c>
      <c r="M2518" s="40" t="str">
        <f>VLOOKUP(D2518,'Brasseries Europe'!$B$2:$O$2000,13,FALSE)</f>
        <v>LogoBR142</v>
      </c>
      <c r="N2518" s="40" t="str">
        <f>VLOOKUP(D2518,'Brasseries Europe'!$B$2:$O$2000,14,FALSE)</f>
        <v>FotoBR142</v>
      </c>
      <c r="O2518" s="42" t="s">
        <v>14956</v>
      </c>
      <c r="P2518" s="40" t="s">
        <v>10043</v>
      </c>
      <c r="Q2518" s="40" t="s">
        <v>10076</v>
      </c>
      <c r="T2518" s="40" t="s">
        <v>14958</v>
      </c>
      <c r="U2518" s="40" t="s">
        <v>14957</v>
      </c>
    </row>
    <row r="2519" spans="1:21" s="40" customFormat="1">
      <c r="A2519" s="40">
        <f t="shared" si="109"/>
        <v>2518</v>
      </c>
      <c r="B2519" s="41">
        <f t="shared" ca="1" si="110"/>
        <v>43369</v>
      </c>
      <c r="C2519" s="40" t="s">
        <v>14</v>
      </c>
      <c r="D2519" s="40" t="str">
        <f t="shared" si="108"/>
        <v>Brewery142</v>
      </c>
      <c r="E2519" s="42" t="s">
        <v>1187</v>
      </c>
      <c r="F2519" s="40" t="str">
        <f>VLOOKUP(D2519,'Brasseries Europe'!$B$2:$O$2000,6,FALSE)</f>
        <v>Elverdingestraat, 4</v>
      </c>
      <c r="G2519" s="40">
        <f>VLOOKUP(D2519,'Brasseries Europe'!$B$2:$O$2000,7,FALSE)</f>
        <v>8640</v>
      </c>
      <c r="H2519" s="40" t="str">
        <f>VLOOKUP(D2519,'Brasseries Europe'!$B$2:$O$2000,8,FALSE)</f>
        <v>Woesten</v>
      </c>
      <c r="I2519" s="40" t="str">
        <f>VLOOKUP(D2519,'Brasseries Europe'!$B$2:$O$2000,9,FALSE)</f>
        <v>Vlaanderen</v>
      </c>
      <c r="J2519" s="40">
        <f>VLOOKUP(D2519,'Brasseries Europe'!$B$2:$O$2000,10,FALSE)</f>
        <v>0</v>
      </c>
      <c r="K2519" s="40" t="str">
        <f>VLOOKUP(D2519,'Brasseries Europe'!$B$2:$O$2000,11,FALSE)</f>
        <v>http://www.decabrouwerij.com</v>
      </c>
      <c r="L2519" s="40" t="str">
        <f>VLOOKUP(D2519,'Brasseries Europe'!$B$2:$O$2000,12,FALSE)</f>
        <v>32(0)57/42.20.75</v>
      </c>
      <c r="M2519" s="40" t="str">
        <f>VLOOKUP(D2519,'Brasseries Europe'!$B$2:$O$2000,13,FALSE)</f>
        <v>LogoBR142</v>
      </c>
      <c r="N2519" s="40" t="str">
        <f>VLOOKUP(D2519,'Brasseries Europe'!$B$2:$O$2000,14,FALSE)</f>
        <v>FotoBR142</v>
      </c>
      <c r="O2519" s="42" t="s">
        <v>14959</v>
      </c>
      <c r="P2519" s="40" t="s">
        <v>10043</v>
      </c>
      <c r="Q2519" s="40" t="s">
        <v>10068</v>
      </c>
      <c r="T2519" s="40" t="s">
        <v>14961</v>
      </c>
      <c r="U2519" s="40" t="s">
        <v>14960</v>
      </c>
    </row>
    <row r="2520" spans="1:21" s="40" customFormat="1">
      <c r="A2520" s="40">
        <f t="shared" si="109"/>
        <v>2519</v>
      </c>
      <c r="B2520" s="41">
        <f t="shared" ca="1" si="110"/>
        <v>43369</v>
      </c>
      <c r="C2520" s="40" t="s">
        <v>14</v>
      </c>
      <c r="D2520" s="40" t="str">
        <f t="shared" si="108"/>
        <v>Brewery142</v>
      </c>
      <c r="E2520" s="42" t="s">
        <v>1187</v>
      </c>
      <c r="F2520" s="40" t="str">
        <f>VLOOKUP(D2520,'Brasseries Europe'!$B$2:$O$2000,6,FALSE)</f>
        <v>Elverdingestraat, 4</v>
      </c>
      <c r="G2520" s="40">
        <f>VLOOKUP(D2520,'Brasseries Europe'!$B$2:$O$2000,7,FALSE)</f>
        <v>8640</v>
      </c>
      <c r="H2520" s="40" t="str">
        <f>VLOOKUP(D2520,'Brasseries Europe'!$B$2:$O$2000,8,FALSE)</f>
        <v>Woesten</v>
      </c>
      <c r="I2520" s="40" t="str">
        <f>VLOOKUP(D2520,'Brasseries Europe'!$B$2:$O$2000,9,FALSE)</f>
        <v>Vlaanderen</v>
      </c>
      <c r="J2520" s="40">
        <f>VLOOKUP(D2520,'Brasseries Europe'!$B$2:$O$2000,10,FALSE)</f>
        <v>0</v>
      </c>
      <c r="K2520" s="40" t="str">
        <f>VLOOKUP(D2520,'Brasseries Europe'!$B$2:$O$2000,11,FALSE)</f>
        <v>http://www.decabrouwerij.com</v>
      </c>
      <c r="L2520" s="40" t="str">
        <f>VLOOKUP(D2520,'Brasseries Europe'!$B$2:$O$2000,12,FALSE)</f>
        <v>32(0)57/42.20.75</v>
      </c>
      <c r="M2520" s="40" t="str">
        <f>VLOOKUP(D2520,'Brasseries Europe'!$B$2:$O$2000,13,FALSE)</f>
        <v>LogoBR142</v>
      </c>
      <c r="N2520" s="40" t="str">
        <f>VLOOKUP(D2520,'Brasseries Europe'!$B$2:$O$2000,14,FALSE)</f>
        <v>FotoBR142</v>
      </c>
      <c r="O2520" s="42" t="s">
        <v>14962</v>
      </c>
      <c r="P2520" s="40" t="s">
        <v>10049</v>
      </c>
      <c r="Q2520" s="40" t="s">
        <v>10076</v>
      </c>
      <c r="T2520" s="40" t="s">
        <v>14964</v>
      </c>
      <c r="U2520" s="40" t="s">
        <v>14963</v>
      </c>
    </row>
    <row r="2521" spans="1:21" s="40" customFormat="1">
      <c r="A2521" s="40">
        <f t="shared" si="109"/>
        <v>2520</v>
      </c>
      <c r="B2521" s="41">
        <f t="shared" ca="1" si="110"/>
        <v>43369</v>
      </c>
      <c r="C2521" s="40" t="s">
        <v>14</v>
      </c>
      <c r="D2521" s="40" t="str">
        <f t="shared" si="108"/>
        <v>Brewery142</v>
      </c>
      <c r="E2521" s="42" t="s">
        <v>1187</v>
      </c>
      <c r="F2521" s="40" t="str">
        <f>VLOOKUP(D2521,'Brasseries Europe'!$B$2:$O$2000,6,FALSE)</f>
        <v>Elverdingestraat, 4</v>
      </c>
      <c r="G2521" s="40">
        <f>VLOOKUP(D2521,'Brasseries Europe'!$B$2:$O$2000,7,FALSE)</f>
        <v>8640</v>
      </c>
      <c r="H2521" s="40" t="str">
        <f>VLOOKUP(D2521,'Brasseries Europe'!$B$2:$O$2000,8,FALSE)</f>
        <v>Woesten</v>
      </c>
      <c r="I2521" s="40" t="str">
        <f>VLOOKUP(D2521,'Brasseries Europe'!$B$2:$O$2000,9,FALSE)</f>
        <v>Vlaanderen</v>
      </c>
      <c r="J2521" s="40">
        <f>VLOOKUP(D2521,'Brasseries Europe'!$B$2:$O$2000,10,FALSE)</f>
        <v>0</v>
      </c>
      <c r="K2521" s="40" t="str">
        <f>VLOOKUP(D2521,'Brasseries Europe'!$B$2:$O$2000,11,FALSE)</f>
        <v>http://www.decabrouwerij.com</v>
      </c>
      <c r="L2521" s="40" t="str">
        <f>VLOOKUP(D2521,'Brasseries Europe'!$B$2:$O$2000,12,FALSE)</f>
        <v>32(0)57/42.20.75</v>
      </c>
      <c r="M2521" s="40" t="str">
        <f>VLOOKUP(D2521,'Brasseries Europe'!$B$2:$O$2000,13,FALSE)</f>
        <v>LogoBR142</v>
      </c>
      <c r="N2521" s="40" t="str">
        <f>VLOOKUP(D2521,'Brasseries Europe'!$B$2:$O$2000,14,FALSE)</f>
        <v>FotoBR142</v>
      </c>
      <c r="O2521" s="42" t="s">
        <v>14965</v>
      </c>
      <c r="P2521" s="40" t="s">
        <v>10049</v>
      </c>
      <c r="Q2521" s="40" t="s">
        <v>10076</v>
      </c>
      <c r="T2521" s="40" t="s">
        <v>14967</v>
      </c>
      <c r="U2521" s="40" t="s">
        <v>14966</v>
      </c>
    </row>
    <row r="2522" spans="1:21" s="40" customFormat="1">
      <c r="A2522" s="40">
        <f t="shared" si="109"/>
        <v>2521</v>
      </c>
      <c r="B2522" s="41">
        <f t="shared" ca="1" si="110"/>
        <v>43369</v>
      </c>
      <c r="C2522" s="40" t="s">
        <v>14</v>
      </c>
      <c r="D2522" s="40" t="str">
        <f t="shared" si="108"/>
        <v>Brewery142</v>
      </c>
      <c r="E2522" s="42" t="s">
        <v>1187</v>
      </c>
      <c r="F2522" s="40" t="str">
        <f>VLOOKUP(D2522,'Brasseries Europe'!$B$2:$O$2000,6,FALSE)</f>
        <v>Elverdingestraat, 4</v>
      </c>
      <c r="G2522" s="40">
        <f>VLOOKUP(D2522,'Brasseries Europe'!$B$2:$O$2000,7,FALSE)</f>
        <v>8640</v>
      </c>
      <c r="H2522" s="40" t="str">
        <f>VLOOKUP(D2522,'Brasseries Europe'!$B$2:$O$2000,8,FALSE)</f>
        <v>Woesten</v>
      </c>
      <c r="I2522" s="40" t="str">
        <f>VLOOKUP(D2522,'Brasseries Europe'!$B$2:$O$2000,9,FALSE)</f>
        <v>Vlaanderen</v>
      </c>
      <c r="J2522" s="40">
        <f>VLOOKUP(D2522,'Brasseries Europe'!$B$2:$O$2000,10,FALSE)</f>
        <v>0</v>
      </c>
      <c r="K2522" s="40" t="str">
        <f>VLOOKUP(D2522,'Brasseries Europe'!$B$2:$O$2000,11,FALSE)</f>
        <v>http://www.decabrouwerij.com</v>
      </c>
      <c r="L2522" s="40" t="str">
        <f>VLOOKUP(D2522,'Brasseries Europe'!$B$2:$O$2000,12,FALSE)</f>
        <v>32(0)57/42.20.75</v>
      </c>
      <c r="M2522" s="40" t="str">
        <f>VLOOKUP(D2522,'Brasseries Europe'!$B$2:$O$2000,13,FALSE)</f>
        <v>LogoBR142</v>
      </c>
      <c r="N2522" s="40" t="str">
        <f>VLOOKUP(D2522,'Brasseries Europe'!$B$2:$O$2000,14,FALSE)</f>
        <v>FotoBR142</v>
      </c>
      <c r="O2522" s="42" t="s">
        <v>14968</v>
      </c>
      <c r="P2522" s="40" t="s">
        <v>10049</v>
      </c>
      <c r="Q2522" s="40" t="s">
        <v>10076</v>
      </c>
      <c r="T2522" s="40" t="s">
        <v>14970</v>
      </c>
      <c r="U2522" s="40" t="s">
        <v>14969</v>
      </c>
    </row>
    <row r="2523" spans="1:21" s="40" customFormat="1">
      <c r="A2523" s="40">
        <f t="shared" si="109"/>
        <v>2522</v>
      </c>
      <c r="B2523" s="41">
        <f t="shared" ca="1" si="110"/>
        <v>43369</v>
      </c>
      <c r="C2523" s="40" t="s">
        <v>14</v>
      </c>
      <c r="D2523" s="40" t="str">
        <f t="shared" si="108"/>
        <v>Brewery143</v>
      </c>
      <c r="E2523" s="42" t="s">
        <v>1195</v>
      </c>
      <c r="F2523" s="40" t="str">
        <f>VLOOKUP(D2523,'Brasseries Europe'!$B$2:$O$2000,6,FALSE)</f>
        <v>Octave de Kerchove d’Exaerdestraat, 16</v>
      </c>
      <c r="G2523" s="40">
        <f>VLOOKUP(D2523,'Brasseries Europe'!$B$2:$O$2000,7,FALSE)</f>
        <v>1501</v>
      </c>
      <c r="H2523" s="40" t="str">
        <f>VLOOKUP(D2523,'Brasseries Europe'!$B$2:$O$2000,8,FALSE)</f>
        <v>Buizingen</v>
      </c>
      <c r="I2523" s="40" t="str">
        <f>VLOOKUP(D2523,'Brasseries Europe'!$B$2:$O$2000,9,FALSE)</f>
        <v>Vlaanderen</v>
      </c>
      <c r="J2523" s="40">
        <f>VLOOKUP(D2523,'Brasseries Europe'!$B$2:$O$2000,10,FALSE)</f>
        <v>0</v>
      </c>
      <c r="K2523" s="40" t="str">
        <f>VLOOKUP(D2523,'Brasseries Europe'!$B$2:$O$2000,11,FALSE)</f>
        <v>http://www.denherberg.be</v>
      </c>
      <c r="L2523" s="40" t="str">
        <f>VLOOKUP(D2523,'Brasseries Europe'!$B$2:$O$2000,12,FALSE)</f>
        <v>32(0)2/305.93.00</v>
      </c>
      <c r="M2523" s="40" t="str">
        <f>VLOOKUP(D2523,'Brasseries Europe'!$B$2:$O$2000,13,FALSE)</f>
        <v>LogoBR143</v>
      </c>
      <c r="N2523" s="40" t="str">
        <f>VLOOKUP(D2523,'Brasseries Europe'!$B$2:$O$2000,14,FALSE)</f>
        <v>FotoBR143</v>
      </c>
      <c r="O2523" s="42" t="s">
        <v>14971</v>
      </c>
      <c r="P2523" s="40" t="s">
        <v>10043</v>
      </c>
      <c r="Q2523" s="40" t="s">
        <v>10297</v>
      </c>
      <c r="T2523" s="40" t="s">
        <v>14973</v>
      </c>
      <c r="U2523" s="40" t="s">
        <v>14972</v>
      </c>
    </row>
    <row r="2524" spans="1:21" s="40" customFormat="1">
      <c r="A2524" s="40">
        <f t="shared" si="109"/>
        <v>2523</v>
      </c>
      <c r="B2524" s="41">
        <f t="shared" ca="1" si="110"/>
        <v>43369</v>
      </c>
      <c r="C2524" s="40" t="s">
        <v>14</v>
      </c>
      <c r="D2524" s="40" t="str">
        <f t="shared" si="108"/>
        <v>Brewery143</v>
      </c>
      <c r="E2524" s="42" t="s">
        <v>1195</v>
      </c>
      <c r="F2524" s="40" t="str">
        <f>VLOOKUP(D2524,'Brasseries Europe'!$B$2:$O$2000,6,FALSE)</f>
        <v>Octave de Kerchove d’Exaerdestraat, 16</v>
      </c>
      <c r="G2524" s="40">
        <f>VLOOKUP(D2524,'Brasseries Europe'!$B$2:$O$2000,7,FALSE)</f>
        <v>1501</v>
      </c>
      <c r="H2524" s="40" t="str">
        <f>VLOOKUP(D2524,'Brasseries Europe'!$B$2:$O$2000,8,FALSE)</f>
        <v>Buizingen</v>
      </c>
      <c r="I2524" s="40" t="str">
        <f>VLOOKUP(D2524,'Brasseries Europe'!$B$2:$O$2000,9,FALSE)</f>
        <v>Vlaanderen</v>
      </c>
      <c r="J2524" s="40">
        <f>VLOOKUP(D2524,'Brasseries Europe'!$B$2:$O$2000,10,FALSE)</f>
        <v>0</v>
      </c>
      <c r="K2524" s="40" t="str">
        <f>VLOOKUP(D2524,'Brasseries Europe'!$B$2:$O$2000,11,FALSE)</f>
        <v>http://www.denherberg.be</v>
      </c>
      <c r="L2524" s="40" t="str">
        <f>VLOOKUP(D2524,'Brasseries Europe'!$B$2:$O$2000,12,FALSE)</f>
        <v>32(0)2/305.93.00</v>
      </c>
      <c r="M2524" s="40" t="str">
        <f>VLOOKUP(D2524,'Brasseries Europe'!$B$2:$O$2000,13,FALSE)</f>
        <v>LogoBR143</v>
      </c>
      <c r="N2524" s="40" t="str">
        <f>VLOOKUP(D2524,'Brasseries Europe'!$B$2:$O$2000,14,FALSE)</f>
        <v>FotoBR143</v>
      </c>
      <c r="O2524" s="42" t="s">
        <v>14974</v>
      </c>
      <c r="P2524" s="40" t="s">
        <v>10151</v>
      </c>
      <c r="Q2524" s="40" t="s">
        <v>10068</v>
      </c>
      <c r="T2524" s="40" t="s">
        <v>14976</v>
      </c>
      <c r="U2524" s="40" t="s">
        <v>14975</v>
      </c>
    </row>
    <row r="2525" spans="1:21" s="40" customFormat="1">
      <c r="A2525" s="40">
        <f t="shared" si="109"/>
        <v>2524</v>
      </c>
      <c r="B2525" s="41">
        <f t="shared" ca="1" si="110"/>
        <v>43369</v>
      </c>
      <c r="C2525" s="40" t="s">
        <v>14</v>
      </c>
      <c r="D2525" s="40" t="str">
        <f t="shared" ref="D2525:D2588" si="111">_xlfn.IFNA(VLOOKUP(E2525,Matricedesbrasseries,2,FALSE),"")</f>
        <v>Brewery143</v>
      </c>
      <c r="E2525" s="42" t="s">
        <v>1195</v>
      </c>
      <c r="F2525" s="40" t="str">
        <f>VLOOKUP(D2525,'Brasseries Europe'!$B$2:$O$2000,6,FALSE)</f>
        <v>Octave de Kerchove d’Exaerdestraat, 16</v>
      </c>
      <c r="G2525" s="40">
        <f>VLOOKUP(D2525,'Brasseries Europe'!$B$2:$O$2000,7,FALSE)</f>
        <v>1501</v>
      </c>
      <c r="H2525" s="40" t="str">
        <f>VLOOKUP(D2525,'Brasseries Europe'!$B$2:$O$2000,8,FALSE)</f>
        <v>Buizingen</v>
      </c>
      <c r="I2525" s="40" t="str">
        <f>VLOOKUP(D2525,'Brasseries Europe'!$B$2:$O$2000,9,FALSE)</f>
        <v>Vlaanderen</v>
      </c>
      <c r="J2525" s="40">
        <f>VLOOKUP(D2525,'Brasseries Europe'!$B$2:$O$2000,10,FALSE)</f>
        <v>0</v>
      </c>
      <c r="K2525" s="40" t="str">
        <f>VLOOKUP(D2525,'Brasseries Europe'!$B$2:$O$2000,11,FALSE)</f>
        <v>http://www.denherberg.be</v>
      </c>
      <c r="L2525" s="40" t="str">
        <f>VLOOKUP(D2525,'Brasseries Europe'!$B$2:$O$2000,12,FALSE)</f>
        <v>32(0)2/305.93.00</v>
      </c>
      <c r="M2525" s="40" t="str">
        <f>VLOOKUP(D2525,'Brasseries Europe'!$B$2:$O$2000,13,FALSE)</f>
        <v>LogoBR143</v>
      </c>
      <c r="N2525" s="40" t="str">
        <f>VLOOKUP(D2525,'Brasseries Europe'!$B$2:$O$2000,14,FALSE)</f>
        <v>FotoBR143</v>
      </c>
      <c r="O2525" s="42" t="s">
        <v>14977</v>
      </c>
      <c r="P2525" s="40" t="s">
        <v>10049</v>
      </c>
      <c r="Q2525" s="40" t="s">
        <v>10297</v>
      </c>
      <c r="T2525" s="40" t="s">
        <v>14979</v>
      </c>
      <c r="U2525" s="40" t="s">
        <v>14978</v>
      </c>
    </row>
    <row r="2526" spans="1:21" s="40" customFormat="1">
      <c r="A2526" s="40">
        <f t="shared" si="109"/>
        <v>2525</v>
      </c>
      <c r="B2526" s="41">
        <f t="shared" ca="1" si="110"/>
        <v>43369</v>
      </c>
      <c r="C2526" s="40" t="s">
        <v>14</v>
      </c>
      <c r="D2526" s="40" t="str">
        <f t="shared" si="111"/>
        <v>Brewery144</v>
      </c>
      <c r="E2526" s="42" t="s">
        <v>1203</v>
      </c>
      <c r="F2526" s="40" t="str">
        <f>VLOOKUP(D2526,'Brasseries Europe'!$B$2:$O$2000,6,FALSE)</f>
        <v>Netestraat, 67</v>
      </c>
      <c r="G2526" s="40">
        <f>VLOOKUP(D2526,'Brasseries Europe'!$B$2:$O$2000,7,FALSE)</f>
        <v>2235</v>
      </c>
      <c r="H2526" s="40" t="str">
        <f>VLOOKUP(D2526,'Brasseries Europe'!$B$2:$O$2000,8,FALSE)</f>
        <v>Westmeerbeek</v>
      </c>
      <c r="I2526" s="40" t="str">
        <f>VLOOKUP(D2526,'Brasseries Europe'!$B$2:$O$2000,9,FALSE)</f>
        <v>Vlaanderen</v>
      </c>
      <c r="J2526" s="40">
        <f>VLOOKUP(D2526,'Brasseries Europe'!$B$2:$O$2000,10,FALSE)</f>
        <v>0</v>
      </c>
      <c r="K2526" s="40">
        <f>VLOOKUP(D2526,'Brasseries Europe'!$B$2:$O$2000,11,FALSE)</f>
        <v>0</v>
      </c>
      <c r="L2526" s="40">
        <f>VLOOKUP(D2526,'Brasseries Europe'!$B$2:$O$2000,12,FALSE)</f>
        <v>0</v>
      </c>
      <c r="M2526" s="40" t="str">
        <f>VLOOKUP(D2526,'Brasseries Europe'!$B$2:$O$2000,13,FALSE)</f>
        <v>LogoBR144</v>
      </c>
      <c r="N2526" s="40" t="str">
        <f>VLOOKUP(D2526,'Brasseries Europe'!$B$2:$O$2000,14,FALSE)</f>
        <v>FotoBR144</v>
      </c>
      <c r="O2526" s="42" t="s">
        <v>14980</v>
      </c>
      <c r="P2526" s="40" t="s">
        <v>10211</v>
      </c>
      <c r="Q2526" s="40" t="s">
        <v>10068</v>
      </c>
      <c r="T2526" s="40" t="s">
        <v>14982</v>
      </c>
      <c r="U2526" s="40" t="s">
        <v>14981</v>
      </c>
    </row>
    <row r="2527" spans="1:21" s="40" customFormat="1">
      <c r="A2527" s="40">
        <f t="shared" si="109"/>
        <v>2526</v>
      </c>
      <c r="B2527" s="41">
        <f t="shared" ca="1" si="110"/>
        <v>43369</v>
      </c>
      <c r="C2527" s="40" t="s">
        <v>14</v>
      </c>
      <c r="D2527" s="40" t="str">
        <f t="shared" si="111"/>
        <v>Brewery144</v>
      </c>
      <c r="E2527" s="42" t="s">
        <v>1203</v>
      </c>
      <c r="F2527" s="40" t="str">
        <f>VLOOKUP(D2527,'Brasseries Europe'!$B$2:$O$2000,6,FALSE)</f>
        <v>Netestraat, 67</v>
      </c>
      <c r="G2527" s="40">
        <f>VLOOKUP(D2527,'Brasseries Europe'!$B$2:$O$2000,7,FALSE)</f>
        <v>2235</v>
      </c>
      <c r="H2527" s="40" t="str">
        <f>VLOOKUP(D2527,'Brasseries Europe'!$B$2:$O$2000,8,FALSE)</f>
        <v>Westmeerbeek</v>
      </c>
      <c r="I2527" s="40" t="str">
        <f>VLOOKUP(D2527,'Brasseries Europe'!$B$2:$O$2000,9,FALSE)</f>
        <v>Vlaanderen</v>
      </c>
      <c r="J2527" s="40">
        <f>VLOOKUP(D2527,'Brasseries Europe'!$B$2:$O$2000,10,FALSE)</f>
        <v>0</v>
      </c>
      <c r="K2527" s="40">
        <f>VLOOKUP(D2527,'Brasseries Europe'!$B$2:$O$2000,11,FALSE)</f>
        <v>0</v>
      </c>
      <c r="L2527" s="40">
        <f>VLOOKUP(D2527,'Brasseries Europe'!$B$2:$O$2000,12,FALSE)</f>
        <v>0</v>
      </c>
      <c r="M2527" s="40" t="str">
        <f>VLOOKUP(D2527,'Brasseries Europe'!$B$2:$O$2000,13,FALSE)</f>
        <v>LogoBR144</v>
      </c>
      <c r="N2527" s="40" t="str">
        <f>VLOOKUP(D2527,'Brasseries Europe'!$B$2:$O$2000,14,FALSE)</f>
        <v>FotoBR144</v>
      </c>
      <c r="O2527" s="42" t="s">
        <v>14983</v>
      </c>
      <c r="P2527" s="40" t="s">
        <v>10043</v>
      </c>
      <c r="Q2527" s="40" t="s">
        <v>10072</v>
      </c>
      <c r="T2527" s="40" t="s">
        <v>14985</v>
      </c>
      <c r="U2527" s="40" t="s">
        <v>14984</v>
      </c>
    </row>
    <row r="2528" spans="1:21" s="40" customFormat="1">
      <c r="A2528" s="40">
        <f t="shared" si="109"/>
        <v>2527</v>
      </c>
      <c r="B2528" s="41">
        <f t="shared" ca="1" si="110"/>
        <v>43369</v>
      </c>
      <c r="C2528" s="40" t="s">
        <v>14</v>
      </c>
      <c r="D2528" s="40" t="str">
        <f t="shared" si="111"/>
        <v>Brewery144</v>
      </c>
      <c r="E2528" s="42" t="s">
        <v>1203</v>
      </c>
      <c r="F2528" s="40" t="str">
        <f>VLOOKUP(D2528,'Brasseries Europe'!$B$2:$O$2000,6,FALSE)</f>
        <v>Netestraat, 67</v>
      </c>
      <c r="G2528" s="40">
        <f>VLOOKUP(D2528,'Brasseries Europe'!$B$2:$O$2000,7,FALSE)</f>
        <v>2235</v>
      </c>
      <c r="H2528" s="40" t="str">
        <f>VLOOKUP(D2528,'Brasseries Europe'!$B$2:$O$2000,8,FALSE)</f>
        <v>Westmeerbeek</v>
      </c>
      <c r="I2528" s="40" t="str">
        <f>VLOOKUP(D2528,'Brasseries Europe'!$B$2:$O$2000,9,FALSE)</f>
        <v>Vlaanderen</v>
      </c>
      <c r="J2528" s="40">
        <f>VLOOKUP(D2528,'Brasseries Europe'!$B$2:$O$2000,10,FALSE)</f>
        <v>0</v>
      </c>
      <c r="K2528" s="40">
        <f>VLOOKUP(D2528,'Brasseries Europe'!$B$2:$O$2000,11,FALSE)</f>
        <v>0</v>
      </c>
      <c r="L2528" s="40">
        <f>VLOOKUP(D2528,'Brasseries Europe'!$B$2:$O$2000,12,FALSE)</f>
        <v>0</v>
      </c>
      <c r="M2528" s="40" t="str">
        <f>VLOOKUP(D2528,'Brasseries Europe'!$B$2:$O$2000,13,FALSE)</f>
        <v>LogoBR144</v>
      </c>
      <c r="N2528" s="40" t="str">
        <f>VLOOKUP(D2528,'Brasseries Europe'!$B$2:$O$2000,14,FALSE)</f>
        <v>FotoBR144</v>
      </c>
      <c r="O2528" s="42" t="s">
        <v>14986</v>
      </c>
      <c r="P2528" s="40" t="s">
        <v>10043</v>
      </c>
      <c r="Q2528" s="40" t="s">
        <v>10265</v>
      </c>
      <c r="T2528" s="40" t="s">
        <v>14988</v>
      </c>
      <c r="U2528" s="40" t="s">
        <v>14987</v>
      </c>
    </row>
    <row r="2529" spans="1:21" s="40" customFormat="1">
      <c r="A2529" s="40">
        <f t="shared" si="109"/>
        <v>2528</v>
      </c>
      <c r="B2529" s="41">
        <f t="shared" ca="1" si="110"/>
        <v>43369</v>
      </c>
      <c r="C2529" s="40" t="s">
        <v>14</v>
      </c>
      <c r="D2529" s="40" t="str">
        <f t="shared" si="111"/>
        <v>Brewery144</v>
      </c>
      <c r="E2529" s="42" t="s">
        <v>1203</v>
      </c>
      <c r="F2529" s="40" t="str">
        <f>VLOOKUP(D2529,'Brasseries Europe'!$B$2:$O$2000,6,FALSE)</f>
        <v>Netestraat, 67</v>
      </c>
      <c r="G2529" s="40">
        <f>VLOOKUP(D2529,'Brasseries Europe'!$B$2:$O$2000,7,FALSE)</f>
        <v>2235</v>
      </c>
      <c r="H2529" s="40" t="str">
        <f>VLOOKUP(D2529,'Brasseries Europe'!$B$2:$O$2000,8,FALSE)</f>
        <v>Westmeerbeek</v>
      </c>
      <c r="I2529" s="40" t="str">
        <f>VLOOKUP(D2529,'Brasseries Europe'!$B$2:$O$2000,9,FALSE)</f>
        <v>Vlaanderen</v>
      </c>
      <c r="J2529" s="40">
        <f>VLOOKUP(D2529,'Brasseries Europe'!$B$2:$O$2000,10,FALSE)</f>
        <v>0</v>
      </c>
      <c r="K2529" s="40">
        <f>VLOOKUP(D2529,'Brasseries Europe'!$B$2:$O$2000,11,FALSE)</f>
        <v>0</v>
      </c>
      <c r="L2529" s="40">
        <f>VLOOKUP(D2529,'Brasseries Europe'!$B$2:$O$2000,12,FALSE)</f>
        <v>0</v>
      </c>
      <c r="M2529" s="40" t="str">
        <f>VLOOKUP(D2529,'Brasseries Europe'!$B$2:$O$2000,13,FALSE)</f>
        <v>LogoBR144</v>
      </c>
      <c r="N2529" s="40" t="str">
        <f>VLOOKUP(D2529,'Brasseries Europe'!$B$2:$O$2000,14,FALSE)</f>
        <v>FotoBR144</v>
      </c>
      <c r="O2529" s="42" t="s">
        <v>14989</v>
      </c>
      <c r="P2529" s="40" t="s">
        <v>10043</v>
      </c>
      <c r="Q2529" s="40" t="s">
        <v>10072</v>
      </c>
      <c r="T2529" s="40" t="s">
        <v>14991</v>
      </c>
      <c r="U2529" s="40" t="s">
        <v>14990</v>
      </c>
    </row>
    <row r="2530" spans="1:21" s="40" customFormat="1">
      <c r="A2530" s="40">
        <f t="shared" si="109"/>
        <v>2529</v>
      </c>
      <c r="B2530" s="41">
        <f t="shared" ca="1" si="110"/>
        <v>43369</v>
      </c>
      <c r="C2530" s="40" t="s">
        <v>14</v>
      </c>
      <c r="D2530" s="40" t="str">
        <f t="shared" si="111"/>
        <v>Brewery144</v>
      </c>
      <c r="E2530" s="42" t="s">
        <v>1203</v>
      </c>
      <c r="F2530" s="40" t="str">
        <f>VLOOKUP(D2530,'Brasseries Europe'!$B$2:$O$2000,6,FALSE)</f>
        <v>Netestraat, 67</v>
      </c>
      <c r="G2530" s="40">
        <f>VLOOKUP(D2530,'Brasseries Europe'!$B$2:$O$2000,7,FALSE)</f>
        <v>2235</v>
      </c>
      <c r="H2530" s="40" t="str">
        <f>VLOOKUP(D2530,'Brasseries Europe'!$B$2:$O$2000,8,FALSE)</f>
        <v>Westmeerbeek</v>
      </c>
      <c r="I2530" s="40" t="str">
        <f>VLOOKUP(D2530,'Brasseries Europe'!$B$2:$O$2000,9,FALSE)</f>
        <v>Vlaanderen</v>
      </c>
      <c r="J2530" s="40">
        <f>VLOOKUP(D2530,'Brasseries Europe'!$B$2:$O$2000,10,FALSE)</f>
        <v>0</v>
      </c>
      <c r="K2530" s="40">
        <f>VLOOKUP(D2530,'Brasseries Europe'!$B$2:$O$2000,11,FALSE)</f>
        <v>0</v>
      </c>
      <c r="L2530" s="40">
        <f>VLOOKUP(D2530,'Brasseries Europe'!$B$2:$O$2000,12,FALSE)</f>
        <v>0</v>
      </c>
      <c r="M2530" s="40" t="str">
        <f>VLOOKUP(D2530,'Brasseries Europe'!$B$2:$O$2000,13,FALSE)</f>
        <v>LogoBR144</v>
      </c>
      <c r="N2530" s="40" t="str">
        <f>VLOOKUP(D2530,'Brasseries Europe'!$B$2:$O$2000,14,FALSE)</f>
        <v>FotoBR144</v>
      </c>
      <c r="O2530" s="42" t="s">
        <v>14992</v>
      </c>
      <c r="P2530" s="40" t="s">
        <v>10043</v>
      </c>
      <c r="Q2530" s="40" t="s">
        <v>10072</v>
      </c>
      <c r="T2530" s="40" t="s">
        <v>14994</v>
      </c>
      <c r="U2530" s="40" t="s">
        <v>14993</v>
      </c>
    </row>
    <row r="2531" spans="1:21" s="40" customFormat="1">
      <c r="A2531" s="40">
        <f t="shared" si="109"/>
        <v>2530</v>
      </c>
      <c r="B2531" s="41">
        <f t="shared" ca="1" si="110"/>
        <v>43369</v>
      </c>
      <c r="C2531" s="40" t="s">
        <v>14</v>
      </c>
      <c r="D2531" s="40" t="str">
        <f t="shared" si="111"/>
        <v>Brewery144</v>
      </c>
      <c r="E2531" s="42" t="s">
        <v>1203</v>
      </c>
      <c r="F2531" s="40" t="str">
        <f>VLOOKUP(D2531,'Brasseries Europe'!$B$2:$O$2000,6,FALSE)</f>
        <v>Netestraat, 67</v>
      </c>
      <c r="G2531" s="40">
        <f>VLOOKUP(D2531,'Brasseries Europe'!$B$2:$O$2000,7,FALSE)</f>
        <v>2235</v>
      </c>
      <c r="H2531" s="40" t="str">
        <f>VLOOKUP(D2531,'Brasseries Europe'!$B$2:$O$2000,8,FALSE)</f>
        <v>Westmeerbeek</v>
      </c>
      <c r="I2531" s="40" t="str">
        <f>VLOOKUP(D2531,'Brasseries Europe'!$B$2:$O$2000,9,FALSE)</f>
        <v>Vlaanderen</v>
      </c>
      <c r="J2531" s="40">
        <f>VLOOKUP(D2531,'Brasseries Europe'!$B$2:$O$2000,10,FALSE)</f>
        <v>0</v>
      </c>
      <c r="K2531" s="40">
        <f>VLOOKUP(D2531,'Brasseries Europe'!$B$2:$O$2000,11,FALSE)</f>
        <v>0</v>
      </c>
      <c r="L2531" s="40">
        <f>VLOOKUP(D2531,'Brasseries Europe'!$B$2:$O$2000,12,FALSE)</f>
        <v>0</v>
      </c>
      <c r="M2531" s="40" t="str">
        <f>VLOOKUP(D2531,'Brasseries Europe'!$B$2:$O$2000,13,FALSE)</f>
        <v>LogoBR144</v>
      </c>
      <c r="N2531" s="40" t="str">
        <f>VLOOKUP(D2531,'Brasseries Europe'!$B$2:$O$2000,14,FALSE)</f>
        <v>FotoBR144</v>
      </c>
      <c r="O2531" s="42" t="s">
        <v>14995</v>
      </c>
      <c r="P2531" s="40" t="s">
        <v>10043</v>
      </c>
      <c r="Q2531" s="40" t="s">
        <v>10265</v>
      </c>
      <c r="T2531" s="40" t="s">
        <v>14997</v>
      </c>
      <c r="U2531" s="40" t="s">
        <v>14996</v>
      </c>
    </row>
    <row r="2532" spans="1:21" s="40" customFormat="1">
      <c r="A2532" s="40">
        <f t="shared" si="109"/>
        <v>2531</v>
      </c>
      <c r="B2532" s="41">
        <f t="shared" ca="1" si="110"/>
        <v>43369</v>
      </c>
      <c r="C2532" s="40" t="s">
        <v>14</v>
      </c>
      <c r="D2532" s="40" t="str">
        <f t="shared" si="111"/>
        <v>Brewery144</v>
      </c>
      <c r="E2532" s="42" t="s">
        <v>1203</v>
      </c>
      <c r="F2532" s="40" t="str">
        <f>VLOOKUP(D2532,'Brasseries Europe'!$B$2:$O$2000,6,FALSE)</f>
        <v>Netestraat, 67</v>
      </c>
      <c r="G2532" s="40">
        <f>VLOOKUP(D2532,'Brasseries Europe'!$B$2:$O$2000,7,FALSE)</f>
        <v>2235</v>
      </c>
      <c r="H2532" s="40" t="str">
        <f>VLOOKUP(D2532,'Brasseries Europe'!$B$2:$O$2000,8,FALSE)</f>
        <v>Westmeerbeek</v>
      </c>
      <c r="I2532" s="40" t="str">
        <f>VLOOKUP(D2532,'Brasseries Europe'!$B$2:$O$2000,9,FALSE)</f>
        <v>Vlaanderen</v>
      </c>
      <c r="J2532" s="40">
        <f>VLOOKUP(D2532,'Brasseries Europe'!$B$2:$O$2000,10,FALSE)</f>
        <v>0</v>
      </c>
      <c r="K2532" s="40">
        <f>VLOOKUP(D2532,'Brasseries Europe'!$B$2:$O$2000,11,FALSE)</f>
        <v>0</v>
      </c>
      <c r="L2532" s="40">
        <f>VLOOKUP(D2532,'Brasseries Europe'!$B$2:$O$2000,12,FALSE)</f>
        <v>0</v>
      </c>
      <c r="M2532" s="40" t="str">
        <f>VLOOKUP(D2532,'Brasseries Europe'!$B$2:$O$2000,13,FALSE)</f>
        <v>LogoBR144</v>
      </c>
      <c r="N2532" s="40" t="str">
        <f>VLOOKUP(D2532,'Brasseries Europe'!$B$2:$O$2000,14,FALSE)</f>
        <v>FotoBR144</v>
      </c>
      <c r="O2532" s="42" t="s">
        <v>14998</v>
      </c>
      <c r="P2532" s="40" t="s">
        <v>10043</v>
      </c>
      <c r="Q2532" s="40" t="s">
        <v>10265</v>
      </c>
      <c r="T2532" s="40" t="s">
        <v>15000</v>
      </c>
      <c r="U2532" s="40" t="s">
        <v>14999</v>
      </c>
    </row>
    <row r="2533" spans="1:21" s="40" customFormat="1">
      <c r="A2533" s="40">
        <f t="shared" si="109"/>
        <v>2532</v>
      </c>
      <c r="B2533" s="41">
        <f t="shared" ca="1" si="110"/>
        <v>43369</v>
      </c>
      <c r="C2533" s="40" t="s">
        <v>14</v>
      </c>
      <c r="D2533" s="40" t="str">
        <f t="shared" si="111"/>
        <v>Brewery144</v>
      </c>
      <c r="E2533" s="42" t="s">
        <v>1203</v>
      </c>
      <c r="F2533" s="40" t="str">
        <f>VLOOKUP(D2533,'Brasseries Europe'!$B$2:$O$2000,6,FALSE)</f>
        <v>Netestraat, 67</v>
      </c>
      <c r="G2533" s="40">
        <f>VLOOKUP(D2533,'Brasseries Europe'!$B$2:$O$2000,7,FALSE)</f>
        <v>2235</v>
      </c>
      <c r="H2533" s="40" t="str">
        <f>VLOOKUP(D2533,'Brasseries Europe'!$B$2:$O$2000,8,FALSE)</f>
        <v>Westmeerbeek</v>
      </c>
      <c r="I2533" s="40" t="str">
        <f>VLOOKUP(D2533,'Brasseries Europe'!$B$2:$O$2000,9,FALSE)</f>
        <v>Vlaanderen</v>
      </c>
      <c r="J2533" s="40">
        <f>VLOOKUP(D2533,'Brasseries Europe'!$B$2:$O$2000,10,FALSE)</f>
        <v>0</v>
      </c>
      <c r="K2533" s="40">
        <f>VLOOKUP(D2533,'Brasseries Europe'!$B$2:$O$2000,11,FALSE)</f>
        <v>0</v>
      </c>
      <c r="L2533" s="40">
        <f>VLOOKUP(D2533,'Brasseries Europe'!$B$2:$O$2000,12,FALSE)</f>
        <v>0</v>
      </c>
      <c r="M2533" s="40" t="str">
        <f>VLOOKUP(D2533,'Brasseries Europe'!$B$2:$O$2000,13,FALSE)</f>
        <v>LogoBR144</v>
      </c>
      <c r="N2533" s="40" t="str">
        <f>VLOOKUP(D2533,'Brasseries Europe'!$B$2:$O$2000,14,FALSE)</f>
        <v>FotoBR144</v>
      </c>
      <c r="O2533" s="42" t="s">
        <v>15001</v>
      </c>
      <c r="P2533" s="40" t="s">
        <v>10151</v>
      </c>
      <c r="Q2533" s="40" t="s">
        <v>10204</v>
      </c>
      <c r="T2533" s="40" t="s">
        <v>15003</v>
      </c>
      <c r="U2533" s="40" t="s">
        <v>15002</v>
      </c>
    </row>
    <row r="2534" spans="1:21" s="40" customFormat="1">
      <c r="A2534" s="40">
        <f t="shared" si="109"/>
        <v>2533</v>
      </c>
      <c r="B2534" s="41">
        <f t="shared" ca="1" si="110"/>
        <v>43369</v>
      </c>
      <c r="C2534" s="40" t="s">
        <v>14</v>
      </c>
      <c r="D2534" s="40" t="str">
        <f t="shared" si="111"/>
        <v>Brewery144</v>
      </c>
      <c r="E2534" s="42" t="s">
        <v>1203</v>
      </c>
      <c r="F2534" s="40" t="str">
        <f>VLOOKUP(D2534,'Brasseries Europe'!$B$2:$O$2000,6,FALSE)</f>
        <v>Netestraat, 67</v>
      </c>
      <c r="G2534" s="40">
        <f>VLOOKUP(D2534,'Brasseries Europe'!$B$2:$O$2000,7,FALSE)</f>
        <v>2235</v>
      </c>
      <c r="H2534" s="40" t="str">
        <f>VLOOKUP(D2534,'Brasseries Europe'!$B$2:$O$2000,8,FALSE)</f>
        <v>Westmeerbeek</v>
      </c>
      <c r="I2534" s="40" t="str">
        <f>VLOOKUP(D2534,'Brasseries Europe'!$B$2:$O$2000,9,FALSE)</f>
        <v>Vlaanderen</v>
      </c>
      <c r="J2534" s="40">
        <f>VLOOKUP(D2534,'Brasseries Europe'!$B$2:$O$2000,10,FALSE)</f>
        <v>0</v>
      </c>
      <c r="K2534" s="40">
        <f>VLOOKUP(D2534,'Brasseries Europe'!$B$2:$O$2000,11,FALSE)</f>
        <v>0</v>
      </c>
      <c r="L2534" s="40">
        <f>VLOOKUP(D2534,'Brasseries Europe'!$B$2:$O$2000,12,FALSE)</f>
        <v>0</v>
      </c>
      <c r="M2534" s="40" t="str">
        <f>VLOOKUP(D2534,'Brasseries Europe'!$B$2:$O$2000,13,FALSE)</f>
        <v>LogoBR144</v>
      </c>
      <c r="N2534" s="40" t="str">
        <f>VLOOKUP(D2534,'Brasseries Europe'!$B$2:$O$2000,14,FALSE)</f>
        <v>FotoBR144</v>
      </c>
      <c r="O2534" s="42" t="s">
        <v>15004</v>
      </c>
      <c r="P2534" s="40" t="s">
        <v>10151</v>
      </c>
      <c r="Q2534" s="40" t="s">
        <v>10204</v>
      </c>
      <c r="T2534" s="40" t="s">
        <v>15006</v>
      </c>
      <c r="U2534" s="40" t="s">
        <v>15005</v>
      </c>
    </row>
    <row r="2535" spans="1:21" s="40" customFormat="1">
      <c r="A2535" s="40">
        <f t="shared" si="109"/>
        <v>2534</v>
      </c>
      <c r="B2535" s="41">
        <f t="shared" ca="1" si="110"/>
        <v>43369</v>
      </c>
      <c r="C2535" s="40" t="s">
        <v>14</v>
      </c>
      <c r="D2535" s="40" t="str">
        <f t="shared" si="111"/>
        <v>Brewery144</v>
      </c>
      <c r="E2535" s="42" t="s">
        <v>1203</v>
      </c>
      <c r="F2535" s="40" t="str">
        <f>VLOOKUP(D2535,'Brasseries Europe'!$B$2:$O$2000,6,FALSE)</f>
        <v>Netestraat, 67</v>
      </c>
      <c r="G2535" s="40">
        <f>VLOOKUP(D2535,'Brasseries Europe'!$B$2:$O$2000,7,FALSE)</f>
        <v>2235</v>
      </c>
      <c r="H2535" s="40" t="str">
        <f>VLOOKUP(D2535,'Brasseries Europe'!$B$2:$O$2000,8,FALSE)</f>
        <v>Westmeerbeek</v>
      </c>
      <c r="I2535" s="40" t="str">
        <f>VLOOKUP(D2535,'Brasseries Europe'!$B$2:$O$2000,9,FALSE)</f>
        <v>Vlaanderen</v>
      </c>
      <c r="J2535" s="40">
        <f>VLOOKUP(D2535,'Brasseries Europe'!$B$2:$O$2000,10,FALSE)</f>
        <v>0</v>
      </c>
      <c r="K2535" s="40">
        <f>VLOOKUP(D2535,'Brasseries Europe'!$B$2:$O$2000,11,FALSE)</f>
        <v>0</v>
      </c>
      <c r="L2535" s="40">
        <f>VLOOKUP(D2535,'Brasseries Europe'!$B$2:$O$2000,12,FALSE)</f>
        <v>0</v>
      </c>
      <c r="M2535" s="40" t="str">
        <f>VLOOKUP(D2535,'Brasseries Europe'!$B$2:$O$2000,13,FALSE)</f>
        <v>LogoBR144</v>
      </c>
      <c r="N2535" s="40" t="str">
        <f>VLOOKUP(D2535,'Brasseries Europe'!$B$2:$O$2000,14,FALSE)</f>
        <v>FotoBR144</v>
      </c>
      <c r="O2535" s="42" t="s">
        <v>15007</v>
      </c>
      <c r="P2535" s="40" t="s">
        <v>10049</v>
      </c>
      <c r="Q2535" s="40" t="s">
        <v>10204</v>
      </c>
      <c r="T2535" s="40" t="s">
        <v>15009</v>
      </c>
      <c r="U2535" s="40" t="s">
        <v>15008</v>
      </c>
    </row>
    <row r="2536" spans="1:21" s="40" customFormat="1">
      <c r="A2536" s="40">
        <f t="shared" si="109"/>
        <v>2535</v>
      </c>
      <c r="B2536" s="41">
        <f t="shared" ca="1" si="110"/>
        <v>43369</v>
      </c>
      <c r="C2536" s="40" t="s">
        <v>14</v>
      </c>
      <c r="D2536" s="40" t="str">
        <f t="shared" si="111"/>
        <v>Brewery144</v>
      </c>
      <c r="E2536" s="42" t="s">
        <v>1203</v>
      </c>
      <c r="F2536" s="40" t="str">
        <f>VLOOKUP(D2536,'Brasseries Europe'!$B$2:$O$2000,6,FALSE)</f>
        <v>Netestraat, 67</v>
      </c>
      <c r="G2536" s="40">
        <f>VLOOKUP(D2536,'Brasseries Europe'!$B$2:$O$2000,7,FALSE)</f>
        <v>2235</v>
      </c>
      <c r="H2536" s="40" t="str">
        <f>VLOOKUP(D2536,'Brasseries Europe'!$B$2:$O$2000,8,FALSE)</f>
        <v>Westmeerbeek</v>
      </c>
      <c r="I2536" s="40" t="str">
        <f>VLOOKUP(D2536,'Brasseries Europe'!$B$2:$O$2000,9,FALSE)</f>
        <v>Vlaanderen</v>
      </c>
      <c r="J2536" s="40">
        <f>VLOOKUP(D2536,'Brasseries Europe'!$B$2:$O$2000,10,FALSE)</f>
        <v>0</v>
      </c>
      <c r="K2536" s="40">
        <f>VLOOKUP(D2536,'Brasseries Europe'!$B$2:$O$2000,11,FALSE)</f>
        <v>0</v>
      </c>
      <c r="L2536" s="40">
        <f>VLOOKUP(D2536,'Brasseries Europe'!$B$2:$O$2000,12,FALSE)</f>
        <v>0</v>
      </c>
      <c r="M2536" s="40" t="str">
        <f>VLOOKUP(D2536,'Brasseries Europe'!$B$2:$O$2000,13,FALSE)</f>
        <v>LogoBR144</v>
      </c>
      <c r="N2536" s="40" t="str">
        <f>VLOOKUP(D2536,'Brasseries Europe'!$B$2:$O$2000,14,FALSE)</f>
        <v>FotoBR144</v>
      </c>
      <c r="O2536" s="42" t="s">
        <v>15010</v>
      </c>
      <c r="P2536" s="40" t="s">
        <v>10179</v>
      </c>
      <c r="Q2536" s="40" t="s">
        <v>10204</v>
      </c>
      <c r="T2536" s="40" t="s">
        <v>15012</v>
      </c>
      <c r="U2536" s="40" t="s">
        <v>15011</v>
      </c>
    </row>
    <row r="2537" spans="1:21" s="40" customFormat="1">
      <c r="A2537" s="40">
        <f t="shared" si="109"/>
        <v>2536</v>
      </c>
      <c r="B2537" s="41">
        <f t="shared" ca="1" si="110"/>
        <v>43369</v>
      </c>
      <c r="C2537" s="40" t="s">
        <v>14</v>
      </c>
      <c r="D2537" s="40" t="str">
        <f t="shared" si="111"/>
        <v>Brewery145</v>
      </c>
      <c r="E2537" s="42" t="s">
        <v>1209</v>
      </c>
      <c r="F2537" s="40" t="str">
        <f>VLOOKUP(D2537,'Brasseries Europe'!$B$2:$O$2000,6,FALSE)</f>
        <v>Assestraat, 36</v>
      </c>
      <c r="G2537" s="40">
        <f>VLOOKUP(D2537,'Brasseries Europe'!$B$2:$O$2000,7,FALSE)</f>
        <v>1790</v>
      </c>
      <c r="H2537" s="40" t="str">
        <f>VLOOKUP(D2537,'Brasseries Europe'!$B$2:$O$2000,8,FALSE)</f>
        <v>Affligem</v>
      </c>
      <c r="I2537" s="40" t="str">
        <f>VLOOKUP(D2537,'Brasseries Europe'!$B$2:$O$2000,9,FALSE)</f>
        <v>Vlaanderen</v>
      </c>
      <c r="J2537" s="40" t="str">
        <f>VLOOKUP(D2537,'Brasseries Europe'!$B$2:$O$2000,10,FALSE)</f>
        <v>DenHoutenMolen@Gmail.com</v>
      </c>
      <c r="K2537" s="40" t="str">
        <f>VLOOKUP(D2537,'Brasseries Europe'!$B$2:$O$2000,11,FALSE)</f>
        <v>http://denhoutenmolen.be/</v>
      </c>
      <c r="L2537" s="40">
        <f>VLOOKUP(D2537,'Brasseries Europe'!$B$2:$O$2000,12,FALSE)</f>
        <v>0</v>
      </c>
      <c r="M2537" s="40" t="str">
        <f>VLOOKUP(D2537,'Brasseries Europe'!$B$2:$O$2000,13,FALSE)</f>
        <v>LogoBR145</v>
      </c>
      <c r="N2537" s="40" t="str">
        <f>VLOOKUP(D2537,'Brasseries Europe'!$B$2:$O$2000,14,FALSE)</f>
        <v>FotoBR145</v>
      </c>
      <c r="O2537" s="42" t="s">
        <v>15013</v>
      </c>
      <c r="P2537" s="40" t="s">
        <v>10043</v>
      </c>
      <c r="Q2537" s="40" t="s">
        <v>10036</v>
      </c>
      <c r="T2537" s="40" t="s">
        <v>15015</v>
      </c>
      <c r="U2537" s="40" t="s">
        <v>15014</v>
      </c>
    </row>
    <row r="2538" spans="1:21" s="40" customFormat="1">
      <c r="A2538" s="40">
        <f t="shared" si="109"/>
        <v>2537</v>
      </c>
      <c r="B2538" s="41">
        <f t="shared" ca="1" si="110"/>
        <v>43369</v>
      </c>
      <c r="C2538" s="40" t="s">
        <v>14</v>
      </c>
      <c r="D2538" s="40" t="str">
        <f t="shared" si="111"/>
        <v>Brewery146</v>
      </c>
      <c r="E2538" s="42" t="s">
        <v>1217</v>
      </c>
      <c r="F2538" s="40" t="str">
        <f>VLOOKUP(D2538,'Brasseries Europe'!$B$2:$O$2000,6,FALSE)</f>
        <v>Trieststraat, 24</v>
      </c>
      <c r="G2538" s="40">
        <f>VLOOKUP(D2538,'Brasseries Europe'!$B$2:$O$2000,7,FALSE)</f>
        <v>1880</v>
      </c>
      <c r="H2538" s="40" t="str">
        <f>VLOOKUP(D2538,'Brasseries Europe'!$B$2:$O$2000,8,FALSE)</f>
        <v>Kapelle-op-den-Bos</v>
      </c>
      <c r="I2538" s="40" t="str">
        <f>VLOOKUP(D2538,'Brasseries Europe'!$B$2:$O$2000,9,FALSE)</f>
        <v>Vlaanderen</v>
      </c>
      <c r="J2538" s="40" t="str">
        <f>VLOOKUP(D2538,'Brasseries Europe'!$B$2:$O$2000,10,FALSE)</f>
        <v>info@dentriest.be</v>
      </c>
      <c r="K2538" s="40" t="str">
        <f>VLOOKUP(D2538,'Brasseries Europe'!$B$2:$O$2000,11,FALSE)</f>
        <v>http://www.dentriest.be</v>
      </c>
      <c r="L2538" s="40" t="str">
        <f>VLOOKUP(D2538,'Brasseries Europe'!$B$2:$O$2000,12,FALSE)</f>
        <v>32(0)475/74.38.05</v>
      </c>
      <c r="M2538" s="40" t="str">
        <f>VLOOKUP(D2538,'Brasseries Europe'!$B$2:$O$2000,13,FALSE)</f>
        <v>LogoBR146</v>
      </c>
      <c r="N2538" s="40" t="str">
        <f>VLOOKUP(D2538,'Brasseries Europe'!$B$2:$O$2000,14,FALSE)</f>
        <v>FotoBR146</v>
      </c>
      <c r="O2538" s="42" t="s">
        <v>15016</v>
      </c>
      <c r="P2538" s="40" t="s">
        <v>10136</v>
      </c>
      <c r="Q2538" s="40" t="s">
        <v>10044</v>
      </c>
      <c r="T2538" s="40" t="s">
        <v>15018</v>
      </c>
      <c r="U2538" s="40" t="s">
        <v>15017</v>
      </c>
    </row>
    <row r="2539" spans="1:21" s="40" customFormat="1">
      <c r="A2539" s="40">
        <f t="shared" si="109"/>
        <v>2538</v>
      </c>
      <c r="B2539" s="41">
        <f t="shared" ca="1" si="110"/>
        <v>43369</v>
      </c>
      <c r="C2539" s="40" t="s">
        <v>14</v>
      </c>
      <c r="D2539" s="40" t="str">
        <f t="shared" si="111"/>
        <v>Brewery146</v>
      </c>
      <c r="E2539" s="42" t="s">
        <v>1217</v>
      </c>
      <c r="F2539" s="40" t="str">
        <f>VLOOKUP(D2539,'Brasseries Europe'!$B$2:$O$2000,6,FALSE)</f>
        <v>Trieststraat, 24</v>
      </c>
      <c r="G2539" s="40">
        <f>VLOOKUP(D2539,'Brasseries Europe'!$B$2:$O$2000,7,FALSE)</f>
        <v>1880</v>
      </c>
      <c r="H2539" s="40" t="str">
        <f>VLOOKUP(D2539,'Brasseries Europe'!$B$2:$O$2000,8,FALSE)</f>
        <v>Kapelle-op-den-Bos</v>
      </c>
      <c r="I2539" s="40" t="str">
        <f>VLOOKUP(D2539,'Brasseries Europe'!$B$2:$O$2000,9,FALSE)</f>
        <v>Vlaanderen</v>
      </c>
      <c r="J2539" s="40" t="str">
        <f>VLOOKUP(D2539,'Brasseries Europe'!$B$2:$O$2000,10,FALSE)</f>
        <v>info@dentriest.be</v>
      </c>
      <c r="K2539" s="40" t="str">
        <f>VLOOKUP(D2539,'Brasseries Europe'!$B$2:$O$2000,11,FALSE)</f>
        <v>http://www.dentriest.be</v>
      </c>
      <c r="L2539" s="40" t="str">
        <f>VLOOKUP(D2539,'Brasseries Europe'!$B$2:$O$2000,12,FALSE)</f>
        <v>32(0)475/74.38.05</v>
      </c>
      <c r="M2539" s="40" t="str">
        <f>VLOOKUP(D2539,'Brasseries Europe'!$B$2:$O$2000,13,FALSE)</f>
        <v>LogoBR146</v>
      </c>
      <c r="N2539" s="40" t="str">
        <f>VLOOKUP(D2539,'Brasseries Europe'!$B$2:$O$2000,14,FALSE)</f>
        <v>FotoBR146</v>
      </c>
      <c r="O2539" s="42" t="s">
        <v>15019</v>
      </c>
      <c r="P2539" s="40" t="s">
        <v>10258</v>
      </c>
      <c r="Q2539" s="40" t="s">
        <v>10068</v>
      </c>
      <c r="T2539" s="40" t="s">
        <v>15021</v>
      </c>
      <c r="U2539" s="40" t="s">
        <v>15020</v>
      </c>
    </row>
    <row r="2540" spans="1:21" s="40" customFormat="1">
      <c r="A2540" s="40">
        <f t="shared" si="109"/>
        <v>2539</v>
      </c>
      <c r="B2540" s="41">
        <f t="shared" ca="1" si="110"/>
        <v>43369</v>
      </c>
      <c r="C2540" s="40" t="s">
        <v>14</v>
      </c>
      <c r="D2540" s="40" t="str">
        <f t="shared" si="111"/>
        <v>Brewery146</v>
      </c>
      <c r="E2540" s="42" t="s">
        <v>1217</v>
      </c>
      <c r="F2540" s="40" t="str">
        <f>VLOOKUP(D2540,'Brasseries Europe'!$B$2:$O$2000,6,FALSE)</f>
        <v>Trieststraat, 24</v>
      </c>
      <c r="G2540" s="40">
        <f>VLOOKUP(D2540,'Brasseries Europe'!$B$2:$O$2000,7,FALSE)</f>
        <v>1880</v>
      </c>
      <c r="H2540" s="40" t="str">
        <f>VLOOKUP(D2540,'Brasseries Europe'!$B$2:$O$2000,8,FALSE)</f>
        <v>Kapelle-op-den-Bos</v>
      </c>
      <c r="I2540" s="40" t="str">
        <f>VLOOKUP(D2540,'Brasseries Europe'!$B$2:$O$2000,9,FALSE)</f>
        <v>Vlaanderen</v>
      </c>
      <c r="J2540" s="40" t="str">
        <f>VLOOKUP(D2540,'Brasseries Europe'!$B$2:$O$2000,10,FALSE)</f>
        <v>info@dentriest.be</v>
      </c>
      <c r="K2540" s="40" t="str">
        <f>VLOOKUP(D2540,'Brasseries Europe'!$B$2:$O$2000,11,FALSE)</f>
        <v>http://www.dentriest.be</v>
      </c>
      <c r="L2540" s="40" t="str">
        <f>VLOOKUP(D2540,'Brasseries Europe'!$B$2:$O$2000,12,FALSE)</f>
        <v>32(0)475/74.38.05</v>
      </c>
      <c r="M2540" s="40" t="str">
        <f>VLOOKUP(D2540,'Brasseries Europe'!$B$2:$O$2000,13,FALSE)</f>
        <v>LogoBR146</v>
      </c>
      <c r="N2540" s="40" t="str">
        <f>VLOOKUP(D2540,'Brasseries Europe'!$B$2:$O$2000,14,FALSE)</f>
        <v>FotoBR146</v>
      </c>
      <c r="O2540" s="42" t="s">
        <v>15022</v>
      </c>
      <c r="P2540" s="40" t="s">
        <v>10043</v>
      </c>
      <c r="Q2540" s="40" t="s">
        <v>10204</v>
      </c>
      <c r="T2540" s="40" t="s">
        <v>15024</v>
      </c>
      <c r="U2540" s="40" t="s">
        <v>15023</v>
      </c>
    </row>
    <row r="2541" spans="1:21" s="40" customFormat="1">
      <c r="A2541" s="40">
        <f t="shared" si="109"/>
        <v>2540</v>
      </c>
      <c r="B2541" s="41">
        <f t="shared" ca="1" si="110"/>
        <v>43369</v>
      </c>
      <c r="C2541" s="40" t="s">
        <v>14</v>
      </c>
      <c r="D2541" s="40" t="str">
        <f t="shared" si="111"/>
        <v>Brewery146</v>
      </c>
      <c r="E2541" s="42" t="s">
        <v>1217</v>
      </c>
      <c r="F2541" s="40" t="str">
        <f>VLOOKUP(D2541,'Brasseries Europe'!$B$2:$O$2000,6,FALSE)</f>
        <v>Trieststraat, 24</v>
      </c>
      <c r="G2541" s="40">
        <f>VLOOKUP(D2541,'Brasseries Europe'!$B$2:$O$2000,7,FALSE)</f>
        <v>1880</v>
      </c>
      <c r="H2541" s="40" t="str">
        <f>VLOOKUP(D2541,'Brasseries Europe'!$B$2:$O$2000,8,FALSE)</f>
        <v>Kapelle-op-den-Bos</v>
      </c>
      <c r="I2541" s="40" t="str">
        <f>VLOOKUP(D2541,'Brasseries Europe'!$B$2:$O$2000,9,FALSE)</f>
        <v>Vlaanderen</v>
      </c>
      <c r="J2541" s="40" t="str">
        <f>VLOOKUP(D2541,'Brasseries Europe'!$B$2:$O$2000,10,FALSE)</f>
        <v>info@dentriest.be</v>
      </c>
      <c r="K2541" s="40" t="str">
        <f>VLOOKUP(D2541,'Brasseries Europe'!$B$2:$O$2000,11,FALSE)</f>
        <v>http://www.dentriest.be</v>
      </c>
      <c r="L2541" s="40" t="str">
        <f>VLOOKUP(D2541,'Brasseries Europe'!$B$2:$O$2000,12,FALSE)</f>
        <v>32(0)475/74.38.05</v>
      </c>
      <c r="M2541" s="40" t="str">
        <f>VLOOKUP(D2541,'Brasseries Europe'!$B$2:$O$2000,13,FALSE)</f>
        <v>LogoBR146</v>
      </c>
      <c r="N2541" s="40" t="str">
        <f>VLOOKUP(D2541,'Brasseries Europe'!$B$2:$O$2000,14,FALSE)</f>
        <v>FotoBR146</v>
      </c>
      <c r="O2541" s="42" t="s">
        <v>15025</v>
      </c>
      <c r="P2541" s="40" t="s">
        <v>10043</v>
      </c>
      <c r="Q2541" s="40" t="s">
        <v>10036</v>
      </c>
      <c r="T2541" s="40" t="s">
        <v>15027</v>
      </c>
      <c r="U2541" s="40" t="s">
        <v>15026</v>
      </c>
    </row>
    <row r="2542" spans="1:21" s="40" customFormat="1">
      <c r="A2542" s="40">
        <f t="shared" si="109"/>
        <v>2541</v>
      </c>
      <c r="B2542" s="41">
        <f t="shared" ca="1" si="110"/>
        <v>43369</v>
      </c>
      <c r="C2542" s="40" t="s">
        <v>14</v>
      </c>
      <c r="D2542" s="40" t="str">
        <f t="shared" si="111"/>
        <v>Brewery146</v>
      </c>
      <c r="E2542" s="42" t="s">
        <v>1217</v>
      </c>
      <c r="F2542" s="40" t="str">
        <f>VLOOKUP(D2542,'Brasseries Europe'!$B$2:$O$2000,6,FALSE)</f>
        <v>Trieststraat, 24</v>
      </c>
      <c r="G2542" s="40">
        <f>VLOOKUP(D2542,'Brasseries Europe'!$B$2:$O$2000,7,FALSE)</f>
        <v>1880</v>
      </c>
      <c r="H2542" s="40" t="str">
        <f>VLOOKUP(D2542,'Brasseries Europe'!$B$2:$O$2000,8,FALSE)</f>
        <v>Kapelle-op-den-Bos</v>
      </c>
      <c r="I2542" s="40" t="str">
        <f>VLOOKUP(D2542,'Brasseries Europe'!$B$2:$O$2000,9,FALSE)</f>
        <v>Vlaanderen</v>
      </c>
      <c r="J2542" s="40" t="str">
        <f>VLOOKUP(D2542,'Brasseries Europe'!$B$2:$O$2000,10,FALSE)</f>
        <v>info@dentriest.be</v>
      </c>
      <c r="K2542" s="40" t="str">
        <f>VLOOKUP(D2542,'Brasseries Europe'!$B$2:$O$2000,11,FALSE)</f>
        <v>http://www.dentriest.be</v>
      </c>
      <c r="L2542" s="40" t="str">
        <f>VLOOKUP(D2542,'Brasseries Europe'!$B$2:$O$2000,12,FALSE)</f>
        <v>32(0)475/74.38.05</v>
      </c>
      <c r="M2542" s="40" t="str">
        <f>VLOOKUP(D2542,'Brasseries Europe'!$B$2:$O$2000,13,FALSE)</f>
        <v>LogoBR146</v>
      </c>
      <c r="N2542" s="40" t="str">
        <f>VLOOKUP(D2542,'Brasseries Europe'!$B$2:$O$2000,14,FALSE)</f>
        <v>FotoBR146</v>
      </c>
      <c r="O2542" s="42" t="s">
        <v>15028</v>
      </c>
      <c r="P2542" s="40" t="s">
        <v>10043</v>
      </c>
      <c r="Q2542" s="40" t="s">
        <v>10044</v>
      </c>
      <c r="T2542" s="40" t="s">
        <v>15030</v>
      </c>
      <c r="U2542" s="40" t="s">
        <v>15029</v>
      </c>
    </row>
    <row r="2543" spans="1:21" s="40" customFormat="1">
      <c r="A2543" s="40">
        <f t="shared" si="109"/>
        <v>2542</v>
      </c>
      <c r="B2543" s="41">
        <f t="shared" ca="1" si="110"/>
        <v>43369</v>
      </c>
      <c r="C2543" s="40" t="s">
        <v>14</v>
      </c>
      <c r="D2543" s="40" t="str">
        <f t="shared" si="111"/>
        <v>Brewery146</v>
      </c>
      <c r="E2543" s="42" t="s">
        <v>1217</v>
      </c>
      <c r="F2543" s="40" t="str">
        <f>VLOOKUP(D2543,'Brasseries Europe'!$B$2:$O$2000,6,FALSE)</f>
        <v>Trieststraat, 24</v>
      </c>
      <c r="G2543" s="40">
        <f>VLOOKUP(D2543,'Brasseries Europe'!$B$2:$O$2000,7,FALSE)</f>
        <v>1880</v>
      </c>
      <c r="H2543" s="40" t="str">
        <f>VLOOKUP(D2543,'Brasseries Europe'!$B$2:$O$2000,8,FALSE)</f>
        <v>Kapelle-op-den-Bos</v>
      </c>
      <c r="I2543" s="40" t="str">
        <f>VLOOKUP(D2543,'Brasseries Europe'!$B$2:$O$2000,9,FALSE)</f>
        <v>Vlaanderen</v>
      </c>
      <c r="J2543" s="40" t="str">
        <f>VLOOKUP(D2543,'Brasseries Europe'!$B$2:$O$2000,10,FALSE)</f>
        <v>info@dentriest.be</v>
      </c>
      <c r="K2543" s="40" t="str">
        <f>VLOOKUP(D2543,'Brasseries Europe'!$B$2:$O$2000,11,FALSE)</f>
        <v>http://www.dentriest.be</v>
      </c>
      <c r="L2543" s="40" t="str">
        <f>VLOOKUP(D2543,'Brasseries Europe'!$B$2:$O$2000,12,FALSE)</f>
        <v>32(0)475/74.38.05</v>
      </c>
      <c r="M2543" s="40" t="str">
        <f>VLOOKUP(D2543,'Brasseries Europe'!$B$2:$O$2000,13,FALSE)</f>
        <v>LogoBR146</v>
      </c>
      <c r="N2543" s="40" t="str">
        <f>VLOOKUP(D2543,'Brasseries Europe'!$B$2:$O$2000,14,FALSE)</f>
        <v>FotoBR146</v>
      </c>
      <c r="O2543" s="42" t="s">
        <v>15031</v>
      </c>
      <c r="P2543" s="40" t="s">
        <v>10049</v>
      </c>
      <c r="Q2543" s="40" t="s">
        <v>10204</v>
      </c>
      <c r="T2543" s="40" t="s">
        <v>15033</v>
      </c>
      <c r="U2543" s="40" t="s">
        <v>15032</v>
      </c>
    </row>
    <row r="2544" spans="1:21" s="40" customFormat="1">
      <c r="A2544" s="40">
        <f t="shared" si="109"/>
        <v>2543</v>
      </c>
      <c r="B2544" s="41">
        <f t="shared" ca="1" si="110"/>
        <v>43369</v>
      </c>
      <c r="C2544" s="40" t="s">
        <v>14</v>
      </c>
      <c r="D2544" s="40" t="str">
        <f t="shared" si="111"/>
        <v>Brewery146</v>
      </c>
      <c r="E2544" s="42" t="s">
        <v>1217</v>
      </c>
      <c r="F2544" s="40" t="str">
        <f>VLOOKUP(D2544,'Brasseries Europe'!$B$2:$O$2000,6,FALSE)</f>
        <v>Trieststraat, 24</v>
      </c>
      <c r="G2544" s="40">
        <f>VLOOKUP(D2544,'Brasseries Europe'!$B$2:$O$2000,7,FALSE)</f>
        <v>1880</v>
      </c>
      <c r="H2544" s="40" t="str">
        <f>VLOOKUP(D2544,'Brasseries Europe'!$B$2:$O$2000,8,FALSE)</f>
        <v>Kapelle-op-den-Bos</v>
      </c>
      <c r="I2544" s="40" t="str">
        <f>VLOOKUP(D2544,'Brasseries Europe'!$B$2:$O$2000,9,FALSE)</f>
        <v>Vlaanderen</v>
      </c>
      <c r="J2544" s="40" t="str">
        <f>VLOOKUP(D2544,'Brasseries Europe'!$B$2:$O$2000,10,FALSE)</f>
        <v>info@dentriest.be</v>
      </c>
      <c r="K2544" s="40" t="str">
        <f>VLOOKUP(D2544,'Brasseries Europe'!$B$2:$O$2000,11,FALSE)</f>
        <v>http://www.dentriest.be</v>
      </c>
      <c r="L2544" s="40" t="str">
        <f>VLOOKUP(D2544,'Brasseries Europe'!$B$2:$O$2000,12,FALSE)</f>
        <v>32(0)475/74.38.05</v>
      </c>
      <c r="M2544" s="40" t="str">
        <f>VLOOKUP(D2544,'Brasseries Europe'!$B$2:$O$2000,13,FALSE)</f>
        <v>LogoBR146</v>
      </c>
      <c r="N2544" s="40" t="str">
        <f>VLOOKUP(D2544,'Brasseries Europe'!$B$2:$O$2000,14,FALSE)</f>
        <v>FotoBR146</v>
      </c>
      <c r="O2544" s="42" t="s">
        <v>15034</v>
      </c>
      <c r="P2544" s="40" t="s">
        <v>10049</v>
      </c>
      <c r="Q2544" s="40" t="s">
        <v>10036</v>
      </c>
      <c r="T2544" s="40" t="s">
        <v>15036</v>
      </c>
      <c r="U2544" s="40" t="s">
        <v>15035</v>
      </c>
    </row>
    <row r="2545" spans="1:21" s="40" customFormat="1">
      <c r="A2545" s="40">
        <f t="shared" si="109"/>
        <v>2544</v>
      </c>
      <c r="B2545" s="41">
        <f t="shared" ca="1" si="110"/>
        <v>43369</v>
      </c>
      <c r="C2545" s="40" t="s">
        <v>14</v>
      </c>
      <c r="D2545" s="40" t="str">
        <f t="shared" si="111"/>
        <v>Brewery146</v>
      </c>
      <c r="E2545" s="42" t="s">
        <v>1217</v>
      </c>
      <c r="F2545" s="40" t="str">
        <f>VLOOKUP(D2545,'Brasseries Europe'!$B$2:$O$2000,6,FALSE)</f>
        <v>Trieststraat, 24</v>
      </c>
      <c r="G2545" s="40">
        <f>VLOOKUP(D2545,'Brasseries Europe'!$B$2:$O$2000,7,FALSE)</f>
        <v>1880</v>
      </c>
      <c r="H2545" s="40" t="str">
        <f>VLOOKUP(D2545,'Brasseries Europe'!$B$2:$O$2000,8,FALSE)</f>
        <v>Kapelle-op-den-Bos</v>
      </c>
      <c r="I2545" s="40" t="str">
        <f>VLOOKUP(D2545,'Brasseries Europe'!$B$2:$O$2000,9,FALSE)</f>
        <v>Vlaanderen</v>
      </c>
      <c r="J2545" s="40" t="str">
        <f>VLOOKUP(D2545,'Brasseries Europe'!$B$2:$O$2000,10,FALSE)</f>
        <v>info@dentriest.be</v>
      </c>
      <c r="K2545" s="40" t="str">
        <f>VLOOKUP(D2545,'Brasseries Europe'!$B$2:$O$2000,11,FALSE)</f>
        <v>http://www.dentriest.be</v>
      </c>
      <c r="L2545" s="40" t="str">
        <f>VLOOKUP(D2545,'Brasseries Europe'!$B$2:$O$2000,12,FALSE)</f>
        <v>32(0)475/74.38.05</v>
      </c>
      <c r="M2545" s="40" t="str">
        <f>VLOOKUP(D2545,'Brasseries Europe'!$B$2:$O$2000,13,FALSE)</f>
        <v>LogoBR146</v>
      </c>
      <c r="N2545" s="40" t="str">
        <f>VLOOKUP(D2545,'Brasseries Europe'!$B$2:$O$2000,14,FALSE)</f>
        <v>FotoBR146</v>
      </c>
      <c r="O2545" s="42" t="s">
        <v>15037</v>
      </c>
      <c r="P2545" s="40" t="s">
        <v>10179</v>
      </c>
      <c r="Q2545" s="40" t="s">
        <v>10044</v>
      </c>
      <c r="T2545" s="40" t="s">
        <v>15039</v>
      </c>
      <c r="U2545" s="40" t="s">
        <v>15038</v>
      </c>
    </row>
    <row r="2546" spans="1:21" s="40" customFormat="1">
      <c r="A2546" s="40">
        <f t="shared" si="109"/>
        <v>2545</v>
      </c>
      <c r="B2546" s="41">
        <f t="shared" ca="1" si="110"/>
        <v>43369</v>
      </c>
      <c r="C2546" s="40" t="s">
        <v>14</v>
      </c>
      <c r="D2546" s="40" t="str">
        <f t="shared" si="111"/>
        <v>Brewery146</v>
      </c>
      <c r="E2546" s="42" t="s">
        <v>1217</v>
      </c>
      <c r="F2546" s="40" t="str">
        <f>VLOOKUP(D2546,'Brasseries Europe'!$B$2:$O$2000,6,FALSE)</f>
        <v>Trieststraat, 24</v>
      </c>
      <c r="G2546" s="40">
        <f>VLOOKUP(D2546,'Brasseries Europe'!$B$2:$O$2000,7,FALSE)</f>
        <v>1880</v>
      </c>
      <c r="H2546" s="40" t="str">
        <f>VLOOKUP(D2546,'Brasseries Europe'!$B$2:$O$2000,8,FALSE)</f>
        <v>Kapelle-op-den-Bos</v>
      </c>
      <c r="I2546" s="40" t="str">
        <f>VLOOKUP(D2546,'Brasseries Europe'!$B$2:$O$2000,9,FALSE)</f>
        <v>Vlaanderen</v>
      </c>
      <c r="J2546" s="40" t="str">
        <f>VLOOKUP(D2546,'Brasseries Europe'!$B$2:$O$2000,10,FALSE)</f>
        <v>info@dentriest.be</v>
      </c>
      <c r="K2546" s="40" t="str">
        <f>VLOOKUP(D2546,'Brasseries Europe'!$B$2:$O$2000,11,FALSE)</f>
        <v>http://www.dentriest.be</v>
      </c>
      <c r="L2546" s="40" t="str">
        <f>VLOOKUP(D2546,'Brasseries Europe'!$B$2:$O$2000,12,FALSE)</f>
        <v>32(0)475/74.38.05</v>
      </c>
      <c r="M2546" s="40" t="str">
        <f>VLOOKUP(D2546,'Brasseries Europe'!$B$2:$O$2000,13,FALSE)</f>
        <v>LogoBR146</v>
      </c>
      <c r="N2546" s="40" t="str">
        <f>VLOOKUP(D2546,'Brasseries Europe'!$B$2:$O$2000,14,FALSE)</f>
        <v>FotoBR146</v>
      </c>
      <c r="O2546" s="42" t="s">
        <v>15040</v>
      </c>
      <c r="P2546" s="40" t="s">
        <v>10179</v>
      </c>
      <c r="Q2546" s="40" t="s">
        <v>10036</v>
      </c>
      <c r="T2546" s="40" t="s">
        <v>15042</v>
      </c>
      <c r="U2546" s="40" t="s">
        <v>15041</v>
      </c>
    </row>
    <row r="2547" spans="1:21" s="40" customFormat="1">
      <c r="A2547" s="40">
        <f t="shared" si="109"/>
        <v>2546</v>
      </c>
      <c r="B2547" s="41">
        <f t="shared" ca="1" si="110"/>
        <v>43369</v>
      </c>
      <c r="C2547" s="40" t="s">
        <v>14</v>
      </c>
      <c r="D2547" s="40" t="str">
        <f t="shared" si="111"/>
        <v>Brewery146</v>
      </c>
      <c r="E2547" s="42" t="s">
        <v>1217</v>
      </c>
      <c r="F2547" s="40" t="str">
        <f>VLOOKUP(D2547,'Brasseries Europe'!$B$2:$O$2000,6,FALSE)</f>
        <v>Trieststraat, 24</v>
      </c>
      <c r="G2547" s="40">
        <f>VLOOKUP(D2547,'Brasseries Europe'!$B$2:$O$2000,7,FALSE)</f>
        <v>1880</v>
      </c>
      <c r="H2547" s="40" t="str">
        <f>VLOOKUP(D2547,'Brasseries Europe'!$B$2:$O$2000,8,FALSE)</f>
        <v>Kapelle-op-den-Bos</v>
      </c>
      <c r="I2547" s="40" t="str">
        <f>VLOOKUP(D2547,'Brasseries Europe'!$B$2:$O$2000,9,FALSE)</f>
        <v>Vlaanderen</v>
      </c>
      <c r="J2547" s="40" t="str">
        <f>VLOOKUP(D2547,'Brasseries Europe'!$B$2:$O$2000,10,FALSE)</f>
        <v>info@dentriest.be</v>
      </c>
      <c r="K2547" s="40" t="str">
        <f>VLOOKUP(D2547,'Brasseries Europe'!$B$2:$O$2000,11,FALSE)</f>
        <v>http://www.dentriest.be</v>
      </c>
      <c r="L2547" s="40" t="str">
        <f>VLOOKUP(D2547,'Brasseries Europe'!$B$2:$O$2000,12,FALSE)</f>
        <v>32(0)475/74.38.05</v>
      </c>
      <c r="M2547" s="40" t="str">
        <f>VLOOKUP(D2547,'Brasseries Europe'!$B$2:$O$2000,13,FALSE)</f>
        <v>LogoBR146</v>
      </c>
      <c r="N2547" s="40" t="str">
        <f>VLOOKUP(D2547,'Brasseries Europe'!$B$2:$O$2000,14,FALSE)</f>
        <v>FotoBR146</v>
      </c>
      <c r="O2547" s="42" t="s">
        <v>15043</v>
      </c>
      <c r="P2547" s="40" t="s">
        <v>10183</v>
      </c>
      <c r="Q2547" s="40" t="s">
        <v>10076</v>
      </c>
      <c r="T2547" s="40" t="s">
        <v>15045</v>
      </c>
      <c r="U2547" s="40" t="s">
        <v>15044</v>
      </c>
    </row>
    <row r="2548" spans="1:21" s="40" customFormat="1">
      <c r="A2548" s="40">
        <f t="shared" si="109"/>
        <v>2547</v>
      </c>
      <c r="B2548" s="41">
        <f t="shared" ca="1" si="110"/>
        <v>43369</v>
      </c>
      <c r="C2548" s="40" t="s">
        <v>14</v>
      </c>
      <c r="D2548" s="40" t="str">
        <f t="shared" si="111"/>
        <v>Brewery147</v>
      </c>
      <c r="E2548" s="42" t="s">
        <v>1226</v>
      </c>
      <c r="F2548" s="40" t="str">
        <f>VLOOKUP(D2548,'Brasseries Europe'!$B$2:$O$2000,6,FALSE)</f>
        <v>Dompel, 27</v>
      </c>
      <c r="G2548" s="40">
        <f>VLOOKUP(D2548,'Brasseries Europe'!$B$2:$O$2000,7,FALSE)</f>
        <v>2200</v>
      </c>
      <c r="H2548" s="40" t="str">
        <f>VLOOKUP(D2548,'Brasseries Europe'!$B$2:$O$2000,8,FALSE)</f>
        <v>Herentals</v>
      </c>
      <c r="I2548" s="40" t="str">
        <f>VLOOKUP(D2548,'Brasseries Europe'!$B$2:$O$2000,9,FALSE)</f>
        <v>Vlaanderen</v>
      </c>
      <c r="J2548" s="40" t="str">
        <f>VLOOKUP(D2548,'Brasseries Europe'!$B$2:$O$2000,10,FALSE)</f>
        <v>info@dijkwaert.be</v>
      </c>
      <c r="K2548" s="40" t="str">
        <f>VLOOKUP(D2548,'Brasseries Europe'!$B$2:$O$2000,11,FALSE)</f>
        <v>http://www.dijkwaert.be</v>
      </c>
      <c r="L2548" s="40" t="str">
        <f>VLOOKUP(D2548,'Brasseries Europe'!$B$2:$O$2000,12,FALSE)</f>
        <v>32(0)14/27.77.07</v>
      </c>
      <c r="M2548" s="40" t="str">
        <f>VLOOKUP(D2548,'Brasseries Europe'!$B$2:$O$2000,13,FALSE)</f>
        <v>LogoBR147</v>
      </c>
      <c r="N2548" s="40" t="str">
        <f>VLOOKUP(D2548,'Brasseries Europe'!$B$2:$O$2000,14,FALSE)</f>
        <v>FotoBR147</v>
      </c>
      <c r="O2548" s="42" t="s">
        <v>15046</v>
      </c>
      <c r="P2548" s="40" t="s">
        <v>10211</v>
      </c>
      <c r="Q2548" s="40" t="s">
        <v>10072</v>
      </c>
      <c r="T2548" s="40" t="s">
        <v>15048</v>
      </c>
      <c r="U2548" s="40" t="s">
        <v>15047</v>
      </c>
    </row>
    <row r="2549" spans="1:21" s="40" customFormat="1">
      <c r="A2549" s="40">
        <f t="shared" si="109"/>
        <v>2548</v>
      </c>
      <c r="B2549" s="41">
        <f t="shared" ca="1" si="110"/>
        <v>43369</v>
      </c>
      <c r="C2549" s="40" t="s">
        <v>14</v>
      </c>
      <c r="D2549" s="40" t="str">
        <f t="shared" si="111"/>
        <v>Brewery147</v>
      </c>
      <c r="E2549" s="42" t="s">
        <v>1226</v>
      </c>
      <c r="F2549" s="40" t="str">
        <f>VLOOKUP(D2549,'Brasseries Europe'!$B$2:$O$2000,6,FALSE)</f>
        <v>Dompel, 27</v>
      </c>
      <c r="G2549" s="40">
        <f>VLOOKUP(D2549,'Brasseries Europe'!$B$2:$O$2000,7,FALSE)</f>
        <v>2200</v>
      </c>
      <c r="H2549" s="40" t="str">
        <f>VLOOKUP(D2549,'Brasseries Europe'!$B$2:$O$2000,8,FALSE)</f>
        <v>Herentals</v>
      </c>
      <c r="I2549" s="40" t="str">
        <f>VLOOKUP(D2549,'Brasseries Europe'!$B$2:$O$2000,9,FALSE)</f>
        <v>Vlaanderen</v>
      </c>
      <c r="J2549" s="40" t="str">
        <f>VLOOKUP(D2549,'Brasseries Europe'!$B$2:$O$2000,10,FALSE)</f>
        <v>info@dijkwaert.be</v>
      </c>
      <c r="K2549" s="40" t="str">
        <f>VLOOKUP(D2549,'Brasseries Europe'!$B$2:$O$2000,11,FALSE)</f>
        <v>http://www.dijkwaert.be</v>
      </c>
      <c r="L2549" s="40" t="str">
        <f>VLOOKUP(D2549,'Brasseries Europe'!$B$2:$O$2000,12,FALSE)</f>
        <v>32(0)14/27.77.07</v>
      </c>
      <c r="M2549" s="40" t="str">
        <f>VLOOKUP(D2549,'Brasseries Europe'!$B$2:$O$2000,13,FALSE)</f>
        <v>LogoBR147</v>
      </c>
      <c r="N2549" s="40" t="str">
        <f>VLOOKUP(D2549,'Brasseries Europe'!$B$2:$O$2000,14,FALSE)</f>
        <v>FotoBR147</v>
      </c>
      <c r="O2549" s="42" t="s">
        <v>15049</v>
      </c>
      <c r="P2549" s="40" t="s">
        <v>10136</v>
      </c>
      <c r="Q2549" s="40" t="s">
        <v>10132</v>
      </c>
      <c r="T2549" s="40" t="s">
        <v>15051</v>
      </c>
      <c r="U2549" s="40" t="s">
        <v>15050</v>
      </c>
    </row>
    <row r="2550" spans="1:21" s="40" customFormat="1">
      <c r="A2550" s="40">
        <f t="shared" si="109"/>
        <v>2549</v>
      </c>
      <c r="B2550" s="41">
        <f t="shared" ca="1" si="110"/>
        <v>43369</v>
      </c>
      <c r="C2550" s="40" t="s">
        <v>14</v>
      </c>
      <c r="D2550" s="40" t="str">
        <f t="shared" si="111"/>
        <v>Brewery147</v>
      </c>
      <c r="E2550" s="42" t="s">
        <v>1226</v>
      </c>
      <c r="F2550" s="40" t="str">
        <f>VLOOKUP(D2550,'Brasseries Europe'!$B$2:$O$2000,6,FALSE)</f>
        <v>Dompel, 27</v>
      </c>
      <c r="G2550" s="40">
        <f>VLOOKUP(D2550,'Brasseries Europe'!$B$2:$O$2000,7,FALSE)</f>
        <v>2200</v>
      </c>
      <c r="H2550" s="40" t="str">
        <f>VLOOKUP(D2550,'Brasseries Europe'!$B$2:$O$2000,8,FALSE)</f>
        <v>Herentals</v>
      </c>
      <c r="I2550" s="40" t="str">
        <f>VLOOKUP(D2550,'Brasseries Europe'!$B$2:$O$2000,9,FALSE)</f>
        <v>Vlaanderen</v>
      </c>
      <c r="J2550" s="40" t="str">
        <f>VLOOKUP(D2550,'Brasseries Europe'!$B$2:$O$2000,10,FALSE)</f>
        <v>info@dijkwaert.be</v>
      </c>
      <c r="K2550" s="40" t="str">
        <f>VLOOKUP(D2550,'Brasseries Europe'!$B$2:$O$2000,11,FALSE)</f>
        <v>http://www.dijkwaert.be</v>
      </c>
      <c r="L2550" s="40" t="str">
        <f>VLOOKUP(D2550,'Brasseries Europe'!$B$2:$O$2000,12,FALSE)</f>
        <v>32(0)14/27.77.07</v>
      </c>
      <c r="M2550" s="40" t="str">
        <f>VLOOKUP(D2550,'Brasseries Europe'!$B$2:$O$2000,13,FALSE)</f>
        <v>LogoBR147</v>
      </c>
      <c r="N2550" s="40" t="str">
        <f>VLOOKUP(D2550,'Brasseries Europe'!$B$2:$O$2000,14,FALSE)</f>
        <v>FotoBR147</v>
      </c>
      <c r="O2550" s="42" t="s">
        <v>15052</v>
      </c>
      <c r="P2550" s="40" t="s">
        <v>10258</v>
      </c>
      <c r="Q2550" s="40" t="s">
        <v>10204</v>
      </c>
      <c r="T2550" s="40" t="s">
        <v>15054</v>
      </c>
      <c r="U2550" s="40" t="s">
        <v>15053</v>
      </c>
    </row>
    <row r="2551" spans="1:21" s="40" customFormat="1">
      <c r="A2551" s="40">
        <f t="shared" si="109"/>
        <v>2550</v>
      </c>
      <c r="B2551" s="41">
        <f t="shared" ca="1" si="110"/>
        <v>43369</v>
      </c>
      <c r="C2551" s="40" t="s">
        <v>14</v>
      </c>
      <c r="D2551" s="40" t="str">
        <f t="shared" si="111"/>
        <v>Brewery147</v>
      </c>
      <c r="E2551" s="42" t="s">
        <v>1226</v>
      </c>
      <c r="F2551" s="40" t="str">
        <f>VLOOKUP(D2551,'Brasseries Europe'!$B$2:$O$2000,6,FALSE)</f>
        <v>Dompel, 27</v>
      </c>
      <c r="G2551" s="40">
        <f>VLOOKUP(D2551,'Brasseries Europe'!$B$2:$O$2000,7,FALSE)</f>
        <v>2200</v>
      </c>
      <c r="H2551" s="40" t="str">
        <f>VLOOKUP(D2551,'Brasseries Europe'!$B$2:$O$2000,8,FALSE)</f>
        <v>Herentals</v>
      </c>
      <c r="I2551" s="40" t="str">
        <f>VLOOKUP(D2551,'Brasseries Europe'!$B$2:$O$2000,9,FALSE)</f>
        <v>Vlaanderen</v>
      </c>
      <c r="J2551" s="40" t="str">
        <f>VLOOKUP(D2551,'Brasseries Europe'!$B$2:$O$2000,10,FALSE)</f>
        <v>info@dijkwaert.be</v>
      </c>
      <c r="K2551" s="40" t="str">
        <f>VLOOKUP(D2551,'Brasseries Europe'!$B$2:$O$2000,11,FALSE)</f>
        <v>http://www.dijkwaert.be</v>
      </c>
      <c r="L2551" s="40" t="str">
        <f>VLOOKUP(D2551,'Brasseries Europe'!$B$2:$O$2000,12,FALSE)</f>
        <v>32(0)14/27.77.07</v>
      </c>
      <c r="M2551" s="40" t="str">
        <f>VLOOKUP(D2551,'Brasseries Europe'!$B$2:$O$2000,13,FALSE)</f>
        <v>LogoBR147</v>
      </c>
      <c r="N2551" s="40" t="str">
        <f>VLOOKUP(D2551,'Brasseries Europe'!$B$2:$O$2000,14,FALSE)</f>
        <v>FotoBR147</v>
      </c>
      <c r="O2551" s="42" t="s">
        <v>15055</v>
      </c>
      <c r="P2551" s="40" t="s">
        <v>10043</v>
      </c>
      <c r="Q2551" s="40" t="s">
        <v>10044</v>
      </c>
      <c r="T2551" s="40" t="s">
        <v>15057</v>
      </c>
      <c r="U2551" s="40" t="s">
        <v>15056</v>
      </c>
    </row>
    <row r="2552" spans="1:21" s="40" customFormat="1">
      <c r="A2552" s="40">
        <f t="shared" si="109"/>
        <v>2551</v>
      </c>
      <c r="B2552" s="41">
        <f t="shared" ca="1" si="110"/>
        <v>43369</v>
      </c>
      <c r="C2552" s="40" t="s">
        <v>14</v>
      </c>
      <c r="D2552" s="40" t="str">
        <f t="shared" si="111"/>
        <v>Brewery147</v>
      </c>
      <c r="E2552" s="42" t="s">
        <v>1226</v>
      </c>
      <c r="F2552" s="40" t="str">
        <f>VLOOKUP(D2552,'Brasseries Europe'!$B$2:$O$2000,6,FALSE)</f>
        <v>Dompel, 27</v>
      </c>
      <c r="G2552" s="40">
        <f>VLOOKUP(D2552,'Brasseries Europe'!$B$2:$O$2000,7,FALSE)</f>
        <v>2200</v>
      </c>
      <c r="H2552" s="40" t="str">
        <f>VLOOKUP(D2552,'Brasseries Europe'!$B$2:$O$2000,8,FALSE)</f>
        <v>Herentals</v>
      </c>
      <c r="I2552" s="40" t="str">
        <f>VLOOKUP(D2552,'Brasseries Europe'!$B$2:$O$2000,9,FALSE)</f>
        <v>Vlaanderen</v>
      </c>
      <c r="J2552" s="40" t="str">
        <f>VLOOKUP(D2552,'Brasseries Europe'!$B$2:$O$2000,10,FALSE)</f>
        <v>info@dijkwaert.be</v>
      </c>
      <c r="K2552" s="40" t="str">
        <f>VLOOKUP(D2552,'Brasseries Europe'!$B$2:$O$2000,11,FALSE)</f>
        <v>http://www.dijkwaert.be</v>
      </c>
      <c r="L2552" s="40" t="str">
        <f>VLOOKUP(D2552,'Brasseries Europe'!$B$2:$O$2000,12,FALSE)</f>
        <v>32(0)14/27.77.07</v>
      </c>
      <c r="M2552" s="40" t="str">
        <f>VLOOKUP(D2552,'Brasseries Europe'!$B$2:$O$2000,13,FALSE)</f>
        <v>LogoBR147</v>
      </c>
      <c r="N2552" s="40" t="str">
        <f>VLOOKUP(D2552,'Brasseries Europe'!$B$2:$O$2000,14,FALSE)</f>
        <v>FotoBR147</v>
      </c>
      <c r="O2552" s="42" t="s">
        <v>15058</v>
      </c>
      <c r="P2552" s="40" t="s">
        <v>10043</v>
      </c>
      <c r="Q2552" s="40" t="s">
        <v>10036</v>
      </c>
      <c r="T2552" s="40" t="s">
        <v>15060</v>
      </c>
      <c r="U2552" s="40" t="s">
        <v>15059</v>
      </c>
    </row>
    <row r="2553" spans="1:21" s="40" customFormat="1">
      <c r="A2553" s="40">
        <f t="shared" si="109"/>
        <v>2552</v>
      </c>
      <c r="B2553" s="41">
        <f t="shared" ca="1" si="110"/>
        <v>43369</v>
      </c>
      <c r="C2553" s="40" t="s">
        <v>14</v>
      </c>
      <c r="D2553" s="40" t="str">
        <f t="shared" si="111"/>
        <v>Brewery147</v>
      </c>
      <c r="E2553" s="42" t="s">
        <v>1226</v>
      </c>
      <c r="F2553" s="40" t="str">
        <f>VLOOKUP(D2553,'Brasseries Europe'!$B$2:$O$2000,6,FALSE)</f>
        <v>Dompel, 27</v>
      </c>
      <c r="G2553" s="40">
        <f>VLOOKUP(D2553,'Brasseries Europe'!$B$2:$O$2000,7,FALSE)</f>
        <v>2200</v>
      </c>
      <c r="H2553" s="40" t="str">
        <f>VLOOKUP(D2553,'Brasseries Europe'!$B$2:$O$2000,8,FALSE)</f>
        <v>Herentals</v>
      </c>
      <c r="I2553" s="40" t="str">
        <f>VLOOKUP(D2553,'Brasseries Europe'!$B$2:$O$2000,9,FALSE)</f>
        <v>Vlaanderen</v>
      </c>
      <c r="J2553" s="40" t="str">
        <f>VLOOKUP(D2553,'Brasseries Europe'!$B$2:$O$2000,10,FALSE)</f>
        <v>info@dijkwaert.be</v>
      </c>
      <c r="K2553" s="40" t="str">
        <f>VLOOKUP(D2553,'Brasseries Europe'!$B$2:$O$2000,11,FALSE)</f>
        <v>http://www.dijkwaert.be</v>
      </c>
      <c r="L2553" s="40" t="str">
        <f>VLOOKUP(D2553,'Brasseries Europe'!$B$2:$O$2000,12,FALSE)</f>
        <v>32(0)14/27.77.07</v>
      </c>
      <c r="M2553" s="40" t="str">
        <f>VLOOKUP(D2553,'Brasseries Europe'!$B$2:$O$2000,13,FALSE)</f>
        <v>LogoBR147</v>
      </c>
      <c r="N2553" s="40" t="str">
        <f>VLOOKUP(D2553,'Brasseries Europe'!$B$2:$O$2000,14,FALSE)</f>
        <v>FotoBR147</v>
      </c>
      <c r="O2553" s="42" t="s">
        <v>15061</v>
      </c>
      <c r="P2553" s="40" t="s">
        <v>10049</v>
      </c>
      <c r="Q2553" s="40" t="s">
        <v>10044</v>
      </c>
      <c r="T2553" s="40" t="s">
        <v>15063</v>
      </c>
      <c r="U2553" s="40" t="s">
        <v>15062</v>
      </c>
    </row>
    <row r="2554" spans="1:21" s="40" customFormat="1">
      <c r="A2554" s="40">
        <f t="shared" si="109"/>
        <v>2553</v>
      </c>
      <c r="B2554" s="41">
        <f t="shared" ca="1" si="110"/>
        <v>43369</v>
      </c>
      <c r="C2554" s="40" t="s">
        <v>14</v>
      </c>
      <c r="D2554" s="40" t="str">
        <f t="shared" si="111"/>
        <v>Brewery147</v>
      </c>
      <c r="E2554" s="42" t="s">
        <v>1226</v>
      </c>
      <c r="F2554" s="40" t="str">
        <f>VLOOKUP(D2554,'Brasseries Europe'!$B$2:$O$2000,6,FALSE)</f>
        <v>Dompel, 27</v>
      </c>
      <c r="G2554" s="40">
        <f>VLOOKUP(D2554,'Brasseries Europe'!$B$2:$O$2000,7,FALSE)</f>
        <v>2200</v>
      </c>
      <c r="H2554" s="40" t="str">
        <f>VLOOKUP(D2554,'Brasseries Europe'!$B$2:$O$2000,8,FALSE)</f>
        <v>Herentals</v>
      </c>
      <c r="I2554" s="40" t="str">
        <f>VLOOKUP(D2554,'Brasseries Europe'!$B$2:$O$2000,9,FALSE)</f>
        <v>Vlaanderen</v>
      </c>
      <c r="J2554" s="40" t="str">
        <f>VLOOKUP(D2554,'Brasseries Europe'!$B$2:$O$2000,10,FALSE)</f>
        <v>info@dijkwaert.be</v>
      </c>
      <c r="K2554" s="40" t="str">
        <f>VLOOKUP(D2554,'Brasseries Europe'!$B$2:$O$2000,11,FALSE)</f>
        <v>http://www.dijkwaert.be</v>
      </c>
      <c r="L2554" s="40" t="str">
        <f>VLOOKUP(D2554,'Brasseries Europe'!$B$2:$O$2000,12,FALSE)</f>
        <v>32(0)14/27.77.07</v>
      </c>
      <c r="M2554" s="40" t="str">
        <f>VLOOKUP(D2554,'Brasseries Europe'!$B$2:$O$2000,13,FALSE)</f>
        <v>LogoBR147</v>
      </c>
      <c r="N2554" s="40" t="str">
        <f>VLOOKUP(D2554,'Brasseries Europe'!$B$2:$O$2000,14,FALSE)</f>
        <v>FotoBR147</v>
      </c>
      <c r="O2554" s="42" t="s">
        <v>15064</v>
      </c>
      <c r="P2554" s="40" t="s">
        <v>10049</v>
      </c>
      <c r="Q2554" s="40" t="s">
        <v>10044</v>
      </c>
      <c r="T2554" s="40" t="s">
        <v>15066</v>
      </c>
      <c r="U2554" s="40" t="s">
        <v>15065</v>
      </c>
    </row>
    <row r="2555" spans="1:21" s="40" customFormat="1">
      <c r="A2555" s="40">
        <f t="shared" si="109"/>
        <v>2554</v>
      </c>
      <c r="B2555" s="41">
        <f t="shared" ca="1" si="110"/>
        <v>43369</v>
      </c>
      <c r="C2555" s="40" t="s">
        <v>14</v>
      </c>
      <c r="D2555" s="40" t="str">
        <f t="shared" si="111"/>
        <v>Brewery148</v>
      </c>
      <c r="E2555" s="42" t="s">
        <v>1235</v>
      </c>
      <c r="F2555" s="40" t="str">
        <f>VLOOKUP(D2555,'Brasseries Europe'!$B$2:$O$2000,6,FALSE)</f>
        <v>Vlassenhout, 5</v>
      </c>
      <c r="G2555" s="40">
        <f>VLOOKUP(D2555,'Brasseries Europe'!$B$2:$O$2000,7,FALSE)</f>
        <v>9200</v>
      </c>
      <c r="H2555" s="40" t="str">
        <f>VLOOKUP(D2555,'Brasseries Europe'!$B$2:$O$2000,8,FALSE)</f>
        <v>Dendermonde</v>
      </c>
      <c r="I2555" s="40" t="str">
        <f>VLOOKUP(D2555,'Brasseries Europe'!$B$2:$O$2000,9,FALSE)</f>
        <v>Vlaanderen</v>
      </c>
      <c r="J2555" s="40">
        <f>VLOOKUP(D2555,'Brasseries Europe'!$B$2:$O$2000,10,FALSE)</f>
        <v>0</v>
      </c>
      <c r="K2555" s="40" t="str">
        <f>VLOOKUP(D2555,'Brasseries Europe'!$B$2:$O$2000,11,FALSE)</f>
        <v>http://www.vicaris.be</v>
      </c>
      <c r="L2555" s="40" t="str">
        <f>VLOOKUP(D2555,'Brasseries Europe'!$B$2:$O$2000,12,FALSE)</f>
        <v>32(0)52/20.18.57</v>
      </c>
      <c r="M2555" s="40" t="str">
        <f>VLOOKUP(D2555,'Brasseries Europe'!$B$2:$O$2000,13,FALSE)</f>
        <v>LogoBR148</v>
      </c>
      <c r="N2555" s="40" t="str">
        <f>VLOOKUP(D2555,'Brasseries Europe'!$B$2:$O$2000,14,FALSE)</f>
        <v>FotoBR148</v>
      </c>
      <c r="O2555" s="42" t="s">
        <v>15067</v>
      </c>
      <c r="P2555" s="40" t="s">
        <v>10043</v>
      </c>
      <c r="Q2555" s="40" t="s">
        <v>10068</v>
      </c>
      <c r="T2555" s="40" t="s">
        <v>15069</v>
      </c>
      <c r="U2555" s="40" t="s">
        <v>15068</v>
      </c>
    </row>
    <row r="2556" spans="1:21" s="40" customFormat="1">
      <c r="A2556" s="40">
        <f t="shared" si="109"/>
        <v>2555</v>
      </c>
      <c r="B2556" s="41">
        <f t="shared" ca="1" si="110"/>
        <v>43369</v>
      </c>
      <c r="C2556" s="40" t="s">
        <v>14</v>
      </c>
      <c r="D2556" s="40" t="str">
        <f t="shared" si="111"/>
        <v>Brewery148</v>
      </c>
      <c r="E2556" s="42" t="s">
        <v>1235</v>
      </c>
      <c r="F2556" s="40" t="str">
        <f>VLOOKUP(D2556,'Brasseries Europe'!$B$2:$O$2000,6,FALSE)</f>
        <v>Vlassenhout, 5</v>
      </c>
      <c r="G2556" s="40">
        <f>VLOOKUP(D2556,'Brasseries Europe'!$B$2:$O$2000,7,FALSE)</f>
        <v>9200</v>
      </c>
      <c r="H2556" s="40" t="str">
        <f>VLOOKUP(D2556,'Brasseries Europe'!$B$2:$O$2000,8,FALSE)</f>
        <v>Dendermonde</v>
      </c>
      <c r="I2556" s="40" t="str">
        <f>VLOOKUP(D2556,'Brasseries Europe'!$B$2:$O$2000,9,FALSE)</f>
        <v>Vlaanderen</v>
      </c>
      <c r="J2556" s="40">
        <f>VLOOKUP(D2556,'Brasseries Europe'!$B$2:$O$2000,10,FALSE)</f>
        <v>0</v>
      </c>
      <c r="K2556" s="40" t="str">
        <f>VLOOKUP(D2556,'Brasseries Europe'!$B$2:$O$2000,11,FALSE)</f>
        <v>http://www.vicaris.be</v>
      </c>
      <c r="L2556" s="40" t="str">
        <f>VLOOKUP(D2556,'Brasseries Europe'!$B$2:$O$2000,12,FALSE)</f>
        <v>32(0)52/20.18.57</v>
      </c>
      <c r="M2556" s="40" t="str">
        <f>VLOOKUP(D2556,'Brasseries Europe'!$B$2:$O$2000,13,FALSE)</f>
        <v>LogoBR148</v>
      </c>
      <c r="N2556" s="40" t="str">
        <f>VLOOKUP(D2556,'Brasseries Europe'!$B$2:$O$2000,14,FALSE)</f>
        <v>FotoBR148</v>
      </c>
      <c r="O2556" s="42" t="s">
        <v>15070</v>
      </c>
      <c r="P2556" s="40" t="s">
        <v>10043</v>
      </c>
      <c r="Q2556" s="40" t="s">
        <v>10265</v>
      </c>
      <c r="T2556" s="40" t="s">
        <v>15072</v>
      </c>
      <c r="U2556" s="40" t="s">
        <v>15071</v>
      </c>
    </row>
    <row r="2557" spans="1:21" s="40" customFormat="1">
      <c r="A2557" s="40">
        <f t="shared" si="109"/>
        <v>2556</v>
      </c>
      <c r="B2557" s="41">
        <f t="shared" ca="1" si="110"/>
        <v>43369</v>
      </c>
      <c r="C2557" s="40" t="s">
        <v>14</v>
      </c>
      <c r="D2557" s="40" t="str">
        <f t="shared" si="111"/>
        <v>Brewery148</v>
      </c>
      <c r="E2557" s="42" t="s">
        <v>1235</v>
      </c>
      <c r="F2557" s="40" t="str">
        <f>VLOOKUP(D2557,'Brasseries Europe'!$B$2:$O$2000,6,FALSE)</f>
        <v>Vlassenhout, 5</v>
      </c>
      <c r="G2557" s="40">
        <f>VLOOKUP(D2557,'Brasseries Europe'!$B$2:$O$2000,7,FALSE)</f>
        <v>9200</v>
      </c>
      <c r="H2557" s="40" t="str">
        <f>VLOOKUP(D2557,'Brasseries Europe'!$B$2:$O$2000,8,FALSE)</f>
        <v>Dendermonde</v>
      </c>
      <c r="I2557" s="40" t="str">
        <f>VLOOKUP(D2557,'Brasseries Europe'!$B$2:$O$2000,9,FALSE)</f>
        <v>Vlaanderen</v>
      </c>
      <c r="J2557" s="40">
        <f>VLOOKUP(D2557,'Brasseries Europe'!$B$2:$O$2000,10,FALSE)</f>
        <v>0</v>
      </c>
      <c r="K2557" s="40" t="str">
        <f>VLOOKUP(D2557,'Brasseries Europe'!$B$2:$O$2000,11,FALSE)</f>
        <v>http://www.vicaris.be</v>
      </c>
      <c r="L2557" s="40" t="str">
        <f>VLOOKUP(D2557,'Brasseries Europe'!$B$2:$O$2000,12,FALSE)</f>
        <v>32(0)52/20.18.57</v>
      </c>
      <c r="M2557" s="40" t="str">
        <f>VLOOKUP(D2557,'Brasseries Europe'!$B$2:$O$2000,13,FALSE)</f>
        <v>LogoBR148</v>
      </c>
      <c r="N2557" s="40" t="str">
        <f>VLOOKUP(D2557,'Brasseries Europe'!$B$2:$O$2000,14,FALSE)</f>
        <v>FotoBR148</v>
      </c>
      <c r="O2557" s="42" t="s">
        <v>15073</v>
      </c>
      <c r="P2557" s="40" t="s">
        <v>10043</v>
      </c>
      <c r="Q2557" s="40" t="s">
        <v>10044</v>
      </c>
      <c r="T2557" s="40" t="s">
        <v>15075</v>
      </c>
      <c r="U2557" s="40" t="s">
        <v>15074</v>
      </c>
    </row>
    <row r="2558" spans="1:21" s="40" customFormat="1">
      <c r="A2558" s="40">
        <f t="shared" si="109"/>
        <v>2557</v>
      </c>
      <c r="B2558" s="41">
        <f t="shared" ca="1" si="110"/>
        <v>43369</v>
      </c>
      <c r="C2558" s="40" t="s">
        <v>14</v>
      </c>
      <c r="D2558" s="40" t="str">
        <f t="shared" si="111"/>
        <v>Brewery148</v>
      </c>
      <c r="E2558" s="42" t="s">
        <v>1235</v>
      </c>
      <c r="F2558" s="40" t="str">
        <f>VLOOKUP(D2558,'Brasseries Europe'!$B$2:$O$2000,6,FALSE)</f>
        <v>Vlassenhout, 5</v>
      </c>
      <c r="G2558" s="40">
        <f>VLOOKUP(D2558,'Brasseries Europe'!$B$2:$O$2000,7,FALSE)</f>
        <v>9200</v>
      </c>
      <c r="H2558" s="40" t="str">
        <f>VLOOKUP(D2558,'Brasseries Europe'!$B$2:$O$2000,8,FALSE)</f>
        <v>Dendermonde</v>
      </c>
      <c r="I2558" s="40" t="str">
        <f>VLOOKUP(D2558,'Brasseries Europe'!$B$2:$O$2000,9,FALSE)</f>
        <v>Vlaanderen</v>
      </c>
      <c r="J2558" s="40">
        <f>VLOOKUP(D2558,'Brasseries Europe'!$B$2:$O$2000,10,FALSE)</f>
        <v>0</v>
      </c>
      <c r="K2558" s="40" t="str">
        <f>VLOOKUP(D2558,'Brasseries Europe'!$B$2:$O$2000,11,FALSE)</f>
        <v>http://www.vicaris.be</v>
      </c>
      <c r="L2558" s="40" t="str">
        <f>VLOOKUP(D2558,'Brasseries Europe'!$B$2:$O$2000,12,FALSE)</f>
        <v>32(0)52/20.18.57</v>
      </c>
      <c r="M2558" s="40" t="str">
        <f>VLOOKUP(D2558,'Brasseries Europe'!$B$2:$O$2000,13,FALSE)</f>
        <v>LogoBR148</v>
      </c>
      <c r="N2558" s="40" t="str">
        <f>VLOOKUP(D2558,'Brasseries Europe'!$B$2:$O$2000,14,FALSE)</f>
        <v>FotoBR148</v>
      </c>
      <c r="O2558" s="42" t="s">
        <v>15076</v>
      </c>
      <c r="P2558" s="40" t="s">
        <v>10049</v>
      </c>
      <c r="Q2558" s="40" t="s">
        <v>12737</v>
      </c>
      <c r="T2558" s="40" t="s">
        <v>15078</v>
      </c>
      <c r="U2558" s="40" t="s">
        <v>15077</v>
      </c>
    </row>
    <row r="2559" spans="1:21" s="40" customFormat="1">
      <c r="A2559" s="40">
        <f t="shared" si="109"/>
        <v>2558</v>
      </c>
      <c r="B2559" s="41">
        <f t="shared" ca="1" si="110"/>
        <v>43369</v>
      </c>
      <c r="C2559" s="40" t="s">
        <v>14</v>
      </c>
      <c r="D2559" s="40" t="str">
        <f t="shared" si="111"/>
        <v>Brewery148</v>
      </c>
      <c r="E2559" s="42" t="s">
        <v>1235</v>
      </c>
      <c r="F2559" s="40" t="str">
        <f>VLOOKUP(D2559,'Brasseries Europe'!$B$2:$O$2000,6,FALSE)</f>
        <v>Vlassenhout, 5</v>
      </c>
      <c r="G2559" s="40">
        <f>VLOOKUP(D2559,'Brasseries Europe'!$B$2:$O$2000,7,FALSE)</f>
        <v>9200</v>
      </c>
      <c r="H2559" s="40" t="str">
        <f>VLOOKUP(D2559,'Brasseries Europe'!$B$2:$O$2000,8,FALSE)</f>
        <v>Dendermonde</v>
      </c>
      <c r="I2559" s="40" t="str">
        <f>VLOOKUP(D2559,'Brasseries Europe'!$B$2:$O$2000,9,FALSE)</f>
        <v>Vlaanderen</v>
      </c>
      <c r="J2559" s="40">
        <f>VLOOKUP(D2559,'Brasseries Europe'!$B$2:$O$2000,10,FALSE)</f>
        <v>0</v>
      </c>
      <c r="K2559" s="40" t="str">
        <f>VLOOKUP(D2559,'Brasseries Europe'!$B$2:$O$2000,11,FALSE)</f>
        <v>http://www.vicaris.be</v>
      </c>
      <c r="L2559" s="40" t="str">
        <f>VLOOKUP(D2559,'Brasseries Europe'!$B$2:$O$2000,12,FALSE)</f>
        <v>32(0)52/20.18.57</v>
      </c>
      <c r="M2559" s="40" t="str">
        <f>VLOOKUP(D2559,'Brasseries Europe'!$B$2:$O$2000,13,FALSE)</f>
        <v>LogoBR148</v>
      </c>
      <c r="N2559" s="40" t="str">
        <f>VLOOKUP(D2559,'Brasseries Europe'!$B$2:$O$2000,14,FALSE)</f>
        <v>FotoBR148</v>
      </c>
      <c r="O2559" s="42" t="s">
        <v>15079</v>
      </c>
      <c r="P2559" s="40" t="s">
        <v>10183</v>
      </c>
      <c r="Q2559" s="40" t="s">
        <v>10064</v>
      </c>
      <c r="T2559" s="40" t="s">
        <v>15081</v>
      </c>
      <c r="U2559" s="40" t="s">
        <v>15080</v>
      </c>
    </row>
    <row r="2560" spans="1:21" s="40" customFormat="1">
      <c r="A2560" s="40">
        <f t="shared" si="109"/>
        <v>2559</v>
      </c>
      <c r="B2560" s="41">
        <f t="shared" ca="1" si="110"/>
        <v>43369</v>
      </c>
      <c r="C2560" s="40" t="s">
        <v>14</v>
      </c>
      <c r="D2560" s="40" t="str">
        <f t="shared" si="111"/>
        <v>Brewery149</v>
      </c>
      <c r="E2560" s="42" t="s">
        <v>1243</v>
      </c>
      <c r="F2560" s="40" t="str">
        <f>VLOOKUP(D2560,'Brasseries Europe'!$B$2:$O$2000,6,FALSE)</f>
        <v>Tiensestraat, 8</v>
      </c>
      <c r="G2560" s="40">
        <f>VLOOKUP(D2560,'Brasseries Europe'!$B$2:$O$2000,7,FALSE)</f>
        <v>3000</v>
      </c>
      <c r="H2560" s="40" t="str">
        <f>VLOOKUP(D2560,'Brasseries Europe'!$B$2:$O$2000,8,FALSE)</f>
        <v>Leuven</v>
      </c>
      <c r="I2560" s="40" t="str">
        <f>VLOOKUP(D2560,'Brasseries Europe'!$B$2:$O$2000,9,FALSE)</f>
        <v>Vlaanderen</v>
      </c>
      <c r="J2560" s="40">
        <f>VLOOKUP(D2560,'Brasseries Europe'!$B$2:$O$2000,10,FALSE)</f>
        <v>0</v>
      </c>
      <c r="K2560" s="40" t="str">
        <f>VLOOKUP(D2560,'Brasseries Europe'!$B$2:$O$2000,11,FALSE)</f>
        <v>http://www.domusleuven.be</v>
      </c>
      <c r="L2560" s="40" t="str">
        <f>VLOOKUP(D2560,'Brasseries Europe'!$B$2:$O$2000,12,FALSE)</f>
        <v>32(0)16/20.14.49</v>
      </c>
      <c r="M2560" s="40" t="str">
        <f>VLOOKUP(D2560,'Brasseries Europe'!$B$2:$O$2000,13,FALSE)</f>
        <v>LogoBR149</v>
      </c>
      <c r="N2560" s="40" t="str">
        <f>VLOOKUP(D2560,'Brasseries Europe'!$B$2:$O$2000,14,FALSE)</f>
        <v>FotoBR149</v>
      </c>
      <c r="O2560" s="42" t="s">
        <v>15082</v>
      </c>
      <c r="P2560" s="40" t="s">
        <v>10156</v>
      </c>
      <c r="Q2560" s="40" t="s">
        <v>10068</v>
      </c>
      <c r="T2560" s="40" t="s">
        <v>15084</v>
      </c>
      <c r="U2560" s="40" t="s">
        <v>15083</v>
      </c>
    </row>
    <row r="2561" spans="1:21" s="40" customFormat="1">
      <c r="A2561" s="40">
        <f t="shared" si="109"/>
        <v>2560</v>
      </c>
      <c r="B2561" s="41">
        <f t="shared" ca="1" si="110"/>
        <v>43369</v>
      </c>
      <c r="C2561" s="40" t="s">
        <v>14</v>
      </c>
      <c r="D2561" s="40" t="str">
        <f t="shared" si="111"/>
        <v>Brewery149</v>
      </c>
      <c r="E2561" s="42" t="s">
        <v>1243</v>
      </c>
      <c r="F2561" s="40" t="str">
        <f>VLOOKUP(D2561,'Brasseries Europe'!$B$2:$O$2000,6,FALSE)</f>
        <v>Tiensestraat, 8</v>
      </c>
      <c r="G2561" s="40">
        <f>VLOOKUP(D2561,'Brasseries Europe'!$B$2:$O$2000,7,FALSE)</f>
        <v>3000</v>
      </c>
      <c r="H2561" s="40" t="str">
        <f>VLOOKUP(D2561,'Brasseries Europe'!$B$2:$O$2000,8,FALSE)</f>
        <v>Leuven</v>
      </c>
      <c r="I2561" s="40" t="str">
        <f>VLOOKUP(D2561,'Brasseries Europe'!$B$2:$O$2000,9,FALSE)</f>
        <v>Vlaanderen</v>
      </c>
      <c r="J2561" s="40">
        <f>VLOOKUP(D2561,'Brasseries Europe'!$B$2:$O$2000,10,FALSE)</f>
        <v>0</v>
      </c>
      <c r="K2561" s="40" t="str">
        <f>VLOOKUP(D2561,'Brasseries Europe'!$B$2:$O$2000,11,FALSE)</f>
        <v>http://www.domusleuven.be</v>
      </c>
      <c r="L2561" s="40" t="str">
        <f>VLOOKUP(D2561,'Brasseries Europe'!$B$2:$O$2000,12,FALSE)</f>
        <v>32(0)16/20.14.49</v>
      </c>
      <c r="M2561" s="40" t="str">
        <f>VLOOKUP(D2561,'Brasseries Europe'!$B$2:$O$2000,13,FALSE)</f>
        <v>LogoBR149</v>
      </c>
      <c r="N2561" s="40" t="str">
        <f>VLOOKUP(D2561,'Brasseries Europe'!$B$2:$O$2000,14,FALSE)</f>
        <v>FotoBR149</v>
      </c>
      <c r="O2561" s="42" t="s">
        <v>15085</v>
      </c>
      <c r="P2561" s="40" t="s">
        <v>10151</v>
      </c>
      <c r="Q2561" s="40" t="s">
        <v>11069</v>
      </c>
      <c r="T2561" s="40" t="s">
        <v>15087</v>
      </c>
      <c r="U2561" s="40" t="s">
        <v>15086</v>
      </c>
    </row>
    <row r="2562" spans="1:21" s="40" customFormat="1">
      <c r="A2562" s="40">
        <f t="shared" si="109"/>
        <v>2561</v>
      </c>
      <c r="B2562" s="41">
        <f t="shared" ca="1" si="110"/>
        <v>43369</v>
      </c>
      <c r="C2562" s="40" t="s">
        <v>14</v>
      </c>
      <c r="D2562" s="40" t="str">
        <f t="shared" si="111"/>
        <v>Brewery149</v>
      </c>
      <c r="E2562" s="42" t="s">
        <v>1243</v>
      </c>
      <c r="F2562" s="40" t="str">
        <f>VLOOKUP(D2562,'Brasseries Europe'!$B$2:$O$2000,6,FALSE)</f>
        <v>Tiensestraat, 8</v>
      </c>
      <c r="G2562" s="40">
        <f>VLOOKUP(D2562,'Brasseries Europe'!$B$2:$O$2000,7,FALSE)</f>
        <v>3000</v>
      </c>
      <c r="H2562" s="40" t="str">
        <f>VLOOKUP(D2562,'Brasseries Europe'!$B$2:$O$2000,8,FALSE)</f>
        <v>Leuven</v>
      </c>
      <c r="I2562" s="40" t="str">
        <f>VLOOKUP(D2562,'Brasseries Europe'!$B$2:$O$2000,9,FALSE)</f>
        <v>Vlaanderen</v>
      </c>
      <c r="J2562" s="40">
        <f>VLOOKUP(D2562,'Brasseries Europe'!$B$2:$O$2000,10,FALSE)</f>
        <v>0</v>
      </c>
      <c r="K2562" s="40" t="str">
        <f>VLOOKUP(D2562,'Brasseries Europe'!$B$2:$O$2000,11,FALSE)</f>
        <v>http://www.domusleuven.be</v>
      </c>
      <c r="L2562" s="40" t="str">
        <f>VLOOKUP(D2562,'Brasseries Europe'!$B$2:$O$2000,12,FALSE)</f>
        <v>32(0)16/20.14.49</v>
      </c>
      <c r="M2562" s="40" t="str">
        <f>VLOOKUP(D2562,'Brasseries Europe'!$B$2:$O$2000,13,FALSE)</f>
        <v>LogoBR149</v>
      </c>
      <c r="N2562" s="40" t="str">
        <f>VLOOKUP(D2562,'Brasseries Europe'!$B$2:$O$2000,14,FALSE)</f>
        <v>FotoBR149</v>
      </c>
      <c r="O2562" s="42" t="s">
        <v>15088</v>
      </c>
      <c r="P2562" s="40" t="s">
        <v>10049</v>
      </c>
      <c r="Q2562" s="40" t="s">
        <v>10044</v>
      </c>
      <c r="T2562" s="40" t="s">
        <v>15090</v>
      </c>
      <c r="U2562" s="40" t="s">
        <v>15089</v>
      </c>
    </row>
    <row r="2563" spans="1:21" s="40" customFormat="1">
      <c r="A2563" s="40">
        <f t="shared" ref="A2563:A2626" si="112">ROW()-1</f>
        <v>2562</v>
      </c>
      <c r="B2563" s="41">
        <f t="shared" ref="B2563:B2626" ca="1" si="113">TODAY()</f>
        <v>43369</v>
      </c>
      <c r="C2563" s="40" t="s">
        <v>14</v>
      </c>
      <c r="D2563" s="40" t="str">
        <f t="shared" si="111"/>
        <v>Brewery150</v>
      </c>
      <c r="E2563" s="42" t="s">
        <v>1251</v>
      </c>
      <c r="F2563" s="40" t="str">
        <f>VLOOKUP(D2563,'Brasseries Europe'!$B$2:$O$2000,6,FALSE)</f>
        <v>Leebrugstraat, 55</v>
      </c>
      <c r="G2563" s="40">
        <f>VLOOKUP(D2563,'Brasseries Europe'!$B$2:$O$2000,7,FALSE)</f>
        <v>9112</v>
      </c>
      <c r="H2563" s="40" t="str">
        <f>VLOOKUP(D2563,'Brasseries Europe'!$B$2:$O$2000,8,FALSE)</f>
        <v>Sinaai-Waas</v>
      </c>
      <c r="I2563" s="40" t="str">
        <f>VLOOKUP(D2563,'Brasseries Europe'!$B$2:$O$2000,9,FALSE)</f>
        <v>Vlaanderen</v>
      </c>
      <c r="J2563" s="40" t="str">
        <f>VLOOKUP(D2563,'Brasseries Europe'!$B$2:$O$2000,10,FALSE)</f>
        <v>brouwerij@donumignis.be</v>
      </c>
      <c r="K2563" s="40" t="str">
        <f>VLOOKUP(D2563,'Brasseries Europe'!$B$2:$O$2000,11,FALSE)</f>
        <v>http://donumignis.be</v>
      </c>
      <c r="L2563" s="40" t="str">
        <f>VLOOKUP(D2563,'Brasseries Europe'!$B$2:$O$2000,12,FALSE)</f>
        <v>32(0)3/772.16.43</v>
      </c>
      <c r="M2563" s="40" t="str">
        <f>VLOOKUP(D2563,'Brasseries Europe'!$B$2:$O$2000,13,FALSE)</f>
        <v>LogoBR150</v>
      </c>
      <c r="N2563" s="40" t="str">
        <f>VLOOKUP(D2563,'Brasseries Europe'!$B$2:$O$2000,14,FALSE)</f>
        <v>FotoBR150</v>
      </c>
      <c r="O2563" s="42" t="s">
        <v>15091</v>
      </c>
      <c r="P2563" s="40" t="s">
        <v>10151</v>
      </c>
      <c r="Q2563" s="40" t="s">
        <v>10222</v>
      </c>
      <c r="T2563" s="40" t="s">
        <v>15093</v>
      </c>
      <c r="U2563" s="40" t="s">
        <v>15092</v>
      </c>
    </row>
    <row r="2564" spans="1:21" s="40" customFormat="1">
      <c r="A2564" s="40">
        <f t="shared" si="112"/>
        <v>2563</v>
      </c>
      <c r="B2564" s="41">
        <f t="shared" ca="1" si="113"/>
        <v>43369</v>
      </c>
      <c r="C2564" s="40" t="s">
        <v>14</v>
      </c>
      <c r="D2564" s="40" t="str">
        <f t="shared" si="111"/>
        <v>Brewery150</v>
      </c>
      <c r="E2564" s="42" t="s">
        <v>1251</v>
      </c>
      <c r="F2564" s="40" t="str">
        <f>VLOOKUP(D2564,'Brasseries Europe'!$B$2:$O$2000,6,FALSE)</f>
        <v>Leebrugstraat, 55</v>
      </c>
      <c r="G2564" s="40">
        <f>VLOOKUP(D2564,'Brasseries Europe'!$B$2:$O$2000,7,FALSE)</f>
        <v>9112</v>
      </c>
      <c r="H2564" s="40" t="str">
        <f>VLOOKUP(D2564,'Brasseries Europe'!$B$2:$O$2000,8,FALSE)</f>
        <v>Sinaai-Waas</v>
      </c>
      <c r="I2564" s="40" t="str">
        <f>VLOOKUP(D2564,'Brasseries Europe'!$B$2:$O$2000,9,FALSE)</f>
        <v>Vlaanderen</v>
      </c>
      <c r="J2564" s="40" t="str">
        <f>VLOOKUP(D2564,'Brasseries Europe'!$B$2:$O$2000,10,FALSE)</f>
        <v>brouwerij@donumignis.be</v>
      </c>
      <c r="K2564" s="40" t="str">
        <f>VLOOKUP(D2564,'Brasseries Europe'!$B$2:$O$2000,11,FALSE)</f>
        <v>http://donumignis.be</v>
      </c>
      <c r="L2564" s="40" t="str">
        <f>VLOOKUP(D2564,'Brasseries Europe'!$B$2:$O$2000,12,FALSE)</f>
        <v>32(0)3/772.16.43</v>
      </c>
      <c r="M2564" s="40" t="str">
        <f>VLOOKUP(D2564,'Brasseries Europe'!$B$2:$O$2000,13,FALSE)</f>
        <v>LogoBR150</v>
      </c>
      <c r="N2564" s="40" t="str">
        <f>VLOOKUP(D2564,'Brasseries Europe'!$B$2:$O$2000,14,FALSE)</f>
        <v>FotoBR150</v>
      </c>
      <c r="O2564" s="42" t="s">
        <v>15094</v>
      </c>
      <c r="P2564" s="40" t="s">
        <v>10049</v>
      </c>
      <c r="Q2564" s="40" t="s">
        <v>10462</v>
      </c>
      <c r="T2564" s="40" t="s">
        <v>15096</v>
      </c>
      <c r="U2564" s="40" t="s">
        <v>15095</v>
      </c>
    </row>
    <row r="2565" spans="1:21" s="40" customFormat="1">
      <c r="A2565" s="40">
        <f t="shared" si="112"/>
        <v>2564</v>
      </c>
      <c r="B2565" s="41">
        <f t="shared" ca="1" si="113"/>
        <v>43369</v>
      </c>
      <c r="C2565" s="40" t="s">
        <v>14</v>
      </c>
      <c r="D2565" s="40" t="str">
        <f t="shared" si="111"/>
        <v>Brewery151</v>
      </c>
      <c r="E2565" s="42" t="s">
        <v>1260</v>
      </c>
      <c r="F2565" s="40" t="str">
        <f>VLOOKUP(D2565,'Brasseries Europe'!$B$2:$O$2000,6,FALSE)</f>
        <v>Hoogstraat, 2A</v>
      </c>
      <c r="G2565" s="40">
        <f>VLOOKUP(D2565,'Brasseries Europe'!$B$2:$O$2000,7,FALSE)</f>
        <v>1650</v>
      </c>
      <c r="H2565" s="40" t="str">
        <f>VLOOKUP(D2565,'Brasseries Europe'!$B$2:$O$2000,8,FALSE)</f>
        <v>Beersel</v>
      </c>
      <c r="I2565" s="40" t="str">
        <f>VLOOKUP(D2565,'Brasseries Europe'!$B$2:$O$2000,9,FALSE)</f>
        <v>Vlaanderen</v>
      </c>
      <c r="J2565" s="40" t="str">
        <f>VLOOKUP(D2565,'Brasseries Europe'!$B$2:$O$2000,10,FALSE)</f>
        <v>armand.debelder@pandora.be</v>
      </c>
      <c r="K2565" s="40" t="str">
        <f>VLOOKUP(D2565,'Brasseries Europe'!$B$2:$O$2000,11,FALSE)</f>
        <v>http://www.resto.be/driefonteinen.brouwerij/</v>
      </c>
      <c r="L2565" s="40" t="str">
        <f>VLOOKUP(D2565,'Brasseries Europe'!$B$2:$O$2000,12,FALSE)</f>
        <v>32(0)2/306.71.03</v>
      </c>
      <c r="M2565" s="40" t="str">
        <f>VLOOKUP(D2565,'Brasseries Europe'!$B$2:$O$2000,13,FALSE)</f>
        <v>LogoBR151</v>
      </c>
      <c r="N2565" s="40" t="str">
        <f>VLOOKUP(D2565,'Brasseries Europe'!$B$2:$O$2000,14,FALSE)</f>
        <v>FotoBR151</v>
      </c>
      <c r="O2565" s="42" t="s">
        <v>15097</v>
      </c>
      <c r="P2565" s="40" t="s">
        <v>10156</v>
      </c>
      <c r="Q2565" s="40" t="s">
        <v>10372</v>
      </c>
      <c r="T2565" s="40" t="s">
        <v>15099</v>
      </c>
      <c r="U2565" s="40" t="s">
        <v>15098</v>
      </c>
    </row>
    <row r="2566" spans="1:21" s="40" customFormat="1">
      <c r="A2566" s="40">
        <f t="shared" si="112"/>
        <v>2565</v>
      </c>
      <c r="B2566" s="41">
        <f t="shared" ca="1" si="113"/>
        <v>43369</v>
      </c>
      <c r="C2566" s="40" t="s">
        <v>14</v>
      </c>
      <c r="D2566" s="40" t="str">
        <f t="shared" si="111"/>
        <v>Brewery151</v>
      </c>
      <c r="E2566" s="42" t="s">
        <v>1260</v>
      </c>
      <c r="F2566" s="40" t="str">
        <f>VLOOKUP(D2566,'Brasseries Europe'!$B$2:$O$2000,6,FALSE)</f>
        <v>Hoogstraat, 2A</v>
      </c>
      <c r="G2566" s="40">
        <f>VLOOKUP(D2566,'Brasseries Europe'!$B$2:$O$2000,7,FALSE)</f>
        <v>1650</v>
      </c>
      <c r="H2566" s="40" t="str">
        <f>VLOOKUP(D2566,'Brasseries Europe'!$B$2:$O$2000,8,FALSE)</f>
        <v>Beersel</v>
      </c>
      <c r="I2566" s="40" t="str">
        <f>VLOOKUP(D2566,'Brasseries Europe'!$B$2:$O$2000,9,FALSE)</f>
        <v>Vlaanderen</v>
      </c>
      <c r="J2566" s="40" t="str">
        <f>VLOOKUP(D2566,'Brasseries Europe'!$B$2:$O$2000,10,FALSE)</f>
        <v>armand.debelder@pandora.be</v>
      </c>
      <c r="K2566" s="40" t="str">
        <f>VLOOKUP(D2566,'Brasseries Europe'!$B$2:$O$2000,11,FALSE)</f>
        <v>http://www.resto.be/driefonteinen.brouwerij/</v>
      </c>
      <c r="L2566" s="40" t="str">
        <f>VLOOKUP(D2566,'Brasseries Europe'!$B$2:$O$2000,12,FALSE)</f>
        <v>32(0)2/306.71.03</v>
      </c>
      <c r="M2566" s="40" t="str">
        <f>VLOOKUP(D2566,'Brasseries Europe'!$B$2:$O$2000,13,FALSE)</f>
        <v>LogoBR151</v>
      </c>
      <c r="N2566" s="40" t="str">
        <f>VLOOKUP(D2566,'Brasseries Europe'!$B$2:$O$2000,14,FALSE)</f>
        <v>FotoBR151</v>
      </c>
      <c r="O2566" s="42" t="s">
        <v>15100</v>
      </c>
      <c r="P2566" s="40" t="s">
        <v>10211</v>
      </c>
      <c r="Q2566" s="40" t="s">
        <v>10204</v>
      </c>
      <c r="T2566" s="40" t="s">
        <v>15102</v>
      </c>
      <c r="U2566" s="40" t="s">
        <v>15101</v>
      </c>
    </row>
    <row r="2567" spans="1:21" s="40" customFormat="1">
      <c r="A2567" s="40">
        <f t="shared" si="112"/>
        <v>2566</v>
      </c>
      <c r="B2567" s="41">
        <f t="shared" ca="1" si="113"/>
        <v>43369</v>
      </c>
      <c r="C2567" s="40" t="s">
        <v>14</v>
      </c>
      <c r="D2567" s="40" t="str">
        <f t="shared" si="111"/>
        <v>Brewery151</v>
      </c>
      <c r="E2567" s="42" t="s">
        <v>1260</v>
      </c>
      <c r="F2567" s="40" t="str">
        <f>VLOOKUP(D2567,'Brasseries Europe'!$B$2:$O$2000,6,FALSE)</f>
        <v>Hoogstraat, 2A</v>
      </c>
      <c r="G2567" s="40">
        <f>VLOOKUP(D2567,'Brasseries Europe'!$B$2:$O$2000,7,FALSE)</f>
        <v>1650</v>
      </c>
      <c r="H2567" s="40" t="str">
        <f>VLOOKUP(D2567,'Brasseries Europe'!$B$2:$O$2000,8,FALSE)</f>
        <v>Beersel</v>
      </c>
      <c r="I2567" s="40" t="str">
        <f>VLOOKUP(D2567,'Brasseries Europe'!$B$2:$O$2000,9,FALSE)</f>
        <v>Vlaanderen</v>
      </c>
      <c r="J2567" s="40" t="str">
        <f>VLOOKUP(D2567,'Brasseries Europe'!$B$2:$O$2000,10,FALSE)</f>
        <v>armand.debelder@pandora.be</v>
      </c>
      <c r="K2567" s="40" t="str">
        <f>VLOOKUP(D2567,'Brasseries Europe'!$B$2:$O$2000,11,FALSE)</f>
        <v>http://www.resto.be/driefonteinen.brouwerij/</v>
      </c>
      <c r="L2567" s="40" t="str">
        <f>VLOOKUP(D2567,'Brasseries Europe'!$B$2:$O$2000,12,FALSE)</f>
        <v>32(0)2/306.71.03</v>
      </c>
      <c r="M2567" s="40" t="str">
        <f>VLOOKUP(D2567,'Brasseries Europe'!$B$2:$O$2000,13,FALSE)</f>
        <v>LogoBR151</v>
      </c>
      <c r="N2567" s="40" t="str">
        <f>VLOOKUP(D2567,'Brasseries Europe'!$B$2:$O$2000,14,FALSE)</f>
        <v>FotoBR151</v>
      </c>
      <c r="O2567" s="42" t="s">
        <v>15103</v>
      </c>
      <c r="P2567" s="40" t="s">
        <v>10543</v>
      </c>
      <c r="Q2567" s="40" t="s">
        <v>10204</v>
      </c>
      <c r="T2567" s="40" t="s">
        <v>15105</v>
      </c>
      <c r="U2567" s="40" t="s">
        <v>15104</v>
      </c>
    </row>
    <row r="2568" spans="1:21" s="40" customFormat="1">
      <c r="A2568" s="40">
        <f t="shared" si="112"/>
        <v>2567</v>
      </c>
      <c r="B2568" s="41">
        <f t="shared" ca="1" si="113"/>
        <v>43369</v>
      </c>
      <c r="C2568" s="40" t="s">
        <v>14</v>
      </c>
      <c r="D2568" s="40" t="str">
        <f t="shared" si="111"/>
        <v>Brewery151</v>
      </c>
      <c r="E2568" s="42" t="s">
        <v>1260</v>
      </c>
      <c r="F2568" s="40" t="str">
        <f>VLOOKUP(D2568,'Brasseries Europe'!$B$2:$O$2000,6,FALSE)</f>
        <v>Hoogstraat, 2A</v>
      </c>
      <c r="G2568" s="40">
        <f>VLOOKUP(D2568,'Brasseries Europe'!$B$2:$O$2000,7,FALSE)</f>
        <v>1650</v>
      </c>
      <c r="H2568" s="40" t="str">
        <f>VLOOKUP(D2568,'Brasseries Europe'!$B$2:$O$2000,8,FALSE)</f>
        <v>Beersel</v>
      </c>
      <c r="I2568" s="40" t="str">
        <f>VLOOKUP(D2568,'Brasseries Europe'!$B$2:$O$2000,9,FALSE)</f>
        <v>Vlaanderen</v>
      </c>
      <c r="J2568" s="40" t="str">
        <f>VLOOKUP(D2568,'Brasseries Europe'!$B$2:$O$2000,10,FALSE)</f>
        <v>armand.debelder@pandora.be</v>
      </c>
      <c r="K2568" s="40" t="str">
        <f>VLOOKUP(D2568,'Brasseries Europe'!$B$2:$O$2000,11,FALSE)</f>
        <v>http://www.resto.be/driefonteinen.brouwerij/</v>
      </c>
      <c r="L2568" s="40" t="str">
        <f>VLOOKUP(D2568,'Brasseries Europe'!$B$2:$O$2000,12,FALSE)</f>
        <v>32(0)2/306.71.03</v>
      </c>
      <c r="M2568" s="40" t="str">
        <f>VLOOKUP(D2568,'Brasseries Europe'!$B$2:$O$2000,13,FALSE)</f>
        <v>LogoBR151</v>
      </c>
      <c r="N2568" s="40" t="str">
        <f>VLOOKUP(D2568,'Brasseries Europe'!$B$2:$O$2000,14,FALSE)</f>
        <v>FotoBR151</v>
      </c>
      <c r="O2568" s="42" t="s">
        <v>15106</v>
      </c>
      <c r="P2568" s="40" t="s">
        <v>10543</v>
      </c>
      <c r="Q2568" s="40" t="s">
        <v>10068</v>
      </c>
      <c r="T2568" s="40" t="s">
        <v>15108</v>
      </c>
      <c r="U2568" s="40" t="s">
        <v>15107</v>
      </c>
    </row>
    <row r="2569" spans="1:21" s="40" customFormat="1">
      <c r="A2569" s="40">
        <f t="shared" si="112"/>
        <v>2568</v>
      </c>
      <c r="B2569" s="41">
        <f t="shared" ca="1" si="113"/>
        <v>43369</v>
      </c>
      <c r="C2569" s="40" t="s">
        <v>14</v>
      </c>
      <c r="D2569" s="40" t="str">
        <f t="shared" si="111"/>
        <v>Brewery151</v>
      </c>
      <c r="E2569" s="42" t="s">
        <v>1260</v>
      </c>
      <c r="F2569" s="40" t="str">
        <f>VLOOKUP(D2569,'Brasseries Europe'!$B$2:$O$2000,6,FALSE)</f>
        <v>Hoogstraat, 2A</v>
      </c>
      <c r="G2569" s="40">
        <f>VLOOKUP(D2569,'Brasseries Europe'!$B$2:$O$2000,7,FALSE)</f>
        <v>1650</v>
      </c>
      <c r="H2569" s="40" t="str">
        <f>VLOOKUP(D2569,'Brasseries Europe'!$B$2:$O$2000,8,FALSE)</f>
        <v>Beersel</v>
      </c>
      <c r="I2569" s="40" t="str">
        <f>VLOOKUP(D2569,'Brasseries Europe'!$B$2:$O$2000,9,FALSE)</f>
        <v>Vlaanderen</v>
      </c>
      <c r="J2569" s="40" t="str">
        <f>VLOOKUP(D2569,'Brasseries Europe'!$B$2:$O$2000,10,FALSE)</f>
        <v>armand.debelder@pandora.be</v>
      </c>
      <c r="K2569" s="40" t="str">
        <f>VLOOKUP(D2569,'Brasseries Europe'!$B$2:$O$2000,11,FALSE)</f>
        <v>http://www.resto.be/driefonteinen.brouwerij/</v>
      </c>
      <c r="L2569" s="40" t="str">
        <f>VLOOKUP(D2569,'Brasseries Europe'!$B$2:$O$2000,12,FALSE)</f>
        <v>32(0)2/306.71.03</v>
      </c>
      <c r="M2569" s="40" t="str">
        <f>VLOOKUP(D2569,'Brasseries Europe'!$B$2:$O$2000,13,FALSE)</f>
        <v>LogoBR151</v>
      </c>
      <c r="N2569" s="40" t="str">
        <f>VLOOKUP(D2569,'Brasseries Europe'!$B$2:$O$2000,14,FALSE)</f>
        <v>FotoBR151</v>
      </c>
      <c r="O2569" s="42" t="s">
        <v>15109</v>
      </c>
      <c r="P2569" s="40" t="s">
        <v>10543</v>
      </c>
      <c r="Q2569" s="40" t="s">
        <v>10068</v>
      </c>
      <c r="T2569" s="40" t="s">
        <v>15111</v>
      </c>
      <c r="U2569" s="40" t="s">
        <v>15110</v>
      </c>
    </row>
    <row r="2570" spans="1:21" s="40" customFormat="1">
      <c r="A2570" s="40">
        <f t="shared" si="112"/>
        <v>2569</v>
      </c>
      <c r="B2570" s="41">
        <f t="shared" ca="1" si="113"/>
        <v>43369</v>
      </c>
      <c r="C2570" s="40" t="s">
        <v>14</v>
      </c>
      <c r="D2570" s="40" t="str">
        <f t="shared" si="111"/>
        <v>Brewery151</v>
      </c>
      <c r="E2570" s="42" t="s">
        <v>1260</v>
      </c>
      <c r="F2570" s="40" t="str">
        <f>VLOOKUP(D2570,'Brasseries Europe'!$B$2:$O$2000,6,FALSE)</f>
        <v>Hoogstraat, 2A</v>
      </c>
      <c r="G2570" s="40">
        <f>VLOOKUP(D2570,'Brasseries Europe'!$B$2:$O$2000,7,FALSE)</f>
        <v>1650</v>
      </c>
      <c r="H2570" s="40" t="str">
        <f>VLOOKUP(D2570,'Brasseries Europe'!$B$2:$O$2000,8,FALSE)</f>
        <v>Beersel</v>
      </c>
      <c r="I2570" s="40" t="str">
        <f>VLOOKUP(D2570,'Brasseries Europe'!$B$2:$O$2000,9,FALSE)</f>
        <v>Vlaanderen</v>
      </c>
      <c r="J2570" s="40" t="str">
        <f>VLOOKUP(D2570,'Brasseries Europe'!$B$2:$O$2000,10,FALSE)</f>
        <v>armand.debelder@pandora.be</v>
      </c>
      <c r="K2570" s="40" t="str">
        <f>VLOOKUP(D2570,'Brasseries Europe'!$B$2:$O$2000,11,FALSE)</f>
        <v>http://www.resto.be/driefonteinen.brouwerij/</v>
      </c>
      <c r="L2570" s="40" t="str">
        <f>VLOOKUP(D2570,'Brasseries Europe'!$B$2:$O$2000,12,FALSE)</f>
        <v>32(0)2/306.71.03</v>
      </c>
      <c r="M2570" s="40" t="str">
        <f>VLOOKUP(D2570,'Brasseries Europe'!$B$2:$O$2000,13,FALSE)</f>
        <v>LogoBR151</v>
      </c>
      <c r="N2570" s="40" t="str">
        <f>VLOOKUP(D2570,'Brasseries Europe'!$B$2:$O$2000,14,FALSE)</f>
        <v>FotoBR151</v>
      </c>
      <c r="O2570" s="42" t="s">
        <v>15112</v>
      </c>
      <c r="P2570" s="40" t="s">
        <v>10543</v>
      </c>
      <c r="Q2570" s="40" t="s">
        <v>10204</v>
      </c>
      <c r="T2570" s="40" t="s">
        <v>15114</v>
      </c>
      <c r="U2570" s="40" t="s">
        <v>15113</v>
      </c>
    </row>
    <row r="2571" spans="1:21" s="40" customFormat="1">
      <c r="A2571" s="40">
        <f t="shared" si="112"/>
        <v>2570</v>
      </c>
      <c r="B2571" s="41">
        <f t="shared" ca="1" si="113"/>
        <v>43369</v>
      </c>
      <c r="C2571" s="40" t="s">
        <v>14</v>
      </c>
      <c r="D2571" s="40" t="str">
        <f t="shared" si="111"/>
        <v>Brewery151</v>
      </c>
      <c r="E2571" s="42" t="s">
        <v>1260</v>
      </c>
      <c r="F2571" s="40" t="str">
        <f>VLOOKUP(D2571,'Brasseries Europe'!$B$2:$O$2000,6,FALSE)</f>
        <v>Hoogstraat, 2A</v>
      </c>
      <c r="G2571" s="40">
        <f>VLOOKUP(D2571,'Brasseries Europe'!$B$2:$O$2000,7,FALSE)</f>
        <v>1650</v>
      </c>
      <c r="H2571" s="40" t="str">
        <f>VLOOKUP(D2571,'Brasseries Europe'!$B$2:$O$2000,8,FALSE)</f>
        <v>Beersel</v>
      </c>
      <c r="I2571" s="40" t="str">
        <f>VLOOKUP(D2571,'Brasseries Europe'!$B$2:$O$2000,9,FALSE)</f>
        <v>Vlaanderen</v>
      </c>
      <c r="J2571" s="40" t="str">
        <f>VLOOKUP(D2571,'Brasseries Europe'!$B$2:$O$2000,10,FALSE)</f>
        <v>armand.debelder@pandora.be</v>
      </c>
      <c r="K2571" s="40" t="str">
        <f>VLOOKUP(D2571,'Brasseries Europe'!$B$2:$O$2000,11,FALSE)</f>
        <v>http://www.resto.be/driefonteinen.brouwerij/</v>
      </c>
      <c r="L2571" s="40" t="str">
        <f>VLOOKUP(D2571,'Brasseries Europe'!$B$2:$O$2000,12,FALSE)</f>
        <v>32(0)2/306.71.03</v>
      </c>
      <c r="M2571" s="40" t="str">
        <f>VLOOKUP(D2571,'Brasseries Europe'!$B$2:$O$2000,13,FALSE)</f>
        <v>LogoBR151</v>
      </c>
      <c r="N2571" s="40" t="str">
        <f>VLOOKUP(D2571,'Brasseries Europe'!$B$2:$O$2000,14,FALSE)</f>
        <v>FotoBR151</v>
      </c>
      <c r="O2571" s="42" t="s">
        <v>15115</v>
      </c>
      <c r="P2571" s="40" t="s">
        <v>10543</v>
      </c>
      <c r="Q2571" s="40" t="s">
        <v>10044</v>
      </c>
      <c r="T2571" s="40" t="s">
        <v>15117</v>
      </c>
      <c r="U2571" s="40" t="s">
        <v>15116</v>
      </c>
    </row>
    <row r="2572" spans="1:21" s="40" customFormat="1">
      <c r="A2572" s="40">
        <f t="shared" si="112"/>
        <v>2571</v>
      </c>
      <c r="B2572" s="41">
        <f t="shared" ca="1" si="113"/>
        <v>43369</v>
      </c>
      <c r="C2572" s="40" t="s">
        <v>14</v>
      </c>
      <c r="D2572" s="40" t="str">
        <f t="shared" si="111"/>
        <v>Brewery151</v>
      </c>
      <c r="E2572" s="42" t="s">
        <v>1260</v>
      </c>
      <c r="F2572" s="40" t="str">
        <f>VLOOKUP(D2572,'Brasseries Europe'!$B$2:$O$2000,6,FALSE)</f>
        <v>Hoogstraat, 2A</v>
      </c>
      <c r="G2572" s="40">
        <f>VLOOKUP(D2572,'Brasseries Europe'!$B$2:$O$2000,7,FALSE)</f>
        <v>1650</v>
      </c>
      <c r="H2572" s="40" t="str">
        <f>VLOOKUP(D2572,'Brasseries Europe'!$B$2:$O$2000,8,FALSE)</f>
        <v>Beersel</v>
      </c>
      <c r="I2572" s="40" t="str">
        <f>VLOOKUP(D2572,'Brasseries Europe'!$B$2:$O$2000,9,FALSE)</f>
        <v>Vlaanderen</v>
      </c>
      <c r="J2572" s="40" t="str">
        <f>VLOOKUP(D2572,'Brasseries Europe'!$B$2:$O$2000,10,FALSE)</f>
        <v>armand.debelder@pandora.be</v>
      </c>
      <c r="K2572" s="40" t="str">
        <f>VLOOKUP(D2572,'Brasseries Europe'!$B$2:$O$2000,11,FALSE)</f>
        <v>http://www.resto.be/driefonteinen.brouwerij/</v>
      </c>
      <c r="L2572" s="40" t="str">
        <f>VLOOKUP(D2572,'Brasseries Europe'!$B$2:$O$2000,12,FALSE)</f>
        <v>32(0)2/306.71.03</v>
      </c>
      <c r="M2572" s="40" t="str">
        <f>VLOOKUP(D2572,'Brasseries Europe'!$B$2:$O$2000,13,FALSE)</f>
        <v>LogoBR151</v>
      </c>
      <c r="N2572" s="40" t="str">
        <f>VLOOKUP(D2572,'Brasseries Europe'!$B$2:$O$2000,14,FALSE)</f>
        <v>FotoBR151</v>
      </c>
      <c r="O2572" s="42" t="s">
        <v>15118</v>
      </c>
      <c r="P2572" s="40" t="s">
        <v>10543</v>
      </c>
      <c r="Q2572" s="40" t="s">
        <v>10072</v>
      </c>
      <c r="T2572" s="40" t="s">
        <v>15120</v>
      </c>
      <c r="U2572" s="40" t="s">
        <v>15119</v>
      </c>
    </row>
    <row r="2573" spans="1:21" s="40" customFormat="1">
      <c r="A2573" s="40">
        <f t="shared" si="112"/>
        <v>2572</v>
      </c>
      <c r="B2573" s="41">
        <f t="shared" ca="1" si="113"/>
        <v>43369</v>
      </c>
      <c r="C2573" s="40" t="s">
        <v>14</v>
      </c>
      <c r="D2573" s="40" t="str">
        <f t="shared" si="111"/>
        <v>Brewery151</v>
      </c>
      <c r="E2573" s="42" t="s">
        <v>1260</v>
      </c>
      <c r="F2573" s="40" t="str">
        <f>VLOOKUP(D2573,'Brasseries Europe'!$B$2:$O$2000,6,FALSE)</f>
        <v>Hoogstraat, 2A</v>
      </c>
      <c r="G2573" s="40">
        <f>VLOOKUP(D2573,'Brasseries Europe'!$B$2:$O$2000,7,FALSE)</f>
        <v>1650</v>
      </c>
      <c r="H2573" s="40" t="str">
        <f>VLOOKUP(D2573,'Brasseries Europe'!$B$2:$O$2000,8,FALSE)</f>
        <v>Beersel</v>
      </c>
      <c r="I2573" s="40" t="str">
        <f>VLOOKUP(D2573,'Brasseries Europe'!$B$2:$O$2000,9,FALSE)</f>
        <v>Vlaanderen</v>
      </c>
      <c r="J2573" s="40" t="str">
        <f>VLOOKUP(D2573,'Brasseries Europe'!$B$2:$O$2000,10,FALSE)</f>
        <v>armand.debelder@pandora.be</v>
      </c>
      <c r="K2573" s="40" t="str">
        <f>VLOOKUP(D2573,'Brasseries Europe'!$B$2:$O$2000,11,FALSE)</f>
        <v>http://www.resto.be/driefonteinen.brouwerij/</v>
      </c>
      <c r="L2573" s="40" t="str">
        <f>VLOOKUP(D2573,'Brasseries Europe'!$B$2:$O$2000,12,FALSE)</f>
        <v>32(0)2/306.71.03</v>
      </c>
      <c r="M2573" s="40" t="str">
        <f>VLOOKUP(D2573,'Brasseries Europe'!$B$2:$O$2000,13,FALSE)</f>
        <v>LogoBR151</v>
      </c>
      <c r="N2573" s="40" t="str">
        <f>VLOOKUP(D2573,'Brasseries Europe'!$B$2:$O$2000,14,FALSE)</f>
        <v>FotoBR151</v>
      </c>
      <c r="O2573" s="42" t="s">
        <v>15121</v>
      </c>
      <c r="P2573" s="40" t="s">
        <v>10543</v>
      </c>
      <c r="Q2573" s="40" t="s">
        <v>10204</v>
      </c>
      <c r="T2573" s="40" t="s">
        <v>15123</v>
      </c>
      <c r="U2573" s="40" t="s">
        <v>15122</v>
      </c>
    </row>
    <row r="2574" spans="1:21" s="40" customFormat="1">
      <c r="A2574" s="40">
        <f t="shared" si="112"/>
        <v>2573</v>
      </c>
      <c r="B2574" s="41">
        <f t="shared" ca="1" si="113"/>
        <v>43369</v>
      </c>
      <c r="C2574" s="40" t="s">
        <v>14</v>
      </c>
      <c r="D2574" s="40" t="str">
        <f t="shared" si="111"/>
        <v>Brewery151</v>
      </c>
      <c r="E2574" s="42" t="s">
        <v>1260</v>
      </c>
      <c r="F2574" s="40" t="str">
        <f>VLOOKUP(D2574,'Brasseries Europe'!$B$2:$O$2000,6,FALSE)</f>
        <v>Hoogstraat, 2A</v>
      </c>
      <c r="G2574" s="40">
        <f>VLOOKUP(D2574,'Brasseries Europe'!$B$2:$O$2000,7,FALSE)</f>
        <v>1650</v>
      </c>
      <c r="H2574" s="40" t="str">
        <f>VLOOKUP(D2574,'Brasseries Europe'!$B$2:$O$2000,8,FALSE)</f>
        <v>Beersel</v>
      </c>
      <c r="I2574" s="40" t="str">
        <f>VLOOKUP(D2574,'Brasseries Europe'!$B$2:$O$2000,9,FALSE)</f>
        <v>Vlaanderen</v>
      </c>
      <c r="J2574" s="40" t="str">
        <f>VLOOKUP(D2574,'Brasseries Europe'!$B$2:$O$2000,10,FALSE)</f>
        <v>armand.debelder@pandora.be</v>
      </c>
      <c r="K2574" s="40" t="str">
        <f>VLOOKUP(D2574,'Brasseries Europe'!$B$2:$O$2000,11,FALSE)</f>
        <v>http://www.resto.be/driefonteinen.brouwerij/</v>
      </c>
      <c r="L2574" s="40" t="str">
        <f>VLOOKUP(D2574,'Brasseries Europe'!$B$2:$O$2000,12,FALSE)</f>
        <v>32(0)2/306.71.03</v>
      </c>
      <c r="M2574" s="40" t="str">
        <f>VLOOKUP(D2574,'Brasseries Europe'!$B$2:$O$2000,13,FALSE)</f>
        <v>LogoBR151</v>
      </c>
      <c r="N2574" s="40" t="str">
        <f>VLOOKUP(D2574,'Brasseries Europe'!$B$2:$O$2000,14,FALSE)</f>
        <v>FotoBR151</v>
      </c>
      <c r="O2574" s="42" t="s">
        <v>15124</v>
      </c>
      <c r="P2574" s="40" t="s">
        <v>10258</v>
      </c>
      <c r="Q2574" s="40" t="s">
        <v>10204</v>
      </c>
      <c r="T2574" s="40" t="s">
        <v>15126</v>
      </c>
      <c r="U2574" s="40" t="s">
        <v>15125</v>
      </c>
    </row>
    <row r="2575" spans="1:21" s="40" customFormat="1">
      <c r="A2575" s="40">
        <f t="shared" si="112"/>
        <v>2574</v>
      </c>
      <c r="B2575" s="41">
        <f t="shared" ca="1" si="113"/>
        <v>43369</v>
      </c>
      <c r="C2575" s="40" t="s">
        <v>14</v>
      </c>
      <c r="D2575" s="40" t="str">
        <f t="shared" si="111"/>
        <v>Brewery151</v>
      </c>
      <c r="E2575" s="42" t="s">
        <v>1260</v>
      </c>
      <c r="F2575" s="40" t="str">
        <f>VLOOKUP(D2575,'Brasseries Europe'!$B$2:$O$2000,6,FALSE)</f>
        <v>Hoogstraat, 2A</v>
      </c>
      <c r="G2575" s="40">
        <f>VLOOKUP(D2575,'Brasseries Europe'!$B$2:$O$2000,7,FALSE)</f>
        <v>1650</v>
      </c>
      <c r="H2575" s="40" t="str">
        <f>VLOOKUP(D2575,'Brasseries Europe'!$B$2:$O$2000,8,FALSE)</f>
        <v>Beersel</v>
      </c>
      <c r="I2575" s="40" t="str">
        <f>VLOOKUP(D2575,'Brasseries Europe'!$B$2:$O$2000,9,FALSE)</f>
        <v>Vlaanderen</v>
      </c>
      <c r="J2575" s="40" t="str">
        <f>VLOOKUP(D2575,'Brasseries Europe'!$B$2:$O$2000,10,FALSE)</f>
        <v>armand.debelder@pandora.be</v>
      </c>
      <c r="K2575" s="40" t="str">
        <f>VLOOKUP(D2575,'Brasseries Europe'!$B$2:$O$2000,11,FALSE)</f>
        <v>http://www.resto.be/driefonteinen.brouwerij/</v>
      </c>
      <c r="L2575" s="40" t="str">
        <f>VLOOKUP(D2575,'Brasseries Europe'!$B$2:$O$2000,12,FALSE)</f>
        <v>32(0)2/306.71.03</v>
      </c>
      <c r="M2575" s="40" t="str">
        <f>VLOOKUP(D2575,'Brasseries Europe'!$B$2:$O$2000,13,FALSE)</f>
        <v>LogoBR151</v>
      </c>
      <c r="N2575" s="40" t="str">
        <f>VLOOKUP(D2575,'Brasseries Europe'!$B$2:$O$2000,14,FALSE)</f>
        <v>FotoBR151</v>
      </c>
      <c r="O2575" s="42" t="s">
        <v>15127</v>
      </c>
      <c r="P2575" s="40" t="s">
        <v>10258</v>
      </c>
      <c r="Q2575" s="40" t="s">
        <v>10204</v>
      </c>
      <c r="T2575" s="40" t="s">
        <v>15129</v>
      </c>
      <c r="U2575" s="40" t="s">
        <v>15128</v>
      </c>
    </row>
    <row r="2576" spans="1:21" s="40" customFormat="1">
      <c r="A2576" s="40">
        <f t="shared" si="112"/>
        <v>2575</v>
      </c>
      <c r="B2576" s="41">
        <f t="shared" ca="1" si="113"/>
        <v>43369</v>
      </c>
      <c r="C2576" s="40" t="s">
        <v>14</v>
      </c>
      <c r="D2576" s="40" t="str">
        <f t="shared" si="111"/>
        <v>Brewery151</v>
      </c>
      <c r="E2576" s="42" t="s">
        <v>1260</v>
      </c>
      <c r="F2576" s="40" t="str">
        <f>VLOOKUP(D2576,'Brasseries Europe'!$B$2:$O$2000,6,FALSE)</f>
        <v>Hoogstraat, 2A</v>
      </c>
      <c r="G2576" s="40">
        <f>VLOOKUP(D2576,'Brasseries Europe'!$B$2:$O$2000,7,FALSE)</f>
        <v>1650</v>
      </c>
      <c r="H2576" s="40" t="str">
        <f>VLOOKUP(D2576,'Brasseries Europe'!$B$2:$O$2000,8,FALSE)</f>
        <v>Beersel</v>
      </c>
      <c r="I2576" s="40" t="str">
        <f>VLOOKUP(D2576,'Brasseries Europe'!$B$2:$O$2000,9,FALSE)</f>
        <v>Vlaanderen</v>
      </c>
      <c r="J2576" s="40" t="str">
        <f>VLOOKUP(D2576,'Brasseries Europe'!$B$2:$O$2000,10,FALSE)</f>
        <v>armand.debelder@pandora.be</v>
      </c>
      <c r="K2576" s="40" t="str">
        <f>VLOOKUP(D2576,'Brasseries Europe'!$B$2:$O$2000,11,FALSE)</f>
        <v>http://www.resto.be/driefonteinen.brouwerij/</v>
      </c>
      <c r="L2576" s="40" t="str">
        <f>VLOOKUP(D2576,'Brasseries Europe'!$B$2:$O$2000,12,FALSE)</f>
        <v>32(0)2/306.71.03</v>
      </c>
      <c r="M2576" s="40" t="str">
        <f>VLOOKUP(D2576,'Brasseries Europe'!$B$2:$O$2000,13,FALSE)</f>
        <v>LogoBR151</v>
      </c>
      <c r="N2576" s="40" t="str">
        <f>VLOOKUP(D2576,'Brasseries Europe'!$B$2:$O$2000,14,FALSE)</f>
        <v>FotoBR151</v>
      </c>
      <c r="O2576" s="42" t="s">
        <v>15130</v>
      </c>
      <c r="P2576" s="40" t="s">
        <v>10258</v>
      </c>
      <c r="Q2576" s="40" t="s">
        <v>10068</v>
      </c>
      <c r="T2576" s="40" t="s">
        <v>15132</v>
      </c>
      <c r="U2576" s="40" t="s">
        <v>15131</v>
      </c>
    </row>
    <row r="2577" spans="1:21" s="40" customFormat="1">
      <c r="A2577" s="40">
        <f t="shared" si="112"/>
        <v>2576</v>
      </c>
      <c r="B2577" s="41">
        <f t="shared" ca="1" si="113"/>
        <v>43369</v>
      </c>
      <c r="C2577" s="40" t="s">
        <v>14</v>
      </c>
      <c r="D2577" s="40" t="str">
        <f t="shared" si="111"/>
        <v>Brewery151</v>
      </c>
      <c r="E2577" s="42" t="s">
        <v>1260</v>
      </c>
      <c r="F2577" s="40" t="str">
        <f>VLOOKUP(D2577,'Brasseries Europe'!$B$2:$O$2000,6,FALSE)</f>
        <v>Hoogstraat, 2A</v>
      </c>
      <c r="G2577" s="40">
        <f>VLOOKUP(D2577,'Brasseries Europe'!$B$2:$O$2000,7,FALSE)</f>
        <v>1650</v>
      </c>
      <c r="H2577" s="40" t="str">
        <f>VLOOKUP(D2577,'Brasseries Europe'!$B$2:$O$2000,8,FALSE)</f>
        <v>Beersel</v>
      </c>
      <c r="I2577" s="40" t="str">
        <f>VLOOKUP(D2577,'Brasseries Europe'!$B$2:$O$2000,9,FALSE)</f>
        <v>Vlaanderen</v>
      </c>
      <c r="J2577" s="40" t="str">
        <f>VLOOKUP(D2577,'Brasseries Europe'!$B$2:$O$2000,10,FALSE)</f>
        <v>armand.debelder@pandora.be</v>
      </c>
      <c r="K2577" s="40" t="str">
        <f>VLOOKUP(D2577,'Brasseries Europe'!$B$2:$O$2000,11,FALSE)</f>
        <v>http://www.resto.be/driefonteinen.brouwerij/</v>
      </c>
      <c r="L2577" s="40" t="str">
        <f>VLOOKUP(D2577,'Brasseries Europe'!$B$2:$O$2000,12,FALSE)</f>
        <v>32(0)2/306.71.03</v>
      </c>
      <c r="M2577" s="40" t="str">
        <f>VLOOKUP(D2577,'Brasseries Europe'!$B$2:$O$2000,13,FALSE)</f>
        <v>LogoBR151</v>
      </c>
      <c r="N2577" s="40" t="str">
        <f>VLOOKUP(D2577,'Brasseries Europe'!$B$2:$O$2000,14,FALSE)</f>
        <v>FotoBR151</v>
      </c>
      <c r="O2577" s="42" t="s">
        <v>15133</v>
      </c>
      <c r="P2577" s="40" t="s">
        <v>10258</v>
      </c>
      <c r="Q2577" s="40" t="s">
        <v>10143</v>
      </c>
      <c r="R2577" s="57"/>
      <c r="S2577" s="57"/>
      <c r="T2577" s="40" t="s">
        <v>15135</v>
      </c>
      <c r="U2577" s="40" t="s">
        <v>15134</v>
      </c>
    </row>
    <row r="2578" spans="1:21" s="40" customFormat="1">
      <c r="A2578" s="40">
        <f t="shared" si="112"/>
        <v>2577</v>
      </c>
      <c r="B2578" s="41">
        <f t="shared" ca="1" si="113"/>
        <v>43369</v>
      </c>
      <c r="C2578" s="40" t="s">
        <v>14</v>
      </c>
      <c r="D2578" s="40" t="str">
        <f t="shared" si="111"/>
        <v>Brewery151</v>
      </c>
      <c r="E2578" s="42" t="s">
        <v>1260</v>
      </c>
      <c r="F2578" s="40" t="str">
        <f>VLOOKUP(D2578,'Brasseries Europe'!$B$2:$O$2000,6,FALSE)</f>
        <v>Hoogstraat, 2A</v>
      </c>
      <c r="G2578" s="40">
        <f>VLOOKUP(D2578,'Brasseries Europe'!$B$2:$O$2000,7,FALSE)</f>
        <v>1650</v>
      </c>
      <c r="H2578" s="40" t="str">
        <f>VLOOKUP(D2578,'Brasseries Europe'!$B$2:$O$2000,8,FALSE)</f>
        <v>Beersel</v>
      </c>
      <c r="I2578" s="40" t="str">
        <f>VLOOKUP(D2578,'Brasseries Europe'!$B$2:$O$2000,9,FALSE)</f>
        <v>Vlaanderen</v>
      </c>
      <c r="J2578" s="40" t="str">
        <f>VLOOKUP(D2578,'Brasseries Europe'!$B$2:$O$2000,10,FALSE)</f>
        <v>armand.debelder@pandora.be</v>
      </c>
      <c r="K2578" s="40" t="str">
        <f>VLOOKUP(D2578,'Brasseries Europe'!$B$2:$O$2000,11,FALSE)</f>
        <v>http://www.resto.be/driefonteinen.brouwerij/</v>
      </c>
      <c r="L2578" s="40" t="str">
        <f>VLOOKUP(D2578,'Brasseries Europe'!$B$2:$O$2000,12,FALSE)</f>
        <v>32(0)2/306.71.03</v>
      </c>
      <c r="M2578" s="40" t="str">
        <f>VLOOKUP(D2578,'Brasseries Europe'!$B$2:$O$2000,13,FALSE)</f>
        <v>LogoBR151</v>
      </c>
      <c r="N2578" s="40" t="str">
        <f>VLOOKUP(D2578,'Brasseries Europe'!$B$2:$O$2000,14,FALSE)</f>
        <v>FotoBR151</v>
      </c>
      <c r="O2578" s="42" t="s">
        <v>15136</v>
      </c>
      <c r="P2578" s="40" t="s">
        <v>10043</v>
      </c>
      <c r="Q2578" s="40" t="s">
        <v>10044</v>
      </c>
      <c r="T2578" s="40" t="s">
        <v>15138</v>
      </c>
      <c r="U2578" s="40" t="s">
        <v>15137</v>
      </c>
    </row>
    <row r="2579" spans="1:21" s="40" customFormat="1">
      <c r="A2579" s="40">
        <f t="shared" si="112"/>
        <v>2578</v>
      </c>
      <c r="B2579" s="41">
        <f t="shared" ca="1" si="113"/>
        <v>43369</v>
      </c>
      <c r="C2579" s="40" t="s">
        <v>14</v>
      </c>
      <c r="D2579" s="40" t="str">
        <f t="shared" si="111"/>
        <v>Brewery151</v>
      </c>
      <c r="E2579" s="42" t="s">
        <v>1260</v>
      </c>
      <c r="F2579" s="40" t="str">
        <f>VLOOKUP(D2579,'Brasseries Europe'!$B$2:$O$2000,6,FALSE)</f>
        <v>Hoogstraat, 2A</v>
      </c>
      <c r="G2579" s="40">
        <f>VLOOKUP(D2579,'Brasseries Europe'!$B$2:$O$2000,7,FALSE)</f>
        <v>1650</v>
      </c>
      <c r="H2579" s="40" t="str">
        <f>VLOOKUP(D2579,'Brasseries Europe'!$B$2:$O$2000,8,FALSE)</f>
        <v>Beersel</v>
      </c>
      <c r="I2579" s="40" t="str">
        <f>VLOOKUP(D2579,'Brasseries Europe'!$B$2:$O$2000,9,FALSE)</f>
        <v>Vlaanderen</v>
      </c>
      <c r="J2579" s="40" t="str">
        <f>VLOOKUP(D2579,'Brasseries Europe'!$B$2:$O$2000,10,FALSE)</f>
        <v>armand.debelder@pandora.be</v>
      </c>
      <c r="K2579" s="40" t="str">
        <f>VLOOKUP(D2579,'Brasseries Europe'!$B$2:$O$2000,11,FALSE)</f>
        <v>http://www.resto.be/driefonteinen.brouwerij/</v>
      </c>
      <c r="L2579" s="40" t="str">
        <f>VLOOKUP(D2579,'Brasseries Europe'!$B$2:$O$2000,12,FALSE)</f>
        <v>32(0)2/306.71.03</v>
      </c>
      <c r="M2579" s="40" t="str">
        <f>VLOOKUP(D2579,'Brasseries Europe'!$B$2:$O$2000,13,FALSE)</f>
        <v>LogoBR151</v>
      </c>
      <c r="N2579" s="40" t="str">
        <f>VLOOKUP(D2579,'Brasseries Europe'!$B$2:$O$2000,14,FALSE)</f>
        <v>FotoBR151</v>
      </c>
      <c r="O2579" s="42" t="s">
        <v>15139</v>
      </c>
      <c r="P2579" s="40" t="s">
        <v>10043</v>
      </c>
      <c r="Q2579" s="40" t="s">
        <v>10044</v>
      </c>
      <c r="T2579" s="40" t="s">
        <v>15141</v>
      </c>
      <c r="U2579" s="40" t="s">
        <v>15140</v>
      </c>
    </row>
    <row r="2580" spans="1:21" s="40" customFormat="1">
      <c r="A2580" s="40">
        <f t="shared" si="112"/>
        <v>2579</v>
      </c>
      <c r="B2580" s="41">
        <f t="shared" ca="1" si="113"/>
        <v>43369</v>
      </c>
      <c r="C2580" s="40" t="s">
        <v>14</v>
      </c>
      <c r="D2580" s="40" t="str">
        <f t="shared" si="111"/>
        <v>Brewery151</v>
      </c>
      <c r="E2580" s="42" t="s">
        <v>1260</v>
      </c>
      <c r="F2580" s="40" t="str">
        <f>VLOOKUP(D2580,'Brasseries Europe'!$B$2:$O$2000,6,FALSE)</f>
        <v>Hoogstraat, 2A</v>
      </c>
      <c r="G2580" s="40">
        <f>VLOOKUP(D2580,'Brasseries Europe'!$B$2:$O$2000,7,FALSE)</f>
        <v>1650</v>
      </c>
      <c r="H2580" s="40" t="str">
        <f>VLOOKUP(D2580,'Brasseries Europe'!$B$2:$O$2000,8,FALSE)</f>
        <v>Beersel</v>
      </c>
      <c r="I2580" s="40" t="str">
        <f>VLOOKUP(D2580,'Brasseries Europe'!$B$2:$O$2000,9,FALSE)</f>
        <v>Vlaanderen</v>
      </c>
      <c r="J2580" s="40" t="str">
        <f>VLOOKUP(D2580,'Brasseries Europe'!$B$2:$O$2000,10,FALSE)</f>
        <v>armand.debelder@pandora.be</v>
      </c>
      <c r="K2580" s="40" t="str">
        <f>VLOOKUP(D2580,'Brasseries Europe'!$B$2:$O$2000,11,FALSE)</f>
        <v>http://www.resto.be/driefonteinen.brouwerij/</v>
      </c>
      <c r="L2580" s="40" t="str">
        <f>VLOOKUP(D2580,'Brasseries Europe'!$B$2:$O$2000,12,FALSE)</f>
        <v>32(0)2/306.71.03</v>
      </c>
      <c r="M2580" s="40" t="str">
        <f>VLOOKUP(D2580,'Brasseries Europe'!$B$2:$O$2000,13,FALSE)</f>
        <v>LogoBR151</v>
      </c>
      <c r="N2580" s="40" t="str">
        <f>VLOOKUP(D2580,'Brasseries Europe'!$B$2:$O$2000,14,FALSE)</f>
        <v>FotoBR151</v>
      </c>
      <c r="O2580" s="42" t="s">
        <v>15142</v>
      </c>
      <c r="P2580" s="40" t="s">
        <v>10183</v>
      </c>
      <c r="Q2580" s="40" t="s">
        <v>10076</v>
      </c>
      <c r="T2580" s="40" t="s">
        <v>15144</v>
      </c>
      <c r="U2580" s="40" t="s">
        <v>15143</v>
      </c>
    </row>
    <row r="2581" spans="1:21" s="40" customFormat="1">
      <c r="A2581" s="40">
        <f t="shared" si="112"/>
        <v>2580</v>
      </c>
      <c r="B2581" s="41">
        <f t="shared" ca="1" si="113"/>
        <v>43369</v>
      </c>
      <c r="C2581" s="40" t="s">
        <v>14</v>
      </c>
      <c r="D2581" s="18" t="s">
        <v>19594</v>
      </c>
      <c r="E2581" s="42" t="s">
        <v>15146</v>
      </c>
      <c r="F2581" s="40" t="str">
        <f>VLOOKUP(D2581,'Brasseries Europe'!$B$2:$O$2000,6,FALSE)</f>
        <v>Pikkelstraat, 37</v>
      </c>
      <c r="G2581" s="40" t="str">
        <f>VLOOKUP(D2581,'Brasseries Europe'!$B$2:$O$2000,7,FALSE)</f>
        <v>8540</v>
      </c>
      <c r="H2581" s="40" t="str">
        <f>VLOOKUP(D2581,'Brasseries Europe'!$B$2:$O$2000,8,FALSE)</f>
        <v>Deerlijk</v>
      </c>
      <c r="I2581" s="40" t="str">
        <f>VLOOKUP(D2581,'Brasseries Europe'!$B$2:$O$2000,9,FALSE)</f>
        <v>Vlaanderen</v>
      </c>
      <c r="J2581" s="40" t="str">
        <f>VLOOKUP(D2581,'Brasseries Europe'!$B$2:$O$2000,10,FALSE)</f>
        <v>info@druide.be</v>
      </c>
      <c r="K2581" s="40" t="str">
        <f>VLOOKUP(D2581,'Brasseries Europe'!$B$2:$O$2000,11,FALSE)</f>
        <v>http://www.druide.be</v>
      </c>
      <c r="L2581" s="40" t="str">
        <f>VLOOKUP(D2581,'Brasseries Europe'!$B$2:$O$2000,12,FALSE)</f>
        <v>+32(0)56/35.01.50</v>
      </c>
      <c r="M2581" s="40" t="str">
        <f>VLOOKUP(D2581,'Brasseries Europe'!$B$2:$O$2000,13,FALSE)</f>
        <v>LogoBR1594</v>
      </c>
      <c r="N2581" s="40">
        <f>VLOOKUP(D2581,'Brasseries Europe'!$B$2:$O$2000,14,FALSE)</f>
        <v>0</v>
      </c>
      <c r="O2581" s="42" t="s">
        <v>15145</v>
      </c>
      <c r="P2581" s="40" t="s">
        <v>10043</v>
      </c>
      <c r="Q2581" s="40" t="s">
        <v>10072</v>
      </c>
      <c r="T2581" s="40" t="s">
        <v>15148</v>
      </c>
      <c r="U2581" s="40" t="s">
        <v>15147</v>
      </c>
    </row>
    <row r="2582" spans="1:21" s="40" customFormat="1">
      <c r="A2582" s="40">
        <f t="shared" si="112"/>
        <v>2581</v>
      </c>
      <c r="B2582" s="41">
        <f t="shared" ca="1" si="113"/>
        <v>43369</v>
      </c>
      <c r="C2582" s="40" t="s">
        <v>14</v>
      </c>
      <c r="D2582" s="18" t="s">
        <v>19594</v>
      </c>
      <c r="E2582" s="42" t="s">
        <v>15146</v>
      </c>
      <c r="F2582" s="40" t="str">
        <f>VLOOKUP(D2582,'Brasseries Europe'!$B$2:$O$2000,6,FALSE)</f>
        <v>Pikkelstraat, 37</v>
      </c>
      <c r="G2582" s="40" t="str">
        <f>VLOOKUP(D2582,'Brasseries Europe'!$B$2:$O$2000,7,FALSE)</f>
        <v>8540</v>
      </c>
      <c r="H2582" s="40" t="str">
        <f>VLOOKUP(D2582,'Brasseries Europe'!$B$2:$O$2000,8,FALSE)</f>
        <v>Deerlijk</v>
      </c>
      <c r="I2582" s="40" t="str">
        <f>VLOOKUP(D2582,'Brasseries Europe'!$B$2:$O$2000,9,FALSE)</f>
        <v>Vlaanderen</v>
      </c>
      <c r="J2582" s="40" t="str">
        <f>VLOOKUP(D2582,'Brasseries Europe'!$B$2:$O$2000,10,FALSE)</f>
        <v>info@druide.be</v>
      </c>
      <c r="K2582" s="40" t="str">
        <f>VLOOKUP(D2582,'Brasseries Europe'!$B$2:$O$2000,11,FALSE)</f>
        <v>http://www.druide.be</v>
      </c>
      <c r="L2582" s="40" t="str">
        <f>VLOOKUP(D2582,'Brasseries Europe'!$B$2:$O$2000,12,FALSE)</f>
        <v>+32(0)56/35.01.50</v>
      </c>
      <c r="M2582" s="40" t="str">
        <f>VLOOKUP(D2582,'Brasseries Europe'!$B$2:$O$2000,13,FALSE)</f>
        <v>LogoBR1594</v>
      </c>
      <c r="N2582" s="40">
        <f>VLOOKUP(D2582,'Brasseries Europe'!$B$2:$O$2000,14,FALSE)</f>
        <v>0</v>
      </c>
      <c r="O2582" s="42" t="s">
        <v>15149</v>
      </c>
      <c r="P2582" s="40" t="s">
        <v>10049</v>
      </c>
      <c r="Q2582" s="40" t="s">
        <v>10072</v>
      </c>
      <c r="T2582" s="40" t="s">
        <v>15151</v>
      </c>
      <c r="U2582" s="40" t="s">
        <v>15150</v>
      </c>
    </row>
    <row r="2583" spans="1:21" s="40" customFormat="1">
      <c r="A2583" s="40">
        <f t="shared" si="112"/>
        <v>2582</v>
      </c>
      <c r="B2583" s="41">
        <f t="shared" ca="1" si="113"/>
        <v>43369</v>
      </c>
      <c r="C2583" s="40" t="s">
        <v>14</v>
      </c>
      <c r="D2583" s="40" t="str">
        <f t="shared" si="111"/>
        <v>Brewery152</v>
      </c>
      <c r="E2583" s="42" t="s">
        <v>1269</v>
      </c>
      <c r="F2583" s="40" t="str">
        <f>VLOOKUP(D2583,'Brasseries Europe'!$B$2:$O$2000,6,FALSE)</f>
        <v>Breendonkdorp, 58</v>
      </c>
      <c r="G2583" s="40">
        <f>VLOOKUP(D2583,'Brasseries Europe'!$B$2:$O$2000,7,FALSE)</f>
        <v>2870</v>
      </c>
      <c r="H2583" s="40" t="str">
        <f>VLOOKUP(D2583,'Brasseries Europe'!$B$2:$O$2000,8,FALSE)</f>
        <v>Puurs</v>
      </c>
      <c r="I2583" s="40" t="str">
        <f>VLOOKUP(D2583,'Brasseries Europe'!$B$2:$O$2000,9,FALSE)</f>
        <v>Vlaanderen</v>
      </c>
      <c r="J2583" s="40" t="str">
        <f>VLOOKUP(D2583,'Brasseries Europe'!$B$2:$O$2000,10,FALSE)</f>
        <v>info@duvel.be</v>
      </c>
      <c r="K2583" s="40" t="str">
        <f>VLOOKUP(D2583,'Brasseries Europe'!$B$2:$O$2000,11,FALSE)</f>
        <v>http://www.duvelmoortgat.be</v>
      </c>
      <c r="L2583" s="40" t="str">
        <f>VLOOKUP(D2583,'Brasseries Europe'!$B$2:$O$2000,12,FALSE)</f>
        <v>32(0)3/860.94.00</v>
      </c>
      <c r="M2583" s="40" t="str">
        <f>VLOOKUP(D2583,'Brasseries Europe'!$B$2:$O$2000,13,FALSE)</f>
        <v>LogoBR152</v>
      </c>
      <c r="N2583" s="40" t="str">
        <f>VLOOKUP(D2583,'Brasseries Europe'!$B$2:$O$2000,14,FALSE)</f>
        <v>FotoBR152</v>
      </c>
      <c r="O2583" s="42" t="s">
        <v>15152</v>
      </c>
      <c r="P2583" s="40" t="s">
        <v>10156</v>
      </c>
      <c r="Q2583" s="40" t="s">
        <v>10068</v>
      </c>
      <c r="T2583" s="40" t="s">
        <v>15154</v>
      </c>
      <c r="U2583" s="40" t="s">
        <v>15153</v>
      </c>
    </row>
    <row r="2584" spans="1:21" s="40" customFormat="1">
      <c r="A2584" s="40">
        <f t="shared" si="112"/>
        <v>2583</v>
      </c>
      <c r="B2584" s="41">
        <f t="shared" ca="1" si="113"/>
        <v>43369</v>
      </c>
      <c r="C2584" s="40" t="s">
        <v>14</v>
      </c>
      <c r="D2584" s="40" t="str">
        <f t="shared" si="111"/>
        <v>Brewery152</v>
      </c>
      <c r="E2584" s="42" t="s">
        <v>1269</v>
      </c>
      <c r="F2584" s="40" t="str">
        <f>VLOOKUP(D2584,'Brasseries Europe'!$B$2:$O$2000,6,FALSE)</f>
        <v>Breendonkdorp, 58</v>
      </c>
      <c r="G2584" s="40">
        <f>VLOOKUP(D2584,'Brasseries Europe'!$B$2:$O$2000,7,FALSE)</f>
        <v>2870</v>
      </c>
      <c r="H2584" s="40" t="str">
        <f>VLOOKUP(D2584,'Brasseries Europe'!$B$2:$O$2000,8,FALSE)</f>
        <v>Puurs</v>
      </c>
      <c r="I2584" s="40" t="str">
        <f>VLOOKUP(D2584,'Brasseries Europe'!$B$2:$O$2000,9,FALSE)</f>
        <v>Vlaanderen</v>
      </c>
      <c r="J2584" s="40" t="str">
        <f>VLOOKUP(D2584,'Brasseries Europe'!$B$2:$O$2000,10,FALSE)</f>
        <v>info@duvel.be</v>
      </c>
      <c r="K2584" s="40" t="str">
        <f>VLOOKUP(D2584,'Brasseries Europe'!$B$2:$O$2000,11,FALSE)</f>
        <v>http://www.duvelmoortgat.be</v>
      </c>
      <c r="L2584" s="40" t="str">
        <f>VLOOKUP(D2584,'Brasseries Europe'!$B$2:$O$2000,12,FALSE)</f>
        <v>32(0)3/860.94.00</v>
      </c>
      <c r="M2584" s="40" t="str">
        <f>VLOOKUP(D2584,'Brasseries Europe'!$B$2:$O$2000,13,FALSE)</f>
        <v>LogoBR152</v>
      </c>
      <c r="N2584" s="40" t="str">
        <f>VLOOKUP(D2584,'Brasseries Europe'!$B$2:$O$2000,14,FALSE)</f>
        <v>FotoBR152</v>
      </c>
      <c r="O2584" s="42" t="s">
        <v>15155</v>
      </c>
      <c r="P2584" s="40" t="s">
        <v>10156</v>
      </c>
      <c r="Q2584" s="40" t="s">
        <v>10372</v>
      </c>
      <c r="T2584" s="40" t="s">
        <v>15157</v>
      </c>
      <c r="U2584" s="40" t="s">
        <v>15156</v>
      </c>
    </row>
    <row r="2585" spans="1:21" s="40" customFormat="1">
      <c r="A2585" s="40">
        <f t="shared" si="112"/>
        <v>2584</v>
      </c>
      <c r="B2585" s="41">
        <f t="shared" ca="1" si="113"/>
        <v>43369</v>
      </c>
      <c r="C2585" s="40" t="s">
        <v>14</v>
      </c>
      <c r="D2585" s="40" t="str">
        <f t="shared" si="111"/>
        <v>Brewery152</v>
      </c>
      <c r="E2585" s="42" t="s">
        <v>1269</v>
      </c>
      <c r="F2585" s="40" t="str">
        <f>VLOOKUP(D2585,'Brasseries Europe'!$B$2:$O$2000,6,FALSE)</f>
        <v>Breendonkdorp, 58</v>
      </c>
      <c r="G2585" s="40">
        <f>VLOOKUP(D2585,'Brasseries Europe'!$B$2:$O$2000,7,FALSE)</f>
        <v>2870</v>
      </c>
      <c r="H2585" s="40" t="str">
        <f>VLOOKUP(D2585,'Brasseries Europe'!$B$2:$O$2000,8,FALSE)</f>
        <v>Puurs</v>
      </c>
      <c r="I2585" s="40" t="str">
        <f>VLOOKUP(D2585,'Brasseries Europe'!$B$2:$O$2000,9,FALSE)</f>
        <v>Vlaanderen</v>
      </c>
      <c r="J2585" s="40" t="str">
        <f>VLOOKUP(D2585,'Brasseries Europe'!$B$2:$O$2000,10,FALSE)</f>
        <v>info@duvel.be</v>
      </c>
      <c r="K2585" s="40" t="str">
        <f>VLOOKUP(D2585,'Brasseries Europe'!$B$2:$O$2000,11,FALSE)</f>
        <v>http://www.duvelmoortgat.be</v>
      </c>
      <c r="L2585" s="40" t="str">
        <f>VLOOKUP(D2585,'Brasseries Europe'!$B$2:$O$2000,12,FALSE)</f>
        <v>32(0)3/860.94.00</v>
      </c>
      <c r="M2585" s="40" t="str">
        <f>VLOOKUP(D2585,'Brasseries Europe'!$B$2:$O$2000,13,FALSE)</f>
        <v>LogoBR152</v>
      </c>
      <c r="N2585" s="40" t="str">
        <f>VLOOKUP(D2585,'Brasseries Europe'!$B$2:$O$2000,14,FALSE)</f>
        <v>FotoBR152</v>
      </c>
      <c r="O2585" s="42" t="s">
        <v>15158</v>
      </c>
      <c r="P2585" s="40" t="s">
        <v>10211</v>
      </c>
      <c r="Q2585" s="40" t="s">
        <v>11840</v>
      </c>
      <c r="T2585" s="40" t="s">
        <v>15160</v>
      </c>
      <c r="U2585" s="40" t="s">
        <v>15159</v>
      </c>
    </row>
    <row r="2586" spans="1:21" s="40" customFormat="1">
      <c r="A2586" s="40">
        <f t="shared" si="112"/>
        <v>2585</v>
      </c>
      <c r="B2586" s="41">
        <f t="shared" ca="1" si="113"/>
        <v>43369</v>
      </c>
      <c r="C2586" s="40" t="s">
        <v>14</v>
      </c>
      <c r="D2586" s="40" t="str">
        <f t="shared" si="111"/>
        <v>Brewery152</v>
      </c>
      <c r="E2586" s="42" t="s">
        <v>1269</v>
      </c>
      <c r="F2586" s="40" t="str">
        <f>VLOOKUP(D2586,'Brasseries Europe'!$B$2:$O$2000,6,FALSE)</f>
        <v>Breendonkdorp, 58</v>
      </c>
      <c r="G2586" s="40">
        <f>VLOOKUP(D2586,'Brasseries Europe'!$B$2:$O$2000,7,FALSE)</f>
        <v>2870</v>
      </c>
      <c r="H2586" s="40" t="str">
        <f>VLOOKUP(D2586,'Brasseries Europe'!$B$2:$O$2000,8,FALSE)</f>
        <v>Puurs</v>
      </c>
      <c r="I2586" s="40" t="str">
        <f>VLOOKUP(D2586,'Brasseries Europe'!$B$2:$O$2000,9,FALSE)</f>
        <v>Vlaanderen</v>
      </c>
      <c r="J2586" s="40" t="str">
        <f>VLOOKUP(D2586,'Brasseries Europe'!$B$2:$O$2000,10,FALSE)</f>
        <v>info@duvel.be</v>
      </c>
      <c r="K2586" s="40" t="str">
        <f>VLOOKUP(D2586,'Brasseries Europe'!$B$2:$O$2000,11,FALSE)</f>
        <v>http://www.duvelmoortgat.be</v>
      </c>
      <c r="L2586" s="40" t="str">
        <f>VLOOKUP(D2586,'Brasseries Europe'!$B$2:$O$2000,12,FALSE)</f>
        <v>32(0)3/860.94.00</v>
      </c>
      <c r="M2586" s="40" t="str">
        <f>VLOOKUP(D2586,'Brasseries Europe'!$B$2:$O$2000,13,FALSE)</f>
        <v>LogoBR152</v>
      </c>
      <c r="N2586" s="40" t="str">
        <f>VLOOKUP(D2586,'Brasseries Europe'!$B$2:$O$2000,14,FALSE)</f>
        <v>FotoBR152</v>
      </c>
      <c r="O2586" s="42" t="s">
        <v>15161</v>
      </c>
      <c r="P2586" s="40" t="s">
        <v>10055</v>
      </c>
      <c r="Q2586" s="40" t="s">
        <v>10036</v>
      </c>
      <c r="T2586" s="40" t="s">
        <v>15163</v>
      </c>
      <c r="U2586" s="40" t="s">
        <v>15162</v>
      </c>
    </row>
    <row r="2587" spans="1:21" s="40" customFormat="1">
      <c r="A2587" s="40">
        <f t="shared" si="112"/>
        <v>2586</v>
      </c>
      <c r="B2587" s="41">
        <f t="shared" ca="1" si="113"/>
        <v>43369</v>
      </c>
      <c r="C2587" s="40" t="s">
        <v>14</v>
      </c>
      <c r="D2587" s="40" t="str">
        <f t="shared" si="111"/>
        <v>Brewery152</v>
      </c>
      <c r="E2587" s="42" t="s">
        <v>1269</v>
      </c>
      <c r="F2587" s="40" t="str">
        <f>VLOOKUP(D2587,'Brasseries Europe'!$B$2:$O$2000,6,FALSE)</f>
        <v>Breendonkdorp, 58</v>
      </c>
      <c r="G2587" s="40">
        <f>VLOOKUP(D2587,'Brasseries Europe'!$B$2:$O$2000,7,FALSE)</f>
        <v>2870</v>
      </c>
      <c r="H2587" s="40" t="str">
        <f>VLOOKUP(D2587,'Brasseries Europe'!$B$2:$O$2000,8,FALSE)</f>
        <v>Puurs</v>
      </c>
      <c r="I2587" s="40" t="str">
        <f>VLOOKUP(D2587,'Brasseries Europe'!$B$2:$O$2000,9,FALSE)</f>
        <v>Vlaanderen</v>
      </c>
      <c r="J2587" s="40" t="str">
        <f>VLOOKUP(D2587,'Brasseries Europe'!$B$2:$O$2000,10,FALSE)</f>
        <v>info@duvel.be</v>
      </c>
      <c r="K2587" s="40" t="str">
        <f>VLOOKUP(D2587,'Brasseries Europe'!$B$2:$O$2000,11,FALSE)</f>
        <v>http://www.duvelmoortgat.be</v>
      </c>
      <c r="L2587" s="40" t="str">
        <f>VLOOKUP(D2587,'Brasseries Europe'!$B$2:$O$2000,12,FALSE)</f>
        <v>32(0)3/860.94.00</v>
      </c>
      <c r="M2587" s="40" t="str">
        <f>VLOOKUP(D2587,'Brasseries Europe'!$B$2:$O$2000,13,FALSE)</f>
        <v>LogoBR152</v>
      </c>
      <c r="N2587" s="40" t="str">
        <f>VLOOKUP(D2587,'Brasseries Europe'!$B$2:$O$2000,14,FALSE)</f>
        <v>FotoBR152</v>
      </c>
      <c r="O2587" s="42" t="s">
        <v>15164</v>
      </c>
      <c r="P2587" s="40" t="s">
        <v>10055</v>
      </c>
      <c r="Q2587" s="40" t="s">
        <v>10076</v>
      </c>
      <c r="T2587" s="40" t="s">
        <v>15166</v>
      </c>
      <c r="U2587" s="40" t="s">
        <v>15165</v>
      </c>
    </row>
    <row r="2588" spans="1:21" s="40" customFormat="1">
      <c r="A2588" s="40">
        <f t="shared" si="112"/>
        <v>2587</v>
      </c>
      <c r="B2588" s="41">
        <f t="shared" ca="1" si="113"/>
        <v>43369</v>
      </c>
      <c r="C2588" s="40" t="s">
        <v>14</v>
      </c>
      <c r="D2588" s="40" t="str">
        <f t="shared" si="111"/>
        <v>Brewery152</v>
      </c>
      <c r="E2588" s="42" t="s">
        <v>1269</v>
      </c>
      <c r="F2588" s="40" t="str">
        <f>VLOOKUP(D2588,'Brasseries Europe'!$B$2:$O$2000,6,FALSE)</f>
        <v>Breendonkdorp, 58</v>
      </c>
      <c r="G2588" s="40">
        <f>VLOOKUP(D2588,'Brasseries Europe'!$B$2:$O$2000,7,FALSE)</f>
        <v>2870</v>
      </c>
      <c r="H2588" s="40" t="str">
        <f>VLOOKUP(D2588,'Brasseries Europe'!$B$2:$O$2000,8,FALSE)</f>
        <v>Puurs</v>
      </c>
      <c r="I2588" s="40" t="str">
        <f>VLOOKUP(D2588,'Brasseries Europe'!$B$2:$O$2000,9,FALSE)</f>
        <v>Vlaanderen</v>
      </c>
      <c r="J2588" s="40" t="str">
        <f>VLOOKUP(D2588,'Brasseries Europe'!$B$2:$O$2000,10,FALSE)</f>
        <v>info@duvel.be</v>
      </c>
      <c r="K2588" s="40" t="str">
        <f>VLOOKUP(D2588,'Brasseries Europe'!$B$2:$O$2000,11,FALSE)</f>
        <v>http://www.duvelmoortgat.be</v>
      </c>
      <c r="L2588" s="40" t="str">
        <f>VLOOKUP(D2588,'Brasseries Europe'!$B$2:$O$2000,12,FALSE)</f>
        <v>32(0)3/860.94.00</v>
      </c>
      <c r="M2588" s="40" t="str">
        <f>VLOOKUP(D2588,'Brasseries Europe'!$B$2:$O$2000,13,FALSE)</f>
        <v>LogoBR152</v>
      </c>
      <c r="N2588" s="40" t="str">
        <f>VLOOKUP(D2588,'Brasseries Europe'!$B$2:$O$2000,14,FALSE)</f>
        <v>FotoBR152</v>
      </c>
      <c r="O2588" s="42" t="s">
        <v>15167</v>
      </c>
      <c r="P2588" s="40" t="s">
        <v>10055</v>
      </c>
      <c r="Q2588" s="40" t="s">
        <v>10100</v>
      </c>
      <c r="T2588" s="40" t="s">
        <v>15169</v>
      </c>
      <c r="U2588" s="40" t="s">
        <v>15168</v>
      </c>
    </row>
    <row r="2589" spans="1:21" s="40" customFormat="1">
      <c r="A2589" s="40">
        <f t="shared" si="112"/>
        <v>2588</v>
      </c>
      <c r="B2589" s="41">
        <f t="shared" ca="1" si="113"/>
        <v>43369</v>
      </c>
      <c r="C2589" s="40" t="s">
        <v>14</v>
      </c>
      <c r="D2589" s="40" t="str">
        <f t="shared" ref="D2589:D2652" si="114">_xlfn.IFNA(VLOOKUP(E2589,Matricedesbrasseries,2,FALSE),"")</f>
        <v>Brewery152</v>
      </c>
      <c r="E2589" s="42" t="s">
        <v>1269</v>
      </c>
      <c r="F2589" s="40" t="str">
        <f>VLOOKUP(D2589,'Brasseries Europe'!$B$2:$O$2000,6,FALSE)</f>
        <v>Breendonkdorp, 58</v>
      </c>
      <c r="G2589" s="40">
        <f>VLOOKUP(D2589,'Brasseries Europe'!$B$2:$O$2000,7,FALSE)</f>
        <v>2870</v>
      </c>
      <c r="H2589" s="40" t="str">
        <f>VLOOKUP(D2589,'Brasseries Europe'!$B$2:$O$2000,8,FALSE)</f>
        <v>Puurs</v>
      </c>
      <c r="I2589" s="40" t="str">
        <f>VLOOKUP(D2589,'Brasseries Europe'!$B$2:$O$2000,9,FALSE)</f>
        <v>Vlaanderen</v>
      </c>
      <c r="J2589" s="40" t="str">
        <f>VLOOKUP(D2589,'Brasseries Europe'!$B$2:$O$2000,10,FALSE)</f>
        <v>info@duvel.be</v>
      </c>
      <c r="K2589" s="40" t="str">
        <f>VLOOKUP(D2589,'Brasseries Europe'!$B$2:$O$2000,11,FALSE)</f>
        <v>http://www.duvelmoortgat.be</v>
      </c>
      <c r="L2589" s="40" t="str">
        <f>VLOOKUP(D2589,'Brasseries Europe'!$B$2:$O$2000,12,FALSE)</f>
        <v>32(0)3/860.94.00</v>
      </c>
      <c r="M2589" s="40" t="str">
        <f>VLOOKUP(D2589,'Brasseries Europe'!$B$2:$O$2000,13,FALSE)</f>
        <v>LogoBR152</v>
      </c>
      <c r="N2589" s="40" t="str">
        <f>VLOOKUP(D2589,'Brasseries Europe'!$B$2:$O$2000,14,FALSE)</f>
        <v>FotoBR152</v>
      </c>
      <c r="O2589" s="42" t="s">
        <v>15170</v>
      </c>
      <c r="P2589" s="40" t="s">
        <v>10136</v>
      </c>
      <c r="Q2589" s="40" t="s">
        <v>10132</v>
      </c>
      <c r="T2589" s="40" t="s">
        <v>15172</v>
      </c>
      <c r="U2589" s="40" t="s">
        <v>15171</v>
      </c>
    </row>
    <row r="2590" spans="1:21" s="40" customFormat="1">
      <c r="A2590" s="40">
        <f t="shared" si="112"/>
        <v>2589</v>
      </c>
      <c r="B2590" s="41">
        <f t="shared" ca="1" si="113"/>
        <v>43369</v>
      </c>
      <c r="C2590" s="40" t="s">
        <v>14</v>
      </c>
      <c r="D2590" s="40" t="str">
        <f t="shared" si="114"/>
        <v>Brewery152</v>
      </c>
      <c r="E2590" s="42" t="s">
        <v>1269</v>
      </c>
      <c r="F2590" s="40" t="str">
        <f>VLOOKUP(D2590,'Brasseries Europe'!$B$2:$O$2000,6,FALSE)</f>
        <v>Breendonkdorp, 58</v>
      </c>
      <c r="G2590" s="40">
        <f>VLOOKUP(D2590,'Brasseries Europe'!$B$2:$O$2000,7,FALSE)</f>
        <v>2870</v>
      </c>
      <c r="H2590" s="40" t="str">
        <f>VLOOKUP(D2590,'Brasseries Europe'!$B$2:$O$2000,8,FALSE)</f>
        <v>Puurs</v>
      </c>
      <c r="I2590" s="40" t="str">
        <f>VLOOKUP(D2590,'Brasseries Europe'!$B$2:$O$2000,9,FALSE)</f>
        <v>Vlaanderen</v>
      </c>
      <c r="J2590" s="40" t="str">
        <f>VLOOKUP(D2590,'Brasseries Europe'!$B$2:$O$2000,10,FALSE)</f>
        <v>info@duvel.be</v>
      </c>
      <c r="K2590" s="40" t="str">
        <f>VLOOKUP(D2590,'Brasseries Europe'!$B$2:$O$2000,11,FALSE)</f>
        <v>http://www.duvelmoortgat.be</v>
      </c>
      <c r="L2590" s="40" t="str">
        <f>VLOOKUP(D2590,'Brasseries Europe'!$B$2:$O$2000,12,FALSE)</f>
        <v>32(0)3/860.94.00</v>
      </c>
      <c r="M2590" s="40" t="str">
        <f>VLOOKUP(D2590,'Brasseries Europe'!$B$2:$O$2000,13,FALSE)</f>
        <v>LogoBR152</v>
      </c>
      <c r="N2590" s="40" t="str">
        <f>VLOOKUP(D2590,'Brasseries Europe'!$B$2:$O$2000,14,FALSE)</f>
        <v>FotoBR152</v>
      </c>
      <c r="O2590" s="42" t="s">
        <v>15173</v>
      </c>
      <c r="P2590" s="40" t="s">
        <v>10136</v>
      </c>
      <c r="Q2590" s="40" t="s">
        <v>10204</v>
      </c>
      <c r="T2590" s="40" t="s">
        <v>15175</v>
      </c>
      <c r="U2590" s="40" t="s">
        <v>15174</v>
      </c>
    </row>
    <row r="2591" spans="1:21" s="40" customFormat="1">
      <c r="A2591" s="40">
        <f t="shared" si="112"/>
        <v>2590</v>
      </c>
      <c r="B2591" s="41">
        <f t="shared" ca="1" si="113"/>
        <v>43369</v>
      </c>
      <c r="C2591" s="40" t="s">
        <v>14</v>
      </c>
      <c r="D2591" s="40" t="str">
        <f t="shared" si="114"/>
        <v>Brewery152</v>
      </c>
      <c r="E2591" s="42" t="s">
        <v>1269</v>
      </c>
      <c r="F2591" s="40" t="str">
        <f>VLOOKUP(D2591,'Brasseries Europe'!$B$2:$O$2000,6,FALSE)</f>
        <v>Breendonkdorp, 58</v>
      </c>
      <c r="G2591" s="40">
        <f>VLOOKUP(D2591,'Brasseries Europe'!$B$2:$O$2000,7,FALSE)</f>
        <v>2870</v>
      </c>
      <c r="H2591" s="40" t="str">
        <f>VLOOKUP(D2591,'Brasseries Europe'!$B$2:$O$2000,8,FALSE)</f>
        <v>Puurs</v>
      </c>
      <c r="I2591" s="40" t="str">
        <f>VLOOKUP(D2591,'Brasseries Europe'!$B$2:$O$2000,9,FALSE)</f>
        <v>Vlaanderen</v>
      </c>
      <c r="J2591" s="40" t="str">
        <f>VLOOKUP(D2591,'Brasseries Europe'!$B$2:$O$2000,10,FALSE)</f>
        <v>info@duvel.be</v>
      </c>
      <c r="K2591" s="40" t="str">
        <f>VLOOKUP(D2591,'Brasseries Europe'!$B$2:$O$2000,11,FALSE)</f>
        <v>http://www.duvelmoortgat.be</v>
      </c>
      <c r="L2591" s="40" t="str">
        <f>VLOOKUP(D2591,'Brasseries Europe'!$B$2:$O$2000,12,FALSE)</f>
        <v>32(0)3/860.94.00</v>
      </c>
      <c r="M2591" s="40" t="str">
        <f>VLOOKUP(D2591,'Brasseries Europe'!$B$2:$O$2000,13,FALSE)</f>
        <v>LogoBR152</v>
      </c>
      <c r="N2591" s="40" t="str">
        <f>VLOOKUP(D2591,'Brasseries Europe'!$B$2:$O$2000,14,FALSE)</f>
        <v>FotoBR152</v>
      </c>
      <c r="O2591" s="42" t="s">
        <v>15176</v>
      </c>
      <c r="P2591" s="40" t="s">
        <v>10043</v>
      </c>
      <c r="Q2591" s="40" t="s">
        <v>10265</v>
      </c>
      <c r="T2591" s="40" t="s">
        <v>15178</v>
      </c>
      <c r="U2591" s="40" t="s">
        <v>15177</v>
      </c>
    </row>
    <row r="2592" spans="1:21" s="40" customFormat="1">
      <c r="A2592" s="40">
        <f t="shared" si="112"/>
        <v>2591</v>
      </c>
      <c r="B2592" s="41">
        <f t="shared" ca="1" si="113"/>
        <v>43369</v>
      </c>
      <c r="C2592" s="40" t="s">
        <v>14</v>
      </c>
      <c r="D2592" s="40" t="str">
        <f t="shared" si="114"/>
        <v>Brewery152</v>
      </c>
      <c r="E2592" s="42" t="s">
        <v>1269</v>
      </c>
      <c r="F2592" s="40" t="str">
        <f>VLOOKUP(D2592,'Brasseries Europe'!$B$2:$O$2000,6,FALSE)</f>
        <v>Breendonkdorp, 58</v>
      </c>
      <c r="G2592" s="40">
        <f>VLOOKUP(D2592,'Brasseries Europe'!$B$2:$O$2000,7,FALSE)</f>
        <v>2870</v>
      </c>
      <c r="H2592" s="40" t="str">
        <f>VLOOKUP(D2592,'Brasseries Europe'!$B$2:$O$2000,8,FALSE)</f>
        <v>Puurs</v>
      </c>
      <c r="I2592" s="40" t="str">
        <f>VLOOKUP(D2592,'Brasseries Europe'!$B$2:$O$2000,9,FALSE)</f>
        <v>Vlaanderen</v>
      </c>
      <c r="J2592" s="40" t="str">
        <f>VLOOKUP(D2592,'Brasseries Europe'!$B$2:$O$2000,10,FALSE)</f>
        <v>info@duvel.be</v>
      </c>
      <c r="K2592" s="40" t="str">
        <f>VLOOKUP(D2592,'Brasseries Europe'!$B$2:$O$2000,11,FALSE)</f>
        <v>http://www.duvelmoortgat.be</v>
      </c>
      <c r="L2592" s="40" t="str">
        <f>VLOOKUP(D2592,'Brasseries Europe'!$B$2:$O$2000,12,FALSE)</f>
        <v>32(0)3/860.94.00</v>
      </c>
      <c r="M2592" s="40" t="str">
        <f>VLOOKUP(D2592,'Brasseries Europe'!$B$2:$O$2000,13,FALSE)</f>
        <v>LogoBR152</v>
      </c>
      <c r="N2592" s="40" t="str">
        <f>VLOOKUP(D2592,'Brasseries Europe'!$B$2:$O$2000,14,FALSE)</f>
        <v>FotoBR152</v>
      </c>
      <c r="O2592" s="42" t="s">
        <v>15179</v>
      </c>
      <c r="P2592" s="40" t="s">
        <v>10043</v>
      </c>
      <c r="Q2592" s="40" t="s">
        <v>10036</v>
      </c>
      <c r="T2592" s="40" t="s">
        <v>15181</v>
      </c>
      <c r="U2592" s="40" t="s">
        <v>15180</v>
      </c>
    </row>
    <row r="2593" spans="1:21" s="40" customFormat="1">
      <c r="A2593" s="40">
        <f t="shared" si="112"/>
        <v>2592</v>
      </c>
      <c r="B2593" s="41">
        <f t="shared" ca="1" si="113"/>
        <v>43369</v>
      </c>
      <c r="C2593" s="40" t="s">
        <v>14</v>
      </c>
      <c r="D2593" s="40" t="str">
        <f t="shared" si="114"/>
        <v>Brewery154</v>
      </c>
      <c r="E2593" s="42" t="s">
        <v>1287</v>
      </c>
      <c r="F2593" s="40" t="str">
        <f>VLOOKUP(D2593,'Brasseries Europe'!$B$2:$O$2000,6,FALSE)</f>
        <v>Lindenstraat, 36</v>
      </c>
      <c r="G2593" s="40">
        <f>VLOOKUP(D2593,'Brasseries Europe'!$B$2:$O$2000,7,FALSE)</f>
        <v>3980</v>
      </c>
      <c r="H2593" s="40" t="str">
        <f>VLOOKUP(D2593,'Brasseries Europe'!$B$2:$O$2000,8,FALSE)</f>
        <v>Tessenderlo</v>
      </c>
      <c r="I2593" s="40" t="str">
        <f>VLOOKUP(D2593,'Brasseries Europe'!$B$2:$O$2000,9,FALSE)</f>
        <v>Vlaanderen</v>
      </c>
      <c r="J2593" s="40">
        <f>VLOOKUP(D2593,'Brasseries Europe'!$B$2:$O$2000,10,FALSE)</f>
        <v>0</v>
      </c>
      <c r="K2593" s="40" t="str">
        <f>VLOOKUP(D2593,'Brasseries Europe'!$B$2:$O$2000,11,FALSE)</f>
        <v>http://www.brouwerijengilsen.be</v>
      </c>
      <c r="L2593" s="40" t="str">
        <f>VLOOKUP(D2593,'Brasseries Europe'!$B$2:$O$2000,12,FALSE)</f>
        <v>32(0)13/29.58.21</v>
      </c>
      <c r="M2593" s="40" t="str">
        <f>VLOOKUP(D2593,'Brasseries Europe'!$B$2:$O$2000,13,FALSE)</f>
        <v>LogoBR154</v>
      </c>
      <c r="N2593" s="40" t="str">
        <f>VLOOKUP(D2593,'Brasseries Europe'!$B$2:$O$2000,14,FALSE)</f>
        <v>FotoBR154</v>
      </c>
      <c r="O2593" s="42" t="s">
        <v>15182</v>
      </c>
      <c r="P2593" s="40" t="s">
        <v>10043</v>
      </c>
      <c r="Q2593" s="40" t="s">
        <v>10076</v>
      </c>
      <c r="T2593" s="40" t="s">
        <v>15184</v>
      </c>
      <c r="U2593" s="40" t="s">
        <v>15183</v>
      </c>
    </row>
    <row r="2594" spans="1:21" s="40" customFormat="1">
      <c r="A2594" s="40">
        <f t="shared" si="112"/>
        <v>2593</v>
      </c>
      <c r="B2594" s="41">
        <f t="shared" ca="1" si="113"/>
        <v>43369</v>
      </c>
      <c r="C2594" s="40" t="s">
        <v>14</v>
      </c>
      <c r="D2594" s="40" t="str">
        <f t="shared" si="114"/>
        <v>Brewery155</v>
      </c>
      <c r="E2594" s="42" t="s">
        <v>1295</v>
      </c>
      <c r="F2594" s="40" t="str">
        <f>VLOOKUP(D2594,'Brasseries Europe'!$B$2:$O$2000,6,FALSE)</f>
        <v>Mellestraat, 118</v>
      </c>
      <c r="G2594" s="40">
        <f>VLOOKUP(D2594,'Brasseries Europe'!$B$2:$O$2000,7,FALSE)</f>
        <v>8501</v>
      </c>
      <c r="H2594" s="40" t="str">
        <f>VLOOKUP(D2594,'Brasseries Europe'!$B$2:$O$2000,8,FALSE)</f>
        <v>Heule</v>
      </c>
      <c r="I2594" s="40" t="str">
        <f>VLOOKUP(D2594,'Brasseries Europe'!$B$2:$O$2000,9,FALSE)</f>
        <v>Vlaanderen</v>
      </c>
      <c r="J2594" s="40">
        <f>VLOOKUP(D2594,'Brasseries Europe'!$B$2:$O$2000,10,FALSE)</f>
        <v>0</v>
      </c>
      <c r="K2594" s="40" t="str">
        <f>VLOOKUP(D2594,'Brasseries Europe'!$B$2:$O$2000,11,FALSE)</f>
        <v>http://www.brouwerij-eutropius.be/</v>
      </c>
      <c r="L2594" s="40">
        <f>VLOOKUP(D2594,'Brasseries Europe'!$B$2:$O$2000,12,FALSE)</f>
        <v>0</v>
      </c>
      <c r="M2594" s="40" t="str">
        <f>VLOOKUP(D2594,'Brasseries Europe'!$B$2:$O$2000,13,FALSE)</f>
        <v>LogoBR155</v>
      </c>
      <c r="N2594" s="40" t="str">
        <f>VLOOKUP(D2594,'Brasseries Europe'!$B$2:$O$2000,14,FALSE)</f>
        <v>FotoBR155</v>
      </c>
      <c r="O2594" s="42" t="s">
        <v>15185</v>
      </c>
      <c r="P2594" s="40" t="s">
        <v>10136</v>
      </c>
      <c r="Q2594" s="40" t="s">
        <v>10072</v>
      </c>
      <c r="T2594" s="40" t="s">
        <v>15187</v>
      </c>
      <c r="U2594" s="40" t="s">
        <v>15186</v>
      </c>
    </row>
    <row r="2595" spans="1:21" s="40" customFormat="1">
      <c r="A2595" s="40">
        <f t="shared" si="112"/>
        <v>2594</v>
      </c>
      <c r="B2595" s="41">
        <f t="shared" ca="1" si="113"/>
        <v>43369</v>
      </c>
      <c r="C2595" s="40" t="s">
        <v>14</v>
      </c>
      <c r="D2595" s="40" t="str">
        <f t="shared" si="114"/>
        <v>Brewery155</v>
      </c>
      <c r="E2595" s="42" t="s">
        <v>1295</v>
      </c>
      <c r="F2595" s="40" t="str">
        <f>VLOOKUP(D2595,'Brasseries Europe'!$B$2:$O$2000,6,FALSE)</f>
        <v>Mellestraat, 118</v>
      </c>
      <c r="G2595" s="40">
        <f>VLOOKUP(D2595,'Brasseries Europe'!$B$2:$O$2000,7,FALSE)</f>
        <v>8501</v>
      </c>
      <c r="H2595" s="40" t="str">
        <f>VLOOKUP(D2595,'Brasseries Europe'!$B$2:$O$2000,8,FALSE)</f>
        <v>Heule</v>
      </c>
      <c r="I2595" s="40" t="str">
        <f>VLOOKUP(D2595,'Brasseries Europe'!$B$2:$O$2000,9,FALSE)</f>
        <v>Vlaanderen</v>
      </c>
      <c r="J2595" s="40">
        <f>VLOOKUP(D2595,'Brasseries Europe'!$B$2:$O$2000,10,FALSE)</f>
        <v>0</v>
      </c>
      <c r="K2595" s="40" t="str">
        <f>VLOOKUP(D2595,'Brasseries Europe'!$B$2:$O$2000,11,FALSE)</f>
        <v>http://www.brouwerij-eutropius.be/</v>
      </c>
      <c r="L2595" s="40">
        <f>VLOOKUP(D2595,'Brasseries Europe'!$B$2:$O$2000,12,FALSE)</f>
        <v>0</v>
      </c>
      <c r="M2595" s="40" t="str">
        <f>VLOOKUP(D2595,'Brasseries Europe'!$B$2:$O$2000,13,FALSE)</f>
        <v>LogoBR155</v>
      </c>
      <c r="N2595" s="40" t="str">
        <f>VLOOKUP(D2595,'Brasseries Europe'!$B$2:$O$2000,14,FALSE)</f>
        <v>FotoBR155</v>
      </c>
      <c r="O2595" s="42" t="s">
        <v>15188</v>
      </c>
      <c r="P2595" s="40" t="s">
        <v>10043</v>
      </c>
      <c r="Q2595" s="40" t="s">
        <v>10234</v>
      </c>
      <c r="T2595" s="40" t="s">
        <v>15190</v>
      </c>
      <c r="U2595" s="40" t="s">
        <v>15189</v>
      </c>
    </row>
    <row r="2596" spans="1:21" s="40" customFormat="1">
      <c r="A2596" s="40">
        <f t="shared" si="112"/>
        <v>2595</v>
      </c>
      <c r="B2596" s="41">
        <f t="shared" ca="1" si="113"/>
        <v>43369</v>
      </c>
      <c r="C2596" s="40" t="s">
        <v>14</v>
      </c>
      <c r="D2596" s="40" t="str">
        <f t="shared" si="114"/>
        <v>Brewery155</v>
      </c>
      <c r="E2596" s="42" t="s">
        <v>1295</v>
      </c>
      <c r="F2596" s="40" t="str">
        <f>VLOOKUP(D2596,'Brasseries Europe'!$B$2:$O$2000,6,FALSE)</f>
        <v>Mellestraat, 118</v>
      </c>
      <c r="G2596" s="40">
        <f>VLOOKUP(D2596,'Brasseries Europe'!$B$2:$O$2000,7,FALSE)</f>
        <v>8501</v>
      </c>
      <c r="H2596" s="40" t="str">
        <f>VLOOKUP(D2596,'Brasseries Europe'!$B$2:$O$2000,8,FALSE)</f>
        <v>Heule</v>
      </c>
      <c r="I2596" s="40" t="str">
        <f>VLOOKUP(D2596,'Brasseries Europe'!$B$2:$O$2000,9,FALSE)</f>
        <v>Vlaanderen</v>
      </c>
      <c r="J2596" s="40">
        <f>VLOOKUP(D2596,'Brasseries Europe'!$B$2:$O$2000,10,FALSE)</f>
        <v>0</v>
      </c>
      <c r="K2596" s="40" t="str">
        <f>VLOOKUP(D2596,'Brasseries Europe'!$B$2:$O$2000,11,FALSE)</f>
        <v>http://www.brouwerij-eutropius.be/</v>
      </c>
      <c r="L2596" s="40">
        <f>VLOOKUP(D2596,'Brasseries Europe'!$B$2:$O$2000,12,FALSE)</f>
        <v>0</v>
      </c>
      <c r="M2596" s="40" t="str">
        <f>VLOOKUP(D2596,'Brasseries Europe'!$B$2:$O$2000,13,FALSE)</f>
        <v>LogoBR155</v>
      </c>
      <c r="N2596" s="40" t="str">
        <f>VLOOKUP(D2596,'Brasseries Europe'!$B$2:$O$2000,14,FALSE)</f>
        <v>FotoBR155</v>
      </c>
      <c r="O2596" s="42" t="s">
        <v>15191</v>
      </c>
      <c r="P2596" s="40" t="s">
        <v>10043</v>
      </c>
      <c r="Q2596" s="40" t="s">
        <v>10064</v>
      </c>
      <c r="T2596" s="40" t="s">
        <v>15193</v>
      </c>
      <c r="U2596" s="40" t="s">
        <v>15192</v>
      </c>
    </row>
    <row r="2597" spans="1:21" s="40" customFormat="1">
      <c r="A2597" s="40">
        <f t="shared" si="112"/>
        <v>2596</v>
      </c>
      <c r="B2597" s="41">
        <f t="shared" ca="1" si="113"/>
        <v>43369</v>
      </c>
      <c r="C2597" s="40" t="s">
        <v>14</v>
      </c>
      <c r="D2597" s="40" t="str">
        <f t="shared" si="114"/>
        <v>Brewery155</v>
      </c>
      <c r="E2597" s="42" t="s">
        <v>1295</v>
      </c>
      <c r="F2597" s="40" t="str">
        <f>VLOOKUP(D2597,'Brasseries Europe'!$B$2:$O$2000,6,FALSE)</f>
        <v>Mellestraat, 118</v>
      </c>
      <c r="G2597" s="40">
        <f>VLOOKUP(D2597,'Brasseries Europe'!$B$2:$O$2000,7,FALSE)</f>
        <v>8501</v>
      </c>
      <c r="H2597" s="40" t="str">
        <f>VLOOKUP(D2597,'Brasseries Europe'!$B$2:$O$2000,8,FALSE)</f>
        <v>Heule</v>
      </c>
      <c r="I2597" s="40" t="str">
        <f>VLOOKUP(D2597,'Brasseries Europe'!$B$2:$O$2000,9,FALSE)</f>
        <v>Vlaanderen</v>
      </c>
      <c r="J2597" s="40">
        <f>VLOOKUP(D2597,'Brasseries Europe'!$B$2:$O$2000,10,FALSE)</f>
        <v>0</v>
      </c>
      <c r="K2597" s="40" t="str">
        <f>VLOOKUP(D2597,'Brasseries Europe'!$B$2:$O$2000,11,FALSE)</f>
        <v>http://www.brouwerij-eutropius.be/</v>
      </c>
      <c r="L2597" s="40">
        <f>VLOOKUP(D2597,'Brasseries Europe'!$B$2:$O$2000,12,FALSE)</f>
        <v>0</v>
      </c>
      <c r="M2597" s="40" t="str">
        <f>VLOOKUP(D2597,'Brasseries Europe'!$B$2:$O$2000,13,FALSE)</f>
        <v>LogoBR155</v>
      </c>
      <c r="N2597" s="40" t="str">
        <f>VLOOKUP(D2597,'Brasseries Europe'!$B$2:$O$2000,14,FALSE)</f>
        <v>FotoBR155</v>
      </c>
      <c r="O2597" s="42" t="s">
        <v>15194</v>
      </c>
      <c r="P2597" s="40" t="s">
        <v>10043</v>
      </c>
      <c r="Q2597" s="40" t="s">
        <v>10100</v>
      </c>
      <c r="T2597" s="40" t="s">
        <v>15196</v>
      </c>
      <c r="U2597" s="40" t="s">
        <v>15195</v>
      </c>
    </row>
    <row r="2598" spans="1:21" s="40" customFormat="1">
      <c r="A2598" s="40">
        <f t="shared" si="112"/>
        <v>2597</v>
      </c>
      <c r="B2598" s="41">
        <f t="shared" ca="1" si="113"/>
        <v>43369</v>
      </c>
      <c r="C2598" s="40" t="s">
        <v>14</v>
      </c>
      <c r="D2598" s="40" t="str">
        <f t="shared" si="114"/>
        <v>Brewery155</v>
      </c>
      <c r="E2598" s="42" t="s">
        <v>1295</v>
      </c>
      <c r="F2598" s="40" t="str">
        <f>VLOOKUP(D2598,'Brasseries Europe'!$B$2:$O$2000,6,FALSE)</f>
        <v>Mellestraat, 118</v>
      </c>
      <c r="G2598" s="40">
        <f>VLOOKUP(D2598,'Brasseries Europe'!$B$2:$O$2000,7,FALSE)</f>
        <v>8501</v>
      </c>
      <c r="H2598" s="40" t="str">
        <f>VLOOKUP(D2598,'Brasseries Europe'!$B$2:$O$2000,8,FALSE)</f>
        <v>Heule</v>
      </c>
      <c r="I2598" s="40" t="str">
        <f>VLOOKUP(D2598,'Brasseries Europe'!$B$2:$O$2000,9,FALSE)</f>
        <v>Vlaanderen</v>
      </c>
      <c r="J2598" s="40">
        <f>VLOOKUP(D2598,'Brasseries Europe'!$B$2:$O$2000,10,FALSE)</f>
        <v>0</v>
      </c>
      <c r="K2598" s="40" t="str">
        <f>VLOOKUP(D2598,'Brasseries Europe'!$B$2:$O$2000,11,FALSE)</f>
        <v>http://www.brouwerij-eutropius.be/</v>
      </c>
      <c r="L2598" s="40">
        <f>VLOOKUP(D2598,'Brasseries Europe'!$B$2:$O$2000,12,FALSE)</f>
        <v>0</v>
      </c>
      <c r="M2598" s="40" t="str">
        <f>VLOOKUP(D2598,'Brasseries Europe'!$B$2:$O$2000,13,FALSE)</f>
        <v>LogoBR155</v>
      </c>
      <c r="N2598" s="40" t="str">
        <f>VLOOKUP(D2598,'Brasseries Europe'!$B$2:$O$2000,14,FALSE)</f>
        <v>FotoBR155</v>
      </c>
      <c r="O2598" s="42" t="s">
        <v>15197</v>
      </c>
      <c r="P2598" s="40" t="s">
        <v>10151</v>
      </c>
      <c r="Q2598" s="40" t="s">
        <v>10265</v>
      </c>
      <c r="T2598" s="40" t="s">
        <v>15199</v>
      </c>
      <c r="U2598" s="40" t="s">
        <v>15198</v>
      </c>
    </row>
    <row r="2599" spans="1:21" s="40" customFormat="1">
      <c r="A2599" s="40">
        <f t="shared" si="112"/>
        <v>2598</v>
      </c>
      <c r="B2599" s="41">
        <f t="shared" ca="1" si="113"/>
        <v>43369</v>
      </c>
      <c r="C2599" s="40" t="s">
        <v>14</v>
      </c>
      <c r="D2599" s="40" t="str">
        <f t="shared" si="114"/>
        <v>Brewery155</v>
      </c>
      <c r="E2599" s="42" t="s">
        <v>1295</v>
      </c>
      <c r="F2599" s="40" t="str">
        <f>VLOOKUP(D2599,'Brasseries Europe'!$B$2:$O$2000,6,FALSE)</f>
        <v>Mellestraat, 118</v>
      </c>
      <c r="G2599" s="40">
        <f>VLOOKUP(D2599,'Brasseries Europe'!$B$2:$O$2000,7,FALSE)</f>
        <v>8501</v>
      </c>
      <c r="H2599" s="40" t="str">
        <f>VLOOKUP(D2599,'Brasseries Europe'!$B$2:$O$2000,8,FALSE)</f>
        <v>Heule</v>
      </c>
      <c r="I2599" s="40" t="str">
        <f>VLOOKUP(D2599,'Brasseries Europe'!$B$2:$O$2000,9,FALSE)</f>
        <v>Vlaanderen</v>
      </c>
      <c r="J2599" s="40">
        <f>VLOOKUP(D2599,'Brasseries Europe'!$B$2:$O$2000,10,FALSE)</f>
        <v>0</v>
      </c>
      <c r="K2599" s="40" t="str">
        <f>VLOOKUP(D2599,'Brasseries Europe'!$B$2:$O$2000,11,FALSE)</f>
        <v>http://www.brouwerij-eutropius.be/</v>
      </c>
      <c r="L2599" s="40">
        <f>VLOOKUP(D2599,'Brasseries Europe'!$B$2:$O$2000,12,FALSE)</f>
        <v>0</v>
      </c>
      <c r="M2599" s="40" t="str">
        <f>VLOOKUP(D2599,'Brasseries Europe'!$B$2:$O$2000,13,FALSE)</f>
        <v>LogoBR155</v>
      </c>
      <c r="N2599" s="40" t="str">
        <f>VLOOKUP(D2599,'Brasseries Europe'!$B$2:$O$2000,14,FALSE)</f>
        <v>FotoBR155</v>
      </c>
      <c r="O2599" s="42" t="s">
        <v>15200</v>
      </c>
      <c r="P2599" s="40" t="s">
        <v>10049</v>
      </c>
      <c r="Q2599" s="40" t="s">
        <v>10072</v>
      </c>
      <c r="T2599" s="40" t="s">
        <v>15202</v>
      </c>
      <c r="U2599" s="40" t="s">
        <v>15201</v>
      </c>
    </row>
    <row r="2600" spans="1:21" s="40" customFormat="1">
      <c r="A2600" s="40">
        <f t="shared" si="112"/>
        <v>2599</v>
      </c>
      <c r="B2600" s="41">
        <f t="shared" ca="1" si="113"/>
        <v>43369</v>
      </c>
      <c r="C2600" s="40" t="s">
        <v>14</v>
      </c>
      <c r="D2600" s="40" t="str">
        <f t="shared" si="114"/>
        <v>Brewery155</v>
      </c>
      <c r="E2600" s="42" t="s">
        <v>1295</v>
      </c>
      <c r="F2600" s="40" t="str">
        <f>VLOOKUP(D2600,'Brasseries Europe'!$B$2:$O$2000,6,FALSE)</f>
        <v>Mellestraat, 118</v>
      </c>
      <c r="G2600" s="40">
        <f>VLOOKUP(D2600,'Brasseries Europe'!$B$2:$O$2000,7,FALSE)</f>
        <v>8501</v>
      </c>
      <c r="H2600" s="40" t="str">
        <f>VLOOKUP(D2600,'Brasseries Europe'!$B$2:$O$2000,8,FALSE)</f>
        <v>Heule</v>
      </c>
      <c r="I2600" s="40" t="str">
        <f>VLOOKUP(D2600,'Brasseries Europe'!$B$2:$O$2000,9,FALSE)</f>
        <v>Vlaanderen</v>
      </c>
      <c r="J2600" s="40">
        <f>VLOOKUP(D2600,'Brasseries Europe'!$B$2:$O$2000,10,FALSE)</f>
        <v>0</v>
      </c>
      <c r="K2600" s="40" t="str">
        <f>VLOOKUP(D2600,'Brasseries Europe'!$B$2:$O$2000,11,FALSE)</f>
        <v>http://www.brouwerij-eutropius.be/</v>
      </c>
      <c r="L2600" s="40">
        <f>VLOOKUP(D2600,'Brasseries Europe'!$B$2:$O$2000,12,FALSE)</f>
        <v>0</v>
      </c>
      <c r="M2600" s="40" t="str">
        <f>VLOOKUP(D2600,'Brasseries Europe'!$B$2:$O$2000,13,FALSE)</f>
        <v>LogoBR155</v>
      </c>
      <c r="N2600" s="40" t="str">
        <f>VLOOKUP(D2600,'Brasseries Europe'!$B$2:$O$2000,14,FALSE)</f>
        <v>FotoBR155</v>
      </c>
      <c r="O2600" s="42" t="s">
        <v>15203</v>
      </c>
      <c r="P2600" s="40" t="s">
        <v>10183</v>
      </c>
      <c r="Q2600" s="40" t="s">
        <v>10265</v>
      </c>
      <c r="T2600" s="40" t="s">
        <v>15205</v>
      </c>
      <c r="U2600" s="40" t="s">
        <v>15204</v>
      </c>
    </row>
    <row r="2601" spans="1:21" s="40" customFormat="1">
      <c r="A2601" s="40">
        <f t="shared" si="112"/>
        <v>2600</v>
      </c>
      <c r="B2601" s="41">
        <f t="shared" ca="1" si="113"/>
        <v>43369</v>
      </c>
      <c r="C2601" s="40" t="s">
        <v>14</v>
      </c>
      <c r="D2601" s="40" t="str">
        <f t="shared" si="114"/>
        <v>Brewery156</v>
      </c>
      <c r="E2601" s="42" t="s">
        <v>1301</v>
      </c>
      <c r="F2601" s="40" t="str">
        <f>VLOOKUP(D2601,'Brasseries Europe'!$B$2:$O$2000,6,FALSE)</f>
        <v>Koolkerkse Steenweg, 32</v>
      </c>
      <c r="G2601" s="40">
        <f>VLOOKUP(D2601,'Brasseries Europe'!$B$2:$O$2000,7,FALSE)</f>
        <v>8000</v>
      </c>
      <c r="H2601" s="40" t="str">
        <f>VLOOKUP(D2601,'Brasseries Europe'!$B$2:$O$2000,8,FALSE)</f>
        <v>Brugge</v>
      </c>
      <c r="I2601" s="40" t="str">
        <f>VLOOKUP(D2601,'Brasseries Europe'!$B$2:$O$2000,9,FALSE)</f>
        <v>Vlaanderen</v>
      </c>
      <c r="J2601" s="40" t="str">
        <f>VLOOKUP(D2601,'Brasseries Europe'!$B$2:$O$2000,10,FALSE)</f>
        <v>info@fortlapin.com</v>
      </c>
      <c r="K2601" s="40" t="str">
        <f>VLOOKUP(D2601,'Brasseries Europe'!$B$2:$O$2000,11,FALSE)</f>
        <v>http://www.bier-brouwerij.be</v>
      </c>
      <c r="L2601" s="40">
        <f>VLOOKUP(D2601,'Brasseries Europe'!$B$2:$O$2000,12,FALSE)</f>
        <v>0</v>
      </c>
      <c r="M2601" s="40" t="str">
        <f>VLOOKUP(D2601,'Brasseries Europe'!$B$2:$O$2000,13,FALSE)</f>
        <v>LogoBR156</v>
      </c>
      <c r="N2601" s="40" t="str">
        <f>VLOOKUP(D2601,'Brasseries Europe'!$B$2:$O$2000,14,FALSE)</f>
        <v>FotoBR156</v>
      </c>
      <c r="O2601" s="42" t="s">
        <v>15206</v>
      </c>
      <c r="P2601" s="40" t="s">
        <v>10043</v>
      </c>
      <c r="Q2601" s="40" t="s">
        <v>10076</v>
      </c>
      <c r="T2601" s="40" t="s">
        <v>15208</v>
      </c>
      <c r="U2601" s="40" t="s">
        <v>15207</v>
      </c>
    </row>
    <row r="2602" spans="1:21" s="40" customFormat="1">
      <c r="A2602" s="40">
        <f t="shared" si="112"/>
        <v>2601</v>
      </c>
      <c r="B2602" s="41">
        <f t="shared" ca="1" si="113"/>
        <v>43369</v>
      </c>
      <c r="C2602" s="40" t="s">
        <v>14</v>
      </c>
      <c r="D2602" s="40" t="str">
        <f t="shared" si="114"/>
        <v>Brewery156</v>
      </c>
      <c r="E2602" s="42" t="s">
        <v>1301</v>
      </c>
      <c r="F2602" s="40" t="str">
        <f>VLOOKUP(D2602,'Brasseries Europe'!$B$2:$O$2000,6,FALSE)</f>
        <v>Koolkerkse Steenweg, 32</v>
      </c>
      <c r="G2602" s="40">
        <f>VLOOKUP(D2602,'Brasseries Europe'!$B$2:$O$2000,7,FALSE)</f>
        <v>8000</v>
      </c>
      <c r="H2602" s="40" t="str">
        <f>VLOOKUP(D2602,'Brasseries Europe'!$B$2:$O$2000,8,FALSE)</f>
        <v>Brugge</v>
      </c>
      <c r="I2602" s="40" t="str">
        <f>VLOOKUP(D2602,'Brasseries Europe'!$B$2:$O$2000,9,FALSE)</f>
        <v>Vlaanderen</v>
      </c>
      <c r="J2602" s="40" t="str">
        <f>VLOOKUP(D2602,'Brasseries Europe'!$B$2:$O$2000,10,FALSE)</f>
        <v>info@fortlapin.com</v>
      </c>
      <c r="K2602" s="40" t="str">
        <f>VLOOKUP(D2602,'Brasseries Europe'!$B$2:$O$2000,11,FALSE)</f>
        <v>http://www.bier-brouwerij.be</v>
      </c>
      <c r="L2602" s="40">
        <f>VLOOKUP(D2602,'Brasseries Europe'!$B$2:$O$2000,12,FALSE)</f>
        <v>0</v>
      </c>
      <c r="M2602" s="40" t="str">
        <f>VLOOKUP(D2602,'Brasseries Europe'!$B$2:$O$2000,13,FALSE)</f>
        <v>LogoBR156</v>
      </c>
      <c r="N2602" s="40" t="str">
        <f>VLOOKUP(D2602,'Brasseries Europe'!$B$2:$O$2000,14,FALSE)</f>
        <v>FotoBR156</v>
      </c>
      <c r="O2602" s="42" t="s">
        <v>15209</v>
      </c>
      <c r="P2602" s="40" t="s">
        <v>10043</v>
      </c>
      <c r="Q2602" s="40" t="s">
        <v>10204</v>
      </c>
      <c r="T2602" s="40" t="s">
        <v>15211</v>
      </c>
      <c r="U2602" s="40" t="s">
        <v>15210</v>
      </c>
    </row>
    <row r="2603" spans="1:21" s="40" customFormat="1">
      <c r="A2603" s="40">
        <f t="shared" si="112"/>
        <v>2602</v>
      </c>
      <c r="B2603" s="41">
        <f t="shared" ca="1" si="113"/>
        <v>43369</v>
      </c>
      <c r="C2603" s="40" t="s">
        <v>14</v>
      </c>
      <c r="D2603" s="40" t="str">
        <f t="shared" si="114"/>
        <v>Brewery156</v>
      </c>
      <c r="E2603" s="42" t="s">
        <v>1301</v>
      </c>
      <c r="F2603" s="40" t="str">
        <f>VLOOKUP(D2603,'Brasseries Europe'!$B$2:$O$2000,6,FALSE)</f>
        <v>Koolkerkse Steenweg, 32</v>
      </c>
      <c r="G2603" s="40">
        <f>VLOOKUP(D2603,'Brasseries Europe'!$B$2:$O$2000,7,FALSE)</f>
        <v>8000</v>
      </c>
      <c r="H2603" s="40" t="str">
        <f>VLOOKUP(D2603,'Brasseries Europe'!$B$2:$O$2000,8,FALSE)</f>
        <v>Brugge</v>
      </c>
      <c r="I2603" s="40" t="str">
        <f>VLOOKUP(D2603,'Brasseries Europe'!$B$2:$O$2000,9,FALSE)</f>
        <v>Vlaanderen</v>
      </c>
      <c r="J2603" s="40" t="str">
        <f>VLOOKUP(D2603,'Brasseries Europe'!$B$2:$O$2000,10,FALSE)</f>
        <v>info@fortlapin.com</v>
      </c>
      <c r="K2603" s="40" t="str">
        <f>VLOOKUP(D2603,'Brasseries Europe'!$B$2:$O$2000,11,FALSE)</f>
        <v>http://www.bier-brouwerij.be</v>
      </c>
      <c r="L2603" s="40">
        <f>VLOOKUP(D2603,'Brasseries Europe'!$B$2:$O$2000,12,FALSE)</f>
        <v>0</v>
      </c>
      <c r="M2603" s="40" t="str">
        <f>VLOOKUP(D2603,'Brasseries Europe'!$B$2:$O$2000,13,FALSE)</f>
        <v>LogoBR156</v>
      </c>
      <c r="N2603" s="40" t="str">
        <f>VLOOKUP(D2603,'Brasseries Europe'!$B$2:$O$2000,14,FALSE)</f>
        <v>FotoBR156</v>
      </c>
      <c r="O2603" s="42" t="s">
        <v>15212</v>
      </c>
      <c r="P2603" s="40" t="s">
        <v>10151</v>
      </c>
      <c r="Q2603" s="40" t="s">
        <v>10204</v>
      </c>
      <c r="T2603" s="40" t="s">
        <v>15214</v>
      </c>
      <c r="U2603" s="40" t="s">
        <v>15213</v>
      </c>
    </row>
    <row r="2604" spans="1:21" s="40" customFormat="1">
      <c r="A2604" s="40">
        <f t="shared" si="112"/>
        <v>2603</v>
      </c>
      <c r="B2604" s="41">
        <f t="shared" ca="1" si="113"/>
        <v>43369</v>
      </c>
      <c r="C2604" s="40" t="s">
        <v>14</v>
      </c>
      <c r="D2604" s="40" t="str">
        <f t="shared" si="114"/>
        <v>Brewery156</v>
      </c>
      <c r="E2604" s="42" t="s">
        <v>1301</v>
      </c>
      <c r="F2604" s="40" t="str">
        <f>VLOOKUP(D2604,'Brasseries Europe'!$B$2:$O$2000,6,FALSE)</f>
        <v>Koolkerkse Steenweg, 32</v>
      </c>
      <c r="G2604" s="40">
        <f>VLOOKUP(D2604,'Brasseries Europe'!$B$2:$O$2000,7,FALSE)</f>
        <v>8000</v>
      </c>
      <c r="H2604" s="40" t="str">
        <f>VLOOKUP(D2604,'Brasseries Europe'!$B$2:$O$2000,8,FALSE)</f>
        <v>Brugge</v>
      </c>
      <c r="I2604" s="40" t="str">
        <f>VLOOKUP(D2604,'Brasseries Europe'!$B$2:$O$2000,9,FALSE)</f>
        <v>Vlaanderen</v>
      </c>
      <c r="J2604" s="40" t="str">
        <f>VLOOKUP(D2604,'Brasseries Europe'!$B$2:$O$2000,10,FALSE)</f>
        <v>info@fortlapin.com</v>
      </c>
      <c r="K2604" s="40" t="str">
        <f>VLOOKUP(D2604,'Brasseries Europe'!$B$2:$O$2000,11,FALSE)</f>
        <v>http://www.bier-brouwerij.be</v>
      </c>
      <c r="L2604" s="40">
        <f>VLOOKUP(D2604,'Brasseries Europe'!$B$2:$O$2000,12,FALSE)</f>
        <v>0</v>
      </c>
      <c r="M2604" s="40" t="str">
        <f>VLOOKUP(D2604,'Brasseries Europe'!$B$2:$O$2000,13,FALSE)</f>
        <v>LogoBR156</v>
      </c>
      <c r="N2604" s="40" t="str">
        <f>VLOOKUP(D2604,'Brasseries Europe'!$B$2:$O$2000,14,FALSE)</f>
        <v>FotoBR156</v>
      </c>
      <c r="O2604" s="42" t="s">
        <v>15215</v>
      </c>
      <c r="P2604" s="40" t="s">
        <v>10049</v>
      </c>
      <c r="Q2604" s="40" t="s">
        <v>10100</v>
      </c>
      <c r="T2604" s="40" t="s">
        <v>15217</v>
      </c>
      <c r="U2604" s="40" t="s">
        <v>15216</v>
      </c>
    </row>
    <row r="2605" spans="1:21" s="40" customFormat="1">
      <c r="A2605" s="40">
        <f t="shared" si="112"/>
        <v>2604</v>
      </c>
      <c r="B2605" s="41">
        <f t="shared" ca="1" si="113"/>
        <v>43369</v>
      </c>
      <c r="C2605" s="40" t="s">
        <v>14</v>
      </c>
      <c r="D2605" s="40" t="str">
        <f t="shared" si="114"/>
        <v>Brewery156</v>
      </c>
      <c r="E2605" s="42" t="s">
        <v>1301</v>
      </c>
      <c r="F2605" s="40" t="str">
        <f>VLOOKUP(D2605,'Brasseries Europe'!$B$2:$O$2000,6,FALSE)</f>
        <v>Koolkerkse Steenweg, 32</v>
      </c>
      <c r="G2605" s="40">
        <f>VLOOKUP(D2605,'Brasseries Europe'!$B$2:$O$2000,7,FALSE)</f>
        <v>8000</v>
      </c>
      <c r="H2605" s="40" t="str">
        <f>VLOOKUP(D2605,'Brasseries Europe'!$B$2:$O$2000,8,FALSE)</f>
        <v>Brugge</v>
      </c>
      <c r="I2605" s="40" t="str">
        <f>VLOOKUP(D2605,'Brasseries Europe'!$B$2:$O$2000,9,FALSE)</f>
        <v>Vlaanderen</v>
      </c>
      <c r="J2605" s="40" t="str">
        <f>VLOOKUP(D2605,'Brasseries Europe'!$B$2:$O$2000,10,FALSE)</f>
        <v>info@fortlapin.com</v>
      </c>
      <c r="K2605" s="40" t="str">
        <f>VLOOKUP(D2605,'Brasseries Europe'!$B$2:$O$2000,11,FALSE)</f>
        <v>http://www.bier-brouwerij.be</v>
      </c>
      <c r="L2605" s="40">
        <f>VLOOKUP(D2605,'Brasseries Europe'!$B$2:$O$2000,12,FALSE)</f>
        <v>0</v>
      </c>
      <c r="M2605" s="40" t="str">
        <f>VLOOKUP(D2605,'Brasseries Europe'!$B$2:$O$2000,13,FALSE)</f>
        <v>LogoBR156</v>
      </c>
      <c r="N2605" s="40" t="str">
        <f>VLOOKUP(D2605,'Brasseries Europe'!$B$2:$O$2000,14,FALSE)</f>
        <v>FotoBR156</v>
      </c>
      <c r="O2605" s="42" t="s">
        <v>15218</v>
      </c>
      <c r="P2605" s="40" t="s">
        <v>10049</v>
      </c>
      <c r="Q2605" s="40" t="s">
        <v>10204</v>
      </c>
      <c r="T2605" s="40" t="s">
        <v>15220</v>
      </c>
      <c r="U2605" s="40" t="s">
        <v>15219</v>
      </c>
    </row>
    <row r="2606" spans="1:21" s="40" customFormat="1">
      <c r="A2606" s="40">
        <f t="shared" si="112"/>
        <v>2605</v>
      </c>
      <c r="B2606" s="41">
        <f t="shared" ca="1" si="113"/>
        <v>43369</v>
      </c>
      <c r="C2606" s="40" t="s">
        <v>14</v>
      </c>
      <c r="D2606" s="40" t="str">
        <f t="shared" si="114"/>
        <v>Brewery156</v>
      </c>
      <c r="E2606" s="42" t="s">
        <v>1301</v>
      </c>
      <c r="F2606" s="40" t="str">
        <f>VLOOKUP(D2606,'Brasseries Europe'!$B$2:$O$2000,6,FALSE)</f>
        <v>Koolkerkse Steenweg, 32</v>
      </c>
      <c r="G2606" s="40">
        <f>VLOOKUP(D2606,'Brasseries Europe'!$B$2:$O$2000,7,FALSE)</f>
        <v>8000</v>
      </c>
      <c r="H2606" s="40" t="str">
        <f>VLOOKUP(D2606,'Brasseries Europe'!$B$2:$O$2000,8,FALSE)</f>
        <v>Brugge</v>
      </c>
      <c r="I2606" s="40" t="str">
        <f>VLOOKUP(D2606,'Brasseries Europe'!$B$2:$O$2000,9,FALSE)</f>
        <v>Vlaanderen</v>
      </c>
      <c r="J2606" s="40" t="str">
        <f>VLOOKUP(D2606,'Brasseries Europe'!$B$2:$O$2000,10,FALSE)</f>
        <v>info@fortlapin.com</v>
      </c>
      <c r="K2606" s="40" t="str">
        <f>VLOOKUP(D2606,'Brasseries Europe'!$B$2:$O$2000,11,FALSE)</f>
        <v>http://www.bier-brouwerij.be</v>
      </c>
      <c r="L2606" s="40">
        <f>VLOOKUP(D2606,'Brasseries Europe'!$B$2:$O$2000,12,FALSE)</f>
        <v>0</v>
      </c>
      <c r="M2606" s="40" t="str">
        <f>VLOOKUP(D2606,'Brasseries Europe'!$B$2:$O$2000,13,FALSE)</f>
        <v>LogoBR156</v>
      </c>
      <c r="N2606" s="40" t="str">
        <f>VLOOKUP(D2606,'Brasseries Europe'!$B$2:$O$2000,14,FALSE)</f>
        <v>FotoBR156</v>
      </c>
      <c r="O2606" s="42" t="s">
        <v>15221</v>
      </c>
      <c r="P2606" s="40" t="s">
        <v>10049</v>
      </c>
      <c r="Q2606" s="40" t="s">
        <v>12359</v>
      </c>
      <c r="T2606" s="40" t="s">
        <v>15223</v>
      </c>
      <c r="U2606" s="40" t="s">
        <v>15222</v>
      </c>
    </row>
    <row r="2607" spans="1:21" s="40" customFormat="1">
      <c r="A2607" s="40">
        <f t="shared" si="112"/>
        <v>2606</v>
      </c>
      <c r="B2607" s="41">
        <f t="shared" ca="1" si="113"/>
        <v>43369</v>
      </c>
      <c r="C2607" s="40" t="s">
        <v>14</v>
      </c>
      <c r="D2607" s="40" t="str">
        <f t="shared" si="114"/>
        <v>Brewery157</v>
      </c>
      <c r="E2607" s="42" t="s">
        <v>1308</v>
      </c>
      <c r="F2607" s="40" t="str">
        <f>VLOOKUP(D2607,'Brasseries Europe'!$B$2:$O$2000,6,FALSE)</f>
        <v>Lindenberg, 10</v>
      </c>
      <c r="G2607" s="40">
        <f>VLOOKUP(D2607,'Brasseries Europe'!$B$2:$O$2000,7,FALSE)</f>
        <v>1700</v>
      </c>
      <c r="H2607" s="40" t="str">
        <f>VLOOKUP(D2607,'Brasseries Europe'!$B$2:$O$2000,8,FALSE)</f>
        <v>Sint-Ulriks-Kapelle</v>
      </c>
      <c r="I2607" s="40" t="str">
        <f>VLOOKUP(D2607,'Brasseries Europe'!$B$2:$O$2000,9,FALSE)</f>
        <v>Vlaanderen</v>
      </c>
      <c r="J2607" s="40">
        <f>VLOOKUP(D2607,'Brasseries Europe'!$B$2:$O$2000,10,FALSE)</f>
        <v>0</v>
      </c>
      <c r="K2607" s="40">
        <f>VLOOKUP(D2607,'Brasseries Europe'!$B$2:$O$2000,11,FALSE)</f>
        <v>0</v>
      </c>
      <c r="L2607" s="40" t="str">
        <f>VLOOKUP(D2607,'Brasseries Europe'!$B$2:$O$2000,12,FALSE)</f>
        <v>32(0)2/452.64.19</v>
      </c>
      <c r="M2607" s="40" t="str">
        <f>VLOOKUP(D2607,'Brasseries Europe'!$B$2:$O$2000,13,FALSE)</f>
        <v>LogoBR157</v>
      </c>
      <c r="N2607" s="40" t="str">
        <f>VLOOKUP(D2607,'Brasseries Europe'!$B$2:$O$2000,14,FALSE)</f>
        <v>FotoBR157</v>
      </c>
      <c r="O2607" s="42" t="s">
        <v>15224</v>
      </c>
      <c r="P2607" s="40" t="s">
        <v>10156</v>
      </c>
      <c r="Q2607" s="40" t="s">
        <v>10068</v>
      </c>
      <c r="T2607" s="40" t="s">
        <v>15226</v>
      </c>
      <c r="U2607" s="40" t="s">
        <v>15225</v>
      </c>
    </row>
    <row r="2608" spans="1:21" s="40" customFormat="1">
      <c r="A2608" s="40">
        <f t="shared" si="112"/>
        <v>2607</v>
      </c>
      <c r="B2608" s="41">
        <f t="shared" ca="1" si="113"/>
        <v>43369</v>
      </c>
      <c r="C2608" s="40" t="s">
        <v>14</v>
      </c>
      <c r="D2608" s="40" t="str">
        <f t="shared" si="114"/>
        <v>Brewery157</v>
      </c>
      <c r="E2608" s="42" t="s">
        <v>1308</v>
      </c>
      <c r="F2608" s="40" t="str">
        <f>VLOOKUP(D2608,'Brasseries Europe'!$B$2:$O$2000,6,FALSE)</f>
        <v>Lindenberg, 10</v>
      </c>
      <c r="G2608" s="40">
        <f>VLOOKUP(D2608,'Brasseries Europe'!$B$2:$O$2000,7,FALSE)</f>
        <v>1700</v>
      </c>
      <c r="H2608" s="40" t="str">
        <f>VLOOKUP(D2608,'Brasseries Europe'!$B$2:$O$2000,8,FALSE)</f>
        <v>Sint-Ulriks-Kapelle</v>
      </c>
      <c r="I2608" s="40" t="str">
        <f>VLOOKUP(D2608,'Brasseries Europe'!$B$2:$O$2000,9,FALSE)</f>
        <v>Vlaanderen</v>
      </c>
      <c r="J2608" s="40">
        <f>VLOOKUP(D2608,'Brasseries Europe'!$B$2:$O$2000,10,FALSE)</f>
        <v>0</v>
      </c>
      <c r="K2608" s="40">
        <f>VLOOKUP(D2608,'Brasseries Europe'!$B$2:$O$2000,11,FALSE)</f>
        <v>0</v>
      </c>
      <c r="L2608" s="40" t="str">
        <f>VLOOKUP(D2608,'Brasseries Europe'!$B$2:$O$2000,12,FALSE)</f>
        <v>32(0)2/452.64.19</v>
      </c>
      <c r="M2608" s="40" t="str">
        <f>VLOOKUP(D2608,'Brasseries Europe'!$B$2:$O$2000,13,FALSE)</f>
        <v>LogoBR157</v>
      </c>
      <c r="N2608" s="40" t="str">
        <f>VLOOKUP(D2608,'Brasseries Europe'!$B$2:$O$2000,14,FALSE)</f>
        <v>FotoBR157</v>
      </c>
      <c r="O2608" s="42" t="s">
        <v>15227</v>
      </c>
      <c r="P2608" s="40" t="s">
        <v>10543</v>
      </c>
      <c r="Q2608" s="40" t="s">
        <v>10068</v>
      </c>
      <c r="T2608" s="40" t="s">
        <v>15229</v>
      </c>
      <c r="U2608" s="40" t="s">
        <v>15228</v>
      </c>
    </row>
    <row r="2609" spans="1:21" s="40" customFormat="1">
      <c r="A2609" s="40">
        <f t="shared" si="112"/>
        <v>2608</v>
      </c>
      <c r="B2609" s="41">
        <f t="shared" ca="1" si="113"/>
        <v>43369</v>
      </c>
      <c r="C2609" s="40" t="s">
        <v>14</v>
      </c>
      <c r="D2609" s="40" t="str">
        <f t="shared" si="114"/>
        <v>Brewery157</v>
      </c>
      <c r="E2609" s="42" t="s">
        <v>1308</v>
      </c>
      <c r="F2609" s="40" t="str">
        <f>VLOOKUP(D2609,'Brasseries Europe'!$B$2:$O$2000,6,FALSE)</f>
        <v>Lindenberg, 10</v>
      </c>
      <c r="G2609" s="40">
        <f>VLOOKUP(D2609,'Brasseries Europe'!$B$2:$O$2000,7,FALSE)</f>
        <v>1700</v>
      </c>
      <c r="H2609" s="40" t="str">
        <f>VLOOKUP(D2609,'Brasseries Europe'!$B$2:$O$2000,8,FALSE)</f>
        <v>Sint-Ulriks-Kapelle</v>
      </c>
      <c r="I2609" s="40" t="str">
        <f>VLOOKUP(D2609,'Brasseries Europe'!$B$2:$O$2000,9,FALSE)</f>
        <v>Vlaanderen</v>
      </c>
      <c r="J2609" s="40">
        <f>VLOOKUP(D2609,'Brasseries Europe'!$B$2:$O$2000,10,FALSE)</f>
        <v>0</v>
      </c>
      <c r="K2609" s="40">
        <f>VLOOKUP(D2609,'Brasseries Europe'!$B$2:$O$2000,11,FALSE)</f>
        <v>0</v>
      </c>
      <c r="L2609" s="40" t="str">
        <f>VLOOKUP(D2609,'Brasseries Europe'!$B$2:$O$2000,12,FALSE)</f>
        <v>32(0)2/452.64.19</v>
      </c>
      <c r="M2609" s="40" t="str">
        <f>VLOOKUP(D2609,'Brasseries Europe'!$B$2:$O$2000,13,FALSE)</f>
        <v>LogoBR157</v>
      </c>
      <c r="N2609" s="40" t="str">
        <f>VLOOKUP(D2609,'Brasseries Europe'!$B$2:$O$2000,14,FALSE)</f>
        <v>FotoBR157</v>
      </c>
      <c r="O2609" s="42" t="s">
        <v>15230</v>
      </c>
      <c r="P2609" s="40" t="s">
        <v>10543</v>
      </c>
      <c r="Q2609" s="40" t="s">
        <v>10068</v>
      </c>
      <c r="T2609" s="40" t="s">
        <v>15232</v>
      </c>
      <c r="U2609" s="40" t="s">
        <v>15231</v>
      </c>
    </row>
    <row r="2610" spans="1:21" s="40" customFormat="1">
      <c r="A2610" s="40">
        <f t="shared" si="112"/>
        <v>2609</v>
      </c>
      <c r="B2610" s="41">
        <f t="shared" ca="1" si="113"/>
        <v>43369</v>
      </c>
      <c r="C2610" s="40" t="s">
        <v>14</v>
      </c>
      <c r="D2610" s="40" t="str">
        <f t="shared" si="114"/>
        <v>Brewery157</v>
      </c>
      <c r="E2610" s="42" t="s">
        <v>1308</v>
      </c>
      <c r="F2610" s="40" t="str">
        <f>VLOOKUP(D2610,'Brasseries Europe'!$B$2:$O$2000,6,FALSE)</f>
        <v>Lindenberg, 10</v>
      </c>
      <c r="G2610" s="40">
        <f>VLOOKUP(D2610,'Brasseries Europe'!$B$2:$O$2000,7,FALSE)</f>
        <v>1700</v>
      </c>
      <c r="H2610" s="40" t="str">
        <f>VLOOKUP(D2610,'Brasseries Europe'!$B$2:$O$2000,8,FALSE)</f>
        <v>Sint-Ulriks-Kapelle</v>
      </c>
      <c r="I2610" s="40" t="str">
        <f>VLOOKUP(D2610,'Brasseries Europe'!$B$2:$O$2000,9,FALSE)</f>
        <v>Vlaanderen</v>
      </c>
      <c r="J2610" s="40">
        <f>VLOOKUP(D2610,'Brasseries Europe'!$B$2:$O$2000,10,FALSE)</f>
        <v>0</v>
      </c>
      <c r="K2610" s="40">
        <f>VLOOKUP(D2610,'Brasseries Europe'!$B$2:$O$2000,11,FALSE)</f>
        <v>0</v>
      </c>
      <c r="L2610" s="40" t="str">
        <f>VLOOKUP(D2610,'Brasseries Europe'!$B$2:$O$2000,12,FALSE)</f>
        <v>32(0)2/452.64.19</v>
      </c>
      <c r="M2610" s="40" t="str">
        <f>VLOOKUP(D2610,'Brasseries Europe'!$B$2:$O$2000,13,FALSE)</f>
        <v>LogoBR157</v>
      </c>
      <c r="N2610" s="40" t="str">
        <f>VLOOKUP(D2610,'Brasseries Europe'!$B$2:$O$2000,14,FALSE)</f>
        <v>FotoBR157</v>
      </c>
      <c r="O2610" s="42" t="s">
        <v>15233</v>
      </c>
      <c r="P2610" s="40" t="s">
        <v>10543</v>
      </c>
      <c r="Q2610" s="40" t="s">
        <v>10068</v>
      </c>
      <c r="T2610" s="40" t="s">
        <v>15235</v>
      </c>
      <c r="U2610" s="40" t="s">
        <v>15234</v>
      </c>
    </row>
    <row r="2611" spans="1:21" s="40" customFormat="1">
      <c r="A2611" s="40">
        <f t="shared" si="112"/>
        <v>2610</v>
      </c>
      <c r="B2611" s="41">
        <f t="shared" ca="1" si="113"/>
        <v>43369</v>
      </c>
      <c r="C2611" s="40" t="s">
        <v>14</v>
      </c>
      <c r="D2611" s="40" t="str">
        <f t="shared" si="114"/>
        <v>Brewery157</v>
      </c>
      <c r="E2611" s="42" t="s">
        <v>1308</v>
      </c>
      <c r="F2611" s="40" t="str">
        <f>VLOOKUP(D2611,'Brasseries Europe'!$B$2:$O$2000,6,FALSE)</f>
        <v>Lindenberg, 10</v>
      </c>
      <c r="G2611" s="40">
        <f>VLOOKUP(D2611,'Brasseries Europe'!$B$2:$O$2000,7,FALSE)</f>
        <v>1700</v>
      </c>
      <c r="H2611" s="40" t="str">
        <f>VLOOKUP(D2611,'Brasseries Europe'!$B$2:$O$2000,8,FALSE)</f>
        <v>Sint-Ulriks-Kapelle</v>
      </c>
      <c r="I2611" s="40" t="str">
        <f>VLOOKUP(D2611,'Brasseries Europe'!$B$2:$O$2000,9,FALSE)</f>
        <v>Vlaanderen</v>
      </c>
      <c r="J2611" s="40">
        <f>VLOOKUP(D2611,'Brasseries Europe'!$B$2:$O$2000,10,FALSE)</f>
        <v>0</v>
      </c>
      <c r="K2611" s="40">
        <f>VLOOKUP(D2611,'Brasseries Europe'!$B$2:$O$2000,11,FALSE)</f>
        <v>0</v>
      </c>
      <c r="L2611" s="40" t="str">
        <f>VLOOKUP(D2611,'Brasseries Europe'!$B$2:$O$2000,12,FALSE)</f>
        <v>32(0)2/452.64.19</v>
      </c>
      <c r="M2611" s="40" t="str">
        <f>VLOOKUP(D2611,'Brasseries Europe'!$B$2:$O$2000,13,FALSE)</f>
        <v>LogoBR157</v>
      </c>
      <c r="N2611" s="40" t="str">
        <f>VLOOKUP(D2611,'Brasseries Europe'!$B$2:$O$2000,14,FALSE)</f>
        <v>FotoBR157</v>
      </c>
      <c r="O2611" s="42" t="s">
        <v>15236</v>
      </c>
      <c r="P2611" s="40" t="s">
        <v>10543</v>
      </c>
      <c r="Q2611" s="40" t="s">
        <v>10068</v>
      </c>
      <c r="T2611" s="40" t="s">
        <v>15238</v>
      </c>
      <c r="U2611" s="40" t="s">
        <v>15237</v>
      </c>
    </row>
    <row r="2612" spans="1:21" s="40" customFormat="1">
      <c r="A2612" s="40">
        <f t="shared" si="112"/>
        <v>2611</v>
      </c>
      <c r="B2612" s="41">
        <f t="shared" ca="1" si="113"/>
        <v>43369</v>
      </c>
      <c r="C2612" s="40" t="s">
        <v>14</v>
      </c>
      <c r="D2612" s="40" t="str">
        <f t="shared" si="114"/>
        <v>Brewery157</v>
      </c>
      <c r="E2612" s="42" t="s">
        <v>1308</v>
      </c>
      <c r="F2612" s="40" t="str">
        <f>VLOOKUP(D2612,'Brasseries Europe'!$B$2:$O$2000,6,FALSE)</f>
        <v>Lindenberg, 10</v>
      </c>
      <c r="G2612" s="40">
        <f>VLOOKUP(D2612,'Brasseries Europe'!$B$2:$O$2000,7,FALSE)</f>
        <v>1700</v>
      </c>
      <c r="H2612" s="40" t="str">
        <f>VLOOKUP(D2612,'Brasseries Europe'!$B$2:$O$2000,8,FALSE)</f>
        <v>Sint-Ulriks-Kapelle</v>
      </c>
      <c r="I2612" s="40" t="str">
        <f>VLOOKUP(D2612,'Brasseries Europe'!$B$2:$O$2000,9,FALSE)</f>
        <v>Vlaanderen</v>
      </c>
      <c r="J2612" s="40">
        <f>VLOOKUP(D2612,'Brasseries Europe'!$B$2:$O$2000,10,FALSE)</f>
        <v>0</v>
      </c>
      <c r="K2612" s="40">
        <f>VLOOKUP(D2612,'Brasseries Europe'!$B$2:$O$2000,11,FALSE)</f>
        <v>0</v>
      </c>
      <c r="L2612" s="40" t="str">
        <f>VLOOKUP(D2612,'Brasseries Europe'!$B$2:$O$2000,12,FALSE)</f>
        <v>32(0)2/452.64.19</v>
      </c>
      <c r="M2612" s="40" t="str">
        <f>VLOOKUP(D2612,'Brasseries Europe'!$B$2:$O$2000,13,FALSE)</f>
        <v>LogoBR157</v>
      </c>
      <c r="N2612" s="40" t="str">
        <f>VLOOKUP(D2612,'Brasseries Europe'!$B$2:$O$2000,14,FALSE)</f>
        <v>FotoBR157</v>
      </c>
      <c r="O2612" s="42" t="s">
        <v>15239</v>
      </c>
      <c r="P2612" s="40" t="s">
        <v>10543</v>
      </c>
      <c r="Q2612" s="40" t="s">
        <v>11238</v>
      </c>
      <c r="T2612" s="40" t="s">
        <v>15241</v>
      </c>
      <c r="U2612" s="40" t="s">
        <v>15240</v>
      </c>
    </row>
    <row r="2613" spans="1:21" s="40" customFormat="1">
      <c r="A2613" s="40">
        <f t="shared" si="112"/>
        <v>2612</v>
      </c>
      <c r="B2613" s="41">
        <f t="shared" ca="1" si="113"/>
        <v>43369</v>
      </c>
      <c r="C2613" s="40" t="s">
        <v>14</v>
      </c>
      <c r="D2613" s="40" t="str">
        <f t="shared" si="114"/>
        <v>Brewery157</v>
      </c>
      <c r="E2613" s="42" t="s">
        <v>1308</v>
      </c>
      <c r="F2613" s="40" t="str">
        <f>VLOOKUP(D2613,'Brasseries Europe'!$B$2:$O$2000,6,FALSE)</f>
        <v>Lindenberg, 10</v>
      </c>
      <c r="G2613" s="40">
        <f>VLOOKUP(D2613,'Brasseries Europe'!$B$2:$O$2000,7,FALSE)</f>
        <v>1700</v>
      </c>
      <c r="H2613" s="40" t="str">
        <f>VLOOKUP(D2613,'Brasseries Europe'!$B$2:$O$2000,8,FALSE)</f>
        <v>Sint-Ulriks-Kapelle</v>
      </c>
      <c r="I2613" s="40" t="str">
        <f>VLOOKUP(D2613,'Brasseries Europe'!$B$2:$O$2000,9,FALSE)</f>
        <v>Vlaanderen</v>
      </c>
      <c r="J2613" s="40">
        <f>VLOOKUP(D2613,'Brasseries Europe'!$B$2:$O$2000,10,FALSE)</f>
        <v>0</v>
      </c>
      <c r="K2613" s="40">
        <f>VLOOKUP(D2613,'Brasseries Europe'!$B$2:$O$2000,11,FALSE)</f>
        <v>0</v>
      </c>
      <c r="L2613" s="40" t="str">
        <f>VLOOKUP(D2613,'Brasseries Europe'!$B$2:$O$2000,12,FALSE)</f>
        <v>32(0)2/452.64.19</v>
      </c>
      <c r="M2613" s="40" t="str">
        <f>VLOOKUP(D2613,'Brasseries Europe'!$B$2:$O$2000,13,FALSE)</f>
        <v>LogoBR157</v>
      </c>
      <c r="N2613" s="40" t="str">
        <f>VLOOKUP(D2613,'Brasseries Europe'!$B$2:$O$2000,14,FALSE)</f>
        <v>FotoBR157</v>
      </c>
      <c r="O2613" s="42" t="s">
        <v>15242</v>
      </c>
      <c r="P2613" s="40" t="s">
        <v>10543</v>
      </c>
      <c r="Q2613" s="40" t="s">
        <v>10068</v>
      </c>
      <c r="T2613" s="40" t="s">
        <v>15244</v>
      </c>
      <c r="U2613" s="40" t="s">
        <v>15243</v>
      </c>
    </row>
    <row r="2614" spans="1:21" s="40" customFormat="1">
      <c r="A2614" s="40">
        <f t="shared" si="112"/>
        <v>2613</v>
      </c>
      <c r="B2614" s="41">
        <f t="shared" ca="1" si="113"/>
        <v>43369</v>
      </c>
      <c r="C2614" s="40" t="s">
        <v>14</v>
      </c>
      <c r="D2614" s="40" t="str">
        <f t="shared" si="114"/>
        <v>Brewery157</v>
      </c>
      <c r="E2614" s="42" t="s">
        <v>1308</v>
      </c>
      <c r="F2614" s="40" t="str">
        <f>VLOOKUP(D2614,'Brasseries Europe'!$B$2:$O$2000,6,FALSE)</f>
        <v>Lindenberg, 10</v>
      </c>
      <c r="G2614" s="40">
        <f>VLOOKUP(D2614,'Brasseries Europe'!$B$2:$O$2000,7,FALSE)</f>
        <v>1700</v>
      </c>
      <c r="H2614" s="40" t="str">
        <f>VLOOKUP(D2614,'Brasseries Europe'!$B$2:$O$2000,8,FALSE)</f>
        <v>Sint-Ulriks-Kapelle</v>
      </c>
      <c r="I2614" s="40" t="str">
        <f>VLOOKUP(D2614,'Brasseries Europe'!$B$2:$O$2000,9,FALSE)</f>
        <v>Vlaanderen</v>
      </c>
      <c r="J2614" s="40">
        <f>VLOOKUP(D2614,'Brasseries Europe'!$B$2:$O$2000,10,FALSE)</f>
        <v>0</v>
      </c>
      <c r="K2614" s="40">
        <f>VLOOKUP(D2614,'Brasseries Europe'!$B$2:$O$2000,11,FALSE)</f>
        <v>0</v>
      </c>
      <c r="L2614" s="40" t="str">
        <f>VLOOKUP(D2614,'Brasseries Europe'!$B$2:$O$2000,12,FALSE)</f>
        <v>32(0)2/452.64.19</v>
      </c>
      <c r="M2614" s="40" t="str">
        <f>VLOOKUP(D2614,'Brasseries Europe'!$B$2:$O$2000,13,FALSE)</f>
        <v>LogoBR157</v>
      </c>
      <c r="N2614" s="40" t="str">
        <f>VLOOKUP(D2614,'Brasseries Europe'!$B$2:$O$2000,14,FALSE)</f>
        <v>FotoBR157</v>
      </c>
      <c r="O2614" s="42" t="s">
        <v>15245</v>
      </c>
      <c r="P2614" s="40" t="s">
        <v>10543</v>
      </c>
      <c r="Q2614" s="40" t="s">
        <v>11238</v>
      </c>
      <c r="T2614" s="40" t="s">
        <v>15247</v>
      </c>
      <c r="U2614" s="40" t="s">
        <v>15246</v>
      </c>
    </row>
    <row r="2615" spans="1:21" s="40" customFormat="1">
      <c r="A2615" s="40">
        <f t="shared" si="112"/>
        <v>2614</v>
      </c>
      <c r="B2615" s="41">
        <f t="shared" ca="1" si="113"/>
        <v>43369</v>
      </c>
      <c r="C2615" s="40" t="s">
        <v>14</v>
      </c>
      <c r="D2615" s="40" t="str">
        <f t="shared" si="114"/>
        <v>Brewery157</v>
      </c>
      <c r="E2615" s="42" t="s">
        <v>1308</v>
      </c>
      <c r="F2615" s="40" t="str">
        <f>VLOOKUP(D2615,'Brasseries Europe'!$B$2:$O$2000,6,FALSE)</f>
        <v>Lindenberg, 10</v>
      </c>
      <c r="G2615" s="40">
        <f>VLOOKUP(D2615,'Brasseries Europe'!$B$2:$O$2000,7,FALSE)</f>
        <v>1700</v>
      </c>
      <c r="H2615" s="40" t="str">
        <f>VLOOKUP(D2615,'Brasseries Europe'!$B$2:$O$2000,8,FALSE)</f>
        <v>Sint-Ulriks-Kapelle</v>
      </c>
      <c r="I2615" s="40" t="str">
        <f>VLOOKUP(D2615,'Brasseries Europe'!$B$2:$O$2000,9,FALSE)</f>
        <v>Vlaanderen</v>
      </c>
      <c r="J2615" s="40">
        <f>VLOOKUP(D2615,'Brasseries Europe'!$B$2:$O$2000,10,FALSE)</f>
        <v>0</v>
      </c>
      <c r="K2615" s="40">
        <f>VLOOKUP(D2615,'Brasseries Europe'!$B$2:$O$2000,11,FALSE)</f>
        <v>0</v>
      </c>
      <c r="L2615" s="40" t="str">
        <f>VLOOKUP(D2615,'Brasseries Europe'!$B$2:$O$2000,12,FALSE)</f>
        <v>32(0)2/452.64.19</v>
      </c>
      <c r="M2615" s="40" t="str">
        <f>VLOOKUP(D2615,'Brasseries Europe'!$B$2:$O$2000,13,FALSE)</f>
        <v>LogoBR157</v>
      </c>
      <c r="N2615" s="40" t="str">
        <f>VLOOKUP(D2615,'Brasseries Europe'!$B$2:$O$2000,14,FALSE)</f>
        <v>FotoBR157</v>
      </c>
      <c r="O2615" s="42" t="s">
        <v>15248</v>
      </c>
      <c r="P2615" s="40" t="s">
        <v>10543</v>
      </c>
      <c r="Q2615" s="40" t="s">
        <v>10068</v>
      </c>
      <c r="T2615" s="40" t="s">
        <v>15250</v>
      </c>
      <c r="U2615" s="40" t="s">
        <v>15249</v>
      </c>
    </row>
    <row r="2616" spans="1:21" s="40" customFormat="1">
      <c r="A2616" s="40">
        <f t="shared" si="112"/>
        <v>2615</v>
      </c>
      <c r="B2616" s="41">
        <f t="shared" ca="1" si="113"/>
        <v>43369</v>
      </c>
      <c r="C2616" s="40" t="s">
        <v>14</v>
      </c>
      <c r="D2616" s="40" t="str">
        <f t="shared" si="114"/>
        <v>Brewery157</v>
      </c>
      <c r="E2616" s="42" t="s">
        <v>1308</v>
      </c>
      <c r="F2616" s="40" t="str">
        <f>VLOOKUP(D2616,'Brasseries Europe'!$B$2:$O$2000,6,FALSE)</f>
        <v>Lindenberg, 10</v>
      </c>
      <c r="G2616" s="40">
        <f>VLOOKUP(D2616,'Brasseries Europe'!$B$2:$O$2000,7,FALSE)</f>
        <v>1700</v>
      </c>
      <c r="H2616" s="40" t="str">
        <f>VLOOKUP(D2616,'Brasseries Europe'!$B$2:$O$2000,8,FALSE)</f>
        <v>Sint-Ulriks-Kapelle</v>
      </c>
      <c r="I2616" s="40" t="str">
        <f>VLOOKUP(D2616,'Brasseries Europe'!$B$2:$O$2000,9,FALSE)</f>
        <v>Vlaanderen</v>
      </c>
      <c r="J2616" s="40">
        <f>VLOOKUP(D2616,'Brasseries Europe'!$B$2:$O$2000,10,FALSE)</f>
        <v>0</v>
      </c>
      <c r="K2616" s="40">
        <f>VLOOKUP(D2616,'Brasseries Europe'!$B$2:$O$2000,11,FALSE)</f>
        <v>0</v>
      </c>
      <c r="L2616" s="40" t="str">
        <f>VLOOKUP(D2616,'Brasseries Europe'!$B$2:$O$2000,12,FALSE)</f>
        <v>32(0)2/452.64.19</v>
      </c>
      <c r="M2616" s="40" t="str">
        <f>VLOOKUP(D2616,'Brasseries Europe'!$B$2:$O$2000,13,FALSE)</f>
        <v>LogoBR157</v>
      </c>
      <c r="N2616" s="40" t="str">
        <f>VLOOKUP(D2616,'Brasseries Europe'!$B$2:$O$2000,14,FALSE)</f>
        <v>FotoBR157</v>
      </c>
      <c r="O2616" s="42" t="s">
        <v>15251</v>
      </c>
      <c r="P2616" s="40" t="s">
        <v>10543</v>
      </c>
      <c r="Q2616" s="40" t="s">
        <v>10068</v>
      </c>
      <c r="T2616" s="40" t="s">
        <v>15253</v>
      </c>
      <c r="U2616" s="40" t="s">
        <v>15252</v>
      </c>
    </row>
    <row r="2617" spans="1:21" s="40" customFormat="1">
      <c r="A2617" s="40">
        <f t="shared" si="112"/>
        <v>2616</v>
      </c>
      <c r="B2617" s="41">
        <f t="shared" ca="1" si="113"/>
        <v>43369</v>
      </c>
      <c r="C2617" s="40" t="s">
        <v>14</v>
      </c>
      <c r="D2617" s="40" t="str">
        <f t="shared" si="114"/>
        <v>Brewery157</v>
      </c>
      <c r="E2617" s="42" t="s">
        <v>1308</v>
      </c>
      <c r="F2617" s="40" t="str">
        <f>VLOOKUP(D2617,'Brasseries Europe'!$B$2:$O$2000,6,FALSE)</f>
        <v>Lindenberg, 10</v>
      </c>
      <c r="G2617" s="40">
        <f>VLOOKUP(D2617,'Brasseries Europe'!$B$2:$O$2000,7,FALSE)</f>
        <v>1700</v>
      </c>
      <c r="H2617" s="40" t="str">
        <f>VLOOKUP(D2617,'Brasseries Europe'!$B$2:$O$2000,8,FALSE)</f>
        <v>Sint-Ulriks-Kapelle</v>
      </c>
      <c r="I2617" s="40" t="str">
        <f>VLOOKUP(D2617,'Brasseries Europe'!$B$2:$O$2000,9,FALSE)</f>
        <v>Vlaanderen</v>
      </c>
      <c r="J2617" s="40">
        <f>VLOOKUP(D2617,'Brasseries Europe'!$B$2:$O$2000,10,FALSE)</f>
        <v>0</v>
      </c>
      <c r="K2617" s="40">
        <f>VLOOKUP(D2617,'Brasseries Europe'!$B$2:$O$2000,11,FALSE)</f>
        <v>0</v>
      </c>
      <c r="L2617" s="40" t="str">
        <f>VLOOKUP(D2617,'Brasseries Europe'!$B$2:$O$2000,12,FALSE)</f>
        <v>32(0)2/452.64.19</v>
      </c>
      <c r="M2617" s="40" t="str">
        <f>VLOOKUP(D2617,'Brasseries Europe'!$B$2:$O$2000,13,FALSE)</f>
        <v>LogoBR157</v>
      </c>
      <c r="N2617" s="40" t="str">
        <f>VLOOKUP(D2617,'Brasseries Europe'!$B$2:$O$2000,14,FALSE)</f>
        <v>FotoBR157</v>
      </c>
      <c r="O2617" s="42" t="s">
        <v>15254</v>
      </c>
      <c r="P2617" s="40" t="s">
        <v>10258</v>
      </c>
      <c r="Q2617" s="40" t="s">
        <v>10068</v>
      </c>
      <c r="T2617" s="40" t="s">
        <v>15256</v>
      </c>
      <c r="U2617" s="40" t="s">
        <v>15255</v>
      </c>
    </row>
    <row r="2618" spans="1:21" s="40" customFormat="1">
      <c r="A2618" s="40">
        <f t="shared" si="112"/>
        <v>2617</v>
      </c>
      <c r="B2618" s="41">
        <f t="shared" ca="1" si="113"/>
        <v>43369</v>
      </c>
      <c r="C2618" s="40" t="s">
        <v>14</v>
      </c>
      <c r="D2618" s="40" t="str">
        <f t="shared" si="114"/>
        <v>Brewery157</v>
      </c>
      <c r="E2618" s="42" t="s">
        <v>1308</v>
      </c>
      <c r="F2618" s="40" t="str">
        <f>VLOOKUP(D2618,'Brasseries Europe'!$B$2:$O$2000,6,FALSE)</f>
        <v>Lindenberg, 10</v>
      </c>
      <c r="G2618" s="40">
        <f>VLOOKUP(D2618,'Brasseries Europe'!$B$2:$O$2000,7,FALSE)</f>
        <v>1700</v>
      </c>
      <c r="H2618" s="40" t="str">
        <f>VLOOKUP(D2618,'Brasseries Europe'!$B$2:$O$2000,8,FALSE)</f>
        <v>Sint-Ulriks-Kapelle</v>
      </c>
      <c r="I2618" s="40" t="str">
        <f>VLOOKUP(D2618,'Brasseries Europe'!$B$2:$O$2000,9,FALSE)</f>
        <v>Vlaanderen</v>
      </c>
      <c r="J2618" s="40">
        <f>VLOOKUP(D2618,'Brasseries Europe'!$B$2:$O$2000,10,FALSE)</f>
        <v>0</v>
      </c>
      <c r="K2618" s="40">
        <f>VLOOKUP(D2618,'Brasseries Europe'!$B$2:$O$2000,11,FALSE)</f>
        <v>0</v>
      </c>
      <c r="L2618" s="40" t="str">
        <f>VLOOKUP(D2618,'Brasseries Europe'!$B$2:$O$2000,12,FALSE)</f>
        <v>32(0)2/452.64.19</v>
      </c>
      <c r="M2618" s="40" t="str">
        <f>VLOOKUP(D2618,'Brasseries Europe'!$B$2:$O$2000,13,FALSE)</f>
        <v>LogoBR157</v>
      </c>
      <c r="N2618" s="40" t="str">
        <f>VLOOKUP(D2618,'Brasseries Europe'!$B$2:$O$2000,14,FALSE)</f>
        <v>FotoBR157</v>
      </c>
      <c r="O2618" s="42" t="s">
        <v>15257</v>
      </c>
      <c r="P2618" s="40" t="s">
        <v>10258</v>
      </c>
      <c r="Q2618" s="40" t="s">
        <v>10068</v>
      </c>
      <c r="T2618" s="40" t="s">
        <v>15259</v>
      </c>
      <c r="U2618" s="40" t="s">
        <v>15258</v>
      </c>
    </row>
    <row r="2619" spans="1:21" s="40" customFormat="1">
      <c r="A2619" s="40">
        <f t="shared" si="112"/>
        <v>2618</v>
      </c>
      <c r="B2619" s="41">
        <f t="shared" ca="1" si="113"/>
        <v>43369</v>
      </c>
      <c r="C2619" s="40" t="s">
        <v>14</v>
      </c>
      <c r="D2619" s="40" t="str">
        <f t="shared" si="114"/>
        <v>Brewery157</v>
      </c>
      <c r="E2619" s="42" t="s">
        <v>1308</v>
      </c>
      <c r="F2619" s="40" t="str">
        <f>VLOOKUP(D2619,'Brasseries Europe'!$B$2:$O$2000,6,FALSE)</f>
        <v>Lindenberg, 10</v>
      </c>
      <c r="G2619" s="40">
        <f>VLOOKUP(D2619,'Brasseries Europe'!$B$2:$O$2000,7,FALSE)</f>
        <v>1700</v>
      </c>
      <c r="H2619" s="40" t="str">
        <f>VLOOKUP(D2619,'Brasseries Europe'!$B$2:$O$2000,8,FALSE)</f>
        <v>Sint-Ulriks-Kapelle</v>
      </c>
      <c r="I2619" s="40" t="str">
        <f>VLOOKUP(D2619,'Brasseries Europe'!$B$2:$O$2000,9,FALSE)</f>
        <v>Vlaanderen</v>
      </c>
      <c r="J2619" s="40">
        <f>VLOOKUP(D2619,'Brasseries Europe'!$B$2:$O$2000,10,FALSE)</f>
        <v>0</v>
      </c>
      <c r="K2619" s="40">
        <f>VLOOKUP(D2619,'Brasseries Europe'!$B$2:$O$2000,11,FALSE)</f>
        <v>0</v>
      </c>
      <c r="L2619" s="40" t="str">
        <f>VLOOKUP(D2619,'Brasseries Europe'!$B$2:$O$2000,12,FALSE)</f>
        <v>32(0)2/452.64.19</v>
      </c>
      <c r="M2619" s="40" t="str">
        <f>VLOOKUP(D2619,'Brasseries Europe'!$B$2:$O$2000,13,FALSE)</f>
        <v>LogoBR157</v>
      </c>
      <c r="N2619" s="40" t="str">
        <f>VLOOKUP(D2619,'Brasseries Europe'!$B$2:$O$2000,14,FALSE)</f>
        <v>FotoBR157</v>
      </c>
      <c r="O2619" s="42" t="s">
        <v>15260</v>
      </c>
      <c r="P2619" s="40" t="s">
        <v>10258</v>
      </c>
      <c r="Q2619" s="40" t="s">
        <v>11238</v>
      </c>
      <c r="T2619" s="40" t="s">
        <v>15262</v>
      </c>
      <c r="U2619" s="40" t="s">
        <v>15261</v>
      </c>
    </row>
    <row r="2620" spans="1:21" s="40" customFormat="1">
      <c r="A2620" s="40">
        <f t="shared" si="112"/>
        <v>2619</v>
      </c>
      <c r="B2620" s="41">
        <f t="shared" ca="1" si="113"/>
        <v>43369</v>
      </c>
      <c r="C2620" s="40" t="s">
        <v>14</v>
      </c>
      <c r="D2620" s="40" t="str">
        <f t="shared" si="114"/>
        <v>Brewery157</v>
      </c>
      <c r="E2620" s="42" t="s">
        <v>1308</v>
      </c>
      <c r="F2620" s="40" t="str">
        <f>VLOOKUP(D2620,'Brasseries Europe'!$B$2:$O$2000,6,FALSE)</f>
        <v>Lindenberg, 10</v>
      </c>
      <c r="G2620" s="40">
        <f>VLOOKUP(D2620,'Brasseries Europe'!$B$2:$O$2000,7,FALSE)</f>
        <v>1700</v>
      </c>
      <c r="H2620" s="40" t="str">
        <f>VLOOKUP(D2620,'Brasseries Europe'!$B$2:$O$2000,8,FALSE)</f>
        <v>Sint-Ulriks-Kapelle</v>
      </c>
      <c r="I2620" s="40" t="str">
        <f>VLOOKUP(D2620,'Brasseries Europe'!$B$2:$O$2000,9,FALSE)</f>
        <v>Vlaanderen</v>
      </c>
      <c r="J2620" s="40">
        <f>VLOOKUP(D2620,'Brasseries Europe'!$B$2:$O$2000,10,FALSE)</f>
        <v>0</v>
      </c>
      <c r="K2620" s="40">
        <f>VLOOKUP(D2620,'Brasseries Europe'!$B$2:$O$2000,11,FALSE)</f>
        <v>0</v>
      </c>
      <c r="L2620" s="40" t="str">
        <f>VLOOKUP(D2620,'Brasseries Europe'!$B$2:$O$2000,12,FALSE)</f>
        <v>32(0)2/452.64.19</v>
      </c>
      <c r="M2620" s="40" t="str">
        <f>VLOOKUP(D2620,'Brasseries Europe'!$B$2:$O$2000,13,FALSE)</f>
        <v>LogoBR157</v>
      </c>
      <c r="N2620" s="40" t="str">
        <f>VLOOKUP(D2620,'Brasseries Europe'!$B$2:$O$2000,14,FALSE)</f>
        <v>FotoBR157</v>
      </c>
      <c r="O2620" s="42" t="s">
        <v>15263</v>
      </c>
      <c r="P2620" s="40" t="s">
        <v>10258</v>
      </c>
      <c r="Q2620" s="40" t="s">
        <v>10143</v>
      </c>
      <c r="R2620" s="57"/>
      <c r="S2620" s="57"/>
      <c r="T2620" s="40" t="s">
        <v>15265</v>
      </c>
      <c r="U2620" s="40" t="s">
        <v>15264</v>
      </c>
    </row>
    <row r="2621" spans="1:21" s="40" customFormat="1">
      <c r="A2621" s="40">
        <f t="shared" si="112"/>
        <v>2620</v>
      </c>
      <c r="B2621" s="41">
        <f t="shared" ca="1" si="113"/>
        <v>43369</v>
      </c>
      <c r="C2621" s="40" t="s">
        <v>14</v>
      </c>
      <c r="D2621" s="40" t="str">
        <f t="shared" si="114"/>
        <v>Brewery158</v>
      </c>
      <c r="E2621" s="42" t="s">
        <v>1315</v>
      </c>
      <c r="F2621" s="40" t="str">
        <f>VLOOKUP(D2621,'Brasseries Europe'!$B$2:$O$2000,6,FALSE)</f>
        <v>Heulestraat, 168</v>
      </c>
      <c r="G2621" s="40">
        <f>VLOOKUP(D2621,'Brasseries Europe'!$B$2:$O$2000,7,FALSE)</f>
        <v>8560</v>
      </c>
      <c r="H2621" s="40" t="str">
        <f>VLOOKUP(D2621,'Brasseries Europe'!$B$2:$O$2000,8,FALSE)</f>
        <v>Gullegem</v>
      </c>
      <c r="I2621" s="40" t="str">
        <f>VLOOKUP(D2621,'Brasseries Europe'!$B$2:$O$2000,9,FALSE)</f>
        <v>Vlaanderen</v>
      </c>
      <c r="J2621" s="40">
        <f>VLOOKUP(D2621,'Brasseries Europe'!$B$2:$O$2000,10,FALSE)</f>
        <v>0</v>
      </c>
      <c r="K2621" s="40" t="str">
        <f>VLOOKUP(D2621,'Brasseries Europe'!$B$2:$O$2000,11,FALSE)</f>
        <v>http://www.guldenspoor.be</v>
      </c>
      <c r="L2621" s="40">
        <f>VLOOKUP(D2621,'Brasseries Europe'!$B$2:$O$2000,12,FALSE)</f>
        <v>0</v>
      </c>
      <c r="M2621" s="40" t="str">
        <f>VLOOKUP(D2621,'Brasseries Europe'!$B$2:$O$2000,13,FALSE)</f>
        <v>LogoBR158</v>
      </c>
      <c r="N2621" s="40" t="str">
        <f>VLOOKUP(D2621,'Brasseries Europe'!$B$2:$O$2000,14,FALSE)</f>
        <v>FotoBR158</v>
      </c>
      <c r="O2621" s="42" t="s">
        <v>15266</v>
      </c>
      <c r="P2621" s="40" t="s">
        <v>10136</v>
      </c>
      <c r="Q2621" s="40" t="s">
        <v>10044</v>
      </c>
      <c r="T2621" s="40" t="s">
        <v>15268</v>
      </c>
      <c r="U2621" s="40" t="s">
        <v>15267</v>
      </c>
    </row>
    <row r="2622" spans="1:21" s="40" customFormat="1">
      <c r="A2622" s="40">
        <f t="shared" si="112"/>
        <v>2621</v>
      </c>
      <c r="B2622" s="41">
        <f t="shared" ca="1" si="113"/>
        <v>43369</v>
      </c>
      <c r="C2622" s="40" t="s">
        <v>14</v>
      </c>
      <c r="D2622" s="40" t="str">
        <f t="shared" si="114"/>
        <v>Brewery158</v>
      </c>
      <c r="E2622" s="42" t="s">
        <v>1315</v>
      </c>
      <c r="F2622" s="40" t="str">
        <f>VLOOKUP(D2622,'Brasseries Europe'!$B$2:$O$2000,6,FALSE)</f>
        <v>Heulestraat, 168</v>
      </c>
      <c r="G2622" s="40">
        <f>VLOOKUP(D2622,'Brasseries Europe'!$B$2:$O$2000,7,FALSE)</f>
        <v>8560</v>
      </c>
      <c r="H2622" s="40" t="str">
        <f>VLOOKUP(D2622,'Brasseries Europe'!$B$2:$O$2000,8,FALSE)</f>
        <v>Gullegem</v>
      </c>
      <c r="I2622" s="40" t="str">
        <f>VLOOKUP(D2622,'Brasseries Europe'!$B$2:$O$2000,9,FALSE)</f>
        <v>Vlaanderen</v>
      </c>
      <c r="J2622" s="40">
        <f>VLOOKUP(D2622,'Brasseries Europe'!$B$2:$O$2000,10,FALSE)</f>
        <v>0</v>
      </c>
      <c r="K2622" s="40" t="str">
        <f>VLOOKUP(D2622,'Brasseries Europe'!$B$2:$O$2000,11,FALSE)</f>
        <v>http://www.guldenspoor.be</v>
      </c>
      <c r="L2622" s="40">
        <f>VLOOKUP(D2622,'Brasseries Europe'!$B$2:$O$2000,12,FALSE)</f>
        <v>0</v>
      </c>
      <c r="M2622" s="40" t="str">
        <f>VLOOKUP(D2622,'Brasseries Europe'!$B$2:$O$2000,13,FALSE)</f>
        <v>LogoBR158</v>
      </c>
      <c r="N2622" s="40" t="str">
        <f>VLOOKUP(D2622,'Brasseries Europe'!$B$2:$O$2000,14,FALSE)</f>
        <v>FotoBR158</v>
      </c>
      <c r="O2622" s="42" t="s">
        <v>15269</v>
      </c>
      <c r="P2622" s="40" t="s">
        <v>10136</v>
      </c>
      <c r="Q2622" s="40" t="s">
        <v>10068</v>
      </c>
      <c r="T2622" s="40" t="s">
        <v>15271</v>
      </c>
      <c r="U2622" s="40" t="s">
        <v>15270</v>
      </c>
    </row>
    <row r="2623" spans="1:21" s="40" customFormat="1">
      <c r="A2623" s="40">
        <f t="shared" si="112"/>
        <v>2622</v>
      </c>
      <c r="B2623" s="41">
        <f t="shared" ca="1" si="113"/>
        <v>43369</v>
      </c>
      <c r="C2623" s="40" t="s">
        <v>14</v>
      </c>
      <c r="D2623" s="40" t="str">
        <f t="shared" si="114"/>
        <v>Brewery158</v>
      </c>
      <c r="E2623" s="42" t="s">
        <v>1315</v>
      </c>
      <c r="F2623" s="40" t="str">
        <f>VLOOKUP(D2623,'Brasseries Europe'!$B$2:$O$2000,6,FALSE)</f>
        <v>Heulestraat, 168</v>
      </c>
      <c r="G2623" s="40">
        <f>VLOOKUP(D2623,'Brasseries Europe'!$B$2:$O$2000,7,FALSE)</f>
        <v>8560</v>
      </c>
      <c r="H2623" s="40" t="str">
        <f>VLOOKUP(D2623,'Brasseries Europe'!$B$2:$O$2000,8,FALSE)</f>
        <v>Gullegem</v>
      </c>
      <c r="I2623" s="40" t="str">
        <f>VLOOKUP(D2623,'Brasseries Europe'!$B$2:$O$2000,9,FALSE)</f>
        <v>Vlaanderen</v>
      </c>
      <c r="J2623" s="40">
        <f>VLOOKUP(D2623,'Brasseries Europe'!$B$2:$O$2000,10,FALSE)</f>
        <v>0</v>
      </c>
      <c r="K2623" s="40" t="str">
        <f>VLOOKUP(D2623,'Brasseries Europe'!$B$2:$O$2000,11,FALSE)</f>
        <v>http://www.guldenspoor.be</v>
      </c>
      <c r="L2623" s="40">
        <f>VLOOKUP(D2623,'Brasseries Europe'!$B$2:$O$2000,12,FALSE)</f>
        <v>0</v>
      </c>
      <c r="M2623" s="40" t="str">
        <f>VLOOKUP(D2623,'Brasseries Europe'!$B$2:$O$2000,13,FALSE)</f>
        <v>LogoBR158</v>
      </c>
      <c r="N2623" s="40" t="str">
        <f>VLOOKUP(D2623,'Brasseries Europe'!$B$2:$O$2000,14,FALSE)</f>
        <v>FotoBR158</v>
      </c>
      <c r="O2623" s="42" t="s">
        <v>15272</v>
      </c>
      <c r="P2623" s="40" t="s">
        <v>10043</v>
      </c>
      <c r="Q2623" s="40" t="s">
        <v>10128</v>
      </c>
      <c r="T2623" s="40" t="s">
        <v>15274</v>
      </c>
      <c r="U2623" s="40" t="s">
        <v>15273</v>
      </c>
    </row>
    <row r="2624" spans="1:21" s="40" customFormat="1">
      <c r="A2624" s="40">
        <f t="shared" si="112"/>
        <v>2623</v>
      </c>
      <c r="B2624" s="41">
        <f t="shared" ca="1" si="113"/>
        <v>43369</v>
      </c>
      <c r="C2624" s="40" t="s">
        <v>14</v>
      </c>
      <c r="D2624" s="40" t="str">
        <f t="shared" si="114"/>
        <v>Brewery158</v>
      </c>
      <c r="E2624" s="42" t="s">
        <v>1315</v>
      </c>
      <c r="F2624" s="40" t="str">
        <f>VLOOKUP(D2624,'Brasseries Europe'!$B$2:$O$2000,6,FALSE)</f>
        <v>Heulestraat, 168</v>
      </c>
      <c r="G2624" s="40">
        <f>VLOOKUP(D2624,'Brasseries Europe'!$B$2:$O$2000,7,FALSE)</f>
        <v>8560</v>
      </c>
      <c r="H2624" s="40" t="str">
        <f>VLOOKUP(D2624,'Brasseries Europe'!$B$2:$O$2000,8,FALSE)</f>
        <v>Gullegem</v>
      </c>
      <c r="I2624" s="40" t="str">
        <f>VLOOKUP(D2624,'Brasseries Europe'!$B$2:$O$2000,9,FALSE)</f>
        <v>Vlaanderen</v>
      </c>
      <c r="J2624" s="40">
        <f>VLOOKUP(D2624,'Brasseries Europe'!$B$2:$O$2000,10,FALSE)</f>
        <v>0</v>
      </c>
      <c r="K2624" s="40" t="str">
        <f>VLOOKUP(D2624,'Brasseries Europe'!$B$2:$O$2000,11,FALSE)</f>
        <v>http://www.guldenspoor.be</v>
      </c>
      <c r="L2624" s="40">
        <f>VLOOKUP(D2624,'Brasseries Europe'!$B$2:$O$2000,12,FALSE)</f>
        <v>0</v>
      </c>
      <c r="M2624" s="40" t="str">
        <f>VLOOKUP(D2624,'Brasseries Europe'!$B$2:$O$2000,13,FALSE)</f>
        <v>LogoBR158</v>
      </c>
      <c r="N2624" s="40" t="str">
        <f>VLOOKUP(D2624,'Brasseries Europe'!$B$2:$O$2000,14,FALSE)</f>
        <v>FotoBR158</v>
      </c>
      <c r="O2624" s="42" t="s">
        <v>15275</v>
      </c>
      <c r="P2624" s="40" t="s">
        <v>10043</v>
      </c>
      <c r="Q2624" s="40" t="s">
        <v>10076</v>
      </c>
      <c r="T2624" s="40" t="s">
        <v>15277</v>
      </c>
      <c r="U2624" s="40" t="s">
        <v>15276</v>
      </c>
    </row>
    <row r="2625" spans="1:21" s="40" customFormat="1">
      <c r="A2625" s="40">
        <f t="shared" si="112"/>
        <v>2624</v>
      </c>
      <c r="B2625" s="41">
        <f t="shared" ca="1" si="113"/>
        <v>43369</v>
      </c>
      <c r="C2625" s="40" t="s">
        <v>14</v>
      </c>
      <c r="D2625" s="40" t="str">
        <f t="shared" si="114"/>
        <v>Brewery158</v>
      </c>
      <c r="E2625" s="42" t="s">
        <v>1315</v>
      </c>
      <c r="F2625" s="40" t="str">
        <f>VLOOKUP(D2625,'Brasseries Europe'!$B$2:$O$2000,6,FALSE)</f>
        <v>Heulestraat, 168</v>
      </c>
      <c r="G2625" s="40">
        <f>VLOOKUP(D2625,'Brasseries Europe'!$B$2:$O$2000,7,FALSE)</f>
        <v>8560</v>
      </c>
      <c r="H2625" s="40" t="str">
        <f>VLOOKUP(D2625,'Brasseries Europe'!$B$2:$O$2000,8,FALSE)</f>
        <v>Gullegem</v>
      </c>
      <c r="I2625" s="40" t="str">
        <f>VLOOKUP(D2625,'Brasseries Europe'!$B$2:$O$2000,9,FALSE)</f>
        <v>Vlaanderen</v>
      </c>
      <c r="J2625" s="40">
        <f>VLOOKUP(D2625,'Brasseries Europe'!$B$2:$O$2000,10,FALSE)</f>
        <v>0</v>
      </c>
      <c r="K2625" s="40" t="str">
        <f>VLOOKUP(D2625,'Brasseries Europe'!$B$2:$O$2000,11,FALSE)</f>
        <v>http://www.guldenspoor.be</v>
      </c>
      <c r="L2625" s="40">
        <f>VLOOKUP(D2625,'Brasseries Europe'!$B$2:$O$2000,12,FALSE)</f>
        <v>0</v>
      </c>
      <c r="M2625" s="40" t="str">
        <f>VLOOKUP(D2625,'Brasseries Europe'!$B$2:$O$2000,13,FALSE)</f>
        <v>LogoBR158</v>
      </c>
      <c r="N2625" s="40" t="str">
        <f>VLOOKUP(D2625,'Brasseries Europe'!$B$2:$O$2000,14,FALSE)</f>
        <v>FotoBR158</v>
      </c>
      <c r="O2625" s="42" t="s">
        <v>15278</v>
      </c>
      <c r="P2625" s="40" t="s">
        <v>10043</v>
      </c>
      <c r="Q2625" s="40" t="s">
        <v>10076</v>
      </c>
      <c r="T2625" s="40" t="s">
        <v>15280</v>
      </c>
      <c r="U2625" s="40" t="s">
        <v>15279</v>
      </c>
    </row>
    <row r="2626" spans="1:21" s="40" customFormat="1">
      <c r="A2626" s="40">
        <f t="shared" si="112"/>
        <v>2625</v>
      </c>
      <c r="B2626" s="41">
        <f t="shared" ca="1" si="113"/>
        <v>43369</v>
      </c>
      <c r="C2626" s="40" t="s">
        <v>14</v>
      </c>
      <c r="D2626" s="40" t="str">
        <f t="shared" si="114"/>
        <v>Brewery158</v>
      </c>
      <c r="E2626" s="42" t="s">
        <v>1315</v>
      </c>
      <c r="F2626" s="40" t="str">
        <f>VLOOKUP(D2626,'Brasseries Europe'!$B$2:$O$2000,6,FALSE)</f>
        <v>Heulestraat, 168</v>
      </c>
      <c r="G2626" s="40">
        <f>VLOOKUP(D2626,'Brasseries Europe'!$B$2:$O$2000,7,FALSE)</f>
        <v>8560</v>
      </c>
      <c r="H2626" s="40" t="str">
        <f>VLOOKUP(D2626,'Brasseries Europe'!$B$2:$O$2000,8,FALSE)</f>
        <v>Gullegem</v>
      </c>
      <c r="I2626" s="40" t="str">
        <f>VLOOKUP(D2626,'Brasseries Europe'!$B$2:$O$2000,9,FALSE)</f>
        <v>Vlaanderen</v>
      </c>
      <c r="J2626" s="40">
        <f>VLOOKUP(D2626,'Brasseries Europe'!$B$2:$O$2000,10,FALSE)</f>
        <v>0</v>
      </c>
      <c r="K2626" s="40" t="str">
        <f>VLOOKUP(D2626,'Brasseries Europe'!$B$2:$O$2000,11,FALSE)</f>
        <v>http://www.guldenspoor.be</v>
      </c>
      <c r="L2626" s="40">
        <f>VLOOKUP(D2626,'Brasseries Europe'!$B$2:$O$2000,12,FALSE)</f>
        <v>0</v>
      </c>
      <c r="M2626" s="40" t="str">
        <f>VLOOKUP(D2626,'Brasseries Europe'!$B$2:$O$2000,13,FALSE)</f>
        <v>LogoBR158</v>
      </c>
      <c r="N2626" s="40" t="str">
        <f>VLOOKUP(D2626,'Brasseries Europe'!$B$2:$O$2000,14,FALSE)</f>
        <v>FotoBR158</v>
      </c>
      <c r="O2626" s="42" t="s">
        <v>15281</v>
      </c>
      <c r="P2626" s="40" t="s">
        <v>10043</v>
      </c>
      <c r="Q2626" s="40" t="s">
        <v>10076</v>
      </c>
      <c r="T2626" s="40" t="s">
        <v>15283</v>
      </c>
      <c r="U2626" s="40" t="s">
        <v>15282</v>
      </c>
    </row>
    <row r="2627" spans="1:21" s="40" customFormat="1">
      <c r="A2627" s="40">
        <f t="shared" ref="A2627:A2690" si="115">ROW()-1</f>
        <v>2626</v>
      </c>
      <c r="B2627" s="41">
        <f t="shared" ref="B2627:B2690" ca="1" si="116">TODAY()</f>
        <v>43369</v>
      </c>
      <c r="C2627" s="40" t="s">
        <v>14</v>
      </c>
      <c r="D2627" s="40" t="str">
        <f t="shared" si="114"/>
        <v>Brewery158</v>
      </c>
      <c r="E2627" s="42" t="s">
        <v>1315</v>
      </c>
      <c r="F2627" s="40" t="str">
        <f>VLOOKUP(D2627,'Brasseries Europe'!$B$2:$O$2000,6,FALSE)</f>
        <v>Heulestraat, 168</v>
      </c>
      <c r="G2627" s="40">
        <f>VLOOKUP(D2627,'Brasseries Europe'!$B$2:$O$2000,7,FALSE)</f>
        <v>8560</v>
      </c>
      <c r="H2627" s="40" t="str">
        <f>VLOOKUP(D2627,'Brasseries Europe'!$B$2:$O$2000,8,FALSE)</f>
        <v>Gullegem</v>
      </c>
      <c r="I2627" s="40" t="str">
        <f>VLOOKUP(D2627,'Brasseries Europe'!$B$2:$O$2000,9,FALSE)</f>
        <v>Vlaanderen</v>
      </c>
      <c r="J2627" s="40">
        <f>VLOOKUP(D2627,'Brasseries Europe'!$B$2:$O$2000,10,FALSE)</f>
        <v>0</v>
      </c>
      <c r="K2627" s="40" t="str">
        <f>VLOOKUP(D2627,'Brasseries Europe'!$B$2:$O$2000,11,FALSE)</f>
        <v>http://www.guldenspoor.be</v>
      </c>
      <c r="L2627" s="40">
        <f>VLOOKUP(D2627,'Brasseries Europe'!$B$2:$O$2000,12,FALSE)</f>
        <v>0</v>
      </c>
      <c r="M2627" s="40" t="str">
        <f>VLOOKUP(D2627,'Brasseries Europe'!$B$2:$O$2000,13,FALSE)</f>
        <v>LogoBR158</v>
      </c>
      <c r="N2627" s="40" t="str">
        <f>VLOOKUP(D2627,'Brasseries Europe'!$B$2:$O$2000,14,FALSE)</f>
        <v>FotoBR158</v>
      </c>
      <c r="O2627" s="42" t="s">
        <v>15284</v>
      </c>
      <c r="P2627" s="40" t="s">
        <v>10043</v>
      </c>
      <c r="Q2627" s="40" t="s">
        <v>10265</v>
      </c>
      <c r="T2627" s="40" t="s">
        <v>15286</v>
      </c>
      <c r="U2627" s="40" t="s">
        <v>15285</v>
      </c>
    </row>
    <row r="2628" spans="1:21" s="40" customFormat="1">
      <c r="A2628" s="40">
        <f t="shared" si="115"/>
        <v>2627</v>
      </c>
      <c r="B2628" s="41">
        <f t="shared" ca="1" si="116"/>
        <v>43369</v>
      </c>
      <c r="C2628" s="40" t="s">
        <v>14</v>
      </c>
      <c r="D2628" s="40" t="str">
        <f t="shared" si="114"/>
        <v>Brewery158</v>
      </c>
      <c r="E2628" s="42" t="s">
        <v>1315</v>
      </c>
      <c r="F2628" s="40" t="str">
        <f>VLOOKUP(D2628,'Brasseries Europe'!$B$2:$O$2000,6,FALSE)</f>
        <v>Heulestraat, 168</v>
      </c>
      <c r="G2628" s="40">
        <f>VLOOKUP(D2628,'Brasseries Europe'!$B$2:$O$2000,7,FALSE)</f>
        <v>8560</v>
      </c>
      <c r="H2628" s="40" t="str">
        <f>VLOOKUP(D2628,'Brasseries Europe'!$B$2:$O$2000,8,FALSE)</f>
        <v>Gullegem</v>
      </c>
      <c r="I2628" s="40" t="str">
        <f>VLOOKUP(D2628,'Brasseries Europe'!$B$2:$O$2000,9,FALSE)</f>
        <v>Vlaanderen</v>
      </c>
      <c r="J2628" s="40">
        <f>VLOOKUP(D2628,'Brasseries Europe'!$B$2:$O$2000,10,FALSE)</f>
        <v>0</v>
      </c>
      <c r="K2628" s="40" t="str">
        <f>VLOOKUP(D2628,'Brasseries Europe'!$B$2:$O$2000,11,FALSE)</f>
        <v>http://www.guldenspoor.be</v>
      </c>
      <c r="L2628" s="40">
        <f>VLOOKUP(D2628,'Brasseries Europe'!$B$2:$O$2000,12,FALSE)</f>
        <v>0</v>
      </c>
      <c r="M2628" s="40" t="str">
        <f>VLOOKUP(D2628,'Brasseries Europe'!$B$2:$O$2000,13,FALSE)</f>
        <v>LogoBR158</v>
      </c>
      <c r="N2628" s="40" t="str">
        <f>VLOOKUP(D2628,'Brasseries Europe'!$B$2:$O$2000,14,FALSE)</f>
        <v>FotoBR158</v>
      </c>
      <c r="O2628" s="42" t="s">
        <v>15287</v>
      </c>
      <c r="P2628" s="40" t="s">
        <v>10043</v>
      </c>
      <c r="Q2628" s="40" t="s">
        <v>10072</v>
      </c>
      <c r="T2628" s="40" t="s">
        <v>15289</v>
      </c>
      <c r="U2628" s="40" t="s">
        <v>15288</v>
      </c>
    </row>
    <row r="2629" spans="1:21" s="40" customFormat="1">
      <c r="A2629" s="40">
        <f t="shared" si="115"/>
        <v>2628</v>
      </c>
      <c r="B2629" s="41">
        <f t="shared" ca="1" si="116"/>
        <v>43369</v>
      </c>
      <c r="C2629" s="40" t="s">
        <v>14</v>
      </c>
      <c r="D2629" s="40" t="str">
        <f t="shared" si="114"/>
        <v>Brewery158</v>
      </c>
      <c r="E2629" s="42" t="s">
        <v>1315</v>
      </c>
      <c r="F2629" s="40" t="str">
        <f>VLOOKUP(D2629,'Brasseries Europe'!$B$2:$O$2000,6,FALSE)</f>
        <v>Heulestraat, 168</v>
      </c>
      <c r="G2629" s="40">
        <f>VLOOKUP(D2629,'Brasseries Europe'!$B$2:$O$2000,7,FALSE)</f>
        <v>8560</v>
      </c>
      <c r="H2629" s="40" t="str">
        <f>VLOOKUP(D2629,'Brasseries Europe'!$B$2:$O$2000,8,FALSE)</f>
        <v>Gullegem</v>
      </c>
      <c r="I2629" s="40" t="str">
        <f>VLOOKUP(D2629,'Brasseries Europe'!$B$2:$O$2000,9,FALSE)</f>
        <v>Vlaanderen</v>
      </c>
      <c r="J2629" s="40">
        <f>VLOOKUP(D2629,'Brasseries Europe'!$B$2:$O$2000,10,FALSE)</f>
        <v>0</v>
      </c>
      <c r="K2629" s="40" t="str">
        <f>VLOOKUP(D2629,'Brasseries Europe'!$B$2:$O$2000,11,FALSE)</f>
        <v>http://www.guldenspoor.be</v>
      </c>
      <c r="L2629" s="40">
        <f>VLOOKUP(D2629,'Brasseries Europe'!$B$2:$O$2000,12,FALSE)</f>
        <v>0</v>
      </c>
      <c r="M2629" s="40" t="str">
        <f>VLOOKUP(D2629,'Brasseries Europe'!$B$2:$O$2000,13,FALSE)</f>
        <v>LogoBR158</v>
      </c>
      <c r="N2629" s="40" t="str">
        <f>VLOOKUP(D2629,'Brasseries Europe'!$B$2:$O$2000,14,FALSE)</f>
        <v>FotoBR158</v>
      </c>
      <c r="O2629" s="42" t="s">
        <v>15290</v>
      </c>
      <c r="P2629" s="40" t="s">
        <v>10043</v>
      </c>
      <c r="Q2629" s="40" t="s">
        <v>10100</v>
      </c>
      <c r="T2629" s="40" t="s">
        <v>15292</v>
      </c>
      <c r="U2629" s="40" t="s">
        <v>15291</v>
      </c>
    </row>
    <row r="2630" spans="1:21" s="40" customFormat="1">
      <c r="A2630" s="40">
        <f t="shared" si="115"/>
        <v>2629</v>
      </c>
      <c r="B2630" s="41">
        <f t="shared" ca="1" si="116"/>
        <v>43369</v>
      </c>
      <c r="C2630" s="40" t="s">
        <v>14</v>
      </c>
      <c r="D2630" s="40" t="str">
        <f t="shared" si="114"/>
        <v>Brewery158</v>
      </c>
      <c r="E2630" s="42" t="s">
        <v>1315</v>
      </c>
      <c r="F2630" s="40" t="str">
        <f>VLOOKUP(D2630,'Brasseries Europe'!$B$2:$O$2000,6,FALSE)</f>
        <v>Heulestraat, 168</v>
      </c>
      <c r="G2630" s="40">
        <f>VLOOKUP(D2630,'Brasseries Europe'!$B$2:$O$2000,7,FALSE)</f>
        <v>8560</v>
      </c>
      <c r="H2630" s="40" t="str">
        <f>VLOOKUP(D2630,'Brasseries Europe'!$B$2:$O$2000,8,FALSE)</f>
        <v>Gullegem</v>
      </c>
      <c r="I2630" s="40" t="str">
        <f>VLOOKUP(D2630,'Brasseries Europe'!$B$2:$O$2000,9,FALSE)</f>
        <v>Vlaanderen</v>
      </c>
      <c r="J2630" s="40">
        <f>VLOOKUP(D2630,'Brasseries Europe'!$B$2:$O$2000,10,FALSE)</f>
        <v>0</v>
      </c>
      <c r="K2630" s="40" t="str">
        <f>VLOOKUP(D2630,'Brasseries Europe'!$B$2:$O$2000,11,FALSE)</f>
        <v>http://www.guldenspoor.be</v>
      </c>
      <c r="L2630" s="40">
        <f>VLOOKUP(D2630,'Brasseries Europe'!$B$2:$O$2000,12,FALSE)</f>
        <v>0</v>
      </c>
      <c r="M2630" s="40" t="str">
        <f>VLOOKUP(D2630,'Brasseries Europe'!$B$2:$O$2000,13,FALSE)</f>
        <v>LogoBR158</v>
      </c>
      <c r="N2630" s="40" t="str">
        <f>VLOOKUP(D2630,'Brasseries Europe'!$B$2:$O$2000,14,FALSE)</f>
        <v>FotoBR158</v>
      </c>
      <c r="O2630" s="42" t="s">
        <v>15293</v>
      </c>
      <c r="P2630" s="40" t="s">
        <v>10043</v>
      </c>
      <c r="Q2630" s="40" t="s">
        <v>10076</v>
      </c>
      <c r="T2630" s="40" t="s">
        <v>15295</v>
      </c>
      <c r="U2630" s="40" t="s">
        <v>15294</v>
      </c>
    </row>
    <row r="2631" spans="1:21" s="40" customFormat="1">
      <c r="A2631" s="40">
        <f t="shared" si="115"/>
        <v>2630</v>
      </c>
      <c r="B2631" s="41">
        <f t="shared" ca="1" si="116"/>
        <v>43369</v>
      </c>
      <c r="C2631" s="40" t="s">
        <v>14</v>
      </c>
      <c r="D2631" s="40" t="str">
        <f t="shared" si="114"/>
        <v>Brewery158</v>
      </c>
      <c r="E2631" s="42" t="s">
        <v>1315</v>
      </c>
      <c r="F2631" s="40" t="str">
        <f>VLOOKUP(D2631,'Brasseries Europe'!$B$2:$O$2000,6,FALSE)</f>
        <v>Heulestraat, 168</v>
      </c>
      <c r="G2631" s="40">
        <f>VLOOKUP(D2631,'Brasseries Europe'!$B$2:$O$2000,7,FALSE)</f>
        <v>8560</v>
      </c>
      <c r="H2631" s="40" t="str">
        <f>VLOOKUP(D2631,'Brasseries Europe'!$B$2:$O$2000,8,FALSE)</f>
        <v>Gullegem</v>
      </c>
      <c r="I2631" s="40" t="str">
        <f>VLOOKUP(D2631,'Brasseries Europe'!$B$2:$O$2000,9,FALSE)</f>
        <v>Vlaanderen</v>
      </c>
      <c r="J2631" s="40">
        <f>VLOOKUP(D2631,'Brasseries Europe'!$B$2:$O$2000,10,FALSE)</f>
        <v>0</v>
      </c>
      <c r="K2631" s="40" t="str">
        <f>VLOOKUP(D2631,'Brasseries Europe'!$B$2:$O$2000,11,FALSE)</f>
        <v>http://www.guldenspoor.be</v>
      </c>
      <c r="L2631" s="40">
        <f>VLOOKUP(D2631,'Brasseries Europe'!$B$2:$O$2000,12,FALSE)</f>
        <v>0</v>
      </c>
      <c r="M2631" s="40" t="str">
        <f>VLOOKUP(D2631,'Brasseries Europe'!$B$2:$O$2000,13,FALSE)</f>
        <v>LogoBR158</v>
      </c>
      <c r="N2631" s="40" t="str">
        <f>VLOOKUP(D2631,'Brasseries Europe'!$B$2:$O$2000,14,FALSE)</f>
        <v>FotoBR158</v>
      </c>
      <c r="O2631" s="42" t="s">
        <v>15296</v>
      </c>
      <c r="P2631" s="40" t="s">
        <v>10151</v>
      </c>
      <c r="Q2631" s="40" t="s">
        <v>10204</v>
      </c>
      <c r="T2631" s="40" t="s">
        <v>15298</v>
      </c>
      <c r="U2631" s="40" t="s">
        <v>15297</v>
      </c>
    </row>
    <row r="2632" spans="1:21" s="40" customFormat="1">
      <c r="A2632" s="40">
        <f t="shared" si="115"/>
        <v>2631</v>
      </c>
      <c r="B2632" s="41">
        <f t="shared" ca="1" si="116"/>
        <v>43369</v>
      </c>
      <c r="C2632" s="40" t="s">
        <v>14</v>
      </c>
      <c r="D2632" s="40" t="str">
        <f t="shared" si="114"/>
        <v>Brewery158</v>
      </c>
      <c r="E2632" s="42" t="s">
        <v>1315</v>
      </c>
      <c r="F2632" s="40" t="str">
        <f>VLOOKUP(D2632,'Brasseries Europe'!$B$2:$O$2000,6,FALSE)</f>
        <v>Heulestraat, 168</v>
      </c>
      <c r="G2632" s="40">
        <f>VLOOKUP(D2632,'Brasseries Europe'!$B$2:$O$2000,7,FALSE)</f>
        <v>8560</v>
      </c>
      <c r="H2632" s="40" t="str">
        <f>VLOOKUP(D2632,'Brasseries Europe'!$B$2:$O$2000,8,FALSE)</f>
        <v>Gullegem</v>
      </c>
      <c r="I2632" s="40" t="str">
        <f>VLOOKUP(D2632,'Brasseries Europe'!$B$2:$O$2000,9,FALSE)</f>
        <v>Vlaanderen</v>
      </c>
      <c r="J2632" s="40">
        <f>VLOOKUP(D2632,'Brasseries Europe'!$B$2:$O$2000,10,FALSE)</f>
        <v>0</v>
      </c>
      <c r="K2632" s="40" t="str">
        <f>VLOOKUP(D2632,'Brasseries Europe'!$B$2:$O$2000,11,FALSE)</f>
        <v>http://www.guldenspoor.be</v>
      </c>
      <c r="L2632" s="40">
        <f>VLOOKUP(D2632,'Brasseries Europe'!$B$2:$O$2000,12,FALSE)</f>
        <v>0</v>
      </c>
      <c r="M2632" s="40" t="str">
        <f>VLOOKUP(D2632,'Brasseries Europe'!$B$2:$O$2000,13,FALSE)</f>
        <v>LogoBR158</v>
      </c>
      <c r="N2632" s="40" t="str">
        <f>VLOOKUP(D2632,'Brasseries Europe'!$B$2:$O$2000,14,FALSE)</f>
        <v>FotoBR158</v>
      </c>
      <c r="O2632" s="42" t="s">
        <v>15299</v>
      </c>
      <c r="P2632" s="40" t="s">
        <v>10049</v>
      </c>
      <c r="Q2632" s="40" t="s">
        <v>10204</v>
      </c>
      <c r="T2632" s="40" t="s">
        <v>15301</v>
      </c>
      <c r="U2632" s="40" t="s">
        <v>15300</v>
      </c>
    </row>
    <row r="2633" spans="1:21" s="40" customFormat="1">
      <c r="A2633" s="40">
        <f t="shared" si="115"/>
        <v>2632</v>
      </c>
      <c r="B2633" s="41">
        <f t="shared" ca="1" si="116"/>
        <v>43369</v>
      </c>
      <c r="C2633" s="40" t="s">
        <v>14</v>
      </c>
      <c r="D2633" s="40" t="str">
        <f t="shared" si="114"/>
        <v>Brewery158</v>
      </c>
      <c r="E2633" s="42" t="s">
        <v>1315</v>
      </c>
      <c r="F2633" s="40" t="str">
        <f>VLOOKUP(D2633,'Brasseries Europe'!$B$2:$O$2000,6,FALSE)</f>
        <v>Heulestraat, 168</v>
      </c>
      <c r="G2633" s="40">
        <f>VLOOKUP(D2633,'Brasseries Europe'!$B$2:$O$2000,7,FALSE)</f>
        <v>8560</v>
      </c>
      <c r="H2633" s="40" t="str">
        <f>VLOOKUP(D2633,'Brasseries Europe'!$B$2:$O$2000,8,FALSE)</f>
        <v>Gullegem</v>
      </c>
      <c r="I2633" s="40" t="str">
        <f>VLOOKUP(D2633,'Brasseries Europe'!$B$2:$O$2000,9,FALSE)</f>
        <v>Vlaanderen</v>
      </c>
      <c r="J2633" s="40">
        <f>VLOOKUP(D2633,'Brasseries Europe'!$B$2:$O$2000,10,FALSE)</f>
        <v>0</v>
      </c>
      <c r="K2633" s="40" t="str">
        <f>VLOOKUP(D2633,'Brasseries Europe'!$B$2:$O$2000,11,FALSE)</f>
        <v>http://www.guldenspoor.be</v>
      </c>
      <c r="L2633" s="40">
        <f>VLOOKUP(D2633,'Brasseries Europe'!$B$2:$O$2000,12,FALSE)</f>
        <v>0</v>
      </c>
      <c r="M2633" s="40" t="str">
        <f>VLOOKUP(D2633,'Brasseries Europe'!$B$2:$O$2000,13,FALSE)</f>
        <v>LogoBR158</v>
      </c>
      <c r="N2633" s="40" t="str">
        <f>VLOOKUP(D2633,'Brasseries Europe'!$B$2:$O$2000,14,FALSE)</f>
        <v>FotoBR158</v>
      </c>
      <c r="O2633" s="42" t="s">
        <v>15302</v>
      </c>
      <c r="P2633" s="40" t="s">
        <v>10049</v>
      </c>
      <c r="Q2633" s="40" t="s">
        <v>10064</v>
      </c>
      <c r="T2633" s="40" t="s">
        <v>15304</v>
      </c>
      <c r="U2633" s="40" t="s">
        <v>15303</v>
      </c>
    </row>
    <row r="2634" spans="1:21" s="40" customFormat="1">
      <c r="A2634" s="40">
        <f t="shared" si="115"/>
        <v>2633</v>
      </c>
      <c r="B2634" s="41">
        <f t="shared" ca="1" si="116"/>
        <v>43369</v>
      </c>
      <c r="C2634" s="40" t="s">
        <v>14</v>
      </c>
      <c r="D2634" s="40" t="str">
        <f t="shared" si="114"/>
        <v>Brewery158</v>
      </c>
      <c r="E2634" s="42" t="s">
        <v>1315</v>
      </c>
      <c r="F2634" s="40" t="str">
        <f>VLOOKUP(D2634,'Brasseries Europe'!$B$2:$O$2000,6,FALSE)</f>
        <v>Heulestraat, 168</v>
      </c>
      <c r="G2634" s="40">
        <f>VLOOKUP(D2634,'Brasseries Europe'!$B$2:$O$2000,7,FALSE)</f>
        <v>8560</v>
      </c>
      <c r="H2634" s="40" t="str">
        <f>VLOOKUP(D2634,'Brasseries Europe'!$B$2:$O$2000,8,FALSE)</f>
        <v>Gullegem</v>
      </c>
      <c r="I2634" s="40" t="str">
        <f>VLOOKUP(D2634,'Brasseries Europe'!$B$2:$O$2000,9,FALSE)</f>
        <v>Vlaanderen</v>
      </c>
      <c r="J2634" s="40">
        <f>VLOOKUP(D2634,'Brasseries Europe'!$B$2:$O$2000,10,FALSE)</f>
        <v>0</v>
      </c>
      <c r="K2634" s="40" t="str">
        <f>VLOOKUP(D2634,'Brasseries Europe'!$B$2:$O$2000,11,FALSE)</f>
        <v>http://www.guldenspoor.be</v>
      </c>
      <c r="L2634" s="40">
        <f>VLOOKUP(D2634,'Brasseries Europe'!$B$2:$O$2000,12,FALSE)</f>
        <v>0</v>
      </c>
      <c r="M2634" s="40" t="str">
        <f>VLOOKUP(D2634,'Brasseries Europe'!$B$2:$O$2000,13,FALSE)</f>
        <v>LogoBR158</v>
      </c>
      <c r="N2634" s="40" t="str">
        <f>VLOOKUP(D2634,'Brasseries Europe'!$B$2:$O$2000,14,FALSE)</f>
        <v>FotoBR158</v>
      </c>
      <c r="O2634" s="42" t="s">
        <v>15305</v>
      </c>
      <c r="P2634" s="40" t="s">
        <v>10049</v>
      </c>
      <c r="Q2634" s="40" t="s">
        <v>10204</v>
      </c>
      <c r="T2634" s="40" t="s">
        <v>15307</v>
      </c>
      <c r="U2634" s="40" t="s">
        <v>15306</v>
      </c>
    </row>
    <row r="2635" spans="1:21" s="40" customFormat="1">
      <c r="A2635" s="40">
        <f t="shared" si="115"/>
        <v>2634</v>
      </c>
      <c r="B2635" s="41">
        <f t="shared" ca="1" si="116"/>
        <v>43369</v>
      </c>
      <c r="C2635" s="40" t="s">
        <v>14</v>
      </c>
      <c r="D2635" s="40" t="str">
        <f t="shared" si="114"/>
        <v>Brewery159</v>
      </c>
      <c r="E2635" s="42" t="s">
        <v>1322</v>
      </c>
      <c r="F2635" s="40" t="str">
        <f>VLOOKUP(D2635,'Brasseries Europe'!$B$2:$O$2000,6,FALSE)</f>
        <v>Provinciesteenweg, 28</v>
      </c>
      <c r="G2635" s="40">
        <f>VLOOKUP(D2635,'Brasseries Europe'!$B$2:$O$2000,7,FALSE)</f>
        <v>3190</v>
      </c>
      <c r="H2635" s="40" t="str">
        <f>VLOOKUP(D2635,'Brasseries Europe'!$B$2:$O$2000,8,FALSE)</f>
        <v>Boortmeerbeek</v>
      </c>
      <c r="I2635" s="40" t="str">
        <f>VLOOKUP(D2635,'Brasseries Europe'!$B$2:$O$2000,9,FALSE)</f>
        <v>Vlaanderen</v>
      </c>
      <c r="J2635" s="40">
        <f>VLOOKUP(D2635,'Brasseries Europe'!$B$2:$O$2000,10,FALSE)</f>
        <v>0</v>
      </c>
      <c r="K2635" s="40" t="str">
        <f>VLOOKUP(D2635,'Brasseries Europe'!$B$2:$O$2000,11,FALSE)</f>
        <v>http://www.primus.be</v>
      </c>
      <c r="L2635" s="40" t="str">
        <f>VLOOKUP(D2635,'Brasseries Europe'!$B$2:$O$2000,12,FALSE)</f>
        <v>32(0)16/60.15.01</v>
      </c>
      <c r="M2635" s="40" t="str">
        <f>VLOOKUP(D2635,'Brasseries Europe'!$B$2:$O$2000,13,FALSE)</f>
        <v>LogoBR159</v>
      </c>
      <c r="N2635" s="40" t="str">
        <f>VLOOKUP(D2635,'Brasseries Europe'!$B$2:$O$2000,14,FALSE)</f>
        <v>FotoBR159</v>
      </c>
      <c r="O2635" s="42" t="s">
        <v>15308</v>
      </c>
      <c r="P2635" s="40" t="s">
        <v>10156</v>
      </c>
      <c r="Q2635" s="40" t="s">
        <v>11840</v>
      </c>
      <c r="T2635" s="40" t="s">
        <v>15310</v>
      </c>
      <c r="U2635" s="40" t="s">
        <v>15309</v>
      </c>
    </row>
    <row r="2636" spans="1:21" s="40" customFormat="1">
      <c r="A2636" s="40">
        <f t="shared" si="115"/>
        <v>2635</v>
      </c>
      <c r="B2636" s="41">
        <f t="shared" ca="1" si="116"/>
        <v>43369</v>
      </c>
      <c r="C2636" s="40" t="s">
        <v>14</v>
      </c>
      <c r="D2636" s="40" t="str">
        <f t="shared" si="114"/>
        <v>Brewery159</v>
      </c>
      <c r="E2636" s="42" t="s">
        <v>1322</v>
      </c>
      <c r="F2636" s="40" t="str">
        <f>VLOOKUP(D2636,'Brasseries Europe'!$B$2:$O$2000,6,FALSE)</f>
        <v>Provinciesteenweg, 28</v>
      </c>
      <c r="G2636" s="40">
        <f>VLOOKUP(D2636,'Brasseries Europe'!$B$2:$O$2000,7,FALSE)</f>
        <v>3190</v>
      </c>
      <c r="H2636" s="40" t="str">
        <f>VLOOKUP(D2636,'Brasseries Europe'!$B$2:$O$2000,8,FALSE)</f>
        <v>Boortmeerbeek</v>
      </c>
      <c r="I2636" s="40" t="str">
        <f>VLOOKUP(D2636,'Brasseries Europe'!$B$2:$O$2000,9,FALSE)</f>
        <v>Vlaanderen</v>
      </c>
      <c r="J2636" s="40">
        <f>VLOOKUP(D2636,'Brasseries Europe'!$B$2:$O$2000,10,FALSE)</f>
        <v>0</v>
      </c>
      <c r="K2636" s="40" t="str">
        <f>VLOOKUP(D2636,'Brasseries Europe'!$B$2:$O$2000,11,FALSE)</f>
        <v>http://www.primus.be</v>
      </c>
      <c r="L2636" s="40" t="str">
        <f>VLOOKUP(D2636,'Brasseries Europe'!$B$2:$O$2000,12,FALSE)</f>
        <v>32(0)16/60.15.01</v>
      </c>
      <c r="M2636" s="40" t="str">
        <f>VLOOKUP(D2636,'Brasseries Europe'!$B$2:$O$2000,13,FALSE)</f>
        <v>LogoBR159</v>
      </c>
      <c r="N2636" s="40" t="str">
        <f>VLOOKUP(D2636,'Brasseries Europe'!$B$2:$O$2000,14,FALSE)</f>
        <v>FotoBR159</v>
      </c>
      <c r="O2636" s="42" t="s">
        <v>15311</v>
      </c>
      <c r="P2636" s="40" t="s">
        <v>10156</v>
      </c>
      <c r="Q2636" s="40" t="s">
        <v>10234</v>
      </c>
      <c r="T2636" s="40" t="s">
        <v>15313</v>
      </c>
      <c r="U2636" s="40" t="s">
        <v>15312</v>
      </c>
    </row>
    <row r="2637" spans="1:21" s="40" customFormat="1">
      <c r="A2637" s="40">
        <f t="shared" si="115"/>
        <v>2636</v>
      </c>
      <c r="B2637" s="41">
        <f t="shared" ca="1" si="116"/>
        <v>43369</v>
      </c>
      <c r="C2637" s="40" t="s">
        <v>14</v>
      </c>
      <c r="D2637" s="40" t="str">
        <f t="shared" si="114"/>
        <v>Brewery159</v>
      </c>
      <c r="E2637" s="42" t="s">
        <v>1322</v>
      </c>
      <c r="F2637" s="40" t="str">
        <f>VLOOKUP(D2637,'Brasseries Europe'!$B$2:$O$2000,6,FALSE)</f>
        <v>Provinciesteenweg, 28</v>
      </c>
      <c r="G2637" s="40">
        <f>VLOOKUP(D2637,'Brasseries Europe'!$B$2:$O$2000,7,FALSE)</f>
        <v>3190</v>
      </c>
      <c r="H2637" s="40" t="str">
        <f>VLOOKUP(D2637,'Brasseries Europe'!$B$2:$O$2000,8,FALSE)</f>
        <v>Boortmeerbeek</v>
      </c>
      <c r="I2637" s="40" t="str">
        <f>VLOOKUP(D2637,'Brasseries Europe'!$B$2:$O$2000,9,FALSE)</f>
        <v>Vlaanderen</v>
      </c>
      <c r="J2637" s="40">
        <f>VLOOKUP(D2637,'Brasseries Europe'!$B$2:$O$2000,10,FALSE)</f>
        <v>0</v>
      </c>
      <c r="K2637" s="40" t="str">
        <f>VLOOKUP(D2637,'Brasseries Europe'!$B$2:$O$2000,11,FALSE)</f>
        <v>http://www.primus.be</v>
      </c>
      <c r="L2637" s="40" t="str">
        <f>VLOOKUP(D2637,'Brasseries Europe'!$B$2:$O$2000,12,FALSE)</f>
        <v>32(0)16/60.15.01</v>
      </c>
      <c r="M2637" s="40" t="str">
        <f>VLOOKUP(D2637,'Brasseries Europe'!$B$2:$O$2000,13,FALSE)</f>
        <v>LogoBR159</v>
      </c>
      <c r="N2637" s="40" t="str">
        <f>VLOOKUP(D2637,'Brasseries Europe'!$B$2:$O$2000,14,FALSE)</f>
        <v>FotoBR159</v>
      </c>
      <c r="O2637" s="42" t="s">
        <v>15314</v>
      </c>
      <c r="P2637" s="40" t="s">
        <v>10156</v>
      </c>
      <c r="Q2637" s="40" t="s">
        <v>10259</v>
      </c>
      <c r="T2637" s="40" t="s">
        <v>15316</v>
      </c>
      <c r="U2637" s="40" t="s">
        <v>15315</v>
      </c>
    </row>
    <row r="2638" spans="1:21" s="40" customFormat="1">
      <c r="A2638" s="40">
        <f t="shared" si="115"/>
        <v>2637</v>
      </c>
      <c r="B2638" s="41">
        <f t="shared" ca="1" si="116"/>
        <v>43369</v>
      </c>
      <c r="C2638" s="40" t="s">
        <v>14</v>
      </c>
      <c r="D2638" s="40" t="str">
        <f t="shared" si="114"/>
        <v>Brewery159</v>
      </c>
      <c r="E2638" s="42" t="s">
        <v>1322</v>
      </c>
      <c r="F2638" s="40" t="str">
        <f>VLOOKUP(D2638,'Brasseries Europe'!$B$2:$O$2000,6,FALSE)</f>
        <v>Provinciesteenweg, 28</v>
      </c>
      <c r="G2638" s="40">
        <f>VLOOKUP(D2638,'Brasseries Europe'!$B$2:$O$2000,7,FALSE)</f>
        <v>3190</v>
      </c>
      <c r="H2638" s="40" t="str">
        <f>VLOOKUP(D2638,'Brasseries Europe'!$B$2:$O$2000,8,FALSE)</f>
        <v>Boortmeerbeek</v>
      </c>
      <c r="I2638" s="40" t="str">
        <f>VLOOKUP(D2638,'Brasseries Europe'!$B$2:$O$2000,9,FALSE)</f>
        <v>Vlaanderen</v>
      </c>
      <c r="J2638" s="40">
        <f>VLOOKUP(D2638,'Brasseries Europe'!$B$2:$O$2000,10,FALSE)</f>
        <v>0</v>
      </c>
      <c r="K2638" s="40" t="str">
        <f>VLOOKUP(D2638,'Brasseries Europe'!$B$2:$O$2000,11,FALSE)</f>
        <v>http://www.primus.be</v>
      </c>
      <c r="L2638" s="40" t="str">
        <f>VLOOKUP(D2638,'Brasseries Europe'!$B$2:$O$2000,12,FALSE)</f>
        <v>32(0)16/60.15.01</v>
      </c>
      <c r="M2638" s="40" t="str">
        <f>VLOOKUP(D2638,'Brasseries Europe'!$B$2:$O$2000,13,FALSE)</f>
        <v>LogoBR159</v>
      </c>
      <c r="N2638" s="40" t="str">
        <f>VLOOKUP(D2638,'Brasseries Europe'!$B$2:$O$2000,14,FALSE)</f>
        <v>FotoBR159</v>
      </c>
      <c r="O2638" s="42" t="s">
        <v>15317</v>
      </c>
      <c r="P2638" s="40" t="s">
        <v>10156</v>
      </c>
      <c r="Q2638" s="40" t="s">
        <v>13452</v>
      </c>
      <c r="T2638" s="40" t="s">
        <v>15319</v>
      </c>
      <c r="U2638" s="40" t="s">
        <v>15318</v>
      </c>
    </row>
    <row r="2639" spans="1:21" s="40" customFormat="1">
      <c r="A2639" s="40">
        <f t="shared" si="115"/>
        <v>2638</v>
      </c>
      <c r="B2639" s="41">
        <f t="shared" ca="1" si="116"/>
        <v>43369</v>
      </c>
      <c r="C2639" s="40" t="s">
        <v>14</v>
      </c>
      <c r="D2639" s="40" t="str">
        <f t="shared" si="114"/>
        <v>Brewery159</v>
      </c>
      <c r="E2639" s="42" t="s">
        <v>1322</v>
      </c>
      <c r="F2639" s="40" t="str">
        <f>VLOOKUP(D2639,'Brasseries Europe'!$B$2:$O$2000,6,FALSE)</f>
        <v>Provinciesteenweg, 28</v>
      </c>
      <c r="G2639" s="40">
        <f>VLOOKUP(D2639,'Brasseries Europe'!$B$2:$O$2000,7,FALSE)</f>
        <v>3190</v>
      </c>
      <c r="H2639" s="40" t="str">
        <f>VLOOKUP(D2639,'Brasseries Europe'!$B$2:$O$2000,8,FALSE)</f>
        <v>Boortmeerbeek</v>
      </c>
      <c r="I2639" s="40" t="str">
        <f>VLOOKUP(D2639,'Brasseries Europe'!$B$2:$O$2000,9,FALSE)</f>
        <v>Vlaanderen</v>
      </c>
      <c r="J2639" s="40">
        <f>VLOOKUP(D2639,'Brasseries Europe'!$B$2:$O$2000,10,FALSE)</f>
        <v>0</v>
      </c>
      <c r="K2639" s="40" t="str">
        <f>VLOOKUP(D2639,'Brasseries Europe'!$B$2:$O$2000,11,FALSE)</f>
        <v>http://www.primus.be</v>
      </c>
      <c r="L2639" s="40" t="str">
        <f>VLOOKUP(D2639,'Brasseries Europe'!$B$2:$O$2000,12,FALSE)</f>
        <v>32(0)16/60.15.01</v>
      </c>
      <c r="M2639" s="40" t="str">
        <f>VLOOKUP(D2639,'Brasseries Europe'!$B$2:$O$2000,13,FALSE)</f>
        <v>LogoBR159</v>
      </c>
      <c r="N2639" s="40" t="str">
        <f>VLOOKUP(D2639,'Brasseries Europe'!$B$2:$O$2000,14,FALSE)</f>
        <v>FotoBR159</v>
      </c>
      <c r="O2639" s="42" t="s">
        <v>15320</v>
      </c>
      <c r="P2639" s="40" t="s">
        <v>10156</v>
      </c>
      <c r="Q2639" s="40" t="s">
        <v>13452</v>
      </c>
      <c r="T2639" s="40" t="s">
        <v>15322</v>
      </c>
      <c r="U2639" s="40" t="s">
        <v>15321</v>
      </c>
    </row>
    <row r="2640" spans="1:21" s="40" customFormat="1">
      <c r="A2640" s="40">
        <f t="shared" si="115"/>
        <v>2639</v>
      </c>
      <c r="B2640" s="41">
        <f t="shared" ca="1" si="116"/>
        <v>43369</v>
      </c>
      <c r="C2640" s="40" t="s">
        <v>14</v>
      </c>
      <c r="D2640" s="40" t="str">
        <f t="shared" si="114"/>
        <v>Brewery159</v>
      </c>
      <c r="E2640" s="42" t="s">
        <v>1322</v>
      </c>
      <c r="F2640" s="40" t="str">
        <f>VLOOKUP(D2640,'Brasseries Europe'!$B$2:$O$2000,6,FALSE)</f>
        <v>Provinciesteenweg, 28</v>
      </c>
      <c r="G2640" s="40">
        <f>VLOOKUP(D2640,'Brasseries Europe'!$B$2:$O$2000,7,FALSE)</f>
        <v>3190</v>
      </c>
      <c r="H2640" s="40" t="str">
        <f>VLOOKUP(D2640,'Brasseries Europe'!$B$2:$O$2000,8,FALSE)</f>
        <v>Boortmeerbeek</v>
      </c>
      <c r="I2640" s="40" t="str">
        <f>VLOOKUP(D2640,'Brasseries Europe'!$B$2:$O$2000,9,FALSE)</f>
        <v>Vlaanderen</v>
      </c>
      <c r="J2640" s="40">
        <f>VLOOKUP(D2640,'Brasseries Europe'!$B$2:$O$2000,10,FALSE)</f>
        <v>0</v>
      </c>
      <c r="K2640" s="40" t="str">
        <f>VLOOKUP(D2640,'Brasseries Europe'!$B$2:$O$2000,11,FALSE)</f>
        <v>http://www.primus.be</v>
      </c>
      <c r="L2640" s="40" t="str">
        <f>VLOOKUP(D2640,'Brasseries Europe'!$B$2:$O$2000,12,FALSE)</f>
        <v>32(0)16/60.15.01</v>
      </c>
      <c r="M2640" s="40" t="str">
        <f>VLOOKUP(D2640,'Brasseries Europe'!$B$2:$O$2000,13,FALSE)</f>
        <v>LogoBR159</v>
      </c>
      <c r="N2640" s="40" t="str">
        <f>VLOOKUP(D2640,'Brasseries Europe'!$B$2:$O$2000,14,FALSE)</f>
        <v>FotoBR159</v>
      </c>
      <c r="O2640" s="42" t="s">
        <v>15323</v>
      </c>
      <c r="P2640" s="40" t="s">
        <v>10156</v>
      </c>
      <c r="Q2640" s="40" t="s">
        <v>12094</v>
      </c>
      <c r="T2640" s="40" t="s">
        <v>15325</v>
      </c>
      <c r="U2640" s="40" t="s">
        <v>15324</v>
      </c>
    </row>
    <row r="2641" spans="1:21" s="40" customFormat="1">
      <c r="A2641" s="40">
        <f t="shared" si="115"/>
        <v>2640</v>
      </c>
      <c r="B2641" s="41">
        <f t="shared" ca="1" si="116"/>
        <v>43369</v>
      </c>
      <c r="C2641" s="40" t="s">
        <v>14</v>
      </c>
      <c r="D2641" s="40" t="str">
        <f t="shared" si="114"/>
        <v>Brewery159</v>
      </c>
      <c r="E2641" s="42" t="s">
        <v>1322</v>
      </c>
      <c r="F2641" s="40" t="str">
        <f>VLOOKUP(D2641,'Brasseries Europe'!$B$2:$O$2000,6,FALSE)</f>
        <v>Provinciesteenweg, 28</v>
      </c>
      <c r="G2641" s="40">
        <f>VLOOKUP(D2641,'Brasseries Europe'!$B$2:$O$2000,7,FALSE)</f>
        <v>3190</v>
      </c>
      <c r="H2641" s="40" t="str">
        <f>VLOOKUP(D2641,'Brasseries Europe'!$B$2:$O$2000,8,FALSE)</f>
        <v>Boortmeerbeek</v>
      </c>
      <c r="I2641" s="40" t="str">
        <f>VLOOKUP(D2641,'Brasseries Europe'!$B$2:$O$2000,9,FALSE)</f>
        <v>Vlaanderen</v>
      </c>
      <c r="J2641" s="40">
        <f>VLOOKUP(D2641,'Brasseries Europe'!$B$2:$O$2000,10,FALSE)</f>
        <v>0</v>
      </c>
      <c r="K2641" s="40" t="str">
        <f>VLOOKUP(D2641,'Brasseries Europe'!$B$2:$O$2000,11,FALSE)</f>
        <v>http://www.primus.be</v>
      </c>
      <c r="L2641" s="40" t="str">
        <f>VLOOKUP(D2641,'Brasseries Europe'!$B$2:$O$2000,12,FALSE)</f>
        <v>32(0)16/60.15.01</v>
      </c>
      <c r="M2641" s="40" t="str">
        <f>VLOOKUP(D2641,'Brasseries Europe'!$B$2:$O$2000,13,FALSE)</f>
        <v>LogoBR159</v>
      </c>
      <c r="N2641" s="40" t="str">
        <f>VLOOKUP(D2641,'Brasseries Europe'!$B$2:$O$2000,14,FALSE)</f>
        <v>FotoBR159</v>
      </c>
      <c r="O2641" s="42" t="s">
        <v>15326</v>
      </c>
      <c r="P2641" s="40" t="s">
        <v>10156</v>
      </c>
      <c r="Q2641" s="40" t="s">
        <v>10068</v>
      </c>
      <c r="T2641" s="40" t="s">
        <v>15328</v>
      </c>
      <c r="U2641" s="40" t="s">
        <v>15327</v>
      </c>
    </row>
    <row r="2642" spans="1:21" s="40" customFormat="1">
      <c r="A2642" s="40">
        <f t="shared" si="115"/>
        <v>2641</v>
      </c>
      <c r="B2642" s="41">
        <f t="shared" ca="1" si="116"/>
        <v>43369</v>
      </c>
      <c r="C2642" s="40" t="s">
        <v>14</v>
      </c>
      <c r="D2642" s="40" t="str">
        <f t="shared" si="114"/>
        <v>Brewery159</v>
      </c>
      <c r="E2642" s="42" t="s">
        <v>1322</v>
      </c>
      <c r="F2642" s="40" t="str">
        <f>VLOOKUP(D2642,'Brasseries Europe'!$B$2:$O$2000,6,FALSE)</f>
        <v>Provinciesteenweg, 28</v>
      </c>
      <c r="G2642" s="40">
        <f>VLOOKUP(D2642,'Brasseries Europe'!$B$2:$O$2000,7,FALSE)</f>
        <v>3190</v>
      </c>
      <c r="H2642" s="40" t="str">
        <f>VLOOKUP(D2642,'Brasseries Europe'!$B$2:$O$2000,8,FALSE)</f>
        <v>Boortmeerbeek</v>
      </c>
      <c r="I2642" s="40" t="str">
        <f>VLOOKUP(D2642,'Brasseries Europe'!$B$2:$O$2000,9,FALSE)</f>
        <v>Vlaanderen</v>
      </c>
      <c r="J2642" s="40">
        <f>VLOOKUP(D2642,'Brasseries Europe'!$B$2:$O$2000,10,FALSE)</f>
        <v>0</v>
      </c>
      <c r="K2642" s="40" t="str">
        <f>VLOOKUP(D2642,'Brasseries Europe'!$B$2:$O$2000,11,FALSE)</f>
        <v>http://www.primus.be</v>
      </c>
      <c r="L2642" s="40" t="str">
        <f>VLOOKUP(D2642,'Brasseries Europe'!$B$2:$O$2000,12,FALSE)</f>
        <v>32(0)16/60.15.01</v>
      </c>
      <c r="M2642" s="40" t="str">
        <f>VLOOKUP(D2642,'Brasseries Europe'!$B$2:$O$2000,13,FALSE)</f>
        <v>LogoBR159</v>
      </c>
      <c r="N2642" s="40" t="str">
        <f>VLOOKUP(D2642,'Brasseries Europe'!$B$2:$O$2000,14,FALSE)</f>
        <v>FotoBR159</v>
      </c>
      <c r="O2642" s="42" t="s">
        <v>15329</v>
      </c>
      <c r="P2642" s="40" t="s">
        <v>10156</v>
      </c>
      <c r="Q2642" s="40" t="s">
        <v>10068</v>
      </c>
      <c r="T2642" s="40" t="s">
        <v>15331</v>
      </c>
      <c r="U2642" s="40" t="s">
        <v>15330</v>
      </c>
    </row>
    <row r="2643" spans="1:21" s="40" customFormat="1">
      <c r="A2643" s="40">
        <f t="shared" si="115"/>
        <v>2642</v>
      </c>
      <c r="B2643" s="41">
        <f t="shared" ca="1" si="116"/>
        <v>43369</v>
      </c>
      <c r="C2643" s="40" t="s">
        <v>14</v>
      </c>
      <c r="D2643" s="40" t="str">
        <f t="shared" si="114"/>
        <v>Brewery159</v>
      </c>
      <c r="E2643" s="42" t="s">
        <v>1322</v>
      </c>
      <c r="F2643" s="40" t="str">
        <f>VLOOKUP(D2643,'Brasseries Europe'!$B$2:$O$2000,6,FALSE)</f>
        <v>Provinciesteenweg, 28</v>
      </c>
      <c r="G2643" s="40">
        <f>VLOOKUP(D2643,'Brasseries Europe'!$B$2:$O$2000,7,FALSE)</f>
        <v>3190</v>
      </c>
      <c r="H2643" s="40" t="str">
        <f>VLOOKUP(D2643,'Brasseries Europe'!$B$2:$O$2000,8,FALSE)</f>
        <v>Boortmeerbeek</v>
      </c>
      <c r="I2643" s="40" t="str">
        <f>VLOOKUP(D2643,'Brasseries Europe'!$B$2:$O$2000,9,FALSE)</f>
        <v>Vlaanderen</v>
      </c>
      <c r="J2643" s="40">
        <f>VLOOKUP(D2643,'Brasseries Europe'!$B$2:$O$2000,10,FALSE)</f>
        <v>0</v>
      </c>
      <c r="K2643" s="40" t="str">
        <f>VLOOKUP(D2643,'Brasseries Europe'!$B$2:$O$2000,11,FALSE)</f>
        <v>http://www.primus.be</v>
      </c>
      <c r="L2643" s="40" t="str">
        <f>VLOOKUP(D2643,'Brasseries Europe'!$B$2:$O$2000,12,FALSE)</f>
        <v>32(0)16/60.15.01</v>
      </c>
      <c r="M2643" s="40" t="str">
        <f>VLOOKUP(D2643,'Brasseries Europe'!$B$2:$O$2000,13,FALSE)</f>
        <v>LogoBR159</v>
      </c>
      <c r="N2643" s="40" t="str">
        <f>VLOOKUP(D2643,'Brasseries Europe'!$B$2:$O$2000,14,FALSE)</f>
        <v>FotoBR159</v>
      </c>
      <c r="O2643" s="42" t="s">
        <v>15332</v>
      </c>
      <c r="P2643" s="40" t="s">
        <v>10156</v>
      </c>
      <c r="Q2643" s="40" t="s">
        <v>10068</v>
      </c>
      <c r="T2643" s="40" t="s">
        <v>15334</v>
      </c>
      <c r="U2643" s="40" t="s">
        <v>15333</v>
      </c>
    </row>
    <row r="2644" spans="1:21" s="40" customFormat="1">
      <c r="A2644" s="40">
        <f t="shared" si="115"/>
        <v>2643</v>
      </c>
      <c r="B2644" s="41">
        <f t="shared" ca="1" si="116"/>
        <v>43369</v>
      </c>
      <c r="C2644" s="40" t="s">
        <v>14</v>
      </c>
      <c r="D2644" s="40" t="str">
        <f t="shared" si="114"/>
        <v>Brewery159</v>
      </c>
      <c r="E2644" s="42" t="s">
        <v>1322</v>
      </c>
      <c r="F2644" s="40" t="str">
        <f>VLOOKUP(D2644,'Brasseries Europe'!$B$2:$O$2000,6,FALSE)</f>
        <v>Provinciesteenweg, 28</v>
      </c>
      <c r="G2644" s="40">
        <f>VLOOKUP(D2644,'Brasseries Europe'!$B$2:$O$2000,7,FALSE)</f>
        <v>3190</v>
      </c>
      <c r="H2644" s="40" t="str">
        <f>VLOOKUP(D2644,'Brasseries Europe'!$B$2:$O$2000,8,FALSE)</f>
        <v>Boortmeerbeek</v>
      </c>
      <c r="I2644" s="40" t="str">
        <f>VLOOKUP(D2644,'Brasseries Europe'!$B$2:$O$2000,9,FALSE)</f>
        <v>Vlaanderen</v>
      </c>
      <c r="J2644" s="40">
        <f>VLOOKUP(D2644,'Brasseries Europe'!$B$2:$O$2000,10,FALSE)</f>
        <v>0</v>
      </c>
      <c r="K2644" s="40" t="str">
        <f>VLOOKUP(D2644,'Brasseries Europe'!$B$2:$O$2000,11,FALSE)</f>
        <v>http://www.primus.be</v>
      </c>
      <c r="L2644" s="40" t="str">
        <f>VLOOKUP(D2644,'Brasseries Europe'!$B$2:$O$2000,12,FALSE)</f>
        <v>32(0)16/60.15.01</v>
      </c>
      <c r="M2644" s="40" t="str">
        <f>VLOOKUP(D2644,'Brasseries Europe'!$B$2:$O$2000,13,FALSE)</f>
        <v>LogoBR159</v>
      </c>
      <c r="N2644" s="40" t="str">
        <f>VLOOKUP(D2644,'Brasseries Europe'!$B$2:$O$2000,14,FALSE)</f>
        <v>FotoBR159</v>
      </c>
      <c r="O2644" s="42" t="s">
        <v>15335</v>
      </c>
      <c r="P2644" s="40" t="s">
        <v>10156</v>
      </c>
      <c r="Q2644" s="40" t="s">
        <v>10068</v>
      </c>
      <c r="T2644" s="40" t="s">
        <v>15337</v>
      </c>
      <c r="U2644" s="40" t="s">
        <v>15336</v>
      </c>
    </row>
    <row r="2645" spans="1:21" s="40" customFormat="1">
      <c r="A2645" s="40">
        <f t="shared" si="115"/>
        <v>2644</v>
      </c>
      <c r="B2645" s="41">
        <f t="shared" ca="1" si="116"/>
        <v>43369</v>
      </c>
      <c r="C2645" s="40" t="s">
        <v>14</v>
      </c>
      <c r="D2645" s="40" t="str">
        <f t="shared" si="114"/>
        <v>Brewery159</v>
      </c>
      <c r="E2645" s="42" t="s">
        <v>1322</v>
      </c>
      <c r="F2645" s="40" t="str">
        <f>VLOOKUP(D2645,'Brasseries Europe'!$B$2:$O$2000,6,FALSE)</f>
        <v>Provinciesteenweg, 28</v>
      </c>
      <c r="G2645" s="40">
        <f>VLOOKUP(D2645,'Brasseries Europe'!$B$2:$O$2000,7,FALSE)</f>
        <v>3190</v>
      </c>
      <c r="H2645" s="40" t="str">
        <f>VLOOKUP(D2645,'Brasseries Europe'!$B$2:$O$2000,8,FALSE)</f>
        <v>Boortmeerbeek</v>
      </c>
      <c r="I2645" s="40" t="str">
        <f>VLOOKUP(D2645,'Brasseries Europe'!$B$2:$O$2000,9,FALSE)</f>
        <v>Vlaanderen</v>
      </c>
      <c r="J2645" s="40">
        <f>VLOOKUP(D2645,'Brasseries Europe'!$B$2:$O$2000,10,FALSE)</f>
        <v>0</v>
      </c>
      <c r="K2645" s="40" t="str">
        <f>VLOOKUP(D2645,'Brasseries Europe'!$B$2:$O$2000,11,FALSE)</f>
        <v>http://www.primus.be</v>
      </c>
      <c r="L2645" s="40" t="str">
        <f>VLOOKUP(D2645,'Brasseries Europe'!$B$2:$O$2000,12,FALSE)</f>
        <v>32(0)16/60.15.01</v>
      </c>
      <c r="M2645" s="40" t="str">
        <f>VLOOKUP(D2645,'Brasseries Europe'!$B$2:$O$2000,13,FALSE)</f>
        <v>LogoBR159</v>
      </c>
      <c r="N2645" s="40" t="str">
        <f>VLOOKUP(D2645,'Brasseries Europe'!$B$2:$O$2000,14,FALSE)</f>
        <v>FotoBR159</v>
      </c>
      <c r="O2645" s="42" t="s">
        <v>15338</v>
      </c>
      <c r="P2645" s="40" t="s">
        <v>10156</v>
      </c>
      <c r="Q2645" s="40" t="s">
        <v>12761</v>
      </c>
      <c r="T2645" s="40" t="s">
        <v>15340</v>
      </c>
      <c r="U2645" s="40" t="s">
        <v>15339</v>
      </c>
    </row>
    <row r="2646" spans="1:21" s="40" customFormat="1">
      <c r="A2646" s="40">
        <f t="shared" si="115"/>
        <v>2645</v>
      </c>
      <c r="B2646" s="41">
        <f t="shared" ca="1" si="116"/>
        <v>43369</v>
      </c>
      <c r="C2646" s="40" t="s">
        <v>14</v>
      </c>
      <c r="D2646" s="40" t="str">
        <f t="shared" si="114"/>
        <v>Brewery159</v>
      </c>
      <c r="E2646" s="42" t="s">
        <v>1322</v>
      </c>
      <c r="F2646" s="40" t="str">
        <f>VLOOKUP(D2646,'Brasseries Europe'!$B$2:$O$2000,6,FALSE)</f>
        <v>Provinciesteenweg, 28</v>
      </c>
      <c r="G2646" s="40">
        <f>VLOOKUP(D2646,'Brasseries Europe'!$B$2:$O$2000,7,FALSE)</f>
        <v>3190</v>
      </c>
      <c r="H2646" s="40" t="str">
        <f>VLOOKUP(D2646,'Brasseries Europe'!$B$2:$O$2000,8,FALSE)</f>
        <v>Boortmeerbeek</v>
      </c>
      <c r="I2646" s="40" t="str">
        <f>VLOOKUP(D2646,'Brasseries Europe'!$B$2:$O$2000,9,FALSE)</f>
        <v>Vlaanderen</v>
      </c>
      <c r="J2646" s="40">
        <f>VLOOKUP(D2646,'Brasseries Europe'!$B$2:$O$2000,10,FALSE)</f>
        <v>0</v>
      </c>
      <c r="K2646" s="40" t="str">
        <f>VLOOKUP(D2646,'Brasseries Europe'!$B$2:$O$2000,11,FALSE)</f>
        <v>http://www.primus.be</v>
      </c>
      <c r="L2646" s="40" t="str">
        <f>VLOOKUP(D2646,'Brasseries Europe'!$B$2:$O$2000,12,FALSE)</f>
        <v>32(0)16/60.15.01</v>
      </c>
      <c r="M2646" s="40" t="str">
        <f>VLOOKUP(D2646,'Brasseries Europe'!$B$2:$O$2000,13,FALSE)</f>
        <v>LogoBR159</v>
      </c>
      <c r="N2646" s="40" t="str">
        <f>VLOOKUP(D2646,'Brasseries Europe'!$B$2:$O$2000,14,FALSE)</f>
        <v>FotoBR159</v>
      </c>
      <c r="O2646" s="42" t="s">
        <v>15341</v>
      </c>
      <c r="P2646" s="40" t="s">
        <v>10156</v>
      </c>
      <c r="Q2646" s="40" t="s">
        <v>11840</v>
      </c>
      <c r="T2646" s="40" t="s">
        <v>15343</v>
      </c>
      <c r="U2646" s="40" t="s">
        <v>15342</v>
      </c>
    </row>
    <row r="2647" spans="1:21" s="40" customFormat="1">
      <c r="A2647" s="40">
        <f t="shared" si="115"/>
        <v>2646</v>
      </c>
      <c r="B2647" s="41">
        <f t="shared" ca="1" si="116"/>
        <v>43369</v>
      </c>
      <c r="C2647" s="40" t="s">
        <v>14</v>
      </c>
      <c r="D2647" s="40" t="str">
        <f t="shared" si="114"/>
        <v>Brewery159</v>
      </c>
      <c r="E2647" s="42" t="s">
        <v>1322</v>
      </c>
      <c r="F2647" s="40" t="str">
        <f>VLOOKUP(D2647,'Brasseries Europe'!$B$2:$O$2000,6,FALSE)</f>
        <v>Provinciesteenweg, 28</v>
      </c>
      <c r="G2647" s="40">
        <f>VLOOKUP(D2647,'Brasseries Europe'!$B$2:$O$2000,7,FALSE)</f>
        <v>3190</v>
      </c>
      <c r="H2647" s="40" t="str">
        <f>VLOOKUP(D2647,'Brasseries Europe'!$B$2:$O$2000,8,FALSE)</f>
        <v>Boortmeerbeek</v>
      </c>
      <c r="I2647" s="40" t="str">
        <f>VLOOKUP(D2647,'Brasseries Europe'!$B$2:$O$2000,9,FALSE)</f>
        <v>Vlaanderen</v>
      </c>
      <c r="J2647" s="40">
        <f>VLOOKUP(D2647,'Brasseries Europe'!$B$2:$O$2000,10,FALSE)</f>
        <v>0</v>
      </c>
      <c r="K2647" s="40" t="str">
        <f>VLOOKUP(D2647,'Brasseries Europe'!$B$2:$O$2000,11,FALSE)</f>
        <v>http://www.primus.be</v>
      </c>
      <c r="L2647" s="40" t="str">
        <f>VLOOKUP(D2647,'Brasseries Europe'!$B$2:$O$2000,12,FALSE)</f>
        <v>32(0)16/60.15.01</v>
      </c>
      <c r="M2647" s="40" t="str">
        <f>VLOOKUP(D2647,'Brasseries Europe'!$B$2:$O$2000,13,FALSE)</f>
        <v>LogoBR159</v>
      </c>
      <c r="N2647" s="40" t="str">
        <f>VLOOKUP(D2647,'Brasseries Europe'!$B$2:$O$2000,14,FALSE)</f>
        <v>FotoBR159</v>
      </c>
      <c r="O2647" s="42" t="s">
        <v>15344</v>
      </c>
      <c r="P2647" s="40" t="s">
        <v>10156</v>
      </c>
      <c r="Q2647" s="40" t="s">
        <v>10068</v>
      </c>
      <c r="T2647" s="40" t="s">
        <v>15346</v>
      </c>
      <c r="U2647" s="40" t="s">
        <v>15345</v>
      </c>
    </row>
    <row r="2648" spans="1:21" s="40" customFormat="1">
      <c r="A2648" s="40">
        <f t="shared" si="115"/>
        <v>2647</v>
      </c>
      <c r="B2648" s="41">
        <f t="shared" ca="1" si="116"/>
        <v>43369</v>
      </c>
      <c r="C2648" s="40" t="s">
        <v>14</v>
      </c>
      <c r="D2648" s="40" t="str">
        <f t="shared" si="114"/>
        <v>Brewery159</v>
      </c>
      <c r="E2648" s="42" t="s">
        <v>1322</v>
      </c>
      <c r="F2648" s="40" t="str">
        <f>VLOOKUP(D2648,'Brasseries Europe'!$B$2:$O$2000,6,FALSE)</f>
        <v>Provinciesteenweg, 28</v>
      </c>
      <c r="G2648" s="40">
        <f>VLOOKUP(D2648,'Brasseries Europe'!$B$2:$O$2000,7,FALSE)</f>
        <v>3190</v>
      </c>
      <c r="H2648" s="40" t="str">
        <f>VLOOKUP(D2648,'Brasseries Europe'!$B$2:$O$2000,8,FALSE)</f>
        <v>Boortmeerbeek</v>
      </c>
      <c r="I2648" s="40" t="str">
        <f>VLOOKUP(D2648,'Brasseries Europe'!$B$2:$O$2000,9,FALSE)</f>
        <v>Vlaanderen</v>
      </c>
      <c r="J2648" s="40">
        <f>VLOOKUP(D2648,'Brasseries Europe'!$B$2:$O$2000,10,FALSE)</f>
        <v>0</v>
      </c>
      <c r="K2648" s="40" t="str">
        <f>VLOOKUP(D2648,'Brasseries Europe'!$B$2:$O$2000,11,FALSE)</f>
        <v>http://www.primus.be</v>
      </c>
      <c r="L2648" s="40" t="str">
        <f>VLOOKUP(D2648,'Brasseries Europe'!$B$2:$O$2000,12,FALSE)</f>
        <v>32(0)16/60.15.01</v>
      </c>
      <c r="M2648" s="40" t="str">
        <f>VLOOKUP(D2648,'Brasseries Europe'!$B$2:$O$2000,13,FALSE)</f>
        <v>LogoBR159</v>
      </c>
      <c r="N2648" s="40" t="str">
        <f>VLOOKUP(D2648,'Brasseries Europe'!$B$2:$O$2000,14,FALSE)</f>
        <v>FotoBR159</v>
      </c>
      <c r="O2648" s="42" t="s">
        <v>15347</v>
      </c>
      <c r="P2648" s="40" t="s">
        <v>10156</v>
      </c>
      <c r="Q2648" s="40" t="s">
        <v>12761</v>
      </c>
      <c r="T2648" s="40" t="s">
        <v>15349</v>
      </c>
      <c r="U2648" s="40" t="s">
        <v>15348</v>
      </c>
    </row>
    <row r="2649" spans="1:21" s="40" customFormat="1">
      <c r="A2649" s="40">
        <f t="shared" si="115"/>
        <v>2648</v>
      </c>
      <c r="B2649" s="41">
        <f t="shared" ca="1" si="116"/>
        <v>43369</v>
      </c>
      <c r="C2649" s="40" t="s">
        <v>14</v>
      </c>
      <c r="D2649" s="40" t="str">
        <f t="shared" si="114"/>
        <v>Brewery159</v>
      </c>
      <c r="E2649" s="42" t="s">
        <v>1322</v>
      </c>
      <c r="F2649" s="40" t="str">
        <f>VLOOKUP(D2649,'Brasseries Europe'!$B$2:$O$2000,6,FALSE)</f>
        <v>Provinciesteenweg, 28</v>
      </c>
      <c r="G2649" s="40">
        <f>VLOOKUP(D2649,'Brasseries Europe'!$B$2:$O$2000,7,FALSE)</f>
        <v>3190</v>
      </c>
      <c r="H2649" s="40" t="str">
        <f>VLOOKUP(D2649,'Brasseries Europe'!$B$2:$O$2000,8,FALSE)</f>
        <v>Boortmeerbeek</v>
      </c>
      <c r="I2649" s="40" t="str">
        <f>VLOOKUP(D2649,'Brasseries Europe'!$B$2:$O$2000,9,FALSE)</f>
        <v>Vlaanderen</v>
      </c>
      <c r="J2649" s="40">
        <f>VLOOKUP(D2649,'Brasseries Europe'!$B$2:$O$2000,10,FALSE)</f>
        <v>0</v>
      </c>
      <c r="K2649" s="40" t="str">
        <f>VLOOKUP(D2649,'Brasseries Europe'!$B$2:$O$2000,11,FALSE)</f>
        <v>http://www.primus.be</v>
      </c>
      <c r="L2649" s="40" t="str">
        <f>VLOOKUP(D2649,'Brasseries Europe'!$B$2:$O$2000,12,FALSE)</f>
        <v>32(0)16/60.15.01</v>
      </c>
      <c r="M2649" s="40" t="str">
        <f>VLOOKUP(D2649,'Brasseries Europe'!$B$2:$O$2000,13,FALSE)</f>
        <v>LogoBR159</v>
      </c>
      <c r="N2649" s="40" t="str">
        <f>VLOOKUP(D2649,'Brasseries Europe'!$B$2:$O$2000,14,FALSE)</f>
        <v>FotoBR159</v>
      </c>
      <c r="O2649" s="42" t="s">
        <v>15350</v>
      </c>
      <c r="P2649" s="40" t="s">
        <v>10156</v>
      </c>
      <c r="Q2649" s="40" t="s">
        <v>11840</v>
      </c>
      <c r="T2649" s="40" t="s">
        <v>15352</v>
      </c>
      <c r="U2649" s="40" t="s">
        <v>15351</v>
      </c>
    </row>
    <row r="2650" spans="1:21" s="40" customFormat="1">
      <c r="A2650" s="40">
        <f t="shared" si="115"/>
        <v>2649</v>
      </c>
      <c r="B2650" s="41">
        <f t="shared" ca="1" si="116"/>
        <v>43369</v>
      </c>
      <c r="C2650" s="40" t="s">
        <v>14</v>
      </c>
      <c r="D2650" s="40" t="str">
        <f t="shared" si="114"/>
        <v>Brewery159</v>
      </c>
      <c r="E2650" s="42" t="s">
        <v>1322</v>
      </c>
      <c r="F2650" s="40" t="str">
        <f>VLOOKUP(D2650,'Brasseries Europe'!$B$2:$O$2000,6,FALSE)</f>
        <v>Provinciesteenweg, 28</v>
      </c>
      <c r="G2650" s="40">
        <f>VLOOKUP(D2650,'Brasseries Europe'!$B$2:$O$2000,7,FALSE)</f>
        <v>3190</v>
      </c>
      <c r="H2650" s="40" t="str">
        <f>VLOOKUP(D2650,'Brasseries Europe'!$B$2:$O$2000,8,FALSE)</f>
        <v>Boortmeerbeek</v>
      </c>
      <c r="I2650" s="40" t="str">
        <f>VLOOKUP(D2650,'Brasseries Europe'!$B$2:$O$2000,9,FALSE)</f>
        <v>Vlaanderen</v>
      </c>
      <c r="J2650" s="40">
        <f>VLOOKUP(D2650,'Brasseries Europe'!$B$2:$O$2000,10,FALSE)</f>
        <v>0</v>
      </c>
      <c r="K2650" s="40" t="str">
        <f>VLOOKUP(D2650,'Brasseries Europe'!$B$2:$O$2000,11,FALSE)</f>
        <v>http://www.primus.be</v>
      </c>
      <c r="L2650" s="40" t="str">
        <f>VLOOKUP(D2650,'Brasseries Europe'!$B$2:$O$2000,12,FALSE)</f>
        <v>32(0)16/60.15.01</v>
      </c>
      <c r="M2650" s="40" t="str">
        <f>VLOOKUP(D2650,'Brasseries Europe'!$B$2:$O$2000,13,FALSE)</f>
        <v>LogoBR159</v>
      </c>
      <c r="N2650" s="40" t="str">
        <f>VLOOKUP(D2650,'Brasseries Europe'!$B$2:$O$2000,14,FALSE)</f>
        <v>FotoBR159</v>
      </c>
      <c r="O2650" s="42" t="s">
        <v>15353</v>
      </c>
      <c r="P2650" s="40" t="s">
        <v>10156</v>
      </c>
      <c r="Q2650" s="40" t="s">
        <v>15354</v>
      </c>
      <c r="T2650" s="40" t="s">
        <v>15356</v>
      </c>
      <c r="U2650" s="40" t="s">
        <v>15355</v>
      </c>
    </row>
    <row r="2651" spans="1:21" s="40" customFormat="1">
      <c r="A2651" s="40">
        <f t="shared" si="115"/>
        <v>2650</v>
      </c>
      <c r="B2651" s="41">
        <f t="shared" ca="1" si="116"/>
        <v>43369</v>
      </c>
      <c r="C2651" s="40" t="s">
        <v>14</v>
      </c>
      <c r="D2651" s="40" t="str">
        <f t="shared" si="114"/>
        <v>Brewery159</v>
      </c>
      <c r="E2651" s="42" t="s">
        <v>1322</v>
      </c>
      <c r="F2651" s="40" t="str">
        <f>VLOOKUP(D2651,'Brasseries Europe'!$B$2:$O$2000,6,FALSE)</f>
        <v>Provinciesteenweg, 28</v>
      </c>
      <c r="G2651" s="40">
        <f>VLOOKUP(D2651,'Brasseries Europe'!$B$2:$O$2000,7,FALSE)</f>
        <v>3190</v>
      </c>
      <c r="H2651" s="40" t="str">
        <f>VLOOKUP(D2651,'Brasseries Europe'!$B$2:$O$2000,8,FALSE)</f>
        <v>Boortmeerbeek</v>
      </c>
      <c r="I2651" s="40" t="str">
        <f>VLOOKUP(D2651,'Brasseries Europe'!$B$2:$O$2000,9,FALSE)</f>
        <v>Vlaanderen</v>
      </c>
      <c r="J2651" s="40">
        <f>VLOOKUP(D2651,'Brasseries Europe'!$B$2:$O$2000,10,FALSE)</f>
        <v>0</v>
      </c>
      <c r="K2651" s="40" t="str">
        <f>VLOOKUP(D2651,'Brasseries Europe'!$B$2:$O$2000,11,FALSE)</f>
        <v>http://www.primus.be</v>
      </c>
      <c r="L2651" s="40" t="str">
        <f>VLOOKUP(D2651,'Brasseries Europe'!$B$2:$O$2000,12,FALSE)</f>
        <v>32(0)16/60.15.01</v>
      </c>
      <c r="M2651" s="40" t="str">
        <f>VLOOKUP(D2651,'Brasseries Europe'!$B$2:$O$2000,13,FALSE)</f>
        <v>LogoBR159</v>
      </c>
      <c r="N2651" s="40" t="str">
        <f>VLOOKUP(D2651,'Brasseries Europe'!$B$2:$O$2000,14,FALSE)</f>
        <v>FotoBR159</v>
      </c>
      <c r="O2651" s="42" t="s">
        <v>15357</v>
      </c>
      <c r="P2651" s="40" t="s">
        <v>10156</v>
      </c>
      <c r="Q2651" s="40" t="s">
        <v>10372</v>
      </c>
      <c r="T2651" s="40" t="s">
        <v>15359</v>
      </c>
      <c r="U2651" s="40" t="s">
        <v>15358</v>
      </c>
    </row>
    <row r="2652" spans="1:21" s="40" customFormat="1">
      <c r="A2652" s="40">
        <f t="shared" si="115"/>
        <v>2651</v>
      </c>
      <c r="B2652" s="41">
        <f t="shared" ca="1" si="116"/>
        <v>43369</v>
      </c>
      <c r="C2652" s="40" t="s">
        <v>14</v>
      </c>
      <c r="D2652" s="40" t="str">
        <f t="shared" si="114"/>
        <v>Brewery159</v>
      </c>
      <c r="E2652" s="42" t="s">
        <v>1322</v>
      </c>
      <c r="F2652" s="40" t="str">
        <f>VLOOKUP(D2652,'Brasseries Europe'!$B$2:$O$2000,6,FALSE)</f>
        <v>Provinciesteenweg, 28</v>
      </c>
      <c r="G2652" s="40">
        <f>VLOOKUP(D2652,'Brasseries Europe'!$B$2:$O$2000,7,FALSE)</f>
        <v>3190</v>
      </c>
      <c r="H2652" s="40" t="str">
        <f>VLOOKUP(D2652,'Brasseries Europe'!$B$2:$O$2000,8,FALSE)</f>
        <v>Boortmeerbeek</v>
      </c>
      <c r="I2652" s="40" t="str">
        <f>VLOOKUP(D2652,'Brasseries Europe'!$B$2:$O$2000,9,FALSE)</f>
        <v>Vlaanderen</v>
      </c>
      <c r="J2652" s="40">
        <f>VLOOKUP(D2652,'Brasseries Europe'!$B$2:$O$2000,10,FALSE)</f>
        <v>0</v>
      </c>
      <c r="K2652" s="40" t="str">
        <f>VLOOKUP(D2652,'Brasseries Europe'!$B$2:$O$2000,11,FALSE)</f>
        <v>http://www.primus.be</v>
      </c>
      <c r="L2652" s="40" t="str">
        <f>VLOOKUP(D2652,'Brasseries Europe'!$B$2:$O$2000,12,FALSE)</f>
        <v>32(0)16/60.15.01</v>
      </c>
      <c r="M2652" s="40" t="str">
        <f>VLOOKUP(D2652,'Brasseries Europe'!$B$2:$O$2000,13,FALSE)</f>
        <v>LogoBR159</v>
      </c>
      <c r="N2652" s="40" t="str">
        <f>VLOOKUP(D2652,'Brasseries Europe'!$B$2:$O$2000,14,FALSE)</f>
        <v>FotoBR159</v>
      </c>
      <c r="O2652" s="42" t="s">
        <v>15360</v>
      </c>
      <c r="P2652" s="40" t="s">
        <v>10156</v>
      </c>
      <c r="Q2652" s="40" t="s">
        <v>10372</v>
      </c>
      <c r="T2652" s="40" t="s">
        <v>15362</v>
      </c>
      <c r="U2652" s="40" t="s">
        <v>15361</v>
      </c>
    </row>
    <row r="2653" spans="1:21" s="40" customFormat="1">
      <c r="A2653" s="40">
        <f t="shared" si="115"/>
        <v>2652</v>
      </c>
      <c r="B2653" s="41">
        <f t="shared" ca="1" si="116"/>
        <v>43369</v>
      </c>
      <c r="C2653" s="40" t="s">
        <v>14</v>
      </c>
      <c r="D2653" s="40" t="str">
        <f t="shared" ref="D2653:D2716" si="117">_xlfn.IFNA(VLOOKUP(E2653,Matricedesbrasseries,2,FALSE),"")</f>
        <v>Brewery159</v>
      </c>
      <c r="E2653" s="42" t="s">
        <v>1322</v>
      </c>
      <c r="F2653" s="40" t="str">
        <f>VLOOKUP(D2653,'Brasseries Europe'!$B$2:$O$2000,6,FALSE)</f>
        <v>Provinciesteenweg, 28</v>
      </c>
      <c r="G2653" s="40">
        <f>VLOOKUP(D2653,'Brasseries Europe'!$B$2:$O$2000,7,FALSE)</f>
        <v>3190</v>
      </c>
      <c r="H2653" s="40" t="str">
        <f>VLOOKUP(D2653,'Brasseries Europe'!$B$2:$O$2000,8,FALSE)</f>
        <v>Boortmeerbeek</v>
      </c>
      <c r="I2653" s="40" t="str">
        <f>VLOOKUP(D2653,'Brasseries Europe'!$B$2:$O$2000,9,FALSE)</f>
        <v>Vlaanderen</v>
      </c>
      <c r="J2653" s="40">
        <f>VLOOKUP(D2653,'Brasseries Europe'!$B$2:$O$2000,10,FALSE)</f>
        <v>0</v>
      </c>
      <c r="K2653" s="40" t="str">
        <f>VLOOKUP(D2653,'Brasseries Europe'!$B$2:$O$2000,11,FALSE)</f>
        <v>http://www.primus.be</v>
      </c>
      <c r="L2653" s="40" t="str">
        <f>VLOOKUP(D2653,'Brasseries Europe'!$B$2:$O$2000,12,FALSE)</f>
        <v>32(0)16/60.15.01</v>
      </c>
      <c r="M2653" s="40" t="str">
        <f>VLOOKUP(D2653,'Brasseries Europe'!$B$2:$O$2000,13,FALSE)</f>
        <v>LogoBR159</v>
      </c>
      <c r="N2653" s="40" t="str">
        <f>VLOOKUP(D2653,'Brasseries Europe'!$B$2:$O$2000,14,FALSE)</f>
        <v>FotoBR159</v>
      </c>
      <c r="O2653" s="42" t="s">
        <v>15363</v>
      </c>
      <c r="P2653" s="40" t="s">
        <v>10156</v>
      </c>
      <c r="Q2653" s="40" t="s">
        <v>15364</v>
      </c>
      <c r="T2653" s="40" t="s">
        <v>15366</v>
      </c>
      <c r="U2653" s="40" t="s">
        <v>15365</v>
      </c>
    </row>
    <row r="2654" spans="1:21" s="40" customFormat="1">
      <c r="A2654" s="40">
        <f t="shared" si="115"/>
        <v>2653</v>
      </c>
      <c r="B2654" s="41">
        <f t="shared" ca="1" si="116"/>
        <v>43369</v>
      </c>
      <c r="C2654" s="40" t="s">
        <v>14</v>
      </c>
      <c r="D2654" s="40" t="str">
        <f t="shared" si="117"/>
        <v>Brewery159</v>
      </c>
      <c r="E2654" s="42" t="s">
        <v>1322</v>
      </c>
      <c r="F2654" s="40" t="str">
        <f>VLOOKUP(D2654,'Brasseries Europe'!$B$2:$O$2000,6,FALSE)</f>
        <v>Provinciesteenweg, 28</v>
      </c>
      <c r="G2654" s="40">
        <f>VLOOKUP(D2654,'Brasseries Europe'!$B$2:$O$2000,7,FALSE)</f>
        <v>3190</v>
      </c>
      <c r="H2654" s="40" t="str">
        <f>VLOOKUP(D2654,'Brasseries Europe'!$B$2:$O$2000,8,FALSE)</f>
        <v>Boortmeerbeek</v>
      </c>
      <c r="I2654" s="40" t="str">
        <f>VLOOKUP(D2654,'Brasseries Europe'!$B$2:$O$2000,9,FALSE)</f>
        <v>Vlaanderen</v>
      </c>
      <c r="J2654" s="40">
        <f>VLOOKUP(D2654,'Brasseries Europe'!$B$2:$O$2000,10,FALSE)</f>
        <v>0</v>
      </c>
      <c r="K2654" s="40" t="str">
        <f>VLOOKUP(D2654,'Brasseries Europe'!$B$2:$O$2000,11,FALSE)</f>
        <v>http://www.primus.be</v>
      </c>
      <c r="L2654" s="40" t="str">
        <f>VLOOKUP(D2654,'Brasseries Europe'!$B$2:$O$2000,12,FALSE)</f>
        <v>32(0)16/60.15.01</v>
      </c>
      <c r="M2654" s="40" t="str">
        <f>VLOOKUP(D2654,'Brasseries Europe'!$B$2:$O$2000,13,FALSE)</f>
        <v>LogoBR159</v>
      </c>
      <c r="N2654" s="40" t="str">
        <f>VLOOKUP(D2654,'Brasseries Europe'!$B$2:$O$2000,14,FALSE)</f>
        <v>FotoBR159</v>
      </c>
      <c r="O2654" s="42" t="s">
        <v>15367</v>
      </c>
      <c r="P2654" s="40" t="s">
        <v>10211</v>
      </c>
      <c r="Q2654" s="40" t="s">
        <v>13672</v>
      </c>
      <c r="T2654" s="40" t="s">
        <v>15369</v>
      </c>
      <c r="U2654" s="40" t="s">
        <v>15368</v>
      </c>
    </row>
    <row r="2655" spans="1:21" s="40" customFormat="1">
      <c r="A2655" s="40">
        <f t="shared" si="115"/>
        <v>2654</v>
      </c>
      <c r="B2655" s="41">
        <f t="shared" ca="1" si="116"/>
        <v>43369</v>
      </c>
      <c r="C2655" s="40" t="s">
        <v>14</v>
      </c>
      <c r="D2655" s="40" t="str">
        <f t="shared" si="117"/>
        <v>Brewery159</v>
      </c>
      <c r="E2655" s="42" t="s">
        <v>1322</v>
      </c>
      <c r="F2655" s="40" t="str">
        <f>VLOOKUP(D2655,'Brasseries Europe'!$B$2:$O$2000,6,FALSE)</f>
        <v>Provinciesteenweg, 28</v>
      </c>
      <c r="G2655" s="40">
        <f>VLOOKUP(D2655,'Brasseries Europe'!$B$2:$O$2000,7,FALSE)</f>
        <v>3190</v>
      </c>
      <c r="H2655" s="40" t="str">
        <f>VLOOKUP(D2655,'Brasseries Europe'!$B$2:$O$2000,8,FALSE)</f>
        <v>Boortmeerbeek</v>
      </c>
      <c r="I2655" s="40" t="str">
        <f>VLOOKUP(D2655,'Brasseries Europe'!$B$2:$O$2000,9,FALSE)</f>
        <v>Vlaanderen</v>
      </c>
      <c r="J2655" s="40">
        <f>VLOOKUP(D2655,'Brasseries Europe'!$B$2:$O$2000,10,FALSE)</f>
        <v>0</v>
      </c>
      <c r="K2655" s="40" t="str">
        <f>VLOOKUP(D2655,'Brasseries Europe'!$B$2:$O$2000,11,FALSE)</f>
        <v>http://www.primus.be</v>
      </c>
      <c r="L2655" s="40" t="str">
        <f>VLOOKUP(D2655,'Brasseries Europe'!$B$2:$O$2000,12,FALSE)</f>
        <v>32(0)16/60.15.01</v>
      </c>
      <c r="M2655" s="40" t="str">
        <f>VLOOKUP(D2655,'Brasseries Europe'!$B$2:$O$2000,13,FALSE)</f>
        <v>LogoBR159</v>
      </c>
      <c r="N2655" s="40" t="str">
        <f>VLOOKUP(D2655,'Brasseries Europe'!$B$2:$O$2000,14,FALSE)</f>
        <v>FotoBR159</v>
      </c>
      <c r="O2655" s="42" t="s">
        <v>15370</v>
      </c>
      <c r="P2655" s="40" t="s">
        <v>10055</v>
      </c>
      <c r="Q2655" s="40" t="s">
        <v>10143</v>
      </c>
      <c r="R2655" s="57"/>
      <c r="S2655" s="57"/>
      <c r="T2655" s="40" t="s">
        <v>15372</v>
      </c>
      <c r="U2655" s="40" t="s">
        <v>15371</v>
      </c>
    </row>
    <row r="2656" spans="1:21" s="40" customFormat="1">
      <c r="A2656" s="40">
        <f t="shared" si="115"/>
        <v>2655</v>
      </c>
      <c r="B2656" s="41">
        <f t="shared" ca="1" si="116"/>
        <v>43369</v>
      </c>
      <c r="C2656" s="40" t="s">
        <v>14</v>
      </c>
      <c r="D2656" s="40" t="str">
        <f t="shared" si="117"/>
        <v>Brewery159</v>
      </c>
      <c r="E2656" s="42" t="s">
        <v>1322</v>
      </c>
      <c r="F2656" s="40" t="str">
        <f>VLOOKUP(D2656,'Brasseries Europe'!$B$2:$O$2000,6,FALSE)</f>
        <v>Provinciesteenweg, 28</v>
      </c>
      <c r="G2656" s="40">
        <f>VLOOKUP(D2656,'Brasseries Europe'!$B$2:$O$2000,7,FALSE)</f>
        <v>3190</v>
      </c>
      <c r="H2656" s="40" t="str">
        <f>VLOOKUP(D2656,'Brasseries Europe'!$B$2:$O$2000,8,FALSE)</f>
        <v>Boortmeerbeek</v>
      </c>
      <c r="I2656" s="40" t="str">
        <f>VLOOKUP(D2656,'Brasseries Europe'!$B$2:$O$2000,9,FALSE)</f>
        <v>Vlaanderen</v>
      </c>
      <c r="J2656" s="40">
        <f>VLOOKUP(D2656,'Brasseries Europe'!$B$2:$O$2000,10,FALSE)</f>
        <v>0</v>
      </c>
      <c r="K2656" s="40" t="str">
        <f>VLOOKUP(D2656,'Brasseries Europe'!$B$2:$O$2000,11,FALSE)</f>
        <v>http://www.primus.be</v>
      </c>
      <c r="L2656" s="40" t="str">
        <f>VLOOKUP(D2656,'Brasseries Europe'!$B$2:$O$2000,12,FALSE)</f>
        <v>32(0)16/60.15.01</v>
      </c>
      <c r="M2656" s="40" t="str">
        <f>VLOOKUP(D2656,'Brasseries Europe'!$B$2:$O$2000,13,FALSE)</f>
        <v>LogoBR159</v>
      </c>
      <c r="N2656" s="40" t="str">
        <f>VLOOKUP(D2656,'Brasseries Europe'!$B$2:$O$2000,14,FALSE)</f>
        <v>FotoBR159</v>
      </c>
      <c r="O2656" s="42" t="s">
        <v>15373</v>
      </c>
      <c r="P2656" s="40" t="s">
        <v>10055</v>
      </c>
      <c r="Q2656" s="40" t="s">
        <v>10204</v>
      </c>
      <c r="T2656" s="40" t="s">
        <v>15375</v>
      </c>
      <c r="U2656" s="40" t="s">
        <v>15374</v>
      </c>
    </row>
    <row r="2657" spans="1:21" s="40" customFormat="1">
      <c r="A2657" s="40">
        <f t="shared" si="115"/>
        <v>2656</v>
      </c>
      <c r="B2657" s="41">
        <f t="shared" ca="1" si="116"/>
        <v>43369</v>
      </c>
      <c r="C2657" s="40" t="s">
        <v>14</v>
      </c>
      <c r="D2657" s="40" t="str">
        <f t="shared" si="117"/>
        <v>Brewery159</v>
      </c>
      <c r="E2657" s="42" t="s">
        <v>1322</v>
      </c>
      <c r="F2657" s="40" t="str">
        <f>VLOOKUP(D2657,'Brasseries Europe'!$B$2:$O$2000,6,FALSE)</f>
        <v>Provinciesteenweg, 28</v>
      </c>
      <c r="G2657" s="40">
        <f>VLOOKUP(D2657,'Brasseries Europe'!$B$2:$O$2000,7,FALSE)</f>
        <v>3190</v>
      </c>
      <c r="H2657" s="40" t="str">
        <f>VLOOKUP(D2657,'Brasseries Europe'!$B$2:$O$2000,8,FALSE)</f>
        <v>Boortmeerbeek</v>
      </c>
      <c r="I2657" s="40" t="str">
        <f>VLOOKUP(D2657,'Brasseries Europe'!$B$2:$O$2000,9,FALSE)</f>
        <v>Vlaanderen</v>
      </c>
      <c r="J2657" s="40">
        <f>VLOOKUP(D2657,'Brasseries Europe'!$B$2:$O$2000,10,FALSE)</f>
        <v>0</v>
      </c>
      <c r="K2657" s="40" t="str">
        <f>VLOOKUP(D2657,'Brasseries Europe'!$B$2:$O$2000,11,FALSE)</f>
        <v>http://www.primus.be</v>
      </c>
      <c r="L2657" s="40" t="str">
        <f>VLOOKUP(D2657,'Brasseries Europe'!$B$2:$O$2000,12,FALSE)</f>
        <v>32(0)16/60.15.01</v>
      </c>
      <c r="M2657" s="40" t="str">
        <f>VLOOKUP(D2657,'Brasseries Europe'!$B$2:$O$2000,13,FALSE)</f>
        <v>LogoBR159</v>
      </c>
      <c r="N2657" s="40" t="str">
        <f>VLOOKUP(D2657,'Brasseries Europe'!$B$2:$O$2000,14,FALSE)</f>
        <v>FotoBR159</v>
      </c>
      <c r="O2657" s="42" t="s">
        <v>15376</v>
      </c>
      <c r="P2657" s="40" t="s">
        <v>10055</v>
      </c>
      <c r="Q2657" s="40" t="s">
        <v>10204</v>
      </c>
      <c r="T2657" s="40" t="s">
        <v>15378</v>
      </c>
      <c r="U2657" s="40" t="s">
        <v>15377</v>
      </c>
    </row>
    <row r="2658" spans="1:21" s="40" customFormat="1">
      <c r="A2658" s="40">
        <f t="shared" si="115"/>
        <v>2657</v>
      </c>
      <c r="B2658" s="41">
        <f t="shared" ca="1" si="116"/>
        <v>43369</v>
      </c>
      <c r="C2658" s="40" t="s">
        <v>14</v>
      </c>
      <c r="D2658" s="40" t="str">
        <f t="shared" si="117"/>
        <v>Brewery159</v>
      </c>
      <c r="E2658" s="42" t="s">
        <v>1322</v>
      </c>
      <c r="F2658" s="40" t="str">
        <f>VLOOKUP(D2658,'Brasseries Europe'!$B$2:$O$2000,6,FALSE)</f>
        <v>Provinciesteenweg, 28</v>
      </c>
      <c r="G2658" s="40">
        <f>VLOOKUP(D2658,'Brasseries Europe'!$B$2:$O$2000,7,FALSE)</f>
        <v>3190</v>
      </c>
      <c r="H2658" s="40" t="str">
        <f>VLOOKUP(D2658,'Brasseries Europe'!$B$2:$O$2000,8,FALSE)</f>
        <v>Boortmeerbeek</v>
      </c>
      <c r="I2658" s="40" t="str">
        <f>VLOOKUP(D2658,'Brasseries Europe'!$B$2:$O$2000,9,FALSE)</f>
        <v>Vlaanderen</v>
      </c>
      <c r="J2658" s="40">
        <f>VLOOKUP(D2658,'Brasseries Europe'!$B$2:$O$2000,10,FALSE)</f>
        <v>0</v>
      </c>
      <c r="K2658" s="40" t="str">
        <f>VLOOKUP(D2658,'Brasseries Europe'!$B$2:$O$2000,11,FALSE)</f>
        <v>http://www.primus.be</v>
      </c>
      <c r="L2658" s="40" t="str">
        <f>VLOOKUP(D2658,'Brasseries Europe'!$B$2:$O$2000,12,FALSE)</f>
        <v>32(0)16/60.15.01</v>
      </c>
      <c r="M2658" s="40" t="str">
        <f>VLOOKUP(D2658,'Brasseries Europe'!$B$2:$O$2000,13,FALSE)</f>
        <v>LogoBR159</v>
      </c>
      <c r="N2658" s="40" t="str">
        <f>VLOOKUP(D2658,'Brasseries Europe'!$B$2:$O$2000,14,FALSE)</f>
        <v>FotoBR159</v>
      </c>
      <c r="O2658" s="42" t="s">
        <v>15379</v>
      </c>
      <c r="P2658" s="40" t="s">
        <v>10055</v>
      </c>
      <c r="Q2658" s="40" t="s">
        <v>10064</v>
      </c>
      <c r="T2658" s="40" t="s">
        <v>15381</v>
      </c>
      <c r="U2658" s="40" t="s">
        <v>15380</v>
      </c>
    </row>
    <row r="2659" spans="1:21" s="40" customFormat="1">
      <c r="A2659" s="40">
        <f t="shared" si="115"/>
        <v>2658</v>
      </c>
      <c r="B2659" s="41">
        <f t="shared" ca="1" si="116"/>
        <v>43369</v>
      </c>
      <c r="C2659" s="40" t="s">
        <v>14</v>
      </c>
      <c r="D2659" s="40" t="str">
        <f t="shared" si="117"/>
        <v>Brewery159</v>
      </c>
      <c r="E2659" s="42" t="s">
        <v>1322</v>
      </c>
      <c r="F2659" s="40" t="str">
        <f>VLOOKUP(D2659,'Brasseries Europe'!$B$2:$O$2000,6,FALSE)</f>
        <v>Provinciesteenweg, 28</v>
      </c>
      <c r="G2659" s="40">
        <f>VLOOKUP(D2659,'Brasseries Europe'!$B$2:$O$2000,7,FALSE)</f>
        <v>3190</v>
      </c>
      <c r="H2659" s="40" t="str">
        <f>VLOOKUP(D2659,'Brasseries Europe'!$B$2:$O$2000,8,FALSE)</f>
        <v>Boortmeerbeek</v>
      </c>
      <c r="I2659" s="40" t="str">
        <f>VLOOKUP(D2659,'Brasseries Europe'!$B$2:$O$2000,9,FALSE)</f>
        <v>Vlaanderen</v>
      </c>
      <c r="J2659" s="40">
        <f>VLOOKUP(D2659,'Brasseries Europe'!$B$2:$O$2000,10,FALSE)</f>
        <v>0</v>
      </c>
      <c r="K2659" s="40" t="str">
        <f>VLOOKUP(D2659,'Brasseries Europe'!$B$2:$O$2000,11,FALSE)</f>
        <v>http://www.primus.be</v>
      </c>
      <c r="L2659" s="40" t="str">
        <f>VLOOKUP(D2659,'Brasseries Europe'!$B$2:$O$2000,12,FALSE)</f>
        <v>32(0)16/60.15.01</v>
      </c>
      <c r="M2659" s="40" t="str">
        <f>VLOOKUP(D2659,'Brasseries Europe'!$B$2:$O$2000,13,FALSE)</f>
        <v>LogoBR159</v>
      </c>
      <c r="N2659" s="40" t="str">
        <f>VLOOKUP(D2659,'Brasseries Europe'!$B$2:$O$2000,14,FALSE)</f>
        <v>FotoBR159</v>
      </c>
      <c r="O2659" s="42" t="s">
        <v>15382</v>
      </c>
      <c r="P2659" s="40" t="s">
        <v>10136</v>
      </c>
      <c r="Q2659" s="40" t="s">
        <v>10068</v>
      </c>
      <c r="T2659" s="40" t="s">
        <v>15384</v>
      </c>
      <c r="U2659" s="40" t="s">
        <v>15383</v>
      </c>
    </row>
    <row r="2660" spans="1:21" s="40" customFormat="1">
      <c r="A2660" s="40">
        <f t="shared" si="115"/>
        <v>2659</v>
      </c>
      <c r="B2660" s="41">
        <f t="shared" ca="1" si="116"/>
        <v>43369</v>
      </c>
      <c r="C2660" s="40" t="s">
        <v>14</v>
      </c>
      <c r="D2660" s="40" t="str">
        <f t="shared" si="117"/>
        <v>Brewery159</v>
      </c>
      <c r="E2660" s="42" t="s">
        <v>1322</v>
      </c>
      <c r="F2660" s="40" t="str">
        <f>VLOOKUP(D2660,'Brasseries Europe'!$B$2:$O$2000,6,FALSE)</f>
        <v>Provinciesteenweg, 28</v>
      </c>
      <c r="G2660" s="40">
        <f>VLOOKUP(D2660,'Brasseries Europe'!$B$2:$O$2000,7,FALSE)</f>
        <v>3190</v>
      </c>
      <c r="H2660" s="40" t="str">
        <f>VLOOKUP(D2660,'Brasseries Europe'!$B$2:$O$2000,8,FALSE)</f>
        <v>Boortmeerbeek</v>
      </c>
      <c r="I2660" s="40" t="str">
        <f>VLOOKUP(D2660,'Brasseries Europe'!$B$2:$O$2000,9,FALSE)</f>
        <v>Vlaanderen</v>
      </c>
      <c r="J2660" s="40">
        <f>VLOOKUP(D2660,'Brasseries Europe'!$B$2:$O$2000,10,FALSE)</f>
        <v>0</v>
      </c>
      <c r="K2660" s="40" t="str">
        <f>VLOOKUP(D2660,'Brasseries Europe'!$B$2:$O$2000,11,FALSE)</f>
        <v>http://www.primus.be</v>
      </c>
      <c r="L2660" s="40" t="str">
        <f>VLOOKUP(D2660,'Brasseries Europe'!$B$2:$O$2000,12,FALSE)</f>
        <v>32(0)16/60.15.01</v>
      </c>
      <c r="M2660" s="40" t="str">
        <f>VLOOKUP(D2660,'Brasseries Europe'!$B$2:$O$2000,13,FALSE)</f>
        <v>LogoBR159</v>
      </c>
      <c r="N2660" s="40" t="str">
        <f>VLOOKUP(D2660,'Brasseries Europe'!$B$2:$O$2000,14,FALSE)</f>
        <v>FotoBR159</v>
      </c>
      <c r="O2660" s="42" t="s">
        <v>15385</v>
      </c>
      <c r="P2660" s="40" t="s">
        <v>10258</v>
      </c>
      <c r="Q2660" s="40" t="s">
        <v>10085</v>
      </c>
      <c r="T2660" s="40" t="s">
        <v>15387</v>
      </c>
      <c r="U2660" s="40" t="s">
        <v>15386</v>
      </c>
    </row>
    <row r="2661" spans="1:21" s="40" customFormat="1">
      <c r="A2661" s="40">
        <f t="shared" si="115"/>
        <v>2660</v>
      </c>
      <c r="B2661" s="41">
        <f t="shared" ca="1" si="116"/>
        <v>43369</v>
      </c>
      <c r="C2661" s="40" t="s">
        <v>14</v>
      </c>
      <c r="D2661" s="40" t="str">
        <f t="shared" si="117"/>
        <v>Brewery159</v>
      </c>
      <c r="E2661" s="42" t="s">
        <v>1322</v>
      </c>
      <c r="F2661" s="40" t="str">
        <f>VLOOKUP(D2661,'Brasseries Europe'!$B$2:$O$2000,6,FALSE)</f>
        <v>Provinciesteenweg, 28</v>
      </c>
      <c r="G2661" s="40">
        <f>VLOOKUP(D2661,'Brasseries Europe'!$B$2:$O$2000,7,FALSE)</f>
        <v>3190</v>
      </c>
      <c r="H2661" s="40" t="str">
        <f>VLOOKUP(D2661,'Brasseries Europe'!$B$2:$O$2000,8,FALSE)</f>
        <v>Boortmeerbeek</v>
      </c>
      <c r="I2661" s="40" t="str">
        <f>VLOOKUP(D2661,'Brasseries Europe'!$B$2:$O$2000,9,FALSE)</f>
        <v>Vlaanderen</v>
      </c>
      <c r="J2661" s="40">
        <f>VLOOKUP(D2661,'Brasseries Europe'!$B$2:$O$2000,10,FALSE)</f>
        <v>0</v>
      </c>
      <c r="K2661" s="40" t="str">
        <f>VLOOKUP(D2661,'Brasseries Europe'!$B$2:$O$2000,11,FALSE)</f>
        <v>http://www.primus.be</v>
      </c>
      <c r="L2661" s="40" t="str">
        <f>VLOOKUP(D2661,'Brasseries Europe'!$B$2:$O$2000,12,FALSE)</f>
        <v>32(0)16/60.15.01</v>
      </c>
      <c r="M2661" s="40" t="str">
        <f>VLOOKUP(D2661,'Brasseries Europe'!$B$2:$O$2000,13,FALSE)</f>
        <v>LogoBR159</v>
      </c>
      <c r="N2661" s="40" t="str">
        <f>VLOOKUP(D2661,'Brasseries Europe'!$B$2:$O$2000,14,FALSE)</f>
        <v>FotoBR159</v>
      </c>
      <c r="O2661" s="42" t="s">
        <v>15388</v>
      </c>
      <c r="P2661" s="40" t="s">
        <v>10258</v>
      </c>
      <c r="Q2661" s="40" t="s">
        <v>10085</v>
      </c>
      <c r="T2661" s="40" t="s">
        <v>15390</v>
      </c>
      <c r="U2661" s="40" t="s">
        <v>15389</v>
      </c>
    </row>
    <row r="2662" spans="1:21" s="40" customFormat="1">
      <c r="A2662" s="40">
        <f t="shared" si="115"/>
        <v>2661</v>
      </c>
      <c r="B2662" s="41">
        <f t="shared" ca="1" si="116"/>
        <v>43369</v>
      </c>
      <c r="C2662" s="40" t="s">
        <v>14</v>
      </c>
      <c r="D2662" s="40" t="str">
        <f t="shared" si="117"/>
        <v>Brewery159</v>
      </c>
      <c r="E2662" s="42" t="s">
        <v>1322</v>
      </c>
      <c r="F2662" s="40" t="str">
        <f>VLOOKUP(D2662,'Brasseries Europe'!$B$2:$O$2000,6,FALSE)</f>
        <v>Provinciesteenweg, 28</v>
      </c>
      <c r="G2662" s="40">
        <f>VLOOKUP(D2662,'Brasseries Europe'!$B$2:$O$2000,7,FALSE)</f>
        <v>3190</v>
      </c>
      <c r="H2662" s="40" t="str">
        <f>VLOOKUP(D2662,'Brasseries Europe'!$B$2:$O$2000,8,FALSE)</f>
        <v>Boortmeerbeek</v>
      </c>
      <c r="I2662" s="40" t="str">
        <f>VLOOKUP(D2662,'Brasseries Europe'!$B$2:$O$2000,9,FALSE)</f>
        <v>Vlaanderen</v>
      </c>
      <c r="J2662" s="40">
        <f>VLOOKUP(D2662,'Brasseries Europe'!$B$2:$O$2000,10,FALSE)</f>
        <v>0</v>
      </c>
      <c r="K2662" s="40" t="str">
        <f>VLOOKUP(D2662,'Brasseries Europe'!$B$2:$O$2000,11,FALSE)</f>
        <v>http://www.primus.be</v>
      </c>
      <c r="L2662" s="40" t="str">
        <f>VLOOKUP(D2662,'Brasseries Europe'!$B$2:$O$2000,12,FALSE)</f>
        <v>32(0)16/60.15.01</v>
      </c>
      <c r="M2662" s="40" t="str">
        <f>VLOOKUP(D2662,'Brasseries Europe'!$B$2:$O$2000,13,FALSE)</f>
        <v>LogoBR159</v>
      </c>
      <c r="N2662" s="40" t="str">
        <f>VLOOKUP(D2662,'Brasseries Europe'!$B$2:$O$2000,14,FALSE)</f>
        <v>FotoBR159</v>
      </c>
      <c r="O2662" s="42" t="s">
        <v>15391</v>
      </c>
      <c r="P2662" s="40" t="s">
        <v>10258</v>
      </c>
      <c r="Q2662" s="40" t="s">
        <v>10218</v>
      </c>
      <c r="T2662" s="40" t="s">
        <v>15393</v>
      </c>
      <c r="U2662" s="40" t="s">
        <v>15392</v>
      </c>
    </row>
    <row r="2663" spans="1:21" s="40" customFormat="1">
      <c r="A2663" s="40">
        <f t="shared" si="115"/>
        <v>2662</v>
      </c>
      <c r="B2663" s="41">
        <f t="shared" ca="1" si="116"/>
        <v>43369</v>
      </c>
      <c r="C2663" s="40" t="s">
        <v>14</v>
      </c>
      <c r="D2663" s="40" t="str">
        <f t="shared" si="117"/>
        <v>Brewery159</v>
      </c>
      <c r="E2663" s="42" t="s">
        <v>1322</v>
      </c>
      <c r="F2663" s="40" t="str">
        <f>VLOOKUP(D2663,'Brasseries Europe'!$B$2:$O$2000,6,FALSE)</f>
        <v>Provinciesteenweg, 28</v>
      </c>
      <c r="G2663" s="40">
        <f>VLOOKUP(D2663,'Brasseries Europe'!$B$2:$O$2000,7,FALSE)</f>
        <v>3190</v>
      </c>
      <c r="H2663" s="40" t="str">
        <f>VLOOKUP(D2663,'Brasseries Europe'!$B$2:$O$2000,8,FALSE)</f>
        <v>Boortmeerbeek</v>
      </c>
      <c r="I2663" s="40" t="str">
        <f>VLOOKUP(D2663,'Brasseries Europe'!$B$2:$O$2000,9,FALSE)</f>
        <v>Vlaanderen</v>
      </c>
      <c r="J2663" s="40">
        <f>VLOOKUP(D2663,'Brasseries Europe'!$B$2:$O$2000,10,FALSE)</f>
        <v>0</v>
      </c>
      <c r="K2663" s="40" t="str">
        <f>VLOOKUP(D2663,'Brasseries Europe'!$B$2:$O$2000,11,FALSE)</f>
        <v>http://www.primus.be</v>
      </c>
      <c r="L2663" s="40" t="str">
        <f>VLOOKUP(D2663,'Brasseries Europe'!$B$2:$O$2000,12,FALSE)</f>
        <v>32(0)16/60.15.01</v>
      </c>
      <c r="M2663" s="40" t="str">
        <f>VLOOKUP(D2663,'Brasseries Europe'!$B$2:$O$2000,13,FALSE)</f>
        <v>LogoBR159</v>
      </c>
      <c r="N2663" s="40" t="str">
        <f>VLOOKUP(D2663,'Brasseries Europe'!$B$2:$O$2000,14,FALSE)</f>
        <v>FotoBR159</v>
      </c>
      <c r="O2663" s="42" t="s">
        <v>15394</v>
      </c>
      <c r="P2663" s="40" t="s">
        <v>10043</v>
      </c>
      <c r="Q2663" s="40" t="s">
        <v>10081</v>
      </c>
      <c r="T2663" s="40" t="s">
        <v>15396</v>
      </c>
      <c r="U2663" s="40" t="s">
        <v>15395</v>
      </c>
    </row>
    <row r="2664" spans="1:21" s="40" customFormat="1">
      <c r="A2664" s="40">
        <f t="shared" si="115"/>
        <v>2663</v>
      </c>
      <c r="B2664" s="41">
        <f t="shared" ca="1" si="116"/>
        <v>43369</v>
      </c>
      <c r="C2664" s="40" t="s">
        <v>14</v>
      </c>
      <c r="D2664" s="40" t="str">
        <f t="shared" si="117"/>
        <v>Brewery159</v>
      </c>
      <c r="E2664" s="42" t="s">
        <v>1322</v>
      </c>
      <c r="F2664" s="40" t="str">
        <f>VLOOKUP(D2664,'Brasseries Europe'!$B$2:$O$2000,6,FALSE)</f>
        <v>Provinciesteenweg, 28</v>
      </c>
      <c r="G2664" s="40">
        <f>VLOOKUP(D2664,'Brasseries Europe'!$B$2:$O$2000,7,FALSE)</f>
        <v>3190</v>
      </c>
      <c r="H2664" s="40" t="str">
        <f>VLOOKUP(D2664,'Brasseries Europe'!$B$2:$O$2000,8,FALSE)</f>
        <v>Boortmeerbeek</v>
      </c>
      <c r="I2664" s="40" t="str">
        <f>VLOOKUP(D2664,'Brasseries Europe'!$B$2:$O$2000,9,FALSE)</f>
        <v>Vlaanderen</v>
      </c>
      <c r="J2664" s="40">
        <f>VLOOKUP(D2664,'Brasseries Europe'!$B$2:$O$2000,10,FALSE)</f>
        <v>0</v>
      </c>
      <c r="K2664" s="40" t="str">
        <f>VLOOKUP(D2664,'Brasseries Europe'!$B$2:$O$2000,11,FALSE)</f>
        <v>http://www.primus.be</v>
      </c>
      <c r="L2664" s="40" t="str">
        <f>VLOOKUP(D2664,'Brasseries Europe'!$B$2:$O$2000,12,FALSE)</f>
        <v>32(0)16/60.15.01</v>
      </c>
      <c r="M2664" s="40" t="str">
        <f>VLOOKUP(D2664,'Brasseries Europe'!$B$2:$O$2000,13,FALSE)</f>
        <v>LogoBR159</v>
      </c>
      <c r="N2664" s="40" t="str">
        <f>VLOOKUP(D2664,'Brasseries Europe'!$B$2:$O$2000,14,FALSE)</f>
        <v>FotoBR159</v>
      </c>
      <c r="O2664" s="42" t="s">
        <v>15397</v>
      </c>
      <c r="P2664" s="40" t="s">
        <v>10043</v>
      </c>
      <c r="Q2664" s="40" t="s">
        <v>10081</v>
      </c>
      <c r="T2664" s="40" t="s">
        <v>15399</v>
      </c>
      <c r="U2664" s="40" t="s">
        <v>15398</v>
      </c>
    </row>
    <row r="2665" spans="1:21" s="40" customFormat="1">
      <c r="A2665" s="40">
        <f t="shared" si="115"/>
        <v>2664</v>
      </c>
      <c r="B2665" s="41">
        <f t="shared" ca="1" si="116"/>
        <v>43369</v>
      </c>
      <c r="C2665" s="40" t="s">
        <v>14</v>
      </c>
      <c r="D2665" s="40" t="str">
        <f t="shared" si="117"/>
        <v>Brewery159</v>
      </c>
      <c r="E2665" s="42" t="s">
        <v>1322</v>
      </c>
      <c r="F2665" s="40" t="str">
        <f>VLOOKUP(D2665,'Brasseries Europe'!$B$2:$O$2000,6,FALSE)</f>
        <v>Provinciesteenweg, 28</v>
      </c>
      <c r="G2665" s="40">
        <f>VLOOKUP(D2665,'Brasseries Europe'!$B$2:$O$2000,7,FALSE)</f>
        <v>3190</v>
      </c>
      <c r="H2665" s="40" t="str">
        <f>VLOOKUP(D2665,'Brasseries Europe'!$B$2:$O$2000,8,FALSE)</f>
        <v>Boortmeerbeek</v>
      </c>
      <c r="I2665" s="40" t="str">
        <f>VLOOKUP(D2665,'Brasseries Europe'!$B$2:$O$2000,9,FALSE)</f>
        <v>Vlaanderen</v>
      </c>
      <c r="J2665" s="40">
        <f>VLOOKUP(D2665,'Brasseries Europe'!$B$2:$O$2000,10,FALSE)</f>
        <v>0</v>
      </c>
      <c r="K2665" s="40" t="str">
        <f>VLOOKUP(D2665,'Brasseries Europe'!$B$2:$O$2000,11,FALSE)</f>
        <v>http://www.primus.be</v>
      </c>
      <c r="L2665" s="40" t="str">
        <f>VLOOKUP(D2665,'Brasseries Europe'!$B$2:$O$2000,12,FALSE)</f>
        <v>32(0)16/60.15.01</v>
      </c>
      <c r="M2665" s="40" t="str">
        <f>VLOOKUP(D2665,'Brasseries Europe'!$B$2:$O$2000,13,FALSE)</f>
        <v>LogoBR159</v>
      </c>
      <c r="N2665" s="40" t="str">
        <f>VLOOKUP(D2665,'Brasseries Europe'!$B$2:$O$2000,14,FALSE)</f>
        <v>FotoBR159</v>
      </c>
      <c r="O2665" s="42" t="s">
        <v>15400</v>
      </c>
      <c r="P2665" s="40" t="s">
        <v>10043</v>
      </c>
      <c r="Q2665" s="40" t="s">
        <v>10204</v>
      </c>
      <c r="T2665" s="40" t="s">
        <v>15402</v>
      </c>
      <c r="U2665" s="40" t="s">
        <v>15401</v>
      </c>
    </row>
    <row r="2666" spans="1:21" s="40" customFormat="1">
      <c r="A2666" s="40">
        <f t="shared" si="115"/>
        <v>2665</v>
      </c>
      <c r="B2666" s="41">
        <f t="shared" ca="1" si="116"/>
        <v>43369</v>
      </c>
      <c r="C2666" s="40" t="s">
        <v>14</v>
      </c>
      <c r="D2666" s="40" t="str">
        <f t="shared" si="117"/>
        <v>Brewery159</v>
      </c>
      <c r="E2666" s="42" t="s">
        <v>1322</v>
      </c>
      <c r="F2666" s="40" t="str">
        <f>VLOOKUP(D2666,'Brasseries Europe'!$B$2:$O$2000,6,FALSE)</f>
        <v>Provinciesteenweg, 28</v>
      </c>
      <c r="G2666" s="40">
        <f>VLOOKUP(D2666,'Brasseries Europe'!$B$2:$O$2000,7,FALSE)</f>
        <v>3190</v>
      </c>
      <c r="H2666" s="40" t="str">
        <f>VLOOKUP(D2666,'Brasseries Europe'!$B$2:$O$2000,8,FALSE)</f>
        <v>Boortmeerbeek</v>
      </c>
      <c r="I2666" s="40" t="str">
        <f>VLOOKUP(D2666,'Brasseries Europe'!$B$2:$O$2000,9,FALSE)</f>
        <v>Vlaanderen</v>
      </c>
      <c r="J2666" s="40">
        <f>VLOOKUP(D2666,'Brasseries Europe'!$B$2:$O$2000,10,FALSE)</f>
        <v>0</v>
      </c>
      <c r="K2666" s="40" t="str">
        <f>VLOOKUP(D2666,'Brasseries Europe'!$B$2:$O$2000,11,FALSE)</f>
        <v>http://www.primus.be</v>
      </c>
      <c r="L2666" s="40" t="str">
        <f>VLOOKUP(D2666,'Brasseries Europe'!$B$2:$O$2000,12,FALSE)</f>
        <v>32(0)16/60.15.01</v>
      </c>
      <c r="M2666" s="40" t="str">
        <f>VLOOKUP(D2666,'Brasseries Europe'!$B$2:$O$2000,13,FALSE)</f>
        <v>LogoBR159</v>
      </c>
      <c r="N2666" s="40" t="str">
        <f>VLOOKUP(D2666,'Brasseries Europe'!$B$2:$O$2000,14,FALSE)</f>
        <v>FotoBR159</v>
      </c>
      <c r="O2666" s="42" t="s">
        <v>15403</v>
      </c>
      <c r="P2666" s="40" t="s">
        <v>10043</v>
      </c>
      <c r="Q2666" s="40" t="s">
        <v>10204</v>
      </c>
      <c r="T2666" s="40" t="s">
        <v>15405</v>
      </c>
      <c r="U2666" s="40" t="s">
        <v>15404</v>
      </c>
    </row>
    <row r="2667" spans="1:21" s="40" customFormat="1">
      <c r="A2667" s="40">
        <f t="shared" si="115"/>
        <v>2666</v>
      </c>
      <c r="B2667" s="41">
        <f t="shared" ca="1" si="116"/>
        <v>43369</v>
      </c>
      <c r="C2667" s="40" t="s">
        <v>14</v>
      </c>
      <c r="D2667" s="40" t="str">
        <f t="shared" si="117"/>
        <v>Brewery159</v>
      </c>
      <c r="E2667" s="42" t="s">
        <v>1322</v>
      </c>
      <c r="F2667" s="40" t="str">
        <f>VLOOKUP(D2667,'Brasseries Europe'!$B$2:$O$2000,6,FALSE)</f>
        <v>Provinciesteenweg, 28</v>
      </c>
      <c r="G2667" s="40">
        <f>VLOOKUP(D2667,'Brasseries Europe'!$B$2:$O$2000,7,FALSE)</f>
        <v>3190</v>
      </c>
      <c r="H2667" s="40" t="str">
        <f>VLOOKUP(D2667,'Brasseries Europe'!$B$2:$O$2000,8,FALSE)</f>
        <v>Boortmeerbeek</v>
      </c>
      <c r="I2667" s="40" t="str">
        <f>VLOOKUP(D2667,'Brasseries Europe'!$B$2:$O$2000,9,FALSE)</f>
        <v>Vlaanderen</v>
      </c>
      <c r="J2667" s="40">
        <f>VLOOKUP(D2667,'Brasseries Europe'!$B$2:$O$2000,10,FALSE)</f>
        <v>0</v>
      </c>
      <c r="K2667" s="40" t="str">
        <f>VLOOKUP(D2667,'Brasseries Europe'!$B$2:$O$2000,11,FALSE)</f>
        <v>http://www.primus.be</v>
      </c>
      <c r="L2667" s="40" t="str">
        <f>VLOOKUP(D2667,'Brasseries Europe'!$B$2:$O$2000,12,FALSE)</f>
        <v>32(0)16/60.15.01</v>
      </c>
      <c r="M2667" s="40" t="str">
        <f>VLOOKUP(D2667,'Brasseries Europe'!$B$2:$O$2000,13,FALSE)</f>
        <v>LogoBR159</v>
      </c>
      <c r="N2667" s="40" t="str">
        <f>VLOOKUP(D2667,'Brasseries Europe'!$B$2:$O$2000,14,FALSE)</f>
        <v>FotoBR159</v>
      </c>
      <c r="O2667" s="42" t="s">
        <v>15406</v>
      </c>
      <c r="P2667" s="40" t="s">
        <v>10043</v>
      </c>
      <c r="Q2667" s="40" t="s">
        <v>10265</v>
      </c>
      <c r="T2667" s="40" t="s">
        <v>15408</v>
      </c>
      <c r="U2667" s="40" t="s">
        <v>15407</v>
      </c>
    </row>
    <row r="2668" spans="1:21" s="40" customFormat="1">
      <c r="A2668" s="40">
        <f t="shared" si="115"/>
        <v>2667</v>
      </c>
      <c r="B2668" s="41">
        <f t="shared" ca="1" si="116"/>
        <v>43369</v>
      </c>
      <c r="C2668" s="40" t="s">
        <v>14</v>
      </c>
      <c r="D2668" s="40" t="str">
        <f t="shared" si="117"/>
        <v>Brewery159</v>
      </c>
      <c r="E2668" s="42" t="s">
        <v>1322</v>
      </c>
      <c r="F2668" s="40" t="str">
        <f>VLOOKUP(D2668,'Brasseries Europe'!$B$2:$O$2000,6,FALSE)</f>
        <v>Provinciesteenweg, 28</v>
      </c>
      <c r="G2668" s="40">
        <f>VLOOKUP(D2668,'Brasseries Europe'!$B$2:$O$2000,7,FALSE)</f>
        <v>3190</v>
      </c>
      <c r="H2668" s="40" t="str">
        <f>VLOOKUP(D2668,'Brasseries Europe'!$B$2:$O$2000,8,FALSE)</f>
        <v>Boortmeerbeek</v>
      </c>
      <c r="I2668" s="40" t="str">
        <f>VLOOKUP(D2668,'Brasseries Europe'!$B$2:$O$2000,9,FALSE)</f>
        <v>Vlaanderen</v>
      </c>
      <c r="J2668" s="40">
        <f>VLOOKUP(D2668,'Brasseries Europe'!$B$2:$O$2000,10,FALSE)</f>
        <v>0</v>
      </c>
      <c r="K2668" s="40" t="str">
        <f>VLOOKUP(D2668,'Brasseries Europe'!$B$2:$O$2000,11,FALSE)</f>
        <v>http://www.primus.be</v>
      </c>
      <c r="L2668" s="40" t="str">
        <f>VLOOKUP(D2668,'Brasseries Europe'!$B$2:$O$2000,12,FALSE)</f>
        <v>32(0)16/60.15.01</v>
      </c>
      <c r="M2668" s="40" t="str">
        <f>VLOOKUP(D2668,'Brasseries Europe'!$B$2:$O$2000,13,FALSE)</f>
        <v>LogoBR159</v>
      </c>
      <c r="N2668" s="40" t="str">
        <f>VLOOKUP(D2668,'Brasseries Europe'!$B$2:$O$2000,14,FALSE)</f>
        <v>FotoBR159</v>
      </c>
      <c r="O2668" s="42" t="s">
        <v>15409</v>
      </c>
      <c r="P2668" s="40" t="s">
        <v>10043</v>
      </c>
      <c r="Q2668" s="40" t="s">
        <v>10068</v>
      </c>
      <c r="T2668" s="40" t="s">
        <v>15411</v>
      </c>
      <c r="U2668" s="40" t="s">
        <v>15410</v>
      </c>
    </row>
    <row r="2669" spans="1:21" s="40" customFormat="1">
      <c r="A2669" s="40">
        <f t="shared" si="115"/>
        <v>2668</v>
      </c>
      <c r="B2669" s="41">
        <f t="shared" ca="1" si="116"/>
        <v>43369</v>
      </c>
      <c r="C2669" s="40" t="s">
        <v>14</v>
      </c>
      <c r="D2669" s="40" t="str">
        <f t="shared" si="117"/>
        <v>Brewery159</v>
      </c>
      <c r="E2669" s="42" t="s">
        <v>1322</v>
      </c>
      <c r="F2669" s="40" t="str">
        <f>VLOOKUP(D2669,'Brasseries Europe'!$B$2:$O$2000,6,FALSE)</f>
        <v>Provinciesteenweg, 28</v>
      </c>
      <c r="G2669" s="40">
        <f>VLOOKUP(D2669,'Brasseries Europe'!$B$2:$O$2000,7,FALSE)</f>
        <v>3190</v>
      </c>
      <c r="H2669" s="40" t="str">
        <f>VLOOKUP(D2669,'Brasseries Europe'!$B$2:$O$2000,8,FALSE)</f>
        <v>Boortmeerbeek</v>
      </c>
      <c r="I2669" s="40" t="str">
        <f>VLOOKUP(D2669,'Brasseries Europe'!$B$2:$O$2000,9,FALSE)</f>
        <v>Vlaanderen</v>
      </c>
      <c r="J2669" s="40">
        <f>VLOOKUP(D2669,'Brasseries Europe'!$B$2:$O$2000,10,FALSE)</f>
        <v>0</v>
      </c>
      <c r="K2669" s="40" t="str">
        <f>VLOOKUP(D2669,'Brasseries Europe'!$B$2:$O$2000,11,FALSE)</f>
        <v>http://www.primus.be</v>
      </c>
      <c r="L2669" s="40" t="str">
        <f>VLOOKUP(D2669,'Brasseries Europe'!$B$2:$O$2000,12,FALSE)</f>
        <v>32(0)16/60.15.01</v>
      </c>
      <c r="M2669" s="40" t="str">
        <f>VLOOKUP(D2669,'Brasseries Europe'!$B$2:$O$2000,13,FALSE)</f>
        <v>LogoBR159</v>
      </c>
      <c r="N2669" s="40" t="str">
        <f>VLOOKUP(D2669,'Brasseries Europe'!$B$2:$O$2000,14,FALSE)</f>
        <v>FotoBR159</v>
      </c>
      <c r="O2669" s="42" t="s">
        <v>15412</v>
      </c>
      <c r="P2669" s="40" t="s">
        <v>10043</v>
      </c>
      <c r="Q2669" s="40" t="s">
        <v>10242</v>
      </c>
      <c r="T2669" s="40" t="s">
        <v>15414</v>
      </c>
      <c r="U2669" s="40" t="s">
        <v>15413</v>
      </c>
    </row>
    <row r="2670" spans="1:21" s="40" customFormat="1">
      <c r="A2670" s="40">
        <f t="shared" si="115"/>
        <v>2669</v>
      </c>
      <c r="B2670" s="41">
        <f t="shared" ca="1" si="116"/>
        <v>43369</v>
      </c>
      <c r="C2670" s="40" t="s">
        <v>14</v>
      </c>
      <c r="D2670" s="40" t="str">
        <f t="shared" si="117"/>
        <v>Brewery159</v>
      </c>
      <c r="E2670" s="42" t="s">
        <v>1322</v>
      </c>
      <c r="F2670" s="40" t="str">
        <f>VLOOKUP(D2670,'Brasseries Europe'!$B$2:$O$2000,6,FALSE)</f>
        <v>Provinciesteenweg, 28</v>
      </c>
      <c r="G2670" s="40">
        <f>VLOOKUP(D2670,'Brasseries Europe'!$B$2:$O$2000,7,FALSE)</f>
        <v>3190</v>
      </c>
      <c r="H2670" s="40" t="str">
        <f>VLOOKUP(D2670,'Brasseries Europe'!$B$2:$O$2000,8,FALSE)</f>
        <v>Boortmeerbeek</v>
      </c>
      <c r="I2670" s="40" t="str">
        <f>VLOOKUP(D2670,'Brasseries Europe'!$B$2:$O$2000,9,FALSE)</f>
        <v>Vlaanderen</v>
      </c>
      <c r="J2670" s="40">
        <f>VLOOKUP(D2670,'Brasseries Europe'!$B$2:$O$2000,10,FALSE)</f>
        <v>0</v>
      </c>
      <c r="K2670" s="40" t="str">
        <f>VLOOKUP(D2670,'Brasseries Europe'!$B$2:$O$2000,11,FALSE)</f>
        <v>http://www.primus.be</v>
      </c>
      <c r="L2670" s="40" t="str">
        <f>VLOOKUP(D2670,'Brasseries Europe'!$B$2:$O$2000,12,FALSE)</f>
        <v>32(0)16/60.15.01</v>
      </c>
      <c r="M2670" s="40" t="str">
        <f>VLOOKUP(D2670,'Brasseries Europe'!$B$2:$O$2000,13,FALSE)</f>
        <v>LogoBR159</v>
      </c>
      <c r="N2670" s="40" t="str">
        <f>VLOOKUP(D2670,'Brasseries Europe'!$B$2:$O$2000,14,FALSE)</f>
        <v>FotoBR159</v>
      </c>
      <c r="O2670" s="42" t="s">
        <v>15415</v>
      </c>
      <c r="P2670" s="40" t="s">
        <v>10043</v>
      </c>
      <c r="Q2670" s="40" t="s">
        <v>10076</v>
      </c>
      <c r="T2670" s="40" t="s">
        <v>15417</v>
      </c>
      <c r="U2670" s="40" t="s">
        <v>15416</v>
      </c>
    </row>
    <row r="2671" spans="1:21" s="40" customFormat="1">
      <c r="A2671" s="40">
        <f t="shared" si="115"/>
        <v>2670</v>
      </c>
      <c r="B2671" s="41">
        <f t="shared" ca="1" si="116"/>
        <v>43369</v>
      </c>
      <c r="C2671" s="40" t="s">
        <v>14</v>
      </c>
      <c r="D2671" s="40" t="str">
        <f t="shared" si="117"/>
        <v>Brewery159</v>
      </c>
      <c r="E2671" s="42" t="s">
        <v>1322</v>
      </c>
      <c r="F2671" s="40" t="str">
        <f>VLOOKUP(D2671,'Brasseries Europe'!$B$2:$O$2000,6,FALSE)</f>
        <v>Provinciesteenweg, 28</v>
      </c>
      <c r="G2671" s="40">
        <f>VLOOKUP(D2671,'Brasseries Europe'!$B$2:$O$2000,7,FALSE)</f>
        <v>3190</v>
      </c>
      <c r="H2671" s="40" t="str">
        <f>VLOOKUP(D2671,'Brasseries Europe'!$B$2:$O$2000,8,FALSE)</f>
        <v>Boortmeerbeek</v>
      </c>
      <c r="I2671" s="40" t="str">
        <f>VLOOKUP(D2671,'Brasseries Europe'!$B$2:$O$2000,9,FALSE)</f>
        <v>Vlaanderen</v>
      </c>
      <c r="J2671" s="40">
        <f>VLOOKUP(D2671,'Brasseries Europe'!$B$2:$O$2000,10,FALSE)</f>
        <v>0</v>
      </c>
      <c r="K2671" s="40" t="str">
        <f>VLOOKUP(D2671,'Brasseries Europe'!$B$2:$O$2000,11,FALSE)</f>
        <v>http://www.primus.be</v>
      </c>
      <c r="L2671" s="40" t="str">
        <f>VLOOKUP(D2671,'Brasseries Europe'!$B$2:$O$2000,12,FALSE)</f>
        <v>32(0)16/60.15.01</v>
      </c>
      <c r="M2671" s="40" t="str">
        <f>VLOOKUP(D2671,'Brasseries Europe'!$B$2:$O$2000,13,FALSE)</f>
        <v>LogoBR159</v>
      </c>
      <c r="N2671" s="40" t="str">
        <f>VLOOKUP(D2671,'Brasseries Europe'!$B$2:$O$2000,14,FALSE)</f>
        <v>FotoBR159</v>
      </c>
      <c r="O2671" s="42" t="s">
        <v>15418</v>
      </c>
      <c r="P2671" s="40" t="s">
        <v>10043</v>
      </c>
      <c r="Q2671" s="40" t="s">
        <v>10265</v>
      </c>
      <c r="T2671" s="40" t="s">
        <v>15420</v>
      </c>
      <c r="U2671" s="40" t="s">
        <v>15419</v>
      </c>
    </row>
    <row r="2672" spans="1:21" s="40" customFormat="1">
      <c r="A2672" s="40">
        <f t="shared" si="115"/>
        <v>2671</v>
      </c>
      <c r="B2672" s="41">
        <f t="shared" ca="1" si="116"/>
        <v>43369</v>
      </c>
      <c r="C2672" s="40" t="s">
        <v>14</v>
      </c>
      <c r="D2672" s="40" t="str">
        <f t="shared" si="117"/>
        <v>Brewery159</v>
      </c>
      <c r="E2672" s="42" t="s">
        <v>1322</v>
      </c>
      <c r="F2672" s="40" t="str">
        <f>VLOOKUP(D2672,'Brasseries Europe'!$B$2:$O$2000,6,FALSE)</f>
        <v>Provinciesteenweg, 28</v>
      </c>
      <c r="G2672" s="40">
        <f>VLOOKUP(D2672,'Brasseries Europe'!$B$2:$O$2000,7,FALSE)</f>
        <v>3190</v>
      </c>
      <c r="H2672" s="40" t="str">
        <f>VLOOKUP(D2672,'Brasseries Europe'!$B$2:$O$2000,8,FALSE)</f>
        <v>Boortmeerbeek</v>
      </c>
      <c r="I2672" s="40" t="str">
        <f>VLOOKUP(D2672,'Brasseries Europe'!$B$2:$O$2000,9,FALSE)</f>
        <v>Vlaanderen</v>
      </c>
      <c r="J2672" s="40">
        <f>VLOOKUP(D2672,'Brasseries Europe'!$B$2:$O$2000,10,FALSE)</f>
        <v>0</v>
      </c>
      <c r="K2672" s="40" t="str">
        <f>VLOOKUP(D2672,'Brasseries Europe'!$B$2:$O$2000,11,FALSE)</f>
        <v>http://www.primus.be</v>
      </c>
      <c r="L2672" s="40" t="str">
        <f>VLOOKUP(D2672,'Brasseries Europe'!$B$2:$O$2000,12,FALSE)</f>
        <v>32(0)16/60.15.01</v>
      </c>
      <c r="M2672" s="40" t="str">
        <f>VLOOKUP(D2672,'Brasseries Europe'!$B$2:$O$2000,13,FALSE)</f>
        <v>LogoBR159</v>
      </c>
      <c r="N2672" s="40" t="str">
        <f>VLOOKUP(D2672,'Brasseries Europe'!$B$2:$O$2000,14,FALSE)</f>
        <v>FotoBR159</v>
      </c>
      <c r="O2672" s="42" t="s">
        <v>15421</v>
      </c>
      <c r="P2672" s="40" t="s">
        <v>10049</v>
      </c>
      <c r="Q2672" s="40" t="s">
        <v>10204</v>
      </c>
      <c r="T2672" s="40" t="s">
        <v>15423</v>
      </c>
      <c r="U2672" s="40" t="s">
        <v>15422</v>
      </c>
    </row>
    <row r="2673" spans="1:21" s="40" customFormat="1">
      <c r="A2673" s="40">
        <f t="shared" si="115"/>
        <v>2672</v>
      </c>
      <c r="B2673" s="41">
        <f t="shared" ca="1" si="116"/>
        <v>43369</v>
      </c>
      <c r="C2673" s="40" t="s">
        <v>14</v>
      </c>
      <c r="D2673" s="40" t="str">
        <f t="shared" si="117"/>
        <v>Brewery159</v>
      </c>
      <c r="E2673" s="42" t="s">
        <v>1322</v>
      </c>
      <c r="F2673" s="40" t="str">
        <f>VLOOKUP(D2673,'Brasseries Europe'!$B$2:$O$2000,6,FALSE)</f>
        <v>Provinciesteenweg, 28</v>
      </c>
      <c r="G2673" s="40">
        <f>VLOOKUP(D2673,'Brasseries Europe'!$B$2:$O$2000,7,FALSE)</f>
        <v>3190</v>
      </c>
      <c r="H2673" s="40" t="str">
        <f>VLOOKUP(D2673,'Brasseries Europe'!$B$2:$O$2000,8,FALSE)</f>
        <v>Boortmeerbeek</v>
      </c>
      <c r="I2673" s="40" t="str">
        <f>VLOOKUP(D2673,'Brasseries Europe'!$B$2:$O$2000,9,FALSE)</f>
        <v>Vlaanderen</v>
      </c>
      <c r="J2673" s="40">
        <f>VLOOKUP(D2673,'Brasseries Europe'!$B$2:$O$2000,10,FALSE)</f>
        <v>0</v>
      </c>
      <c r="K2673" s="40" t="str">
        <f>VLOOKUP(D2673,'Brasseries Europe'!$B$2:$O$2000,11,FALSE)</f>
        <v>http://www.primus.be</v>
      </c>
      <c r="L2673" s="40" t="str">
        <f>VLOOKUP(D2673,'Brasseries Europe'!$B$2:$O$2000,12,FALSE)</f>
        <v>32(0)16/60.15.01</v>
      </c>
      <c r="M2673" s="40" t="str">
        <f>VLOOKUP(D2673,'Brasseries Europe'!$B$2:$O$2000,13,FALSE)</f>
        <v>LogoBR159</v>
      </c>
      <c r="N2673" s="40" t="str">
        <f>VLOOKUP(D2673,'Brasseries Europe'!$B$2:$O$2000,14,FALSE)</f>
        <v>FotoBR159</v>
      </c>
      <c r="O2673" s="42" t="s">
        <v>15424</v>
      </c>
      <c r="P2673" s="40" t="s">
        <v>10049</v>
      </c>
      <c r="Q2673" s="40" t="s">
        <v>10204</v>
      </c>
      <c r="T2673" s="40" t="s">
        <v>15426</v>
      </c>
      <c r="U2673" s="40" t="s">
        <v>15425</v>
      </c>
    </row>
    <row r="2674" spans="1:21" s="40" customFormat="1">
      <c r="A2674" s="40">
        <f t="shared" si="115"/>
        <v>2673</v>
      </c>
      <c r="B2674" s="41">
        <f t="shared" ca="1" si="116"/>
        <v>43369</v>
      </c>
      <c r="C2674" s="40" t="s">
        <v>14</v>
      </c>
      <c r="D2674" s="40" t="str">
        <f t="shared" si="117"/>
        <v>Brewery159</v>
      </c>
      <c r="E2674" s="42" t="s">
        <v>1322</v>
      </c>
      <c r="F2674" s="40" t="str">
        <f>VLOOKUP(D2674,'Brasseries Europe'!$B$2:$O$2000,6,FALSE)</f>
        <v>Provinciesteenweg, 28</v>
      </c>
      <c r="G2674" s="40">
        <f>VLOOKUP(D2674,'Brasseries Europe'!$B$2:$O$2000,7,FALSE)</f>
        <v>3190</v>
      </c>
      <c r="H2674" s="40" t="str">
        <f>VLOOKUP(D2674,'Brasseries Europe'!$B$2:$O$2000,8,FALSE)</f>
        <v>Boortmeerbeek</v>
      </c>
      <c r="I2674" s="40" t="str">
        <f>VLOOKUP(D2674,'Brasseries Europe'!$B$2:$O$2000,9,FALSE)</f>
        <v>Vlaanderen</v>
      </c>
      <c r="J2674" s="40">
        <f>VLOOKUP(D2674,'Brasseries Europe'!$B$2:$O$2000,10,FALSE)</f>
        <v>0</v>
      </c>
      <c r="K2674" s="40" t="str">
        <f>VLOOKUP(D2674,'Brasseries Europe'!$B$2:$O$2000,11,FALSE)</f>
        <v>http://www.primus.be</v>
      </c>
      <c r="L2674" s="40" t="str">
        <f>VLOOKUP(D2674,'Brasseries Europe'!$B$2:$O$2000,12,FALSE)</f>
        <v>32(0)16/60.15.01</v>
      </c>
      <c r="M2674" s="40" t="str">
        <f>VLOOKUP(D2674,'Brasseries Europe'!$B$2:$O$2000,13,FALSE)</f>
        <v>LogoBR159</v>
      </c>
      <c r="N2674" s="40" t="str">
        <f>VLOOKUP(D2674,'Brasseries Europe'!$B$2:$O$2000,14,FALSE)</f>
        <v>FotoBR159</v>
      </c>
      <c r="O2674" s="42" t="s">
        <v>15427</v>
      </c>
      <c r="P2674" s="40" t="s">
        <v>10049</v>
      </c>
      <c r="Q2674" s="40" t="s">
        <v>10064</v>
      </c>
      <c r="T2674" s="40" t="s">
        <v>15429</v>
      </c>
      <c r="U2674" s="40" t="s">
        <v>15428</v>
      </c>
    </row>
    <row r="2675" spans="1:21" s="40" customFormat="1">
      <c r="A2675" s="40">
        <f t="shared" si="115"/>
        <v>2674</v>
      </c>
      <c r="B2675" s="41">
        <f t="shared" ca="1" si="116"/>
        <v>43369</v>
      </c>
      <c r="C2675" s="40" t="s">
        <v>14</v>
      </c>
      <c r="D2675" s="40" t="str">
        <f t="shared" si="117"/>
        <v>Brewery159</v>
      </c>
      <c r="E2675" s="42" t="s">
        <v>1322</v>
      </c>
      <c r="F2675" s="40" t="str">
        <f>VLOOKUP(D2675,'Brasseries Europe'!$B$2:$O$2000,6,FALSE)</f>
        <v>Provinciesteenweg, 28</v>
      </c>
      <c r="G2675" s="40">
        <f>VLOOKUP(D2675,'Brasseries Europe'!$B$2:$O$2000,7,FALSE)</f>
        <v>3190</v>
      </c>
      <c r="H2675" s="40" t="str">
        <f>VLOOKUP(D2675,'Brasseries Europe'!$B$2:$O$2000,8,FALSE)</f>
        <v>Boortmeerbeek</v>
      </c>
      <c r="I2675" s="40" t="str">
        <f>VLOOKUP(D2675,'Brasseries Europe'!$B$2:$O$2000,9,FALSE)</f>
        <v>Vlaanderen</v>
      </c>
      <c r="J2675" s="40">
        <f>VLOOKUP(D2675,'Brasseries Europe'!$B$2:$O$2000,10,FALSE)</f>
        <v>0</v>
      </c>
      <c r="K2675" s="40" t="str">
        <f>VLOOKUP(D2675,'Brasseries Europe'!$B$2:$O$2000,11,FALSE)</f>
        <v>http://www.primus.be</v>
      </c>
      <c r="L2675" s="40" t="str">
        <f>VLOOKUP(D2675,'Brasseries Europe'!$B$2:$O$2000,12,FALSE)</f>
        <v>32(0)16/60.15.01</v>
      </c>
      <c r="M2675" s="40" t="str">
        <f>VLOOKUP(D2675,'Brasseries Europe'!$B$2:$O$2000,13,FALSE)</f>
        <v>LogoBR159</v>
      </c>
      <c r="N2675" s="40" t="str">
        <f>VLOOKUP(D2675,'Brasseries Europe'!$B$2:$O$2000,14,FALSE)</f>
        <v>FotoBR159</v>
      </c>
      <c r="O2675" s="42" t="s">
        <v>15430</v>
      </c>
      <c r="P2675" s="40" t="s">
        <v>10049</v>
      </c>
      <c r="Q2675" s="40" t="s">
        <v>10044</v>
      </c>
      <c r="T2675" s="40" t="s">
        <v>15432</v>
      </c>
      <c r="U2675" s="40" t="s">
        <v>15431</v>
      </c>
    </row>
    <row r="2676" spans="1:21" s="40" customFormat="1">
      <c r="A2676" s="40">
        <f t="shared" si="115"/>
        <v>2675</v>
      </c>
      <c r="B2676" s="41">
        <f t="shared" ca="1" si="116"/>
        <v>43369</v>
      </c>
      <c r="C2676" s="40" t="s">
        <v>14</v>
      </c>
      <c r="D2676" s="40" t="str">
        <f t="shared" si="117"/>
        <v>Brewery159</v>
      </c>
      <c r="E2676" s="42" t="s">
        <v>1322</v>
      </c>
      <c r="F2676" s="40" t="str">
        <f>VLOOKUP(D2676,'Brasseries Europe'!$B$2:$O$2000,6,FALSE)</f>
        <v>Provinciesteenweg, 28</v>
      </c>
      <c r="G2676" s="40">
        <f>VLOOKUP(D2676,'Brasseries Europe'!$B$2:$O$2000,7,FALSE)</f>
        <v>3190</v>
      </c>
      <c r="H2676" s="40" t="str">
        <f>VLOOKUP(D2676,'Brasseries Europe'!$B$2:$O$2000,8,FALSE)</f>
        <v>Boortmeerbeek</v>
      </c>
      <c r="I2676" s="40" t="str">
        <f>VLOOKUP(D2676,'Brasseries Europe'!$B$2:$O$2000,9,FALSE)</f>
        <v>Vlaanderen</v>
      </c>
      <c r="J2676" s="40">
        <f>VLOOKUP(D2676,'Brasseries Europe'!$B$2:$O$2000,10,FALSE)</f>
        <v>0</v>
      </c>
      <c r="K2676" s="40" t="str">
        <f>VLOOKUP(D2676,'Brasseries Europe'!$B$2:$O$2000,11,FALSE)</f>
        <v>http://www.primus.be</v>
      </c>
      <c r="L2676" s="40" t="str">
        <f>VLOOKUP(D2676,'Brasseries Europe'!$B$2:$O$2000,12,FALSE)</f>
        <v>32(0)16/60.15.01</v>
      </c>
      <c r="M2676" s="40" t="str">
        <f>VLOOKUP(D2676,'Brasseries Europe'!$B$2:$O$2000,13,FALSE)</f>
        <v>LogoBR159</v>
      </c>
      <c r="N2676" s="40" t="str">
        <f>VLOOKUP(D2676,'Brasseries Europe'!$B$2:$O$2000,14,FALSE)</f>
        <v>FotoBR159</v>
      </c>
      <c r="O2676" s="42" t="s">
        <v>15433</v>
      </c>
      <c r="P2676" s="40" t="s">
        <v>10049</v>
      </c>
      <c r="Q2676" s="40" t="s">
        <v>10072</v>
      </c>
      <c r="T2676" s="40" t="s">
        <v>15435</v>
      </c>
      <c r="U2676" s="40" t="s">
        <v>15434</v>
      </c>
    </row>
    <row r="2677" spans="1:21" s="40" customFormat="1">
      <c r="A2677" s="40">
        <f t="shared" si="115"/>
        <v>2676</v>
      </c>
      <c r="B2677" s="41">
        <f t="shared" ca="1" si="116"/>
        <v>43369</v>
      </c>
      <c r="C2677" s="40" t="s">
        <v>14</v>
      </c>
      <c r="D2677" s="40" t="str">
        <f t="shared" si="117"/>
        <v>Brewery159</v>
      </c>
      <c r="E2677" s="42" t="s">
        <v>1322</v>
      </c>
      <c r="F2677" s="40" t="str">
        <f>VLOOKUP(D2677,'Brasseries Europe'!$B$2:$O$2000,6,FALSE)</f>
        <v>Provinciesteenweg, 28</v>
      </c>
      <c r="G2677" s="40">
        <f>VLOOKUP(D2677,'Brasseries Europe'!$B$2:$O$2000,7,FALSE)</f>
        <v>3190</v>
      </c>
      <c r="H2677" s="40" t="str">
        <f>VLOOKUP(D2677,'Brasseries Europe'!$B$2:$O$2000,8,FALSE)</f>
        <v>Boortmeerbeek</v>
      </c>
      <c r="I2677" s="40" t="str">
        <f>VLOOKUP(D2677,'Brasseries Europe'!$B$2:$O$2000,9,FALSE)</f>
        <v>Vlaanderen</v>
      </c>
      <c r="J2677" s="40">
        <f>VLOOKUP(D2677,'Brasseries Europe'!$B$2:$O$2000,10,FALSE)</f>
        <v>0</v>
      </c>
      <c r="K2677" s="40" t="str">
        <f>VLOOKUP(D2677,'Brasseries Europe'!$B$2:$O$2000,11,FALSE)</f>
        <v>http://www.primus.be</v>
      </c>
      <c r="L2677" s="40" t="str">
        <f>VLOOKUP(D2677,'Brasseries Europe'!$B$2:$O$2000,12,FALSE)</f>
        <v>32(0)16/60.15.01</v>
      </c>
      <c r="M2677" s="40" t="str">
        <f>VLOOKUP(D2677,'Brasseries Europe'!$B$2:$O$2000,13,FALSE)</f>
        <v>LogoBR159</v>
      </c>
      <c r="N2677" s="40" t="str">
        <f>VLOOKUP(D2677,'Brasseries Europe'!$B$2:$O$2000,14,FALSE)</f>
        <v>FotoBR159</v>
      </c>
      <c r="O2677" s="42" t="s">
        <v>15436</v>
      </c>
      <c r="P2677" s="40" t="s">
        <v>10183</v>
      </c>
      <c r="Q2677" s="40" t="s">
        <v>10072</v>
      </c>
      <c r="T2677" s="40" t="s">
        <v>15438</v>
      </c>
      <c r="U2677" s="40" t="s">
        <v>15437</v>
      </c>
    </row>
    <row r="2678" spans="1:21" s="40" customFormat="1">
      <c r="A2678" s="40">
        <f t="shared" si="115"/>
        <v>2677</v>
      </c>
      <c r="B2678" s="41">
        <f t="shared" ca="1" si="116"/>
        <v>43369</v>
      </c>
      <c r="C2678" s="40" t="s">
        <v>14</v>
      </c>
      <c r="D2678" s="18" t="s">
        <v>19595</v>
      </c>
      <c r="E2678" s="42" t="s">
        <v>15440</v>
      </c>
      <c r="F2678" s="40" t="str">
        <f>VLOOKUP(D2678,'Brasseries Europe'!$B$2:$O$2000,6,FALSE)</f>
        <v>Hekkestraat, 56</v>
      </c>
      <c r="G2678" s="40" t="str">
        <f>VLOOKUP(D2678,'Brasseries Europe'!$B$2:$O$2000,7,FALSE)</f>
        <v>9205</v>
      </c>
      <c r="H2678" s="40" t="str">
        <f>VLOOKUP(D2678,'Brasseries Europe'!$B$2:$O$2000,8,FALSE)</f>
        <v>Grimbergen</v>
      </c>
      <c r="I2678" s="40" t="str">
        <f>VLOOKUP(D2678,'Brasseries Europe'!$B$2:$O$2000,9,FALSE)</f>
        <v>Vlaanderen</v>
      </c>
      <c r="J2678" s="40" t="str">
        <f>VLOOKUP(D2678,'Brasseries Europe'!$B$2:$O$2000,10,FALSE)</f>
        <v>Orvelo.Halfzeven@gmail.com</v>
      </c>
      <c r="K2678" s="40" t="str">
        <f>VLOOKUP(D2678,'Brasseries Europe'!$B$2:$O$2000,11,FALSE)</f>
        <v>http://www.orvelo.be</v>
      </c>
      <c r="L2678" s="40" t="str">
        <f>VLOOKUP(D2678,'Brasseries Europe'!$B$2:$O$2000,12,FALSE)</f>
        <v>+32(0)474/29.01.88</v>
      </c>
      <c r="M2678" s="40" t="str">
        <f>VLOOKUP(D2678,'Brasseries Europe'!$B$2:$O$2000,13,FALSE)</f>
        <v>LogoBR1595</v>
      </c>
      <c r="N2678" s="40">
        <f>VLOOKUP(D2678,'Brasseries Europe'!$B$2:$O$2000,14,FALSE)</f>
        <v>0</v>
      </c>
      <c r="O2678" s="42" t="s">
        <v>15439</v>
      </c>
      <c r="P2678" s="40" t="s">
        <v>10043</v>
      </c>
      <c r="Q2678" s="40" t="s">
        <v>10036</v>
      </c>
      <c r="T2678" s="40" t="s">
        <v>15442</v>
      </c>
      <c r="U2678" s="40" t="s">
        <v>15441</v>
      </c>
    </row>
    <row r="2679" spans="1:21" s="40" customFormat="1">
      <c r="A2679" s="40">
        <f t="shared" si="115"/>
        <v>2678</v>
      </c>
      <c r="B2679" s="41">
        <f t="shared" ca="1" si="116"/>
        <v>43369</v>
      </c>
      <c r="C2679" s="40" t="s">
        <v>14</v>
      </c>
      <c r="D2679" s="18" t="s">
        <v>19596</v>
      </c>
      <c r="E2679" s="42" t="s">
        <v>15444</v>
      </c>
      <c r="F2679" s="40" t="str">
        <f>VLOOKUP(D2679,'Brasseries Europe'!$B$2:$O$2000,6,FALSE)</f>
        <v>Baron De Maerelaan, 185</v>
      </c>
      <c r="G2679" s="40" t="str">
        <f>VLOOKUP(D2679,'Brasseries Europe'!$B$2:$O$2000,7,FALSE)</f>
        <v>8380</v>
      </c>
      <c r="H2679" s="40" t="str">
        <f>VLOOKUP(D2679,'Brasseries Europe'!$B$2:$O$2000,8,FALSE)</f>
        <v>Zeebrugge</v>
      </c>
      <c r="I2679" s="40" t="str">
        <f>VLOOKUP(D2679,'Brasseries Europe'!$B$2:$O$2000,9,FALSE)</f>
        <v>Vlaanderen</v>
      </c>
      <c r="J2679" s="40" t="str">
        <f>VLOOKUP(D2679,'Brasseries Europe'!$B$2:$O$2000,10,FALSE)</f>
        <v>info@paljas-bier.be</v>
      </c>
      <c r="K2679" s="40" t="str">
        <f>VLOOKUP(D2679,'Brasseries Europe'!$B$2:$O$2000,11,FALSE)</f>
        <v>http://www.paljas-bier.be/</v>
      </c>
      <c r="L2679" s="40" t="str">
        <f>VLOOKUP(D2679,'Brasseries Europe'!$B$2:$O$2000,12,FALSE)</f>
        <v>+32(0)50 55 66 33</v>
      </c>
      <c r="M2679" s="40" t="str">
        <f>VLOOKUP(D2679,'Brasseries Europe'!$B$2:$O$2000,13,FALSE)</f>
        <v>LogoBR1596</v>
      </c>
      <c r="N2679" s="40">
        <f>VLOOKUP(D2679,'Brasseries Europe'!$B$2:$O$2000,14,FALSE)</f>
        <v>0</v>
      </c>
      <c r="O2679" s="42" t="s">
        <v>15443</v>
      </c>
      <c r="P2679" s="40" t="s">
        <v>10136</v>
      </c>
      <c r="Q2679" s="40" t="s">
        <v>10204</v>
      </c>
      <c r="T2679" s="40" t="s">
        <v>15446</v>
      </c>
      <c r="U2679" s="40" t="s">
        <v>15445</v>
      </c>
    </row>
    <row r="2680" spans="1:21" s="40" customFormat="1">
      <c r="A2680" s="40">
        <f t="shared" si="115"/>
        <v>2679</v>
      </c>
      <c r="B2680" s="41">
        <f t="shared" ca="1" si="116"/>
        <v>43369</v>
      </c>
      <c r="C2680" s="40" t="s">
        <v>14</v>
      </c>
      <c r="D2680" s="18" t="s">
        <v>19596</v>
      </c>
      <c r="E2680" s="42" t="s">
        <v>15444</v>
      </c>
      <c r="F2680" s="40" t="str">
        <f>VLOOKUP(D2680,'Brasseries Europe'!$B$2:$O$2000,6,FALSE)</f>
        <v>Baron De Maerelaan, 185</v>
      </c>
      <c r="G2680" s="40" t="str">
        <f>VLOOKUP(D2680,'Brasseries Europe'!$B$2:$O$2000,7,FALSE)</f>
        <v>8380</v>
      </c>
      <c r="H2680" s="40" t="str">
        <f>VLOOKUP(D2680,'Brasseries Europe'!$B$2:$O$2000,8,FALSE)</f>
        <v>Zeebrugge</v>
      </c>
      <c r="I2680" s="40" t="str">
        <f>VLOOKUP(D2680,'Brasseries Europe'!$B$2:$O$2000,9,FALSE)</f>
        <v>Vlaanderen</v>
      </c>
      <c r="J2680" s="40" t="str">
        <f>VLOOKUP(D2680,'Brasseries Europe'!$B$2:$O$2000,10,FALSE)</f>
        <v>info@paljas-bier.be</v>
      </c>
      <c r="K2680" s="40" t="str">
        <f>VLOOKUP(D2680,'Brasseries Europe'!$B$2:$O$2000,11,FALSE)</f>
        <v>http://www.paljas-bier.be/</v>
      </c>
      <c r="L2680" s="40" t="str">
        <f>VLOOKUP(D2680,'Brasseries Europe'!$B$2:$O$2000,12,FALSE)</f>
        <v>+32(0)50 55 66 33</v>
      </c>
      <c r="M2680" s="40" t="str">
        <f>VLOOKUP(D2680,'Brasseries Europe'!$B$2:$O$2000,13,FALSE)</f>
        <v>LogoBR1596</v>
      </c>
      <c r="N2680" s="40">
        <f>VLOOKUP(D2680,'Brasseries Europe'!$B$2:$O$2000,14,FALSE)</f>
        <v>0</v>
      </c>
      <c r="O2680" s="42" t="s">
        <v>15447</v>
      </c>
      <c r="P2680" s="40" t="s">
        <v>10043</v>
      </c>
      <c r="Q2680" s="40" t="s">
        <v>10204</v>
      </c>
      <c r="T2680" s="40" t="s">
        <v>15449</v>
      </c>
      <c r="U2680" s="40" t="s">
        <v>15448</v>
      </c>
    </row>
    <row r="2681" spans="1:21" s="40" customFormat="1">
      <c r="A2681" s="40">
        <f t="shared" si="115"/>
        <v>2680</v>
      </c>
      <c r="B2681" s="41">
        <f t="shared" ca="1" si="116"/>
        <v>43369</v>
      </c>
      <c r="C2681" s="40" t="s">
        <v>14</v>
      </c>
      <c r="D2681" s="18" t="s">
        <v>19596</v>
      </c>
      <c r="E2681" s="42" t="s">
        <v>15444</v>
      </c>
      <c r="F2681" s="40" t="str">
        <f>VLOOKUP(D2681,'Brasseries Europe'!$B$2:$O$2000,6,FALSE)</f>
        <v>Baron De Maerelaan, 185</v>
      </c>
      <c r="G2681" s="40" t="str">
        <f>VLOOKUP(D2681,'Brasseries Europe'!$B$2:$O$2000,7,FALSE)</f>
        <v>8380</v>
      </c>
      <c r="H2681" s="40" t="str">
        <f>VLOOKUP(D2681,'Brasseries Europe'!$B$2:$O$2000,8,FALSE)</f>
        <v>Zeebrugge</v>
      </c>
      <c r="I2681" s="40" t="str">
        <f>VLOOKUP(D2681,'Brasseries Europe'!$B$2:$O$2000,9,FALSE)</f>
        <v>Vlaanderen</v>
      </c>
      <c r="J2681" s="40" t="str">
        <f>VLOOKUP(D2681,'Brasseries Europe'!$B$2:$O$2000,10,FALSE)</f>
        <v>info@paljas-bier.be</v>
      </c>
      <c r="K2681" s="40" t="str">
        <f>VLOOKUP(D2681,'Brasseries Europe'!$B$2:$O$2000,11,FALSE)</f>
        <v>http://www.paljas-bier.be/</v>
      </c>
      <c r="L2681" s="40" t="str">
        <f>VLOOKUP(D2681,'Brasseries Europe'!$B$2:$O$2000,12,FALSE)</f>
        <v>+32(0)50 55 66 33</v>
      </c>
      <c r="M2681" s="40" t="str">
        <f>VLOOKUP(D2681,'Brasseries Europe'!$B$2:$O$2000,13,FALSE)</f>
        <v>LogoBR1596</v>
      </c>
      <c r="N2681" s="40">
        <f>VLOOKUP(D2681,'Brasseries Europe'!$B$2:$O$2000,14,FALSE)</f>
        <v>0</v>
      </c>
      <c r="O2681" s="42" t="s">
        <v>15450</v>
      </c>
      <c r="P2681" s="40" t="s">
        <v>10049</v>
      </c>
      <c r="Q2681" s="40" t="s">
        <v>10204</v>
      </c>
      <c r="T2681" s="40" t="s">
        <v>15452</v>
      </c>
      <c r="U2681" s="40" t="s">
        <v>15451</v>
      </c>
    </row>
    <row r="2682" spans="1:21" s="40" customFormat="1">
      <c r="A2682" s="40">
        <f t="shared" si="115"/>
        <v>2681</v>
      </c>
      <c r="B2682" s="41">
        <f t="shared" ca="1" si="116"/>
        <v>43369</v>
      </c>
      <c r="C2682" s="40" t="s">
        <v>14</v>
      </c>
      <c r="D2682" s="18" t="s">
        <v>19597</v>
      </c>
      <c r="E2682" s="42" t="s">
        <v>15454</v>
      </c>
      <c r="F2682" s="40" t="str">
        <f>VLOOKUP(D2682,'Brasseries Europe'!$B$2:$O$2000,6,FALSE)</f>
        <v>Meensesteenweg, 65</v>
      </c>
      <c r="G2682" s="40" t="str">
        <f>VLOOKUP(D2682,'Brasseries Europe'!$B$2:$O$2000,7,FALSE)</f>
        <v>8860</v>
      </c>
      <c r="H2682" s="40" t="str">
        <f>VLOOKUP(D2682,'Brasseries Europe'!$B$2:$O$2000,8,FALSE)</f>
        <v>Izegem</v>
      </c>
      <c r="I2682" s="40" t="str">
        <f>VLOOKUP(D2682,'Brasseries Europe'!$B$2:$O$2000,9,FALSE)</f>
        <v>Vlaanderen</v>
      </c>
      <c r="J2682" s="40" t="str">
        <f>VLOOKUP(D2682,'Brasseries Europe'!$B$2:$O$2000,10,FALSE)</f>
        <v>brouwerij.het.alternatief@scarlet.be</v>
      </c>
      <c r="K2682" s="40" t="str">
        <f>VLOOKUP(D2682,'Brasseries Europe'!$B$2:$O$2000,11,FALSE)</f>
        <v>http://www.brouwerijhetalternatief.be</v>
      </c>
      <c r="L2682" s="40" t="str">
        <f>VLOOKUP(D2682,'Brasseries Europe'!$B$2:$O$2000,12,FALSE)</f>
        <v>+32(0)51/31.62.70</v>
      </c>
      <c r="M2682" s="40" t="str">
        <f>VLOOKUP(D2682,'Brasseries Europe'!$B$2:$O$2000,13,FALSE)</f>
        <v>LogoBR1597</v>
      </c>
      <c r="N2682" s="40">
        <f>VLOOKUP(D2682,'Brasseries Europe'!$B$2:$O$2000,14,FALSE)</f>
        <v>0</v>
      </c>
      <c r="O2682" s="42" t="s">
        <v>15453</v>
      </c>
      <c r="P2682" s="40" t="s">
        <v>10136</v>
      </c>
      <c r="Q2682" s="40" t="s">
        <v>10100</v>
      </c>
      <c r="T2682" s="40" t="s">
        <v>15456</v>
      </c>
      <c r="U2682" s="40" t="s">
        <v>15455</v>
      </c>
    </row>
    <row r="2683" spans="1:21" s="40" customFormat="1">
      <c r="A2683" s="40">
        <f t="shared" si="115"/>
        <v>2682</v>
      </c>
      <c r="B2683" s="41">
        <f t="shared" ca="1" si="116"/>
        <v>43369</v>
      </c>
      <c r="C2683" s="40" t="s">
        <v>14</v>
      </c>
      <c r="D2683" s="18" t="s">
        <v>19597</v>
      </c>
      <c r="E2683" s="42" t="s">
        <v>15454</v>
      </c>
      <c r="F2683" s="40" t="str">
        <f>VLOOKUP(D2683,'Brasseries Europe'!$B$2:$O$2000,6,FALSE)</f>
        <v>Meensesteenweg, 65</v>
      </c>
      <c r="G2683" s="40" t="str">
        <f>VLOOKUP(D2683,'Brasseries Europe'!$B$2:$O$2000,7,FALSE)</f>
        <v>8860</v>
      </c>
      <c r="H2683" s="40" t="str">
        <f>VLOOKUP(D2683,'Brasseries Europe'!$B$2:$O$2000,8,FALSE)</f>
        <v>Izegem</v>
      </c>
      <c r="I2683" s="40" t="str">
        <f>VLOOKUP(D2683,'Brasseries Europe'!$B$2:$O$2000,9,FALSE)</f>
        <v>Vlaanderen</v>
      </c>
      <c r="J2683" s="40" t="str">
        <f>VLOOKUP(D2683,'Brasseries Europe'!$B$2:$O$2000,10,FALSE)</f>
        <v>brouwerij.het.alternatief@scarlet.be</v>
      </c>
      <c r="K2683" s="40" t="str">
        <f>VLOOKUP(D2683,'Brasseries Europe'!$B$2:$O$2000,11,FALSE)</f>
        <v>http://www.brouwerijhetalternatief.be</v>
      </c>
      <c r="L2683" s="40" t="str">
        <f>VLOOKUP(D2683,'Brasseries Europe'!$B$2:$O$2000,12,FALSE)</f>
        <v>+32(0)51/31.62.70</v>
      </c>
      <c r="M2683" s="40" t="str">
        <f>VLOOKUP(D2683,'Brasseries Europe'!$B$2:$O$2000,13,FALSE)</f>
        <v>LogoBR1597</v>
      </c>
      <c r="N2683" s="40">
        <f>VLOOKUP(D2683,'Brasseries Europe'!$B$2:$O$2000,14,FALSE)</f>
        <v>0</v>
      </c>
      <c r="O2683" s="42" t="s">
        <v>15457</v>
      </c>
      <c r="P2683" s="40" t="s">
        <v>10136</v>
      </c>
      <c r="Q2683" s="40" t="s">
        <v>10100</v>
      </c>
      <c r="T2683" s="40" t="s">
        <v>15459</v>
      </c>
      <c r="U2683" s="40" t="s">
        <v>15458</v>
      </c>
    </row>
    <row r="2684" spans="1:21" s="40" customFormat="1">
      <c r="A2684" s="40">
        <f t="shared" si="115"/>
        <v>2683</v>
      </c>
      <c r="B2684" s="41">
        <f t="shared" ca="1" si="116"/>
        <v>43369</v>
      </c>
      <c r="C2684" s="40" t="s">
        <v>14</v>
      </c>
      <c r="D2684" s="18" t="s">
        <v>19597</v>
      </c>
      <c r="E2684" s="42" t="s">
        <v>15454</v>
      </c>
      <c r="F2684" s="40" t="str">
        <f>VLOOKUP(D2684,'Brasseries Europe'!$B$2:$O$2000,6,FALSE)</f>
        <v>Meensesteenweg, 65</v>
      </c>
      <c r="G2684" s="40" t="str">
        <f>VLOOKUP(D2684,'Brasseries Europe'!$B$2:$O$2000,7,FALSE)</f>
        <v>8860</v>
      </c>
      <c r="H2684" s="40" t="str">
        <f>VLOOKUP(D2684,'Brasseries Europe'!$B$2:$O$2000,8,FALSE)</f>
        <v>Izegem</v>
      </c>
      <c r="I2684" s="40" t="str">
        <f>VLOOKUP(D2684,'Brasseries Europe'!$B$2:$O$2000,9,FALSE)</f>
        <v>Vlaanderen</v>
      </c>
      <c r="J2684" s="40" t="str">
        <f>VLOOKUP(D2684,'Brasseries Europe'!$B$2:$O$2000,10,FALSE)</f>
        <v>brouwerij.het.alternatief@scarlet.be</v>
      </c>
      <c r="K2684" s="40" t="str">
        <f>VLOOKUP(D2684,'Brasseries Europe'!$B$2:$O$2000,11,FALSE)</f>
        <v>http://www.brouwerijhetalternatief.be</v>
      </c>
      <c r="L2684" s="40" t="str">
        <f>VLOOKUP(D2684,'Brasseries Europe'!$B$2:$O$2000,12,FALSE)</f>
        <v>+32(0)51/31.62.70</v>
      </c>
      <c r="M2684" s="40" t="str">
        <f>VLOOKUP(D2684,'Brasseries Europe'!$B$2:$O$2000,13,FALSE)</f>
        <v>LogoBR1597</v>
      </c>
      <c r="N2684" s="40">
        <f>VLOOKUP(D2684,'Brasseries Europe'!$B$2:$O$2000,14,FALSE)</f>
        <v>0</v>
      </c>
      <c r="O2684" s="42" t="s">
        <v>15460</v>
      </c>
      <c r="P2684" s="40" t="s">
        <v>10136</v>
      </c>
      <c r="Q2684" s="40" t="s">
        <v>10100</v>
      </c>
      <c r="T2684" s="40" t="s">
        <v>15462</v>
      </c>
      <c r="U2684" s="40" t="s">
        <v>15461</v>
      </c>
    </row>
    <row r="2685" spans="1:21" s="40" customFormat="1">
      <c r="A2685" s="40">
        <f t="shared" si="115"/>
        <v>2684</v>
      </c>
      <c r="B2685" s="41">
        <f t="shared" ca="1" si="116"/>
        <v>43369</v>
      </c>
      <c r="C2685" s="40" t="s">
        <v>14</v>
      </c>
      <c r="D2685" s="18" t="s">
        <v>19597</v>
      </c>
      <c r="E2685" s="42" t="s">
        <v>15454</v>
      </c>
      <c r="F2685" s="40" t="str">
        <f>VLOOKUP(D2685,'Brasseries Europe'!$B$2:$O$2000,6,FALSE)</f>
        <v>Meensesteenweg, 65</v>
      </c>
      <c r="G2685" s="40" t="str">
        <f>VLOOKUP(D2685,'Brasseries Europe'!$B$2:$O$2000,7,FALSE)</f>
        <v>8860</v>
      </c>
      <c r="H2685" s="40" t="str">
        <f>VLOOKUP(D2685,'Brasseries Europe'!$B$2:$O$2000,8,FALSE)</f>
        <v>Izegem</v>
      </c>
      <c r="I2685" s="40" t="str">
        <f>VLOOKUP(D2685,'Brasseries Europe'!$B$2:$O$2000,9,FALSE)</f>
        <v>Vlaanderen</v>
      </c>
      <c r="J2685" s="40" t="str">
        <f>VLOOKUP(D2685,'Brasseries Europe'!$B$2:$O$2000,10,FALSE)</f>
        <v>brouwerij.het.alternatief@scarlet.be</v>
      </c>
      <c r="K2685" s="40" t="str">
        <f>VLOOKUP(D2685,'Brasseries Europe'!$B$2:$O$2000,11,FALSE)</f>
        <v>http://www.brouwerijhetalternatief.be</v>
      </c>
      <c r="L2685" s="40" t="str">
        <f>VLOOKUP(D2685,'Brasseries Europe'!$B$2:$O$2000,12,FALSE)</f>
        <v>+32(0)51/31.62.70</v>
      </c>
      <c r="M2685" s="40" t="str">
        <f>VLOOKUP(D2685,'Brasseries Europe'!$B$2:$O$2000,13,FALSE)</f>
        <v>LogoBR1597</v>
      </c>
      <c r="N2685" s="40">
        <f>VLOOKUP(D2685,'Brasseries Europe'!$B$2:$O$2000,14,FALSE)</f>
        <v>0</v>
      </c>
      <c r="O2685" s="42" t="s">
        <v>15463</v>
      </c>
      <c r="P2685" s="40" t="s">
        <v>10043</v>
      </c>
      <c r="Q2685" s="40" t="s">
        <v>10044</v>
      </c>
      <c r="T2685" s="40" t="s">
        <v>15465</v>
      </c>
      <c r="U2685" s="40" t="s">
        <v>15464</v>
      </c>
    </row>
    <row r="2686" spans="1:21" s="40" customFormat="1">
      <c r="A2686" s="40">
        <f t="shared" si="115"/>
        <v>2685</v>
      </c>
      <c r="B2686" s="41">
        <f t="shared" ca="1" si="116"/>
        <v>43369</v>
      </c>
      <c r="C2686" s="40" t="s">
        <v>14</v>
      </c>
      <c r="D2686" s="18" t="s">
        <v>19597</v>
      </c>
      <c r="E2686" s="42" t="s">
        <v>15454</v>
      </c>
      <c r="F2686" s="40" t="str">
        <f>VLOOKUP(D2686,'Brasseries Europe'!$B$2:$O$2000,6,FALSE)</f>
        <v>Meensesteenweg, 65</v>
      </c>
      <c r="G2686" s="40" t="str">
        <f>VLOOKUP(D2686,'Brasseries Europe'!$B$2:$O$2000,7,FALSE)</f>
        <v>8860</v>
      </c>
      <c r="H2686" s="40" t="str">
        <f>VLOOKUP(D2686,'Brasseries Europe'!$B$2:$O$2000,8,FALSE)</f>
        <v>Izegem</v>
      </c>
      <c r="I2686" s="40" t="str">
        <f>VLOOKUP(D2686,'Brasseries Europe'!$B$2:$O$2000,9,FALSE)</f>
        <v>Vlaanderen</v>
      </c>
      <c r="J2686" s="40" t="str">
        <f>VLOOKUP(D2686,'Brasseries Europe'!$B$2:$O$2000,10,FALSE)</f>
        <v>brouwerij.het.alternatief@scarlet.be</v>
      </c>
      <c r="K2686" s="40" t="str">
        <f>VLOOKUP(D2686,'Brasseries Europe'!$B$2:$O$2000,11,FALSE)</f>
        <v>http://www.brouwerijhetalternatief.be</v>
      </c>
      <c r="L2686" s="40" t="str">
        <f>VLOOKUP(D2686,'Brasseries Europe'!$B$2:$O$2000,12,FALSE)</f>
        <v>+32(0)51/31.62.70</v>
      </c>
      <c r="M2686" s="40" t="str">
        <f>VLOOKUP(D2686,'Brasseries Europe'!$B$2:$O$2000,13,FALSE)</f>
        <v>LogoBR1597</v>
      </c>
      <c r="N2686" s="40">
        <f>VLOOKUP(D2686,'Brasseries Europe'!$B$2:$O$2000,14,FALSE)</f>
        <v>0</v>
      </c>
      <c r="O2686" s="42" t="s">
        <v>15466</v>
      </c>
      <c r="P2686" s="40" t="s">
        <v>10151</v>
      </c>
      <c r="Q2686" s="40" t="s">
        <v>10064</v>
      </c>
      <c r="T2686" s="40" t="s">
        <v>15468</v>
      </c>
      <c r="U2686" s="40" t="s">
        <v>15467</v>
      </c>
    </row>
    <row r="2687" spans="1:21" s="40" customFormat="1">
      <c r="A2687" s="40">
        <f t="shared" si="115"/>
        <v>2686</v>
      </c>
      <c r="B2687" s="41">
        <f t="shared" ca="1" si="116"/>
        <v>43369</v>
      </c>
      <c r="C2687" s="40" t="s">
        <v>14</v>
      </c>
      <c r="D2687" s="18" t="s">
        <v>19597</v>
      </c>
      <c r="E2687" s="42" t="s">
        <v>15454</v>
      </c>
      <c r="F2687" s="40" t="str">
        <f>VLOOKUP(D2687,'Brasseries Europe'!$B$2:$O$2000,6,FALSE)</f>
        <v>Meensesteenweg, 65</v>
      </c>
      <c r="G2687" s="40" t="str">
        <f>VLOOKUP(D2687,'Brasseries Europe'!$B$2:$O$2000,7,FALSE)</f>
        <v>8860</v>
      </c>
      <c r="H2687" s="40" t="str">
        <f>VLOOKUP(D2687,'Brasseries Europe'!$B$2:$O$2000,8,FALSE)</f>
        <v>Izegem</v>
      </c>
      <c r="I2687" s="40" t="str">
        <f>VLOOKUP(D2687,'Brasseries Europe'!$B$2:$O$2000,9,FALSE)</f>
        <v>Vlaanderen</v>
      </c>
      <c r="J2687" s="40" t="str">
        <f>VLOOKUP(D2687,'Brasseries Europe'!$B$2:$O$2000,10,FALSE)</f>
        <v>brouwerij.het.alternatief@scarlet.be</v>
      </c>
      <c r="K2687" s="40" t="str">
        <f>VLOOKUP(D2687,'Brasseries Europe'!$B$2:$O$2000,11,FALSE)</f>
        <v>http://www.brouwerijhetalternatief.be</v>
      </c>
      <c r="L2687" s="40" t="str">
        <f>VLOOKUP(D2687,'Brasseries Europe'!$B$2:$O$2000,12,FALSE)</f>
        <v>+32(0)51/31.62.70</v>
      </c>
      <c r="M2687" s="40" t="str">
        <f>VLOOKUP(D2687,'Brasseries Europe'!$B$2:$O$2000,13,FALSE)</f>
        <v>LogoBR1597</v>
      </c>
      <c r="N2687" s="40">
        <f>VLOOKUP(D2687,'Brasseries Europe'!$B$2:$O$2000,14,FALSE)</f>
        <v>0</v>
      </c>
      <c r="O2687" s="42" t="s">
        <v>15469</v>
      </c>
      <c r="P2687" s="40" t="s">
        <v>10151</v>
      </c>
      <c r="Q2687" s="40" t="s">
        <v>10204</v>
      </c>
      <c r="T2687" s="40" t="s">
        <v>15471</v>
      </c>
      <c r="U2687" s="40" t="s">
        <v>15470</v>
      </c>
    </row>
    <row r="2688" spans="1:21" s="40" customFormat="1">
      <c r="A2688" s="40">
        <f t="shared" si="115"/>
        <v>2687</v>
      </c>
      <c r="B2688" s="41">
        <f t="shared" ca="1" si="116"/>
        <v>43369</v>
      </c>
      <c r="C2688" s="40" t="s">
        <v>14</v>
      </c>
      <c r="D2688" s="18" t="s">
        <v>19597</v>
      </c>
      <c r="E2688" s="42" t="s">
        <v>15454</v>
      </c>
      <c r="F2688" s="40" t="str">
        <f>VLOOKUP(D2688,'Brasseries Europe'!$B$2:$O$2000,6,FALSE)</f>
        <v>Meensesteenweg, 65</v>
      </c>
      <c r="G2688" s="40" t="str">
        <f>VLOOKUP(D2688,'Brasseries Europe'!$B$2:$O$2000,7,FALSE)</f>
        <v>8860</v>
      </c>
      <c r="H2688" s="40" t="str">
        <f>VLOOKUP(D2688,'Brasseries Europe'!$B$2:$O$2000,8,FALSE)</f>
        <v>Izegem</v>
      </c>
      <c r="I2688" s="40" t="str">
        <f>VLOOKUP(D2688,'Brasseries Europe'!$B$2:$O$2000,9,FALSE)</f>
        <v>Vlaanderen</v>
      </c>
      <c r="J2688" s="40" t="str">
        <f>VLOOKUP(D2688,'Brasseries Europe'!$B$2:$O$2000,10,FALSE)</f>
        <v>brouwerij.het.alternatief@scarlet.be</v>
      </c>
      <c r="K2688" s="40" t="str">
        <f>VLOOKUP(D2688,'Brasseries Europe'!$B$2:$O$2000,11,FALSE)</f>
        <v>http://www.brouwerijhetalternatief.be</v>
      </c>
      <c r="L2688" s="40" t="str">
        <f>VLOOKUP(D2688,'Brasseries Europe'!$B$2:$O$2000,12,FALSE)</f>
        <v>+32(0)51/31.62.70</v>
      </c>
      <c r="M2688" s="40" t="str">
        <f>VLOOKUP(D2688,'Brasseries Europe'!$B$2:$O$2000,13,FALSE)</f>
        <v>LogoBR1597</v>
      </c>
      <c r="N2688" s="40">
        <f>VLOOKUP(D2688,'Brasseries Europe'!$B$2:$O$2000,14,FALSE)</f>
        <v>0</v>
      </c>
      <c r="O2688" s="42" t="s">
        <v>15472</v>
      </c>
      <c r="P2688" s="40" t="s">
        <v>10049</v>
      </c>
      <c r="Q2688" s="40" t="s">
        <v>10064</v>
      </c>
      <c r="T2688" s="40" t="s">
        <v>15474</v>
      </c>
      <c r="U2688" s="40" t="s">
        <v>15473</v>
      </c>
    </row>
    <row r="2689" spans="1:21" s="40" customFormat="1">
      <c r="A2689" s="40">
        <f t="shared" si="115"/>
        <v>2688</v>
      </c>
      <c r="B2689" s="41">
        <f t="shared" ca="1" si="116"/>
        <v>43369</v>
      </c>
      <c r="C2689" s="40" t="s">
        <v>14</v>
      </c>
      <c r="D2689" s="18" t="s">
        <v>19597</v>
      </c>
      <c r="E2689" s="42" t="s">
        <v>15454</v>
      </c>
      <c r="F2689" s="40" t="str">
        <f>VLOOKUP(D2689,'Brasseries Europe'!$B$2:$O$2000,6,FALSE)</f>
        <v>Meensesteenweg, 65</v>
      </c>
      <c r="G2689" s="40" t="str">
        <f>VLOOKUP(D2689,'Brasseries Europe'!$B$2:$O$2000,7,FALSE)</f>
        <v>8860</v>
      </c>
      <c r="H2689" s="40" t="str">
        <f>VLOOKUP(D2689,'Brasseries Europe'!$B$2:$O$2000,8,FALSE)</f>
        <v>Izegem</v>
      </c>
      <c r="I2689" s="40" t="str">
        <f>VLOOKUP(D2689,'Brasseries Europe'!$B$2:$O$2000,9,FALSE)</f>
        <v>Vlaanderen</v>
      </c>
      <c r="J2689" s="40" t="str">
        <f>VLOOKUP(D2689,'Brasseries Europe'!$B$2:$O$2000,10,FALSE)</f>
        <v>brouwerij.het.alternatief@scarlet.be</v>
      </c>
      <c r="K2689" s="40" t="str">
        <f>VLOOKUP(D2689,'Brasseries Europe'!$B$2:$O$2000,11,FALSE)</f>
        <v>http://www.brouwerijhetalternatief.be</v>
      </c>
      <c r="L2689" s="40" t="str">
        <f>VLOOKUP(D2689,'Brasseries Europe'!$B$2:$O$2000,12,FALSE)</f>
        <v>+32(0)51/31.62.70</v>
      </c>
      <c r="M2689" s="40" t="str">
        <f>VLOOKUP(D2689,'Brasseries Europe'!$B$2:$O$2000,13,FALSE)</f>
        <v>LogoBR1597</v>
      </c>
      <c r="N2689" s="40">
        <f>VLOOKUP(D2689,'Brasseries Europe'!$B$2:$O$2000,14,FALSE)</f>
        <v>0</v>
      </c>
      <c r="O2689" s="42" t="s">
        <v>15475</v>
      </c>
      <c r="P2689" s="40" t="s">
        <v>10049</v>
      </c>
      <c r="Q2689" s="40" t="s">
        <v>10234</v>
      </c>
      <c r="T2689" s="40" t="s">
        <v>15477</v>
      </c>
      <c r="U2689" s="40" t="s">
        <v>15476</v>
      </c>
    </row>
    <row r="2690" spans="1:21" s="40" customFormat="1">
      <c r="A2690" s="40">
        <f t="shared" si="115"/>
        <v>2689</v>
      </c>
      <c r="B2690" s="41">
        <f t="shared" ca="1" si="116"/>
        <v>43369</v>
      </c>
      <c r="C2690" s="40" t="s">
        <v>14</v>
      </c>
      <c r="D2690" s="40" t="str">
        <f t="shared" si="117"/>
        <v>Brewery160</v>
      </c>
      <c r="E2690" s="42" t="s">
        <v>1330</v>
      </c>
      <c r="F2690" s="40" t="str">
        <f>VLOOKUP(D2690,'Brasseries Europe'!$B$2:$O$2000,6,FALSE)</f>
        <v>Guido Gezellelaan, 49</v>
      </c>
      <c r="G2690" s="40">
        <f>VLOOKUP(D2690,'Brasseries Europe'!$B$2:$O$2000,7,FALSE)</f>
        <v>2800</v>
      </c>
      <c r="H2690" s="40" t="str">
        <f>VLOOKUP(D2690,'Brasseries Europe'!$B$2:$O$2000,8,FALSE)</f>
        <v>Mechelen</v>
      </c>
      <c r="I2690" s="40" t="str">
        <f>VLOOKUP(D2690,'Brasseries Europe'!$B$2:$O$2000,9,FALSE)</f>
        <v>Vlaanderen</v>
      </c>
      <c r="J2690" s="40" t="str">
        <f>VLOOKUP(D2690,'Brasseries Europe'!$B$2:$O$2000,10,FALSE)</f>
        <v>het.anker@pandora.be</v>
      </c>
      <c r="K2690" s="40" t="str">
        <f>VLOOKUP(D2690,'Brasseries Europe'!$B$2:$O$2000,11,FALSE)</f>
        <v>http://www.hetanker.be</v>
      </c>
      <c r="L2690" s="40" t="str">
        <f>VLOOKUP(D2690,'Brasseries Europe'!$B$2:$O$2000,12,FALSE)</f>
        <v>32(0)15/28.71.47</v>
      </c>
      <c r="M2690" s="40" t="str">
        <f>VLOOKUP(D2690,'Brasseries Europe'!$B$2:$O$2000,13,FALSE)</f>
        <v>LogoBR160</v>
      </c>
      <c r="N2690" s="40" t="str">
        <f>VLOOKUP(D2690,'Brasseries Europe'!$B$2:$O$2000,14,FALSE)</f>
        <v>FotoBR160</v>
      </c>
      <c r="O2690" s="42" t="s">
        <v>15478</v>
      </c>
      <c r="P2690" s="40" t="s">
        <v>10156</v>
      </c>
      <c r="Q2690" s="40" t="s">
        <v>11775</v>
      </c>
      <c r="T2690" s="40" t="s">
        <v>15480</v>
      </c>
      <c r="U2690" s="40" t="s">
        <v>15479</v>
      </c>
    </row>
    <row r="2691" spans="1:21" s="40" customFormat="1">
      <c r="A2691" s="40">
        <f t="shared" ref="A2691:A2754" si="118">ROW()-1</f>
        <v>2690</v>
      </c>
      <c r="B2691" s="41">
        <f t="shared" ref="B2691:B2754" ca="1" si="119">TODAY()</f>
        <v>43369</v>
      </c>
      <c r="C2691" s="40" t="s">
        <v>14</v>
      </c>
      <c r="D2691" s="40" t="str">
        <f t="shared" si="117"/>
        <v>Brewery160</v>
      </c>
      <c r="E2691" s="42" t="s">
        <v>1330</v>
      </c>
      <c r="F2691" s="40" t="str">
        <f>VLOOKUP(D2691,'Brasseries Europe'!$B$2:$O$2000,6,FALSE)</f>
        <v>Guido Gezellelaan, 49</v>
      </c>
      <c r="G2691" s="40">
        <f>VLOOKUP(D2691,'Brasseries Europe'!$B$2:$O$2000,7,FALSE)</f>
        <v>2800</v>
      </c>
      <c r="H2691" s="40" t="str">
        <f>VLOOKUP(D2691,'Brasseries Europe'!$B$2:$O$2000,8,FALSE)</f>
        <v>Mechelen</v>
      </c>
      <c r="I2691" s="40" t="str">
        <f>VLOOKUP(D2691,'Brasseries Europe'!$B$2:$O$2000,9,FALSE)</f>
        <v>Vlaanderen</v>
      </c>
      <c r="J2691" s="40" t="str">
        <f>VLOOKUP(D2691,'Brasseries Europe'!$B$2:$O$2000,10,FALSE)</f>
        <v>het.anker@pandora.be</v>
      </c>
      <c r="K2691" s="40" t="str">
        <f>VLOOKUP(D2691,'Brasseries Europe'!$B$2:$O$2000,11,FALSE)</f>
        <v>http://www.hetanker.be</v>
      </c>
      <c r="L2691" s="40" t="str">
        <f>VLOOKUP(D2691,'Brasseries Europe'!$B$2:$O$2000,12,FALSE)</f>
        <v>32(0)15/28.71.47</v>
      </c>
      <c r="M2691" s="40" t="str">
        <f>VLOOKUP(D2691,'Brasseries Europe'!$B$2:$O$2000,13,FALSE)</f>
        <v>LogoBR160</v>
      </c>
      <c r="N2691" s="40" t="str">
        <f>VLOOKUP(D2691,'Brasseries Europe'!$B$2:$O$2000,14,FALSE)</f>
        <v>FotoBR160</v>
      </c>
      <c r="O2691" s="42" t="s">
        <v>15481</v>
      </c>
      <c r="P2691" s="40" t="s">
        <v>10258</v>
      </c>
      <c r="Q2691" s="40" t="s">
        <v>10085</v>
      </c>
      <c r="T2691" s="40" t="s">
        <v>15483</v>
      </c>
      <c r="U2691" s="40" t="s">
        <v>15482</v>
      </c>
    </row>
    <row r="2692" spans="1:21" s="40" customFormat="1">
      <c r="A2692" s="40">
        <f t="shared" si="118"/>
        <v>2691</v>
      </c>
      <c r="B2692" s="41">
        <f t="shared" ca="1" si="119"/>
        <v>43369</v>
      </c>
      <c r="C2692" s="40" t="s">
        <v>14</v>
      </c>
      <c r="D2692" s="40" t="str">
        <f t="shared" si="117"/>
        <v>Brewery160</v>
      </c>
      <c r="E2692" s="42" t="s">
        <v>1330</v>
      </c>
      <c r="F2692" s="40" t="str">
        <f>VLOOKUP(D2692,'Brasseries Europe'!$B$2:$O$2000,6,FALSE)</f>
        <v>Guido Gezellelaan, 49</v>
      </c>
      <c r="G2692" s="40">
        <f>VLOOKUP(D2692,'Brasseries Europe'!$B$2:$O$2000,7,FALSE)</f>
        <v>2800</v>
      </c>
      <c r="H2692" s="40" t="str">
        <f>VLOOKUP(D2692,'Brasseries Europe'!$B$2:$O$2000,8,FALSE)</f>
        <v>Mechelen</v>
      </c>
      <c r="I2692" s="40" t="str">
        <f>VLOOKUP(D2692,'Brasseries Europe'!$B$2:$O$2000,9,FALSE)</f>
        <v>Vlaanderen</v>
      </c>
      <c r="J2692" s="40" t="str">
        <f>VLOOKUP(D2692,'Brasseries Europe'!$B$2:$O$2000,10,FALSE)</f>
        <v>het.anker@pandora.be</v>
      </c>
      <c r="K2692" s="40" t="str">
        <f>VLOOKUP(D2692,'Brasseries Europe'!$B$2:$O$2000,11,FALSE)</f>
        <v>http://www.hetanker.be</v>
      </c>
      <c r="L2692" s="40" t="str">
        <f>VLOOKUP(D2692,'Brasseries Europe'!$B$2:$O$2000,12,FALSE)</f>
        <v>32(0)15/28.71.47</v>
      </c>
      <c r="M2692" s="40" t="str">
        <f>VLOOKUP(D2692,'Brasseries Europe'!$B$2:$O$2000,13,FALSE)</f>
        <v>LogoBR160</v>
      </c>
      <c r="N2692" s="40" t="str">
        <f>VLOOKUP(D2692,'Brasseries Europe'!$B$2:$O$2000,14,FALSE)</f>
        <v>FotoBR160</v>
      </c>
      <c r="O2692" s="42" t="s">
        <v>15484</v>
      </c>
      <c r="P2692" s="40" t="s">
        <v>10258</v>
      </c>
      <c r="Q2692" s="40" t="s">
        <v>10072</v>
      </c>
      <c r="T2692" s="40" t="s">
        <v>15486</v>
      </c>
      <c r="U2692" s="40" t="s">
        <v>15485</v>
      </c>
    </row>
    <row r="2693" spans="1:21" s="40" customFormat="1">
      <c r="A2693" s="40">
        <f t="shared" si="118"/>
        <v>2692</v>
      </c>
      <c r="B2693" s="41">
        <f t="shared" ca="1" si="119"/>
        <v>43369</v>
      </c>
      <c r="C2693" s="40" t="s">
        <v>14</v>
      </c>
      <c r="D2693" s="40" t="str">
        <f t="shared" si="117"/>
        <v>Brewery160</v>
      </c>
      <c r="E2693" s="42" t="s">
        <v>1330</v>
      </c>
      <c r="F2693" s="40" t="str">
        <f>VLOOKUP(D2693,'Brasseries Europe'!$B$2:$O$2000,6,FALSE)</f>
        <v>Guido Gezellelaan, 49</v>
      </c>
      <c r="G2693" s="40">
        <f>VLOOKUP(D2693,'Brasseries Europe'!$B$2:$O$2000,7,FALSE)</f>
        <v>2800</v>
      </c>
      <c r="H2693" s="40" t="str">
        <f>VLOOKUP(D2693,'Brasseries Europe'!$B$2:$O$2000,8,FALSE)</f>
        <v>Mechelen</v>
      </c>
      <c r="I2693" s="40" t="str">
        <f>VLOOKUP(D2693,'Brasseries Europe'!$B$2:$O$2000,9,FALSE)</f>
        <v>Vlaanderen</v>
      </c>
      <c r="J2693" s="40" t="str">
        <f>VLOOKUP(D2693,'Brasseries Europe'!$B$2:$O$2000,10,FALSE)</f>
        <v>het.anker@pandora.be</v>
      </c>
      <c r="K2693" s="40" t="str">
        <f>VLOOKUP(D2693,'Brasseries Europe'!$B$2:$O$2000,11,FALSE)</f>
        <v>http://www.hetanker.be</v>
      </c>
      <c r="L2693" s="40" t="str">
        <f>VLOOKUP(D2693,'Brasseries Europe'!$B$2:$O$2000,12,FALSE)</f>
        <v>32(0)15/28.71.47</v>
      </c>
      <c r="M2693" s="40" t="str">
        <f>VLOOKUP(D2693,'Brasseries Europe'!$B$2:$O$2000,13,FALSE)</f>
        <v>LogoBR160</v>
      </c>
      <c r="N2693" s="40" t="str">
        <f>VLOOKUP(D2693,'Brasseries Europe'!$B$2:$O$2000,14,FALSE)</f>
        <v>FotoBR160</v>
      </c>
      <c r="O2693" s="42" t="s">
        <v>15487</v>
      </c>
      <c r="P2693" s="40" t="s">
        <v>10043</v>
      </c>
      <c r="Q2693" s="40" t="s">
        <v>10036</v>
      </c>
      <c r="T2693" s="40" t="s">
        <v>15489</v>
      </c>
      <c r="U2693" s="40" t="s">
        <v>15488</v>
      </c>
    </row>
    <row r="2694" spans="1:21" s="40" customFormat="1">
      <c r="A2694" s="40">
        <f t="shared" si="118"/>
        <v>2693</v>
      </c>
      <c r="B2694" s="41">
        <f t="shared" ca="1" si="119"/>
        <v>43369</v>
      </c>
      <c r="C2694" s="40" t="s">
        <v>14</v>
      </c>
      <c r="D2694" s="40" t="str">
        <f t="shared" si="117"/>
        <v>Brewery160</v>
      </c>
      <c r="E2694" s="42" t="s">
        <v>1330</v>
      </c>
      <c r="F2694" s="40" t="str">
        <f>VLOOKUP(D2694,'Brasseries Europe'!$B$2:$O$2000,6,FALSE)</f>
        <v>Guido Gezellelaan, 49</v>
      </c>
      <c r="G2694" s="40">
        <f>VLOOKUP(D2694,'Brasseries Europe'!$B$2:$O$2000,7,FALSE)</f>
        <v>2800</v>
      </c>
      <c r="H2694" s="40" t="str">
        <f>VLOOKUP(D2694,'Brasseries Europe'!$B$2:$O$2000,8,FALSE)</f>
        <v>Mechelen</v>
      </c>
      <c r="I2694" s="40" t="str">
        <f>VLOOKUP(D2694,'Brasseries Europe'!$B$2:$O$2000,9,FALSE)</f>
        <v>Vlaanderen</v>
      </c>
      <c r="J2694" s="40" t="str">
        <f>VLOOKUP(D2694,'Brasseries Europe'!$B$2:$O$2000,10,FALSE)</f>
        <v>het.anker@pandora.be</v>
      </c>
      <c r="K2694" s="40" t="str">
        <f>VLOOKUP(D2694,'Brasseries Europe'!$B$2:$O$2000,11,FALSE)</f>
        <v>http://www.hetanker.be</v>
      </c>
      <c r="L2694" s="40" t="str">
        <f>VLOOKUP(D2694,'Brasseries Europe'!$B$2:$O$2000,12,FALSE)</f>
        <v>32(0)15/28.71.47</v>
      </c>
      <c r="M2694" s="40" t="str">
        <f>VLOOKUP(D2694,'Brasseries Europe'!$B$2:$O$2000,13,FALSE)</f>
        <v>LogoBR160</v>
      </c>
      <c r="N2694" s="40" t="str">
        <f>VLOOKUP(D2694,'Brasseries Europe'!$B$2:$O$2000,14,FALSE)</f>
        <v>FotoBR160</v>
      </c>
      <c r="O2694" s="42" t="s">
        <v>15490</v>
      </c>
      <c r="P2694" s="40" t="s">
        <v>10043</v>
      </c>
      <c r="Q2694" s="40" t="s">
        <v>10072</v>
      </c>
      <c r="T2694" s="40" t="s">
        <v>15492</v>
      </c>
      <c r="U2694" s="40" t="s">
        <v>15491</v>
      </c>
    </row>
    <row r="2695" spans="1:21" s="40" customFormat="1">
      <c r="A2695" s="40">
        <f t="shared" si="118"/>
        <v>2694</v>
      </c>
      <c r="B2695" s="41">
        <f t="shared" ca="1" si="119"/>
        <v>43369</v>
      </c>
      <c r="C2695" s="40" t="s">
        <v>14</v>
      </c>
      <c r="D2695" s="40" t="str">
        <f t="shared" si="117"/>
        <v>Brewery160</v>
      </c>
      <c r="E2695" s="42" t="s">
        <v>1330</v>
      </c>
      <c r="F2695" s="40" t="str">
        <f>VLOOKUP(D2695,'Brasseries Europe'!$B$2:$O$2000,6,FALSE)</f>
        <v>Guido Gezellelaan, 49</v>
      </c>
      <c r="G2695" s="40">
        <f>VLOOKUP(D2695,'Brasseries Europe'!$B$2:$O$2000,7,FALSE)</f>
        <v>2800</v>
      </c>
      <c r="H2695" s="40" t="str">
        <f>VLOOKUP(D2695,'Brasseries Europe'!$B$2:$O$2000,8,FALSE)</f>
        <v>Mechelen</v>
      </c>
      <c r="I2695" s="40" t="str">
        <f>VLOOKUP(D2695,'Brasseries Europe'!$B$2:$O$2000,9,FALSE)</f>
        <v>Vlaanderen</v>
      </c>
      <c r="J2695" s="40" t="str">
        <f>VLOOKUP(D2695,'Brasseries Europe'!$B$2:$O$2000,10,FALSE)</f>
        <v>het.anker@pandora.be</v>
      </c>
      <c r="K2695" s="40" t="str">
        <f>VLOOKUP(D2695,'Brasseries Europe'!$B$2:$O$2000,11,FALSE)</f>
        <v>http://www.hetanker.be</v>
      </c>
      <c r="L2695" s="40" t="str">
        <f>VLOOKUP(D2695,'Brasseries Europe'!$B$2:$O$2000,12,FALSE)</f>
        <v>32(0)15/28.71.47</v>
      </c>
      <c r="M2695" s="40" t="str">
        <f>VLOOKUP(D2695,'Brasseries Europe'!$B$2:$O$2000,13,FALSE)</f>
        <v>LogoBR160</v>
      </c>
      <c r="N2695" s="40" t="str">
        <f>VLOOKUP(D2695,'Brasseries Europe'!$B$2:$O$2000,14,FALSE)</f>
        <v>FotoBR160</v>
      </c>
      <c r="O2695" s="42" t="s">
        <v>15493</v>
      </c>
      <c r="P2695" s="40" t="s">
        <v>10043</v>
      </c>
      <c r="Q2695" s="40" t="s">
        <v>10204</v>
      </c>
      <c r="T2695" s="40" t="s">
        <v>15495</v>
      </c>
      <c r="U2695" s="40" t="s">
        <v>15494</v>
      </c>
    </row>
    <row r="2696" spans="1:21" s="40" customFormat="1">
      <c r="A2696" s="40">
        <f t="shared" si="118"/>
        <v>2695</v>
      </c>
      <c r="B2696" s="41">
        <f t="shared" ca="1" si="119"/>
        <v>43369</v>
      </c>
      <c r="C2696" s="40" t="s">
        <v>14</v>
      </c>
      <c r="D2696" s="40" t="str">
        <f t="shared" si="117"/>
        <v>Brewery160</v>
      </c>
      <c r="E2696" s="42" t="s">
        <v>1330</v>
      </c>
      <c r="F2696" s="40" t="str">
        <f>VLOOKUP(D2696,'Brasseries Europe'!$B$2:$O$2000,6,FALSE)</f>
        <v>Guido Gezellelaan, 49</v>
      </c>
      <c r="G2696" s="40">
        <f>VLOOKUP(D2696,'Brasseries Europe'!$B$2:$O$2000,7,FALSE)</f>
        <v>2800</v>
      </c>
      <c r="H2696" s="40" t="str">
        <f>VLOOKUP(D2696,'Brasseries Europe'!$B$2:$O$2000,8,FALSE)</f>
        <v>Mechelen</v>
      </c>
      <c r="I2696" s="40" t="str">
        <f>VLOOKUP(D2696,'Brasseries Europe'!$B$2:$O$2000,9,FALSE)</f>
        <v>Vlaanderen</v>
      </c>
      <c r="J2696" s="40" t="str">
        <f>VLOOKUP(D2696,'Brasseries Europe'!$B$2:$O$2000,10,FALSE)</f>
        <v>het.anker@pandora.be</v>
      </c>
      <c r="K2696" s="40" t="str">
        <f>VLOOKUP(D2696,'Brasseries Europe'!$B$2:$O$2000,11,FALSE)</f>
        <v>http://www.hetanker.be</v>
      </c>
      <c r="L2696" s="40" t="str">
        <f>VLOOKUP(D2696,'Brasseries Europe'!$B$2:$O$2000,12,FALSE)</f>
        <v>32(0)15/28.71.47</v>
      </c>
      <c r="M2696" s="40" t="str">
        <f>VLOOKUP(D2696,'Brasseries Europe'!$B$2:$O$2000,13,FALSE)</f>
        <v>LogoBR160</v>
      </c>
      <c r="N2696" s="40" t="str">
        <f>VLOOKUP(D2696,'Brasseries Europe'!$B$2:$O$2000,14,FALSE)</f>
        <v>FotoBR160</v>
      </c>
      <c r="O2696" s="42" t="s">
        <v>15496</v>
      </c>
      <c r="P2696" s="40" t="s">
        <v>10043</v>
      </c>
      <c r="Q2696" s="40" t="s">
        <v>10100</v>
      </c>
      <c r="T2696" s="40" t="s">
        <v>15498</v>
      </c>
      <c r="U2696" s="40" t="s">
        <v>15497</v>
      </c>
    </row>
    <row r="2697" spans="1:21" s="40" customFormat="1">
      <c r="A2697" s="40">
        <f t="shared" si="118"/>
        <v>2696</v>
      </c>
      <c r="B2697" s="41">
        <f t="shared" ca="1" si="119"/>
        <v>43369</v>
      </c>
      <c r="C2697" s="40" t="s">
        <v>14</v>
      </c>
      <c r="D2697" s="40" t="str">
        <f t="shared" si="117"/>
        <v>Brewery160</v>
      </c>
      <c r="E2697" s="42" t="s">
        <v>1330</v>
      </c>
      <c r="F2697" s="40" t="str">
        <f>VLOOKUP(D2697,'Brasseries Europe'!$B$2:$O$2000,6,FALSE)</f>
        <v>Guido Gezellelaan, 49</v>
      </c>
      <c r="G2697" s="40">
        <f>VLOOKUP(D2697,'Brasseries Europe'!$B$2:$O$2000,7,FALSE)</f>
        <v>2800</v>
      </c>
      <c r="H2697" s="40" t="str">
        <f>VLOOKUP(D2697,'Brasseries Europe'!$B$2:$O$2000,8,FALSE)</f>
        <v>Mechelen</v>
      </c>
      <c r="I2697" s="40" t="str">
        <f>VLOOKUP(D2697,'Brasseries Europe'!$B$2:$O$2000,9,FALSE)</f>
        <v>Vlaanderen</v>
      </c>
      <c r="J2697" s="40" t="str">
        <f>VLOOKUP(D2697,'Brasseries Europe'!$B$2:$O$2000,10,FALSE)</f>
        <v>het.anker@pandora.be</v>
      </c>
      <c r="K2697" s="40" t="str">
        <f>VLOOKUP(D2697,'Brasseries Europe'!$B$2:$O$2000,11,FALSE)</f>
        <v>http://www.hetanker.be</v>
      </c>
      <c r="L2697" s="40" t="str">
        <f>VLOOKUP(D2697,'Brasseries Europe'!$B$2:$O$2000,12,FALSE)</f>
        <v>32(0)15/28.71.47</v>
      </c>
      <c r="M2697" s="40" t="str">
        <f>VLOOKUP(D2697,'Brasseries Europe'!$B$2:$O$2000,13,FALSE)</f>
        <v>LogoBR160</v>
      </c>
      <c r="N2697" s="40" t="str">
        <f>VLOOKUP(D2697,'Brasseries Europe'!$B$2:$O$2000,14,FALSE)</f>
        <v>FotoBR160</v>
      </c>
      <c r="O2697" s="42" t="s">
        <v>15499</v>
      </c>
      <c r="P2697" s="40" t="s">
        <v>10043</v>
      </c>
      <c r="Q2697" s="40" t="s">
        <v>10076</v>
      </c>
      <c r="T2697" s="40" t="s">
        <v>15501</v>
      </c>
      <c r="U2697" s="40" t="s">
        <v>15500</v>
      </c>
    </row>
    <row r="2698" spans="1:21" s="40" customFormat="1">
      <c r="A2698" s="40">
        <f t="shared" si="118"/>
        <v>2697</v>
      </c>
      <c r="B2698" s="41">
        <f t="shared" ca="1" si="119"/>
        <v>43369</v>
      </c>
      <c r="C2698" s="40" t="s">
        <v>14</v>
      </c>
      <c r="D2698" s="40" t="str">
        <f t="shared" si="117"/>
        <v>Brewery160</v>
      </c>
      <c r="E2698" s="42" t="s">
        <v>1330</v>
      </c>
      <c r="F2698" s="40" t="str">
        <f>VLOOKUP(D2698,'Brasseries Europe'!$B$2:$O$2000,6,FALSE)</f>
        <v>Guido Gezellelaan, 49</v>
      </c>
      <c r="G2698" s="40">
        <f>VLOOKUP(D2698,'Brasseries Europe'!$B$2:$O$2000,7,FALSE)</f>
        <v>2800</v>
      </c>
      <c r="H2698" s="40" t="str">
        <f>VLOOKUP(D2698,'Brasseries Europe'!$B$2:$O$2000,8,FALSE)</f>
        <v>Mechelen</v>
      </c>
      <c r="I2698" s="40" t="str">
        <f>VLOOKUP(D2698,'Brasseries Europe'!$B$2:$O$2000,9,FALSE)</f>
        <v>Vlaanderen</v>
      </c>
      <c r="J2698" s="40" t="str">
        <f>VLOOKUP(D2698,'Brasseries Europe'!$B$2:$O$2000,10,FALSE)</f>
        <v>het.anker@pandora.be</v>
      </c>
      <c r="K2698" s="40" t="str">
        <f>VLOOKUP(D2698,'Brasseries Europe'!$B$2:$O$2000,11,FALSE)</f>
        <v>http://www.hetanker.be</v>
      </c>
      <c r="L2698" s="40" t="str">
        <f>VLOOKUP(D2698,'Brasseries Europe'!$B$2:$O$2000,12,FALSE)</f>
        <v>32(0)15/28.71.47</v>
      </c>
      <c r="M2698" s="40" t="str">
        <f>VLOOKUP(D2698,'Brasseries Europe'!$B$2:$O$2000,13,FALSE)</f>
        <v>LogoBR160</v>
      </c>
      <c r="N2698" s="40" t="str">
        <f>VLOOKUP(D2698,'Brasseries Europe'!$B$2:$O$2000,14,FALSE)</f>
        <v>FotoBR160</v>
      </c>
      <c r="O2698" s="42" t="s">
        <v>15502</v>
      </c>
      <c r="P2698" s="40" t="s">
        <v>10043</v>
      </c>
      <c r="Q2698" s="40" t="s">
        <v>10064</v>
      </c>
      <c r="T2698" s="40" t="s">
        <v>15504</v>
      </c>
      <c r="U2698" s="40" t="s">
        <v>15503</v>
      </c>
    </row>
    <row r="2699" spans="1:21" s="40" customFormat="1">
      <c r="A2699" s="40">
        <f t="shared" si="118"/>
        <v>2698</v>
      </c>
      <c r="B2699" s="41">
        <f t="shared" ca="1" si="119"/>
        <v>43369</v>
      </c>
      <c r="C2699" s="40" t="s">
        <v>14</v>
      </c>
      <c r="D2699" s="40" t="str">
        <f t="shared" si="117"/>
        <v>Brewery160</v>
      </c>
      <c r="E2699" s="42" t="s">
        <v>1330</v>
      </c>
      <c r="F2699" s="40" t="str">
        <f>VLOOKUP(D2699,'Brasseries Europe'!$B$2:$O$2000,6,FALSE)</f>
        <v>Guido Gezellelaan, 49</v>
      </c>
      <c r="G2699" s="40">
        <f>VLOOKUP(D2699,'Brasseries Europe'!$B$2:$O$2000,7,FALSE)</f>
        <v>2800</v>
      </c>
      <c r="H2699" s="40" t="str">
        <f>VLOOKUP(D2699,'Brasseries Europe'!$B$2:$O$2000,8,FALSE)</f>
        <v>Mechelen</v>
      </c>
      <c r="I2699" s="40" t="str">
        <f>VLOOKUP(D2699,'Brasseries Europe'!$B$2:$O$2000,9,FALSE)</f>
        <v>Vlaanderen</v>
      </c>
      <c r="J2699" s="40" t="str">
        <f>VLOOKUP(D2699,'Brasseries Europe'!$B$2:$O$2000,10,FALSE)</f>
        <v>het.anker@pandora.be</v>
      </c>
      <c r="K2699" s="40" t="str">
        <f>VLOOKUP(D2699,'Brasseries Europe'!$B$2:$O$2000,11,FALSE)</f>
        <v>http://www.hetanker.be</v>
      </c>
      <c r="L2699" s="40" t="str">
        <f>VLOOKUP(D2699,'Brasseries Europe'!$B$2:$O$2000,12,FALSE)</f>
        <v>32(0)15/28.71.47</v>
      </c>
      <c r="M2699" s="40" t="str">
        <f>VLOOKUP(D2699,'Brasseries Europe'!$B$2:$O$2000,13,FALSE)</f>
        <v>LogoBR160</v>
      </c>
      <c r="N2699" s="40" t="str">
        <f>VLOOKUP(D2699,'Brasseries Europe'!$B$2:$O$2000,14,FALSE)</f>
        <v>FotoBR160</v>
      </c>
      <c r="O2699" s="42" t="s">
        <v>15505</v>
      </c>
      <c r="P2699" s="40" t="s">
        <v>10043</v>
      </c>
      <c r="Q2699" s="40" t="s">
        <v>10382</v>
      </c>
      <c r="T2699" s="40" t="s">
        <v>15507</v>
      </c>
      <c r="U2699" s="40" t="s">
        <v>15506</v>
      </c>
    </row>
    <row r="2700" spans="1:21" s="40" customFormat="1">
      <c r="A2700" s="40">
        <f t="shared" si="118"/>
        <v>2699</v>
      </c>
      <c r="B2700" s="41">
        <f t="shared" ca="1" si="119"/>
        <v>43369</v>
      </c>
      <c r="C2700" s="40" t="s">
        <v>14</v>
      </c>
      <c r="D2700" s="40" t="str">
        <f t="shared" si="117"/>
        <v>Brewery160</v>
      </c>
      <c r="E2700" s="42" t="s">
        <v>1330</v>
      </c>
      <c r="F2700" s="40" t="str">
        <f>VLOOKUP(D2700,'Brasseries Europe'!$B$2:$O$2000,6,FALSE)</f>
        <v>Guido Gezellelaan, 49</v>
      </c>
      <c r="G2700" s="40">
        <f>VLOOKUP(D2700,'Brasseries Europe'!$B$2:$O$2000,7,FALSE)</f>
        <v>2800</v>
      </c>
      <c r="H2700" s="40" t="str">
        <f>VLOOKUP(D2700,'Brasseries Europe'!$B$2:$O$2000,8,FALSE)</f>
        <v>Mechelen</v>
      </c>
      <c r="I2700" s="40" t="str">
        <f>VLOOKUP(D2700,'Brasseries Europe'!$B$2:$O$2000,9,FALSE)</f>
        <v>Vlaanderen</v>
      </c>
      <c r="J2700" s="40" t="str">
        <f>VLOOKUP(D2700,'Brasseries Europe'!$B$2:$O$2000,10,FALSE)</f>
        <v>het.anker@pandora.be</v>
      </c>
      <c r="K2700" s="40" t="str">
        <f>VLOOKUP(D2700,'Brasseries Europe'!$B$2:$O$2000,11,FALSE)</f>
        <v>http://www.hetanker.be</v>
      </c>
      <c r="L2700" s="40" t="str">
        <f>VLOOKUP(D2700,'Brasseries Europe'!$B$2:$O$2000,12,FALSE)</f>
        <v>32(0)15/28.71.47</v>
      </c>
      <c r="M2700" s="40" t="str">
        <f>VLOOKUP(D2700,'Brasseries Europe'!$B$2:$O$2000,13,FALSE)</f>
        <v>LogoBR160</v>
      </c>
      <c r="N2700" s="40" t="str">
        <f>VLOOKUP(D2700,'Brasseries Europe'!$B$2:$O$2000,14,FALSE)</f>
        <v>FotoBR160</v>
      </c>
      <c r="O2700" s="42" t="s">
        <v>15508</v>
      </c>
      <c r="P2700" s="40" t="s">
        <v>10043</v>
      </c>
      <c r="Q2700" s="40" t="s">
        <v>10204</v>
      </c>
      <c r="T2700" s="40" t="s">
        <v>15510</v>
      </c>
      <c r="U2700" s="40" t="s">
        <v>15509</v>
      </c>
    </row>
    <row r="2701" spans="1:21" s="40" customFormat="1">
      <c r="A2701" s="40">
        <f t="shared" si="118"/>
        <v>2700</v>
      </c>
      <c r="B2701" s="41">
        <f t="shared" ca="1" si="119"/>
        <v>43369</v>
      </c>
      <c r="C2701" s="40" t="s">
        <v>14</v>
      </c>
      <c r="D2701" s="40" t="str">
        <f t="shared" si="117"/>
        <v>Brewery160</v>
      </c>
      <c r="E2701" s="42" t="s">
        <v>1330</v>
      </c>
      <c r="F2701" s="40" t="str">
        <f>VLOOKUP(D2701,'Brasseries Europe'!$B$2:$O$2000,6,FALSE)</f>
        <v>Guido Gezellelaan, 49</v>
      </c>
      <c r="G2701" s="40">
        <f>VLOOKUP(D2701,'Brasseries Europe'!$B$2:$O$2000,7,FALSE)</f>
        <v>2800</v>
      </c>
      <c r="H2701" s="40" t="str">
        <f>VLOOKUP(D2701,'Brasseries Europe'!$B$2:$O$2000,8,FALSE)</f>
        <v>Mechelen</v>
      </c>
      <c r="I2701" s="40" t="str">
        <f>VLOOKUP(D2701,'Brasseries Europe'!$B$2:$O$2000,9,FALSE)</f>
        <v>Vlaanderen</v>
      </c>
      <c r="J2701" s="40" t="str">
        <f>VLOOKUP(D2701,'Brasseries Europe'!$B$2:$O$2000,10,FALSE)</f>
        <v>het.anker@pandora.be</v>
      </c>
      <c r="K2701" s="40" t="str">
        <f>VLOOKUP(D2701,'Brasseries Europe'!$B$2:$O$2000,11,FALSE)</f>
        <v>http://www.hetanker.be</v>
      </c>
      <c r="L2701" s="40" t="str">
        <f>VLOOKUP(D2701,'Brasseries Europe'!$B$2:$O$2000,12,FALSE)</f>
        <v>32(0)15/28.71.47</v>
      </c>
      <c r="M2701" s="40" t="str">
        <f>VLOOKUP(D2701,'Brasseries Europe'!$B$2:$O$2000,13,FALSE)</f>
        <v>LogoBR160</v>
      </c>
      <c r="N2701" s="40" t="str">
        <f>VLOOKUP(D2701,'Brasseries Europe'!$B$2:$O$2000,14,FALSE)</f>
        <v>FotoBR160</v>
      </c>
      <c r="O2701" s="42" t="s">
        <v>15511</v>
      </c>
      <c r="P2701" s="40" t="s">
        <v>10043</v>
      </c>
      <c r="Q2701" s="40" t="s">
        <v>10204</v>
      </c>
      <c r="T2701" s="40" t="s">
        <v>15513</v>
      </c>
      <c r="U2701" s="40" t="s">
        <v>15512</v>
      </c>
    </row>
    <row r="2702" spans="1:21" s="40" customFormat="1">
      <c r="A2702" s="40">
        <f t="shared" si="118"/>
        <v>2701</v>
      </c>
      <c r="B2702" s="41">
        <f t="shared" ca="1" si="119"/>
        <v>43369</v>
      </c>
      <c r="C2702" s="40" t="s">
        <v>14</v>
      </c>
      <c r="D2702" s="40" t="str">
        <f t="shared" si="117"/>
        <v>Brewery160</v>
      </c>
      <c r="E2702" s="42" t="s">
        <v>1330</v>
      </c>
      <c r="F2702" s="40" t="str">
        <f>VLOOKUP(D2702,'Brasseries Europe'!$B$2:$O$2000,6,FALSE)</f>
        <v>Guido Gezellelaan, 49</v>
      </c>
      <c r="G2702" s="40">
        <f>VLOOKUP(D2702,'Brasseries Europe'!$B$2:$O$2000,7,FALSE)</f>
        <v>2800</v>
      </c>
      <c r="H2702" s="40" t="str">
        <f>VLOOKUP(D2702,'Brasseries Europe'!$B$2:$O$2000,8,FALSE)</f>
        <v>Mechelen</v>
      </c>
      <c r="I2702" s="40" t="str">
        <f>VLOOKUP(D2702,'Brasseries Europe'!$B$2:$O$2000,9,FALSE)</f>
        <v>Vlaanderen</v>
      </c>
      <c r="J2702" s="40" t="str">
        <f>VLOOKUP(D2702,'Brasseries Europe'!$B$2:$O$2000,10,FALSE)</f>
        <v>het.anker@pandora.be</v>
      </c>
      <c r="K2702" s="40" t="str">
        <f>VLOOKUP(D2702,'Brasseries Europe'!$B$2:$O$2000,11,FALSE)</f>
        <v>http://www.hetanker.be</v>
      </c>
      <c r="L2702" s="40" t="str">
        <f>VLOOKUP(D2702,'Brasseries Europe'!$B$2:$O$2000,12,FALSE)</f>
        <v>32(0)15/28.71.47</v>
      </c>
      <c r="M2702" s="40" t="str">
        <f>VLOOKUP(D2702,'Brasseries Europe'!$B$2:$O$2000,13,FALSE)</f>
        <v>LogoBR160</v>
      </c>
      <c r="N2702" s="40" t="str">
        <f>VLOOKUP(D2702,'Brasseries Europe'!$B$2:$O$2000,14,FALSE)</f>
        <v>FotoBR160</v>
      </c>
      <c r="O2702" s="42" t="s">
        <v>15514</v>
      </c>
      <c r="P2702" s="40" t="s">
        <v>10043</v>
      </c>
      <c r="Q2702" s="40" t="s">
        <v>10072</v>
      </c>
      <c r="T2702" s="40" t="s">
        <v>15516</v>
      </c>
      <c r="U2702" s="40" t="s">
        <v>15515</v>
      </c>
    </row>
    <row r="2703" spans="1:21" s="40" customFormat="1">
      <c r="A2703" s="40">
        <f t="shared" si="118"/>
        <v>2702</v>
      </c>
      <c r="B2703" s="41">
        <f t="shared" ca="1" si="119"/>
        <v>43369</v>
      </c>
      <c r="C2703" s="40" t="s">
        <v>14</v>
      </c>
      <c r="D2703" s="40" t="str">
        <f t="shared" si="117"/>
        <v>Brewery160</v>
      </c>
      <c r="E2703" s="42" t="s">
        <v>1330</v>
      </c>
      <c r="F2703" s="40" t="str">
        <f>VLOOKUP(D2703,'Brasseries Europe'!$B$2:$O$2000,6,FALSE)</f>
        <v>Guido Gezellelaan, 49</v>
      </c>
      <c r="G2703" s="40">
        <f>VLOOKUP(D2703,'Brasseries Europe'!$B$2:$O$2000,7,FALSE)</f>
        <v>2800</v>
      </c>
      <c r="H2703" s="40" t="str">
        <f>VLOOKUP(D2703,'Brasseries Europe'!$B$2:$O$2000,8,FALSE)</f>
        <v>Mechelen</v>
      </c>
      <c r="I2703" s="40" t="str">
        <f>VLOOKUP(D2703,'Brasseries Europe'!$B$2:$O$2000,9,FALSE)</f>
        <v>Vlaanderen</v>
      </c>
      <c r="J2703" s="40" t="str">
        <f>VLOOKUP(D2703,'Brasseries Europe'!$B$2:$O$2000,10,FALSE)</f>
        <v>het.anker@pandora.be</v>
      </c>
      <c r="K2703" s="40" t="str">
        <f>VLOOKUP(D2703,'Brasseries Europe'!$B$2:$O$2000,11,FALSE)</f>
        <v>http://www.hetanker.be</v>
      </c>
      <c r="L2703" s="40" t="str">
        <f>VLOOKUP(D2703,'Brasseries Europe'!$B$2:$O$2000,12,FALSE)</f>
        <v>32(0)15/28.71.47</v>
      </c>
      <c r="M2703" s="40" t="str">
        <f>VLOOKUP(D2703,'Brasseries Europe'!$B$2:$O$2000,13,FALSE)</f>
        <v>LogoBR160</v>
      </c>
      <c r="N2703" s="40" t="str">
        <f>VLOOKUP(D2703,'Brasseries Europe'!$B$2:$O$2000,14,FALSE)</f>
        <v>FotoBR160</v>
      </c>
      <c r="O2703" s="42" t="s">
        <v>15517</v>
      </c>
      <c r="P2703" s="40" t="s">
        <v>10151</v>
      </c>
      <c r="Q2703" s="40" t="s">
        <v>10143</v>
      </c>
      <c r="R2703" s="57"/>
      <c r="S2703" s="57"/>
      <c r="T2703" s="40" t="s">
        <v>15519</v>
      </c>
      <c r="U2703" s="40" t="s">
        <v>15518</v>
      </c>
    </row>
    <row r="2704" spans="1:21" s="40" customFormat="1">
      <c r="A2704" s="40">
        <f t="shared" si="118"/>
        <v>2703</v>
      </c>
      <c r="B2704" s="41">
        <f t="shared" ca="1" si="119"/>
        <v>43369</v>
      </c>
      <c r="C2704" s="40" t="s">
        <v>14</v>
      </c>
      <c r="D2704" s="40" t="str">
        <f t="shared" si="117"/>
        <v>Brewery160</v>
      </c>
      <c r="E2704" s="42" t="s">
        <v>1330</v>
      </c>
      <c r="F2704" s="40" t="str">
        <f>VLOOKUP(D2704,'Brasseries Europe'!$B$2:$O$2000,6,FALSE)</f>
        <v>Guido Gezellelaan, 49</v>
      </c>
      <c r="G2704" s="40">
        <f>VLOOKUP(D2704,'Brasseries Europe'!$B$2:$O$2000,7,FALSE)</f>
        <v>2800</v>
      </c>
      <c r="H2704" s="40" t="str">
        <f>VLOOKUP(D2704,'Brasseries Europe'!$B$2:$O$2000,8,FALSE)</f>
        <v>Mechelen</v>
      </c>
      <c r="I2704" s="40" t="str">
        <f>VLOOKUP(D2704,'Brasseries Europe'!$B$2:$O$2000,9,FALSE)</f>
        <v>Vlaanderen</v>
      </c>
      <c r="J2704" s="40" t="str">
        <f>VLOOKUP(D2704,'Brasseries Europe'!$B$2:$O$2000,10,FALSE)</f>
        <v>het.anker@pandora.be</v>
      </c>
      <c r="K2704" s="40" t="str">
        <f>VLOOKUP(D2704,'Brasseries Europe'!$B$2:$O$2000,11,FALSE)</f>
        <v>http://www.hetanker.be</v>
      </c>
      <c r="L2704" s="40" t="str">
        <f>VLOOKUP(D2704,'Brasseries Europe'!$B$2:$O$2000,12,FALSE)</f>
        <v>32(0)15/28.71.47</v>
      </c>
      <c r="M2704" s="40" t="str">
        <f>VLOOKUP(D2704,'Brasseries Europe'!$B$2:$O$2000,13,FALSE)</f>
        <v>LogoBR160</v>
      </c>
      <c r="N2704" s="40" t="str">
        <f>VLOOKUP(D2704,'Brasseries Europe'!$B$2:$O$2000,14,FALSE)</f>
        <v>FotoBR160</v>
      </c>
      <c r="O2704" s="42" t="s">
        <v>15520</v>
      </c>
      <c r="P2704" s="40" t="s">
        <v>10151</v>
      </c>
      <c r="Q2704" s="40" t="s">
        <v>10076</v>
      </c>
      <c r="T2704" s="40" t="s">
        <v>15522</v>
      </c>
      <c r="U2704" s="40" t="s">
        <v>15521</v>
      </c>
    </row>
    <row r="2705" spans="1:21" s="40" customFormat="1">
      <c r="A2705" s="40">
        <f t="shared" si="118"/>
        <v>2704</v>
      </c>
      <c r="B2705" s="41">
        <f t="shared" ca="1" si="119"/>
        <v>43369</v>
      </c>
      <c r="C2705" s="40" t="s">
        <v>14</v>
      </c>
      <c r="D2705" s="40" t="str">
        <f t="shared" si="117"/>
        <v>Brewery160</v>
      </c>
      <c r="E2705" s="42" t="s">
        <v>1330</v>
      </c>
      <c r="F2705" s="40" t="str">
        <f>VLOOKUP(D2705,'Brasseries Europe'!$B$2:$O$2000,6,FALSE)</f>
        <v>Guido Gezellelaan, 49</v>
      </c>
      <c r="G2705" s="40">
        <f>VLOOKUP(D2705,'Brasseries Europe'!$B$2:$O$2000,7,FALSE)</f>
        <v>2800</v>
      </c>
      <c r="H2705" s="40" t="str">
        <f>VLOOKUP(D2705,'Brasseries Europe'!$B$2:$O$2000,8,FALSE)</f>
        <v>Mechelen</v>
      </c>
      <c r="I2705" s="40" t="str">
        <f>VLOOKUP(D2705,'Brasseries Europe'!$B$2:$O$2000,9,FALSE)</f>
        <v>Vlaanderen</v>
      </c>
      <c r="J2705" s="40" t="str">
        <f>VLOOKUP(D2705,'Brasseries Europe'!$B$2:$O$2000,10,FALSE)</f>
        <v>het.anker@pandora.be</v>
      </c>
      <c r="K2705" s="40" t="str">
        <f>VLOOKUP(D2705,'Brasseries Europe'!$B$2:$O$2000,11,FALSE)</f>
        <v>http://www.hetanker.be</v>
      </c>
      <c r="L2705" s="40" t="str">
        <f>VLOOKUP(D2705,'Brasseries Europe'!$B$2:$O$2000,12,FALSE)</f>
        <v>32(0)15/28.71.47</v>
      </c>
      <c r="M2705" s="40" t="str">
        <f>VLOOKUP(D2705,'Brasseries Europe'!$B$2:$O$2000,13,FALSE)</f>
        <v>LogoBR160</v>
      </c>
      <c r="N2705" s="40" t="str">
        <f>VLOOKUP(D2705,'Brasseries Europe'!$B$2:$O$2000,14,FALSE)</f>
        <v>FotoBR160</v>
      </c>
      <c r="O2705" s="42" t="s">
        <v>15523</v>
      </c>
      <c r="P2705" s="40" t="s">
        <v>10049</v>
      </c>
      <c r="Q2705" s="40" t="s">
        <v>10068</v>
      </c>
      <c r="T2705" s="40" t="s">
        <v>15525</v>
      </c>
      <c r="U2705" s="40" t="s">
        <v>15524</v>
      </c>
    </row>
    <row r="2706" spans="1:21" s="40" customFormat="1">
      <c r="A2706" s="40">
        <f t="shared" si="118"/>
        <v>2705</v>
      </c>
      <c r="B2706" s="41">
        <f t="shared" ca="1" si="119"/>
        <v>43369</v>
      </c>
      <c r="C2706" s="40" t="s">
        <v>14</v>
      </c>
      <c r="D2706" s="40" t="str">
        <f t="shared" si="117"/>
        <v>Brewery160</v>
      </c>
      <c r="E2706" s="42" t="s">
        <v>1330</v>
      </c>
      <c r="F2706" s="40" t="str">
        <f>VLOOKUP(D2706,'Brasseries Europe'!$B$2:$O$2000,6,FALSE)</f>
        <v>Guido Gezellelaan, 49</v>
      </c>
      <c r="G2706" s="40">
        <f>VLOOKUP(D2706,'Brasseries Europe'!$B$2:$O$2000,7,FALSE)</f>
        <v>2800</v>
      </c>
      <c r="H2706" s="40" t="str">
        <f>VLOOKUP(D2706,'Brasseries Europe'!$B$2:$O$2000,8,FALSE)</f>
        <v>Mechelen</v>
      </c>
      <c r="I2706" s="40" t="str">
        <f>VLOOKUP(D2706,'Brasseries Europe'!$B$2:$O$2000,9,FALSE)</f>
        <v>Vlaanderen</v>
      </c>
      <c r="J2706" s="40" t="str">
        <f>VLOOKUP(D2706,'Brasseries Europe'!$B$2:$O$2000,10,FALSE)</f>
        <v>het.anker@pandora.be</v>
      </c>
      <c r="K2706" s="40" t="str">
        <f>VLOOKUP(D2706,'Brasseries Europe'!$B$2:$O$2000,11,FALSE)</f>
        <v>http://www.hetanker.be</v>
      </c>
      <c r="L2706" s="40" t="str">
        <f>VLOOKUP(D2706,'Brasseries Europe'!$B$2:$O$2000,12,FALSE)</f>
        <v>32(0)15/28.71.47</v>
      </c>
      <c r="M2706" s="40" t="str">
        <f>VLOOKUP(D2706,'Brasseries Europe'!$B$2:$O$2000,13,FALSE)</f>
        <v>LogoBR160</v>
      </c>
      <c r="N2706" s="40" t="str">
        <f>VLOOKUP(D2706,'Brasseries Europe'!$B$2:$O$2000,14,FALSE)</f>
        <v>FotoBR160</v>
      </c>
      <c r="O2706" s="42" t="s">
        <v>15526</v>
      </c>
      <c r="P2706" s="40" t="s">
        <v>10049</v>
      </c>
      <c r="Q2706" s="40" t="s">
        <v>10072</v>
      </c>
      <c r="T2706" s="40" t="s">
        <v>15528</v>
      </c>
      <c r="U2706" s="40" t="s">
        <v>15527</v>
      </c>
    </row>
    <row r="2707" spans="1:21" s="40" customFormat="1">
      <c r="A2707" s="40">
        <f t="shared" si="118"/>
        <v>2706</v>
      </c>
      <c r="B2707" s="41">
        <f t="shared" ca="1" si="119"/>
        <v>43369</v>
      </c>
      <c r="C2707" s="40" t="s">
        <v>14</v>
      </c>
      <c r="D2707" s="40" t="str">
        <f t="shared" si="117"/>
        <v>Brewery160</v>
      </c>
      <c r="E2707" s="42" t="s">
        <v>1330</v>
      </c>
      <c r="F2707" s="40" t="str">
        <f>VLOOKUP(D2707,'Brasseries Europe'!$B$2:$O$2000,6,FALSE)</f>
        <v>Guido Gezellelaan, 49</v>
      </c>
      <c r="G2707" s="40">
        <f>VLOOKUP(D2707,'Brasseries Europe'!$B$2:$O$2000,7,FALSE)</f>
        <v>2800</v>
      </c>
      <c r="H2707" s="40" t="str">
        <f>VLOOKUP(D2707,'Brasseries Europe'!$B$2:$O$2000,8,FALSE)</f>
        <v>Mechelen</v>
      </c>
      <c r="I2707" s="40" t="str">
        <f>VLOOKUP(D2707,'Brasseries Europe'!$B$2:$O$2000,9,FALSE)</f>
        <v>Vlaanderen</v>
      </c>
      <c r="J2707" s="40" t="str">
        <f>VLOOKUP(D2707,'Brasseries Europe'!$B$2:$O$2000,10,FALSE)</f>
        <v>het.anker@pandora.be</v>
      </c>
      <c r="K2707" s="40" t="str">
        <f>VLOOKUP(D2707,'Brasseries Europe'!$B$2:$O$2000,11,FALSE)</f>
        <v>http://www.hetanker.be</v>
      </c>
      <c r="L2707" s="40" t="str">
        <f>VLOOKUP(D2707,'Brasseries Europe'!$B$2:$O$2000,12,FALSE)</f>
        <v>32(0)15/28.71.47</v>
      </c>
      <c r="M2707" s="40" t="str">
        <f>VLOOKUP(D2707,'Brasseries Europe'!$B$2:$O$2000,13,FALSE)</f>
        <v>LogoBR160</v>
      </c>
      <c r="N2707" s="40" t="str">
        <f>VLOOKUP(D2707,'Brasseries Europe'!$B$2:$O$2000,14,FALSE)</f>
        <v>FotoBR160</v>
      </c>
      <c r="O2707" s="42" t="s">
        <v>15529</v>
      </c>
      <c r="P2707" s="40" t="s">
        <v>10049</v>
      </c>
      <c r="Q2707" s="40" t="s">
        <v>10114</v>
      </c>
      <c r="T2707" s="40" t="s">
        <v>15531</v>
      </c>
      <c r="U2707" s="40" t="s">
        <v>15530</v>
      </c>
    </row>
    <row r="2708" spans="1:21" s="40" customFormat="1">
      <c r="A2708" s="40">
        <f t="shared" si="118"/>
        <v>2707</v>
      </c>
      <c r="B2708" s="41">
        <f t="shared" ca="1" si="119"/>
        <v>43369</v>
      </c>
      <c r="C2708" s="40" t="s">
        <v>14</v>
      </c>
      <c r="D2708" s="40" t="str">
        <f t="shared" si="117"/>
        <v>Brewery160</v>
      </c>
      <c r="E2708" s="42" t="s">
        <v>1330</v>
      </c>
      <c r="F2708" s="40" t="str">
        <f>VLOOKUP(D2708,'Brasseries Europe'!$B$2:$O$2000,6,FALSE)</f>
        <v>Guido Gezellelaan, 49</v>
      </c>
      <c r="G2708" s="40">
        <f>VLOOKUP(D2708,'Brasseries Europe'!$B$2:$O$2000,7,FALSE)</f>
        <v>2800</v>
      </c>
      <c r="H2708" s="40" t="str">
        <f>VLOOKUP(D2708,'Brasseries Europe'!$B$2:$O$2000,8,FALSE)</f>
        <v>Mechelen</v>
      </c>
      <c r="I2708" s="40" t="str">
        <f>VLOOKUP(D2708,'Brasseries Europe'!$B$2:$O$2000,9,FALSE)</f>
        <v>Vlaanderen</v>
      </c>
      <c r="J2708" s="40" t="str">
        <f>VLOOKUP(D2708,'Brasseries Europe'!$B$2:$O$2000,10,FALSE)</f>
        <v>het.anker@pandora.be</v>
      </c>
      <c r="K2708" s="40" t="str">
        <f>VLOOKUP(D2708,'Brasseries Europe'!$B$2:$O$2000,11,FALSE)</f>
        <v>http://www.hetanker.be</v>
      </c>
      <c r="L2708" s="40" t="str">
        <f>VLOOKUP(D2708,'Brasseries Europe'!$B$2:$O$2000,12,FALSE)</f>
        <v>32(0)15/28.71.47</v>
      </c>
      <c r="M2708" s="40" t="str">
        <f>VLOOKUP(D2708,'Brasseries Europe'!$B$2:$O$2000,13,FALSE)</f>
        <v>LogoBR160</v>
      </c>
      <c r="N2708" s="40" t="str">
        <f>VLOOKUP(D2708,'Brasseries Europe'!$B$2:$O$2000,14,FALSE)</f>
        <v>FotoBR160</v>
      </c>
      <c r="O2708" s="42" t="s">
        <v>15532</v>
      </c>
      <c r="P2708" s="40" t="s">
        <v>10049</v>
      </c>
      <c r="Q2708" s="40" t="s">
        <v>10265</v>
      </c>
      <c r="T2708" s="40" t="s">
        <v>15534</v>
      </c>
      <c r="U2708" s="40" t="s">
        <v>15533</v>
      </c>
    </row>
    <row r="2709" spans="1:21" s="40" customFormat="1">
      <c r="A2709" s="40">
        <f t="shared" si="118"/>
        <v>2708</v>
      </c>
      <c r="B2709" s="41">
        <f t="shared" ca="1" si="119"/>
        <v>43369</v>
      </c>
      <c r="C2709" s="40" t="s">
        <v>14</v>
      </c>
      <c r="D2709" s="40" t="str">
        <f t="shared" si="117"/>
        <v>Brewery160</v>
      </c>
      <c r="E2709" s="42" t="s">
        <v>1330</v>
      </c>
      <c r="F2709" s="40" t="str">
        <f>VLOOKUP(D2709,'Brasseries Europe'!$B$2:$O$2000,6,FALSE)</f>
        <v>Guido Gezellelaan, 49</v>
      </c>
      <c r="G2709" s="40">
        <f>VLOOKUP(D2709,'Brasseries Europe'!$B$2:$O$2000,7,FALSE)</f>
        <v>2800</v>
      </c>
      <c r="H2709" s="40" t="str">
        <f>VLOOKUP(D2709,'Brasseries Europe'!$B$2:$O$2000,8,FALSE)</f>
        <v>Mechelen</v>
      </c>
      <c r="I2709" s="40" t="str">
        <f>VLOOKUP(D2709,'Brasseries Europe'!$B$2:$O$2000,9,FALSE)</f>
        <v>Vlaanderen</v>
      </c>
      <c r="J2709" s="40" t="str">
        <f>VLOOKUP(D2709,'Brasseries Europe'!$B$2:$O$2000,10,FALSE)</f>
        <v>het.anker@pandora.be</v>
      </c>
      <c r="K2709" s="40" t="str">
        <f>VLOOKUP(D2709,'Brasseries Europe'!$B$2:$O$2000,11,FALSE)</f>
        <v>http://www.hetanker.be</v>
      </c>
      <c r="L2709" s="40" t="str">
        <f>VLOOKUP(D2709,'Brasseries Europe'!$B$2:$O$2000,12,FALSE)</f>
        <v>32(0)15/28.71.47</v>
      </c>
      <c r="M2709" s="40" t="str">
        <f>VLOOKUP(D2709,'Brasseries Europe'!$B$2:$O$2000,13,FALSE)</f>
        <v>LogoBR160</v>
      </c>
      <c r="N2709" s="40" t="str">
        <f>VLOOKUP(D2709,'Brasseries Europe'!$B$2:$O$2000,14,FALSE)</f>
        <v>FotoBR160</v>
      </c>
      <c r="O2709" s="42" t="s">
        <v>15535</v>
      </c>
      <c r="P2709" s="40" t="s">
        <v>10049</v>
      </c>
      <c r="Q2709" s="40" t="s">
        <v>10100</v>
      </c>
      <c r="T2709" s="40" t="s">
        <v>15537</v>
      </c>
      <c r="U2709" s="40" t="s">
        <v>15536</v>
      </c>
    </row>
    <row r="2710" spans="1:21" s="40" customFormat="1">
      <c r="A2710" s="40">
        <f t="shared" si="118"/>
        <v>2709</v>
      </c>
      <c r="B2710" s="41">
        <f t="shared" ca="1" si="119"/>
        <v>43369</v>
      </c>
      <c r="C2710" s="40" t="s">
        <v>14</v>
      </c>
      <c r="D2710" s="40" t="str">
        <f t="shared" si="117"/>
        <v>Brewery160</v>
      </c>
      <c r="E2710" s="42" t="s">
        <v>1330</v>
      </c>
      <c r="F2710" s="40" t="str">
        <f>VLOOKUP(D2710,'Brasseries Europe'!$B$2:$O$2000,6,FALSE)</f>
        <v>Guido Gezellelaan, 49</v>
      </c>
      <c r="G2710" s="40">
        <f>VLOOKUP(D2710,'Brasseries Europe'!$B$2:$O$2000,7,FALSE)</f>
        <v>2800</v>
      </c>
      <c r="H2710" s="40" t="str">
        <f>VLOOKUP(D2710,'Brasseries Europe'!$B$2:$O$2000,8,FALSE)</f>
        <v>Mechelen</v>
      </c>
      <c r="I2710" s="40" t="str">
        <f>VLOOKUP(D2710,'Brasseries Europe'!$B$2:$O$2000,9,FALSE)</f>
        <v>Vlaanderen</v>
      </c>
      <c r="J2710" s="40" t="str">
        <f>VLOOKUP(D2710,'Brasseries Europe'!$B$2:$O$2000,10,FALSE)</f>
        <v>het.anker@pandora.be</v>
      </c>
      <c r="K2710" s="40" t="str">
        <f>VLOOKUP(D2710,'Brasseries Europe'!$B$2:$O$2000,11,FALSE)</f>
        <v>http://www.hetanker.be</v>
      </c>
      <c r="L2710" s="40" t="str">
        <f>VLOOKUP(D2710,'Brasseries Europe'!$B$2:$O$2000,12,FALSE)</f>
        <v>32(0)15/28.71.47</v>
      </c>
      <c r="M2710" s="40" t="str">
        <f>VLOOKUP(D2710,'Brasseries Europe'!$B$2:$O$2000,13,FALSE)</f>
        <v>LogoBR160</v>
      </c>
      <c r="N2710" s="40" t="str">
        <f>VLOOKUP(D2710,'Brasseries Europe'!$B$2:$O$2000,14,FALSE)</f>
        <v>FotoBR160</v>
      </c>
      <c r="O2710" s="42" t="s">
        <v>15538</v>
      </c>
      <c r="P2710" s="40" t="s">
        <v>10183</v>
      </c>
      <c r="Q2710" s="40" t="s">
        <v>10076</v>
      </c>
      <c r="T2710" s="40" t="s">
        <v>15540</v>
      </c>
      <c r="U2710" s="40" t="s">
        <v>15539</v>
      </c>
    </row>
    <row r="2711" spans="1:21" s="40" customFormat="1">
      <c r="A2711" s="40">
        <f t="shared" si="118"/>
        <v>2710</v>
      </c>
      <c r="B2711" s="41">
        <f t="shared" ca="1" si="119"/>
        <v>43369</v>
      </c>
      <c r="C2711" s="40" t="s">
        <v>14</v>
      </c>
      <c r="D2711" s="40" t="str">
        <f t="shared" si="117"/>
        <v>Brewery160</v>
      </c>
      <c r="E2711" s="42" t="s">
        <v>1330</v>
      </c>
      <c r="F2711" s="40" t="str">
        <f>VLOOKUP(D2711,'Brasseries Europe'!$B$2:$O$2000,6,FALSE)</f>
        <v>Guido Gezellelaan, 49</v>
      </c>
      <c r="G2711" s="40">
        <f>VLOOKUP(D2711,'Brasseries Europe'!$B$2:$O$2000,7,FALSE)</f>
        <v>2800</v>
      </c>
      <c r="H2711" s="40" t="str">
        <f>VLOOKUP(D2711,'Brasseries Europe'!$B$2:$O$2000,8,FALSE)</f>
        <v>Mechelen</v>
      </c>
      <c r="I2711" s="40" t="str">
        <f>VLOOKUP(D2711,'Brasseries Europe'!$B$2:$O$2000,9,FALSE)</f>
        <v>Vlaanderen</v>
      </c>
      <c r="J2711" s="40" t="str">
        <f>VLOOKUP(D2711,'Brasseries Europe'!$B$2:$O$2000,10,FALSE)</f>
        <v>het.anker@pandora.be</v>
      </c>
      <c r="K2711" s="40" t="str">
        <f>VLOOKUP(D2711,'Brasseries Europe'!$B$2:$O$2000,11,FALSE)</f>
        <v>http://www.hetanker.be</v>
      </c>
      <c r="L2711" s="40" t="str">
        <f>VLOOKUP(D2711,'Brasseries Europe'!$B$2:$O$2000,12,FALSE)</f>
        <v>32(0)15/28.71.47</v>
      </c>
      <c r="M2711" s="40" t="str">
        <f>VLOOKUP(D2711,'Brasseries Europe'!$B$2:$O$2000,13,FALSE)</f>
        <v>LogoBR160</v>
      </c>
      <c r="N2711" s="40" t="str">
        <f>VLOOKUP(D2711,'Brasseries Europe'!$B$2:$O$2000,14,FALSE)</f>
        <v>FotoBR160</v>
      </c>
      <c r="O2711" s="42" t="s">
        <v>15541</v>
      </c>
      <c r="P2711" s="40" t="s">
        <v>10183</v>
      </c>
      <c r="Q2711" s="40" t="s">
        <v>10100</v>
      </c>
      <c r="T2711" s="40" t="s">
        <v>15543</v>
      </c>
      <c r="U2711" s="40" t="s">
        <v>15542</v>
      </c>
    </row>
    <row r="2712" spans="1:21" s="40" customFormat="1">
      <c r="A2712" s="40">
        <f t="shared" si="118"/>
        <v>2711</v>
      </c>
      <c r="B2712" s="41">
        <f t="shared" ca="1" si="119"/>
        <v>43369</v>
      </c>
      <c r="C2712" s="40" t="s">
        <v>14</v>
      </c>
      <c r="D2712" s="40" t="str">
        <f t="shared" si="117"/>
        <v>Brewery161</v>
      </c>
      <c r="E2712" s="42" t="s">
        <v>1339</v>
      </c>
      <c r="F2712" s="40" t="str">
        <f>VLOOKUP(D2712,'Brasseries Europe'!$B$2:$O$2000,6,FALSE)</f>
        <v>Diksmuidseweg, 406</v>
      </c>
      <c r="G2712" s="40">
        <f>VLOOKUP(D2712,'Brasseries Europe'!$B$2:$O$2000,7,FALSE)</f>
        <v>8904</v>
      </c>
      <c r="H2712" s="40" t="str">
        <f>VLOOKUP(D2712,'Brasseries Europe'!$B$2:$O$2000,8,FALSE)</f>
        <v>Boezinge</v>
      </c>
      <c r="I2712" s="40" t="str">
        <f>VLOOKUP(D2712,'Brasseries Europe'!$B$2:$O$2000,9,FALSE)</f>
        <v>Vlaanderen</v>
      </c>
      <c r="J2712" s="40">
        <f>VLOOKUP(D2712,'Brasseries Europe'!$B$2:$O$2000,10,FALSE)</f>
        <v>0</v>
      </c>
      <c r="K2712" s="40" t="str">
        <f>VLOOKUP(D2712,'Brasseries Europe'!$B$2:$O$2000,11,FALSE)</f>
        <v>http://www.brouwerijhetsas.be</v>
      </c>
      <c r="L2712" s="40" t="str">
        <f>VLOOKUP(D2712,'Brasseries Europe'!$B$2:$O$2000,12,FALSE)</f>
        <v>32(0)57/42.20.05</v>
      </c>
      <c r="M2712" s="40" t="str">
        <f>VLOOKUP(D2712,'Brasseries Europe'!$B$2:$O$2000,13,FALSE)</f>
        <v>LogoBR161</v>
      </c>
      <c r="N2712" s="40" t="str">
        <f>VLOOKUP(D2712,'Brasseries Europe'!$B$2:$O$2000,14,FALSE)</f>
        <v>FotoBR161</v>
      </c>
      <c r="O2712" s="42" t="s">
        <v>15544</v>
      </c>
      <c r="P2712" s="40" t="s">
        <v>10156</v>
      </c>
      <c r="Q2712" s="40" t="s">
        <v>10204</v>
      </c>
      <c r="T2712" s="40" t="s">
        <v>15546</v>
      </c>
      <c r="U2712" s="40" t="s">
        <v>15545</v>
      </c>
    </row>
    <row r="2713" spans="1:21" s="40" customFormat="1">
      <c r="A2713" s="40">
        <f t="shared" si="118"/>
        <v>2712</v>
      </c>
      <c r="B2713" s="41">
        <f t="shared" ca="1" si="119"/>
        <v>43369</v>
      </c>
      <c r="C2713" s="40" t="s">
        <v>14</v>
      </c>
      <c r="D2713" s="40" t="str">
        <f t="shared" si="117"/>
        <v>Brewery161</v>
      </c>
      <c r="E2713" s="42" t="s">
        <v>1339</v>
      </c>
      <c r="F2713" s="40" t="str">
        <f>VLOOKUP(D2713,'Brasseries Europe'!$B$2:$O$2000,6,FALSE)</f>
        <v>Diksmuidseweg, 406</v>
      </c>
      <c r="G2713" s="40">
        <f>VLOOKUP(D2713,'Brasseries Europe'!$B$2:$O$2000,7,FALSE)</f>
        <v>8904</v>
      </c>
      <c r="H2713" s="40" t="str">
        <f>VLOOKUP(D2713,'Brasseries Europe'!$B$2:$O$2000,8,FALSE)</f>
        <v>Boezinge</v>
      </c>
      <c r="I2713" s="40" t="str">
        <f>VLOOKUP(D2713,'Brasseries Europe'!$B$2:$O$2000,9,FALSE)</f>
        <v>Vlaanderen</v>
      </c>
      <c r="J2713" s="40">
        <f>VLOOKUP(D2713,'Brasseries Europe'!$B$2:$O$2000,10,FALSE)</f>
        <v>0</v>
      </c>
      <c r="K2713" s="40" t="str">
        <f>VLOOKUP(D2713,'Brasseries Europe'!$B$2:$O$2000,11,FALSE)</f>
        <v>http://www.brouwerijhetsas.be</v>
      </c>
      <c r="L2713" s="40" t="str">
        <f>VLOOKUP(D2713,'Brasseries Europe'!$B$2:$O$2000,12,FALSE)</f>
        <v>32(0)57/42.20.05</v>
      </c>
      <c r="M2713" s="40" t="str">
        <f>VLOOKUP(D2713,'Brasseries Europe'!$B$2:$O$2000,13,FALSE)</f>
        <v>LogoBR161</v>
      </c>
      <c r="N2713" s="40" t="str">
        <f>VLOOKUP(D2713,'Brasseries Europe'!$B$2:$O$2000,14,FALSE)</f>
        <v>FotoBR161</v>
      </c>
      <c r="O2713" s="42" t="s">
        <v>15547</v>
      </c>
      <c r="P2713" s="40" t="s">
        <v>10156</v>
      </c>
      <c r="Q2713" s="40" t="s">
        <v>15548</v>
      </c>
      <c r="T2713" s="40" t="s">
        <v>15550</v>
      </c>
      <c r="U2713" s="40" t="s">
        <v>15549</v>
      </c>
    </row>
    <row r="2714" spans="1:21" s="40" customFormat="1">
      <c r="A2714" s="40">
        <f t="shared" si="118"/>
        <v>2713</v>
      </c>
      <c r="B2714" s="41">
        <f t="shared" ca="1" si="119"/>
        <v>43369</v>
      </c>
      <c r="C2714" s="40" t="s">
        <v>14</v>
      </c>
      <c r="D2714" s="40" t="str">
        <f t="shared" si="117"/>
        <v>Brewery161</v>
      </c>
      <c r="E2714" s="42" t="s">
        <v>1339</v>
      </c>
      <c r="F2714" s="40" t="str">
        <f>VLOOKUP(D2714,'Brasseries Europe'!$B$2:$O$2000,6,FALSE)</f>
        <v>Diksmuidseweg, 406</v>
      </c>
      <c r="G2714" s="40">
        <f>VLOOKUP(D2714,'Brasseries Europe'!$B$2:$O$2000,7,FALSE)</f>
        <v>8904</v>
      </c>
      <c r="H2714" s="40" t="str">
        <f>VLOOKUP(D2714,'Brasseries Europe'!$B$2:$O$2000,8,FALSE)</f>
        <v>Boezinge</v>
      </c>
      <c r="I2714" s="40" t="str">
        <f>VLOOKUP(D2714,'Brasseries Europe'!$B$2:$O$2000,9,FALSE)</f>
        <v>Vlaanderen</v>
      </c>
      <c r="J2714" s="40">
        <f>VLOOKUP(D2714,'Brasseries Europe'!$B$2:$O$2000,10,FALSE)</f>
        <v>0</v>
      </c>
      <c r="K2714" s="40" t="str">
        <f>VLOOKUP(D2714,'Brasseries Europe'!$B$2:$O$2000,11,FALSE)</f>
        <v>http://www.brouwerijhetsas.be</v>
      </c>
      <c r="L2714" s="40" t="str">
        <f>VLOOKUP(D2714,'Brasseries Europe'!$B$2:$O$2000,12,FALSE)</f>
        <v>32(0)57/42.20.05</v>
      </c>
      <c r="M2714" s="40" t="str">
        <f>VLOOKUP(D2714,'Brasseries Europe'!$B$2:$O$2000,13,FALSE)</f>
        <v>LogoBR161</v>
      </c>
      <c r="N2714" s="40" t="str">
        <f>VLOOKUP(D2714,'Brasseries Europe'!$B$2:$O$2000,14,FALSE)</f>
        <v>FotoBR161</v>
      </c>
      <c r="O2714" s="42" t="s">
        <v>15551</v>
      </c>
      <c r="P2714" s="40" t="s">
        <v>10156</v>
      </c>
      <c r="Q2714" s="40" t="s">
        <v>15552</v>
      </c>
      <c r="T2714" s="40" t="s">
        <v>15554</v>
      </c>
      <c r="U2714" s="40" t="s">
        <v>15553</v>
      </c>
    </row>
    <row r="2715" spans="1:21" s="40" customFormat="1">
      <c r="A2715" s="40">
        <f t="shared" si="118"/>
        <v>2714</v>
      </c>
      <c r="B2715" s="41">
        <f t="shared" ca="1" si="119"/>
        <v>43369</v>
      </c>
      <c r="C2715" s="40" t="s">
        <v>14</v>
      </c>
      <c r="D2715" s="40" t="str">
        <f t="shared" si="117"/>
        <v>Brewery161</v>
      </c>
      <c r="E2715" s="42" t="s">
        <v>1339</v>
      </c>
      <c r="F2715" s="40" t="str">
        <f>VLOOKUP(D2715,'Brasseries Europe'!$B$2:$O$2000,6,FALSE)</f>
        <v>Diksmuidseweg, 406</v>
      </c>
      <c r="G2715" s="40">
        <f>VLOOKUP(D2715,'Brasseries Europe'!$B$2:$O$2000,7,FALSE)</f>
        <v>8904</v>
      </c>
      <c r="H2715" s="40" t="str">
        <f>VLOOKUP(D2715,'Brasseries Europe'!$B$2:$O$2000,8,FALSE)</f>
        <v>Boezinge</v>
      </c>
      <c r="I2715" s="40" t="str">
        <f>VLOOKUP(D2715,'Brasseries Europe'!$B$2:$O$2000,9,FALSE)</f>
        <v>Vlaanderen</v>
      </c>
      <c r="J2715" s="40">
        <f>VLOOKUP(D2715,'Brasseries Europe'!$B$2:$O$2000,10,FALSE)</f>
        <v>0</v>
      </c>
      <c r="K2715" s="40" t="str">
        <f>VLOOKUP(D2715,'Brasseries Europe'!$B$2:$O$2000,11,FALSE)</f>
        <v>http://www.brouwerijhetsas.be</v>
      </c>
      <c r="L2715" s="40" t="str">
        <f>VLOOKUP(D2715,'Brasseries Europe'!$B$2:$O$2000,12,FALSE)</f>
        <v>32(0)57/42.20.05</v>
      </c>
      <c r="M2715" s="40" t="str">
        <f>VLOOKUP(D2715,'Brasseries Europe'!$B$2:$O$2000,13,FALSE)</f>
        <v>LogoBR161</v>
      </c>
      <c r="N2715" s="40" t="str">
        <f>VLOOKUP(D2715,'Brasseries Europe'!$B$2:$O$2000,14,FALSE)</f>
        <v>FotoBR161</v>
      </c>
      <c r="O2715" s="42" t="s">
        <v>15555</v>
      </c>
      <c r="P2715" s="40" t="s">
        <v>10156</v>
      </c>
      <c r="Q2715" s="40" t="s">
        <v>11685</v>
      </c>
      <c r="T2715" s="40" t="s">
        <v>15557</v>
      </c>
      <c r="U2715" s="40" t="s">
        <v>15556</v>
      </c>
    </row>
    <row r="2716" spans="1:21" s="40" customFormat="1">
      <c r="A2716" s="40">
        <f t="shared" si="118"/>
        <v>2715</v>
      </c>
      <c r="B2716" s="41">
        <f t="shared" ca="1" si="119"/>
        <v>43369</v>
      </c>
      <c r="C2716" s="40" t="s">
        <v>14</v>
      </c>
      <c r="D2716" s="40" t="str">
        <f t="shared" si="117"/>
        <v>Brewery161</v>
      </c>
      <c r="E2716" s="42" t="s">
        <v>1339</v>
      </c>
      <c r="F2716" s="40" t="str">
        <f>VLOOKUP(D2716,'Brasseries Europe'!$B$2:$O$2000,6,FALSE)</f>
        <v>Diksmuidseweg, 406</v>
      </c>
      <c r="G2716" s="40">
        <f>VLOOKUP(D2716,'Brasseries Europe'!$B$2:$O$2000,7,FALSE)</f>
        <v>8904</v>
      </c>
      <c r="H2716" s="40" t="str">
        <f>VLOOKUP(D2716,'Brasseries Europe'!$B$2:$O$2000,8,FALSE)</f>
        <v>Boezinge</v>
      </c>
      <c r="I2716" s="40" t="str">
        <f>VLOOKUP(D2716,'Brasseries Europe'!$B$2:$O$2000,9,FALSE)</f>
        <v>Vlaanderen</v>
      </c>
      <c r="J2716" s="40">
        <f>VLOOKUP(D2716,'Brasseries Europe'!$B$2:$O$2000,10,FALSE)</f>
        <v>0</v>
      </c>
      <c r="K2716" s="40" t="str">
        <f>VLOOKUP(D2716,'Brasseries Europe'!$B$2:$O$2000,11,FALSE)</f>
        <v>http://www.brouwerijhetsas.be</v>
      </c>
      <c r="L2716" s="40" t="str">
        <f>VLOOKUP(D2716,'Brasseries Europe'!$B$2:$O$2000,12,FALSE)</f>
        <v>32(0)57/42.20.05</v>
      </c>
      <c r="M2716" s="40" t="str">
        <f>VLOOKUP(D2716,'Brasseries Europe'!$B$2:$O$2000,13,FALSE)</f>
        <v>LogoBR161</v>
      </c>
      <c r="N2716" s="40" t="str">
        <f>VLOOKUP(D2716,'Brasseries Europe'!$B$2:$O$2000,14,FALSE)</f>
        <v>FotoBR161</v>
      </c>
      <c r="O2716" s="42" t="s">
        <v>15558</v>
      </c>
      <c r="P2716" s="40" t="s">
        <v>10156</v>
      </c>
      <c r="Q2716" s="40" t="s">
        <v>15548</v>
      </c>
      <c r="T2716" s="40" t="s">
        <v>15560</v>
      </c>
      <c r="U2716" s="40" t="s">
        <v>15559</v>
      </c>
    </row>
    <row r="2717" spans="1:21" s="40" customFormat="1">
      <c r="A2717" s="40">
        <f t="shared" si="118"/>
        <v>2716</v>
      </c>
      <c r="B2717" s="41">
        <f t="shared" ca="1" si="119"/>
        <v>43369</v>
      </c>
      <c r="C2717" s="40" t="s">
        <v>14</v>
      </c>
      <c r="D2717" s="40" t="str">
        <f t="shared" ref="D2717:D2780" si="120">_xlfn.IFNA(VLOOKUP(E2717,Matricedesbrasseries,2,FALSE),"")</f>
        <v>Brewery161</v>
      </c>
      <c r="E2717" s="42" t="s">
        <v>1339</v>
      </c>
      <c r="F2717" s="40" t="str">
        <f>VLOOKUP(D2717,'Brasseries Europe'!$B$2:$O$2000,6,FALSE)</f>
        <v>Diksmuidseweg, 406</v>
      </c>
      <c r="G2717" s="40">
        <f>VLOOKUP(D2717,'Brasseries Europe'!$B$2:$O$2000,7,FALSE)</f>
        <v>8904</v>
      </c>
      <c r="H2717" s="40" t="str">
        <f>VLOOKUP(D2717,'Brasseries Europe'!$B$2:$O$2000,8,FALSE)</f>
        <v>Boezinge</v>
      </c>
      <c r="I2717" s="40" t="str">
        <f>VLOOKUP(D2717,'Brasseries Europe'!$B$2:$O$2000,9,FALSE)</f>
        <v>Vlaanderen</v>
      </c>
      <c r="J2717" s="40">
        <f>VLOOKUP(D2717,'Brasseries Europe'!$B$2:$O$2000,10,FALSE)</f>
        <v>0</v>
      </c>
      <c r="K2717" s="40" t="str">
        <f>VLOOKUP(D2717,'Brasseries Europe'!$B$2:$O$2000,11,FALSE)</f>
        <v>http://www.brouwerijhetsas.be</v>
      </c>
      <c r="L2717" s="40" t="str">
        <f>VLOOKUP(D2717,'Brasseries Europe'!$B$2:$O$2000,12,FALSE)</f>
        <v>32(0)57/42.20.05</v>
      </c>
      <c r="M2717" s="40" t="str">
        <f>VLOOKUP(D2717,'Brasseries Europe'!$B$2:$O$2000,13,FALSE)</f>
        <v>LogoBR161</v>
      </c>
      <c r="N2717" s="40" t="str">
        <f>VLOOKUP(D2717,'Brasseries Europe'!$B$2:$O$2000,14,FALSE)</f>
        <v>FotoBR161</v>
      </c>
      <c r="O2717" s="42" t="s">
        <v>15561</v>
      </c>
      <c r="P2717" s="40" t="s">
        <v>10156</v>
      </c>
      <c r="Q2717" s="40" t="s">
        <v>10068</v>
      </c>
      <c r="T2717" s="40" t="s">
        <v>15563</v>
      </c>
      <c r="U2717" s="40" t="s">
        <v>15562</v>
      </c>
    </row>
    <row r="2718" spans="1:21" s="40" customFormat="1">
      <c r="A2718" s="40">
        <f t="shared" si="118"/>
        <v>2717</v>
      </c>
      <c r="B2718" s="41">
        <f t="shared" ca="1" si="119"/>
        <v>43369</v>
      </c>
      <c r="C2718" s="40" t="s">
        <v>14</v>
      </c>
      <c r="D2718" s="40" t="str">
        <f t="shared" si="120"/>
        <v>Brewery161</v>
      </c>
      <c r="E2718" s="42" t="s">
        <v>1339</v>
      </c>
      <c r="F2718" s="40" t="str">
        <f>VLOOKUP(D2718,'Brasseries Europe'!$B$2:$O$2000,6,FALSE)</f>
        <v>Diksmuidseweg, 406</v>
      </c>
      <c r="G2718" s="40">
        <f>VLOOKUP(D2718,'Brasseries Europe'!$B$2:$O$2000,7,FALSE)</f>
        <v>8904</v>
      </c>
      <c r="H2718" s="40" t="str">
        <f>VLOOKUP(D2718,'Brasseries Europe'!$B$2:$O$2000,8,FALSE)</f>
        <v>Boezinge</v>
      </c>
      <c r="I2718" s="40" t="str">
        <f>VLOOKUP(D2718,'Brasseries Europe'!$B$2:$O$2000,9,FALSE)</f>
        <v>Vlaanderen</v>
      </c>
      <c r="J2718" s="40">
        <f>VLOOKUP(D2718,'Brasseries Europe'!$B$2:$O$2000,10,FALSE)</f>
        <v>0</v>
      </c>
      <c r="K2718" s="40" t="str">
        <f>VLOOKUP(D2718,'Brasseries Europe'!$B$2:$O$2000,11,FALSE)</f>
        <v>http://www.brouwerijhetsas.be</v>
      </c>
      <c r="L2718" s="40" t="str">
        <f>VLOOKUP(D2718,'Brasseries Europe'!$B$2:$O$2000,12,FALSE)</f>
        <v>32(0)57/42.20.05</v>
      </c>
      <c r="M2718" s="40" t="str">
        <f>VLOOKUP(D2718,'Brasseries Europe'!$B$2:$O$2000,13,FALSE)</f>
        <v>LogoBR161</v>
      </c>
      <c r="N2718" s="40" t="str">
        <f>VLOOKUP(D2718,'Brasseries Europe'!$B$2:$O$2000,14,FALSE)</f>
        <v>FotoBR161</v>
      </c>
      <c r="O2718" s="42" t="s">
        <v>15564</v>
      </c>
      <c r="P2718" s="40" t="s">
        <v>10156</v>
      </c>
      <c r="Q2718" s="40" t="s">
        <v>10068</v>
      </c>
      <c r="T2718" s="40" t="s">
        <v>15566</v>
      </c>
      <c r="U2718" s="40" t="s">
        <v>15565</v>
      </c>
    </row>
    <row r="2719" spans="1:21" s="40" customFormat="1">
      <c r="A2719" s="40">
        <f t="shared" si="118"/>
        <v>2718</v>
      </c>
      <c r="B2719" s="41">
        <f t="shared" ca="1" si="119"/>
        <v>43369</v>
      </c>
      <c r="C2719" s="40" t="s">
        <v>14</v>
      </c>
      <c r="D2719" s="40" t="str">
        <f t="shared" si="120"/>
        <v>Brewery161</v>
      </c>
      <c r="E2719" s="42" t="s">
        <v>1339</v>
      </c>
      <c r="F2719" s="40" t="str">
        <f>VLOOKUP(D2719,'Brasseries Europe'!$B$2:$O$2000,6,FALSE)</f>
        <v>Diksmuidseweg, 406</v>
      </c>
      <c r="G2719" s="40">
        <f>VLOOKUP(D2719,'Brasseries Europe'!$B$2:$O$2000,7,FALSE)</f>
        <v>8904</v>
      </c>
      <c r="H2719" s="40" t="str">
        <f>VLOOKUP(D2719,'Brasseries Europe'!$B$2:$O$2000,8,FALSE)</f>
        <v>Boezinge</v>
      </c>
      <c r="I2719" s="40" t="str">
        <f>VLOOKUP(D2719,'Brasseries Europe'!$B$2:$O$2000,9,FALSE)</f>
        <v>Vlaanderen</v>
      </c>
      <c r="J2719" s="40">
        <f>VLOOKUP(D2719,'Brasseries Europe'!$B$2:$O$2000,10,FALSE)</f>
        <v>0</v>
      </c>
      <c r="K2719" s="40" t="str">
        <f>VLOOKUP(D2719,'Brasseries Europe'!$B$2:$O$2000,11,FALSE)</f>
        <v>http://www.brouwerijhetsas.be</v>
      </c>
      <c r="L2719" s="40" t="str">
        <f>VLOOKUP(D2719,'Brasseries Europe'!$B$2:$O$2000,12,FALSE)</f>
        <v>32(0)57/42.20.05</v>
      </c>
      <c r="M2719" s="40" t="str">
        <f>VLOOKUP(D2719,'Brasseries Europe'!$B$2:$O$2000,13,FALSE)</f>
        <v>LogoBR161</v>
      </c>
      <c r="N2719" s="40" t="str">
        <f>VLOOKUP(D2719,'Brasseries Europe'!$B$2:$O$2000,14,FALSE)</f>
        <v>FotoBR161</v>
      </c>
      <c r="O2719" s="42" t="s">
        <v>15567</v>
      </c>
      <c r="P2719" s="40" t="s">
        <v>10156</v>
      </c>
      <c r="Q2719" s="40" t="s">
        <v>10152</v>
      </c>
      <c r="T2719" s="40" t="s">
        <v>15569</v>
      </c>
      <c r="U2719" s="40" t="s">
        <v>15568</v>
      </c>
    </row>
    <row r="2720" spans="1:21" s="40" customFormat="1">
      <c r="A2720" s="40">
        <f t="shared" si="118"/>
        <v>2719</v>
      </c>
      <c r="B2720" s="41">
        <f t="shared" ca="1" si="119"/>
        <v>43369</v>
      </c>
      <c r="C2720" s="40" t="s">
        <v>14</v>
      </c>
      <c r="D2720" s="40" t="str">
        <f t="shared" si="120"/>
        <v>Brewery161</v>
      </c>
      <c r="E2720" s="42" t="s">
        <v>1339</v>
      </c>
      <c r="F2720" s="40" t="str">
        <f>VLOOKUP(D2720,'Brasseries Europe'!$B$2:$O$2000,6,FALSE)</f>
        <v>Diksmuidseweg, 406</v>
      </c>
      <c r="G2720" s="40">
        <f>VLOOKUP(D2720,'Brasseries Europe'!$B$2:$O$2000,7,FALSE)</f>
        <v>8904</v>
      </c>
      <c r="H2720" s="40" t="str">
        <f>VLOOKUP(D2720,'Brasseries Europe'!$B$2:$O$2000,8,FALSE)</f>
        <v>Boezinge</v>
      </c>
      <c r="I2720" s="40" t="str">
        <f>VLOOKUP(D2720,'Brasseries Europe'!$B$2:$O$2000,9,FALSE)</f>
        <v>Vlaanderen</v>
      </c>
      <c r="J2720" s="40">
        <f>VLOOKUP(D2720,'Brasseries Europe'!$B$2:$O$2000,10,FALSE)</f>
        <v>0</v>
      </c>
      <c r="K2720" s="40" t="str">
        <f>VLOOKUP(D2720,'Brasseries Europe'!$B$2:$O$2000,11,FALSE)</f>
        <v>http://www.brouwerijhetsas.be</v>
      </c>
      <c r="L2720" s="40" t="str">
        <f>VLOOKUP(D2720,'Brasseries Europe'!$B$2:$O$2000,12,FALSE)</f>
        <v>32(0)57/42.20.05</v>
      </c>
      <c r="M2720" s="40" t="str">
        <f>VLOOKUP(D2720,'Brasseries Europe'!$B$2:$O$2000,13,FALSE)</f>
        <v>LogoBR161</v>
      </c>
      <c r="N2720" s="40" t="str">
        <f>VLOOKUP(D2720,'Brasseries Europe'!$B$2:$O$2000,14,FALSE)</f>
        <v>FotoBR161</v>
      </c>
      <c r="O2720" s="42" t="s">
        <v>15570</v>
      </c>
      <c r="P2720" s="40" t="s">
        <v>10393</v>
      </c>
      <c r="Q2720" s="40" t="s">
        <v>10204</v>
      </c>
      <c r="T2720" s="40" t="s">
        <v>15572</v>
      </c>
      <c r="U2720" s="40" t="s">
        <v>15571</v>
      </c>
    </row>
    <row r="2721" spans="1:21" s="40" customFormat="1">
      <c r="A2721" s="40">
        <f t="shared" si="118"/>
        <v>2720</v>
      </c>
      <c r="B2721" s="41">
        <f t="shared" ca="1" si="119"/>
        <v>43369</v>
      </c>
      <c r="C2721" s="40" t="s">
        <v>14</v>
      </c>
      <c r="D2721" s="40" t="str">
        <f t="shared" si="120"/>
        <v>Brewery161</v>
      </c>
      <c r="E2721" s="42" t="s">
        <v>1339</v>
      </c>
      <c r="F2721" s="40" t="str">
        <f>VLOOKUP(D2721,'Brasseries Europe'!$B$2:$O$2000,6,FALSE)</f>
        <v>Diksmuidseweg, 406</v>
      </c>
      <c r="G2721" s="40">
        <f>VLOOKUP(D2721,'Brasseries Europe'!$B$2:$O$2000,7,FALSE)</f>
        <v>8904</v>
      </c>
      <c r="H2721" s="40" t="str">
        <f>VLOOKUP(D2721,'Brasseries Europe'!$B$2:$O$2000,8,FALSE)</f>
        <v>Boezinge</v>
      </c>
      <c r="I2721" s="40" t="str">
        <f>VLOOKUP(D2721,'Brasseries Europe'!$B$2:$O$2000,9,FALSE)</f>
        <v>Vlaanderen</v>
      </c>
      <c r="J2721" s="40">
        <f>VLOOKUP(D2721,'Brasseries Europe'!$B$2:$O$2000,10,FALSE)</f>
        <v>0</v>
      </c>
      <c r="K2721" s="40" t="str">
        <f>VLOOKUP(D2721,'Brasseries Europe'!$B$2:$O$2000,11,FALSE)</f>
        <v>http://www.brouwerijhetsas.be</v>
      </c>
      <c r="L2721" s="40" t="str">
        <f>VLOOKUP(D2721,'Brasseries Europe'!$B$2:$O$2000,12,FALSE)</f>
        <v>32(0)57/42.20.05</v>
      </c>
      <c r="M2721" s="40" t="str">
        <f>VLOOKUP(D2721,'Brasseries Europe'!$B$2:$O$2000,13,FALSE)</f>
        <v>LogoBR161</v>
      </c>
      <c r="N2721" s="40" t="str">
        <f>VLOOKUP(D2721,'Brasseries Europe'!$B$2:$O$2000,14,FALSE)</f>
        <v>FotoBR161</v>
      </c>
      <c r="O2721" s="42" t="s">
        <v>15573</v>
      </c>
      <c r="P2721" s="40" t="s">
        <v>10136</v>
      </c>
      <c r="Q2721" s="40" t="s">
        <v>10068</v>
      </c>
      <c r="T2721" s="40" t="s">
        <v>15575</v>
      </c>
      <c r="U2721" s="40" t="s">
        <v>15574</v>
      </c>
    </row>
    <row r="2722" spans="1:21" s="40" customFormat="1">
      <c r="A2722" s="40">
        <f t="shared" si="118"/>
        <v>2721</v>
      </c>
      <c r="B2722" s="41">
        <f t="shared" ca="1" si="119"/>
        <v>43369</v>
      </c>
      <c r="C2722" s="40" t="s">
        <v>14</v>
      </c>
      <c r="D2722" s="40" t="str">
        <f t="shared" si="120"/>
        <v>Brewery161</v>
      </c>
      <c r="E2722" s="42" t="s">
        <v>1339</v>
      </c>
      <c r="F2722" s="40" t="str">
        <f>VLOOKUP(D2722,'Brasseries Europe'!$B$2:$O$2000,6,FALSE)</f>
        <v>Diksmuidseweg, 406</v>
      </c>
      <c r="G2722" s="40">
        <f>VLOOKUP(D2722,'Brasseries Europe'!$B$2:$O$2000,7,FALSE)</f>
        <v>8904</v>
      </c>
      <c r="H2722" s="40" t="str">
        <f>VLOOKUP(D2722,'Brasseries Europe'!$B$2:$O$2000,8,FALSE)</f>
        <v>Boezinge</v>
      </c>
      <c r="I2722" s="40" t="str">
        <f>VLOOKUP(D2722,'Brasseries Europe'!$B$2:$O$2000,9,FALSE)</f>
        <v>Vlaanderen</v>
      </c>
      <c r="J2722" s="40">
        <f>VLOOKUP(D2722,'Brasseries Europe'!$B$2:$O$2000,10,FALSE)</f>
        <v>0</v>
      </c>
      <c r="K2722" s="40" t="str">
        <f>VLOOKUP(D2722,'Brasseries Europe'!$B$2:$O$2000,11,FALSE)</f>
        <v>http://www.brouwerijhetsas.be</v>
      </c>
      <c r="L2722" s="40" t="str">
        <f>VLOOKUP(D2722,'Brasseries Europe'!$B$2:$O$2000,12,FALSE)</f>
        <v>32(0)57/42.20.05</v>
      </c>
      <c r="M2722" s="40" t="str">
        <f>VLOOKUP(D2722,'Brasseries Europe'!$B$2:$O$2000,13,FALSE)</f>
        <v>LogoBR161</v>
      </c>
      <c r="N2722" s="40" t="str">
        <f>VLOOKUP(D2722,'Brasseries Europe'!$B$2:$O$2000,14,FALSE)</f>
        <v>FotoBR161</v>
      </c>
      <c r="O2722" s="42" t="s">
        <v>15576</v>
      </c>
      <c r="P2722" s="40" t="s">
        <v>10043</v>
      </c>
      <c r="Q2722" s="40" t="s">
        <v>10227</v>
      </c>
      <c r="T2722" s="40" t="s">
        <v>15578</v>
      </c>
      <c r="U2722" s="40" t="s">
        <v>15577</v>
      </c>
    </row>
    <row r="2723" spans="1:21" s="40" customFormat="1">
      <c r="A2723" s="40">
        <f t="shared" si="118"/>
        <v>2722</v>
      </c>
      <c r="B2723" s="41">
        <f t="shared" ca="1" si="119"/>
        <v>43369</v>
      </c>
      <c r="C2723" s="40" t="s">
        <v>14</v>
      </c>
      <c r="D2723" s="40" t="str">
        <f t="shared" si="120"/>
        <v>Brewery161</v>
      </c>
      <c r="E2723" s="42" t="s">
        <v>1339</v>
      </c>
      <c r="F2723" s="40" t="str">
        <f>VLOOKUP(D2723,'Brasseries Europe'!$B$2:$O$2000,6,FALSE)</f>
        <v>Diksmuidseweg, 406</v>
      </c>
      <c r="G2723" s="40">
        <f>VLOOKUP(D2723,'Brasseries Europe'!$B$2:$O$2000,7,FALSE)</f>
        <v>8904</v>
      </c>
      <c r="H2723" s="40" t="str">
        <f>VLOOKUP(D2723,'Brasseries Europe'!$B$2:$O$2000,8,FALSE)</f>
        <v>Boezinge</v>
      </c>
      <c r="I2723" s="40" t="str">
        <f>VLOOKUP(D2723,'Brasseries Europe'!$B$2:$O$2000,9,FALSE)</f>
        <v>Vlaanderen</v>
      </c>
      <c r="J2723" s="40">
        <f>VLOOKUP(D2723,'Brasseries Europe'!$B$2:$O$2000,10,FALSE)</f>
        <v>0</v>
      </c>
      <c r="K2723" s="40" t="str">
        <f>VLOOKUP(D2723,'Brasseries Europe'!$B$2:$O$2000,11,FALSE)</f>
        <v>http://www.brouwerijhetsas.be</v>
      </c>
      <c r="L2723" s="40" t="str">
        <f>VLOOKUP(D2723,'Brasseries Europe'!$B$2:$O$2000,12,FALSE)</f>
        <v>32(0)57/42.20.05</v>
      </c>
      <c r="M2723" s="40" t="str">
        <f>VLOOKUP(D2723,'Brasseries Europe'!$B$2:$O$2000,13,FALSE)</f>
        <v>LogoBR161</v>
      </c>
      <c r="N2723" s="40" t="str">
        <f>VLOOKUP(D2723,'Brasseries Europe'!$B$2:$O$2000,14,FALSE)</f>
        <v>FotoBR161</v>
      </c>
      <c r="O2723" s="42" t="s">
        <v>15579</v>
      </c>
      <c r="P2723" s="40" t="s">
        <v>10043</v>
      </c>
      <c r="Q2723" s="40" t="s">
        <v>10036</v>
      </c>
      <c r="T2723" s="40" t="s">
        <v>15581</v>
      </c>
      <c r="U2723" s="40" t="s">
        <v>15580</v>
      </c>
    </row>
    <row r="2724" spans="1:21" s="40" customFormat="1">
      <c r="A2724" s="40">
        <f t="shared" si="118"/>
        <v>2723</v>
      </c>
      <c r="B2724" s="41">
        <f t="shared" ca="1" si="119"/>
        <v>43369</v>
      </c>
      <c r="C2724" s="40" t="s">
        <v>14</v>
      </c>
      <c r="D2724" s="40" t="str">
        <f t="shared" si="120"/>
        <v>Brewery161</v>
      </c>
      <c r="E2724" s="42" t="s">
        <v>1339</v>
      </c>
      <c r="F2724" s="40" t="str">
        <f>VLOOKUP(D2724,'Brasseries Europe'!$B$2:$O$2000,6,FALSE)</f>
        <v>Diksmuidseweg, 406</v>
      </c>
      <c r="G2724" s="40">
        <f>VLOOKUP(D2724,'Brasseries Europe'!$B$2:$O$2000,7,FALSE)</f>
        <v>8904</v>
      </c>
      <c r="H2724" s="40" t="str">
        <f>VLOOKUP(D2724,'Brasseries Europe'!$B$2:$O$2000,8,FALSE)</f>
        <v>Boezinge</v>
      </c>
      <c r="I2724" s="40" t="str">
        <f>VLOOKUP(D2724,'Brasseries Europe'!$B$2:$O$2000,9,FALSE)</f>
        <v>Vlaanderen</v>
      </c>
      <c r="J2724" s="40">
        <f>VLOOKUP(D2724,'Brasseries Europe'!$B$2:$O$2000,10,FALSE)</f>
        <v>0</v>
      </c>
      <c r="K2724" s="40" t="str">
        <f>VLOOKUP(D2724,'Brasseries Europe'!$B$2:$O$2000,11,FALSE)</f>
        <v>http://www.brouwerijhetsas.be</v>
      </c>
      <c r="L2724" s="40" t="str">
        <f>VLOOKUP(D2724,'Brasseries Europe'!$B$2:$O$2000,12,FALSE)</f>
        <v>32(0)57/42.20.05</v>
      </c>
      <c r="M2724" s="40" t="str">
        <f>VLOOKUP(D2724,'Brasseries Europe'!$B$2:$O$2000,13,FALSE)</f>
        <v>LogoBR161</v>
      </c>
      <c r="N2724" s="40" t="str">
        <f>VLOOKUP(D2724,'Brasseries Europe'!$B$2:$O$2000,14,FALSE)</f>
        <v>FotoBR161</v>
      </c>
      <c r="O2724" s="42" t="s">
        <v>15582</v>
      </c>
      <c r="P2724" s="40" t="s">
        <v>10043</v>
      </c>
      <c r="Q2724" s="40" t="s">
        <v>10227</v>
      </c>
      <c r="T2724" s="40" t="s">
        <v>15584</v>
      </c>
      <c r="U2724" s="40" t="s">
        <v>15583</v>
      </c>
    </row>
    <row r="2725" spans="1:21" s="40" customFormat="1">
      <c r="A2725" s="40">
        <f t="shared" si="118"/>
        <v>2724</v>
      </c>
      <c r="B2725" s="41">
        <f t="shared" ca="1" si="119"/>
        <v>43369</v>
      </c>
      <c r="C2725" s="40" t="s">
        <v>14</v>
      </c>
      <c r="D2725" s="40" t="str">
        <f t="shared" si="120"/>
        <v>Brewery161</v>
      </c>
      <c r="E2725" s="42" t="s">
        <v>1339</v>
      </c>
      <c r="F2725" s="40" t="str">
        <f>VLOOKUP(D2725,'Brasseries Europe'!$B$2:$O$2000,6,FALSE)</f>
        <v>Diksmuidseweg, 406</v>
      </c>
      <c r="G2725" s="40">
        <f>VLOOKUP(D2725,'Brasseries Europe'!$B$2:$O$2000,7,FALSE)</f>
        <v>8904</v>
      </c>
      <c r="H2725" s="40" t="str">
        <f>VLOOKUP(D2725,'Brasseries Europe'!$B$2:$O$2000,8,FALSE)</f>
        <v>Boezinge</v>
      </c>
      <c r="I2725" s="40" t="str">
        <f>VLOOKUP(D2725,'Brasseries Europe'!$B$2:$O$2000,9,FALSE)</f>
        <v>Vlaanderen</v>
      </c>
      <c r="J2725" s="40">
        <f>VLOOKUP(D2725,'Brasseries Europe'!$B$2:$O$2000,10,FALSE)</f>
        <v>0</v>
      </c>
      <c r="K2725" s="40" t="str">
        <f>VLOOKUP(D2725,'Brasseries Europe'!$B$2:$O$2000,11,FALSE)</f>
        <v>http://www.brouwerijhetsas.be</v>
      </c>
      <c r="L2725" s="40" t="str">
        <f>VLOOKUP(D2725,'Brasseries Europe'!$B$2:$O$2000,12,FALSE)</f>
        <v>32(0)57/42.20.05</v>
      </c>
      <c r="M2725" s="40" t="str">
        <f>VLOOKUP(D2725,'Brasseries Europe'!$B$2:$O$2000,13,FALSE)</f>
        <v>LogoBR161</v>
      </c>
      <c r="N2725" s="40" t="str">
        <f>VLOOKUP(D2725,'Brasseries Europe'!$B$2:$O$2000,14,FALSE)</f>
        <v>FotoBR161</v>
      </c>
      <c r="O2725" s="42" t="s">
        <v>15585</v>
      </c>
      <c r="P2725" s="40" t="s">
        <v>10151</v>
      </c>
      <c r="Q2725" s="40" t="s">
        <v>10297</v>
      </c>
      <c r="T2725" s="40" t="s">
        <v>15587</v>
      </c>
      <c r="U2725" s="40" t="s">
        <v>15586</v>
      </c>
    </row>
    <row r="2726" spans="1:21" s="40" customFormat="1">
      <c r="A2726" s="40">
        <f t="shared" si="118"/>
        <v>2725</v>
      </c>
      <c r="B2726" s="41">
        <f t="shared" ca="1" si="119"/>
        <v>43369</v>
      </c>
      <c r="C2726" s="40" t="s">
        <v>14</v>
      </c>
      <c r="D2726" s="40" t="str">
        <f t="shared" si="120"/>
        <v>Brewery161</v>
      </c>
      <c r="E2726" s="42" t="s">
        <v>1339</v>
      </c>
      <c r="F2726" s="40" t="str">
        <f>VLOOKUP(D2726,'Brasseries Europe'!$B$2:$O$2000,6,FALSE)</f>
        <v>Diksmuidseweg, 406</v>
      </c>
      <c r="G2726" s="40">
        <f>VLOOKUP(D2726,'Brasseries Europe'!$B$2:$O$2000,7,FALSE)</f>
        <v>8904</v>
      </c>
      <c r="H2726" s="40" t="str">
        <f>VLOOKUP(D2726,'Brasseries Europe'!$B$2:$O$2000,8,FALSE)</f>
        <v>Boezinge</v>
      </c>
      <c r="I2726" s="40" t="str">
        <f>VLOOKUP(D2726,'Brasseries Europe'!$B$2:$O$2000,9,FALSE)</f>
        <v>Vlaanderen</v>
      </c>
      <c r="J2726" s="40">
        <f>VLOOKUP(D2726,'Brasseries Europe'!$B$2:$O$2000,10,FALSE)</f>
        <v>0</v>
      </c>
      <c r="K2726" s="40" t="str">
        <f>VLOOKUP(D2726,'Brasseries Europe'!$B$2:$O$2000,11,FALSE)</f>
        <v>http://www.brouwerijhetsas.be</v>
      </c>
      <c r="L2726" s="40" t="str">
        <f>VLOOKUP(D2726,'Brasseries Europe'!$B$2:$O$2000,12,FALSE)</f>
        <v>32(0)57/42.20.05</v>
      </c>
      <c r="M2726" s="40" t="str">
        <f>VLOOKUP(D2726,'Brasseries Europe'!$B$2:$O$2000,13,FALSE)</f>
        <v>LogoBR161</v>
      </c>
      <c r="N2726" s="40" t="str">
        <f>VLOOKUP(D2726,'Brasseries Europe'!$B$2:$O$2000,14,FALSE)</f>
        <v>FotoBR161</v>
      </c>
      <c r="O2726" s="42" t="s">
        <v>15588</v>
      </c>
      <c r="P2726" s="40" t="s">
        <v>10049</v>
      </c>
      <c r="Q2726" s="40" t="s">
        <v>10365</v>
      </c>
      <c r="T2726" s="40" t="s">
        <v>15590</v>
      </c>
      <c r="U2726" s="40" t="s">
        <v>15589</v>
      </c>
    </row>
    <row r="2727" spans="1:21" s="40" customFormat="1">
      <c r="A2727" s="40">
        <f t="shared" si="118"/>
        <v>2726</v>
      </c>
      <c r="B2727" s="41">
        <f t="shared" ca="1" si="119"/>
        <v>43369</v>
      </c>
      <c r="C2727" s="40" t="s">
        <v>14</v>
      </c>
      <c r="D2727" s="40" t="str">
        <f t="shared" si="120"/>
        <v>Brewery161</v>
      </c>
      <c r="E2727" s="42" t="s">
        <v>1339</v>
      </c>
      <c r="F2727" s="40" t="str">
        <f>VLOOKUP(D2727,'Brasseries Europe'!$B$2:$O$2000,6,FALSE)</f>
        <v>Diksmuidseweg, 406</v>
      </c>
      <c r="G2727" s="40">
        <f>VLOOKUP(D2727,'Brasseries Europe'!$B$2:$O$2000,7,FALSE)</f>
        <v>8904</v>
      </c>
      <c r="H2727" s="40" t="str">
        <f>VLOOKUP(D2727,'Brasseries Europe'!$B$2:$O$2000,8,FALSE)</f>
        <v>Boezinge</v>
      </c>
      <c r="I2727" s="40" t="str">
        <f>VLOOKUP(D2727,'Brasseries Europe'!$B$2:$O$2000,9,FALSE)</f>
        <v>Vlaanderen</v>
      </c>
      <c r="J2727" s="40">
        <f>VLOOKUP(D2727,'Brasseries Europe'!$B$2:$O$2000,10,FALSE)</f>
        <v>0</v>
      </c>
      <c r="K2727" s="40" t="str">
        <f>VLOOKUP(D2727,'Brasseries Europe'!$B$2:$O$2000,11,FALSE)</f>
        <v>http://www.brouwerijhetsas.be</v>
      </c>
      <c r="L2727" s="40" t="str">
        <f>VLOOKUP(D2727,'Brasseries Europe'!$B$2:$O$2000,12,FALSE)</f>
        <v>32(0)57/42.20.05</v>
      </c>
      <c r="M2727" s="40" t="str">
        <f>VLOOKUP(D2727,'Brasseries Europe'!$B$2:$O$2000,13,FALSE)</f>
        <v>LogoBR161</v>
      </c>
      <c r="N2727" s="40" t="str">
        <f>VLOOKUP(D2727,'Brasseries Europe'!$B$2:$O$2000,14,FALSE)</f>
        <v>FotoBR161</v>
      </c>
      <c r="O2727" s="42" t="s">
        <v>15591</v>
      </c>
      <c r="P2727" s="40" t="s">
        <v>10049</v>
      </c>
      <c r="Q2727" s="40" t="s">
        <v>10227</v>
      </c>
      <c r="T2727" s="40" t="s">
        <v>15593</v>
      </c>
      <c r="U2727" s="40" t="s">
        <v>15592</v>
      </c>
    </row>
    <row r="2728" spans="1:21" s="40" customFormat="1">
      <c r="A2728" s="40">
        <f t="shared" si="118"/>
        <v>2727</v>
      </c>
      <c r="B2728" s="41">
        <f t="shared" ca="1" si="119"/>
        <v>43369</v>
      </c>
      <c r="C2728" s="40" t="s">
        <v>14</v>
      </c>
      <c r="D2728" s="40" t="str">
        <f t="shared" si="120"/>
        <v>Brewery161</v>
      </c>
      <c r="E2728" s="42" t="s">
        <v>1339</v>
      </c>
      <c r="F2728" s="40" t="str">
        <f>VLOOKUP(D2728,'Brasseries Europe'!$B$2:$O$2000,6,FALSE)</f>
        <v>Diksmuidseweg, 406</v>
      </c>
      <c r="G2728" s="40">
        <f>VLOOKUP(D2728,'Brasseries Europe'!$B$2:$O$2000,7,FALSE)</f>
        <v>8904</v>
      </c>
      <c r="H2728" s="40" t="str">
        <f>VLOOKUP(D2728,'Brasseries Europe'!$B$2:$O$2000,8,FALSE)</f>
        <v>Boezinge</v>
      </c>
      <c r="I2728" s="40" t="str">
        <f>VLOOKUP(D2728,'Brasseries Europe'!$B$2:$O$2000,9,FALSE)</f>
        <v>Vlaanderen</v>
      </c>
      <c r="J2728" s="40">
        <f>VLOOKUP(D2728,'Brasseries Europe'!$B$2:$O$2000,10,FALSE)</f>
        <v>0</v>
      </c>
      <c r="K2728" s="40" t="str">
        <f>VLOOKUP(D2728,'Brasseries Europe'!$B$2:$O$2000,11,FALSE)</f>
        <v>http://www.brouwerijhetsas.be</v>
      </c>
      <c r="L2728" s="40" t="str">
        <f>VLOOKUP(D2728,'Brasseries Europe'!$B$2:$O$2000,12,FALSE)</f>
        <v>32(0)57/42.20.05</v>
      </c>
      <c r="M2728" s="40" t="str">
        <f>VLOOKUP(D2728,'Brasseries Europe'!$B$2:$O$2000,13,FALSE)</f>
        <v>LogoBR161</v>
      </c>
      <c r="N2728" s="40" t="str">
        <f>VLOOKUP(D2728,'Brasseries Europe'!$B$2:$O$2000,14,FALSE)</f>
        <v>FotoBR161</v>
      </c>
      <c r="O2728" s="42" t="s">
        <v>15594</v>
      </c>
      <c r="P2728" s="40" t="s">
        <v>10183</v>
      </c>
      <c r="Q2728" s="40" t="s">
        <v>10044</v>
      </c>
      <c r="T2728" s="40" t="s">
        <v>15596</v>
      </c>
      <c r="U2728" s="40" t="s">
        <v>15595</v>
      </c>
    </row>
    <row r="2729" spans="1:21" s="40" customFormat="1">
      <c r="A2729" s="40">
        <f t="shared" si="118"/>
        <v>2728</v>
      </c>
      <c r="B2729" s="41">
        <f t="shared" ca="1" si="119"/>
        <v>43369</v>
      </c>
      <c r="C2729" s="40" t="s">
        <v>14</v>
      </c>
      <c r="D2729" s="40" t="str">
        <f t="shared" si="120"/>
        <v>Brewery162</v>
      </c>
      <c r="E2729" s="42" t="s">
        <v>1347</v>
      </c>
      <c r="F2729" s="40" t="str">
        <f>VLOOKUP(D2729,'Brasseries Europe'!$B$2:$O$2000,6,FALSE)</f>
        <v>Stoopkensstraat, 24</v>
      </c>
      <c r="G2729" s="40">
        <f>VLOOKUP(D2729,'Brasseries Europe'!$B$2:$O$2000,7,FALSE)</f>
        <v>3320</v>
      </c>
      <c r="H2729" s="40" t="str">
        <f>VLOOKUP(D2729,'Brasseries Europe'!$B$2:$O$2000,8,FALSE)</f>
        <v>Hoegaarden</v>
      </c>
      <c r="I2729" s="40" t="str">
        <f>VLOOKUP(D2729,'Brasseries Europe'!$B$2:$O$2000,9,FALSE)</f>
        <v>Vlaanderen</v>
      </c>
      <c r="J2729" s="40">
        <f>VLOOKUP(D2729,'Brasseries Europe'!$B$2:$O$2000,10,FALSE)</f>
        <v>0</v>
      </c>
      <c r="K2729" s="40" t="str">
        <f>VLOOKUP(D2729,'Brasseries Europe'!$B$2:$O$2000,11,FALSE)</f>
        <v>http://www.hoegaarden.com</v>
      </c>
      <c r="L2729" s="40" t="str">
        <f>VLOOKUP(D2729,'Brasseries Europe'!$B$2:$O$2000,12,FALSE)</f>
        <v>32(0)16/76.98.11</v>
      </c>
      <c r="M2729" s="40" t="str">
        <f>VLOOKUP(D2729,'Brasseries Europe'!$B$2:$O$2000,13,FALSE)</f>
        <v>LogoBR162</v>
      </c>
      <c r="N2729" s="40" t="str">
        <f>VLOOKUP(D2729,'Brasseries Europe'!$B$2:$O$2000,14,FALSE)</f>
        <v>FotoBR162</v>
      </c>
      <c r="O2729" s="42" t="s">
        <v>1350</v>
      </c>
      <c r="P2729" s="40" t="s">
        <v>10211</v>
      </c>
      <c r="Q2729" s="40" t="s">
        <v>10068</v>
      </c>
      <c r="T2729" s="40" t="s">
        <v>15598</v>
      </c>
      <c r="U2729" s="40" t="s">
        <v>15597</v>
      </c>
    </row>
    <row r="2730" spans="1:21" s="40" customFormat="1">
      <c r="A2730" s="40">
        <f t="shared" si="118"/>
        <v>2729</v>
      </c>
      <c r="B2730" s="41">
        <f t="shared" ca="1" si="119"/>
        <v>43369</v>
      </c>
      <c r="C2730" s="40" t="s">
        <v>14</v>
      </c>
      <c r="D2730" s="40" t="str">
        <f t="shared" si="120"/>
        <v>Brewery162</v>
      </c>
      <c r="E2730" s="42" t="s">
        <v>1347</v>
      </c>
      <c r="F2730" s="40" t="str">
        <f>VLOOKUP(D2730,'Brasseries Europe'!$B$2:$O$2000,6,FALSE)</f>
        <v>Stoopkensstraat, 24</v>
      </c>
      <c r="G2730" s="40">
        <f>VLOOKUP(D2730,'Brasseries Europe'!$B$2:$O$2000,7,FALSE)</f>
        <v>3320</v>
      </c>
      <c r="H2730" s="40" t="str">
        <f>VLOOKUP(D2730,'Brasseries Europe'!$B$2:$O$2000,8,FALSE)</f>
        <v>Hoegaarden</v>
      </c>
      <c r="I2730" s="40" t="str">
        <f>VLOOKUP(D2730,'Brasseries Europe'!$B$2:$O$2000,9,FALSE)</f>
        <v>Vlaanderen</v>
      </c>
      <c r="J2730" s="40">
        <f>VLOOKUP(D2730,'Brasseries Europe'!$B$2:$O$2000,10,FALSE)</f>
        <v>0</v>
      </c>
      <c r="K2730" s="40" t="str">
        <f>VLOOKUP(D2730,'Brasseries Europe'!$B$2:$O$2000,11,FALSE)</f>
        <v>http://www.hoegaarden.com</v>
      </c>
      <c r="L2730" s="40" t="str">
        <f>VLOOKUP(D2730,'Brasseries Europe'!$B$2:$O$2000,12,FALSE)</f>
        <v>32(0)16/76.98.11</v>
      </c>
      <c r="M2730" s="40" t="str">
        <f>VLOOKUP(D2730,'Brasseries Europe'!$B$2:$O$2000,13,FALSE)</f>
        <v>LogoBR162</v>
      </c>
      <c r="N2730" s="40" t="str">
        <f>VLOOKUP(D2730,'Brasseries Europe'!$B$2:$O$2000,14,FALSE)</f>
        <v>FotoBR162</v>
      </c>
      <c r="O2730" s="42" t="s">
        <v>15599</v>
      </c>
      <c r="P2730" s="40" t="s">
        <v>10258</v>
      </c>
      <c r="Q2730" s="40" t="s">
        <v>11248</v>
      </c>
      <c r="T2730" s="40" t="s">
        <v>15601</v>
      </c>
      <c r="U2730" s="40" t="s">
        <v>15600</v>
      </c>
    </row>
    <row r="2731" spans="1:21" s="40" customFormat="1">
      <c r="A2731" s="40">
        <f t="shared" si="118"/>
        <v>2730</v>
      </c>
      <c r="B2731" s="41">
        <f t="shared" ca="1" si="119"/>
        <v>43369</v>
      </c>
      <c r="C2731" s="40" t="s">
        <v>14</v>
      </c>
      <c r="D2731" s="40" t="str">
        <f t="shared" si="120"/>
        <v>Brewery162</v>
      </c>
      <c r="E2731" s="42" t="s">
        <v>1347</v>
      </c>
      <c r="F2731" s="40" t="str">
        <f>VLOOKUP(D2731,'Brasseries Europe'!$B$2:$O$2000,6,FALSE)</f>
        <v>Stoopkensstraat, 24</v>
      </c>
      <c r="G2731" s="40">
        <f>VLOOKUP(D2731,'Brasseries Europe'!$B$2:$O$2000,7,FALSE)</f>
        <v>3320</v>
      </c>
      <c r="H2731" s="40" t="str">
        <f>VLOOKUP(D2731,'Brasseries Europe'!$B$2:$O$2000,8,FALSE)</f>
        <v>Hoegaarden</v>
      </c>
      <c r="I2731" s="40" t="str">
        <f>VLOOKUP(D2731,'Brasseries Europe'!$B$2:$O$2000,9,FALSE)</f>
        <v>Vlaanderen</v>
      </c>
      <c r="J2731" s="40">
        <f>VLOOKUP(D2731,'Brasseries Europe'!$B$2:$O$2000,10,FALSE)</f>
        <v>0</v>
      </c>
      <c r="K2731" s="40" t="str">
        <f>VLOOKUP(D2731,'Brasseries Europe'!$B$2:$O$2000,11,FALSE)</f>
        <v>http://www.hoegaarden.com</v>
      </c>
      <c r="L2731" s="40" t="str">
        <f>VLOOKUP(D2731,'Brasseries Europe'!$B$2:$O$2000,12,FALSE)</f>
        <v>32(0)16/76.98.11</v>
      </c>
      <c r="M2731" s="40" t="str">
        <f>VLOOKUP(D2731,'Brasseries Europe'!$B$2:$O$2000,13,FALSE)</f>
        <v>LogoBR162</v>
      </c>
      <c r="N2731" s="40" t="str">
        <f>VLOOKUP(D2731,'Brasseries Europe'!$B$2:$O$2000,14,FALSE)</f>
        <v>FotoBR162</v>
      </c>
      <c r="O2731" s="42" t="s">
        <v>15602</v>
      </c>
      <c r="P2731" s="40" t="s">
        <v>10258</v>
      </c>
      <c r="Q2731" s="40" t="s">
        <v>10068</v>
      </c>
      <c r="T2731" s="40" t="s">
        <v>15604</v>
      </c>
      <c r="U2731" s="40" t="s">
        <v>15603</v>
      </c>
    </row>
    <row r="2732" spans="1:21" s="40" customFormat="1">
      <c r="A2732" s="40">
        <f t="shared" si="118"/>
        <v>2731</v>
      </c>
      <c r="B2732" s="41">
        <f t="shared" ca="1" si="119"/>
        <v>43369</v>
      </c>
      <c r="C2732" s="40" t="s">
        <v>14</v>
      </c>
      <c r="D2732" s="40" t="str">
        <f t="shared" si="120"/>
        <v>Brewery162</v>
      </c>
      <c r="E2732" s="42" t="s">
        <v>1347</v>
      </c>
      <c r="F2732" s="40" t="str">
        <f>VLOOKUP(D2732,'Brasseries Europe'!$B$2:$O$2000,6,FALSE)</f>
        <v>Stoopkensstraat, 24</v>
      </c>
      <c r="G2732" s="40">
        <f>VLOOKUP(D2732,'Brasseries Europe'!$B$2:$O$2000,7,FALSE)</f>
        <v>3320</v>
      </c>
      <c r="H2732" s="40" t="str">
        <f>VLOOKUP(D2732,'Brasseries Europe'!$B$2:$O$2000,8,FALSE)</f>
        <v>Hoegaarden</v>
      </c>
      <c r="I2732" s="40" t="str">
        <f>VLOOKUP(D2732,'Brasseries Europe'!$B$2:$O$2000,9,FALSE)</f>
        <v>Vlaanderen</v>
      </c>
      <c r="J2732" s="40">
        <f>VLOOKUP(D2732,'Brasseries Europe'!$B$2:$O$2000,10,FALSE)</f>
        <v>0</v>
      </c>
      <c r="K2732" s="40" t="str">
        <f>VLOOKUP(D2732,'Brasseries Europe'!$B$2:$O$2000,11,FALSE)</f>
        <v>http://www.hoegaarden.com</v>
      </c>
      <c r="L2732" s="40" t="str">
        <f>VLOOKUP(D2732,'Brasseries Europe'!$B$2:$O$2000,12,FALSE)</f>
        <v>32(0)16/76.98.11</v>
      </c>
      <c r="M2732" s="40" t="str">
        <f>VLOOKUP(D2732,'Brasseries Europe'!$B$2:$O$2000,13,FALSE)</f>
        <v>LogoBR162</v>
      </c>
      <c r="N2732" s="40" t="str">
        <f>VLOOKUP(D2732,'Brasseries Europe'!$B$2:$O$2000,14,FALSE)</f>
        <v>FotoBR162</v>
      </c>
      <c r="O2732" s="42" t="s">
        <v>15605</v>
      </c>
      <c r="P2732" s="40" t="s">
        <v>10043</v>
      </c>
      <c r="Q2732" s="40" t="s">
        <v>10265</v>
      </c>
      <c r="T2732" s="40" t="s">
        <v>15607</v>
      </c>
      <c r="U2732" s="40" t="s">
        <v>15606</v>
      </c>
    </row>
    <row r="2733" spans="1:21" s="40" customFormat="1">
      <c r="A2733" s="40">
        <f t="shared" si="118"/>
        <v>2732</v>
      </c>
      <c r="B2733" s="41">
        <f t="shared" ca="1" si="119"/>
        <v>43369</v>
      </c>
      <c r="C2733" s="40" t="s">
        <v>14</v>
      </c>
      <c r="D2733" s="40" t="str">
        <f t="shared" si="120"/>
        <v>Brewery162</v>
      </c>
      <c r="E2733" s="42" t="s">
        <v>1347</v>
      </c>
      <c r="F2733" s="40" t="str">
        <f>VLOOKUP(D2733,'Brasseries Europe'!$B$2:$O$2000,6,FALSE)</f>
        <v>Stoopkensstraat, 24</v>
      </c>
      <c r="G2733" s="40">
        <f>VLOOKUP(D2733,'Brasseries Europe'!$B$2:$O$2000,7,FALSE)</f>
        <v>3320</v>
      </c>
      <c r="H2733" s="40" t="str">
        <f>VLOOKUP(D2733,'Brasseries Europe'!$B$2:$O$2000,8,FALSE)</f>
        <v>Hoegaarden</v>
      </c>
      <c r="I2733" s="40" t="str">
        <f>VLOOKUP(D2733,'Brasseries Europe'!$B$2:$O$2000,9,FALSE)</f>
        <v>Vlaanderen</v>
      </c>
      <c r="J2733" s="40">
        <f>VLOOKUP(D2733,'Brasseries Europe'!$B$2:$O$2000,10,FALSE)</f>
        <v>0</v>
      </c>
      <c r="K2733" s="40" t="str">
        <f>VLOOKUP(D2733,'Brasseries Europe'!$B$2:$O$2000,11,FALSE)</f>
        <v>http://www.hoegaarden.com</v>
      </c>
      <c r="L2733" s="40" t="str">
        <f>VLOOKUP(D2733,'Brasseries Europe'!$B$2:$O$2000,12,FALSE)</f>
        <v>32(0)16/76.98.11</v>
      </c>
      <c r="M2733" s="40" t="str">
        <f>VLOOKUP(D2733,'Brasseries Europe'!$B$2:$O$2000,13,FALSE)</f>
        <v>LogoBR162</v>
      </c>
      <c r="N2733" s="40" t="str">
        <f>VLOOKUP(D2733,'Brasseries Europe'!$B$2:$O$2000,14,FALSE)</f>
        <v>FotoBR162</v>
      </c>
      <c r="O2733" s="42" t="s">
        <v>15608</v>
      </c>
      <c r="P2733" s="40" t="s">
        <v>10043</v>
      </c>
      <c r="Q2733" s="40" t="s">
        <v>11418</v>
      </c>
      <c r="T2733" s="40" t="s">
        <v>15610</v>
      </c>
      <c r="U2733" s="40" t="s">
        <v>15609</v>
      </c>
    </row>
    <row r="2734" spans="1:21" s="40" customFormat="1">
      <c r="A2734" s="40">
        <f t="shared" si="118"/>
        <v>2733</v>
      </c>
      <c r="B2734" s="41">
        <f t="shared" ca="1" si="119"/>
        <v>43369</v>
      </c>
      <c r="C2734" s="40" t="s">
        <v>14</v>
      </c>
      <c r="D2734" s="40" t="str">
        <f t="shared" si="120"/>
        <v>Brewery162</v>
      </c>
      <c r="E2734" s="42" t="s">
        <v>1347</v>
      </c>
      <c r="F2734" s="40" t="str">
        <f>VLOOKUP(D2734,'Brasseries Europe'!$B$2:$O$2000,6,FALSE)</f>
        <v>Stoopkensstraat, 24</v>
      </c>
      <c r="G2734" s="40">
        <f>VLOOKUP(D2734,'Brasseries Europe'!$B$2:$O$2000,7,FALSE)</f>
        <v>3320</v>
      </c>
      <c r="H2734" s="40" t="str">
        <f>VLOOKUP(D2734,'Brasseries Europe'!$B$2:$O$2000,8,FALSE)</f>
        <v>Hoegaarden</v>
      </c>
      <c r="I2734" s="40" t="str">
        <f>VLOOKUP(D2734,'Brasseries Europe'!$B$2:$O$2000,9,FALSE)</f>
        <v>Vlaanderen</v>
      </c>
      <c r="J2734" s="40">
        <f>VLOOKUP(D2734,'Brasseries Europe'!$B$2:$O$2000,10,FALSE)</f>
        <v>0</v>
      </c>
      <c r="K2734" s="40" t="str">
        <f>VLOOKUP(D2734,'Brasseries Europe'!$B$2:$O$2000,11,FALSE)</f>
        <v>http://www.hoegaarden.com</v>
      </c>
      <c r="L2734" s="40" t="str">
        <f>VLOOKUP(D2734,'Brasseries Europe'!$B$2:$O$2000,12,FALSE)</f>
        <v>32(0)16/76.98.11</v>
      </c>
      <c r="M2734" s="40" t="str">
        <f>VLOOKUP(D2734,'Brasseries Europe'!$B$2:$O$2000,13,FALSE)</f>
        <v>LogoBR162</v>
      </c>
      <c r="N2734" s="40" t="str">
        <f>VLOOKUP(D2734,'Brasseries Europe'!$B$2:$O$2000,14,FALSE)</f>
        <v>FotoBR162</v>
      </c>
      <c r="O2734" s="42" t="s">
        <v>15611</v>
      </c>
      <c r="P2734" s="40" t="s">
        <v>10151</v>
      </c>
      <c r="Q2734" s="40" t="s">
        <v>10265</v>
      </c>
      <c r="T2734" s="40" t="s">
        <v>15613</v>
      </c>
      <c r="U2734" s="40" t="s">
        <v>15612</v>
      </c>
    </row>
    <row r="2735" spans="1:21" s="40" customFormat="1">
      <c r="A2735" s="40">
        <f t="shared" si="118"/>
        <v>2734</v>
      </c>
      <c r="B2735" s="41">
        <f t="shared" ca="1" si="119"/>
        <v>43369</v>
      </c>
      <c r="C2735" s="40" t="s">
        <v>14</v>
      </c>
      <c r="D2735" s="40" t="str">
        <f t="shared" si="120"/>
        <v>Brewery162</v>
      </c>
      <c r="E2735" s="42" t="s">
        <v>1347</v>
      </c>
      <c r="F2735" s="40" t="str">
        <f>VLOOKUP(D2735,'Brasseries Europe'!$B$2:$O$2000,6,FALSE)</f>
        <v>Stoopkensstraat, 24</v>
      </c>
      <c r="G2735" s="40">
        <f>VLOOKUP(D2735,'Brasseries Europe'!$B$2:$O$2000,7,FALSE)</f>
        <v>3320</v>
      </c>
      <c r="H2735" s="40" t="str">
        <f>VLOOKUP(D2735,'Brasseries Europe'!$B$2:$O$2000,8,FALSE)</f>
        <v>Hoegaarden</v>
      </c>
      <c r="I2735" s="40" t="str">
        <f>VLOOKUP(D2735,'Brasseries Europe'!$B$2:$O$2000,9,FALSE)</f>
        <v>Vlaanderen</v>
      </c>
      <c r="J2735" s="40">
        <f>VLOOKUP(D2735,'Brasseries Europe'!$B$2:$O$2000,10,FALSE)</f>
        <v>0</v>
      </c>
      <c r="K2735" s="40" t="str">
        <f>VLOOKUP(D2735,'Brasseries Europe'!$B$2:$O$2000,11,FALSE)</f>
        <v>http://www.hoegaarden.com</v>
      </c>
      <c r="L2735" s="40" t="str">
        <f>VLOOKUP(D2735,'Brasseries Europe'!$B$2:$O$2000,12,FALSE)</f>
        <v>32(0)16/76.98.11</v>
      </c>
      <c r="M2735" s="40" t="str">
        <f>VLOOKUP(D2735,'Brasseries Europe'!$B$2:$O$2000,13,FALSE)</f>
        <v>LogoBR162</v>
      </c>
      <c r="N2735" s="40" t="str">
        <f>VLOOKUP(D2735,'Brasseries Europe'!$B$2:$O$2000,14,FALSE)</f>
        <v>FotoBR162</v>
      </c>
      <c r="O2735" s="42" t="s">
        <v>15614</v>
      </c>
      <c r="P2735" s="40" t="s">
        <v>10151</v>
      </c>
      <c r="Q2735" s="40" t="s">
        <v>13672</v>
      </c>
      <c r="T2735" s="40" t="s">
        <v>15616</v>
      </c>
      <c r="U2735" s="40" t="s">
        <v>15615</v>
      </c>
    </row>
    <row r="2736" spans="1:21" s="40" customFormat="1">
      <c r="A2736" s="40">
        <f t="shared" si="118"/>
        <v>2735</v>
      </c>
      <c r="B2736" s="41">
        <f t="shared" ca="1" si="119"/>
        <v>43369</v>
      </c>
      <c r="C2736" s="40" t="s">
        <v>14</v>
      </c>
      <c r="D2736" s="40" t="str">
        <f t="shared" si="120"/>
        <v>Brewery163</v>
      </c>
      <c r="E2736" s="42" t="s">
        <v>1355</v>
      </c>
      <c r="F2736" s="40" t="str">
        <f>VLOOKUP(D2736,'Brasseries Europe'!$B$2:$O$2000,6,FALSE)</f>
        <v>Caubergstraat, 2</v>
      </c>
      <c r="G2736" s="40">
        <f>VLOOKUP(D2736,'Brasseries Europe'!$B$2:$O$2000,7,FALSE)</f>
        <v>3150</v>
      </c>
      <c r="H2736" s="40" t="str">
        <f>VLOOKUP(D2736,'Brasseries Europe'!$B$2:$O$2000,8,FALSE)</f>
        <v>Tildonk</v>
      </c>
      <c r="I2736" s="40" t="str">
        <f>VLOOKUP(D2736,'Brasseries Europe'!$B$2:$O$2000,9,FALSE)</f>
        <v>Vlaanderen</v>
      </c>
      <c r="J2736" s="40" t="str">
        <f>VLOOKUP(D2736,'Brasseries Europe'!$B$2:$O$2000,10,FALSE)</f>
        <v>andre@janssens.be</v>
      </c>
      <c r="K2736" s="40" t="str">
        <f>VLOOKUP(D2736,'Brasseries Europe'!$B$2:$O$2000,11,FALSE)</f>
        <v>http://www.hoftendormaal.com</v>
      </c>
      <c r="L2736" s="40" t="str">
        <f>VLOOKUP(D2736,'Brasseries Europe'!$B$2:$O$2000,12,FALSE)</f>
        <v>32(0)477.51.59.91</v>
      </c>
      <c r="M2736" s="40" t="str">
        <f>VLOOKUP(D2736,'Brasseries Europe'!$B$2:$O$2000,13,FALSE)</f>
        <v>LogoBR163</v>
      </c>
      <c r="N2736" s="40" t="str">
        <f>VLOOKUP(D2736,'Brasseries Europe'!$B$2:$O$2000,14,FALSE)</f>
        <v>FotoBR163</v>
      </c>
      <c r="O2736" s="42" t="s">
        <v>15617</v>
      </c>
      <c r="P2736" s="40" t="s">
        <v>10043</v>
      </c>
      <c r="Q2736" s="40" t="s">
        <v>10076</v>
      </c>
      <c r="T2736" s="40" t="s">
        <v>15619</v>
      </c>
      <c r="U2736" s="40" t="s">
        <v>15618</v>
      </c>
    </row>
    <row r="2737" spans="1:21" s="40" customFormat="1">
      <c r="A2737" s="40">
        <f t="shared" si="118"/>
        <v>2736</v>
      </c>
      <c r="B2737" s="41">
        <f t="shared" ca="1" si="119"/>
        <v>43369</v>
      </c>
      <c r="C2737" s="40" t="s">
        <v>14</v>
      </c>
      <c r="D2737" s="40" t="str">
        <f t="shared" si="120"/>
        <v>Brewery163</v>
      </c>
      <c r="E2737" s="42" t="s">
        <v>1355</v>
      </c>
      <c r="F2737" s="40" t="str">
        <f>VLOOKUP(D2737,'Brasseries Europe'!$B$2:$O$2000,6,FALSE)</f>
        <v>Caubergstraat, 2</v>
      </c>
      <c r="G2737" s="40">
        <f>VLOOKUP(D2737,'Brasseries Europe'!$B$2:$O$2000,7,FALSE)</f>
        <v>3150</v>
      </c>
      <c r="H2737" s="40" t="str">
        <f>VLOOKUP(D2737,'Brasseries Europe'!$B$2:$O$2000,8,FALSE)</f>
        <v>Tildonk</v>
      </c>
      <c r="I2737" s="40" t="str">
        <f>VLOOKUP(D2737,'Brasseries Europe'!$B$2:$O$2000,9,FALSE)</f>
        <v>Vlaanderen</v>
      </c>
      <c r="J2737" s="40" t="str">
        <f>VLOOKUP(D2737,'Brasseries Europe'!$B$2:$O$2000,10,FALSE)</f>
        <v>andre@janssens.be</v>
      </c>
      <c r="K2737" s="40" t="str">
        <f>VLOOKUP(D2737,'Brasseries Europe'!$B$2:$O$2000,11,FALSE)</f>
        <v>http://www.hoftendormaal.com</v>
      </c>
      <c r="L2737" s="40" t="str">
        <f>VLOOKUP(D2737,'Brasseries Europe'!$B$2:$O$2000,12,FALSE)</f>
        <v>32(0)477.51.59.91</v>
      </c>
      <c r="M2737" s="40" t="str">
        <f>VLOOKUP(D2737,'Brasseries Europe'!$B$2:$O$2000,13,FALSE)</f>
        <v>LogoBR163</v>
      </c>
      <c r="N2737" s="40" t="str">
        <f>VLOOKUP(D2737,'Brasseries Europe'!$B$2:$O$2000,14,FALSE)</f>
        <v>FotoBR163</v>
      </c>
      <c r="O2737" s="42" t="s">
        <v>15620</v>
      </c>
      <c r="P2737" s="40" t="s">
        <v>10043</v>
      </c>
      <c r="Q2737" s="40" t="s">
        <v>10076</v>
      </c>
      <c r="T2737" s="40" t="s">
        <v>15622</v>
      </c>
      <c r="U2737" s="40" t="s">
        <v>15621</v>
      </c>
    </row>
    <row r="2738" spans="1:21" s="40" customFormat="1">
      <c r="A2738" s="40">
        <f t="shared" si="118"/>
        <v>2737</v>
      </c>
      <c r="B2738" s="41">
        <f t="shared" ca="1" si="119"/>
        <v>43369</v>
      </c>
      <c r="C2738" s="40" t="s">
        <v>14</v>
      </c>
      <c r="D2738" s="40" t="str">
        <f t="shared" si="120"/>
        <v>Brewery163</v>
      </c>
      <c r="E2738" s="42" t="s">
        <v>1355</v>
      </c>
      <c r="F2738" s="40" t="str">
        <f>VLOOKUP(D2738,'Brasseries Europe'!$B$2:$O$2000,6,FALSE)</f>
        <v>Caubergstraat, 2</v>
      </c>
      <c r="G2738" s="40">
        <f>VLOOKUP(D2738,'Brasseries Europe'!$B$2:$O$2000,7,FALSE)</f>
        <v>3150</v>
      </c>
      <c r="H2738" s="40" t="str">
        <f>VLOOKUP(D2738,'Brasseries Europe'!$B$2:$O$2000,8,FALSE)</f>
        <v>Tildonk</v>
      </c>
      <c r="I2738" s="40" t="str">
        <f>VLOOKUP(D2738,'Brasseries Europe'!$B$2:$O$2000,9,FALSE)</f>
        <v>Vlaanderen</v>
      </c>
      <c r="J2738" s="40" t="str">
        <f>VLOOKUP(D2738,'Brasseries Europe'!$B$2:$O$2000,10,FALSE)</f>
        <v>andre@janssens.be</v>
      </c>
      <c r="K2738" s="40" t="str">
        <f>VLOOKUP(D2738,'Brasseries Europe'!$B$2:$O$2000,11,FALSE)</f>
        <v>http://www.hoftendormaal.com</v>
      </c>
      <c r="L2738" s="40" t="str">
        <f>VLOOKUP(D2738,'Brasseries Europe'!$B$2:$O$2000,12,FALSE)</f>
        <v>32(0)477.51.59.91</v>
      </c>
      <c r="M2738" s="40" t="str">
        <f>VLOOKUP(D2738,'Brasseries Europe'!$B$2:$O$2000,13,FALSE)</f>
        <v>LogoBR163</v>
      </c>
      <c r="N2738" s="40" t="str">
        <f>VLOOKUP(D2738,'Brasseries Europe'!$B$2:$O$2000,14,FALSE)</f>
        <v>FotoBR163</v>
      </c>
      <c r="O2738" s="42" t="s">
        <v>15623</v>
      </c>
      <c r="P2738" s="40" t="s">
        <v>10043</v>
      </c>
      <c r="Q2738" s="40" t="s">
        <v>10076</v>
      </c>
      <c r="T2738" s="40" t="s">
        <v>15625</v>
      </c>
      <c r="U2738" s="40" t="s">
        <v>15624</v>
      </c>
    </row>
    <row r="2739" spans="1:21" s="40" customFormat="1">
      <c r="A2739" s="40">
        <f t="shared" si="118"/>
        <v>2738</v>
      </c>
      <c r="B2739" s="41">
        <f t="shared" ca="1" si="119"/>
        <v>43369</v>
      </c>
      <c r="C2739" s="40" t="s">
        <v>14</v>
      </c>
      <c r="D2739" s="40" t="str">
        <f t="shared" si="120"/>
        <v>Brewery163</v>
      </c>
      <c r="E2739" s="42" t="s">
        <v>1355</v>
      </c>
      <c r="F2739" s="40" t="str">
        <f>VLOOKUP(D2739,'Brasseries Europe'!$B$2:$O$2000,6,FALSE)</f>
        <v>Caubergstraat, 2</v>
      </c>
      <c r="G2739" s="40">
        <f>VLOOKUP(D2739,'Brasseries Europe'!$B$2:$O$2000,7,FALSE)</f>
        <v>3150</v>
      </c>
      <c r="H2739" s="40" t="str">
        <f>VLOOKUP(D2739,'Brasseries Europe'!$B$2:$O$2000,8,FALSE)</f>
        <v>Tildonk</v>
      </c>
      <c r="I2739" s="40" t="str">
        <f>VLOOKUP(D2739,'Brasseries Europe'!$B$2:$O$2000,9,FALSE)</f>
        <v>Vlaanderen</v>
      </c>
      <c r="J2739" s="40" t="str">
        <f>VLOOKUP(D2739,'Brasseries Europe'!$B$2:$O$2000,10,FALSE)</f>
        <v>andre@janssens.be</v>
      </c>
      <c r="K2739" s="40" t="str">
        <f>VLOOKUP(D2739,'Brasseries Europe'!$B$2:$O$2000,11,FALSE)</f>
        <v>http://www.hoftendormaal.com</v>
      </c>
      <c r="L2739" s="40" t="str">
        <f>VLOOKUP(D2739,'Brasseries Europe'!$B$2:$O$2000,12,FALSE)</f>
        <v>32(0)477.51.59.91</v>
      </c>
      <c r="M2739" s="40" t="str">
        <f>VLOOKUP(D2739,'Brasseries Europe'!$B$2:$O$2000,13,FALSE)</f>
        <v>LogoBR163</v>
      </c>
      <c r="N2739" s="40" t="str">
        <f>VLOOKUP(D2739,'Brasseries Europe'!$B$2:$O$2000,14,FALSE)</f>
        <v>FotoBR163</v>
      </c>
      <c r="O2739" s="42" t="s">
        <v>15626</v>
      </c>
      <c r="P2739" s="40" t="s">
        <v>10151</v>
      </c>
      <c r="Q2739" s="40" t="s">
        <v>10036</v>
      </c>
      <c r="T2739" s="40" t="s">
        <v>15628</v>
      </c>
      <c r="U2739" s="40" t="s">
        <v>15627</v>
      </c>
    </row>
    <row r="2740" spans="1:21" s="40" customFormat="1">
      <c r="A2740" s="40">
        <f t="shared" si="118"/>
        <v>2739</v>
      </c>
      <c r="B2740" s="41">
        <f t="shared" ca="1" si="119"/>
        <v>43369</v>
      </c>
      <c r="C2740" s="40" t="s">
        <v>14</v>
      </c>
      <c r="D2740" s="40" t="str">
        <f t="shared" si="120"/>
        <v>Brewery163</v>
      </c>
      <c r="E2740" s="42" t="s">
        <v>1355</v>
      </c>
      <c r="F2740" s="40" t="str">
        <f>VLOOKUP(D2740,'Brasseries Europe'!$B$2:$O$2000,6,FALSE)</f>
        <v>Caubergstraat, 2</v>
      </c>
      <c r="G2740" s="40">
        <f>VLOOKUP(D2740,'Brasseries Europe'!$B$2:$O$2000,7,FALSE)</f>
        <v>3150</v>
      </c>
      <c r="H2740" s="40" t="str">
        <f>VLOOKUP(D2740,'Brasseries Europe'!$B$2:$O$2000,8,FALSE)</f>
        <v>Tildonk</v>
      </c>
      <c r="I2740" s="40" t="str">
        <f>VLOOKUP(D2740,'Brasseries Europe'!$B$2:$O$2000,9,FALSE)</f>
        <v>Vlaanderen</v>
      </c>
      <c r="J2740" s="40" t="str">
        <f>VLOOKUP(D2740,'Brasseries Europe'!$B$2:$O$2000,10,FALSE)</f>
        <v>andre@janssens.be</v>
      </c>
      <c r="K2740" s="40" t="str">
        <f>VLOOKUP(D2740,'Brasseries Europe'!$B$2:$O$2000,11,FALSE)</f>
        <v>http://www.hoftendormaal.com</v>
      </c>
      <c r="L2740" s="40" t="str">
        <f>VLOOKUP(D2740,'Brasseries Europe'!$B$2:$O$2000,12,FALSE)</f>
        <v>32(0)477.51.59.91</v>
      </c>
      <c r="M2740" s="40" t="str">
        <f>VLOOKUP(D2740,'Brasseries Europe'!$B$2:$O$2000,13,FALSE)</f>
        <v>LogoBR163</v>
      </c>
      <c r="N2740" s="40" t="str">
        <f>VLOOKUP(D2740,'Brasseries Europe'!$B$2:$O$2000,14,FALSE)</f>
        <v>FotoBR163</v>
      </c>
      <c r="O2740" s="42" t="s">
        <v>15629</v>
      </c>
      <c r="P2740" s="40" t="s">
        <v>10049</v>
      </c>
      <c r="Q2740" s="40" t="s">
        <v>10265</v>
      </c>
      <c r="T2740" s="40" t="s">
        <v>15631</v>
      </c>
      <c r="U2740" s="40" t="s">
        <v>15630</v>
      </c>
    </row>
    <row r="2741" spans="1:21" s="40" customFormat="1">
      <c r="A2741" s="40">
        <f t="shared" si="118"/>
        <v>2740</v>
      </c>
      <c r="B2741" s="41">
        <f t="shared" ca="1" si="119"/>
        <v>43369</v>
      </c>
      <c r="C2741" s="40" t="s">
        <v>14</v>
      </c>
      <c r="D2741" s="40" t="str">
        <f t="shared" si="120"/>
        <v>Brewery163</v>
      </c>
      <c r="E2741" s="42" t="s">
        <v>1355</v>
      </c>
      <c r="F2741" s="40" t="str">
        <f>VLOOKUP(D2741,'Brasseries Europe'!$B$2:$O$2000,6,FALSE)</f>
        <v>Caubergstraat, 2</v>
      </c>
      <c r="G2741" s="40">
        <f>VLOOKUP(D2741,'Brasseries Europe'!$B$2:$O$2000,7,FALSE)</f>
        <v>3150</v>
      </c>
      <c r="H2741" s="40" t="str">
        <f>VLOOKUP(D2741,'Brasseries Europe'!$B$2:$O$2000,8,FALSE)</f>
        <v>Tildonk</v>
      </c>
      <c r="I2741" s="40" t="str">
        <f>VLOOKUP(D2741,'Brasseries Europe'!$B$2:$O$2000,9,FALSE)</f>
        <v>Vlaanderen</v>
      </c>
      <c r="J2741" s="40" t="str">
        <f>VLOOKUP(D2741,'Brasseries Europe'!$B$2:$O$2000,10,FALSE)</f>
        <v>andre@janssens.be</v>
      </c>
      <c r="K2741" s="40" t="str">
        <f>VLOOKUP(D2741,'Brasseries Europe'!$B$2:$O$2000,11,FALSE)</f>
        <v>http://www.hoftendormaal.com</v>
      </c>
      <c r="L2741" s="40" t="str">
        <f>VLOOKUP(D2741,'Brasseries Europe'!$B$2:$O$2000,12,FALSE)</f>
        <v>32(0)477.51.59.91</v>
      </c>
      <c r="M2741" s="40" t="str">
        <f>VLOOKUP(D2741,'Brasseries Europe'!$B$2:$O$2000,13,FALSE)</f>
        <v>LogoBR163</v>
      </c>
      <c r="N2741" s="40" t="str">
        <f>VLOOKUP(D2741,'Brasseries Europe'!$B$2:$O$2000,14,FALSE)</f>
        <v>FotoBR163</v>
      </c>
      <c r="O2741" s="42" t="s">
        <v>15632</v>
      </c>
      <c r="P2741" s="40" t="s">
        <v>10049</v>
      </c>
      <c r="Q2741" s="40" t="s">
        <v>10100</v>
      </c>
      <c r="T2741" s="40" t="s">
        <v>15634</v>
      </c>
      <c r="U2741" s="40" t="s">
        <v>15633</v>
      </c>
    </row>
    <row r="2742" spans="1:21" s="40" customFormat="1">
      <c r="A2742" s="40">
        <f t="shared" si="118"/>
        <v>2741</v>
      </c>
      <c r="B2742" s="41">
        <f t="shared" ca="1" si="119"/>
        <v>43369</v>
      </c>
      <c r="C2742" s="40" t="s">
        <v>14</v>
      </c>
      <c r="D2742" s="40" t="str">
        <f t="shared" si="120"/>
        <v>Brewery163</v>
      </c>
      <c r="E2742" s="42" t="s">
        <v>1355</v>
      </c>
      <c r="F2742" s="40" t="str">
        <f>VLOOKUP(D2742,'Brasseries Europe'!$B$2:$O$2000,6,FALSE)</f>
        <v>Caubergstraat, 2</v>
      </c>
      <c r="G2742" s="40">
        <f>VLOOKUP(D2742,'Brasseries Europe'!$B$2:$O$2000,7,FALSE)</f>
        <v>3150</v>
      </c>
      <c r="H2742" s="40" t="str">
        <f>VLOOKUP(D2742,'Brasseries Europe'!$B$2:$O$2000,8,FALSE)</f>
        <v>Tildonk</v>
      </c>
      <c r="I2742" s="40" t="str">
        <f>VLOOKUP(D2742,'Brasseries Europe'!$B$2:$O$2000,9,FALSE)</f>
        <v>Vlaanderen</v>
      </c>
      <c r="J2742" s="40" t="str">
        <f>VLOOKUP(D2742,'Brasseries Europe'!$B$2:$O$2000,10,FALSE)</f>
        <v>andre@janssens.be</v>
      </c>
      <c r="K2742" s="40" t="str">
        <f>VLOOKUP(D2742,'Brasseries Europe'!$B$2:$O$2000,11,FALSE)</f>
        <v>http://www.hoftendormaal.com</v>
      </c>
      <c r="L2742" s="40" t="str">
        <f>VLOOKUP(D2742,'Brasseries Europe'!$B$2:$O$2000,12,FALSE)</f>
        <v>32(0)477.51.59.91</v>
      </c>
      <c r="M2742" s="40" t="str">
        <f>VLOOKUP(D2742,'Brasseries Europe'!$B$2:$O$2000,13,FALSE)</f>
        <v>LogoBR163</v>
      </c>
      <c r="N2742" s="40" t="str">
        <f>VLOOKUP(D2742,'Brasseries Europe'!$B$2:$O$2000,14,FALSE)</f>
        <v>FotoBR163</v>
      </c>
      <c r="O2742" s="42" t="s">
        <v>15635</v>
      </c>
      <c r="P2742" s="40" t="s">
        <v>10183</v>
      </c>
      <c r="Q2742" s="40" t="s">
        <v>12359</v>
      </c>
      <c r="T2742" s="40" t="s">
        <v>15637</v>
      </c>
      <c r="U2742" s="40" t="s">
        <v>15636</v>
      </c>
    </row>
    <row r="2743" spans="1:21" s="40" customFormat="1">
      <c r="A2743" s="40">
        <f t="shared" si="118"/>
        <v>2742</v>
      </c>
      <c r="B2743" s="41">
        <f t="shared" ca="1" si="119"/>
        <v>43369</v>
      </c>
      <c r="C2743" s="40" t="s">
        <v>14</v>
      </c>
      <c r="D2743" s="40" t="str">
        <f t="shared" si="120"/>
        <v>Brewery164</v>
      </c>
      <c r="E2743" s="42" t="s">
        <v>1364</v>
      </c>
      <c r="F2743" s="40" t="str">
        <f>VLOOKUP(D2743,'Brasseries Europe'!$B$2:$O$2000,6,FALSE)</f>
        <v>Geraardbergsesteenweg, 14b</v>
      </c>
      <c r="G2743" s="40">
        <f>VLOOKUP(D2743,'Brasseries Europe'!$B$2:$O$2000,7,FALSE)</f>
        <v>9090</v>
      </c>
      <c r="H2743" s="40" t="str">
        <f>VLOOKUP(D2743,'Brasseries Europe'!$B$2:$O$2000,8,FALSE)</f>
        <v>Melle</v>
      </c>
      <c r="I2743" s="40" t="str">
        <f>VLOOKUP(D2743,'Brasseries Europe'!$B$2:$O$2000,9,FALSE)</f>
        <v>Vlaanderen</v>
      </c>
      <c r="J2743" s="40">
        <f>VLOOKUP(D2743,'Brasseries Europe'!$B$2:$O$2000,10,FALSE)</f>
        <v>0</v>
      </c>
      <c r="K2743" s="40" t="str">
        <f>VLOOKUP(D2743,'Brasseries Europe'!$B$2:$O$2000,11,FALSE)</f>
        <v>http://www.delirium.be</v>
      </c>
      <c r="L2743" s="40" t="str">
        <f>VLOOKUP(D2743,'Brasseries Europe'!$B$2:$O$2000,12,FALSE)</f>
        <v>32(0)9/252.15.01</v>
      </c>
      <c r="M2743" s="40" t="str">
        <f>VLOOKUP(D2743,'Brasseries Europe'!$B$2:$O$2000,13,FALSE)</f>
        <v>LogoBR164</v>
      </c>
      <c r="N2743" s="40" t="str">
        <f>VLOOKUP(D2743,'Brasseries Europe'!$B$2:$O$2000,14,FALSE)</f>
        <v>FotoBR164</v>
      </c>
      <c r="O2743" s="42" t="s">
        <v>15638</v>
      </c>
      <c r="P2743" s="40" t="s">
        <v>10156</v>
      </c>
      <c r="Q2743" s="40" t="s">
        <v>10068</v>
      </c>
      <c r="T2743" s="40" t="s">
        <v>15640</v>
      </c>
      <c r="U2743" s="40" t="s">
        <v>15639</v>
      </c>
    </row>
    <row r="2744" spans="1:21" s="40" customFormat="1">
      <c r="A2744" s="40">
        <f t="shared" si="118"/>
        <v>2743</v>
      </c>
      <c r="B2744" s="41">
        <f t="shared" ca="1" si="119"/>
        <v>43369</v>
      </c>
      <c r="C2744" s="40" t="s">
        <v>14</v>
      </c>
      <c r="D2744" s="40" t="str">
        <f t="shared" si="120"/>
        <v>Brewery164</v>
      </c>
      <c r="E2744" s="42" t="s">
        <v>1364</v>
      </c>
      <c r="F2744" s="40" t="str">
        <f>VLOOKUP(D2744,'Brasseries Europe'!$B$2:$O$2000,6,FALSE)</f>
        <v>Geraardbergsesteenweg, 14b</v>
      </c>
      <c r="G2744" s="40">
        <f>VLOOKUP(D2744,'Brasseries Europe'!$B$2:$O$2000,7,FALSE)</f>
        <v>9090</v>
      </c>
      <c r="H2744" s="40" t="str">
        <f>VLOOKUP(D2744,'Brasseries Europe'!$B$2:$O$2000,8,FALSE)</f>
        <v>Melle</v>
      </c>
      <c r="I2744" s="40" t="str">
        <f>VLOOKUP(D2744,'Brasseries Europe'!$B$2:$O$2000,9,FALSE)</f>
        <v>Vlaanderen</v>
      </c>
      <c r="J2744" s="40">
        <f>VLOOKUP(D2744,'Brasseries Europe'!$B$2:$O$2000,10,FALSE)</f>
        <v>0</v>
      </c>
      <c r="K2744" s="40" t="str">
        <f>VLOOKUP(D2744,'Brasseries Europe'!$B$2:$O$2000,11,FALSE)</f>
        <v>http://www.delirium.be</v>
      </c>
      <c r="L2744" s="40" t="str">
        <f>VLOOKUP(D2744,'Brasseries Europe'!$B$2:$O$2000,12,FALSE)</f>
        <v>32(0)9/252.15.01</v>
      </c>
      <c r="M2744" s="40" t="str">
        <f>VLOOKUP(D2744,'Brasseries Europe'!$B$2:$O$2000,13,FALSE)</f>
        <v>LogoBR164</v>
      </c>
      <c r="N2744" s="40" t="str">
        <f>VLOOKUP(D2744,'Brasseries Europe'!$B$2:$O$2000,14,FALSE)</f>
        <v>FotoBR164</v>
      </c>
      <c r="O2744" s="42" t="s">
        <v>15641</v>
      </c>
      <c r="P2744" s="40" t="s">
        <v>10156</v>
      </c>
      <c r="Q2744" s="40" t="s">
        <v>10068</v>
      </c>
      <c r="T2744" s="40" t="s">
        <v>15643</v>
      </c>
      <c r="U2744" s="40" t="s">
        <v>15642</v>
      </c>
    </row>
    <row r="2745" spans="1:21" s="40" customFormat="1">
      <c r="A2745" s="40">
        <f t="shared" si="118"/>
        <v>2744</v>
      </c>
      <c r="B2745" s="41">
        <f t="shared" ca="1" si="119"/>
        <v>43369</v>
      </c>
      <c r="C2745" s="40" t="s">
        <v>14</v>
      </c>
      <c r="D2745" s="40" t="str">
        <f t="shared" si="120"/>
        <v>Brewery164</v>
      </c>
      <c r="E2745" s="42" t="s">
        <v>1364</v>
      </c>
      <c r="F2745" s="40" t="str">
        <f>VLOOKUP(D2745,'Brasseries Europe'!$B$2:$O$2000,6,FALSE)</f>
        <v>Geraardbergsesteenweg, 14b</v>
      </c>
      <c r="G2745" s="40">
        <f>VLOOKUP(D2745,'Brasseries Europe'!$B$2:$O$2000,7,FALSE)</f>
        <v>9090</v>
      </c>
      <c r="H2745" s="40" t="str">
        <f>VLOOKUP(D2745,'Brasseries Europe'!$B$2:$O$2000,8,FALSE)</f>
        <v>Melle</v>
      </c>
      <c r="I2745" s="40" t="str">
        <f>VLOOKUP(D2745,'Brasseries Europe'!$B$2:$O$2000,9,FALSE)</f>
        <v>Vlaanderen</v>
      </c>
      <c r="J2745" s="40">
        <f>VLOOKUP(D2745,'Brasseries Europe'!$B$2:$O$2000,10,FALSE)</f>
        <v>0</v>
      </c>
      <c r="K2745" s="40" t="str">
        <f>VLOOKUP(D2745,'Brasseries Europe'!$B$2:$O$2000,11,FALSE)</f>
        <v>http://www.delirium.be</v>
      </c>
      <c r="L2745" s="40" t="str">
        <f>VLOOKUP(D2745,'Brasseries Europe'!$B$2:$O$2000,12,FALSE)</f>
        <v>32(0)9/252.15.01</v>
      </c>
      <c r="M2745" s="40" t="str">
        <f>VLOOKUP(D2745,'Brasseries Europe'!$B$2:$O$2000,13,FALSE)</f>
        <v>LogoBR164</v>
      </c>
      <c r="N2745" s="40" t="str">
        <f>VLOOKUP(D2745,'Brasseries Europe'!$B$2:$O$2000,14,FALSE)</f>
        <v>FotoBR164</v>
      </c>
      <c r="O2745" s="42" t="s">
        <v>15644</v>
      </c>
      <c r="P2745" s="40" t="s">
        <v>10156</v>
      </c>
      <c r="Q2745" s="40" t="s">
        <v>10372</v>
      </c>
      <c r="T2745" s="40" t="s">
        <v>15646</v>
      </c>
      <c r="U2745" s="40" t="s">
        <v>15645</v>
      </c>
    </row>
    <row r="2746" spans="1:21" s="40" customFormat="1">
      <c r="A2746" s="40">
        <f t="shared" si="118"/>
        <v>2745</v>
      </c>
      <c r="B2746" s="41">
        <f t="shared" ca="1" si="119"/>
        <v>43369</v>
      </c>
      <c r="C2746" s="40" t="s">
        <v>14</v>
      </c>
      <c r="D2746" s="40" t="str">
        <f t="shared" si="120"/>
        <v>Brewery164</v>
      </c>
      <c r="E2746" s="42" t="s">
        <v>1364</v>
      </c>
      <c r="F2746" s="40" t="str">
        <f>VLOOKUP(D2746,'Brasseries Europe'!$B$2:$O$2000,6,FALSE)</f>
        <v>Geraardbergsesteenweg, 14b</v>
      </c>
      <c r="G2746" s="40">
        <f>VLOOKUP(D2746,'Brasseries Europe'!$B$2:$O$2000,7,FALSE)</f>
        <v>9090</v>
      </c>
      <c r="H2746" s="40" t="str">
        <f>VLOOKUP(D2746,'Brasseries Europe'!$B$2:$O$2000,8,FALSE)</f>
        <v>Melle</v>
      </c>
      <c r="I2746" s="40" t="str">
        <f>VLOOKUP(D2746,'Brasseries Europe'!$B$2:$O$2000,9,FALSE)</f>
        <v>Vlaanderen</v>
      </c>
      <c r="J2746" s="40">
        <f>VLOOKUP(D2746,'Brasseries Europe'!$B$2:$O$2000,10,FALSE)</f>
        <v>0</v>
      </c>
      <c r="K2746" s="40" t="str">
        <f>VLOOKUP(D2746,'Brasseries Europe'!$B$2:$O$2000,11,FALSE)</f>
        <v>http://www.delirium.be</v>
      </c>
      <c r="L2746" s="40" t="str">
        <f>VLOOKUP(D2746,'Brasseries Europe'!$B$2:$O$2000,12,FALSE)</f>
        <v>32(0)9/252.15.01</v>
      </c>
      <c r="M2746" s="40" t="str">
        <f>VLOOKUP(D2746,'Brasseries Europe'!$B$2:$O$2000,13,FALSE)</f>
        <v>LogoBR164</v>
      </c>
      <c r="N2746" s="40" t="str">
        <f>VLOOKUP(D2746,'Brasseries Europe'!$B$2:$O$2000,14,FALSE)</f>
        <v>FotoBR164</v>
      </c>
      <c r="O2746" s="42" t="s">
        <v>15647</v>
      </c>
      <c r="P2746" s="40" t="s">
        <v>10156</v>
      </c>
      <c r="Q2746" s="40" t="s">
        <v>10143</v>
      </c>
      <c r="R2746" s="57"/>
      <c r="S2746" s="57"/>
      <c r="T2746" s="40" t="s">
        <v>15649</v>
      </c>
      <c r="U2746" s="40" t="s">
        <v>15648</v>
      </c>
    </row>
    <row r="2747" spans="1:21" s="40" customFormat="1">
      <c r="A2747" s="40">
        <f t="shared" si="118"/>
        <v>2746</v>
      </c>
      <c r="B2747" s="41">
        <f t="shared" ca="1" si="119"/>
        <v>43369</v>
      </c>
      <c r="C2747" s="40" t="s">
        <v>14</v>
      </c>
      <c r="D2747" s="40" t="str">
        <f t="shared" si="120"/>
        <v>Brewery164</v>
      </c>
      <c r="E2747" s="42" t="s">
        <v>1364</v>
      </c>
      <c r="F2747" s="40" t="str">
        <f>VLOOKUP(D2747,'Brasseries Europe'!$B$2:$O$2000,6,FALSE)</f>
        <v>Geraardbergsesteenweg, 14b</v>
      </c>
      <c r="G2747" s="40">
        <f>VLOOKUP(D2747,'Brasseries Europe'!$B$2:$O$2000,7,FALSE)</f>
        <v>9090</v>
      </c>
      <c r="H2747" s="40" t="str">
        <f>VLOOKUP(D2747,'Brasseries Europe'!$B$2:$O$2000,8,FALSE)</f>
        <v>Melle</v>
      </c>
      <c r="I2747" s="40" t="str">
        <f>VLOOKUP(D2747,'Brasseries Europe'!$B$2:$O$2000,9,FALSE)</f>
        <v>Vlaanderen</v>
      </c>
      <c r="J2747" s="40">
        <f>VLOOKUP(D2747,'Brasseries Europe'!$B$2:$O$2000,10,FALSE)</f>
        <v>0</v>
      </c>
      <c r="K2747" s="40" t="str">
        <f>VLOOKUP(D2747,'Brasseries Europe'!$B$2:$O$2000,11,FALSE)</f>
        <v>http://www.delirium.be</v>
      </c>
      <c r="L2747" s="40" t="str">
        <f>VLOOKUP(D2747,'Brasseries Europe'!$B$2:$O$2000,12,FALSE)</f>
        <v>32(0)9/252.15.01</v>
      </c>
      <c r="M2747" s="40" t="str">
        <f>VLOOKUP(D2747,'Brasseries Europe'!$B$2:$O$2000,13,FALSE)</f>
        <v>LogoBR164</v>
      </c>
      <c r="N2747" s="40" t="str">
        <f>VLOOKUP(D2747,'Brasseries Europe'!$B$2:$O$2000,14,FALSE)</f>
        <v>FotoBR164</v>
      </c>
      <c r="O2747" s="42" t="s">
        <v>15650</v>
      </c>
      <c r="P2747" s="40" t="s">
        <v>10156</v>
      </c>
      <c r="Q2747" s="40" t="s">
        <v>10068</v>
      </c>
      <c r="T2747" s="40" t="s">
        <v>15652</v>
      </c>
      <c r="U2747" s="40" t="s">
        <v>15651</v>
      </c>
    </row>
    <row r="2748" spans="1:21" s="40" customFormat="1">
      <c r="A2748" s="40">
        <f t="shared" si="118"/>
        <v>2747</v>
      </c>
      <c r="B2748" s="41">
        <f t="shared" ca="1" si="119"/>
        <v>43369</v>
      </c>
      <c r="C2748" s="40" t="s">
        <v>14</v>
      </c>
      <c r="D2748" s="40" t="str">
        <f t="shared" si="120"/>
        <v>Brewery164</v>
      </c>
      <c r="E2748" s="42" t="s">
        <v>1364</v>
      </c>
      <c r="F2748" s="40" t="str">
        <f>VLOOKUP(D2748,'Brasseries Europe'!$B$2:$O$2000,6,FALSE)</f>
        <v>Geraardbergsesteenweg, 14b</v>
      </c>
      <c r="G2748" s="40">
        <f>VLOOKUP(D2748,'Brasseries Europe'!$B$2:$O$2000,7,FALSE)</f>
        <v>9090</v>
      </c>
      <c r="H2748" s="40" t="str">
        <f>VLOOKUP(D2748,'Brasseries Europe'!$B$2:$O$2000,8,FALSE)</f>
        <v>Melle</v>
      </c>
      <c r="I2748" s="40" t="str">
        <f>VLOOKUP(D2748,'Brasseries Europe'!$B$2:$O$2000,9,FALSE)</f>
        <v>Vlaanderen</v>
      </c>
      <c r="J2748" s="40">
        <f>VLOOKUP(D2748,'Brasseries Europe'!$B$2:$O$2000,10,FALSE)</f>
        <v>0</v>
      </c>
      <c r="K2748" s="40" t="str">
        <f>VLOOKUP(D2748,'Brasseries Europe'!$B$2:$O$2000,11,FALSE)</f>
        <v>http://www.delirium.be</v>
      </c>
      <c r="L2748" s="40" t="str">
        <f>VLOOKUP(D2748,'Brasseries Europe'!$B$2:$O$2000,12,FALSE)</f>
        <v>32(0)9/252.15.01</v>
      </c>
      <c r="M2748" s="40" t="str">
        <f>VLOOKUP(D2748,'Brasseries Europe'!$B$2:$O$2000,13,FALSE)</f>
        <v>LogoBR164</v>
      </c>
      <c r="N2748" s="40" t="str">
        <f>VLOOKUP(D2748,'Brasseries Europe'!$B$2:$O$2000,14,FALSE)</f>
        <v>FotoBR164</v>
      </c>
      <c r="O2748" s="42" t="s">
        <v>15653</v>
      </c>
      <c r="P2748" s="40" t="s">
        <v>10211</v>
      </c>
      <c r="Q2748" s="40" t="s">
        <v>10068</v>
      </c>
      <c r="T2748" s="40" t="s">
        <v>15655</v>
      </c>
      <c r="U2748" s="40" t="s">
        <v>15654</v>
      </c>
    </row>
    <row r="2749" spans="1:21" s="40" customFormat="1">
      <c r="A2749" s="40">
        <f t="shared" si="118"/>
        <v>2748</v>
      </c>
      <c r="B2749" s="41">
        <f t="shared" ca="1" si="119"/>
        <v>43369</v>
      </c>
      <c r="C2749" s="40" t="s">
        <v>14</v>
      </c>
      <c r="D2749" s="40" t="str">
        <f t="shared" si="120"/>
        <v>Brewery164</v>
      </c>
      <c r="E2749" s="42" t="s">
        <v>1364</v>
      </c>
      <c r="F2749" s="40" t="str">
        <f>VLOOKUP(D2749,'Brasseries Europe'!$B$2:$O$2000,6,FALSE)</f>
        <v>Geraardbergsesteenweg, 14b</v>
      </c>
      <c r="G2749" s="40">
        <f>VLOOKUP(D2749,'Brasseries Europe'!$B$2:$O$2000,7,FALSE)</f>
        <v>9090</v>
      </c>
      <c r="H2749" s="40" t="str">
        <f>VLOOKUP(D2749,'Brasseries Europe'!$B$2:$O$2000,8,FALSE)</f>
        <v>Melle</v>
      </c>
      <c r="I2749" s="40" t="str">
        <f>VLOOKUP(D2749,'Brasseries Europe'!$B$2:$O$2000,9,FALSE)</f>
        <v>Vlaanderen</v>
      </c>
      <c r="J2749" s="40">
        <f>VLOOKUP(D2749,'Brasseries Europe'!$B$2:$O$2000,10,FALSE)</f>
        <v>0</v>
      </c>
      <c r="K2749" s="40" t="str">
        <f>VLOOKUP(D2749,'Brasseries Europe'!$B$2:$O$2000,11,FALSE)</f>
        <v>http://www.delirium.be</v>
      </c>
      <c r="L2749" s="40" t="str">
        <f>VLOOKUP(D2749,'Brasseries Europe'!$B$2:$O$2000,12,FALSE)</f>
        <v>32(0)9/252.15.01</v>
      </c>
      <c r="M2749" s="40" t="str">
        <f>VLOOKUP(D2749,'Brasseries Europe'!$B$2:$O$2000,13,FALSE)</f>
        <v>LogoBR164</v>
      </c>
      <c r="N2749" s="40" t="str">
        <f>VLOOKUP(D2749,'Brasseries Europe'!$B$2:$O$2000,14,FALSE)</f>
        <v>FotoBR164</v>
      </c>
      <c r="O2749" s="42" t="s">
        <v>15656</v>
      </c>
      <c r="P2749" s="40" t="s">
        <v>10211</v>
      </c>
      <c r="Q2749" s="40" t="s">
        <v>10068</v>
      </c>
      <c r="T2749" s="40" t="s">
        <v>15658</v>
      </c>
      <c r="U2749" s="40" t="s">
        <v>15657</v>
      </c>
    </row>
    <row r="2750" spans="1:21" s="40" customFormat="1">
      <c r="A2750" s="40">
        <f t="shared" si="118"/>
        <v>2749</v>
      </c>
      <c r="B2750" s="41">
        <f t="shared" ca="1" si="119"/>
        <v>43369</v>
      </c>
      <c r="C2750" s="40" t="s">
        <v>14</v>
      </c>
      <c r="D2750" s="40" t="str">
        <f t="shared" si="120"/>
        <v>Brewery164</v>
      </c>
      <c r="E2750" s="42" t="s">
        <v>1364</v>
      </c>
      <c r="F2750" s="40" t="str">
        <f>VLOOKUP(D2750,'Brasseries Europe'!$B$2:$O$2000,6,FALSE)</f>
        <v>Geraardbergsesteenweg, 14b</v>
      </c>
      <c r="G2750" s="40">
        <f>VLOOKUP(D2750,'Brasseries Europe'!$B$2:$O$2000,7,FALSE)</f>
        <v>9090</v>
      </c>
      <c r="H2750" s="40" t="str">
        <f>VLOOKUP(D2750,'Brasseries Europe'!$B$2:$O$2000,8,FALSE)</f>
        <v>Melle</v>
      </c>
      <c r="I2750" s="40" t="str">
        <f>VLOOKUP(D2750,'Brasseries Europe'!$B$2:$O$2000,9,FALSE)</f>
        <v>Vlaanderen</v>
      </c>
      <c r="J2750" s="40">
        <f>VLOOKUP(D2750,'Brasseries Europe'!$B$2:$O$2000,10,FALSE)</f>
        <v>0</v>
      </c>
      <c r="K2750" s="40" t="str">
        <f>VLOOKUP(D2750,'Brasseries Europe'!$B$2:$O$2000,11,FALSE)</f>
        <v>http://www.delirium.be</v>
      </c>
      <c r="L2750" s="40" t="str">
        <f>VLOOKUP(D2750,'Brasseries Europe'!$B$2:$O$2000,12,FALSE)</f>
        <v>32(0)9/252.15.01</v>
      </c>
      <c r="M2750" s="40" t="str">
        <f>VLOOKUP(D2750,'Brasseries Europe'!$B$2:$O$2000,13,FALSE)</f>
        <v>LogoBR164</v>
      </c>
      <c r="N2750" s="40" t="str">
        <f>VLOOKUP(D2750,'Brasseries Europe'!$B$2:$O$2000,14,FALSE)</f>
        <v>FotoBR164</v>
      </c>
      <c r="O2750" s="42" t="s">
        <v>15659</v>
      </c>
      <c r="P2750" s="40" t="s">
        <v>10211</v>
      </c>
      <c r="Q2750" s="40" t="s">
        <v>10259</v>
      </c>
      <c r="T2750" s="40" t="s">
        <v>15661</v>
      </c>
      <c r="U2750" s="40" t="s">
        <v>15660</v>
      </c>
    </row>
    <row r="2751" spans="1:21" s="40" customFormat="1">
      <c r="A2751" s="40">
        <f t="shared" si="118"/>
        <v>2750</v>
      </c>
      <c r="B2751" s="41">
        <f t="shared" ca="1" si="119"/>
        <v>43369</v>
      </c>
      <c r="C2751" s="40" t="s">
        <v>14</v>
      </c>
      <c r="D2751" s="40" t="str">
        <f t="shared" si="120"/>
        <v>Brewery164</v>
      </c>
      <c r="E2751" s="42" t="s">
        <v>1364</v>
      </c>
      <c r="F2751" s="40" t="str">
        <f>VLOOKUP(D2751,'Brasseries Europe'!$B$2:$O$2000,6,FALSE)</f>
        <v>Geraardbergsesteenweg, 14b</v>
      </c>
      <c r="G2751" s="40">
        <f>VLOOKUP(D2751,'Brasseries Europe'!$B$2:$O$2000,7,FALSE)</f>
        <v>9090</v>
      </c>
      <c r="H2751" s="40" t="str">
        <f>VLOOKUP(D2751,'Brasseries Europe'!$B$2:$O$2000,8,FALSE)</f>
        <v>Melle</v>
      </c>
      <c r="I2751" s="40" t="str">
        <f>VLOOKUP(D2751,'Brasseries Europe'!$B$2:$O$2000,9,FALSE)</f>
        <v>Vlaanderen</v>
      </c>
      <c r="J2751" s="40">
        <f>VLOOKUP(D2751,'Brasseries Europe'!$B$2:$O$2000,10,FALSE)</f>
        <v>0</v>
      </c>
      <c r="K2751" s="40" t="str">
        <f>VLOOKUP(D2751,'Brasseries Europe'!$B$2:$O$2000,11,FALSE)</f>
        <v>http://www.delirium.be</v>
      </c>
      <c r="L2751" s="40" t="str">
        <f>VLOOKUP(D2751,'Brasseries Europe'!$B$2:$O$2000,12,FALSE)</f>
        <v>32(0)9/252.15.01</v>
      </c>
      <c r="M2751" s="40" t="str">
        <f>VLOOKUP(D2751,'Brasseries Europe'!$B$2:$O$2000,13,FALSE)</f>
        <v>LogoBR164</v>
      </c>
      <c r="N2751" s="40" t="str">
        <f>VLOOKUP(D2751,'Brasseries Europe'!$B$2:$O$2000,14,FALSE)</f>
        <v>FotoBR164</v>
      </c>
      <c r="O2751" s="42" t="s">
        <v>15662</v>
      </c>
      <c r="P2751" s="40" t="s">
        <v>10211</v>
      </c>
      <c r="Q2751" s="40" t="s">
        <v>10068</v>
      </c>
      <c r="T2751" s="40" t="s">
        <v>15664</v>
      </c>
      <c r="U2751" s="40" t="s">
        <v>15663</v>
      </c>
    </row>
    <row r="2752" spans="1:21" s="40" customFormat="1">
      <c r="A2752" s="40">
        <f t="shared" si="118"/>
        <v>2751</v>
      </c>
      <c r="B2752" s="41">
        <f t="shared" ca="1" si="119"/>
        <v>43369</v>
      </c>
      <c r="C2752" s="40" t="s">
        <v>14</v>
      </c>
      <c r="D2752" s="40" t="str">
        <f t="shared" si="120"/>
        <v>Brewery164</v>
      </c>
      <c r="E2752" s="42" t="s">
        <v>1364</v>
      </c>
      <c r="F2752" s="40" t="str">
        <f>VLOOKUP(D2752,'Brasseries Europe'!$B$2:$O$2000,6,FALSE)</f>
        <v>Geraardbergsesteenweg, 14b</v>
      </c>
      <c r="G2752" s="40">
        <f>VLOOKUP(D2752,'Brasseries Europe'!$B$2:$O$2000,7,FALSE)</f>
        <v>9090</v>
      </c>
      <c r="H2752" s="40" t="str">
        <f>VLOOKUP(D2752,'Brasseries Europe'!$B$2:$O$2000,8,FALSE)</f>
        <v>Melle</v>
      </c>
      <c r="I2752" s="40" t="str">
        <f>VLOOKUP(D2752,'Brasseries Europe'!$B$2:$O$2000,9,FALSE)</f>
        <v>Vlaanderen</v>
      </c>
      <c r="J2752" s="40">
        <f>VLOOKUP(D2752,'Brasseries Europe'!$B$2:$O$2000,10,FALSE)</f>
        <v>0</v>
      </c>
      <c r="K2752" s="40" t="str">
        <f>VLOOKUP(D2752,'Brasseries Europe'!$B$2:$O$2000,11,FALSE)</f>
        <v>http://www.delirium.be</v>
      </c>
      <c r="L2752" s="40" t="str">
        <f>VLOOKUP(D2752,'Brasseries Europe'!$B$2:$O$2000,12,FALSE)</f>
        <v>32(0)9/252.15.01</v>
      </c>
      <c r="M2752" s="40" t="str">
        <f>VLOOKUP(D2752,'Brasseries Europe'!$B$2:$O$2000,13,FALSE)</f>
        <v>LogoBR164</v>
      </c>
      <c r="N2752" s="40" t="str">
        <f>VLOOKUP(D2752,'Brasseries Europe'!$B$2:$O$2000,14,FALSE)</f>
        <v>FotoBR164</v>
      </c>
      <c r="O2752" s="42" t="s">
        <v>15665</v>
      </c>
      <c r="P2752" s="40" t="s">
        <v>10055</v>
      </c>
      <c r="Q2752" s="40" t="s">
        <v>10036</v>
      </c>
      <c r="T2752" s="40" t="s">
        <v>15667</v>
      </c>
      <c r="U2752" s="40" t="s">
        <v>15666</v>
      </c>
    </row>
    <row r="2753" spans="1:21" s="40" customFormat="1">
      <c r="A2753" s="40">
        <f t="shared" si="118"/>
        <v>2752</v>
      </c>
      <c r="B2753" s="41">
        <f t="shared" ca="1" si="119"/>
        <v>43369</v>
      </c>
      <c r="C2753" s="40" t="s">
        <v>14</v>
      </c>
      <c r="D2753" s="40" t="str">
        <f t="shared" si="120"/>
        <v>Brewery164</v>
      </c>
      <c r="E2753" s="42" t="s">
        <v>1364</v>
      </c>
      <c r="F2753" s="40" t="str">
        <f>VLOOKUP(D2753,'Brasseries Europe'!$B$2:$O$2000,6,FALSE)</f>
        <v>Geraardbergsesteenweg, 14b</v>
      </c>
      <c r="G2753" s="40">
        <f>VLOOKUP(D2753,'Brasseries Europe'!$B$2:$O$2000,7,FALSE)</f>
        <v>9090</v>
      </c>
      <c r="H2753" s="40" t="str">
        <f>VLOOKUP(D2753,'Brasseries Europe'!$B$2:$O$2000,8,FALSE)</f>
        <v>Melle</v>
      </c>
      <c r="I2753" s="40" t="str">
        <f>VLOOKUP(D2753,'Brasseries Europe'!$B$2:$O$2000,9,FALSE)</f>
        <v>Vlaanderen</v>
      </c>
      <c r="J2753" s="40">
        <f>VLOOKUP(D2753,'Brasseries Europe'!$B$2:$O$2000,10,FALSE)</f>
        <v>0</v>
      </c>
      <c r="K2753" s="40" t="str">
        <f>VLOOKUP(D2753,'Brasseries Europe'!$B$2:$O$2000,11,FALSE)</f>
        <v>http://www.delirium.be</v>
      </c>
      <c r="L2753" s="40" t="str">
        <f>VLOOKUP(D2753,'Brasseries Europe'!$B$2:$O$2000,12,FALSE)</f>
        <v>32(0)9/252.15.01</v>
      </c>
      <c r="M2753" s="40" t="str">
        <f>VLOOKUP(D2753,'Brasseries Europe'!$B$2:$O$2000,13,FALSE)</f>
        <v>LogoBR164</v>
      </c>
      <c r="N2753" s="40" t="str">
        <f>VLOOKUP(D2753,'Brasseries Europe'!$B$2:$O$2000,14,FALSE)</f>
        <v>FotoBR164</v>
      </c>
      <c r="O2753" s="42" t="s">
        <v>15668</v>
      </c>
      <c r="P2753" s="40" t="s">
        <v>10055</v>
      </c>
      <c r="Q2753" s="40" t="s">
        <v>10081</v>
      </c>
      <c r="T2753" s="40" t="s">
        <v>15670</v>
      </c>
      <c r="U2753" s="40" t="s">
        <v>15669</v>
      </c>
    </row>
    <row r="2754" spans="1:21" s="40" customFormat="1">
      <c r="A2754" s="40">
        <f t="shared" si="118"/>
        <v>2753</v>
      </c>
      <c r="B2754" s="41">
        <f t="shared" ca="1" si="119"/>
        <v>43369</v>
      </c>
      <c r="C2754" s="40" t="s">
        <v>14</v>
      </c>
      <c r="D2754" s="40" t="str">
        <f t="shared" si="120"/>
        <v>Brewery164</v>
      </c>
      <c r="E2754" s="42" t="s">
        <v>1364</v>
      </c>
      <c r="F2754" s="40" t="str">
        <f>VLOOKUP(D2754,'Brasseries Europe'!$B$2:$O$2000,6,FALSE)</f>
        <v>Geraardbergsesteenweg, 14b</v>
      </c>
      <c r="G2754" s="40">
        <f>VLOOKUP(D2754,'Brasseries Europe'!$B$2:$O$2000,7,FALSE)</f>
        <v>9090</v>
      </c>
      <c r="H2754" s="40" t="str">
        <f>VLOOKUP(D2754,'Brasseries Europe'!$B$2:$O$2000,8,FALSE)</f>
        <v>Melle</v>
      </c>
      <c r="I2754" s="40" t="str">
        <f>VLOOKUP(D2754,'Brasseries Europe'!$B$2:$O$2000,9,FALSE)</f>
        <v>Vlaanderen</v>
      </c>
      <c r="J2754" s="40">
        <f>VLOOKUP(D2754,'Brasseries Europe'!$B$2:$O$2000,10,FALSE)</f>
        <v>0</v>
      </c>
      <c r="K2754" s="40" t="str">
        <f>VLOOKUP(D2754,'Brasseries Europe'!$B$2:$O$2000,11,FALSE)</f>
        <v>http://www.delirium.be</v>
      </c>
      <c r="L2754" s="40" t="str">
        <f>VLOOKUP(D2754,'Brasseries Europe'!$B$2:$O$2000,12,FALSE)</f>
        <v>32(0)9/252.15.01</v>
      </c>
      <c r="M2754" s="40" t="str">
        <f>VLOOKUP(D2754,'Brasseries Europe'!$B$2:$O$2000,13,FALSE)</f>
        <v>LogoBR164</v>
      </c>
      <c r="N2754" s="40" t="str">
        <f>VLOOKUP(D2754,'Brasseries Europe'!$B$2:$O$2000,14,FALSE)</f>
        <v>FotoBR164</v>
      </c>
      <c r="O2754" s="42" t="s">
        <v>15671</v>
      </c>
      <c r="P2754" s="40" t="s">
        <v>10055</v>
      </c>
      <c r="Q2754" s="40" t="s">
        <v>10076</v>
      </c>
      <c r="T2754" s="40" t="s">
        <v>15673</v>
      </c>
      <c r="U2754" s="40" t="s">
        <v>15672</v>
      </c>
    </row>
    <row r="2755" spans="1:21" s="40" customFormat="1">
      <c r="A2755" s="40">
        <f t="shared" ref="A2755:A2818" si="121">ROW()-1</f>
        <v>2754</v>
      </c>
      <c r="B2755" s="41">
        <f t="shared" ref="B2755:B2818" ca="1" si="122">TODAY()</f>
        <v>43369</v>
      </c>
      <c r="C2755" s="40" t="s">
        <v>14</v>
      </c>
      <c r="D2755" s="40" t="str">
        <f t="shared" si="120"/>
        <v>Brewery164</v>
      </c>
      <c r="E2755" s="42" t="s">
        <v>1364</v>
      </c>
      <c r="F2755" s="40" t="str">
        <f>VLOOKUP(D2755,'Brasseries Europe'!$B$2:$O$2000,6,FALSE)</f>
        <v>Geraardbergsesteenweg, 14b</v>
      </c>
      <c r="G2755" s="40">
        <f>VLOOKUP(D2755,'Brasseries Europe'!$B$2:$O$2000,7,FALSE)</f>
        <v>9090</v>
      </c>
      <c r="H2755" s="40" t="str">
        <f>VLOOKUP(D2755,'Brasseries Europe'!$B$2:$O$2000,8,FALSE)</f>
        <v>Melle</v>
      </c>
      <c r="I2755" s="40" t="str">
        <f>VLOOKUP(D2755,'Brasseries Europe'!$B$2:$O$2000,9,FALSE)</f>
        <v>Vlaanderen</v>
      </c>
      <c r="J2755" s="40">
        <f>VLOOKUP(D2755,'Brasseries Europe'!$B$2:$O$2000,10,FALSE)</f>
        <v>0</v>
      </c>
      <c r="K2755" s="40" t="str">
        <f>VLOOKUP(D2755,'Brasseries Europe'!$B$2:$O$2000,11,FALSE)</f>
        <v>http://www.delirium.be</v>
      </c>
      <c r="L2755" s="40" t="str">
        <f>VLOOKUP(D2755,'Brasseries Europe'!$B$2:$O$2000,12,FALSE)</f>
        <v>32(0)9/252.15.01</v>
      </c>
      <c r="M2755" s="40" t="str">
        <f>VLOOKUP(D2755,'Brasseries Europe'!$B$2:$O$2000,13,FALSE)</f>
        <v>LogoBR164</v>
      </c>
      <c r="N2755" s="40" t="str">
        <f>VLOOKUP(D2755,'Brasseries Europe'!$B$2:$O$2000,14,FALSE)</f>
        <v>FotoBR164</v>
      </c>
      <c r="O2755" s="42" t="s">
        <v>15674</v>
      </c>
      <c r="P2755" s="40" t="s">
        <v>10055</v>
      </c>
      <c r="Q2755" s="40" t="s">
        <v>10064</v>
      </c>
      <c r="T2755" s="40" t="s">
        <v>15676</v>
      </c>
      <c r="U2755" s="40" t="s">
        <v>15675</v>
      </c>
    </row>
    <row r="2756" spans="1:21" s="40" customFormat="1">
      <c r="A2756" s="40">
        <f t="shared" si="121"/>
        <v>2755</v>
      </c>
      <c r="B2756" s="41">
        <f t="shared" ca="1" si="122"/>
        <v>43369</v>
      </c>
      <c r="C2756" s="40" t="s">
        <v>14</v>
      </c>
      <c r="D2756" s="40" t="str">
        <f t="shared" si="120"/>
        <v>Brewery164</v>
      </c>
      <c r="E2756" s="42" t="s">
        <v>1364</v>
      </c>
      <c r="F2756" s="40" t="str">
        <f>VLOOKUP(D2756,'Brasseries Europe'!$B$2:$O$2000,6,FALSE)</f>
        <v>Geraardbergsesteenweg, 14b</v>
      </c>
      <c r="G2756" s="40">
        <f>VLOOKUP(D2756,'Brasseries Europe'!$B$2:$O$2000,7,FALSE)</f>
        <v>9090</v>
      </c>
      <c r="H2756" s="40" t="str">
        <f>VLOOKUP(D2756,'Brasseries Europe'!$B$2:$O$2000,8,FALSE)</f>
        <v>Melle</v>
      </c>
      <c r="I2756" s="40" t="str">
        <f>VLOOKUP(D2756,'Brasseries Europe'!$B$2:$O$2000,9,FALSE)</f>
        <v>Vlaanderen</v>
      </c>
      <c r="J2756" s="40">
        <f>VLOOKUP(D2756,'Brasseries Europe'!$B$2:$O$2000,10,FALSE)</f>
        <v>0</v>
      </c>
      <c r="K2756" s="40" t="str">
        <f>VLOOKUP(D2756,'Brasseries Europe'!$B$2:$O$2000,11,FALSE)</f>
        <v>http://www.delirium.be</v>
      </c>
      <c r="L2756" s="40" t="str">
        <f>VLOOKUP(D2756,'Brasseries Europe'!$B$2:$O$2000,12,FALSE)</f>
        <v>32(0)9/252.15.01</v>
      </c>
      <c r="M2756" s="40" t="str">
        <f>VLOOKUP(D2756,'Brasseries Europe'!$B$2:$O$2000,13,FALSE)</f>
        <v>LogoBR164</v>
      </c>
      <c r="N2756" s="40" t="str">
        <f>VLOOKUP(D2756,'Brasseries Europe'!$B$2:$O$2000,14,FALSE)</f>
        <v>FotoBR164</v>
      </c>
      <c r="O2756" s="42" t="s">
        <v>15677</v>
      </c>
      <c r="P2756" s="40" t="s">
        <v>10055</v>
      </c>
      <c r="Q2756" s="40" t="s">
        <v>10044</v>
      </c>
      <c r="T2756" s="40" t="s">
        <v>15679</v>
      </c>
      <c r="U2756" s="40" t="s">
        <v>15678</v>
      </c>
    </row>
    <row r="2757" spans="1:21" s="40" customFormat="1">
      <c r="A2757" s="40">
        <f t="shared" si="121"/>
        <v>2756</v>
      </c>
      <c r="B2757" s="41">
        <f t="shared" ca="1" si="122"/>
        <v>43369</v>
      </c>
      <c r="C2757" s="40" t="s">
        <v>14</v>
      </c>
      <c r="D2757" s="40" t="str">
        <f t="shared" si="120"/>
        <v>Brewery164</v>
      </c>
      <c r="E2757" s="42" t="s">
        <v>1364</v>
      </c>
      <c r="F2757" s="40" t="str">
        <f>VLOOKUP(D2757,'Brasseries Europe'!$B$2:$O$2000,6,FALSE)</f>
        <v>Geraardbergsesteenweg, 14b</v>
      </c>
      <c r="G2757" s="40">
        <f>VLOOKUP(D2757,'Brasseries Europe'!$B$2:$O$2000,7,FALSE)</f>
        <v>9090</v>
      </c>
      <c r="H2757" s="40" t="str">
        <f>VLOOKUP(D2757,'Brasseries Europe'!$B$2:$O$2000,8,FALSE)</f>
        <v>Melle</v>
      </c>
      <c r="I2757" s="40" t="str">
        <f>VLOOKUP(D2757,'Brasseries Europe'!$B$2:$O$2000,9,FALSE)</f>
        <v>Vlaanderen</v>
      </c>
      <c r="J2757" s="40">
        <f>VLOOKUP(D2757,'Brasseries Europe'!$B$2:$O$2000,10,FALSE)</f>
        <v>0</v>
      </c>
      <c r="K2757" s="40" t="str">
        <f>VLOOKUP(D2757,'Brasseries Europe'!$B$2:$O$2000,11,FALSE)</f>
        <v>http://www.delirium.be</v>
      </c>
      <c r="L2757" s="40" t="str">
        <f>VLOOKUP(D2757,'Brasseries Europe'!$B$2:$O$2000,12,FALSE)</f>
        <v>32(0)9/252.15.01</v>
      </c>
      <c r="M2757" s="40" t="str">
        <f>VLOOKUP(D2757,'Brasseries Europe'!$B$2:$O$2000,13,FALSE)</f>
        <v>LogoBR164</v>
      </c>
      <c r="N2757" s="40" t="str">
        <f>VLOOKUP(D2757,'Brasseries Europe'!$B$2:$O$2000,14,FALSE)</f>
        <v>FotoBR164</v>
      </c>
      <c r="O2757" s="42" t="s">
        <v>15680</v>
      </c>
      <c r="P2757" s="40" t="s">
        <v>10055</v>
      </c>
      <c r="Q2757" s="40" t="s">
        <v>10060</v>
      </c>
      <c r="T2757" s="40" t="s">
        <v>15682</v>
      </c>
      <c r="U2757" s="40" t="s">
        <v>15681</v>
      </c>
    </row>
    <row r="2758" spans="1:21" s="40" customFormat="1">
      <c r="A2758" s="40">
        <f t="shared" si="121"/>
        <v>2757</v>
      </c>
      <c r="B2758" s="41">
        <f t="shared" ca="1" si="122"/>
        <v>43369</v>
      </c>
      <c r="C2758" s="40" t="s">
        <v>14</v>
      </c>
      <c r="D2758" s="40" t="str">
        <f t="shared" si="120"/>
        <v>Brewery164</v>
      </c>
      <c r="E2758" s="42" t="s">
        <v>1364</v>
      </c>
      <c r="F2758" s="40" t="str">
        <f>VLOOKUP(D2758,'Brasseries Europe'!$B$2:$O$2000,6,FALSE)</f>
        <v>Geraardbergsesteenweg, 14b</v>
      </c>
      <c r="G2758" s="40">
        <f>VLOOKUP(D2758,'Brasseries Europe'!$B$2:$O$2000,7,FALSE)</f>
        <v>9090</v>
      </c>
      <c r="H2758" s="40" t="str">
        <f>VLOOKUP(D2758,'Brasseries Europe'!$B$2:$O$2000,8,FALSE)</f>
        <v>Melle</v>
      </c>
      <c r="I2758" s="40" t="str">
        <f>VLOOKUP(D2758,'Brasseries Europe'!$B$2:$O$2000,9,FALSE)</f>
        <v>Vlaanderen</v>
      </c>
      <c r="J2758" s="40">
        <f>VLOOKUP(D2758,'Brasseries Europe'!$B$2:$O$2000,10,FALSE)</f>
        <v>0</v>
      </c>
      <c r="K2758" s="40" t="str">
        <f>VLOOKUP(D2758,'Brasseries Europe'!$B$2:$O$2000,11,FALSE)</f>
        <v>http://www.delirium.be</v>
      </c>
      <c r="L2758" s="40" t="str">
        <f>VLOOKUP(D2758,'Brasseries Europe'!$B$2:$O$2000,12,FALSE)</f>
        <v>32(0)9/252.15.01</v>
      </c>
      <c r="M2758" s="40" t="str">
        <f>VLOOKUP(D2758,'Brasseries Europe'!$B$2:$O$2000,13,FALSE)</f>
        <v>LogoBR164</v>
      </c>
      <c r="N2758" s="40" t="str">
        <f>VLOOKUP(D2758,'Brasseries Europe'!$B$2:$O$2000,14,FALSE)</f>
        <v>FotoBR164</v>
      </c>
      <c r="O2758" s="42" t="s">
        <v>15683</v>
      </c>
      <c r="P2758" s="40" t="s">
        <v>10055</v>
      </c>
      <c r="Q2758" s="40" t="s">
        <v>10265</v>
      </c>
      <c r="T2758" s="40" t="s">
        <v>15685</v>
      </c>
      <c r="U2758" s="40" t="s">
        <v>15684</v>
      </c>
    </row>
    <row r="2759" spans="1:21" s="40" customFormat="1">
      <c r="A2759" s="40">
        <f t="shared" si="121"/>
        <v>2758</v>
      </c>
      <c r="B2759" s="41">
        <f t="shared" ca="1" si="122"/>
        <v>43369</v>
      </c>
      <c r="C2759" s="40" t="s">
        <v>14</v>
      </c>
      <c r="D2759" s="40" t="str">
        <f t="shared" si="120"/>
        <v>Brewery164</v>
      </c>
      <c r="E2759" s="42" t="s">
        <v>1364</v>
      </c>
      <c r="F2759" s="40" t="str">
        <f>VLOOKUP(D2759,'Brasseries Europe'!$B$2:$O$2000,6,FALSE)</f>
        <v>Geraardbergsesteenweg, 14b</v>
      </c>
      <c r="G2759" s="40">
        <f>VLOOKUP(D2759,'Brasseries Europe'!$B$2:$O$2000,7,FALSE)</f>
        <v>9090</v>
      </c>
      <c r="H2759" s="40" t="str">
        <f>VLOOKUP(D2759,'Brasseries Europe'!$B$2:$O$2000,8,FALSE)</f>
        <v>Melle</v>
      </c>
      <c r="I2759" s="40" t="str">
        <f>VLOOKUP(D2759,'Brasseries Europe'!$B$2:$O$2000,9,FALSE)</f>
        <v>Vlaanderen</v>
      </c>
      <c r="J2759" s="40">
        <f>VLOOKUP(D2759,'Brasseries Europe'!$B$2:$O$2000,10,FALSE)</f>
        <v>0</v>
      </c>
      <c r="K2759" s="40" t="str">
        <f>VLOOKUP(D2759,'Brasseries Europe'!$B$2:$O$2000,11,FALSE)</f>
        <v>http://www.delirium.be</v>
      </c>
      <c r="L2759" s="40" t="str">
        <f>VLOOKUP(D2759,'Brasseries Europe'!$B$2:$O$2000,12,FALSE)</f>
        <v>32(0)9/252.15.01</v>
      </c>
      <c r="M2759" s="40" t="str">
        <f>VLOOKUP(D2759,'Brasseries Europe'!$B$2:$O$2000,13,FALSE)</f>
        <v>LogoBR164</v>
      </c>
      <c r="N2759" s="40" t="str">
        <f>VLOOKUP(D2759,'Brasseries Europe'!$B$2:$O$2000,14,FALSE)</f>
        <v>FotoBR164</v>
      </c>
      <c r="O2759" s="42" t="s">
        <v>15686</v>
      </c>
      <c r="P2759" s="40" t="s">
        <v>10055</v>
      </c>
      <c r="Q2759" s="40" t="s">
        <v>10044</v>
      </c>
      <c r="T2759" s="40" t="s">
        <v>15688</v>
      </c>
      <c r="U2759" s="40" t="s">
        <v>15687</v>
      </c>
    </row>
    <row r="2760" spans="1:21" s="40" customFormat="1">
      <c r="A2760" s="40">
        <f t="shared" si="121"/>
        <v>2759</v>
      </c>
      <c r="B2760" s="41">
        <f t="shared" ca="1" si="122"/>
        <v>43369</v>
      </c>
      <c r="C2760" s="40" t="s">
        <v>14</v>
      </c>
      <c r="D2760" s="40" t="str">
        <f t="shared" si="120"/>
        <v>Brewery164</v>
      </c>
      <c r="E2760" s="42" t="s">
        <v>1364</v>
      </c>
      <c r="F2760" s="40" t="str">
        <f>VLOOKUP(D2760,'Brasseries Europe'!$B$2:$O$2000,6,FALSE)</f>
        <v>Geraardbergsesteenweg, 14b</v>
      </c>
      <c r="G2760" s="40">
        <f>VLOOKUP(D2760,'Brasseries Europe'!$B$2:$O$2000,7,FALSE)</f>
        <v>9090</v>
      </c>
      <c r="H2760" s="40" t="str">
        <f>VLOOKUP(D2760,'Brasseries Europe'!$B$2:$O$2000,8,FALSE)</f>
        <v>Melle</v>
      </c>
      <c r="I2760" s="40" t="str">
        <f>VLOOKUP(D2760,'Brasseries Europe'!$B$2:$O$2000,9,FALSE)</f>
        <v>Vlaanderen</v>
      </c>
      <c r="J2760" s="40">
        <f>VLOOKUP(D2760,'Brasseries Europe'!$B$2:$O$2000,10,FALSE)</f>
        <v>0</v>
      </c>
      <c r="K2760" s="40" t="str">
        <f>VLOOKUP(D2760,'Brasseries Europe'!$B$2:$O$2000,11,FALSE)</f>
        <v>http://www.delirium.be</v>
      </c>
      <c r="L2760" s="40" t="str">
        <f>VLOOKUP(D2760,'Brasseries Europe'!$B$2:$O$2000,12,FALSE)</f>
        <v>32(0)9/252.15.01</v>
      </c>
      <c r="M2760" s="40" t="str">
        <f>VLOOKUP(D2760,'Brasseries Europe'!$B$2:$O$2000,13,FALSE)</f>
        <v>LogoBR164</v>
      </c>
      <c r="N2760" s="40" t="str">
        <f>VLOOKUP(D2760,'Brasseries Europe'!$B$2:$O$2000,14,FALSE)</f>
        <v>FotoBR164</v>
      </c>
      <c r="O2760" s="42" t="s">
        <v>15689</v>
      </c>
      <c r="P2760" s="40" t="s">
        <v>10136</v>
      </c>
      <c r="Q2760" s="40" t="s">
        <v>10044</v>
      </c>
      <c r="T2760" s="40" t="s">
        <v>15691</v>
      </c>
      <c r="U2760" s="40" t="s">
        <v>15690</v>
      </c>
    </row>
    <row r="2761" spans="1:21" s="40" customFormat="1">
      <c r="A2761" s="40">
        <f t="shared" si="121"/>
        <v>2760</v>
      </c>
      <c r="B2761" s="41">
        <f t="shared" ca="1" si="122"/>
        <v>43369</v>
      </c>
      <c r="C2761" s="40" t="s">
        <v>14</v>
      </c>
      <c r="D2761" s="40" t="str">
        <f t="shared" si="120"/>
        <v>Brewery164</v>
      </c>
      <c r="E2761" s="42" t="s">
        <v>1364</v>
      </c>
      <c r="F2761" s="40" t="str">
        <f>VLOOKUP(D2761,'Brasseries Europe'!$B$2:$O$2000,6,FALSE)</f>
        <v>Geraardbergsesteenweg, 14b</v>
      </c>
      <c r="G2761" s="40">
        <f>VLOOKUP(D2761,'Brasseries Europe'!$B$2:$O$2000,7,FALSE)</f>
        <v>9090</v>
      </c>
      <c r="H2761" s="40" t="str">
        <f>VLOOKUP(D2761,'Brasseries Europe'!$B$2:$O$2000,8,FALSE)</f>
        <v>Melle</v>
      </c>
      <c r="I2761" s="40" t="str">
        <f>VLOOKUP(D2761,'Brasseries Europe'!$B$2:$O$2000,9,FALSE)</f>
        <v>Vlaanderen</v>
      </c>
      <c r="J2761" s="40">
        <f>VLOOKUP(D2761,'Brasseries Europe'!$B$2:$O$2000,10,FALSE)</f>
        <v>0</v>
      </c>
      <c r="K2761" s="40" t="str">
        <f>VLOOKUP(D2761,'Brasseries Europe'!$B$2:$O$2000,11,FALSE)</f>
        <v>http://www.delirium.be</v>
      </c>
      <c r="L2761" s="40" t="str">
        <f>VLOOKUP(D2761,'Brasseries Europe'!$B$2:$O$2000,12,FALSE)</f>
        <v>32(0)9/252.15.01</v>
      </c>
      <c r="M2761" s="40" t="str">
        <f>VLOOKUP(D2761,'Brasseries Europe'!$B$2:$O$2000,13,FALSE)</f>
        <v>LogoBR164</v>
      </c>
      <c r="N2761" s="40" t="str">
        <f>VLOOKUP(D2761,'Brasseries Europe'!$B$2:$O$2000,14,FALSE)</f>
        <v>FotoBR164</v>
      </c>
      <c r="O2761" s="42" t="s">
        <v>15692</v>
      </c>
      <c r="P2761" s="40" t="s">
        <v>10258</v>
      </c>
      <c r="Q2761" s="40" t="s">
        <v>15693</v>
      </c>
      <c r="T2761" s="40" t="s">
        <v>15695</v>
      </c>
      <c r="U2761" s="40" t="s">
        <v>15694</v>
      </c>
    </row>
    <row r="2762" spans="1:21" s="40" customFormat="1">
      <c r="A2762" s="40">
        <f t="shared" si="121"/>
        <v>2761</v>
      </c>
      <c r="B2762" s="41">
        <f t="shared" ca="1" si="122"/>
        <v>43369</v>
      </c>
      <c r="C2762" s="40" t="s">
        <v>14</v>
      </c>
      <c r="D2762" s="40" t="str">
        <f t="shared" si="120"/>
        <v>Brewery164</v>
      </c>
      <c r="E2762" s="42" t="s">
        <v>1364</v>
      </c>
      <c r="F2762" s="40" t="str">
        <f>VLOOKUP(D2762,'Brasseries Europe'!$B$2:$O$2000,6,FALSE)</f>
        <v>Geraardbergsesteenweg, 14b</v>
      </c>
      <c r="G2762" s="40">
        <f>VLOOKUP(D2762,'Brasseries Europe'!$B$2:$O$2000,7,FALSE)</f>
        <v>9090</v>
      </c>
      <c r="H2762" s="40" t="str">
        <f>VLOOKUP(D2762,'Brasseries Europe'!$B$2:$O$2000,8,FALSE)</f>
        <v>Melle</v>
      </c>
      <c r="I2762" s="40" t="str">
        <f>VLOOKUP(D2762,'Brasseries Europe'!$B$2:$O$2000,9,FALSE)</f>
        <v>Vlaanderen</v>
      </c>
      <c r="J2762" s="40">
        <f>VLOOKUP(D2762,'Brasseries Europe'!$B$2:$O$2000,10,FALSE)</f>
        <v>0</v>
      </c>
      <c r="K2762" s="40" t="str">
        <f>VLOOKUP(D2762,'Brasseries Europe'!$B$2:$O$2000,11,FALSE)</f>
        <v>http://www.delirium.be</v>
      </c>
      <c r="L2762" s="40" t="str">
        <f>VLOOKUP(D2762,'Brasseries Europe'!$B$2:$O$2000,12,FALSE)</f>
        <v>32(0)9/252.15.01</v>
      </c>
      <c r="M2762" s="40" t="str">
        <f>VLOOKUP(D2762,'Brasseries Europe'!$B$2:$O$2000,13,FALSE)</f>
        <v>LogoBR164</v>
      </c>
      <c r="N2762" s="40" t="str">
        <f>VLOOKUP(D2762,'Brasseries Europe'!$B$2:$O$2000,14,FALSE)</f>
        <v>FotoBR164</v>
      </c>
      <c r="O2762" s="42" t="s">
        <v>15696</v>
      </c>
      <c r="P2762" s="40" t="s">
        <v>10258</v>
      </c>
      <c r="Q2762" s="40" t="s">
        <v>10204</v>
      </c>
      <c r="T2762" s="40" t="s">
        <v>15698</v>
      </c>
      <c r="U2762" s="40" t="s">
        <v>15697</v>
      </c>
    </row>
    <row r="2763" spans="1:21" s="40" customFormat="1">
      <c r="A2763" s="40">
        <f t="shared" si="121"/>
        <v>2762</v>
      </c>
      <c r="B2763" s="41">
        <f t="shared" ca="1" si="122"/>
        <v>43369</v>
      </c>
      <c r="C2763" s="40" t="s">
        <v>14</v>
      </c>
      <c r="D2763" s="40" t="str">
        <f t="shared" si="120"/>
        <v>Brewery164</v>
      </c>
      <c r="E2763" s="42" t="s">
        <v>1364</v>
      </c>
      <c r="F2763" s="40" t="str">
        <f>VLOOKUP(D2763,'Brasseries Europe'!$B$2:$O$2000,6,FALSE)</f>
        <v>Geraardbergsesteenweg, 14b</v>
      </c>
      <c r="G2763" s="40">
        <f>VLOOKUP(D2763,'Brasseries Europe'!$B$2:$O$2000,7,FALSE)</f>
        <v>9090</v>
      </c>
      <c r="H2763" s="40" t="str">
        <f>VLOOKUP(D2763,'Brasseries Europe'!$B$2:$O$2000,8,FALSE)</f>
        <v>Melle</v>
      </c>
      <c r="I2763" s="40" t="str">
        <f>VLOOKUP(D2763,'Brasseries Europe'!$B$2:$O$2000,9,FALSE)</f>
        <v>Vlaanderen</v>
      </c>
      <c r="J2763" s="40">
        <f>VLOOKUP(D2763,'Brasseries Europe'!$B$2:$O$2000,10,FALSE)</f>
        <v>0</v>
      </c>
      <c r="K2763" s="40" t="str">
        <f>VLOOKUP(D2763,'Brasseries Europe'!$B$2:$O$2000,11,FALSE)</f>
        <v>http://www.delirium.be</v>
      </c>
      <c r="L2763" s="40" t="str">
        <f>VLOOKUP(D2763,'Brasseries Europe'!$B$2:$O$2000,12,FALSE)</f>
        <v>32(0)9/252.15.01</v>
      </c>
      <c r="M2763" s="40" t="str">
        <f>VLOOKUP(D2763,'Brasseries Europe'!$B$2:$O$2000,13,FALSE)</f>
        <v>LogoBR164</v>
      </c>
      <c r="N2763" s="40" t="str">
        <f>VLOOKUP(D2763,'Brasseries Europe'!$B$2:$O$2000,14,FALSE)</f>
        <v>FotoBR164</v>
      </c>
      <c r="O2763" s="42" t="s">
        <v>15699</v>
      </c>
      <c r="P2763" s="40" t="s">
        <v>10258</v>
      </c>
      <c r="Q2763" s="40" t="s">
        <v>10085</v>
      </c>
      <c r="T2763" s="40" t="s">
        <v>15701</v>
      </c>
      <c r="U2763" s="40" t="s">
        <v>15700</v>
      </c>
    </row>
    <row r="2764" spans="1:21" s="40" customFormat="1">
      <c r="A2764" s="40">
        <f t="shared" si="121"/>
        <v>2763</v>
      </c>
      <c r="B2764" s="41">
        <f t="shared" ca="1" si="122"/>
        <v>43369</v>
      </c>
      <c r="C2764" s="40" t="s">
        <v>14</v>
      </c>
      <c r="D2764" s="40" t="str">
        <f t="shared" si="120"/>
        <v>Brewery164</v>
      </c>
      <c r="E2764" s="42" t="s">
        <v>1364</v>
      </c>
      <c r="F2764" s="40" t="str">
        <f>VLOOKUP(D2764,'Brasseries Europe'!$B$2:$O$2000,6,FALSE)</f>
        <v>Geraardbergsesteenweg, 14b</v>
      </c>
      <c r="G2764" s="40">
        <f>VLOOKUP(D2764,'Brasseries Europe'!$B$2:$O$2000,7,FALSE)</f>
        <v>9090</v>
      </c>
      <c r="H2764" s="40" t="str">
        <f>VLOOKUP(D2764,'Brasseries Europe'!$B$2:$O$2000,8,FALSE)</f>
        <v>Melle</v>
      </c>
      <c r="I2764" s="40" t="str">
        <f>VLOOKUP(D2764,'Brasseries Europe'!$B$2:$O$2000,9,FALSE)</f>
        <v>Vlaanderen</v>
      </c>
      <c r="J2764" s="40">
        <f>VLOOKUP(D2764,'Brasseries Europe'!$B$2:$O$2000,10,FALSE)</f>
        <v>0</v>
      </c>
      <c r="K2764" s="40" t="str">
        <f>VLOOKUP(D2764,'Brasseries Europe'!$B$2:$O$2000,11,FALSE)</f>
        <v>http://www.delirium.be</v>
      </c>
      <c r="L2764" s="40" t="str">
        <f>VLOOKUP(D2764,'Brasseries Europe'!$B$2:$O$2000,12,FALSE)</f>
        <v>32(0)9/252.15.01</v>
      </c>
      <c r="M2764" s="40" t="str">
        <f>VLOOKUP(D2764,'Brasseries Europe'!$B$2:$O$2000,13,FALSE)</f>
        <v>LogoBR164</v>
      </c>
      <c r="N2764" s="40" t="str">
        <f>VLOOKUP(D2764,'Brasseries Europe'!$B$2:$O$2000,14,FALSE)</f>
        <v>FotoBR164</v>
      </c>
      <c r="O2764" s="42" t="s">
        <v>15702</v>
      </c>
      <c r="P2764" s="40" t="s">
        <v>10258</v>
      </c>
      <c r="Q2764" s="40" t="s">
        <v>11248</v>
      </c>
      <c r="T2764" s="40" t="s">
        <v>15704</v>
      </c>
      <c r="U2764" s="40" t="s">
        <v>15703</v>
      </c>
    </row>
    <row r="2765" spans="1:21" s="40" customFormat="1">
      <c r="A2765" s="40">
        <f t="shared" si="121"/>
        <v>2764</v>
      </c>
      <c r="B2765" s="41">
        <f t="shared" ca="1" si="122"/>
        <v>43369</v>
      </c>
      <c r="C2765" s="40" t="s">
        <v>14</v>
      </c>
      <c r="D2765" s="40" t="str">
        <f t="shared" si="120"/>
        <v>Brewery164</v>
      </c>
      <c r="E2765" s="42" t="s">
        <v>1364</v>
      </c>
      <c r="F2765" s="40" t="str">
        <f>VLOOKUP(D2765,'Brasseries Europe'!$B$2:$O$2000,6,FALSE)</f>
        <v>Geraardbergsesteenweg, 14b</v>
      </c>
      <c r="G2765" s="40">
        <f>VLOOKUP(D2765,'Brasseries Europe'!$B$2:$O$2000,7,FALSE)</f>
        <v>9090</v>
      </c>
      <c r="H2765" s="40" t="str">
        <f>VLOOKUP(D2765,'Brasseries Europe'!$B$2:$O$2000,8,FALSE)</f>
        <v>Melle</v>
      </c>
      <c r="I2765" s="40" t="str">
        <f>VLOOKUP(D2765,'Brasseries Europe'!$B$2:$O$2000,9,FALSE)</f>
        <v>Vlaanderen</v>
      </c>
      <c r="J2765" s="40">
        <f>VLOOKUP(D2765,'Brasseries Europe'!$B$2:$O$2000,10,FALSE)</f>
        <v>0</v>
      </c>
      <c r="K2765" s="40" t="str">
        <f>VLOOKUP(D2765,'Brasseries Europe'!$B$2:$O$2000,11,FALSE)</f>
        <v>http://www.delirium.be</v>
      </c>
      <c r="L2765" s="40" t="str">
        <f>VLOOKUP(D2765,'Brasseries Europe'!$B$2:$O$2000,12,FALSE)</f>
        <v>32(0)9/252.15.01</v>
      </c>
      <c r="M2765" s="40" t="str">
        <f>VLOOKUP(D2765,'Brasseries Europe'!$B$2:$O$2000,13,FALSE)</f>
        <v>LogoBR164</v>
      </c>
      <c r="N2765" s="40" t="str">
        <f>VLOOKUP(D2765,'Brasseries Europe'!$B$2:$O$2000,14,FALSE)</f>
        <v>FotoBR164</v>
      </c>
      <c r="O2765" s="42" t="s">
        <v>15705</v>
      </c>
      <c r="P2765" s="40" t="s">
        <v>10258</v>
      </c>
      <c r="Q2765" s="40" t="s">
        <v>11248</v>
      </c>
      <c r="T2765" s="40" t="s">
        <v>15707</v>
      </c>
      <c r="U2765" s="40" t="s">
        <v>15706</v>
      </c>
    </row>
    <row r="2766" spans="1:21" s="40" customFormat="1">
      <c r="A2766" s="40">
        <f t="shared" si="121"/>
        <v>2765</v>
      </c>
      <c r="B2766" s="41">
        <f t="shared" ca="1" si="122"/>
        <v>43369</v>
      </c>
      <c r="C2766" s="40" t="s">
        <v>14</v>
      </c>
      <c r="D2766" s="40" t="str">
        <f t="shared" si="120"/>
        <v>Brewery164</v>
      </c>
      <c r="E2766" s="42" t="s">
        <v>1364</v>
      </c>
      <c r="F2766" s="40" t="str">
        <f>VLOOKUP(D2766,'Brasseries Europe'!$B$2:$O$2000,6,FALSE)</f>
        <v>Geraardbergsesteenweg, 14b</v>
      </c>
      <c r="G2766" s="40">
        <f>VLOOKUP(D2766,'Brasseries Europe'!$B$2:$O$2000,7,FALSE)</f>
        <v>9090</v>
      </c>
      <c r="H2766" s="40" t="str">
        <f>VLOOKUP(D2766,'Brasseries Europe'!$B$2:$O$2000,8,FALSE)</f>
        <v>Melle</v>
      </c>
      <c r="I2766" s="40" t="str">
        <f>VLOOKUP(D2766,'Brasseries Europe'!$B$2:$O$2000,9,FALSE)</f>
        <v>Vlaanderen</v>
      </c>
      <c r="J2766" s="40">
        <f>VLOOKUP(D2766,'Brasseries Europe'!$B$2:$O$2000,10,FALSE)</f>
        <v>0</v>
      </c>
      <c r="K2766" s="40" t="str">
        <f>VLOOKUP(D2766,'Brasseries Europe'!$B$2:$O$2000,11,FALSE)</f>
        <v>http://www.delirium.be</v>
      </c>
      <c r="L2766" s="40" t="str">
        <f>VLOOKUP(D2766,'Brasseries Europe'!$B$2:$O$2000,12,FALSE)</f>
        <v>32(0)9/252.15.01</v>
      </c>
      <c r="M2766" s="40" t="str">
        <f>VLOOKUP(D2766,'Brasseries Europe'!$B$2:$O$2000,13,FALSE)</f>
        <v>LogoBR164</v>
      </c>
      <c r="N2766" s="40" t="str">
        <f>VLOOKUP(D2766,'Brasseries Europe'!$B$2:$O$2000,14,FALSE)</f>
        <v>FotoBR164</v>
      </c>
      <c r="O2766" s="42" t="s">
        <v>15708</v>
      </c>
      <c r="P2766" s="40" t="s">
        <v>10258</v>
      </c>
      <c r="Q2766" s="40" t="s">
        <v>11248</v>
      </c>
      <c r="T2766" s="40" t="s">
        <v>15710</v>
      </c>
      <c r="U2766" s="40" t="s">
        <v>15709</v>
      </c>
    </row>
    <row r="2767" spans="1:21" s="40" customFormat="1">
      <c r="A2767" s="40">
        <f t="shared" si="121"/>
        <v>2766</v>
      </c>
      <c r="B2767" s="41">
        <f t="shared" ca="1" si="122"/>
        <v>43369</v>
      </c>
      <c r="C2767" s="40" t="s">
        <v>14</v>
      </c>
      <c r="D2767" s="40" t="str">
        <f t="shared" si="120"/>
        <v>Brewery164</v>
      </c>
      <c r="E2767" s="42" t="s">
        <v>1364</v>
      </c>
      <c r="F2767" s="40" t="str">
        <f>VLOOKUP(D2767,'Brasseries Europe'!$B$2:$O$2000,6,FALSE)</f>
        <v>Geraardbergsesteenweg, 14b</v>
      </c>
      <c r="G2767" s="40">
        <f>VLOOKUP(D2767,'Brasseries Europe'!$B$2:$O$2000,7,FALSE)</f>
        <v>9090</v>
      </c>
      <c r="H2767" s="40" t="str">
        <f>VLOOKUP(D2767,'Brasseries Europe'!$B$2:$O$2000,8,FALSE)</f>
        <v>Melle</v>
      </c>
      <c r="I2767" s="40" t="str">
        <f>VLOOKUP(D2767,'Brasseries Europe'!$B$2:$O$2000,9,FALSE)</f>
        <v>Vlaanderen</v>
      </c>
      <c r="J2767" s="40">
        <f>VLOOKUP(D2767,'Brasseries Europe'!$B$2:$O$2000,10,FALSE)</f>
        <v>0</v>
      </c>
      <c r="K2767" s="40" t="str">
        <f>VLOOKUP(D2767,'Brasseries Europe'!$B$2:$O$2000,11,FALSE)</f>
        <v>http://www.delirium.be</v>
      </c>
      <c r="L2767" s="40" t="str">
        <f>VLOOKUP(D2767,'Brasseries Europe'!$B$2:$O$2000,12,FALSE)</f>
        <v>32(0)9/252.15.01</v>
      </c>
      <c r="M2767" s="40" t="str">
        <f>VLOOKUP(D2767,'Brasseries Europe'!$B$2:$O$2000,13,FALSE)</f>
        <v>LogoBR164</v>
      </c>
      <c r="N2767" s="40" t="str">
        <f>VLOOKUP(D2767,'Brasseries Europe'!$B$2:$O$2000,14,FALSE)</f>
        <v>FotoBR164</v>
      </c>
      <c r="O2767" s="42" t="s">
        <v>15711</v>
      </c>
      <c r="P2767" s="40" t="s">
        <v>10258</v>
      </c>
      <c r="Q2767" s="40" t="s">
        <v>11248</v>
      </c>
      <c r="T2767" s="40" t="s">
        <v>15713</v>
      </c>
      <c r="U2767" s="40" t="s">
        <v>15712</v>
      </c>
    </row>
    <row r="2768" spans="1:21" s="40" customFormat="1">
      <c r="A2768" s="40">
        <f t="shared" si="121"/>
        <v>2767</v>
      </c>
      <c r="B2768" s="41">
        <f t="shared" ca="1" si="122"/>
        <v>43369</v>
      </c>
      <c r="C2768" s="40" t="s">
        <v>14</v>
      </c>
      <c r="D2768" s="40" t="str">
        <f t="shared" si="120"/>
        <v>Brewery164</v>
      </c>
      <c r="E2768" s="42" t="s">
        <v>1364</v>
      </c>
      <c r="F2768" s="40" t="str">
        <f>VLOOKUP(D2768,'Brasseries Europe'!$B$2:$O$2000,6,FALSE)</f>
        <v>Geraardbergsesteenweg, 14b</v>
      </c>
      <c r="G2768" s="40">
        <f>VLOOKUP(D2768,'Brasseries Europe'!$B$2:$O$2000,7,FALSE)</f>
        <v>9090</v>
      </c>
      <c r="H2768" s="40" t="str">
        <f>VLOOKUP(D2768,'Brasseries Europe'!$B$2:$O$2000,8,FALSE)</f>
        <v>Melle</v>
      </c>
      <c r="I2768" s="40" t="str">
        <f>VLOOKUP(D2768,'Brasseries Europe'!$B$2:$O$2000,9,FALSE)</f>
        <v>Vlaanderen</v>
      </c>
      <c r="J2768" s="40">
        <f>VLOOKUP(D2768,'Brasseries Europe'!$B$2:$O$2000,10,FALSE)</f>
        <v>0</v>
      </c>
      <c r="K2768" s="40" t="str">
        <f>VLOOKUP(D2768,'Brasseries Europe'!$B$2:$O$2000,11,FALSE)</f>
        <v>http://www.delirium.be</v>
      </c>
      <c r="L2768" s="40" t="str">
        <f>VLOOKUP(D2768,'Brasseries Europe'!$B$2:$O$2000,12,FALSE)</f>
        <v>32(0)9/252.15.01</v>
      </c>
      <c r="M2768" s="40" t="str">
        <f>VLOOKUP(D2768,'Brasseries Europe'!$B$2:$O$2000,13,FALSE)</f>
        <v>LogoBR164</v>
      </c>
      <c r="N2768" s="40" t="str">
        <f>VLOOKUP(D2768,'Brasseries Europe'!$B$2:$O$2000,14,FALSE)</f>
        <v>FotoBR164</v>
      </c>
      <c r="O2768" s="42" t="s">
        <v>15714</v>
      </c>
      <c r="P2768" s="40" t="s">
        <v>10258</v>
      </c>
      <c r="Q2768" s="40" t="s">
        <v>11248</v>
      </c>
      <c r="T2768" s="40" t="s">
        <v>15716</v>
      </c>
      <c r="U2768" s="40" t="s">
        <v>15715</v>
      </c>
    </row>
    <row r="2769" spans="1:21" s="40" customFormat="1">
      <c r="A2769" s="40">
        <f t="shared" si="121"/>
        <v>2768</v>
      </c>
      <c r="B2769" s="41">
        <f t="shared" ca="1" si="122"/>
        <v>43369</v>
      </c>
      <c r="C2769" s="40" t="s">
        <v>14</v>
      </c>
      <c r="D2769" s="40" t="str">
        <f t="shared" si="120"/>
        <v>Brewery164</v>
      </c>
      <c r="E2769" s="42" t="s">
        <v>1364</v>
      </c>
      <c r="F2769" s="40" t="str">
        <f>VLOOKUP(D2769,'Brasseries Europe'!$B$2:$O$2000,6,FALSE)</f>
        <v>Geraardbergsesteenweg, 14b</v>
      </c>
      <c r="G2769" s="40">
        <f>VLOOKUP(D2769,'Brasseries Europe'!$B$2:$O$2000,7,FALSE)</f>
        <v>9090</v>
      </c>
      <c r="H2769" s="40" t="str">
        <f>VLOOKUP(D2769,'Brasseries Europe'!$B$2:$O$2000,8,FALSE)</f>
        <v>Melle</v>
      </c>
      <c r="I2769" s="40" t="str">
        <f>VLOOKUP(D2769,'Brasseries Europe'!$B$2:$O$2000,9,FALSE)</f>
        <v>Vlaanderen</v>
      </c>
      <c r="J2769" s="40">
        <f>VLOOKUP(D2769,'Brasseries Europe'!$B$2:$O$2000,10,FALSE)</f>
        <v>0</v>
      </c>
      <c r="K2769" s="40" t="str">
        <f>VLOOKUP(D2769,'Brasseries Europe'!$B$2:$O$2000,11,FALSE)</f>
        <v>http://www.delirium.be</v>
      </c>
      <c r="L2769" s="40" t="str">
        <f>VLOOKUP(D2769,'Brasseries Europe'!$B$2:$O$2000,12,FALSE)</f>
        <v>32(0)9/252.15.01</v>
      </c>
      <c r="M2769" s="40" t="str">
        <f>VLOOKUP(D2769,'Brasseries Europe'!$B$2:$O$2000,13,FALSE)</f>
        <v>LogoBR164</v>
      </c>
      <c r="N2769" s="40" t="str">
        <f>VLOOKUP(D2769,'Brasseries Europe'!$B$2:$O$2000,14,FALSE)</f>
        <v>FotoBR164</v>
      </c>
      <c r="O2769" s="42" t="s">
        <v>15717</v>
      </c>
      <c r="P2769" s="40" t="s">
        <v>10258</v>
      </c>
      <c r="Q2769" s="40" t="s">
        <v>11248</v>
      </c>
      <c r="T2769" s="40" t="s">
        <v>15719</v>
      </c>
      <c r="U2769" s="40" t="s">
        <v>15718</v>
      </c>
    </row>
    <row r="2770" spans="1:21" s="40" customFormat="1">
      <c r="A2770" s="40">
        <f t="shared" si="121"/>
        <v>2769</v>
      </c>
      <c r="B2770" s="41">
        <f t="shared" ca="1" si="122"/>
        <v>43369</v>
      </c>
      <c r="C2770" s="40" t="s">
        <v>14</v>
      </c>
      <c r="D2770" s="40" t="str">
        <f t="shared" si="120"/>
        <v>Brewery164</v>
      </c>
      <c r="E2770" s="42" t="s">
        <v>1364</v>
      </c>
      <c r="F2770" s="40" t="str">
        <f>VLOOKUP(D2770,'Brasseries Europe'!$B$2:$O$2000,6,FALSE)</f>
        <v>Geraardbergsesteenweg, 14b</v>
      </c>
      <c r="G2770" s="40">
        <f>VLOOKUP(D2770,'Brasseries Europe'!$B$2:$O$2000,7,FALSE)</f>
        <v>9090</v>
      </c>
      <c r="H2770" s="40" t="str">
        <f>VLOOKUP(D2770,'Brasseries Europe'!$B$2:$O$2000,8,FALSE)</f>
        <v>Melle</v>
      </c>
      <c r="I2770" s="40" t="str">
        <f>VLOOKUP(D2770,'Brasseries Europe'!$B$2:$O$2000,9,FALSE)</f>
        <v>Vlaanderen</v>
      </c>
      <c r="J2770" s="40">
        <f>VLOOKUP(D2770,'Brasseries Europe'!$B$2:$O$2000,10,FALSE)</f>
        <v>0</v>
      </c>
      <c r="K2770" s="40" t="str">
        <f>VLOOKUP(D2770,'Brasseries Europe'!$B$2:$O$2000,11,FALSE)</f>
        <v>http://www.delirium.be</v>
      </c>
      <c r="L2770" s="40" t="str">
        <f>VLOOKUP(D2770,'Brasseries Europe'!$B$2:$O$2000,12,FALSE)</f>
        <v>32(0)9/252.15.01</v>
      </c>
      <c r="M2770" s="40" t="str">
        <f>VLOOKUP(D2770,'Brasseries Europe'!$B$2:$O$2000,13,FALSE)</f>
        <v>LogoBR164</v>
      </c>
      <c r="N2770" s="40" t="str">
        <f>VLOOKUP(D2770,'Brasseries Europe'!$B$2:$O$2000,14,FALSE)</f>
        <v>FotoBR164</v>
      </c>
      <c r="O2770" s="42" t="s">
        <v>15720</v>
      </c>
      <c r="P2770" s="40" t="s">
        <v>10258</v>
      </c>
      <c r="Q2770" s="40" t="s">
        <v>10085</v>
      </c>
      <c r="T2770" s="40" t="s">
        <v>15722</v>
      </c>
      <c r="U2770" s="40" t="s">
        <v>15721</v>
      </c>
    </row>
    <row r="2771" spans="1:21" s="40" customFormat="1">
      <c r="A2771" s="40">
        <f t="shared" si="121"/>
        <v>2770</v>
      </c>
      <c r="B2771" s="41">
        <f t="shared" ca="1" si="122"/>
        <v>43369</v>
      </c>
      <c r="C2771" s="40" t="s">
        <v>14</v>
      </c>
      <c r="D2771" s="40" t="str">
        <f t="shared" si="120"/>
        <v>Brewery164</v>
      </c>
      <c r="E2771" s="42" t="s">
        <v>1364</v>
      </c>
      <c r="F2771" s="40" t="str">
        <f>VLOOKUP(D2771,'Brasseries Europe'!$B$2:$O$2000,6,FALSE)</f>
        <v>Geraardbergsesteenweg, 14b</v>
      </c>
      <c r="G2771" s="40">
        <f>VLOOKUP(D2771,'Brasseries Europe'!$B$2:$O$2000,7,FALSE)</f>
        <v>9090</v>
      </c>
      <c r="H2771" s="40" t="str">
        <f>VLOOKUP(D2771,'Brasseries Europe'!$B$2:$O$2000,8,FALSE)</f>
        <v>Melle</v>
      </c>
      <c r="I2771" s="40" t="str">
        <f>VLOOKUP(D2771,'Brasseries Europe'!$B$2:$O$2000,9,FALSE)</f>
        <v>Vlaanderen</v>
      </c>
      <c r="J2771" s="40">
        <f>VLOOKUP(D2771,'Brasseries Europe'!$B$2:$O$2000,10,FALSE)</f>
        <v>0</v>
      </c>
      <c r="K2771" s="40" t="str">
        <f>VLOOKUP(D2771,'Brasseries Europe'!$B$2:$O$2000,11,FALSE)</f>
        <v>http://www.delirium.be</v>
      </c>
      <c r="L2771" s="40" t="str">
        <f>VLOOKUP(D2771,'Brasseries Europe'!$B$2:$O$2000,12,FALSE)</f>
        <v>32(0)9/252.15.01</v>
      </c>
      <c r="M2771" s="40" t="str">
        <f>VLOOKUP(D2771,'Brasseries Europe'!$B$2:$O$2000,13,FALSE)</f>
        <v>LogoBR164</v>
      </c>
      <c r="N2771" s="40" t="str">
        <f>VLOOKUP(D2771,'Brasseries Europe'!$B$2:$O$2000,14,FALSE)</f>
        <v>FotoBR164</v>
      </c>
      <c r="O2771" s="42" t="s">
        <v>15723</v>
      </c>
      <c r="P2771" s="40" t="s">
        <v>10258</v>
      </c>
      <c r="Q2771" s="40" t="s">
        <v>10259</v>
      </c>
      <c r="T2771" s="40" t="s">
        <v>15725</v>
      </c>
      <c r="U2771" s="40" t="s">
        <v>15724</v>
      </c>
    </row>
    <row r="2772" spans="1:21" s="40" customFormat="1">
      <c r="A2772" s="40">
        <f t="shared" si="121"/>
        <v>2771</v>
      </c>
      <c r="B2772" s="41">
        <f t="shared" ca="1" si="122"/>
        <v>43369</v>
      </c>
      <c r="C2772" s="40" t="s">
        <v>14</v>
      </c>
      <c r="D2772" s="40" t="str">
        <f t="shared" si="120"/>
        <v>Brewery164</v>
      </c>
      <c r="E2772" s="42" t="s">
        <v>1364</v>
      </c>
      <c r="F2772" s="40" t="str">
        <f>VLOOKUP(D2772,'Brasseries Europe'!$B$2:$O$2000,6,FALSE)</f>
        <v>Geraardbergsesteenweg, 14b</v>
      </c>
      <c r="G2772" s="40">
        <f>VLOOKUP(D2772,'Brasseries Europe'!$B$2:$O$2000,7,FALSE)</f>
        <v>9090</v>
      </c>
      <c r="H2772" s="40" t="str">
        <f>VLOOKUP(D2772,'Brasseries Europe'!$B$2:$O$2000,8,FALSE)</f>
        <v>Melle</v>
      </c>
      <c r="I2772" s="40" t="str">
        <f>VLOOKUP(D2772,'Brasseries Europe'!$B$2:$O$2000,9,FALSE)</f>
        <v>Vlaanderen</v>
      </c>
      <c r="J2772" s="40">
        <f>VLOOKUP(D2772,'Brasseries Europe'!$B$2:$O$2000,10,FALSE)</f>
        <v>0</v>
      </c>
      <c r="K2772" s="40" t="str">
        <f>VLOOKUP(D2772,'Brasseries Europe'!$B$2:$O$2000,11,FALSE)</f>
        <v>http://www.delirium.be</v>
      </c>
      <c r="L2772" s="40" t="str">
        <f>VLOOKUP(D2772,'Brasseries Europe'!$B$2:$O$2000,12,FALSE)</f>
        <v>32(0)9/252.15.01</v>
      </c>
      <c r="M2772" s="40" t="str">
        <f>VLOOKUP(D2772,'Brasseries Europe'!$B$2:$O$2000,13,FALSE)</f>
        <v>LogoBR164</v>
      </c>
      <c r="N2772" s="40" t="str">
        <f>VLOOKUP(D2772,'Brasseries Europe'!$B$2:$O$2000,14,FALSE)</f>
        <v>FotoBR164</v>
      </c>
      <c r="O2772" s="42" t="s">
        <v>15726</v>
      </c>
      <c r="P2772" s="40" t="s">
        <v>10258</v>
      </c>
      <c r="Q2772" s="40" t="s">
        <v>11248</v>
      </c>
      <c r="T2772" s="40" t="s">
        <v>15728</v>
      </c>
      <c r="U2772" s="40" t="s">
        <v>15727</v>
      </c>
    </row>
    <row r="2773" spans="1:21" s="40" customFormat="1">
      <c r="A2773" s="40">
        <f t="shared" si="121"/>
        <v>2772</v>
      </c>
      <c r="B2773" s="41">
        <f t="shared" ca="1" si="122"/>
        <v>43369</v>
      </c>
      <c r="C2773" s="40" t="s">
        <v>14</v>
      </c>
      <c r="D2773" s="40" t="str">
        <f t="shared" si="120"/>
        <v>Brewery164</v>
      </c>
      <c r="E2773" s="42" t="s">
        <v>1364</v>
      </c>
      <c r="F2773" s="40" t="str">
        <f>VLOOKUP(D2773,'Brasseries Europe'!$B$2:$O$2000,6,FALSE)</f>
        <v>Geraardbergsesteenweg, 14b</v>
      </c>
      <c r="G2773" s="40">
        <f>VLOOKUP(D2773,'Brasseries Europe'!$B$2:$O$2000,7,FALSE)</f>
        <v>9090</v>
      </c>
      <c r="H2773" s="40" t="str">
        <f>VLOOKUP(D2773,'Brasseries Europe'!$B$2:$O$2000,8,FALSE)</f>
        <v>Melle</v>
      </c>
      <c r="I2773" s="40" t="str">
        <f>VLOOKUP(D2773,'Brasseries Europe'!$B$2:$O$2000,9,FALSE)</f>
        <v>Vlaanderen</v>
      </c>
      <c r="J2773" s="40">
        <f>VLOOKUP(D2773,'Brasseries Europe'!$B$2:$O$2000,10,FALSE)</f>
        <v>0</v>
      </c>
      <c r="K2773" s="40" t="str">
        <f>VLOOKUP(D2773,'Brasseries Europe'!$B$2:$O$2000,11,FALSE)</f>
        <v>http://www.delirium.be</v>
      </c>
      <c r="L2773" s="40" t="str">
        <f>VLOOKUP(D2773,'Brasseries Europe'!$B$2:$O$2000,12,FALSE)</f>
        <v>32(0)9/252.15.01</v>
      </c>
      <c r="M2773" s="40" t="str">
        <f>VLOOKUP(D2773,'Brasseries Europe'!$B$2:$O$2000,13,FALSE)</f>
        <v>LogoBR164</v>
      </c>
      <c r="N2773" s="40" t="str">
        <f>VLOOKUP(D2773,'Brasseries Europe'!$B$2:$O$2000,14,FALSE)</f>
        <v>FotoBR164</v>
      </c>
      <c r="O2773" s="42" t="s">
        <v>15729</v>
      </c>
      <c r="P2773" s="40" t="s">
        <v>10258</v>
      </c>
      <c r="Q2773" s="40" t="s">
        <v>10085</v>
      </c>
      <c r="T2773" s="40" t="s">
        <v>15731</v>
      </c>
      <c r="U2773" s="40" t="s">
        <v>15730</v>
      </c>
    </row>
    <row r="2774" spans="1:21" s="40" customFormat="1">
      <c r="A2774" s="40">
        <f t="shared" si="121"/>
        <v>2773</v>
      </c>
      <c r="B2774" s="41">
        <f t="shared" ca="1" si="122"/>
        <v>43369</v>
      </c>
      <c r="C2774" s="40" t="s">
        <v>14</v>
      </c>
      <c r="D2774" s="40" t="str">
        <f t="shared" si="120"/>
        <v>Brewery164</v>
      </c>
      <c r="E2774" s="42" t="s">
        <v>1364</v>
      </c>
      <c r="F2774" s="40" t="str">
        <f>VLOOKUP(D2774,'Brasseries Europe'!$B$2:$O$2000,6,FALSE)</f>
        <v>Geraardbergsesteenweg, 14b</v>
      </c>
      <c r="G2774" s="40">
        <f>VLOOKUP(D2774,'Brasseries Europe'!$B$2:$O$2000,7,FALSE)</f>
        <v>9090</v>
      </c>
      <c r="H2774" s="40" t="str">
        <f>VLOOKUP(D2774,'Brasseries Europe'!$B$2:$O$2000,8,FALSE)</f>
        <v>Melle</v>
      </c>
      <c r="I2774" s="40" t="str">
        <f>VLOOKUP(D2774,'Brasseries Europe'!$B$2:$O$2000,9,FALSE)</f>
        <v>Vlaanderen</v>
      </c>
      <c r="J2774" s="40">
        <f>VLOOKUP(D2774,'Brasseries Europe'!$B$2:$O$2000,10,FALSE)</f>
        <v>0</v>
      </c>
      <c r="K2774" s="40" t="str">
        <f>VLOOKUP(D2774,'Brasseries Europe'!$B$2:$O$2000,11,FALSE)</f>
        <v>http://www.delirium.be</v>
      </c>
      <c r="L2774" s="40" t="str">
        <f>VLOOKUP(D2774,'Brasseries Europe'!$B$2:$O$2000,12,FALSE)</f>
        <v>32(0)9/252.15.01</v>
      </c>
      <c r="M2774" s="40" t="str">
        <f>VLOOKUP(D2774,'Brasseries Europe'!$B$2:$O$2000,13,FALSE)</f>
        <v>LogoBR164</v>
      </c>
      <c r="N2774" s="40" t="str">
        <f>VLOOKUP(D2774,'Brasseries Europe'!$B$2:$O$2000,14,FALSE)</f>
        <v>FotoBR164</v>
      </c>
      <c r="O2774" s="42" t="s">
        <v>15732</v>
      </c>
      <c r="P2774" s="40" t="s">
        <v>10258</v>
      </c>
      <c r="Q2774" s="40" t="s">
        <v>11248</v>
      </c>
      <c r="T2774" s="40" t="s">
        <v>15734</v>
      </c>
      <c r="U2774" s="40" t="s">
        <v>15733</v>
      </c>
    </row>
    <row r="2775" spans="1:21" s="40" customFormat="1">
      <c r="A2775" s="40">
        <f t="shared" si="121"/>
        <v>2774</v>
      </c>
      <c r="B2775" s="41">
        <f t="shared" ca="1" si="122"/>
        <v>43369</v>
      </c>
      <c r="C2775" s="40" t="s">
        <v>14</v>
      </c>
      <c r="D2775" s="40" t="str">
        <f t="shared" si="120"/>
        <v>Brewery164</v>
      </c>
      <c r="E2775" s="42" t="s">
        <v>1364</v>
      </c>
      <c r="F2775" s="40" t="str">
        <f>VLOOKUP(D2775,'Brasseries Europe'!$B$2:$O$2000,6,FALSE)</f>
        <v>Geraardbergsesteenweg, 14b</v>
      </c>
      <c r="G2775" s="40">
        <f>VLOOKUP(D2775,'Brasseries Europe'!$B$2:$O$2000,7,FALSE)</f>
        <v>9090</v>
      </c>
      <c r="H2775" s="40" t="str">
        <f>VLOOKUP(D2775,'Brasseries Europe'!$B$2:$O$2000,8,FALSE)</f>
        <v>Melle</v>
      </c>
      <c r="I2775" s="40" t="str">
        <f>VLOOKUP(D2775,'Brasseries Europe'!$B$2:$O$2000,9,FALSE)</f>
        <v>Vlaanderen</v>
      </c>
      <c r="J2775" s="40">
        <f>VLOOKUP(D2775,'Brasseries Europe'!$B$2:$O$2000,10,FALSE)</f>
        <v>0</v>
      </c>
      <c r="K2775" s="40" t="str">
        <f>VLOOKUP(D2775,'Brasseries Europe'!$B$2:$O$2000,11,FALSE)</f>
        <v>http://www.delirium.be</v>
      </c>
      <c r="L2775" s="40" t="str">
        <f>VLOOKUP(D2775,'Brasseries Europe'!$B$2:$O$2000,12,FALSE)</f>
        <v>32(0)9/252.15.01</v>
      </c>
      <c r="M2775" s="40" t="str">
        <f>VLOOKUP(D2775,'Brasseries Europe'!$B$2:$O$2000,13,FALSE)</f>
        <v>LogoBR164</v>
      </c>
      <c r="N2775" s="40" t="str">
        <f>VLOOKUP(D2775,'Brasseries Europe'!$B$2:$O$2000,14,FALSE)</f>
        <v>FotoBR164</v>
      </c>
      <c r="O2775" s="42" t="s">
        <v>15735</v>
      </c>
      <c r="P2775" s="40" t="s">
        <v>10258</v>
      </c>
      <c r="Q2775" s="40" t="s">
        <v>11248</v>
      </c>
      <c r="T2775" s="40" t="s">
        <v>15737</v>
      </c>
      <c r="U2775" s="40" t="s">
        <v>15736</v>
      </c>
    </row>
    <row r="2776" spans="1:21" s="40" customFormat="1">
      <c r="A2776" s="40">
        <f t="shared" si="121"/>
        <v>2775</v>
      </c>
      <c r="B2776" s="41">
        <f t="shared" ca="1" si="122"/>
        <v>43369</v>
      </c>
      <c r="C2776" s="40" t="s">
        <v>14</v>
      </c>
      <c r="D2776" s="40" t="str">
        <f t="shared" si="120"/>
        <v>Brewery164</v>
      </c>
      <c r="E2776" s="42" t="s">
        <v>1364</v>
      </c>
      <c r="F2776" s="40" t="str">
        <f>VLOOKUP(D2776,'Brasseries Europe'!$B$2:$O$2000,6,FALSE)</f>
        <v>Geraardbergsesteenweg, 14b</v>
      </c>
      <c r="G2776" s="40">
        <f>VLOOKUP(D2776,'Brasseries Europe'!$B$2:$O$2000,7,FALSE)</f>
        <v>9090</v>
      </c>
      <c r="H2776" s="40" t="str">
        <f>VLOOKUP(D2776,'Brasseries Europe'!$B$2:$O$2000,8,FALSE)</f>
        <v>Melle</v>
      </c>
      <c r="I2776" s="40" t="str">
        <f>VLOOKUP(D2776,'Brasseries Europe'!$B$2:$O$2000,9,FALSE)</f>
        <v>Vlaanderen</v>
      </c>
      <c r="J2776" s="40">
        <f>VLOOKUP(D2776,'Brasseries Europe'!$B$2:$O$2000,10,FALSE)</f>
        <v>0</v>
      </c>
      <c r="K2776" s="40" t="str">
        <f>VLOOKUP(D2776,'Brasseries Europe'!$B$2:$O$2000,11,FALSE)</f>
        <v>http://www.delirium.be</v>
      </c>
      <c r="L2776" s="40" t="str">
        <f>VLOOKUP(D2776,'Brasseries Europe'!$B$2:$O$2000,12,FALSE)</f>
        <v>32(0)9/252.15.01</v>
      </c>
      <c r="M2776" s="40" t="str">
        <f>VLOOKUP(D2776,'Brasseries Europe'!$B$2:$O$2000,13,FALSE)</f>
        <v>LogoBR164</v>
      </c>
      <c r="N2776" s="40" t="str">
        <f>VLOOKUP(D2776,'Brasseries Europe'!$B$2:$O$2000,14,FALSE)</f>
        <v>FotoBR164</v>
      </c>
      <c r="O2776" s="42" t="s">
        <v>15738</v>
      </c>
      <c r="P2776" s="40" t="s">
        <v>10258</v>
      </c>
      <c r="Q2776" s="40" t="s">
        <v>10902</v>
      </c>
      <c r="T2776" s="40" t="s">
        <v>15740</v>
      </c>
      <c r="U2776" s="40" t="s">
        <v>15739</v>
      </c>
    </row>
    <row r="2777" spans="1:21" s="40" customFormat="1">
      <c r="A2777" s="40">
        <f t="shared" si="121"/>
        <v>2776</v>
      </c>
      <c r="B2777" s="41">
        <f t="shared" ca="1" si="122"/>
        <v>43369</v>
      </c>
      <c r="C2777" s="40" t="s">
        <v>14</v>
      </c>
      <c r="D2777" s="40" t="str">
        <f t="shared" si="120"/>
        <v>Brewery164</v>
      </c>
      <c r="E2777" s="42" t="s">
        <v>1364</v>
      </c>
      <c r="F2777" s="40" t="str">
        <f>VLOOKUP(D2777,'Brasseries Europe'!$B$2:$O$2000,6,FALSE)</f>
        <v>Geraardbergsesteenweg, 14b</v>
      </c>
      <c r="G2777" s="40">
        <f>VLOOKUP(D2777,'Brasseries Europe'!$B$2:$O$2000,7,FALSE)</f>
        <v>9090</v>
      </c>
      <c r="H2777" s="40" t="str">
        <f>VLOOKUP(D2777,'Brasseries Europe'!$B$2:$O$2000,8,FALSE)</f>
        <v>Melle</v>
      </c>
      <c r="I2777" s="40" t="str">
        <f>VLOOKUP(D2777,'Brasseries Europe'!$B$2:$O$2000,9,FALSE)</f>
        <v>Vlaanderen</v>
      </c>
      <c r="J2777" s="40">
        <f>VLOOKUP(D2777,'Brasseries Europe'!$B$2:$O$2000,10,FALSE)</f>
        <v>0</v>
      </c>
      <c r="K2777" s="40" t="str">
        <f>VLOOKUP(D2777,'Brasseries Europe'!$B$2:$O$2000,11,FALSE)</f>
        <v>http://www.delirium.be</v>
      </c>
      <c r="L2777" s="40" t="str">
        <f>VLOOKUP(D2777,'Brasseries Europe'!$B$2:$O$2000,12,FALSE)</f>
        <v>32(0)9/252.15.01</v>
      </c>
      <c r="M2777" s="40" t="str">
        <f>VLOOKUP(D2777,'Brasseries Europe'!$B$2:$O$2000,13,FALSE)</f>
        <v>LogoBR164</v>
      </c>
      <c r="N2777" s="40" t="str">
        <f>VLOOKUP(D2777,'Brasseries Europe'!$B$2:$O$2000,14,FALSE)</f>
        <v>FotoBR164</v>
      </c>
      <c r="O2777" s="42" t="s">
        <v>15741</v>
      </c>
      <c r="P2777" s="40" t="s">
        <v>10258</v>
      </c>
      <c r="Q2777" s="40" t="s">
        <v>10093</v>
      </c>
      <c r="T2777" s="40" t="s">
        <v>15743</v>
      </c>
      <c r="U2777" s="40" t="s">
        <v>15742</v>
      </c>
    </row>
    <row r="2778" spans="1:21" s="40" customFormat="1">
      <c r="A2778" s="40">
        <f t="shared" si="121"/>
        <v>2777</v>
      </c>
      <c r="B2778" s="41">
        <f t="shared" ca="1" si="122"/>
        <v>43369</v>
      </c>
      <c r="C2778" s="40" t="s">
        <v>14</v>
      </c>
      <c r="D2778" s="40" t="str">
        <f t="shared" si="120"/>
        <v>Brewery164</v>
      </c>
      <c r="E2778" s="42" t="s">
        <v>1364</v>
      </c>
      <c r="F2778" s="40" t="str">
        <f>VLOOKUP(D2778,'Brasseries Europe'!$B$2:$O$2000,6,FALSE)</f>
        <v>Geraardbergsesteenweg, 14b</v>
      </c>
      <c r="G2778" s="40">
        <f>VLOOKUP(D2778,'Brasseries Europe'!$B$2:$O$2000,7,FALSE)</f>
        <v>9090</v>
      </c>
      <c r="H2778" s="40" t="str">
        <f>VLOOKUP(D2778,'Brasseries Europe'!$B$2:$O$2000,8,FALSE)</f>
        <v>Melle</v>
      </c>
      <c r="I2778" s="40" t="str">
        <f>VLOOKUP(D2778,'Brasseries Europe'!$B$2:$O$2000,9,FALSE)</f>
        <v>Vlaanderen</v>
      </c>
      <c r="J2778" s="40">
        <f>VLOOKUP(D2778,'Brasseries Europe'!$B$2:$O$2000,10,FALSE)</f>
        <v>0</v>
      </c>
      <c r="K2778" s="40" t="str">
        <f>VLOOKUP(D2778,'Brasseries Europe'!$B$2:$O$2000,11,FALSE)</f>
        <v>http://www.delirium.be</v>
      </c>
      <c r="L2778" s="40" t="str">
        <f>VLOOKUP(D2778,'Brasseries Europe'!$B$2:$O$2000,12,FALSE)</f>
        <v>32(0)9/252.15.01</v>
      </c>
      <c r="M2778" s="40" t="str">
        <f>VLOOKUP(D2778,'Brasseries Europe'!$B$2:$O$2000,13,FALSE)</f>
        <v>LogoBR164</v>
      </c>
      <c r="N2778" s="40" t="str">
        <f>VLOOKUP(D2778,'Brasseries Europe'!$B$2:$O$2000,14,FALSE)</f>
        <v>FotoBR164</v>
      </c>
      <c r="O2778" s="42" t="s">
        <v>15744</v>
      </c>
      <c r="P2778" s="40" t="s">
        <v>10258</v>
      </c>
      <c r="Q2778" s="40" t="s">
        <v>10044</v>
      </c>
      <c r="T2778" s="40" t="s">
        <v>15746</v>
      </c>
      <c r="U2778" s="40" t="s">
        <v>15745</v>
      </c>
    </row>
    <row r="2779" spans="1:21" s="40" customFormat="1">
      <c r="A2779" s="40">
        <f t="shared" si="121"/>
        <v>2778</v>
      </c>
      <c r="B2779" s="41">
        <f t="shared" ca="1" si="122"/>
        <v>43369</v>
      </c>
      <c r="C2779" s="40" t="s">
        <v>14</v>
      </c>
      <c r="D2779" s="40" t="str">
        <f t="shared" si="120"/>
        <v>Brewery164</v>
      </c>
      <c r="E2779" s="42" t="s">
        <v>1364</v>
      </c>
      <c r="F2779" s="40" t="str">
        <f>VLOOKUP(D2779,'Brasseries Europe'!$B$2:$O$2000,6,FALSE)</f>
        <v>Geraardbergsesteenweg, 14b</v>
      </c>
      <c r="G2779" s="40">
        <f>VLOOKUP(D2779,'Brasseries Europe'!$B$2:$O$2000,7,FALSE)</f>
        <v>9090</v>
      </c>
      <c r="H2779" s="40" t="str">
        <f>VLOOKUP(D2779,'Brasseries Europe'!$B$2:$O$2000,8,FALSE)</f>
        <v>Melle</v>
      </c>
      <c r="I2779" s="40" t="str">
        <f>VLOOKUP(D2779,'Brasseries Europe'!$B$2:$O$2000,9,FALSE)</f>
        <v>Vlaanderen</v>
      </c>
      <c r="J2779" s="40">
        <f>VLOOKUP(D2779,'Brasseries Europe'!$B$2:$O$2000,10,FALSE)</f>
        <v>0</v>
      </c>
      <c r="K2779" s="40" t="str">
        <f>VLOOKUP(D2779,'Brasseries Europe'!$B$2:$O$2000,11,FALSE)</f>
        <v>http://www.delirium.be</v>
      </c>
      <c r="L2779" s="40" t="str">
        <f>VLOOKUP(D2779,'Brasseries Europe'!$B$2:$O$2000,12,FALSE)</f>
        <v>32(0)9/252.15.01</v>
      </c>
      <c r="M2779" s="40" t="str">
        <f>VLOOKUP(D2779,'Brasseries Europe'!$B$2:$O$2000,13,FALSE)</f>
        <v>LogoBR164</v>
      </c>
      <c r="N2779" s="40" t="str">
        <f>VLOOKUP(D2779,'Brasseries Europe'!$B$2:$O$2000,14,FALSE)</f>
        <v>FotoBR164</v>
      </c>
      <c r="O2779" s="42" t="s">
        <v>15747</v>
      </c>
      <c r="P2779" s="40" t="s">
        <v>10258</v>
      </c>
      <c r="Q2779" s="40" t="s">
        <v>10044</v>
      </c>
      <c r="T2779" s="40" t="s">
        <v>15749</v>
      </c>
      <c r="U2779" s="40" t="s">
        <v>15748</v>
      </c>
    </row>
    <row r="2780" spans="1:21" s="40" customFormat="1">
      <c r="A2780" s="40">
        <f t="shared" si="121"/>
        <v>2779</v>
      </c>
      <c r="B2780" s="41">
        <f t="shared" ca="1" si="122"/>
        <v>43369</v>
      </c>
      <c r="C2780" s="40" t="s">
        <v>14</v>
      </c>
      <c r="D2780" s="40" t="str">
        <f t="shared" si="120"/>
        <v>Brewery164</v>
      </c>
      <c r="E2780" s="42" t="s">
        <v>1364</v>
      </c>
      <c r="F2780" s="40" t="str">
        <f>VLOOKUP(D2780,'Brasseries Europe'!$B$2:$O$2000,6,FALSE)</f>
        <v>Geraardbergsesteenweg, 14b</v>
      </c>
      <c r="G2780" s="40">
        <f>VLOOKUP(D2780,'Brasseries Europe'!$B$2:$O$2000,7,FALSE)</f>
        <v>9090</v>
      </c>
      <c r="H2780" s="40" t="str">
        <f>VLOOKUP(D2780,'Brasseries Europe'!$B$2:$O$2000,8,FALSE)</f>
        <v>Melle</v>
      </c>
      <c r="I2780" s="40" t="str">
        <f>VLOOKUP(D2780,'Brasseries Europe'!$B$2:$O$2000,9,FALSE)</f>
        <v>Vlaanderen</v>
      </c>
      <c r="J2780" s="40">
        <f>VLOOKUP(D2780,'Brasseries Europe'!$B$2:$O$2000,10,FALSE)</f>
        <v>0</v>
      </c>
      <c r="K2780" s="40" t="str">
        <f>VLOOKUP(D2780,'Brasseries Europe'!$B$2:$O$2000,11,FALSE)</f>
        <v>http://www.delirium.be</v>
      </c>
      <c r="L2780" s="40" t="str">
        <f>VLOOKUP(D2780,'Brasseries Europe'!$B$2:$O$2000,12,FALSE)</f>
        <v>32(0)9/252.15.01</v>
      </c>
      <c r="M2780" s="40" t="str">
        <f>VLOOKUP(D2780,'Brasseries Europe'!$B$2:$O$2000,13,FALSE)</f>
        <v>LogoBR164</v>
      </c>
      <c r="N2780" s="40" t="str">
        <f>VLOOKUP(D2780,'Brasseries Europe'!$B$2:$O$2000,14,FALSE)</f>
        <v>FotoBR164</v>
      </c>
      <c r="O2780" s="42" t="s">
        <v>15750</v>
      </c>
      <c r="P2780" s="40" t="s">
        <v>10258</v>
      </c>
      <c r="Q2780" s="40" t="s">
        <v>10892</v>
      </c>
      <c r="T2780" s="40" t="s">
        <v>15752</v>
      </c>
      <c r="U2780" s="40" t="s">
        <v>15751</v>
      </c>
    </row>
    <row r="2781" spans="1:21" s="40" customFormat="1">
      <c r="A2781" s="40">
        <f t="shared" si="121"/>
        <v>2780</v>
      </c>
      <c r="B2781" s="41">
        <f t="shared" ca="1" si="122"/>
        <v>43369</v>
      </c>
      <c r="C2781" s="40" t="s">
        <v>14</v>
      </c>
      <c r="D2781" s="40" t="str">
        <f t="shared" ref="D2781:D2844" si="123">_xlfn.IFNA(VLOOKUP(E2781,Matricedesbrasseries,2,FALSE),"")</f>
        <v>Brewery164</v>
      </c>
      <c r="E2781" s="42" t="s">
        <v>1364</v>
      </c>
      <c r="F2781" s="40" t="str">
        <f>VLOOKUP(D2781,'Brasseries Europe'!$B$2:$O$2000,6,FALSE)</f>
        <v>Geraardbergsesteenweg, 14b</v>
      </c>
      <c r="G2781" s="40">
        <f>VLOOKUP(D2781,'Brasseries Europe'!$B$2:$O$2000,7,FALSE)</f>
        <v>9090</v>
      </c>
      <c r="H2781" s="40" t="str">
        <f>VLOOKUP(D2781,'Brasseries Europe'!$B$2:$O$2000,8,FALSE)</f>
        <v>Melle</v>
      </c>
      <c r="I2781" s="40" t="str">
        <f>VLOOKUP(D2781,'Brasseries Europe'!$B$2:$O$2000,9,FALSE)</f>
        <v>Vlaanderen</v>
      </c>
      <c r="J2781" s="40">
        <f>VLOOKUP(D2781,'Brasseries Europe'!$B$2:$O$2000,10,FALSE)</f>
        <v>0</v>
      </c>
      <c r="K2781" s="40" t="str">
        <f>VLOOKUP(D2781,'Brasseries Europe'!$B$2:$O$2000,11,FALSE)</f>
        <v>http://www.delirium.be</v>
      </c>
      <c r="L2781" s="40" t="str">
        <f>VLOOKUP(D2781,'Brasseries Europe'!$B$2:$O$2000,12,FALSE)</f>
        <v>32(0)9/252.15.01</v>
      </c>
      <c r="M2781" s="40" t="str">
        <f>VLOOKUP(D2781,'Brasseries Europe'!$B$2:$O$2000,13,FALSE)</f>
        <v>LogoBR164</v>
      </c>
      <c r="N2781" s="40" t="str">
        <f>VLOOKUP(D2781,'Brasseries Europe'!$B$2:$O$2000,14,FALSE)</f>
        <v>FotoBR164</v>
      </c>
      <c r="O2781" s="42" t="s">
        <v>15753</v>
      </c>
      <c r="P2781" s="40" t="s">
        <v>10043</v>
      </c>
      <c r="Q2781" s="40" t="s">
        <v>11775</v>
      </c>
      <c r="T2781" s="40" t="s">
        <v>15755</v>
      </c>
      <c r="U2781" s="40" t="s">
        <v>15754</v>
      </c>
    </row>
    <row r="2782" spans="1:21" s="40" customFormat="1">
      <c r="A2782" s="40">
        <f t="shared" si="121"/>
        <v>2781</v>
      </c>
      <c r="B2782" s="41">
        <f t="shared" ca="1" si="122"/>
        <v>43369</v>
      </c>
      <c r="C2782" s="40" t="s">
        <v>14</v>
      </c>
      <c r="D2782" s="40" t="str">
        <f t="shared" si="123"/>
        <v>Brewery164</v>
      </c>
      <c r="E2782" s="42" t="s">
        <v>1364</v>
      </c>
      <c r="F2782" s="40" t="str">
        <f>VLOOKUP(D2782,'Brasseries Europe'!$B$2:$O$2000,6,FALSE)</f>
        <v>Geraardbergsesteenweg, 14b</v>
      </c>
      <c r="G2782" s="40">
        <f>VLOOKUP(D2782,'Brasseries Europe'!$B$2:$O$2000,7,FALSE)</f>
        <v>9090</v>
      </c>
      <c r="H2782" s="40" t="str">
        <f>VLOOKUP(D2782,'Brasseries Europe'!$B$2:$O$2000,8,FALSE)</f>
        <v>Melle</v>
      </c>
      <c r="I2782" s="40" t="str">
        <f>VLOOKUP(D2782,'Brasseries Europe'!$B$2:$O$2000,9,FALSE)</f>
        <v>Vlaanderen</v>
      </c>
      <c r="J2782" s="40">
        <f>VLOOKUP(D2782,'Brasseries Europe'!$B$2:$O$2000,10,FALSE)</f>
        <v>0</v>
      </c>
      <c r="K2782" s="40" t="str">
        <f>VLOOKUP(D2782,'Brasseries Europe'!$B$2:$O$2000,11,FALSE)</f>
        <v>http://www.delirium.be</v>
      </c>
      <c r="L2782" s="40" t="str">
        <f>VLOOKUP(D2782,'Brasseries Europe'!$B$2:$O$2000,12,FALSE)</f>
        <v>32(0)9/252.15.01</v>
      </c>
      <c r="M2782" s="40" t="str">
        <f>VLOOKUP(D2782,'Brasseries Europe'!$B$2:$O$2000,13,FALSE)</f>
        <v>LogoBR164</v>
      </c>
      <c r="N2782" s="40" t="str">
        <f>VLOOKUP(D2782,'Brasseries Europe'!$B$2:$O$2000,14,FALSE)</f>
        <v>FotoBR164</v>
      </c>
      <c r="O2782" s="42" t="s">
        <v>15756</v>
      </c>
      <c r="P2782" s="40" t="s">
        <v>10043</v>
      </c>
      <c r="Q2782" s="40" t="s">
        <v>15757</v>
      </c>
      <c r="T2782" s="40" t="s">
        <v>15759</v>
      </c>
      <c r="U2782" s="40" t="s">
        <v>15758</v>
      </c>
    </row>
    <row r="2783" spans="1:21" s="40" customFormat="1">
      <c r="A2783" s="40">
        <f t="shared" si="121"/>
        <v>2782</v>
      </c>
      <c r="B2783" s="41">
        <f t="shared" ca="1" si="122"/>
        <v>43369</v>
      </c>
      <c r="C2783" s="40" t="s">
        <v>14</v>
      </c>
      <c r="D2783" s="40" t="str">
        <f t="shared" si="123"/>
        <v>Brewery164</v>
      </c>
      <c r="E2783" s="42" t="s">
        <v>1364</v>
      </c>
      <c r="F2783" s="40" t="str">
        <f>VLOOKUP(D2783,'Brasseries Europe'!$B$2:$O$2000,6,FALSE)</f>
        <v>Geraardbergsesteenweg, 14b</v>
      </c>
      <c r="G2783" s="40">
        <f>VLOOKUP(D2783,'Brasseries Europe'!$B$2:$O$2000,7,FALSE)</f>
        <v>9090</v>
      </c>
      <c r="H2783" s="40" t="str">
        <f>VLOOKUP(D2783,'Brasseries Europe'!$B$2:$O$2000,8,FALSE)</f>
        <v>Melle</v>
      </c>
      <c r="I2783" s="40" t="str">
        <f>VLOOKUP(D2783,'Brasseries Europe'!$B$2:$O$2000,9,FALSE)</f>
        <v>Vlaanderen</v>
      </c>
      <c r="J2783" s="40">
        <f>VLOOKUP(D2783,'Brasseries Europe'!$B$2:$O$2000,10,FALSE)</f>
        <v>0</v>
      </c>
      <c r="K2783" s="40" t="str">
        <f>VLOOKUP(D2783,'Brasseries Europe'!$B$2:$O$2000,11,FALSE)</f>
        <v>http://www.delirium.be</v>
      </c>
      <c r="L2783" s="40" t="str">
        <f>VLOOKUP(D2783,'Brasseries Europe'!$B$2:$O$2000,12,FALSE)</f>
        <v>32(0)9/252.15.01</v>
      </c>
      <c r="M2783" s="40" t="str">
        <f>VLOOKUP(D2783,'Brasseries Europe'!$B$2:$O$2000,13,FALSE)</f>
        <v>LogoBR164</v>
      </c>
      <c r="N2783" s="40" t="str">
        <f>VLOOKUP(D2783,'Brasseries Europe'!$B$2:$O$2000,14,FALSE)</f>
        <v>FotoBR164</v>
      </c>
      <c r="O2783" s="42" t="s">
        <v>15760</v>
      </c>
      <c r="P2783" s="40" t="s">
        <v>10043</v>
      </c>
      <c r="Q2783" s="40" t="s">
        <v>11597</v>
      </c>
      <c r="T2783" s="40" t="s">
        <v>15762</v>
      </c>
      <c r="U2783" s="40" t="s">
        <v>15761</v>
      </c>
    </row>
    <row r="2784" spans="1:21" s="40" customFormat="1">
      <c r="A2784" s="40">
        <f t="shared" si="121"/>
        <v>2783</v>
      </c>
      <c r="B2784" s="41">
        <f t="shared" ca="1" si="122"/>
        <v>43369</v>
      </c>
      <c r="C2784" s="40" t="s">
        <v>14</v>
      </c>
      <c r="D2784" s="40" t="str">
        <f t="shared" si="123"/>
        <v>Brewery164</v>
      </c>
      <c r="E2784" s="42" t="s">
        <v>1364</v>
      </c>
      <c r="F2784" s="40" t="str">
        <f>VLOOKUP(D2784,'Brasseries Europe'!$B$2:$O$2000,6,FALSE)</f>
        <v>Geraardbergsesteenweg, 14b</v>
      </c>
      <c r="G2784" s="40">
        <f>VLOOKUP(D2784,'Brasseries Europe'!$B$2:$O$2000,7,FALSE)</f>
        <v>9090</v>
      </c>
      <c r="H2784" s="40" t="str">
        <f>VLOOKUP(D2784,'Brasseries Europe'!$B$2:$O$2000,8,FALSE)</f>
        <v>Melle</v>
      </c>
      <c r="I2784" s="40" t="str">
        <f>VLOOKUP(D2784,'Brasseries Europe'!$B$2:$O$2000,9,FALSE)</f>
        <v>Vlaanderen</v>
      </c>
      <c r="J2784" s="40">
        <f>VLOOKUP(D2784,'Brasseries Europe'!$B$2:$O$2000,10,FALSE)</f>
        <v>0</v>
      </c>
      <c r="K2784" s="40" t="str">
        <f>VLOOKUP(D2784,'Brasseries Europe'!$B$2:$O$2000,11,FALSE)</f>
        <v>http://www.delirium.be</v>
      </c>
      <c r="L2784" s="40" t="str">
        <f>VLOOKUP(D2784,'Brasseries Europe'!$B$2:$O$2000,12,FALSE)</f>
        <v>32(0)9/252.15.01</v>
      </c>
      <c r="M2784" s="40" t="str">
        <f>VLOOKUP(D2784,'Brasseries Europe'!$B$2:$O$2000,13,FALSE)</f>
        <v>LogoBR164</v>
      </c>
      <c r="N2784" s="40" t="str">
        <f>VLOOKUP(D2784,'Brasseries Europe'!$B$2:$O$2000,14,FALSE)</f>
        <v>FotoBR164</v>
      </c>
      <c r="O2784" s="42" t="s">
        <v>15763</v>
      </c>
      <c r="P2784" s="40" t="s">
        <v>10043</v>
      </c>
      <c r="Q2784" s="40" t="s">
        <v>10265</v>
      </c>
      <c r="T2784" s="40" t="s">
        <v>15765</v>
      </c>
      <c r="U2784" s="40" t="s">
        <v>15764</v>
      </c>
    </row>
    <row r="2785" spans="1:21" s="40" customFormat="1">
      <c r="A2785" s="40">
        <f t="shared" si="121"/>
        <v>2784</v>
      </c>
      <c r="B2785" s="41">
        <f t="shared" ca="1" si="122"/>
        <v>43369</v>
      </c>
      <c r="C2785" s="40" t="s">
        <v>14</v>
      </c>
      <c r="D2785" s="40" t="str">
        <f t="shared" si="123"/>
        <v>Brewery164</v>
      </c>
      <c r="E2785" s="42" t="s">
        <v>1364</v>
      </c>
      <c r="F2785" s="40" t="str">
        <f>VLOOKUP(D2785,'Brasseries Europe'!$B$2:$O$2000,6,FALSE)</f>
        <v>Geraardbergsesteenweg, 14b</v>
      </c>
      <c r="G2785" s="40">
        <f>VLOOKUP(D2785,'Brasseries Europe'!$B$2:$O$2000,7,FALSE)</f>
        <v>9090</v>
      </c>
      <c r="H2785" s="40" t="str">
        <f>VLOOKUP(D2785,'Brasseries Europe'!$B$2:$O$2000,8,FALSE)</f>
        <v>Melle</v>
      </c>
      <c r="I2785" s="40" t="str">
        <f>VLOOKUP(D2785,'Brasseries Europe'!$B$2:$O$2000,9,FALSE)</f>
        <v>Vlaanderen</v>
      </c>
      <c r="J2785" s="40">
        <f>VLOOKUP(D2785,'Brasseries Europe'!$B$2:$O$2000,10,FALSE)</f>
        <v>0</v>
      </c>
      <c r="K2785" s="40" t="str">
        <f>VLOOKUP(D2785,'Brasseries Europe'!$B$2:$O$2000,11,FALSE)</f>
        <v>http://www.delirium.be</v>
      </c>
      <c r="L2785" s="40" t="str">
        <f>VLOOKUP(D2785,'Brasseries Europe'!$B$2:$O$2000,12,FALSE)</f>
        <v>32(0)9/252.15.01</v>
      </c>
      <c r="M2785" s="40" t="str">
        <f>VLOOKUP(D2785,'Brasseries Europe'!$B$2:$O$2000,13,FALSE)</f>
        <v>LogoBR164</v>
      </c>
      <c r="N2785" s="40" t="str">
        <f>VLOOKUP(D2785,'Brasseries Europe'!$B$2:$O$2000,14,FALSE)</f>
        <v>FotoBR164</v>
      </c>
      <c r="O2785" s="42" t="s">
        <v>15766</v>
      </c>
      <c r="P2785" s="40" t="s">
        <v>10043</v>
      </c>
      <c r="Q2785" s="40" t="s">
        <v>10081</v>
      </c>
      <c r="T2785" s="40" t="s">
        <v>15768</v>
      </c>
      <c r="U2785" s="40" t="s">
        <v>15767</v>
      </c>
    </row>
    <row r="2786" spans="1:21" s="40" customFormat="1">
      <c r="A2786" s="40">
        <f t="shared" si="121"/>
        <v>2785</v>
      </c>
      <c r="B2786" s="41">
        <f t="shared" ca="1" si="122"/>
        <v>43369</v>
      </c>
      <c r="C2786" s="40" t="s">
        <v>14</v>
      </c>
      <c r="D2786" s="40" t="str">
        <f t="shared" si="123"/>
        <v>Brewery164</v>
      </c>
      <c r="E2786" s="42" t="s">
        <v>1364</v>
      </c>
      <c r="F2786" s="40" t="str">
        <f>VLOOKUP(D2786,'Brasseries Europe'!$B$2:$O$2000,6,FALSE)</f>
        <v>Geraardbergsesteenweg, 14b</v>
      </c>
      <c r="G2786" s="40">
        <f>VLOOKUP(D2786,'Brasseries Europe'!$B$2:$O$2000,7,FALSE)</f>
        <v>9090</v>
      </c>
      <c r="H2786" s="40" t="str">
        <f>VLOOKUP(D2786,'Brasseries Europe'!$B$2:$O$2000,8,FALSE)</f>
        <v>Melle</v>
      </c>
      <c r="I2786" s="40" t="str">
        <f>VLOOKUP(D2786,'Brasseries Europe'!$B$2:$O$2000,9,FALSE)</f>
        <v>Vlaanderen</v>
      </c>
      <c r="J2786" s="40">
        <f>VLOOKUP(D2786,'Brasseries Europe'!$B$2:$O$2000,10,FALSE)</f>
        <v>0</v>
      </c>
      <c r="K2786" s="40" t="str">
        <f>VLOOKUP(D2786,'Brasseries Europe'!$B$2:$O$2000,11,FALSE)</f>
        <v>http://www.delirium.be</v>
      </c>
      <c r="L2786" s="40" t="str">
        <f>VLOOKUP(D2786,'Brasseries Europe'!$B$2:$O$2000,12,FALSE)</f>
        <v>32(0)9/252.15.01</v>
      </c>
      <c r="M2786" s="40" t="str">
        <f>VLOOKUP(D2786,'Brasseries Europe'!$B$2:$O$2000,13,FALSE)</f>
        <v>LogoBR164</v>
      </c>
      <c r="N2786" s="40" t="str">
        <f>VLOOKUP(D2786,'Brasseries Europe'!$B$2:$O$2000,14,FALSE)</f>
        <v>FotoBR164</v>
      </c>
      <c r="O2786" s="42" t="s">
        <v>15769</v>
      </c>
      <c r="P2786" s="40" t="s">
        <v>10043</v>
      </c>
      <c r="Q2786" s="40" t="s">
        <v>10265</v>
      </c>
      <c r="T2786" s="40" t="s">
        <v>15771</v>
      </c>
      <c r="U2786" s="40" t="s">
        <v>15770</v>
      </c>
    </row>
    <row r="2787" spans="1:21" s="40" customFormat="1">
      <c r="A2787" s="40">
        <f t="shared" si="121"/>
        <v>2786</v>
      </c>
      <c r="B2787" s="41">
        <f t="shared" ca="1" si="122"/>
        <v>43369</v>
      </c>
      <c r="C2787" s="40" t="s">
        <v>14</v>
      </c>
      <c r="D2787" s="40" t="str">
        <f t="shared" si="123"/>
        <v>Brewery164</v>
      </c>
      <c r="E2787" s="42" t="s">
        <v>1364</v>
      </c>
      <c r="F2787" s="40" t="str">
        <f>VLOOKUP(D2787,'Brasseries Europe'!$B$2:$O$2000,6,FALSE)</f>
        <v>Geraardbergsesteenweg, 14b</v>
      </c>
      <c r="G2787" s="40">
        <f>VLOOKUP(D2787,'Brasseries Europe'!$B$2:$O$2000,7,FALSE)</f>
        <v>9090</v>
      </c>
      <c r="H2787" s="40" t="str">
        <f>VLOOKUP(D2787,'Brasseries Europe'!$B$2:$O$2000,8,FALSE)</f>
        <v>Melle</v>
      </c>
      <c r="I2787" s="40" t="str">
        <f>VLOOKUP(D2787,'Brasseries Europe'!$B$2:$O$2000,9,FALSE)</f>
        <v>Vlaanderen</v>
      </c>
      <c r="J2787" s="40">
        <f>VLOOKUP(D2787,'Brasseries Europe'!$B$2:$O$2000,10,FALSE)</f>
        <v>0</v>
      </c>
      <c r="K2787" s="40" t="str">
        <f>VLOOKUP(D2787,'Brasseries Europe'!$B$2:$O$2000,11,FALSE)</f>
        <v>http://www.delirium.be</v>
      </c>
      <c r="L2787" s="40" t="str">
        <f>VLOOKUP(D2787,'Brasseries Europe'!$B$2:$O$2000,12,FALSE)</f>
        <v>32(0)9/252.15.01</v>
      </c>
      <c r="M2787" s="40" t="str">
        <f>VLOOKUP(D2787,'Brasseries Europe'!$B$2:$O$2000,13,FALSE)</f>
        <v>LogoBR164</v>
      </c>
      <c r="N2787" s="40" t="str">
        <f>VLOOKUP(D2787,'Brasseries Europe'!$B$2:$O$2000,14,FALSE)</f>
        <v>FotoBR164</v>
      </c>
      <c r="O2787" s="42" t="s">
        <v>15772</v>
      </c>
      <c r="P2787" s="40" t="s">
        <v>10043</v>
      </c>
      <c r="Q2787" s="40" t="s">
        <v>15773</v>
      </c>
      <c r="T2787" s="40" t="s">
        <v>15775</v>
      </c>
      <c r="U2787" s="40" t="s">
        <v>15774</v>
      </c>
    </row>
    <row r="2788" spans="1:21" s="40" customFormat="1">
      <c r="A2788" s="40">
        <f t="shared" si="121"/>
        <v>2787</v>
      </c>
      <c r="B2788" s="41">
        <f t="shared" ca="1" si="122"/>
        <v>43369</v>
      </c>
      <c r="C2788" s="40" t="s">
        <v>14</v>
      </c>
      <c r="D2788" s="40" t="str">
        <f t="shared" si="123"/>
        <v>Brewery164</v>
      </c>
      <c r="E2788" s="42" t="s">
        <v>1364</v>
      </c>
      <c r="F2788" s="40" t="str">
        <f>VLOOKUP(D2788,'Brasseries Europe'!$B$2:$O$2000,6,FALSE)</f>
        <v>Geraardbergsesteenweg, 14b</v>
      </c>
      <c r="G2788" s="40">
        <f>VLOOKUP(D2788,'Brasseries Europe'!$B$2:$O$2000,7,FALSE)</f>
        <v>9090</v>
      </c>
      <c r="H2788" s="40" t="str">
        <f>VLOOKUP(D2788,'Brasseries Europe'!$B$2:$O$2000,8,FALSE)</f>
        <v>Melle</v>
      </c>
      <c r="I2788" s="40" t="str">
        <f>VLOOKUP(D2788,'Brasseries Europe'!$B$2:$O$2000,9,FALSE)</f>
        <v>Vlaanderen</v>
      </c>
      <c r="J2788" s="40">
        <f>VLOOKUP(D2788,'Brasseries Europe'!$B$2:$O$2000,10,FALSE)</f>
        <v>0</v>
      </c>
      <c r="K2788" s="40" t="str">
        <f>VLOOKUP(D2788,'Brasseries Europe'!$B$2:$O$2000,11,FALSE)</f>
        <v>http://www.delirium.be</v>
      </c>
      <c r="L2788" s="40" t="str">
        <f>VLOOKUP(D2788,'Brasseries Europe'!$B$2:$O$2000,12,FALSE)</f>
        <v>32(0)9/252.15.01</v>
      </c>
      <c r="M2788" s="40" t="str">
        <f>VLOOKUP(D2788,'Brasseries Europe'!$B$2:$O$2000,13,FALSE)</f>
        <v>LogoBR164</v>
      </c>
      <c r="N2788" s="40" t="str">
        <f>VLOOKUP(D2788,'Brasseries Europe'!$B$2:$O$2000,14,FALSE)</f>
        <v>FotoBR164</v>
      </c>
      <c r="O2788" s="42" t="s">
        <v>15776</v>
      </c>
      <c r="P2788" s="40" t="s">
        <v>10043</v>
      </c>
      <c r="Q2788" s="40" t="s">
        <v>10068</v>
      </c>
      <c r="T2788" s="40" t="s">
        <v>15778</v>
      </c>
      <c r="U2788" s="40" t="s">
        <v>15777</v>
      </c>
    </row>
    <row r="2789" spans="1:21" s="40" customFormat="1">
      <c r="A2789" s="40">
        <f t="shared" si="121"/>
        <v>2788</v>
      </c>
      <c r="B2789" s="41">
        <f t="shared" ca="1" si="122"/>
        <v>43369</v>
      </c>
      <c r="C2789" s="40" t="s">
        <v>14</v>
      </c>
      <c r="D2789" s="40" t="str">
        <f t="shared" si="123"/>
        <v>Brewery164</v>
      </c>
      <c r="E2789" s="42" t="s">
        <v>1364</v>
      </c>
      <c r="F2789" s="40" t="str">
        <f>VLOOKUP(D2789,'Brasseries Europe'!$B$2:$O$2000,6,FALSE)</f>
        <v>Geraardbergsesteenweg, 14b</v>
      </c>
      <c r="G2789" s="40">
        <f>VLOOKUP(D2789,'Brasseries Europe'!$B$2:$O$2000,7,FALSE)</f>
        <v>9090</v>
      </c>
      <c r="H2789" s="40" t="str">
        <f>VLOOKUP(D2789,'Brasseries Europe'!$B$2:$O$2000,8,FALSE)</f>
        <v>Melle</v>
      </c>
      <c r="I2789" s="40" t="str">
        <f>VLOOKUP(D2789,'Brasseries Europe'!$B$2:$O$2000,9,FALSE)</f>
        <v>Vlaanderen</v>
      </c>
      <c r="J2789" s="40">
        <f>VLOOKUP(D2789,'Brasseries Europe'!$B$2:$O$2000,10,FALSE)</f>
        <v>0</v>
      </c>
      <c r="K2789" s="40" t="str">
        <f>VLOOKUP(D2789,'Brasseries Europe'!$B$2:$O$2000,11,FALSE)</f>
        <v>http://www.delirium.be</v>
      </c>
      <c r="L2789" s="40" t="str">
        <f>VLOOKUP(D2789,'Brasseries Europe'!$B$2:$O$2000,12,FALSE)</f>
        <v>32(0)9/252.15.01</v>
      </c>
      <c r="M2789" s="40" t="str">
        <f>VLOOKUP(D2789,'Brasseries Europe'!$B$2:$O$2000,13,FALSE)</f>
        <v>LogoBR164</v>
      </c>
      <c r="N2789" s="40" t="str">
        <f>VLOOKUP(D2789,'Brasseries Europe'!$B$2:$O$2000,14,FALSE)</f>
        <v>FotoBR164</v>
      </c>
      <c r="O2789" s="42" t="s">
        <v>15779</v>
      </c>
      <c r="P2789" s="40" t="s">
        <v>10043</v>
      </c>
      <c r="Q2789" s="40" t="s">
        <v>10036</v>
      </c>
      <c r="T2789" s="40" t="s">
        <v>15781</v>
      </c>
      <c r="U2789" s="40" t="s">
        <v>15780</v>
      </c>
    </row>
    <row r="2790" spans="1:21" s="40" customFormat="1">
      <c r="A2790" s="40">
        <f t="shared" si="121"/>
        <v>2789</v>
      </c>
      <c r="B2790" s="41">
        <f t="shared" ca="1" si="122"/>
        <v>43369</v>
      </c>
      <c r="C2790" s="40" t="s">
        <v>14</v>
      </c>
      <c r="D2790" s="40" t="str">
        <f t="shared" si="123"/>
        <v>Brewery164</v>
      </c>
      <c r="E2790" s="42" t="s">
        <v>1364</v>
      </c>
      <c r="F2790" s="40" t="str">
        <f>VLOOKUP(D2790,'Brasseries Europe'!$B$2:$O$2000,6,FALSE)</f>
        <v>Geraardbergsesteenweg, 14b</v>
      </c>
      <c r="G2790" s="40">
        <f>VLOOKUP(D2790,'Brasseries Europe'!$B$2:$O$2000,7,FALSE)</f>
        <v>9090</v>
      </c>
      <c r="H2790" s="40" t="str">
        <f>VLOOKUP(D2790,'Brasseries Europe'!$B$2:$O$2000,8,FALSE)</f>
        <v>Melle</v>
      </c>
      <c r="I2790" s="40" t="str">
        <f>VLOOKUP(D2790,'Brasseries Europe'!$B$2:$O$2000,9,FALSE)</f>
        <v>Vlaanderen</v>
      </c>
      <c r="J2790" s="40">
        <f>VLOOKUP(D2790,'Brasseries Europe'!$B$2:$O$2000,10,FALSE)</f>
        <v>0</v>
      </c>
      <c r="K2790" s="40" t="str">
        <f>VLOOKUP(D2790,'Brasseries Europe'!$B$2:$O$2000,11,FALSE)</f>
        <v>http://www.delirium.be</v>
      </c>
      <c r="L2790" s="40" t="str">
        <f>VLOOKUP(D2790,'Brasseries Europe'!$B$2:$O$2000,12,FALSE)</f>
        <v>32(0)9/252.15.01</v>
      </c>
      <c r="M2790" s="40" t="str">
        <f>VLOOKUP(D2790,'Brasseries Europe'!$B$2:$O$2000,13,FALSE)</f>
        <v>LogoBR164</v>
      </c>
      <c r="N2790" s="40" t="str">
        <f>VLOOKUP(D2790,'Brasseries Europe'!$B$2:$O$2000,14,FALSE)</f>
        <v>FotoBR164</v>
      </c>
      <c r="O2790" s="42" t="s">
        <v>15782</v>
      </c>
      <c r="P2790" s="40" t="s">
        <v>10043</v>
      </c>
      <c r="Q2790" s="40" t="s">
        <v>10072</v>
      </c>
      <c r="T2790" s="40" t="s">
        <v>15784</v>
      </c>
      <c r="U2790" s="40" t="s">
        <v>15783</v>
      </c>
    </row>
    <row r="2791" spans="1:21" s="40" customFormat="1">
      <c r="A2791" s="40">
        <f t="shared" si="121"/>
        <v>2790</v>
      </c>
      <c r="B2791" s="41">
        <f t="shared" ca="1" si="122"/>
        <v>43369</v>
      </c>
      <c r="C2791" s="40" t="s">
        <v>14</v>
      </c>
      <c r="D2791" s="40" t="str">
        <f t="shared" si="123"/>
        <v>Brewery164</v>
      </c>
      <c r="E2791" s="42" t="s">
        <v>1364</v>
      </c>
      <c r="F2791" s="40" t="str">
        <f>VLOOKUP(D2791,'Brasseries Europe'!$B$2:$O$2000,6,FALSE)</f>
        <v>Geraardbergsesteenweg, 14b</v>
      </c>
      <c r="G2791" s="40">
        <f>VLOOKUP(D2791,'Brasseries Europe'!$B$2:$O$2000,7,FALSE)</f>
        <v>9090</v>
      </c>
      <c r="H2791" s="40" t="str">
        <f>VLOOKUP(D2791,'Brasseries Europe'!$B$2:$O$2000,8,FALSE)</f>
        <v>Melle</v>
      </c>
      <c r="I2791" s="40" t="str">
        <f>VLOOKUP(D2791,'Brasseries Europe'!$B$2:$O$2000,9,FALSE)</f>
        <v>Vlaanderen</v>
      </c>
      <c r="J2791" s="40">
        <f>VLOOKUP(D2791,'Brasseries Europe'!$B$2:$O$2000,10,FALSE)</f>
        <v>0</v>
      </c>
      <c r="K2791" s="40" t="str">
        <f>VLOOKUP(D2791,'Brasseries Europe'!$B$2:$O$2000,11,FALSE)</f>
        <v>http://www.delirium.be</v>
      </c>
      <c r="L2791" s="40" t="str">
        <f>VLOOKUP(D2791,'Brasseries Europe'!$B$2:$O$2000,12,FALSE)</f>
        <v>32(0)9/252.15.01</v>
      </c>
      <c r="M2791" s="40" t="str">
        <f>VLOOKUP(D2791,'Brasseries Europe'!$B$2:$O$2000,13,FALSE)</f>
        <v>LogoBR164</v>
      </c>
      <c r="N2791" s="40" t="str">
        <f>VLOOKUP(D2791,'Brasseries Europe'!$B$2:$O$2000,14,FALSE)</f>
        <v>FotoBR164</v>
      </c>
      <c r="O2791" s="42" t="s">
        <v>15785</v>
      </c>
      <c r="P2791" s="40" t="s">
        <v>10151</v>
      </c>
      <c r="Q2791" s="40" t="s">
        <v>10143</v>
      </c>
      <c r="R2791" s="57"/>
      <c r="S2791" s="57"/>
      <c r="T2791" s="40" t="s">
        <v>15787</v>
      </c>
      <c r="U2791" s="40" t="s">
        <v>15786</v>
      </c>
    </row>
    <row r="2792" spans="1:21" s="40" customFormat="1">
      <c r="A2792" s="40">
        <f t="shared" si="121"/>
        <v>2791</v>
      </c>
      <c r="B2792" s="41">
        <f t="shared" ca="1" si="122"/>
        <v>43369</v>
      </c>
      <c r="C2792" s="40" t="s">
        <v>14</v>
      </c>
      <c r="D2792" s="40" t="str">
        <f t="shared" si="123"/>
        <v>Brewery164</v>
      </c>
      <c r="E2792" s="42" t="s">
        <v>1364</v>
      </c>
      <c r="F2792" s="40" t="str">
        <f>VLOOKUP(D2792,'Brasseries Europe'!$B$2:$O$2000,6,FALSE)</f>
        <v>Geraardbergsesteenweg, 14b</v>
      </c>
      <c r="G2792" s="40">
        <f>VLOOKUP(D2792,'Brasseries Europe'!$B$2:$O$2000,7,FALSE)</f>
        <v>9090</v>
      </c>
      <c r="H2792" s="40" t="str">
        <f>VLOOKUP(D2792,'Brasseries Europe'!$B$2:$O$2000,8,FALSE)</f>
        <v>Melle</v>
      </c>
      <c r="I2792" s="40" t="str">
        <f>VLOOKUP(D2792,'Brasseries Europe'!$B$2:$O$2000,9,FALSE)</f>
        <v>Vlaanderen</v>
      </c>
      <c r="J2792" s="40">
        <f>VLOOKUP(D2792,'Brasseries Europe'!$B$2:$O$2000,10,FALSE)</f>
        <v>0</v>
      </c>
      <c r="K2792" s="40" t="str">
        <f>VLOOKUP(D2792,'Brasseries Europe'!$B$2:$O$2000,11,FALSE)</f>
        <v>http://www.delirium.be</v>
      </c>
      <c r="L2792" s="40" t="str">
        <f>VLOOKUP(D2792,'Brasseries Europe'!$B$2:$O$2000,12,FALSE)</f>
        <v>32(0)9/252.15.01</v>
      </c>
      <c r="M2792" s="40" t="str">
        <f>VLOOKUP(D2792,'Brasseries Europe'!$B$2:$O$2000,13,FALSE)</f>
        <v>LogoBR164</v>
      </c>
      <c r="N2792" s="40" t="str">
        <f>VLOOKUP(D2792,'Brasseries Europe'!$B$2:$O$2000,14,FALSE)</f>
        <v>FotoBR164</v>
      </c>
      <c r="O2792" s="42" t="s">
        <v>15788</v>
      </c>
      <c r="P2792" s="40" t="s">
        <v>10151</v>
      </c>
      <c r="Q2792" s="40" t="s">
        <v>10044</v>
      </c>
      <c r="T2792" s="40" t="s">
        <v>15790</v>
      </c>
      <c r="U2792" s="40" t="s">
        <v>15789</v>
      </c>
    </row>
    <row r="2793" spans="1:21" s="40" customFormat="1">
      <c r="A2793" s="40">
        <f t="shared" si="121"/>
        <v>2792</v>
      </c>
      <c r="B2793" s="41">
        <f t="shared" ca="1" si="122"/>
        <v>43369</v>
      </c>
      <c r="C2793" s="40" t="s">
        <v>14</v>
      </c>
      <c r="D2793" s="40" t="str">
        <f t="shared" si="123"/>
        <v>Brewery164</v>
      </c>
      <c r="E2793" s="42" t="s">
        <v>1364</v>
      </c>
      <c r="F2793" s="40" t="str">
        <f>VLOOKUP(D2793,'Brasseries Europe'!$B$2:$O$2000,6,FALSE)</f>
        <v>Geraardbergsesteenweg, 14b</v>
      </c>
      <c r="G2793" s="40">
        <f>VLOOKUP(D2793,'Brasseries Europe'!$B$2:$O$2000,7,FALSE)</f>
        <v>9090</v>
      </c>
      <c r="H2793" s="40" t="str">
        <f>VLOOKUP(D2793,'Brasseries Europe'!$B$2:$O$2000,8,FALSE)</f>
        <v>Melle</v>
      </c>
      <c r="I2793" s="40" t="str">
        <f>VLOOKUP(D2793,'Brasseries Europe'!$B$2:$O$2000,9,FALSE)</f>
        <v>Vlaanderen</v>
      </c>
      <c r="J2793" s="40">
        <f>VLOOKUP(D2793,'Brasseries Europe'!$B$2:$O$2000,10,FALSE)</f>
        <v>0</v>
      </c>
      <c r="K2793" s="40" t="str">
        <f>VLOOKUP(D2793,'Brasseries Europe'!$B$2:$O$2000,11,FALSE)</f>
        <v>http://www.delirium.be</v>
      </c>
      <c r="L2793" s="40" t="str">
        <f>VLOOKUP(D2793,'Brasseries Europe'!$B$2:$O$2000,12,FALSE)</f>
        <v>32(0)9/252.15.01</v>
      </c>
      <c r="M2793" s="40" t="str">
        <f>VLOOKUP(D2793,'Brasseries Europe'!$B$2:$O$2000,13,FALSE)</f>
        <v>LogoBR164</v>
      </c>
      <c r="N2793" s="40" t="str">
        <f>VLOOKUP(D2793,'Brasseries Europe'!$B$2:$O$2000,14,FALSE)</f>
        <v>FotoBR164</v>
      </c>
      <c r="O2793" s="42" t="s">
        <v>15791</v>
      </c>
      <c r="P2793" s="40" t="s">
        <v>10049</v>
      </c>
      <c r="Q2793" s="40" t="s">
        <v>10064</v>
      </c>
      <c r="T2793" s="40" t="s">
        <v>15793</v>
      </c>
      <c r="U2793" s="40" t="s">
        <v>15792</v>
      </c>
    </row>
    <row r="2794" spans="1:21" s="40" customFormat="1">
      <c r="A2794" s="40">
        <f t="shared" si="121"/>
        <v>2793</v>
      </c>
      <c r="B2794" s="41">
        <f t="shared" ca="1" si="122"/>
        <v>43369</v>
      </c>
      <c r="C2794" s="40" t="s">
        <v>14</v>
      </c>
      <c r="D2794" s="40" t="str">
        <f t="shared" si="123"/>
        <v>Brewery164</v>
      </c>
      <c r="E2794" s="42" t="s">
        <v>1364</v>
      </c>
      <c r="F2794" s="40" t="str">
        <f>VLOOKUP(D2794,'Brasseries Europe'!$B$2:$O$2000,6,FALSE)</f>
        <v>Geraardbergsesteenweg, 14b</v>
      </c>
      <c r="G2794" s="40">
        <f>VLOOKUP(D2794,'Brasseries Europe'!$B$2:$O$2000,7,FALSE)</f>
        <v>9090</v>
      </c>
      <c r="H2794" s="40" t="str">
        <f>VLOOKUP(D2794,'Brasseries Europe'!$B$2:$O$2000,8,FALSE)</f>
        <v>Melle</v>
      </c>
      <c r="I2794" s="40" t="str">
        <f>VLOOKUP(D2794,'Brasseries Europe'!$B$2:$O$2000,9,FALSE)</f>
        <v>Vlaanderen</v>
      </c>
      <c r="J2794" s="40">
        <f>VLOOKUP(D2794,'Brasseries Europe'!$B$2:$O$2000,10,FALSE)</f>
        <v>0</v>
      </c>
      <c r="K2794" s="40" t="str">
        <f>VLOOKUP(D2794,'Brasseries Europe'!$B$2:$O$2000,11,FALSE)</f>
        <v>http://www.delirium.be</v>
      </c>
      <c r="L2794" s="40" t="str">
        <f>VLOOKUP(D2794,'Brasseries Europe'!$B$2:$O$2000,12,FALSE)</f>
        <v>32(0)9/252.15.01</v>
      </c>
      <c r="M2794" s="40" t="str">
        <f>VLOOKUP(D2794,'Brasseries Europe'!$B$2:$O$2000,13,FALSE)</f>
        <v>LogoBR164</v>
      </c>
      <c r="N2794" s="40" t="str">
        <f>VLOOKUP(D2794,'Brasseries Europe'!$B$2:$O$2000,14,FALSE)</f>
        <v>FotoBR164</v>
      </c>
      <c r="O2794" s="42" t="s">
        <v>15794</v>
      </c>
      <c r="P2794" s="40" t="s">
        <v>10049</v>
      </c>
      <c r="Q2794" s="40" t="s">
        <v>10036</v>
      </c>
      <c r="T2794" s="40" t="s">
        <v>15796</v>
      </c>
      <c r="U2794" s="40" t="s">
        <v>15795</v>
      </c>
    </row>
    <row r="2795" spans="1:21" s="40" customFormat="1">
      <c r="A2795" s="40">
        <f t="shared" si="121"/>
        <v>2794</v>
      </c>
      <c r="B2795" s="41">
        <f t="shared" ca="1" si="122"/>
        <v>43369</v>
      </c>
      <c r="C2795" s="40" t="s">
        <v>14</v>
      </c>
      <c r="D2795" s="40" t="str">
        <f t="shared" si="123"/>
        <v>Brewery164</v>
      </c>
      <c r="E2795" s="42" t="s">
        <v>1364</v>
      </c>
      <c r="F2795" s="40" t="str">
        <f>VLOOKUP(D2795,'Brasseries Europe'!$B$2:$O$2000,6,FALSE)</f>
        <v>Geraardbergsesteenweg, 14b</v>
      </c>
      <c r="G2795" s="40">
        <f>VLOOKUP(D2795,'Brasseries Europe'!$B$2:$O$2000,7,FALSE)</f>
        <v>9090</v>
      </c>
      <c r="H2795" s="40" t="str">
        <f>VLOOKUP(D2795,'Brasseries Europe'!$B$2:$O$2000,8,FALSE)</f>
        <v>Melle</v>
      </c>
      <c r="I2795" s="40" t="str">
        <f>VLOOKUP(D2795,'Brasseries Europe'!$B$2:$O$2000,9,FALSE)</f>
        <v>Vlaanderen</v>
      </c>
      <c r="J2795" s="40">
        <f>VLOOKUP(D2795,'Brasseries Europe'!$B$2:$O$2000,10,FALSE)</f>
        <v>0</v>
      </c>
      <c r="K2795" s="40" t="str">
        <f>VLOOKUP(D2795,'Brasseries Europe'!$B$2:$O$2000,11,FALSE)</f>
        <v>http://www.delirium.be</v>
      </c>
      <c r="L2795" s="40" t="str">
        <f>VLOOKUP(D2795,'Brasseries Europe'!$B$2:$O$2000,12,FALSE)</f>
        <v>32(0)9/252.15.01</v>
      </c>
      <c r="M2795" s="40" t="str">
        <f>VLOOKUP(D2795,'Brasseries Europe'!$B$2:$O$2000,13,FALSE)</f>
        <v>LogoBR164</v>
      </c>
      <c r="N2795" s="40" t="str">
        <f>VLOOKUP(D2795,'Brasseries Europe'!$B$2:$O$2000,14,FALSE)</f>
        <v>FotoBR164</v>
      </c>
      <c r="O2795" s="42" t="s">
        <v>15797</v>
      </c>
      <c r="P2795" s="40" t="s">
        <v>10179</v>
      </c>
      <c r="Q2795" s="40" t="s">
        <v>10128</v>
      </c>
      <c r="T2795" s="40" t="s">
        <v>15799</v>
      </c>
      <c r="U2795" s="40" t="s">
        <v>15798</v>
      </c>
    </row>
    <row r="2796" spans="1:21" s="40" customFormat="1">
      <c r="A2796" s="40">
        <f t="shared" si="121"/>
        <v>2795</v>
      </c>
      <c r="B2796" s="41">
        <f t="shared" ca="1" si="122"/>
        <v>43369</v>
      </c>
      <c r="C2796" s="40" t="s">
        <v>14</v>
      </c>
      <c r="D2796" s="40" t="str">
        <f t="shared" si="123"/>
        <v>Brewery164</v>
      </c>
      <c r="E2796" s="42" t="s">
        <v>1364</v>
      </c>
      <c r="F2796" s="40" t="str">
        <f>VLOOKUP(D2796,'Brasseries Europe'!$B$2:$O$2000,6,FALSE)</f>
        <v>Geraardbergsesteenweg, 14b</v>
      </c>
      <c r="G2796" s="40">
        <f>VLOOKUP(D2796,'Brasseries Europe'!$B$2:$O$2000,7,FALSE)</f>
        <v>9090</v>
      </c>
      <c r="H2796" s="40" t="str">
        <f>VLOOKUP(D2796,'Brasseries Europe'!$B$2:$O$2000,8,FALSE)</f>
        <v>Melle</v>
      </c>
      <c r="I2796" s="40" t="str">
        <f>VLOOKUP(D2796,'Brasseries Europe'!$B$2:$O$2000,9,FALSE)</f>
        <v>Vlaanderen</v>
      </c>
      <c r="J2796" s="40">
        <f>VLOOKUP(D2796,'Brasseries Europe'!$B$2:$O$2000,10,FALSE)</f>
        <v>0</v>
      </c>
      <c r="K2796" s="40" t="str">
        <f>VLOOKUP(D2796,'Brasseries Europe'!$B$2:$O$2000,11,FALSE)</f>
        <v>http://www.delirium.be</v>
      </c>
      <c r="L2796" s="40" t="str">
        <f>VLOOKUP(D2796,'Brasseries Europe'!$B$2:$O$2000,12,FALSE)</f>
        <v>32(0)9/252.15.01</v>
      </c>
      <c r="M2796" s="40" t="str">
        <f>VLOOKUP(D2796,'Brasseries Europe'!$B$2:$O$2000,13,FALSE)</f>
        <v>LogoBR164</v>
      </c>
      <c r="N2796" s="40" t="str">
        <f>VLOOKUP(D2796,'Brasseries Europe'!$B$2:$O$2000,14,FALSE)</f>
        <v>FotoBR164</v>
      </c>
      <c r="O2796" s="42" t="s">
        <v>15800</v>
      </c>
      <c r="P2796" s="40" t="s">
        <v>10179</v>
      </c>
      <c r="Q2796" s="40" t="s">
        <v>10259</v>
      </c>
      <c r="T2796" s="40" t="s">
        <v>15802</v>
      </c>
      <c r="U2796" s="40" t="s">
        <v>15801</v>
      </c>
    </row>
    <row r="2797" spans="1:21" s="40" customFormat="1">
      <c r="A2797" s="40">
        <f t="shared" si="121"/>
        <v>2796</v>
      </c>
      <c r="B2797" s="41">
        <f t="shared" ca="1" si="122"/>
        <v>43369</v>
      </c>
      <c r="C2797" s="40" t="s">
        <v>14</v>
      </c>
      <c r="D2797" s="40" t="str">
        <f t="shared" si="123"/>
        <v>Brewery164</v>
      </c>
      <c r="E2797" s="42" t="s">
        <v>1364</v>
      </c>
      <c r="F2797" s="40" t="str">
        <f>VLOOKUP(D2797,'Brasseries Europe'!$B$2:$O$2000,6,FALSE)</f>
        <v>Geraardbergsesteenweg, 14b</v>
      </c>
      <c r="G2797" s="40">
        <f>VLOOKUP(D2797,'Brasseries Europe'!$B$2:$O$2000,7,FALSE)</f>
        <v>9090</v>
      </c>
      <c r="H2797" s="40" t="str">
        <f>VLOOKUP(D2797,'Brasseries Europe'!$B$2:$O$2000,8,FALSE)</f>
        <v>Melle</v>
      </c>
      <c r="I2797" s="40" t="str">
        <f>VLOOKUP(D2797,'Brasseries Europe'!$B$2:$O$2000,9,FALSE)</f>
        <v>Vlaanderen</v>
      </c>
      <c r="J2797" s="40">
        <f>VLOOKUP(D2797,'Brasseries Europe'!$B$2:$O$2000,10,FALSE)</f>
        <v>0</v>
      </c>
      <c r="K2797" s="40" t="str">
        <f>VLOOKUP(D2797,'Brasseries Europe'!$B$2:$O$2000,11,FALSE)</f>
        <v>http://www.delirium.be</v>
      </c>
      <c r="L2797" s="40" t="str">
        <f>VLOOKUP(D2797,'Brasseries Europe'!$B$2:$O$2000,12,FALSE)</f>
        <v>32(0)9/252.15.01</v>
      </c>
      <c r="M2797" s="40" t="str">
        <f>VLOOKUP(D2797,'Brasseries Europe'!$B$2:$O$2000,13,FALSE)</f>
        <v>LogoBR164</v>
      </c>
      <c r="N2797" s="40" t="str">
        <f>VLOOKUP(D2797,'Brasseries Europe'!$B$2:$O$2000,14,FALSE)</f>
        <v>FotoBR164</v>
      </c>
      <c r="O2797" s="42" t="s">
        <v>15803</v>
      </c>
      <c r="P2797" s="40" t="s">
        <v>10179</v>
      </c>
      <c r="Q2797" s="40" t="s">
        <v>10259</v>
      </c>
      <c r="T2797" s="40" t="s">
        <v>15805</v>
      </c>
      <c r="U2797" s="40" t="s">
        <v>15804</v>
      </c>
    </row>
    <row r="2798" spans="1:21" s="40" customFormat="1">
      <c r="A2798" s="40">
        <f t="shared" si="121"/>
        <v>2797</v>
      </c>
      <c r="B2798" s="41">
        <f t="shared" ca="1" si="122"/>
        <v>43369</v>
      </c>
      <c r="C2798" s="40" t="s">
        <v>14</v>
      </c>
      <c r="D2798" s="40" t="str">
        <f t="shared" si="123"/>
        <v>Brewery164</v>
      </c>
      <c r="E2798" s="42" t="s">
        <v>1364</v>
      </c>
      <c r="F2798" s="40" t="str">
        <f>VLOOKUP(D2798,'Brasseries Europe'!$B$2:$O$2000,6,FALSE)</f>
        <v>Geraardbergsesteenweg, 14b</v>
      </c>
      <c r="G2798" s="40">
        <f>VLOOKUP(D2798,'Brasseries Europe'!$B$2:$O$2000,7,FALSE)</f>
        <v>9090</v>
      </c>
      <c r="H2798" s="40" t="str">
        <f>VLOOKUP(D2798,'Brasseries Europe'!$B$2:$O$2000,8,FALSE)</f>
        <v>Melle</v>
      </c>
      <c r="I2798" s="40" t="str">
        <f>VLOOKUP(D2798,'Brasseries Europe'!$B$2:$O$2000,9,FALSE)</f>
        <v>Vlaanderen</v>
      </c>
      <c r="J2798" s="40">
        <f>VLOOKUP(D2798,'Brasseries Europe'!$B$2:$O$2000,10,FALSE)</f>
        <v>0</v>
      </c>
      <c r="K2798" s="40" t="str">
        <f>VLOOKUP(D2798,'Brasseries Europe'!$B$2:$O$2000,11,FALSE)</f>
        <v>http://www.delirium.be</v>
      </c>
      <c r="L2798" s="40" t="str">
        <f>VLOOKUP(D2798,'Brasseries Europe'!$B$2:$O$2000,12,FALSE)</f>
        <v>32(0)9/252.15.01</v>
      </c>
      <c r="M2798" s="40" t="str">
        <f>VLOOKUP(D2798,'Brasseries Europe'!$B$2:$O$2000,13,FALSE)</f>
        <v>LogoBR164</v>
      </c>
      <c r="N2798" s="40" t="str">
        <f>VLOOKUP(D2798,'Brasseries Europe'!$B$2:$O$2000,14,FALSE)</f>
        <v>FotoBR164</v>
      </c>
      <c r="O2798" s="42" t="s">
        <v>15806</v>
      </c>
      <c r="P2798" s="40" t="s">
        <v>10179</v>
      </c>
      <c r="Q2798" s="40" t="s">
        <v>15807</v>
      </c>
      <c r="T2798" s="40" t="s">
        <v>15809</v>
      </c>
      <c r="U2798" s="40" t="s">
        <v>15808</v>
      </c>
    </row>
    <row r="2799" spans="1:21" s="40" customFormat="1">
      <c r="A2799" s="40">
        <f t="shared" si="121"/>
        <v>2798</v>
      </c>
      <c r="B2799" s="41">
        <f t="shared" ca="1" si="122"/>
        <v>43369</v>
      </c>
      <c r="C2799" s="40" t="s">
        <v>14</v>
      </c>
      <c r="D2799" s="40" t="str">
        <f t="shared" si="123"/>
        <v>Brewery164</v>
      </c>
      <c r="E2799" s="42" t="s">
        <v>1364</v>
      </c>
      <c r="F2799" s="40" t="str">
        <f>VLOOKUP(D2799,'Brasseries Europe'!$B$2:$O$2000,6,FALSE)</f>
        <v>Geraardbergsesteenweg, 14b</v>
      </c>
      <c r="G2799" s="40">
        <f>VLOOKUP(D2799,'Brasseries Europe'!$B$2:$O$2000,7,FALSE)</f>
        <v>9090</v>
      </c>
      <c r="H2799" s="40" t="str">
        <f>VLOOKUP(D2799,'Brasseries Europe'!$B$2:$O$2000,8,FALSE)</f>
        <v>Melle</v>
      </c>
      <c r="I2799" s="40" t="str">
        <f>VLOOKUP(D2799,'Brasseries Europe'!$B$2:$O$2000,9,FALSE)</f>
        <v>Vlaanderen</v>
      </c>
      <c r="J2799" s="40">
        <f>VLOOKUP(D2799,'Brasseries Europe'!$B$2:$O$2000,10,FALSE)</f>
        <v>0</v>
      </c>
      <c r="K2799" s="40" t="str">
        <f>VLOOKUP(D2799,'Brasseries Europe'!$B$2:$O$2000,11,FALSE)</f>
        <v>http://www.delirium.be</v>
      </c>
      <c r="L2799" s="40" t="str">
        <f>VLOOKUP(D2799,'Brasseries Europe'!$B$2:$O$2000,12,FALSE)</f>
        <v>32(0)9/252.15.01</v>
      </c>
      <c r="M2799" s="40" t="str">
        <f>VLOOKUP(D2799,'Brasseries Europe'!$B$2:$O$2000,13,FALSE)</f>
        <v>LogoBR164</v>
      </c>
      <c r="N2799" s="40" t="str">
        <f>VLOOKUP(D2799,'Brasseries Europe'!$B$2:$O$2000,14,FALSE)</f>
        <v>FotoBR164</v>
      </c>
      <c r="O2799" s="42" t="s">
        <v>15810</v>
      </c>
      <c r="P2799" s="40" t="s">
        <v>10179</v>
      </c>
      <c r="Q2799" s="40" t="s">
        <v>10036</v>
      </c>
      <c r="T2799" s="40" t="s">
        <v>15812</v>
      </c>
      <c r="U2799" s="40" t="s">
        <v>15811</v>
      </c>
    </row>
    <row r="2800" spans="1:21" s="40" customFormat="1">
      <c r="A2800" s="40">
        <f t="shared" si="121"/>
        <v>2799</v>
      </c>
      <c r="B2800" s="41">
        <f t="shared" ca="1" si="122"/>
        <v>43369</v>
      </c>
      <c r="C2800" s="40" t="s">
        <v>14</v>
      </c>
      <c r="D2800" s="40" t="str">
        <f t="shared" si="123"/>
        <v>Brewery164</v>
      </c>
      <c r="E2800" s="42" t="s">
        <v>1364</v>
      </c>
      <c r="F2800" s="40" t="str">
        <f>VLOOKUP(D2800,'Brasseries Europe'!$B$2:$O$2000,6,FALSE)</f>
        <v>Geraardbergsesteenweg, 14b</v>
      </c>
      <c r="G2800" s="40">
        <f>VLOOKUP(D2800,'Brasseries Europe'!$B$2:$O$2000,7,FALSE)</f>
        <v>9090</v>
      </c>
      <c r="H2800" s="40" t="str">
        <f>VLOOKUP(D2800,'Brasseries Europe'!$B$2:$O$2000,8,FALSE)</f>
        <v>Melle</v>
      </c>
      <c r="I2800" s="40" t="str">
        <f>VLOOKUP(D2800,'Brasseries Europe'!$B$2:$O$2000,9,FALSE)</f>
        <v>Vlaanderen</v>
      </c>
      <c r="J2800" s="40">
        <f>VLOOKUP(D2800,'Brasseries Europe'!$B$2:$O$2000,10,FALSE)</f>
        <v>0</v>
      </c>
      <c r="K2800" s="40" t="str">
        <f>VLOOKUP(D2800,'Brasseries Europe'!$B$2:$O$2000,11,FALSE)</f>
        <v>http://www.delirium.be</v>
      </c>
      <c r="L2800" s="40" t="str">
        <f>VLOOKUP(D2800,'Brasseries Europe'!$B$2:$O$2000,12,FALSE)</f>
        <v>32(0)9/252.15.01</v>
      </c>
      <c r="M2800" s="40" t="str">
        <f>VLOOKUP(D2800,'Brasseries Europe'!$B$2:$O$2000,13,FALSE)</f>
        <v>LogoBR164</v>
      </c>
      <c r="N2800" s="40" t="str">
        <f>VLOOKUP(D2800,'Brasseries Europe'!$B$2:$O$2000,14,FALSE)</f>
        <v>FotoBR164</v>
      </c>
      <c r="O2800" s="42" t="s">
        <v>15813</v>
      </c>
      <c r="P2800" s="40" t="s">
        <v>10179</v>
      </c>
      <c r="Q2800" s="40" t="s">
        <v>10036</v>
      </c>
      <c r="T2800" s="40" t="s">
        <v>15815</v>
      </c>
      <c r="U2800" s="40" t="s">
        <v>15814</v>
      </c>
    </row>
    <row r="2801" spans="1:21" s="40" customFormat="1">
      <c r="A2801" s="40">
        <f t="shared" si="121"/>
        <v>2800</v>
      </c>
      <c r="B2801" s="41">
        <f t="shared" ca="1" si="122"/>
        <v>43369</v>
      </c>
      <c r="C2801" s="40" t="s">
        <v>14</v>
      </c>
      <c r="D2801" s="40" t="str">
        <f t="shared" si="123"/>
        <v>Brewery164</v>
      </c>
      <c r="E2801" s="42" t="s">
        <v>1364</v>
      </c>
      <c r="F2801" s="40" t="str">
        <f>VLOOKUP(D2801,'Brasseries Europe'!$B$2:$O$2000,6,FALSE)</f>
        <v>Geraardbergsesteenweg, 14b</v>
      </c>
      <c r="G2801" s="40">
        <f>VLOOKUP(D2801,'Brasseries Europe'!$B$2:$O$2000,7,FALSE)</f>
        <v>9090</v>
      </c>
      <c r="H2801" s="40" t="str">
        <f>VLOOKUP(D2801,'Brasseries Europe'!$B$2:$O$2000,8,FALSE)</f>
        <v>Melle</v>
      </c>
      <c r="I2801" s="40" t="str">
        <f>VLOOKUP(D2801,'Brasseries Europe'!$B$2:$O$2000,9,FALSE)</f>
        <v>Vlaanderen</v>
      </c>
      <c r="J2801" s="40">
        <f>VLOOKUP(D2801,'Brasseries Europe'!$B$2:$O$2000,10,FALSE)</f>
        <v>0</v>
      </c>
      <c r="K2801" s="40" t="str">
        <f>VLOOKUP(D2801,'Brasseries Europe'!$B$2:$O$2000,11,FALSE)</f>
        <v>http://www.delirium.be</v>
      </c>
      <c r="L2801" s="40" t="str">
        <f>VLOOKUP(D2801,'Brasseries Europe'!$B$2:$O$2000,12,FALSE)</f>
        <v>32(0)9/252.15.01</v>
      </c>
      <c r="M2801" s="40" t="str">
        <f>VLOOKUP(D2801,'Brasseries Europe'!$B$2:$O$2000,13,FALSE)</f>
        <v>LogoBR164</v>
      </c>
      <c r="N2801" s="40" t="str">
        <f>VLOOKUP(D2801,'Brasseries Europe'!$B$2:$O$2000,14,FALSE)</f>
        <v>FotoBR164</v>
      </c>
      <c r="O2801" s="42" t="s">
        <v>15816</v>
      </c>
      <c r="P2801" s="40" t="s">
        <v>10179</v>
      </c>
      <c r="Q2801" s="40" t="s">
        <v>10076</v>
      </c>
      <c r="T2801" s="40" t="s">
        <v>15818</v>
      </c>
      <c r="U2801" s="40" t="s">
        <v>15817</v>
      </c>
    </row>
    <row r="2802" spans="1:21" s="40" customFormat="1">
      <c r="A2802" s="40">
        <f t="shared" si="121"/>
        <v>2801</v>
      </c>
      <c r="B2802" s="41">
        <f t="shared" ca="1" si="122"/>
        <v>43369</v>
      </c>
      <c r="C2802" s="40" t="s">
        <v>14</v>
      </c>
      <c r="D2802" s="40" t="str">
        <f t="shared" si="123"/>
        <v>Brewery164</v>
      </c>
      <c r="E2802" s="42" t="s">
        <v>1364</v>
      </c>
      <c r="F2802" s="40" t="str">
        <f>VLOOKUP(D2802,'Brasseries Europe'!$B$2:$O$2000,6,FALSE)</f>
        <v>Geraardbergsesteenweg, 14b</v>
      </c>
      <c r="G2802" s="40">
        <f>VLOOKUP(D2802,'Brasseries Europe'!$B$2:$O$2000,7,FALSE)</f>
        <v>9090</v>
      </c>
      <c r="H2802" s="40" t="str">
        <f>VLOOKUP(D2802,'Brasseries Europe'!$B$2:$O$2000,8,FALSE)</f>
        <v>Melle</v>
      </c>
      <c r="I2802" s="40" t="str">
        <f>VLOOKUP(D2802,'Brasseries Europe'!$B$2:$O$2000,9,FALSE)</f>
        <v>Vlaanderen</v>
      </c>
      <c r="J2802" s="40">
        <f>VLOOKUP(D2802,'Brasseries Europe'!$B$2:$O$2000,10,FALSE)</f>
        <v>0</v>
      </c>
      <c r="K2802" s="40" t="str">
        <f>VLOOKUP(D2802,'Brasseries Europe'!$B$2:$O$2000,11,FALSE)</f>
        <v>http://www.delirium.be</v>
      </c>
      <c r="L2802" s="40" t="str">
        <f>VLOOKUP(D2802,'Brasseries Europe'!$B$2:$O$2000,12,FALSE)</f>
        <v>32(0)9/252.15.01</v>
      </c>
      <c r="M2802" s="40" t="str">
        <f>VLOOKUP(D2802,'Brasseries Europe'!$B$2:$O$2000,13,FALSE)</f>
        <v>LogoBR164</v>
      </c>
      <c r="N2802" s="40" t="str">
        <f>VLOOKUP(D2802,'Brasseries Europe'!$B$2:$O$2000,14,FALSE)</f>
        <v>FotoBR164</v>
      </c>
      <c r="O2802" s="42" t="s">
        <v>15819</v>
      </c>
      <c r="P2802" s="40" t="s">
        <v>10179</v>
      </c>
      <c r="Q2802" s="40" t="s">
        <v>10085</v>
      </c>
      <c r="T2802" s="40" t="s">
        <v>15821</v>
      </c>
      <c r="U2802" s="40" t="s">
        <v>15820</v>
      </c>
    </row>
    <row r="2803" spans="1:21" s="40" customFormat="1">
      <c r="A2803" s="40">
        <f t="shared" si="121"/>
        <v>2802</v>
      </c>
      <c r="B2803" s="41">
        <f t="shared" ca="1" si="122"/>
        <v>43369</v>
      </c>
      <c r="C2803" s="40" t="s">
        <v>14</v>
      </c>
      <c r="D2803" s="40" t="str">
        <f t="shared" si="123"/>
        <v>Brewery164</v>
      </c>
      <c r="E2803" s="42" t="s">
        <v>1364</v>
      </c>
      <c r="F2803" s="40" t="str">
        <f>VLOOKUP(D2803,'Brasseries Europe'!$B$2:$O$2000,6,FALSE)</f>
        <v>Geraardbergsesteenweg, 14b</v>
      </c>
      <c r="G2803" s="40">
        <f>VLOOKUP(D2803,'Brasseries Europe'!$B$2:$O$2000,7,FALSE)</f>
        <v>9090</v>
      </c>
      <c r="H2803" s="40" t="str">
        <f>VLOOKUP(D2803,'Brasseries Europe'!$B$2:$O$2000,8,FALSE)</f>
        <v>Melle</v>
      </c>
      <c r="I2803" s="40" t="str">
        <f>VLOOKUP(D2803,'Brasseries Europe'!$B$2:$O$2000,9,FALSE)</f>
        <v>Vlaanderen</v>
      </c>
      <c r="J2803" s="40">
        <f>VLOOKUP(D2803,'Brasseries Europe'!$B$2:$O$2000,10,FALSE)</f>
        <v>0</v>
      </c>
      <c r="K2803" s="40" t="str">
        <f>VLOOKUP(D2803,'Brasseries Europe'!$B$2:$O$2000,11,FALSE)</f>
        <v>http://www.delirium.be</v>
      </c>
      <c r="L2803" s="40" t="str">
        <f>VLOOKUP(D2803,'Brasseries Europe'!$B$2:$O$2000,12,FALSE)</f>
        <v>32(0)9/252.15.01</v>
      </c>
      <c r="M2803" s="40" t="str">
        <f>VLOOKUP(D2803,'Brasseries Europe'!$B$2:$O$2000,13,FALSE)</f>
        <v>LogoBR164</v>
      </c>
      <c r="N2803" s="40" t="str">
        <f>VLOOKUP(D2803,'Brasseries Europe'!$B$2:$O$2000,14,FALSE)</f>
        <v>FotoBR164</v>
      </c>
      <c r="O2803" s="42" t="s">
        <v>15822</v>
      </c>
      <c r="P2803" s="40" t="s">
        <v>10179</v>
      </c>
      <c r="Q2803" s="40" t="s">
        <v>10085</v>
      </c>
      <c r="T2803" s="40" t="s">
        <v>15824</v>
      </c>
      <c r="U2803" s="40" t="s">
        <v>15823</v>
      </c>
    </row>
    <row r="2804" spans="1:21" s="40" customFormat="1">
      <c r="A2804" s="40">
        <f t="shared" si="121"/>
        <v>2803</v>
      </c>
      <c r="B2804" s="41">
        <f t="shared" ca="1" si="122"/>
        <v>43369</v>
      </c>
      <c r="C2804" s="40" t="s">
        <v>14</v>
      </c>
      <c r="D2804" s="40" t="str">
        <f t="shared" si="123"/>
        <v>Brewery164</v>
      </c>
      <c r="E2804" s="42" t="s">
        <v>1364</v>
      </c>
      <c r="F2804" s="40" t="str">
        <f>VLOOKUP(D2804,'Brasseries Europe'!$B$2:$O$2000,6,FALSE)</f>
        <v>Geraardbergsesteenweg, 14b</v>
      </c>
      <c r="G2804" s="40">
        <f>VLOOKUP(D2804,'Brasseries Europe'!$B$2:$O$2000,7,FALSE)</f>
        <v>9090</v>
      </c>
      <c r="H2804" s="40" t="str">
        <f>VLOOKUP(D2804,'Brasseries Europe'!$B$2:$O$2000,8,FALSE)</f>
        <v>Melle</v>
      </c>
      <c r="I2804" s="40" t="str">
        <f>VLOOKUP(D2804,'Brasseries Europe'!$B$2:$O$2000,9,FALSE)</f>
        <v>Vlaanderen</v>
      </c>
      <c r="J2804" s="40">
        <f>VLOOKUP(D2804,'Brasseries Europe'!$B$2:$O$2000,10,FALSE)</f>
        <v>0</v>
      </c>
      <c r="K2804" s="40" t="str">
        <f>VLOOKUP(D2804,'Brasseries Europe'!$B$2:$O$2000,11,FALSE)</f>
        <v>http://www.delirium.be</v>
      </c>
      <c r="L2804" s="40" t="str">
        <f>VLOOKUP(D2804,'Brasseries Europe'!$B$2:$O$2000,12,FALSE)</f>
        <v>32(0)9/252.15.01</v>
      </c>
      <c r="M2804" s="40" t="str">
        <f>VLOOKUP(D2804,'Brasseries Europe'!$B$2:$O$2000,13,FALSE)</f>
        <v>LogoBR164</v>
      </c>
      <c r="N2804" s="40" t="str">
        <f>VLOOKUP(D2804,'Brasseries Europe'!$B$2:$O$2000,14,FALSE)</f>
        <v>FotoBR164</v>
      </c>
      <c r="O2804" s="42" t="s">
        <v>15825</v>
      </c>
      <c r="P2804" s="40" t="s">
        <v>10179</v>
      </c>
      <c r="Q2804" s="40" t="s">
        <v>10085</v>
      </c>
      <c r="T2804" s="40" t="s">
        <v>15827</v>
      </c>
      <c r="U2804" s="40" t="s">
        <v>15826</v>
      </c>
    </row>
    <row r="2805" spans="1:21" s="40" customFormat="1">
      <c r="A2805" s="40">
        <f t="shared" si="121"/>
        <v>2804</v>
      </c>
      <c r="B2805" s="41">
        <f t="shared" ca="1" si="122"/>
        <v>43369</v>
      </c>
      <c r="C2805" s="40" t="s">
        <v>14</v>
      </c>
      <c r="D2805" s="40" t="str">
        <f t="shared" si="123"/>
        <v>Brewery164</v>
      </c>
      <c r="E2805" s="42" t="s">
        <v>1364</v>
      </c>
      <c r="F2805" s="40" t="str">
        <f>VLOOKUP(D2805,'Brasseries Europe'!$B$2:$O$2000,6,FALSE)</f>
        <v>Geraardbergsesteenweg, 14b</v>
      </c>
      <c r="G2805" s="40">
        <f>VLOOKUP(D2805,'Brasseries Europe'!$B$2:$O$2000,7,FALSE)</f>
        <v>9090</v>
      </c>
      <c r="H2805" s="40" t="str">
        <f>VLOOKUP(D2805,'Brasseries Europe'!$B$2:$O$2000,8,FALSE)</f>
        <v>Melle</v>
      </c>
      <c r="I2805" s="40" t="str">
        <f>VLOOKUP(D2805,'Brasseries Europe'!$B$2:$O$2000,9,FALSE)</f>
        <v>Vlaanderen</v>
      </c>
      <c r="J2805" s="40">
        <f>VLOOKUP(D2805,'Brasseries Europe'!$B$2:$O$2000,10,FALSE)</f>
        <v>0</v>
      </c>
      <c r="K2805" s="40" t="str">
        <f>VLOOKUP(D2805,'Brasseries Europe'!$B$2:$O$2000,11,FALSE)</f>
        <v>http://www.delirium.be</v>
      </c>
      <c r="L2805" s="40" t="str">
        <f>VLOOKUP(D2805,'Brasseries Europe'!$B$2:$O$2000,12,FALSE)</f>
        <v>32(0)9/252.15.01</v>
      </c>
      <c r="M2805" s="40" t="str">
        <f>VLOOKUP(D2805,'Brasseries Europe'!$B$2:$O$2000,13,FALSE)</f>
        <v>LogoBR164</v>
      </c>
      <c r="N2805" s="40" t="str">
        <f>VLOOKUP(D2805,'Brasseries Europe'!$B$2:$O$2000,14,FALSE)</f>
        <v>FotoBR164</v>
      </c>
      <c r="O2805" s="42" t="s">
        <v>15828</v>
      </c>
      <c r="P2805" s="40" t="s">
        <v>10179</v>
      </c>
      <c r="Q2805" s="40" t="s">
        <v>10085</v>
      </c>
      <c r="T2805" s="40" t="s">
        <v>15830</v>
      </c>
      <c r="U2805" s="40" t="s">
        <v>15829</v>
      </c>
    </row>
    <row r="2806" spans="1:21" s="40" customFormat="1">
      <c r="A2806" s="40">
        <f t="shared" si="121"/>
        <v>2805</v>
      </c>
      <c r="B2806" s="41">
        <f t="shared" ca="1" si="122"/>
        <v>43369</v>
      </c>
      <c r="C2806" s="40" t="s">
        <v>14</v>
      </c>
      <c r="D2806" s="40" t="str">
        <f t="shared" si="123"/>
        <v>Brewery164</v>
      </c>
      <c r="E2806" s="42" t="s">
        <v>1364</v>
      </c>
      <c r="F2806" s="40" t="str">
        <f>VLOOKUP(D2806,'Brasseries Europe'!$B$2:$O$2000,6,FALSE)</f>
        <v>Geraardbergsesteenweg, 14b</v>
      </c>
      <c r="G2806" s="40">
        <f>VLOOKUP(D2806,'Brasseries Europe'!$B$2:$O$2000,7,FALSE)</f>
        <v>9090</v>
      </c>
      <c r="H2806" s="40" t="str">
        <f>VLOOKUP(D2806,'Brasseries Europe'!$B$2:$O$2000,8,FALSE)</f>
        <v>Melle</v>
      </c>
      <c r="I2806" s="40" t="str">
        <f>VLOOKUP(D2806,'Brasseries Europe'!$B$2:$O$2000,9,FALSE)</f>
        <v>Vlaanderen</v>
      </c>
      <c r="J2806" s="40">
        <f>VLOOKUP(D2806,'Brasseries Europe'!$B$2:$O$2000,10,FALSE)</f>
        <v>0</v>
      </c>
      <c r="K2806" s="40" t="str">
        <f>VLOOKUP(D2806,'Brasseries Europe'!$B$2:$O$2000,11,FALSE)</f>
        <v>http://www.delirium.be</v>
      </c>
      <c r="L2806" s="40" t="str">
        <f>VLOOKUP(D2806,'Brasseries Europe'!$B$2:$O$2000,12,FALSE)</f>
        <v>32(0)9/252.15.01</v>
      </c>
      <c r="M2806" s="40" t="str">
        <f>VLOOKUP(D2806,'Brasseries Europe'!$B$2:$O$2000,13,FALSE)</f>
        <v>LogoBR164</v>
      </c>
      <c r="N2806" s="40" t="str">
        <f>VLOOKUP(D2806,'Brasseries Europe'!$B$2:$O$2000,14,FALSE)</f>
        <v>FotoBR164</v>
      </c>
      <c r="O2806" s="42" t="s">
        <v>15831</v>
      </c>
      <c r="P2806" s="40" t="s">
        <v>10179</v>
      </c>
      <c r="Q2806" s="40" t="s">
        <v>10036</v>
      </c>
      <c r="T2806" s="40" t="s">
        <v>15833</v>
      </c>
      <c r="U2806" s="40" t="s">
        <v>15832</v>
      </c>
    </row>
    <row r="2807" spans="1:21" s="40" customFormat="1">
      <c r="A2807" s="40">
        <f t="shared" si="121"/>
        <v>2806</v>
      </c>
      <c r="B2807" s="41">
        <f t="shared" ca="1" si="122"/>
        <v>43369</v>
      </c>
      <c r="C2807" s="40" t="s">
        <v>14</v>
      </c>
      <c r="D2807" s="40" t="str">
        <f t="shared" si="123"/>
        <v>Brewery164</v>
      </c>
      <c r="E2807" s="42" t="s">
        <v>1364</v>
      </c>
      <c r="F2807" s="40" t="str">
        <f>VLOOKUP(D2807,'Brasseries Europe'!$B$2:$O$2000,6,FALSE)</f>
        <v>Geraardbergsesteenweg, 14b</v>
      </c>
      <c r="G2807" s="40">
        <f>VLOOKUP(D2807,'Brasseries Europe'!$B$2:$O$2000,7,FALSE)</f>
        <v>9090</v>
      </c>
      <c r="H2807" s="40" t="str">
        <f>VLOOKUP(D2807,'Brasseries Europe'!$B$2:$O$2000,8,FALSE)</f>
        <v>Melle</v>
      </c>
      <c r="I2807" s="40" t="str">
        <f>VLOOKUP(D2807,'Brasseries Europe'!$B$2:$O$2000,9,FALSE)</f>
        <v>Vlaanderen</v>
      </c>
      <c r="J2807" s="40">
        <f>VLOOKUP(D2807,'Brasseries Europe'!$B$2:$O$2000,10,FALSE)</f>
        <v>0</v>
      </c>
      <c r="K2807" s="40" t="str">
        <f>VLOOKUP(D2807,'Brasseries Europe'!$B$2:$O$2000,11,FALSE)</f>
        <v>http://www.delirium.be</v>
      </c>
      <c r="L2807" s="40" t="str">
        <f>VLOOKUP(D2807,'Brasseries Europe'!$B$2:$O$2000,12,FALSE)</f>
        <v>32(0)9/252.15.01</v>
      </c>
      <c r="M2807" s="40" t="str">
        <f>VLOOKUP(D2807,'Brasseries Europe'!$B$2:$O$2000,13,FALSE)</f>
        <v>LogoBR164</v>
      </c>
      <c r="N2807" s="40" t="str">
        <f>VLOOKUP(D2807,'Brasseries Europe'!$B$2:$O$2000,14,FALSE)</f>
        <v>FotoBR164</v>
      </c>
      <c r="O2807" s="42" t="s">
        <v>15834</v>
      </c>
      <c r="P2807" s="40" t="s">
        <v>10179</v>
      </c>
      <c r="Q2807" s="40" t="s">
        <v>10036</v>
      </c>
      <c r="T2807" s="40" t="s">
        <v>15836</v>
      </c>
      <c r="U2807" s="40" t="s">
        <v>15835</v>
      </c>
    </row>
    <row r="2808" spans="1:21" s="40" customFormat="1">
      <c r="A2808" s="40">
        <f t="shared" si="121"/>
        <v>2807</v>
      </c>
      <c r="B2808" s="41">
        <f t="shared" ca="1" si="122"/>
        <v>43369</v>
      </c>
      <c r="C2808" s="40" t="s">
        <v>14</v>
      </c>
      <c r="D2808" s="40" t="str">
        <f t="shared" si="123"/>
        <v>Brewery164</v>
      </c>
      <c r="E2808" s="42" t="s">
        <v>1364</v>
      </c>
      <c r="F2808" s="40" t="str">
        <f>VLOOKUP(D2808,'Brasseries Europe'!$B$2:$O$2000,6,FALSE)</f>
        <v>Geraardbergsesteenweg, 14b</v>
      </c>
      <c r="G2808" s="40">
        <f>VLOOKUP(D2808,'Brasseries Europe'!$B$2:$O$2000,7,FALSE)</f>
        <v>9090</v>
      </c>
      <c r="H2808" s="40" t="str">
        <f>VLOOKUP(D2808,'Brasseries Europe'!$B$2:$O$2000,8,FALSE)</f>
        <v>Melle</v>
      </c>
      <c r="I2808" s="40" t="str">
        <f>VLOOKUP(D2808,'Brasseries Europe'!$B$2:$O$2000,9,FALSE)</f>
        <v>Vlaanderen</v>
      </c>
      <c r="J2808" s="40">
        <f>VLOOKUP(D2808,'Brasseries Europe'!$B$2:$O$2000,10,FALSE)</f>
        <v>0</v>
      </c>
      <c r="K2808" s="40" t="str">
        <f>VLOOKUP(D2808,'Brasseries Europe'!$B$2:$O$2000,11,FALSE)</f>
        <v>http://www.delirium.be</v>
      </c>
      <c r="L2808" s="40" t="str">
        <f>VLOOKUP(D2808,'Brasseries Europe'!$B$2:$O$2000,12,FALSE)</f>
        <v>32(0)9/252.15.01</v>
      </c>
      <c r="M2808" s="40" t="str">
        <f>VLOOKUP(D2808,'Brasseries Europe'!$B$2:$O$2000,13,FALSE)</f>
        <v>LogoBR164</v>
      </c>
      <c r="N2808" s="40" t="str">
        <f>VLOOKUP(D2808,'Brasseries Europe'!$B$2:$O$2000,14,FALSE)</f>
        <v>FotoBR164</v>
      </c>
      <c r="O2808" s="42" t="s">
        <v>15837</v>
      </c>
      <c r="P2808" s="40" t="s">
        <v>10179</v>
      </c>
      <c r="Q2808" s="40" t="s">
        <v>10036</v>
      </c>
      <c r="T2808" s="40" t="s">
        <v>15839</v>
      </c>
      <c r="U2808" s="40" t="s">
        <v>15838</v>
      </c>
    </row>
    <row r="2809" spans="1:21" s="40" customFormat="1">
      <c r="A2809" s="40">
        <f t="shared" si="121"/>
        <v>2808</v>
      </c>
      <c r="B2809" s="41">
        <f t="shared" ca="1" si="122"/>
        <v>43369</v>
      </c>
      <c r="C2809" s="40" t="s">
        <v>14</v>
      </c>
      <c r="D2809" s="40" t="str">
        <f t="shared" si="123"/>
        <v>Brewery164</v>
      </c>
      <c r="E2809" s="42" t="s">
        <v>1364</v>
      </c>
      <c r="F2809" s="40" t="str">
        <f>VLOOKUP(D2809,'Brasseries Europe'!$B$2:$O$2000,6,FALSE)</f>
        <v>Geraardbergsesteenweg, 14b</v>
      </c>
      <c r="G2809" s="40">
        <f>VLOOKUP(D2809,'Brasseries Europe'!$B$2:$O$2000,7,FALSE)</f>
        <v>9090</v>
      </c>
      <c r="H2809" s="40" t="str">
        <f>VLOOKUP(D2809,'Brasseries Europe'!$B$2:$O$2000,8,FALSE)</f>
        <v>Melle</v>
      </c>
      <c r="I2809" s="40" t="str">
        <f>VLOOKUP(D2809,'Brasseries Europe'!$B$2:$O$2000,9,FALSE)</f>
        <v>Vlaanderen</v>
      </c>
      <c r="J2809" s="40">
        <f>VLOOKUP(D2809,'Brasseries Europe'!$B$2:$O$2000,10,FALSE)</f>
        <v>0</v>
      </c>
      <c r="K2809" s="40" t="str">
        <f>VLOOKUP(D2809,'Brasseries Europe'!$B$2:$O$2000,11,FALSE)</f>
        <v>http://www.delirium.be</v>
      </c>
      <c r="L2809" s="40" t="str">
        <f>VLOOKUP(D2809,'Brasseries Europe'!$B$2:$O$2000,12,FALSE)</f>
        <v>32(0)9/252.15.01</v>
      </c>
      <c r="M2809" s="40" t="str">
        <f>VLOOKUP(D2809,'Brasseries Europe'!$B$2:$O$2000,13,FALSE)</f>
        <v>LogoBR164</v>
      </c>
      <c r="N2809" s="40" t="str">
        <f>VLOOKUP(D2809,'Brasseries Europe'!$B$2:$O$2000,14,FALSE)</f>
        <v>FotoBR164</v>
      </c>
      <c r="O2809" s="42" t="s">
        <v>15840</v>
      </c>
      <c r="P2809" s="40" t="s">
        <v>10179</v>
      </c>
      <c r="Q2809" s="40" t="s">
        <v>10100</v>
      </c>
      <c r="T2809" s="40" t="s">
        <v>15842</v>
      </c>
      <c r="U2809" s="40" t="s">
        <v>15841</v>
      </c>
    </row>
    <row r="2810" spans="1:21" s="40" customFormat="1">
      <c r="A2810" s="40">
        <f t="shared" si="121"/>
        <v>2809</v>
      </c>
      <c r="B2810" s="41">
        <f t="shared" ca="1" si="122"/>
        <v>43369</v>
      </c>
      <c r="C2810" s="40" t="s">
        <v>14</v>
      </c>
      <c r="D2810" s="40" t="str">
        <f t="shared" si="123"/>
        <v>Brewery164</v>
      </c>
      <c r="E2810" s="42" t="s">
        <v>1364</v>
      </c>
      <c r="F2810" s="40" t="str">
        <f>VLOOKUP(D2810,'Brasseries Europe'!$B$2:$O$2000,6,FALSE)</f>
        <v>Geraardbergsesteenweg, 14b</v>
      </c>
      <c r="G2810" s="40">
        <f>VLOOKUP(D2810,'Brasseries Europe'!$B$2:$O$2000,7,FALSE)</f>
        <v>9090</v>
      </c>
      <c r="H2810" s="40" t="str">
        <f>VLOOKUP(D2810,'Brasseries Europe'!$B$2:$O$2000,8,FALSE)</f>
        <v>Melle</v>
      </c>
      <c r="I2810" s="40" t="str">
        <f>VLOOKUP(D2810,'Brasseries Europe'!$B$2:$O$2000,9,FALSE)</f>
        <v>Vlaanderen</v>
      </c>
      <c r="J2810" s="40">
        <f>VLOOKUP(D2810,'Brasseries Europe'!$B$2:$O$2000,10,FALSE)</f>
        <v>0</v>
      </c>
      <c r="K2810" s="40" t="str">
        <f>VLOOKUP(D2810,'Brasseries Europe'!$B$2:$O$2000,11,FALSE)</f>
        <v>http://www.delirium.be</v>
      </c>
      <c r="L2810" s="40" t="str">
        <f>VLOOKUP(D2810,'Brasseries Europe'!$B$2:$O$2000,12,FALSE)</f>
        <v>32(0)9/252.15.01</v>
      </c>
      <c r="M2810" s="40" t="str">
        <f>VLOOKUP(D2810,'Brasseries Europe'!$B$2:$O$2000,13,FALSE)</f>
        <v>LogoBR164</v>
      </c>
      <c r="N2810" s="40" t="str">
        <f>VLOOKUP(D2810,'Brasseries Europe'!$B$2:$O$2000,14,FALSE)</f>
        <v>FotoBR164</v>
      </c>
      <c r="O2810" s="42" t="s">
        <v>15843</v>
      </c>
      <c r="P2810" s="40" t="s">
        <v>10183</v>
      </c>
      <c r="Q2810" s="40" t="s">
        <v>10100</v>
      </c>
      <c r="T2810" s="40" t="s">
        <v>15845</v>
      </c>
      <c r="U2810" s="40" t="s">
        <v>15844</v>
      </c>
    </row>
    <row r="2811" spans="1:21" s="40" customFormat="1">
      <c r="A2811" s="40">
        <f t="shared" si="121"/>
        <v>2810</v>
      </c>
      <c r="B2811" s="41">
        <f t="shared" ca="1" si="122"/>
        <v>43369</v>
      </c>
      <c r="C2811" s="40" t="s">
        <v>14</v>
      </c>
      <c r="D2811" s="40" t="str">
        <f t="shared" si="123"/>
        <v>Brewery164</v>
      </c>
      <c r="E2811" s="42" t="s">
        <v>1364</v>
      </c>
      <c r="F2811" s="40" t="str">
        <f>VLOOKUP(D2811,'Brasseries Europe'!$B$2:$O$2000,6,FALSE)</f>
        <v>Geraardbergsesteenweg, 14b</v>
      </c>
      <c r="G2811" s="40">
        <f>VLOOKUP(D2811,'Brasseries Europe'!$B$2:$O$2000,7,FALSE)</f>
        <v>9090</v>
      </c>
      <c r="H2811" s="40" t="str">
        <f>VLOOKUP(D2811,'Brasseries Europe'!$B$2:$O$2000,8,FALSE)</f>
        <v>Melle</v>
      </c>
      <c r="I2811" s="40" t="str">
        <f>VLOOKUP(D2811,'Brasseries Europe'!$B$2:$O$2000,9,FALSE)</f>
        <v>Vlaanderen</v>
      </c>
      <c r="J2811" s="40">
        <f>VLOOKUP(D2811,'Brasseries Europe'!$B$2:$O$2000,10,FALSE)</f>
        <v>0</v>
      </c>
      <c r="K2811" s="40" t="str">
        <f>VLOOKUP(D2811,'Brasseries Europe'!$B$2:$O$2000,11,FALSE)</f>
        <v>http://www.delirium.be</v>
      </c>
      <c r="L2811" s="40" t="str">
        <f>VLOOKUP(D2811,'Brasseries Europe'!$B$2:$O$2000,12,FALSE)</f>
        <v>32(0)9/252.15.01</v>
      </c>
      <c r="M2811" s="40" t="str">
        <f>VLOOKUP(D2811,'Brasseries Europe'!$B$2:$O$2000,13,FALSE)</f>
        <v>LogoBR164</v>
      </c>
      <c r="N2811" s="40" t="str">
        <f>VLOOKUP(D2811,'Brasseries Europe'!$B$2:$O$2000,14,FALSE)</f>
        <v>FotoBR164</v>
      </c>
      <c r="O2811" s="42" t="s">
        <v>15846</v>
      </c>
      <c r="P2811" s="40" t="s">
        <v>10183</v>
      </c>
      <c r="Q2811" s="40" t="s">
        <v>10382</v>
      </c>
      <c r="T2811" s="40" t="s">
        <v>15848</v>
      </c>
      <c r="U2811" s="40" t="s">
        <v>15847</v>
      </c>
    </row>
    <row r="2812" spans="1:21" s="40" customFormat="1">
      <c r="A2812" s="40">
        <f t="shared" si="121"/>
        <v>2811</v>
      </c>
      <c r="B2812" s="41">
        <f t="shared" ca="1" si="122"/>
        <v>43369</v>
      </c>
      <c r="C2812" s="40" t="s">
        <v>14</v>
      </c>
      <c r="D2812" s="40" t="str">
        <f t="shared" si="123"/>
        <v>Brewery165</v>
      </c>
      <c r="E2812" s="42" t="s">
        <v>1372</v>
      </c>
      <c r="F2812" s="40" t="str">
        <f>VLOOKUP(D2812,'Brasseries Europe'!$B$2:$O$2000,6,FALSE)</f>
        <v>Jessenhofstraat, 8</v>
      </c>
      <c r="G2812" s="40">
        <f>VLOOKUP(D2812,'Brasseries Europe'!$B$2:$O$2000,7,FALSE)</f>
        <v>3511</v>
      </c>
      <c r="H2812" s="40" t="str">
        <f>VLOOKUP(D2812,'Brasseries Europe'!$B$2:$O$2000,8,FALSE)</f>
        <v>Kuringen</v>
      </c>
      <c r="I2812" s="40" t="str">
        <f>VLOOKUP(D2812,'Brasseries Europe'!$B$2:$O$2000,9,FALSE)</f>
        <v>Vlaanderen</v>
      </c>
      <c r="J2812" s="40" t="str">
        <f>VLOOKUP(D2812,'Brasseries Europe'!$B$2:$O$2000,10,FALSE)</f>
        <v>info@jessenhofke.be</v>
      </c>
      <c r="K2812" s="40" t="str">
        <f>VLOOKUP(D2812,'Brasseries Europe'!$B$2:$O$2000,11,FALSE)</f>
        <v>http://www.jessenhofke.be</v>
      </c>
      <c r="L2812" s="40" t="str">
        <f>VLOOKUP(D2812,'Brasseries Europe'!$B$2:$O$2000,12,FALSE)</f>
        <v>32(0)11/25.56.99</v>
      </c>
      <c r="M2812" s="40" t="str">
        <f>VLOOKUP(D2812,'Brasseries Europe'!$B$2:$O$2000,13,FALSE)</f>
        <v>LogoBR165</v>
      </c>
      <c r="N2812" s="40" t="str">
        <f>VLOOKUP(D2812,'Brasseries Europe'!$B$2:$O$2000,14,FALSE)</f>
        <v>FotoBR165</v>
      </c>
      <c r="O2812" s="42" t="s">
        <v>15849</v>
      </c>
      <c r="P2812" s="40" t="s">
        <v>10043</v>
      </c>
      <c r="Q2812" s="40" t="s">
        <v>10076</v>
      </c>
      <c r="T2812" s="40" t="s">
        <v>15851</v>
      </c>
      <c r="U2812" s="40" t="s">
        <v>15850</v>
      </c>
    </row>
    <row r="2813" spans="1:21" s="40" customFormat="1">
      <c r="A2813" s="40">
        <f t="shared" si="121"/>
        <v>2812</v>
      </c>
      <c r="B2813" s="41">
        <f t="shared" ca="1" si="122"/>
        <v>43369</v>
      </c>
      <c r="C2813" s="40" t="s">
        <v>14</v>
      </c>
      <c r="D2813" s="40" t="str">
        <f t="shared" si="123"/>
        <v>Brewery165</v>
      </c>
      <c r="E2813" s="42" t="s">
        <v>1372</v>
      </c>
      <c r="F2813" s="40" t="str">
        <f>VLOOKUP(D2813,'Brasseries Europe'!$B$2:$O$2000,6,FALSE)</f>
        <v>Jessenhofstraat, 8</v>
      </c>
      <c r="G2813" s="40">
        <f>VLOOKUP(D2813,'Brasseries Europe'!$B$2:$O$2000,7,FALSE)</f>
        <v>3511</v>
      </c>
      <c r="H2813" s="40" t="str">
        <f>VLOOKUP(D2813,'Brasseries Europe'!$B$2:$O$2000,8,FALSE)</f>
        <v>Kuringen</v>
      </c>
      <c r="I2813" s="40" t="str">
        <f>VLOOKUP(D2813,'Brasseries Europe'!$B$2:$O$2000,9,FALSE)</f>
        <v>Vlaanderen</v>
      </c>
      <c r="J2813" s="40" t="str">
        <f>VLOOKUP(D2813,'Brasseries Europe'!$B$2:$O$2000,10,FALSE)</f>
        <v>info@jessenhofke.be</v>
      </c>
      <c r="K2813" s="40" t="str">
        <f>VLOOKUP(D2813,'Brasseries Europe'!$B$2:$O$2000,11,FALSE)</f>
        <v>http://www.jessenhofke.be</v>
      </c>
      <c r="L2813" s="40" t="str">
        <f>VLOOKUP(D2813,'Brasseries Europe'!$B$2:$O$2000,12,FALSE)</f>
        <v>32(0)11/25.56.99</v>
      </c>
      <c r="M2813" s="40" t="str">
        <f>VLOOKUP(D2813,'Brasseries Europe'!$B$2:$O$2000,13,FALSE)</f>
        <v>LogoBR165</v>
      </c>
      <c r="N2813" s="40" t="str">
        <f>VLOOKUP(D2813,'Brasseries Europe'!$B$2:$O$2000,14,FALSE)</f>
        <v>FotoBR165</v>
      </c>
      <c r="O2813" s="42" t="s">
        <v>15852</v>
      </c>
      <c r="P2813" s="40" t="s">
        <v>10043</v>
      </c>
      <c r="Q2813" s="40" t="s">
        <v>10204</v>
      </c>
      <c r="T2813" s="40" t="s">
        <v>15854</v>
      </c>
      <c r="U2813" s="40" t="s">
        <v>15853</v>
      </c>
    </row>
    <row r="2814" spans="1:21" s="40" customFormat="1">
      <c r="A2814" s="40">
        <f t="shared" si="121"/>
        <v>2813</v>
      </c>
      <c r="B2814" s="41">
        <f t="shared" ca="1" si="122"/>
        <v>43369</v>
      </c>
      <c r="C2814" s="40" t="s">
        <v>14</v>
      </c>
      <c r="D2814" s="40" t="str">
        <f t="shared" si="123"/>
        <v>Brewery165</v>
      </c>
      <c r="E2814" s="42" t="s">
        <v>1372</v>
      </c>
      <c r="F2814" s="40" t="str">
        <f>VLOOKUP(D2814,'Brasseries Europe'!$B$2:$O$2000,6,FALSE)</f>
        <v>Jessenhofstraat, 8</v>
      </c>
      <c r="G2814" s="40">
        <f>VLOOKUP(D2814,'Brasseries Europe'!$B$2:$O$2000,7,FALSE)</f>
        <v>3511</v>
      </c>
      <c r="H2814" s="40" t="str">
        <f>VLOOKUP(D2814,'Brasseries Europe'!$B$2:$O$2000,8,FALSE)</f>
        <v>Kuringen</v>
      </c>
      <c r="I2814" s="40" t="str">
        <f>VLOOKUP(D2814,'Brasseries Europe'!$B$2:$O$2000,9,FALSE)</f>
        <v>Vlaanderen</v>
      </c>
      <c r="J2814" s="40" t="str">
        <f>VLOOKUP(D2814,'Brasseries Europe'!$B$2:$O$2000,10,FALSE)</f>
        <v>info@jessenhofke.be</v>
      </c>
      <c r="K2814" s="40" t="str">
        <f>VLOOKUP(D2814,'Brasseries Europe'!$B$2:$O$2000,11,FALSE)</f>
        <v>http://www.jessenhofke.be</v>
      </c>
      <c r="L2814" s="40" t="str">
        <f>VLOOKUP(D2814,'Brasseries Europe'!$B$2:$O$2000,12,FALSE)</f>
        <v>32(0)11/25.56.99</v>
      </c>
      <c r="M2814" s="40" t="str">
        <f>VLOOKUP(D2814,'Brasseries Europe'!$B$2:$O$2000,13,FALSE)</f>
        <v>LogoBR165</v>
      </c>
      <c r="N2814" s="40" t="str">
        <f>VLOOKUP(D2814,'Brasseries Europe'!$B$2:$O$2000,14,FALSE)</f>
        <v>FotoBR165</v>
      </c>
      <c r="O2814" s="42" t="s">
        <v>15855</v>
      </c>
      <c r="P2814" s="40" t="s">
        <v>10043</v>
      </c>
      <c r="Q2814" s="40" t="s">
        <v>10076</v>
      </c>
      <c r="T2814" s="40" t="s">
        <v>15857</v>
      </c>
      <c r="U2814" s="40" t="s">
        <v>15856</v>
      </c>
    </row>
    <row r="2815" spans="1:21" s="40" customFormat="1">
      <c r="A2815" s="40">
        <f t="shared" si="121"/>
        <v>2814</v>
      </c>
      <c r="B2815" s="41">
        <f t="shared" ca="1" si="122"/>
        <v>43369</v>
      </c>
      <c r="C2815" s="40" t="s">
        <v>14</v>
      </c>
      <c r="D2815" s="40" t="str">
        <f t="shared" si="123"/>
        <v>Brewery165</v>
      </c>
      <c r="E2815" s="42" t="s">
        <v>1372</v>
      </c>
      <c r="F2815" s="40" t="str">
        <f>VLOOKUP(D2815,'Brasseries Europe'!$B$2:$O$2000,6,FALSE)</f>
        <v>Jessenhofstraat, 8</v>
      </c>
      <c r="G2815" s="40">
        <f>VLOOKUP(D2815,'Brasseries Europe'!$B$2:$O$2000,7,FALSE)</f>
        <v>3511</v>
      </c>
      <c r="H2815" s="40" t="str">
        <f>VLOOKUP(D2815,'Brasseries Europe'!$B$2:$O$2000,8,FALSE)</f>
        <v>Kuringen</v>
      </c>
      <c r="I2815" s="40" t="str">
        <f>VLOOKUP(D2815,'Brasseries Europe'!$B$2:$O$2000,9,FALSE)</f>
        <v>Vlaanderen</v>
      </c>
      <c r="J2815" s="40" t="str">
        <f>VLOOKUP(D2815,'Brasseries Europe'!$B$2:$O$2000,10,FALSE)</f>
        <v>info@jessenhofke.be</v>
      </c>
      <c r="K2815" s="40" t="str">
        <f>VLOOKUP(D2815,'Brasseries Europe'!$B$2:$O$2000,11,FALSE)</f>
        <v>http://www.jessenhofke.be</v>
      </c>
      <c r="L2815" s="40" t="str">
        <f>VLOOKUP(D2815,'Brasseries Europe'!$B$2:$O$2000,12,FALSE)</f>
        <v>32(0)11/25.56.99</v>
      </c>
      <c r="M2815" s="40" t="str">
        <f>VLOOKUP(D2815,'Brasseries Europe'!$B$2:$O$2000,13,FALSE)</f>
        <v>LogoBR165</v>
      </c>
      <c r="N2815" s="40" t="str">
        <f>VLOOKUP(D2815,'Brasseries Europe'!$B$2:$O$2000,14,FALSE)</f>
        <v>FotoBR165</v>
      </c>
      <c r="O2815" s="42" t="s">
        <v>15858</v>
      </c>
      <c r="P2815" s="40" t="s">
        <v>10049</v>
      </c>
      <c r="Q2815" s="40" t="s">
        <v>10100</v>
      </c>
      <c r="T2815" s="40" t="s">
        <v>15860</v>
      </c>
      <c r="U2815" s="40" t="s">
        <v>15859</v>
      </c>
    </row>
    <row r="2816" spans="1:21" s="40" customFormat="1">
      <c r="A2816" s="40">
        <f t="shared" si="121"/>
        <v>2815</v>
      </c>
      <c r="B2816" s="41">
        <f t="shared" ca="1" si="122"/>
        <v>43369</v>
      </c>
      <c r="C2816" s="40" t="s">
        <v>14</v>
      </c>
      <c r="D2816" s="40" t="str">
        <f t="shared" si="123"/>
        <v>Brewery165</v>
      </c>
      <c r="E2816" s="42" t="s">
        <v>1372</v>
      </c>
      <c r="F2816" s="40" t="str">
        <f>VLOOKUP(D2816,'Brasseries Europe'!$B$2:$O$2000,6,FALSE)</f>
        <v>Jessenhofstraat, 8</v>
      </c>
      <c r="G2816" s="40">
        <f>VLOOKUP(D2816,'Brasseries Europe'!$B$2:$O$2000,7,FALSE)</f>
        <v>3511</v>
      </c>
      <c r="H2816" s="40" t="str">
        <f>VLOOKUP(D2816,'Brasseries Europe'!$B$2:$O$2000,8,FALSE)</f>
        <v>Kuringen</v>
      </c>
      <c r="I2816" s="40" t="str">
        <f>VLOOKUP(D2816,'Brasseries Europe'!$B$2:$O$2000,9,FALSE)</f>
        <v>Vlaanderen</v>
      </c>
      <c r="J2816" s="40" t="str">
        <f>VLOOKUP(D2816,'Brasseries Europe'!$B$2:$O$2000,10,FALSE)</f>
        <v>info@jessenhofke.be</v>
      </c>
      <c r="K2816" s="40" t="str">
        <f>VLOOKUP(D2816,'Brasseries Europe'!$B$2:$O$2000,11,FALSE)</f>
        <v>http://www.jessenhofke.be</v>
      </c>
      <c r="L2816" s="40" t="str">
        <f>VLOOKUP(D2816,'Brasseries Europe'!$B$2:$O$2000,12,FALSE)</f>
        <v>32(0)11/25.56.99</v>
      </c>
      <c r="M2816" s="40" t="str">
        <f>VLOOKUP(D2816,'Brasseries Europe'!$B$2:$O$2000,13,FALSE)</f>
        <v>LogoBR165</v>
      </c>
      <c r="N2816" s="40" t="str">
        <f>VLOOKUP(D2816,'Brasseries Europe'!$B$2:$O$2000,14,FALSE)</f>
        <v>FotoBR165</v>
      </c>
      <c r="O2816" s="42" t="s">
        <v>15861</v>
      </c>
      <c r="P2816" s="40" t="s">
        <v>10049</v>
      </c>
      <c r="Q2816" s="40" t="s">
        <v>10044</v>
      </c>
      <c r="T2816" s="40" t="s">
        <v>15863</v>
      </c>
      <c r="U2816" s="40" t="s">
        <v>15862</v>
      </c>
    </row>
    <row r="2817" spans="1:21" s="40" customFormat="1">
      <c r="A2817" s="40">
        <f t="shared" si="121"/>
        <v>2816</v>
      </c>
      <c r="B2817" s="41">
        <f t="shared" ca="1" si="122"/>
        <v>43369</v>
      </c>
      <c r="C2817" s="40" t="s">
        <v>14</v>
      </c>
      <c r="D2817" s="40" t="str">
        <f t="shared" si="123"/>
        <v>Brewery166</v>
      </c>
      <c r="E2817" s="42" t="s">
        <v>1381</v>
      </c>
      <c r="F2817" s="40" t="str">
        <f>VLOOKUP(D2817,'Brasseries Europe'!$B$2:$O$2000,6,FALSE)</f>
        <v>Naamsesteenweg, 469</v>
      </c>
      <c r="G2817" s="40">
        <f>VLOOKUP(D2817,'Brasseries Europe'!$B$2:$O$2000,7,FALSE)</f>
        <v>3800</v>
      </c>
      <c r="H2817" s="40" t="str">
        <f>VLOOKUP(D2817,'Brasseries Europe'!$B$2:$O$2000,8,FALSE)</f>
        <v>Sint-Truiden</v>
      </c>
      <c r="I2817" s="40" t="str">
        <f>VLOOKUP(D2817,'Brasseries Europe'!$B$2:$O$2000,9,FALSE)</f>
        <v>Vlaanderen</v>
      </c>
      <c r="J2817" s="40" t="str">
        <f>VLOOKUP(D2817,'Brasseries Europe'!$B$2:$O$2000,10,FALSE)</f>
        <v>info@brouwerijkerkom.be</v>
      </c>
      <c r="K2817" s="40" t="str">
        <f>VLOOKUP(D2817,'Brasseries Europe'!$B$2:$O$2000,11,FALSE)</f>
        <v>http://www.brouwerijkerkom.be</v>
      </c>
      <c r="L2817" s="40" t="str">
        <f>VLOOKUP(D2817,'Brasseries Europe'!$B$2:$O$2000,12,FALSE)</f>
        <v>32(0)495/38.12.14</v>
      </c>
      <c r="M2817" s="40" t="str">
        <f>VLOOKUP(D2817,'Brasseries Europe'!$B$2:$O$2000,13,FALSE)</f>
        <v>LogoBR166</v>
      </c>
      <c r="N2817" s="40" t="str">
        <f>VLOOKUP(D2817,'Brasseries Europe'!$B$2:$O$2000,14,FALSE)</f>
        <v>FotoBR166</v>
      </c>
      <c r="O2817" s="42" t="s">
        <v>15864</v>
      </c>
      <c r="P2817" s="40" t="s">
        <v>10136</v>
      </c>
      <c r="Q2817" s="40" t="s">
        <v>10044</v>
      </c>
      <c r="T2817" s="40" t="s">
        <v>15866</v>
      </c>
      <c r="U2817" s="40" t="s">
        <v>15865</v>
      </c>
    </row>
    <row r="2818" spans="1:21" s="40" customFormat="1">
      <c r="A2818" s="40">
        <f t="shared" si="121"/>
        <v>2817</v>
      </c>
      <c r="B2818" s="41">
        <f t="shared" ca="1" si="122"/>
        <v>43369</v>
      </c>
      <c r="C2818" s="40" t="s">
        <v>14</v>
      </c>
      <c r="D2818" s="40" t="str">
        <f t="shared" si="123"/>
        <v>Brewery166</v>
      </c>
      <c r="E2818" s="42" t="s">
        <v>1381</v>
      </c>
      <c r="F2818" s="40" t="str">
        <f>VLOOKUP(D2818,'Brasseries Europe'!$B$2:$O$2000,6,FALSE)</f>
        <v>Naamsesteenweg, 469</v>
      </c>
      <c r="G2818" s="40">
        <f>VLOOKUP(D2818,'Brasseries Europe'!$B$2:$O$2000,7,FALSE)</f>
        <v>3800</v>
      </c>
      <c r="H2818" s="40" t="str">
        <f>VLOOKUP(D2818,'Brasseries Europe'!$B$2:$O$2000,8,FALSE)</f>
        <v>Sint-Truiden</v>
      </c>
      <c r="I2818" s="40" t="str">
        <f>VLOOKUP(D2818,'Brasseries Europe'!$B$2:$O$2000,9,FALSE)</f>
        <v>Vlaanderen</v>
      </c>
      <c r="J2818" s="40" t="str">
        <f>VLOOKUP(D2818,'Brasseries Europe'!$B$2:$O$2000,10,FALSE)</f>
        <v>info@brouwerijkerkom.be</v>
      </c>
      <c r="K2818" s="40" t="str">
        <f>VLOOKUP(D2818,'Brasseries Europe'!$B$2:$O$2000,11,FALSE)</f>
        <v>http://www.brouwerijkerkom.be</v>
      </c>
      <c r="L2818" s="40" t="str">
        <f>VLOOKUP(D2818,'Brasseries Europe'!$B$2:$O$2000,12,FALSE)</f>
        <v>32(0)495/38.12.14</v>
      </c>
      <c r="M2818" s="40" t="str">
        <f>VLOOKUP(D2818,'Brasseries Europe'!$B$2:$O$2000,13,FALSE)</f>
        <v>LogoBR166</v>
      </c>
      <c r="N2818" s="40" t="str">
        <f>VLOOKUP(D2818,'Brasseries Europe'!$B$2:$O$2000,14,FALSE)</f>
        <v>FotoBR166</v>
      </c>
      <c r="O2818" s="42" t="s">
        <v>15867</v>
      </c>
      <c r="P2818" s="40" t="s">
        <v>10258</v>
      </c>
      <c r="Q2818" s="40" t="s">
        <v>10068</v>
      </c>
      <c r="T2818" s="40" t="s">
        <v>15869</v>
      </c>
      <c r="U2818" s="40" t="s">
        <v>15868</v>
      </c>
    </row>
    <row r="2819" spans="1:21" s="40" customFormat="1">
      <c r="A2819" s="40">
        <f t="shared" ref="A2819:A2882" si="124">ROW()-1</f>
        <v>2818</v>
      </c>
      <c r="B2819" s="41">
        <f t="shared" ref="B2819:B2882" ca="1" si="125">TODAY()</f>
        <v>43369</v>
      </c>
      <c r="C2819" s="40" t="s">
        <v>14</v>
      </c>
      <c r="D2819" s="40" t="str">
        <f t="shared" si="123"/>
        <v>Brewery166</v>
      </c>
      <c r="E2819" s="42" t="s">
        <v>1381</v>
      </c>
      <c r="F2819" s="40" t="str">
        <f>VLOOKUP(D2819,'Brasseries Europe'!$B$2:$O$2000,6,FALSE)</f>
        <v>Naamsesteenweg, 469</v>
      </c>
      <c r="G2819" s="40">
        <f>VLOOKUP(D2819,'Brasseries Europe'!$B$2:$O$2000,7,FALSE)</f>
        <v>3800</v>
      </c>
      <c r="H2819" s="40" t="str">
        <f>VLOOKUP(D2819,'Brasseries Europe'!$B$2:$O$2000,8,FALSE)</f>
        <v>Sint-Truiden</v>
      </c>
      <c r="I2819" s="40" t="str">
        <f>VLOOKUP(D2819,'Brasseries Europe'!$B$2:$O$2000,9,FALSE)</f>
        <v>Vlaanderen</v>
      </c>
      <c r="J2819" s="40" t="str">
        <f>VLOOKUP(D2819,'Brasseries Europe'!$B$2:$O$2000,10,FALSE)</f>
        <v>info@brouwerijkerkom.be</v>
      </c>
      <c r="K2819" s="40" t="str">
        <f>VLOOKUP(D2819,'Brasseries Europe'!$B$2:$O$2000,11,FALSE)</f>
        <v>http://www.brouwerijkerkom.be</v>
      </c>
      <c r="L2819" s="40" t="str">
        <f>VLOOKUP(D2819,'Brasseries Europe'!$B$2:$O$2000,12,FALSE)</f>
        <v>32(0)495/38.12.14</v>
      </c>
      <c r="M2819" s="40" t="str">
        <f>VLOOKUP(D2819,'Brasseries Europe'!$B$2:$O$2000,13,FALSE)</f>
        <v>LogoBR166</v>
      </c>
      <c r="N2819" s="40" t="str">
        <f>VLOOKUP(D2819,'Brasseries Europe'!$B$2:$O$2000,14,FALSE)</f>
        <v>FotoBR166</v>
      </c>
      <c r="O2819" s="42" t="s">
        <v>15870</v>
      </c>
      <c r="P2819" s="40" t="s">
        <v>10043</v>
      </c>
      <c r="Q2819" s="40" t="s">
        <v>10044</v>
      </c>
      <c r="T2819" s="40" t="s">
        <v>15872</v>
      </c>
      <c r="U2819" s="40" t="s">
        <v>15871</v>
      </c>
    </row>
    <row r="2820" spans="1:21" s="40" customFormat="1">
      <c r="A2820" s="40">
        <f t="shared" si="124"/>
        <v>2819</v>
      </c>
      <c r="B2820" s="41">
        <f t="shared" ca="1" si="125"/>
        <v>43369</v>
      </c>
      <c r="C2820" s="40" t="s">
        <v>14</v>
      </c>
      <c r="D2820" s="40" t="str">
        <f t="shared" si="123"/>
        <v>Brewery166</v>
      </c>
      <c r="E2820" s="42" t="s">
        <v>1381</v>
      </c>
      <c r="F2820" s="40" t="str">
        <f>VLOOKUP(D2820,'Brasseries Europe'!$B$2:$O$2000,6,FALSE)</f>
        <v>Naamsesteenweg, 469</v>
      </c>
      <c r="G2820" s="40">
        <f>VLOOKUP(D2820,'Brasseries Europe'!$B$2:$O$2000,7,FALSE)</f>
        <v>3800</v>
      </c>
      <c r="H2820" s="40" t="str">
        <f>VLOOKUP(D2820,'Brasseries Europe'!$B$2:$O$2000,8,FALSE)</f>
        <v>Sint-Truiden</v>
      </c>
      <c r="I2820" s="40" t="str">
        <f>VLOOKUP(D2820,'Brasseries Europe'!$B$2:$O$2000,9,FALSE)</f>
        <v>Vlaanderen</v>
      </c>
      <c r="J2820" s="40" t="str">
        <f>VLOOKUP(D2820,'Brasseries Europe'!$B$2:$O$2000,10,FALSE)</f>
        <v>info@brouwerijkerkom.be</v>
      </c>
      <c r="K2820" s="40" t="str">
        <f>VLOOKUP(D2820,'Brasseries Europe'!$B$2:$O$2000,11,FALSE)</f>
        <v>http://www.brouwerijkerkom.be</v>
      </c>
      <c r="L2820" s="40" t="str">
        <f>VLOOKUP(D2820,'Brasseries Europe'!$B$2:$O$2000,12,FALSE)</f>
        <v>32(0)495/38.12.14</v>
      </c>
      <c r="M2820" s="40" t="str">
        <f>VLOOKUP(D2820,'Brasseries Europe'!$B$2:$O$2000,13,FALSE)</f>
        <v>LogoBR166</v>
      </c>
      <c r="N2820" s="40" t="str">
        <f>VLOOKUP(D2820,'Brasseries Europe'!$B$2:$O$2000,14,FALSE)</f>
        <v>FotoBR166</v>
      </c>
      <c r="O2820" s="42" t="s">
        <v>15873</v>
      </c>
      <c r="P2820" s="40" t="s">
        <v>10043</v>
      </c>
      <c r="Q2820" s="40" t="s">
        <v>10064</v>
      </c>
      <c r="T2820" s="40" t="s">
        <v>15875</v>
      </c>
      <c r="U2820" s="40" t="s">
        <v>15874</v>
      </c>
    </row>
    <row r="2821" spans="1:21" s="40" customFormat="1">
      <c r="A2821" s="40">
        <f t="shared" si="124"/>
        <v>2820</v>
      </c>
      <c r="B2821" s="41">
        <f t="shared" ca="1" si="125"/>
        <v>43369</v>
      </c>
      <c r="C2821" s="40" t="s">
        <v>14</v>
      </c>
      <c r="D2821" s="40" t="str">
        <f t="shared" si="123"/>
        <v>Brewery166</v>
      </c>
      <c r="E2821" s="42" t="s">
        <v>1381</v>
      </c>
      <c r="F2821" s="40" t="str">
        <f>VLOOKUP(D2821,'Brasseries Europe'!$B$2:$O$2000,6,FALSE)</f>
        <v>Naamsesteenweg, 469</v>
      </c>
      <c r="G2821" s="40">
        <f>VLOOKUP(D2821,'Brasseries Europe'!$B$2:$O$2000,7,FALSE)</f>
        <v>3800</v>
      </c>
      <c r="H2821" s="40" t="str">
        <f>VLOOKUP(D2821,'Brasseries Europe'!$B$2:$O$2000,8,FALSE)</f>
        <v>Sint-Truiden</v>
      </c>
      <c r="I2821" s="40" t="str">
        <f>VLOOKUP(D2821,'Brasseries Europe'!$B$2:$O$2000,9,FALSE)</f>
        <v>Vlaanderen</v>
      </c>
      <c r="J2821" s="40" t="str">
        <f>VLOOKUP(D2821,'Brasseries Europe'!$B$2:$O$2000,10,FALSE)</f>
        <v>info@brouwerijkerkom.be</v>
      </c>
      <c r="K2821" s="40" t="str">
        <f>VLOOKUP(D2821,'Brasseries Europe'!$B$2:$O$2000,11,FALSE)</f>
        <v>http://www.brouwerijkerkom.be</v>
      </c>
      <c r="L2821" s="40" t="str">
        <f>VLOOKUP(D2821,'Brasseries Europe'!$B$2:$O$2000,12,FALSE)</f>
        <v>32(0)495/38.12.14</v>
      </c>
      <c r="M2821" s="40" t="str">
        <f>VLOOKUP(D2821,'Brasseries Europe'!$B$2:$O$2000,13,FALSE)</f>
        <v>LogoBR166</v>
      </c>
      <c r="N2821" s="40" t="str">
        <f>VLOOKUP(D2821,'Brasseries Europe'!$B$2:$O$2000,14,FALSE)</f>
        <v>FotoBR166</v>
      </c>
      <c r="O2821" s="42" t="s">
        <v>15876</v>
      </c>
      <c r="P2821" s="40" t="s">
        <v>10043</v>
      </c>
      <c r="Q2821" s="40" t="s">
        <v>10297</v>
      </c>
      <c r="T2821" s="40" t="s">
        <v>15878</v>
      </c>
      <c r="U2821" s="40" t="s">
        <v>15877</v>
      </c>
    </row>
    <row r="2822" spans="1:21" s="40" customFormat="1">
      <c r="A2822" s="40">
        <f t="shared" si="124"/>
        <v>2821</v>
      </c>
      <c r="B2822" s="41">
        <f t="shared" ca="1" si="125"/>
        <v>43369</v>
      </c>
      <c r="C2822" s="40" t="s">
        <v>14</v>
      </c>
      <c r="D2822" s="40" t="str">
        <f t="shared" si="123"/>
        <v>Brewery166</v>
      </c>
      <c r="E2822" s="42" t="s">
        <v>1381</v>
      </c>
      <c r="F2822" s="40" t="str">
        <f>VLOOKUP(D2822,'Brasseries Europe'!$B$2:$O$2000,6,FALSE)</f>
        <v>Naamsesteenweg, 469</v>
      </c>
      <c r="G2822" s="40">
        <f>VLOOKUP(D2822,'Brasseries Europe'!$B$2:$O$2000,7,FALSE)</f>
        <v>3800</v>
      </c>
      <c r="H2822" s="40" t="str">
        <f>VLOOKUP(D2822,'Brasseries Europe'!$B$2:$O$2000,8,FALSE)</f>
        <v>Sint-Truiden</v>
      </c>
      <c r="I2822" s="40" t="str">
        <f>VLOOKUP(D2822,'Brasseries Europe'!$B$2:$O$2000,9,FALSE)</f>
        <v>Vlaanderen</v>
      </c>
      <c r="J2822" s="40" t="str">
        <f>VLOOKUP(D2822,'Brasseries Europe'!$B$2:$O$2000,10,FALSE)</f>
        <v>info@brouwerijkerkom.be</v>
      </c>
      <c r="K2822" s="40" t="str">
        <f>VLOOKUP(D2822,'Brasseries Europe'!$B$2:$O$2000,11,FALSE)</f>
        <v>http://www.brouwerijkerkom.be</v>
      </c>
      <c r="L2822" s="40" t="str">
        <f>VLOOKUP(D2822,'Brasseries Europe'!$B$2:$O$2000,12,FALSE)</f>
        <v>32(0)495/38.12.14</v>
      </c>
      <c r="M2822" s="40" t="str">
        <f>VLOOKUP(D2822,'Brasseries Europe'!$B$2:$O$2000,13,FALSE)</f>
        <v>LogoBR166</v>
      </c>
      <c r="N2822" s="40" t="str">
        <f>VLOOKUP(D2822,'Brasseries Europe'!$B$2:$O$2000,14,FALSE)</f>
        <v>FotoBR166</v>
      </c>
      <c r="O2822" s="42" t="s">
        <v>15879</v>
      </c>
      <c r="P2822" s="40" t="s">
        <v>10043</v>
      </c>
      <c r="Q2822" s="40" t="s">
        <v>10297</v>
      </c>
      <c r="T2822" s="40" t="s">
        <v>15881</v>
      </c>
      <c r="U2822" s="40" t="s">
        <v>15880</v>
      </c>
    </row>
    <row r="2823" spans="1:21" s="40" customFormat="1">
      <c r="A2823" s="40">
        <f t="shared" si="124"/>
        <v>2822</v>
      </c>
      <c r="B2823" s="41">
        <f t="shared" ca="1" si="125"/>
        <v>43369</v>
      </c>
      <c r="C2823" s="40" t="s">
        <v>14</v>
      </c>
      <c r="D2823" s="40" t="str">
        <f t="shared" si="123"/>
        <v>Brewery166</v>
      </c>
      <c r="E2823" s="42" t="s">
        <v>1381</v>
      </c>
      <c r="F2823" s="40" t="str">
        <f>VLOOKUP(D2823,'Brasseries Europe'!$B$2:$O$2000,6,FALSE)</f>
        <v>Naamsesteenweg, 469</v>
      </c>
      <c r="G2823" s="40">
        <f>VLOOKUP(D2823,'Brasseries Europe'!$B$2:$O$2000,7,FALSE)</f>
        <v>3800</v>
      </c>
      <c r="H2823" s="40" t="str">
        <f>VLOOKUP(D2823,'Brasseries Europe'!$B$2:$O$2000,8,FALSE)</f>
        <v>Sint-Truiden</v>
      </c>
      <c r="I2823" s="40" t="str">
        <f>VLOOKUP(D2823,'Brasseries Europe'!$B$2:$O$2000,9,FALSE)</f>
        <v>Vlaanderen</v>
      </c>
      <c r="J2823" s="40" t="str">
        <f>VLOOKUP(D2823,'Brasseries Europe'!$B$2:$O$2000,10,FALSE)</f>
        <v>info@brouwerijkerkom.be</v>
      </c>
      <c r="K2823" s="40" t="str">
        <f>VLOOKUP(D2823,'Brasseries Europe'!$B$2:$O$2000,11,FALSE)</f>
        <v>http://www.brouwerijkerkom.be</v>
      </c>
      <c r="L2823" s="40" t="str">
        <f>VLOOKUP(D2823,'Brasseries Europe'!$B$2:$O$2000,12,FALSE)</f>
        <v>32(0)495/38.12.14</v>
      </c>
      <c r="M2823" s="40" t="str">
        <f>VLOOKUP(D2823,'Brasseries Europe'!$B$2:$O$2000,13,FALSE)</f>
        <v>LogoBR166</v>
      </c>
      <c r="N2823" s="40" t="str">
        <f>VLOOKUP(D2823,'Brasseries Europe'!$B$2:$O$2000,14,FALSE)</f>
        <v>FotoBR166</v>
      </c>
      <c r="O2823" s="42" t="s">
        <v>15882</v>
      </c>
      <c r="P2823" s="40" t="s">
        <v>10043</v>
      </c>
      <c r="Q2823" s="40" t="s">
        <v>10060</v>
      </c>
      <c r="T2823" s="40" t="s">
        <v>15884</v>
      </c>
      <c r="U2823" s="40" t="s">
        <v>15883</v>
      </c>
    </row>
    <row r="2824" spans="1:21" s="40" customFormat="1">
      <c r="A2824" s="40">
        <f t="shared" si="124"/>
        <v>2823</v>
      </c>
      <c r="B2824" s="41">
        <f t="shared" ca="1" si="125"/>
        <v>43369</v>
      </c>
      <c r="C2824" s="40" t="s">
        <v>14</v>
      </c>
      <c r="D2824" s="40" t="str">
        <f t="shared" si="123"/>
        <v>Brewery166</v>
      </c>
      <c r="E2824" s="42" t="s">
        <v>1381</v>
      </c>
      <c r="F2824" s="40" t="str">
        <f>VLOOKUP(D2824,'Brasseries Europe'!$B$2:$O$2000,6,FALSE)</f>
        <v>Naamsesteenweg, 469</v>
      </c>
      <c r="G2824" s="40">
        <f>VLOOKUP(D2824,'Brasseries Europe'!$B$2:$O$2000,7,FALSE)</f>
        <v>3800</v>
      </c>
      <c r="H2824" s="40" t="str">
        <f>VLOOKUP(D2824,'Brasseries Europe'!$B$2:$O$2000,8,FALSE)</f>
        <v>Sint-Truiden</v>
      </c>
      <c r="I2824" s="40" t="str">
        <f>VLOOKUP(D2824,'Brasseries Europe'!$B$2:$O$2000,9,FALSE)</f>
        <v>Vlaanderen</v>
      </c>
      <c r="J2824" s="40" t="str">
        <f>VLOOKUP(D2824,'Brasseries Europe'!$B$2:$O$2000,10,FALSE)</f>
        <v>info@brouwerijkerkom.be</v>
      </c>
      <c r="K2824" s="40" t="str">
        <f>VLOOKUP(D2824,'Brasseries Europe'!$B$2:$O$2000,11,FALSE)</f>
        <v>http://www.brouwerijkerkom.be</v>
      </c>
      <c r="L2824" s="40" t="str">
        <f>VLOOKUP(D2824,'Brasseries Europe'!$B$2:$O$2000,12,FALSE)</f>
        <v>32(0)495/38.12.14</v>
      </c>
      <c r="M2824" s="40" t="str">
        <f>VLOOKUP(D2824,'Brasseries Europe'!$B$2:$O$2000,13,FALSE)</f>
        <v>LogoBR166</v>
      </c>
      <c r="N2824" s="40" t="str">
        <f>VLOOKUP(D2824,'Brasseries Europe'!$B$2:$O$2000,14,FALSE)</f>
        <v>FotoBR166</v>
      </c>
      <c r="O2824" s="42" t="s">
        <v>15885</v>
      </c>
      <c r="P2824" s="40" t="s">
        <v>10043</v>
      </c>
      <c r="Q2824" s="40" t="s">
        <v>10076</v>
      </c>
      <c r="T2824" s="40" t="s">
        <v>15887</v>
      </c>
      <c r="U2824" s="40" t="s">
        <v>15886</v>
      </c>
    </row>
    <row r="2825" spans="1:21" s="40" customFormat="1">
      <c r="A2825" s="40">
        <f t="shared" si="124"/>
        <v>2824</v>
      </c>
      <c r="B2825" s="41">
        <f t="shared" ca="1" si="125"/>
        <v>43369</v>
      </c>
      <c r="C2825" s="40" t="s">
        <v>14</v>
      </c>
      <c r="D2825" s="40" t="str">
        <f t="shared" si="123"/>
        <v>Brewery166</v>
      </c>
      <c r="E2825" s="42" t="s">
        <v>1381</v>
      </c>
      <c r="F2825" s="40" t="str">
        <f>VLOOKUP(D2825,'Brasseries Europe'!$B$2:$O$2000,6,FALSE)</f>
        <v>Naamsesteenweg, 469</v>
      </c>
      <c r="G2825" s="40">
        <f>VLOOKUP(D2825,'Brasseries Europe'!$B$2:$O$2000,7,FALSE)</f>
        <v>3800</v>
      </c>
      <c r="H2825" s="40" t="str">
        <f>VLOOKUP(D2825,'Brasseries Europe'!$B$2:$O$2000,8,FALSE)</f>
        <v>Sint-Truiden</v>
      </c>
      <c r="I2825" s="40" t="str">
        <f>VLOOKUP(D2825,'Brasseries Europe'!$B$2:$O$2000,9,FALSE)</f>
        <v>Vlaanderen</v>
      </c>
      <c r="J2825" s="40" t="str">
        <f>VLOOKUP(D2825,'Brasseries Europe'!$B$2:$O$2000,10,FALSE)</f>
        <v>info@brouwerijkerkom.be</v>
      </c>
      <c r="K2825" s="40" t="str">
        <f>VLOOKUP(D2825,'Brasseries Europe'!$B$2:$O$2000,11,FALSE)</f>
        <v>http://www.brouwerijkerkom.be</v>
      </c>
      <c r="L2825" s="40" t="str">
        <f>VLOOKUP(D2825,'Brasseries Europe'!$B$2:$O$2000,12,FALSE)</f>
        <v>32(0)495/38.12.14</v>
      </c>
      <c r="M2825" s="40" t="str">
        <f>VLOOKUP(D2825,'Brasseries Europe'!$B$2:$O$2000,13,FALSE)</f>
        <v>LogoBR166</v>
      </c>
      <c r="N2825" s="40" t="str">
        <f>VLOOKUP(D2825,'Brasseries Europe'!$B$2:$O$2000,14,FALSE)</f>
        <v>FotoBR166</v>
      </c>
      <c r="O2825" s="42" t="s">
        <v>15888</v>
      </c>
      <c r="P2825" s="40" t="s">
        <v>10043</v>
      </c>
      <c r="Q2825" s="40" t="s">
        <v>10204</v>
      </c>
      <c r="T2825" s="40" t="s">
        <v>15890</v>
      </c>
      <c r="U2825" s="40" t="s">
        <v>15889</v>
      </c>
    </row>
    <row r="2826" spans="1:21" s="40" customFormat="1">
      <c r="A2826" s="40">
        <f t="shared" si="124"/>
        <v>2825</v>
      </c>
      <c r="B2826" s="41">
        <f t="shared" ca="1" si="125"/>
        <v>43369</v>
      </c>
      <c r="C2826" s="40" t="s">
        <v>14</v>
      </c>
      <c r="D2826" s="40" t="str">
        <f t="shared" si="123"/>
        <v>Brewery166</v>
      </c>
      <c r="E2826" s="42" t="s">
        <v>1381</v>
      </c>
      <c r="F2826" s="40" t="str">
        <f>VLOOKUP(D2826,'Brasseries Europe'!$B$2:$O$2000,6,FALSE)</f>
        <v>Naamsesteenweg, 469</v>
      </c>
      <c r="G2826" s="40">
        <f>VLOOKUP(D2826,'Brasseries Europe'!$B$2:$O$2000,7,FALSE)</f>
        <v>3800</v>
      </c>
      <c r="H2826" s="40" t="str">
        <f>VLOOKUP(D2826,'Brasseries Europe'!$B$2:$O$2000,8,FALSE)</f>
        <v>Sint-Truiden</v>
      </c>
      <c r="I2826" s="40" t="str">
        <f>VLOOKUP(D2826,'Brasseries Europe'!$B$2:$O$2000,9,FALSE)</f>
        <v>Vlaanderen</v>
      </c>
      <c r="J2826" s="40" t="str">
        <f>VLOOKUP(D2826,'Brasseries Europe'!$B$2:$O$2000,10,FALSE)</f>
        <v>info@brouwerijkerkom.be</v>
      </c>
      <c r="K2826" s="40" t="str">
        <f>VLOOKUP(D2826,'Brasseries Europe'!$B$2:$O$2000,11,FALSE)</f>
        <v>http://www.brouwerijkerkom.be</v>
      </c>
      <c r="L2826" s="40" t="str">
        <f>VLOOKUP(D2826,'Brasseries Europe'!$B$2:$O$2000,12,FALSE)</f>
        <v>32(0)495/38.12.14</v>
      </c>
      <c r="M2826" s="40" t="str">
        <f>VLOOKUP(D2826,'Brasseries Europe'!$B$2:$O$2000,13,FALSE)</f>
        <v>LogoBR166</v>
      </c>
      <c r="N2826" s="40" t="str">
        <f>VLOOKUP(D2826,'Brasseries Europe'!$B$2:$O$2000,14,FALSE)</f>
        <v>FotoBR166</v>
      </c>
      <c r="O2826" s="42" t="s">
        <v>15891</v>
      </c>
      <c r="P2826" s="40" t="s">
        <v>10043</v>
      </c>
      <c r="Q2826" s="40" t="s">
        <v>10064</v>
      </c>
      <c r="T2826" s="40" t="s">
        <v>15893</v>
      </c>
      <c r="U2826" s="40" t="s">
        <v>15892</v>
      </c>
    </row>
    <row r="2827" spans="1:21" s="40" customFormat="1">
      <c r="A2827" s="40">
        <f t="shared" si="124"/>
        <v>2826</v>
      </c>
      <c r="B2827" s="41">
        <f t="shared" ca="1" si="125"/>
        <v>43369</v>
      </c>
      <c r="C2827" s="40" t="s">
        <v>14</v>
      </c>
      <c r="D2827" s="40" t="str">
        <f t="shared" si="123"/>
        <v>Brewery166</v>
      </c>
      <c r="E2827" s="42" t="s">
        <v>1381</v>
      </c>
      <c r="F2827" s="40" t="str">
        <f>VLOOKUP(D2827,'Brasseries Europe'!$B$2:$O$2000,6,FALSE)</f>
        <v>Naamsesteenweg, 469</v>
      </c>
      <c r="G2827" s="40">
        <f>VLOOKUP(D2827,'Brasseries Europe'!$B$2:$O$2000,7,FALSE)</f>
        <v>3800</v>
      </c>
      <c r="H2827" s="40" t="str">
        <f>VLOOKUP(D2827,'Brasseries Europe'!$B$2:$O$2000,8,FALSE)</f>
        <v>Sint-Truiden</v>
      </c>
      <c r="I2827" s="40" t="str">
        <f>VLOOKUP(D2827,'Brasseries Europe'!$B$2:$O$2000,9,FALSE)</f>
        <v>Vlaanderen</v>
      </c>
      <c r="J2827" s="40" t="str">
        <f>VLOOKUP(D2827,'Brasseries Europe'!$B$2:$O$2000,10,FALSE)</f>
        <v>info@brouwerijkerkom.be</v>
      </c>
      <c r="K2827" s="40" t="str">
        <f>VLOOKUP(D2827,'Brasseries Europe'!$B$2:$O$2000,11,FALSE)</f>
        <v>http://www.brouwerijkerkom.be</v>
      </c>
      <c r="L2827" s="40" t="str">
        <f>VLOOKUP(D2827,'Brasseries Europe'!$B$2:$O$2000,12,FALSE)</f>
        <v>32(0)495/38.12.14</v>
      </c>
      <c r="M2827" s="40" t="str">
        <f>VLOOKUP(D2827,'Brasseries Europe'!$B$2:$O$2000,13,FALSE)</f>
        <v>LogoBR166</v>
      </c>
      <c r="N2827" s="40" t="str">
        <f>VLOOKUP(D2827,'Brasseries Europe'!$B$2:$O$2000,14,FALSE)</f>
        <v>FotoBR166</v>
      </c>
      <c r="O2827" s="42" t="s">
        <v>15894</v>
      </c>
      <c r="P2827" s="40" t="s">
        <v>10043</v>
      </c>
      <c r="Q2827" s="40" t="s">
        <v>10204</v>
      </c>
      <c r="T2827" s="40" t="s">
        <v>15896</v>
      </c>
      <c r="U2827" s="40" t="s">
        <v>15895</v>
      </c>
    </row>
    <row r="2828" spans="1:21" s="40" customFormat="1">
      <c r="A2828" s="40">
        <f t="shared" si="124"/>
        <v>2827</v>
      </c>
      <c r="B2828" s="41">
        <f t="shared" ca="1" si="125"/>
        <v>43369</v>
      </c>
      <c r="C2828" s="40" t="s">
        <v>14</v>
      </c>
      <c r="D2828" s="40" t="str">
        <f t="shared" si="123"/>
        <v>Brewery166</v>
      </c>
      <c r="E2828" s="42" t="s">
        <v>1381</v>
      </c>
      <c r="F2828" s="40" t="str">
        <f>VLOOKUP(D2828,'Brasseries Europe'!$B$2:$O$2000,6,FALSE)</f>
        <v>Naamsesteenweg, 469</v>
      </c>
      <c r="G2828" s="40">
        <f>VLOOKUP(D2828,'Brasseries Europe'!$B$2:$O$2000,7,FALSE)</f>
        <v>3800</v>
      </c>
      <c r="H2828" s="40" t="str">
        <f>VLOOKUP(D2828,'Brasseries Europe'!$B$2:$O$2000,8,FALSE)</f>
        <v>Sint-Truiden</v>
      </c>
      <c r="I2828" s="40" t="str">
        <f>VLOOKUP(D2828,'Brasseries Europe'!$B$2:$O$2000,9,FALSE)</f>
        <v>Vlaanderen</v>
      </c>
      <c r="J2828" s="40" t="str">
        <f>VLOOKUP(D2828,'Brasseries Europe'!$B$2:$O$2000,10,FALSE)</f>
        <v>info@brouwerijkerkom.be</v>
      </c>
      <c r="K2828" s="40" t="str">
        <f>VLOOKUP(D2828,'Brasseries Europe'!$B$2:$O$2000,11,FALSE)</f>
        <v>http://www.brouwerijkerkom.be</v>
      </c>
      <c r="L2828" s="40" t="str">
        <f>VLOOKUP(D2828,'Brasseries Europe'!$B$2:$O$2000,12,FALSE)</f>
        <v>32(0)495/38.12.14</v>
      </c>
      <c r="M2828" s="40" t="str">
        <f>VLOOKUP(D2828,'Brasseries Europe'!$B$2:$O$2000,13,FALSE)</f>
        <v>LogoBR166</v>
      </c>
      <c r="N2828" s="40" t="str">
        <f>VLOOKUP(D2828,'Brasseries Europe'!$B$2:$O$2000,14,FALSE)</f>
        <v>FotoBR166</v>
      </c>
      <c r="O2828" s="42" t="s">
        <v>15897</v>
      </c>
      <c r="P2828" s="40" t="s">
        <v>10043</v>
      </c>
      <c r="Q2828" s="40" t="s">
        <v>10064</v>
      </c>
      <c r="T2828" s="40" t="s">
        <v>15899</v>
      </c>
      <c r="U2828" s="40" t="s">
        <v>15898</v>
      </c>
    </row>
    <row r="2829" spans="1:21" s="40" customFormat="1">
      <c r="A2829" s="40">
        <f t="shared" si="124"/>
        <v>2828</v>
      </c>
      <c r="B2829" s="41">
        <f t="shared" ca="1" si="125"/>
        <v>43369</v>
      </c>
      <c r="C2829" s="40" t="s">
        <v>14</v>
      </c>
      <c r="D2829" s="40" t="str">
        <f t="shared" si="123"/>
        <v>Brewery166</v>
      </c>
      <c r="E2829" s="42" t="s">
        <v>1381</v>
      </c>
      <c r="F2829" s="40" t="str">
        <f>VLOOKUP(D2829,'Brasseries Europe'!$B$2:$O$2000,6,FALSE)</f>
        <v>Naamsesteenweg, 469</v>
      </c>
      <c r="G2829" s="40">
        <f>VLOOKUP(D2829,'Brasseries Europe'!$B$2:$O$2000,7,FALSE)</f>
        <v>3800</v>
      </c>
      <c r="H2829" s="40" t="str">
        <f>VLOOKUP(D2829,'Brasseries Europe'!$B$2:$O$2000,8,FALSE)</f>
        <v>Sint-Truiden</v>
      </c>
      <c r="I2829" s="40" t="str">
        <f>VLOOKUP(D2829,'Brasseries Europe'!$B$2:$O$2000,9,FALSE)</f>
        <v>Vlaanderen</v>
      </c>
      <c r="J2829" s="40" t="str">
        <f>VLOOKUP(D2829,'Brasseries Europe'!$B$2:$O$2000,10,FALSE)</f>
        <v>info@brouwerijkerkom.be</v>
      </c>
      <c r="K2829" s="40" t="str">
        <f>VLOOKUP(D2829,'Brasseries Europe'!$B$2:$O$2000,11,FALSE)</f>
        <v>http://www.brouwerijkerkom.be</v>
      </c>
      <c r="L2829" s="40" t="str">
        <f>VLOOKUP(D2829,'Brasseries Europe'!$B$2:$O$2000,12,FALSE)</f>
        <v>32(0)495/38.12.14</v>
      </c>
      <c r="M2829" s="40" t="str">
        <f>VLOOKUP(D2829,'Brasseries Europe'!$B$2:$O$2000,13,FALSE)</f>
        <v>LogoBR166</v>
      </c>
      <c r="N2829" s="40" t="str">
        <f>VLOOKUP(D2829,'Brasseries Europe'!$B$2:$O$2000,14,FALSE)</f>
        <v>FotoBR166</v>
      </c>
      <c r="O2829" s="42" t="s">
        <v>15900</v>
      </c>
      <c r="P2829" s="40" t="s">
        <v>10043</v>
      </c>
      <c r="Q2829" s="40" t="s">
        <v>13538</v>
      </c>
      <c r="T2829" s="40" t="s">
        <v>15902</v>
      </c>
      <c r="U2829" s="40" t="s">
        <v>15901</v>
      </c>
    </row>
    <row r="2830" spans="1:21" s="40" customFormat="1">
      <c r="A2830" s="40">
        <f t="shared" si="124"/>
        <v>2829</v>
      </c>
      <c r="B2830" s="41">
        <f t="shared" ca="1" si="125"/>
        <v>43369</v>
      </c>
      <c r="C2830" s="40" t="s">
        <v>14</v>
      </c>
      <c r="D2830" s="40" t="str">
        <f t="shared" si="123"/>
        <v>Brewery166</v>
      </c>
      <c r="E2830" s="42" t="s">
        <v>1381</v>
      </c>
      <c r="F2830" s="40" t="str">
        <f>VLOOKUP(D2830,'Brasseries Europe'!$B$2:$O$2000,6,FALSE)</f>
        <v>Naamsesteenweg, 469</v>
      </c>
      <c r="G2830" s="40">
        <f>VLOOKUP(D2830,'Brasseries Europe'!$B$2:$O$2000,7,FALSE)</f>
        <v>3800</v>
      </c>
      <c r="H2830" s="40" t="str">
        <f>VLOOKUP(D2830,'Brasseries Europe'!$B$2:$O$2000,8,FALSE)</f>
        <v>Sint-Truiden</v>
      </c>
      <c r="I2830" s="40" t="str">
        <f>VLOOKUP(D2830,'Brasseries Europe'!$B$2:$O$2000,9,FALSE)</f>
        <v>Vlaanderen</v>
      </c>
      <c r="J2830" s="40" t="str">
        <f>VLOOKUP(D2830,'Brasseries Europe'!$B$2:$O$2000,10,FALSE)</f>
        <v>info@brouwerijkerkom.be</v>
      </c>
      <c r="K2830" s="40" t="str">
        <f>VLOOKUP(D2830,'Brasseries Europe'!$B$2:$O$2000,11,FALSE)</f>
        <v>http://www.brouwerijkerkom.be</v>
      </c>
      <c r="L2830" s="40" t="str">
        <f>VLOOKUP(D2830,'Brasseries Europe'!$B$2:$O$2000,12,FALSE)</f>
        <v>32(0)495/38.12.14</v>
      </c>
      <c r="M2830" s="40" t="str">
        <f>VLOOKUP(D2830,'Brasseries Europe'!$B$2:$O$2000,13,FALSE)</f>
        <v>LogoBR166</v>
      </c>
      <c r="N2830" s="40" t="str">
        <f>VLOOKUP(D2830,'Brasseries Europe'!$B$2:$O$2000,14,FALSE)</f>
        <v>FotoBR166</v>
      </c>
      <c r="O2830" s="42" t="s">
        <v>15903</v>
      </c>
      <c r="P2830" s="40" t="s">
        <v>10151</v>
      </c>
      <c r="Q2830" s="40" t="s">
        <v>13538</v>
      </c>
      <c r="T2830" s="40" t="s">
        <v>15905</v>
      </c>
      <c r="U2830" s="40" t="s">
        <v>15904</v>
      </c>
    </row>
    <row r="2831" spans="1:21" s="40" customFormat="1">
      <c r="A2831" s="40">
        <f t="shared" si="124"/>
        <v>2830</v>
      </c>
      <c r="B2831" s="41">
        <f t="shared" ca="1" si="125"/>
        <v>43369</v>
      </c>
      <c r="C2831" s="40" t="s">
        <v>14</v>
      </c>
      <c r="D2831" s="40" t="str">
        <f t="shared" si="123"/>
        <v>Brewery166</v>
      </c>
      <c r="E2831" s="42" t="s">
        <v>1381</v>
      </c>
      <c r="F2831" s="40" t="str">
        <f>VLOOKUP(D2831,'Brasseries Europe'!$B$2:$O$2000,6,FALSE)</f>
        <v>Naamsesteenweg, 469</v>
      </c>
      <c r="G2831" s="40">
        <f>VLOOKUP(D2831,'Brasseries Europe'!$B$2:$O$2000,7,FALSE)</f>
        <v>3800</v>
      </c>
      <c r="H2831" s="40" t="str">
        <f>VLOOKUP(D2831,'Brasseries Europe'!$B$2:$O$2000,8,FALSE)</f>
        <v>Sint-Truiden</v>
      </c>
      <c r="I2831" s="40" t="str">
        <f>VLOOKUP(D2831,'Brasseries Europe'!$B$2:$O$2000,9,FALSE)</f>
        <v>Vlaanderen</v>
      </c>
      <c r="J2831" s="40" t="str">
        <f>VLOOKUP(D2831,'Brasseries Europe'!$B$2:$O$2000,10,FALSE)</f>
        <v>info@brouwerijkerkom.be</v>
      </c>
      <c r="K2831" s="40" t="str">
        <f>VLOOKUP(D2831,'Brasseries Europe'!$B$2:$O$2000,11,FALSE)</f>
        <v>http://www.brouwerijkerkom.be</v>
      </c>
      <c r="L2831" s="40" t="str">
        <f>VLOOKUP(D2831,'Brasseries Europe'!$B$2:$O$2000,12,FALSE)</f>
        <v>32(0)495/38.12.14</v>
      </c>
      <c r="M2831" s="40" t="str">
        <f>VLOOKUP(D2831,'Brasseries Europe'!$B$2:$O$2000,13,FALSE)</f>
        <v>LogoBR166</v>
      </c>
      <c r="N2831" s="40" t="str">
        <f>VLOOKUP(D2831,'Brasseries Europe'!$B$2:$O$2000,14,FALSE)</f>
        <v>FotoBR166</v>
      </c>
      <c r="O2831" s="42" t="s">
        <v>15906</v>
      </c>
      <c r="P2831" s="40" t="s">
        <v>10151</v>
      </c>
      <c r="Q2831" s="40" t="s">
        <v>10204</v>
      </c>
      <c r="T2831" s="40" t="s">
        <v>15908</v>
      </c>
      <c r="U2831" s="40" t="s">
        <v>15907</v>
      </c>
    </row>
    <row r="2832" spans="1:21" s="40" customFormat="1">
      <c r="A2832" s="40">
        <f t="shared" si="124"/>
        <v>2831</v>
      </c>
      <c r="B2832" s="41">
        <f t="shared" ca="1" si="125"/>
        <v>43369</v>
      </c>
      <c r="C2832" s="40" t="s">
        <v>14</v>
      </c>
      <c r="D2832" s="40" t="str">
        <f t="shared" si="123"/>
        <v>Brewery166</v>
      </c>
      <c r="E2832" s="42" t="s">
        <v>1381</v>
      </c>
      <c r="F2832" s="40" t="str">
        <f>VLOOKUP(D2832,'Brasseries Europe'!$B$2:$O$2000,6,FALSE)</f>
        <v>Naamsesteenweg, 469</v>
      </c>
      <c r="G2832" s="40">
        <f>VLOOKUP(D2832,'Brasseries Europe'!$B$2:$O$2000,7,FALSE)</f>
        <v>3800</v>
      </c>
      <c r="H2832" s="40" t="str">
        <f>VLOOKUP(D2832,'Brasseries Europe'!$B$2:$O$2000,8,FALSE)</f>
        <v>Sint-Truiden</v>
      </c>
      <c r="I2832" s="40" t="str">
        <f>VLOOKUP(D2832,'Brasseries Europe'!$B$2:$O$2000,9,FALSE)</f>
        <v>Vlaanderen</v>
      </c>
      <c r="J2832" s="40" t="str">
        <f>VLOOKUP(D2832,'Brasseries Europe'!$B$2:$O$2000,10,FALSE)</f>
        <v>info@brouwerijkerkom.be</v>
      </c>
      <c r="K2832" s="40" t="str">
        <f>VLOOKUP(D2832,'Brasseries Europe'!$B$2:$O$2000,11,FALSE)</f>
        <v>http://www.brouwerijkerkom.be</v>
      </c>
      <c r="L2832" s="40" t="str">
        <f>VLOOKUP(D2832,'Brasseries Europe'!$B$2:$O$2000,12,FALSE)</f>
        <v>32(0)495/38.12.14</v>
      </c>
      <c r="M2832" s="40" t="str">
        <f>VLOOKUP(D2832,'Brasseries Europe'!$B$2:$O$2000,13,FALSE)</f>
        <v>LogoBR166</v>
      </c>
      <c r="N2832" s="40" t="str">
        <f>VLOOKUP(D2832,'Brasseries Europe'!$B$2:$O$2000,14,FALSE)</f>
        <v>FotoBR166</v>
      </c>
      <c r="O2832" s="42" t="s">
        <v>15909</v>
      </c>
      <c r="P2832" s="40" t="s">
        <v>10151</v>
      </c>
      <c r="Q2832" s="40" t="s">
        <v>10143</v>
      </c>
      <c r="R2832" s="57"/>
      <c r="S2832" s="57"/>
      <c r="T2832" s="40" t="s">
        <v>15911</v>
      </c>
      <c r="U2832" s="40" t="s">
        <v>15910</v>
      </c>
    </row>
    <row r="2833" spans="1:21" s="40" customFormat="1">
      <c r="A2833" s="40">
        <f t="shared" si="124"/>
        <v>2832</v>
      </c>
      <c r="B2833" s="41">
        <f t="shared" ca="1" si="125"/>
        <v>43369</v>
      </c>
      <c r="C2833" s="40" t="s">
        <v>14</v>
      </c>
      <c r="D2833" s="40" t="str">
        <f t="shared" si="123"/>
        <v>Brewery166</v>
      </c>
      <c r="E2833" s="42" t="s">
        <v>1381</v>
      </c>
      <c r="F2833" s="40" t="str">
        <f>VLOOKUP(D2833,'Brasseries Europe'!$B$2:$O$2000,6,FALSE)</f>
        <v>Naamsesteenweg, 469</v>
      </c>
      <c r="G2833" s="40">
        <f>VLOOKUP(D2833,'Brasseries Europe'!$B$2:$O$2000,7,FALSE)</f>
        <v>3800</v>
      </c>
      <c r="H2833" s="40" t="str">
        <f>VLOOKUP(D2833,'Brasseries Europe'!$B$2:$O$2000,8,FALSE)</f>
        <v>Sint-Truiden</v>
      </c>
      <c r="I2833" s="40" t="str">
        <f>VLOOKUP(D2833,'Brasseries Europe'!$B$2:$O$2000,9,FALSE)</f>
        <v>Vlaanderen</v>
      </c>
      <c r="J2833" s="40" t="str">
        <f>VLOOKUP(D2833,'Brasseries Europe'!$B$2:$O$2000,10,FALSE)</f>
        <v>info@brouwerijkerkom.be</v>
      </c>
      <c r="K2833" s="40" t="str">
        <f>VLOOKUP(D2833,'Brasseries Europe'!$B$2:$O$2000,11,FALSE)</f>
        <v>http://www.brouwerijkerkom.be</v>
      </c>
      <c r="L2833" s="40" t="str">
        <f>VLOOKUP(D2833,'Brasseries Europe'!$B$2:$O$2000,12,FALSE)</f>
        <v>32(0)495/38.12.14</v>
      </c>
      <c r="M2833" s="40" t="str">
        <f>VLOOKUP(D2833,'Brasseries Europe'!$B$2:$O$2000,13,FALSE)</f>
        <v>LogoBR166</v>
      </c>
      <c r="N2833" s="40" t="str">
        <f>VLOOKUP(D2833,'Brasseries Europe'!$B$2:$O$2000,14,FALSE)</f>
        <v>FotoBR166</v>
      </c>
      <c r="O2833" s="42" t="s">
        <v>15912</v>
      </c>
      <c r="P2833" s="40" t="s">
        <v>10151</v>
      </c>
      <c r="Q2833" s="40" t="s">
        <v>10064</v>
      </c>
      <c r="T2833" s="40" t="s">
        <v>15914</v>
      </c>
      <c r="U2833" s="40" t="s">
        <v>15913</v>
      </c>
    </row>
    <row r="2834" spans="1:21" s="40" customFormat="1">
      <c r="A2834" s="40">
        <f t="shared" si="124"/>
        <v>2833</v>
      </c>
      <c r="B2834" s="41">
        <f t="shared" ca="1" si="125"/>
        <v>43369</v>
      </c>
      <c r="C2834" s="40" t="s">
        <v>14</v>
      </c>
      <c r="D2834" s="40" t="str">
        <f t="shared" si="123"/>
        <v>Brewery166</v>
      </c>
      <c r="E2834" s="42" t="s">
        <v>1381</v>
      </c>
      <c r="F2834" s="40" t="str">
        <f>VLOOKUP(D2834,'Brasseries Europe'!$B$2:$O$2000,6,FALSE)</f>
        <v>Naamsesteenweg, 469</v>
      </c>
      <c r="G2834" s="40">
        <f>VLOOKUP(D2834,'Brasseries Europe'!$B$2:$O$2000,7,FALSE)</f>
        <v>3800</v>
      </c>
      <c r="H2834" s="40" t="str">
        <f>VLOOKUP(D2834,'Brasseries Europe'!$B$2:$O$2000,8,FALSE)</f>
        <v>Sint-Truiden</v>
      </c>
      <c r="I2834" s="40" t="str">
        <f>VLOOKUP(D2834,'Brasseries Europe'!$B$2:$O$2000,9,FALSE)</f>
        <v>Vlaanderen</v>
      </c>
      <c r="J2834" s="40" t="str">
        <f>VLOOKUP(D2834,'Brasseries Europe'!$B$2:$O$2000,10,FALSE)</f>
        <v>info@brouwerijkerkom.be</v>
      </c>
      <c r="K2834" s="40" t="str">
        <f>VLOOKUP(D2834,'Brasseries Europe'!$B$2:$O$2000,11,FALSE)</f>
        <v>http://www.brouwerijkerkom.be</v>
      </c>
      <c r="L2834" s="40" t="str">
        <f>VLOOKUP(D2834,'Brasseries Europe'!$B$2:$O$2000,12,FALSE)</f>
        <v>32(0)495/38.12.14</v>
      </c>
      <c r="M2834" s="40" t="str">
        <f>VLOOKUP(D2834,'Brasseries Europe'!$B$2:$O$2000,13,FALSE)</f>
        <v>LogoBR166</v>
      </c>
      <c r="N2834" s="40" t="str">
        <f>VLOOKUP(D2834,'Brasseries Europe'!$B$2:$O$2000,14,FALSE)</f>
        <v>FotoBR166</v>
      </c>
      <c r="O2834" s="42" t="s">
        <v>15915</v>
      </c>
      <c r="P2834" s="40" t="s">
        <v>10049</v>
      </c>
      <c r="Q2834" s="40" t="s">
        <v>10297</v>
      </c>
      <c r="T2834" s="40" t="s">
        <v>15917</v>
      </c>
      <c r="U2834" s="40" t="s">
        <v>15916</v>
      </c>
    </row>
    <row r="2835" spans="1:21" s="40" customFormat="1">
      <c r="A2835" s="40">
        <f t="shared" si="124"/>
        <v>2834</v>
      </c>
      <c r="B2835" s="41">
        <f t="shared" ca="1" si="125"/>
        <v>43369</v>
      </c>
      <c r="C2835" s="40" t="s">
        <v>14</v>
      </c>
      <c r="D2835" s="40" t="str">
        <f t="shared" si="123"/>
        <v>Brewery166</v>
      </c>
      <c r="E2835" s="42" t="s">
        <v>1381</v>
      </c>
      <c r="F2835" s="40" t="str">
        <f>VLOOKUP(D2835,'Brasseries Europe'!$B$2:$O$2000,6,FALSE)</f>
        <v>Naamsesteenweg, 469</v>
      </c>
      <c r="G2835" s="40">
        <f>VLOOKUP(D2835,'Brasseries Europe'!$B$2:$O$2000,7,FALSE)</f>
        <v>3800</v>
      </c>
      <c r="H2835" s="40" t="str">
        <f>VLOOKUP(D2835,'Brasseries Europe'!$B$2:$O$2000,8,FALSE)</f>
        <v>Sint-Truiden</v>
      </c>
      <c r="I2835" s="40" t="str">
        <f>VLOOKUP(D2835,'Brasseries Europe'!$B$2:$O$2000,9,FALSE)</f>
        <v>Vlaanderen</v>
      </c>
      <c r="J2835" s="40" t="str">
        <f>VLOOKUP(D2835,'Brasseries Europe'!$B$2:$O$2000,10,FALSE)</f>
        <v>info@brouwerijkerkom.be</v>
      </c>
      <c r="K2835" s="40" t="str">
        <f>VLOOKUP(D2835,'Brasseries Europe'!$B$2:$O$2000,11,FALSE)</f>
        <v>http://www.brouwerijkerkom.be</v>
      </c>
      <c r="L2835" s="40" t="str">
        <f>VLOOKUP(D2835,'Brasseries Europe'!$B$2:$O$2000,12,FALSE)</f>
        <v>32(0)495/38.12.14</v>
      </c>
      <c r="M2835" s="40" t="str">
        <f>VLOOKUP(D2835,'Brasseries Europe'!$B$2:$O$2000,13,FALSE)</f>
        <v>LogoBR166</v>
      </c>
      <c r="N2835" s="40" t="str">
        <f>VLOOKUP(D2835,'Brasseries Europe'!$B$2:$O$2000,14,FALSE)</f>
        <v>FotoBR166</v>
      </c>
      <c r="O2835" s="42" t="s">
        <v>15918</v>
      </c>
      <c r="P2835" s="40" t="s">
        <v>10049</v>
      </c>
      <c r="Q2835" s="40" t="s">
        <v>10081</v>
      </c>
      <c r="T2835" s="40" t="s">
        <v>15920</v>
      </c>
      <c r="U2835" s="40" t="s">
        <v>15919</v>
      </c>
    </row>
    <row r="2836" spans="1:21" s="40" customFormat="1">
      <c r="A2836" s="40">
        <f t="shared" si="124"/>
        <v>2835</v>
      </c>
      <c r="B2836" s="41">
        <f t="shared" ca="1" si="125"/>
        <v>43369</v>
      </c>
      <c r="C2836" s="40" t="s">
        <v>14</v>
      </c>
      <c r="D2836" s="40" t="str">
        <f t="shared" si="123"/>
        <v>Brewery166</v>
      </c>
      <c r="E2836" s="42" t="s">
        <v>1381</v>
      </c>
      <c r="F2836" s="40" t="str">
        <f>VLOOKUP(D2836,'Brasseries Europe'!$B$2:$O$2000,6,FALSE)</f>
        <v>Naamsesteenweg, 469</v>
      </c>
      <c r="G2836" s="40">
        <f>VLOOKUP(D2836,'Brasseries Europe'!$B$2:$O$2000,7,FALSE)</f>
        <v>3800</v>
      </c>
      <c r="H2836" s="40" t="str">
        <f>VLOOKUP(D2836,'Brasseries Europe'!$B$2:$O$2000,8,FALSE)</f>
        <v>Sint-Truiden</v>
      </c>
      <c r="I2836" s="40" t="str">
        <f>VLOOKUP(D2836,'Brasseries Europe'!$B$2:$O$2000,9,FALSE)</f>
        <v>Vlaanderen</v>
      </c>
      <c r="J2836" s="40" t="str">
        <f>VLOOKUP(D2836,'Brasseries Europe'!$B$2:$O$2000,10,FALSE)</f>
        <v>info@brouwerijkerkom.be</v>
      </c>
      <c r="K2836" s="40" t="str">
        <f>VLOOKUP(D2836,'Brasseries Europe'!$B$2:$O$2000,11,FALSE)</f>
        <v>http://www.brouwerijkerkom.be</v>
      </c>
      <c r="L2836" s="40" t="str">
        <f>VLOOKUP(D2836,'Brasseries Europe'!$B$2:$O$2000,12,FALSE)</f>
        <v>32(0)495/38.12.14</v>
      </c>
      <c r="M2836" s="40" t="str">
        <f>VLOOKUP(D2836,'Brasseries Europe'!$B$2:$O$2000,13,FALSE)</f>
        <v>LogoBR166</v>
      </c>
      <c r="N2836" s="40" t="str">
        <f>VLOOKUP(D2836,'Brasseries Europe'!$B$2:$O$2000,14,FALSE)</f>
        <v>FotoBR166</v>
      </c>
      <c r="O2836" s="42" t="s">
        <v>15921</v>
      </c>
      <c r="P2836" s="40" t="s">
        <v>10179</v>
      </c>
      <c r="Q2836" s="40" t="s">
        <v>10036</v>
      </c>
      <c r="T2836" s="40" t="s">
        <v>15923</v>
      </c>
      <c r="U2836" s="40" t="s">
        <v>15922</v>
      </c>
    </row>
    <row r="2837" spans="1:21" s="40" customFormat="1">
      <c r="A2837" s="40">
        <f t="shared" si="124"/>
        <v>2836</v>
      </c>
      <c r="B2837" s="41">
        <f t="shared" ca="1" si="125"/>
        <v>43369</v>
      </c>
      <c r="C2837" s="40" t="s">
        <v>14</v>
      </c>
      <c r="D2837" s="40" t="str">
        <f t="shared" si="123"/>
        <v>Brewery166</v>
      </c>
      <c r="E2837" s="42" t="s">
        <v>1381</v>
      </c>
      <c r="F2837" s="40" t="str">
        <f>VLOOKUP(D2837,'Brasseries Europe'!$B$2:$O$2000,6,FALSE)</f>
        <v>Naamsesteenweg, 469</v>
      </c>
      <c r="G2837" s="40">
        <f>VLOOKUP(D2837,'Brasseries Europe'!$B$2:$O$2000,7,FALSE)</f>
        <v>3800</v>
      </c>
      <c r="H2837" s="40" t="str">
        <f>VLOOKUP(D2837,'Brasseries Europe'!$B$2:$O$2000,8,FALSE)</f>
        <v>Sint-Truiden</v>
      </c>
      <c r="I2837" s="40" t="str">
        <f>VLOOKUP(D2837,'Brasseries Europe'!$B$2:$O$2000,9,FALSE)</f>
        <v>Vlaanderen</v>
      </c>
      <c r="J2837" s="40" t="str">
        <f>VLOOKUP(D2837,'Brasseries Europe'!$B$2:$O$2000,10,FALSE)</f>
        <v>info@brouwerijkerkom.be</v>
      </c>
      <c r="K2837" s="40" t="str">
        <f>VLOOKUP(D2837,'Brasseries Europe'!$B$2:$O$2000,11,FALSE)</f>
        <v>http://www.brouwerijkerkom.be</v>
      </c>
      <c r="L2837" s="40" t="str">
        <f>VLOOKUP(D2837,'Brasseries Europe'!$B$2:$O$2000,12,FALSE)</f>
        <v>32(0)495/38.12.14</v>
      </c>
      <c r="M2837" s="40" t="str">
        <f>VLOOKUP(D2837,'Brasseries Europe'!$B$2:$O$2000,13,FALSE)</f>
        <v>LogoBR166</v>
      </c>
      <c r="N2837" s="40" t="str">
        <f>VLOOKUP(D2837,'Brasseries Europe'!$B$2:$O$2000,14,FALSE)</f>
        <v>FotoBR166</v>
      </c>
      <c r="O2837" s="42" t="s">
        <v>15924</v>
      </c>
      <c r="P2837" s="40" t="s">
        <v>10179</v>
      </c>
      <c r="Q2837" s="40" t="s">
        <v>10044</v>
      </c>
      <c r="T2837" s="40" t="s">
        <v>15926</v>
      </c>
      <c r="U2837" s="40" t="s">
        <v>15925</v>
      </c>
    </row>
    <row r="2838" spans="1:21" s="40" customFormat="1">
      <c r="A2838" s="40">
        <f t="shared" si="124"/>
        <v>2837</v>
      </c>
      <c r="B2838" s="41">
        <f t="shared" ca="1" si="125"/>
        <v>43369</v>
      </c>
      <c r="C2838" s="40" t="s">
        <v>14</v>
      </c>
      <c r="D2838" s="40" t="str">
        <f t="shared" si="123"/>
        <v>Brewery166</v>
      </c>
      <c r="E2838" s="42" t="s">
        <v>1381</v>
      </c>
      <c r="F2838" s="40" t="str">
        <f>VLOOKUP(D2838,'Brasseries Europe'!$B$2:$O$2000,6,FALSE)</f>
        <v>Naamsesteenweg, 469</v>
      </c>
      <c r="G2838" s="40">
        <f>VLOOKUP(D2838,'Brasseries Europe'!$B$2:$O$2000,7,FALSE)</f>
        <v>3800</v>
      </c>
      <c r="H2838" s="40" t="str">
        <f>VLOOKUP(D2838,'Brasseries Europe'!$B$2:$O$2000,8,FALSE)</f>
        <v>Sint-Truiden</v>
      </c>
      <c r="I2838" s="40" t="str">
        <f>VLOOKUP(D2838,'Brasseries Europe'!$B$2:$O$2000,9,FALSE)</f>
        <v>Vlaanderen</v>
      </c>
      <c r="J2838" s="40" t="str">
        <f>VLOOKUP(D2838,'Brasseries Europe'!$B$2:$O$2000,10,FALSE)</f>
        <v>info@brouwerijkerkom.be</v>
      </c>
      <c r="K2838" s="40" t="str">
        <f>VLOOKUP(D2838,'Brasseries Europe'!$B$2:$O$2000,11,FALSE)</f>
        <v>http://www.brouwerijkerkom.be</v>
      </c>
      <c r="L2838" s="40" t="str">
        <f>VLOOKUP(D2838,'Brasseries Europe'!$B$2:$O$2000,12,FALSE)</f>
        <v>32(0)495/38.12.14</v>
      </c>
      <c r="M2838" s="40" t="str">
        <f>VLOOKUP(D2838,'Brasseries Europe'!$B$2:$O$2000,13,FALSE)</f>
        <v>LogoBR166</v>
      </c>
      <c r="N2838" s="40" t="str">
        <f>VLOOKUP(D2838,'Brasseries Europe'!$B$2:$O$2000,14,FALSE)</f>
        <v>FotoBR166</v>
      </c>
      <c r="O2838" s="42" t="s">
        <v>15927</v>
      </c>
      <c r="P2838" s="40" t="s">
        <v>10179</v>
      </c>
      <c r="Q2838" s="40" t="s">
        <v>10044</v>
      </c>
      <c r="T2838" s="40" t="s">
        <v>15929</v>
      </c>
      <c r="U2838" s="40" t="s">
        <v>15928</v>
      </c>
    </row>
    <row r="2839" spans="1:21" s="40" customFormat="1">
      <c r="A2839" s="40">
        <f t="shared" si="124"/>
        <v>2838</v>
      </c>
      <c r="B2839" s="41">
        <f t="shared" ca="1" si="125"/>
        <v>43369</v>
      </c>
      <c r="C2839" s="40" t="s">
        <v>14</v>
      </c>
      <c r="D2839" s="40" t="str">
        <f t="shared" si="123"/>
        <v>Brewery166</v>
      </c>
      <c r="E2839" s="42" t="s">
        <v>1381</v>
      </c>
      <c r="F2839" s="40" t="str">
        <f>VLOOKUP(D2839,'Brasseries Europe'!$B$2:$O$2000,6,FALSE)</f>
        <v>Naamsesteenweg, 469</v>
      </c>
      <c r="G2839" s="40">
        <f>VLOOKUP(D2839,'Brasseries Europe'!$B$2:$O$2000,7,FALSE)</f>
        <v>3800</v>
      </c>
      <c r="H2839" s="40" t="str">
        <f>VLOOKUP(D2839,'Brasseries Europe'!$B$2:$O$2000,8,FALSE)</f>
        <v>Sint-Truiden</v>
      </c>
      <c r="I2839" s="40" t="str">
        <f>VLOOKUP(D2839,'Brasseries Europe'!$B$2:$O$2000,9,FALSE)</f>
        <v>Vlaanderen</v>
      </c>
      <c r="J2839" s="40" t="str">
        <f>VLOOKUP(D2839,'Brasseries Europe'!$B$2:$O$2000,10,FALSE)</f>
        <v>info@brouwerijkerkom.be</v>
      </c>
      <c r="K2839" s="40" t="str">
        <f>VLOOKUP(D2839,'Brasseries Europe'!$B$2:$O$2000,11,FALSE)</f>
        <v>http://www.brouwerijkerkom.be</v>
      </c>
      <c r="L2839" s="40" t="str">
        <f>VLOOKUP(D2839,'Brasseries Europe'!$B$2:$O$2000,12,FALSE)</f>
        <v>32(0)495/38.12.14</v>
      </c>
      <c r="M2839" s="40" t="str">
        <f>VLOOKUP(D2839,'Brasseries Europe'!$B$2:$O$2000,13,FALSE)</f>
        <v>LogoBR166</v>
      </c>
      <c r="N2839" s="40" t="str">
        <f>VLOOKUP(D2839,'Brasseries Europe'!$B$2:$O$2000,14,FALSE)</f>
        <v>FotoBR166</v>
      </c>
      <c r="O2839" s="42" t="s">
        <v>15930</v>
      </c>
      <c r="P2839" s="40" t="s">
        <v>10179</v>
      </c>
      <c r="Q2839" s="40" t="s">
        <v>10064</v>
      </c>
      <c r="T2839" s="40" t="s">
        <v>15932</v>
      </c>
      <c r="U2839" s="40" t="s">
        <v>15931</v>
      </c>
    </row>
    <row r="2840" spans="1:21" s="40" customFormat="1">
      <c r="A2840" s="40">
        <f t="shared" si="124"/>
        <v>2839</v>
      </c>
      <c r="B2840" s="41">
        <f t="shared" ca="1" si="125"/>
        <v>43369</v>
      </c>
      <c r="C2840" s="40" t="s">
        <v>14</v>
      </c>
      <c r="D2840" s="40" t="str">
        <f t="shared" si="123"/>
        <v>Brewery166</v>
      </c>
      <c r="E2840" s="42" t="s">
        <v>1381</v>
      </c>
      <c r="F2840" s="40" t="str">
        <f>VLOOKUP(D2840,'Brasseries Europe'!$B$2:$O$2000,6,FALSE)</f>
        <v>Naamsesteenweg, 469</v>
      </c>
      <c r="G2840" s="40">
        <f>VLOOKUP(D2840,'Brasseries Europe'!$B$2:$O$2000,7,FALSE)</f>
        <v>3800</v>
      </c>
      <c r="H2840" s="40" t="str">
        <f>VLOOKUP(D2840,'Brasseries Europe'!$B$2:$O$2000,8,FALSE)</f>
        <v>Sint-Truiden</v>
      </c>
      <c r="I2840" s="40" t="str">
        <f>VLOOKUP(D2840,'Brasseries Europe'!$B$2:$O$2000,9,FALSE)</f>
        <v>Vlaanderen</v>
      </c>
      <c r="J2840" s="40" t="str">
        <f>VLOOKUP(D2840,'Brasseries Europe'!$B$2:$O$2000,10,FALSE)</f>
        <v>info@brouwerijkerkom.be</v>
      </c>
      <c r="K2840" s="40" t="str">
        <f>VLOOKUP(D2840,'Brasseries Europe'!$B$2:$O$2000,11,FALSE)</f>
        <v>http://www.brouwerijkerkom.be</v>
      </c>
      <c r="L2840" s="40" t="str">
        <f>VLOOKUP(D2840,'Brasseries Europe'!$B$2:$O$2000,12,FALSE)</f>
        <v>32(0)495/38.12.14</v>
      </c>
      <c r="M2840" s="40" t="str">
        <f>VLOOKUP(D2840,'Brasseries Europe'!$B$2:$O$2000,13,FALSE)</f>
        <v>LogoBR166</v>
      </c>
      <c r="N2840" s="40" t="str">
        <f>VLOOKUP(D2840,'Brasseries Europe'!$B$2:$O$2000,14,FALSE)</f>
        <v>FotoBR166</v>
      </c>
      <c r="O2840" s="42" t="s">
        <v>15933</v>
      </c>
      <c r="P2840" s="40" t="s">
        <v>10179</v>
      </c>
      <c r="Q2840" s="40" t="s">
        <v>10044</v>
      </c>
      <c r="T2840" s="40" t="s">
        <v>15935</v>
      </c>
      <c r="U2840" s="40" t="s">
        <v>15934</v>
      </c>
    </row>
    <row r="2841" spans="1:21" s="40" customFormat="1">
      <c r="A2841" s="40">
        <f t="shared" si="124"/>
        <v>2840</v>
      </c>
      <c r="B2841" s="41">
        <f t="shared" ca="1" si="125"/>
        <v>43369</v>
      </c>
      <c r="C2841" s="40" t="s">
        <v>14</v>
      </c>
      <c r="D2841" s="40" t="str">
        <f t="shared" si="123"/>
        <v>Brewery166</v>
      </c>
      <c r="E2841" s="42" t="s">
        <v>1381</v>
      </c>
      <c r="F2841" s="40" t="str">
        <f>VLOOKUP(D2841,'Brasseries Europe'!$B$2:$O$2000,6,FALSE)</f>
        <v>Naamsesteenweg, 469</v>
      </c>
      <c r="G2841" s="40">
        <f>VLOOKUP(D2841,'Brasseries Europe'!$B$2:$O$2000,7,FALSE)</f>
        <v>3800</v>
      </c>
      <c r="H2841" s="40" t="str">
        <f>VLOOKUP(D2841,'Brasseries Europe'!$B$2:$O$2000,8,FALSE)</f>
        <v>Sint-Truiden</v>
      </c>
      <c r="I2841" s="40" t="str">
        <f>VLOOKUP(D2841,'Brasseries Europe'!$B$2:$O$2000,9,FALSE)</f>
        <v>Vlaanderen</v>
      </c>
      <c r="J2841" s="40" t="str">
        <f>VLOOKUP(D2841,'Brasseries Europe'!$B$2:$O$2000,10,FALSE)</f>
        <v>info@brouwerijkerkom.be</v>
      </c>
      <c r="K2841" s="40" t="str">
        <f>VLOOKUP(D2841,'Brasseries Europe'!$B$2:$O$2000,11,FALSE)</f>
        <v>http://www.brouwerijkerkom.be</v>
      </c>
      <c r="L2841" s="40" t="str">
        <f>VLOOKUP(D2841,'Brasseries Europe'!$B$2:$O$2000,12,FALSE)</f>
        <v>32(0)495/38.12.14</v>
      </c>
      <c r="M2841" s="40" t="str">
        <f>VLOOKUP(D2841,'Brasseries Europe'!$B$2:$O$2000,13,FALSE)</f>
        <v>LogoBR166</v>
      </c>
      <c r="N2841" s="40" t="str">
        <f>VLOOKUP(D2841,'Brasseries Europe'!$B$2:$O$2000,14,FALSE)</f>
        <v>FotoBR166</v>
      </c>
      <c r="O2841" s="42" t="s">
        <v>15936</v>
      </c>
      <c r="P2841" s="40" t="s">
        <v>10179</v>
      </c>
      <c r="Q2841" s="40" t="s">
        <v>10200</v>
      </c>
      <c r="T2841" s="40" t="s">
        <v>15938</v>
      </c>
      <c r="U2841" s="40" t="s">
        <v>15937</v>
      </c>
    </row>
    <row r="2842" spans="1:21" s="40" customFormat="1">
      <c r="A2842" s="40">
        <f t="shared" si="124"/>
        <v>2841</v>
      </c>
      <c r="B2842" s="41">
        <f t="shared" ca="1" si="125"/>
        <v>43369</v>
      </c>
      <c r="C2842" s="40" t="s">
        <v>14</v>
      </c>
      <c r="D2842" s="40" t="str">
        <f t="shared" si="123"/>
        <v>Brewery166</v>
      </c>
      <c r="E2842" s="42" t="s">
        <v>1381</v>
      </c>
      <c r="F2842" s="40" t="str">
        <f>VLOOKUP(D2842,'Brasseries Europe'!$B$2:$O$2000,6,FALSE)</f>
        <v>Naamsesteenweg, 469</v>
      </c>
      <c r="G2842" s="40">
        <f>VLOOKUP(D2842,'Brasseries Europe'!$B$2:$O$2000,7,FALSE)</f>
        <v>3800</v>
      </c>
      <c r="H2842" s="40" t="str">
        <f>VLOOKUP(D2842,'Brasseries Europe'!$B$2:$O$2000,8,FALSE)</f>
        <v>Sint-Truiden</v>
      </c>
      <c r="I2842" s="40" t="str">
        <f>VLOOKUP(D2842,'Brasseries Europe'!$B$2:$O$2000,9,FALSE)</f>
        <v>Vlaanderen</v>
      </c>
      <c r="J2842" s="40" t="str">
        <f>VLOOKUP(D2842,'Brasseries Europe'!$B$2:$O$2000,10,FALSE)</f>
        <v>info@brouwerijkerkom.be</v>
      </c>
      <c r="K2842" s="40" t="str">
        <f>VLOOKUP(D2842,'Brasseries Europe'!$B$2:$O$2000,11,FALSE)</f>
        <v>http://www.brouwerijkerkom.be</v>
      </c>
      <c r="L2842" s="40" t="str">
        <f>VLOOKUP(D2842,'Brasseries Europe'!$B$2:$O$2000,12,FALSE)</f>
        <v>32(0)495/38.12.14</v>
      </c>
      <c r="M2842" s="40" t="str">
        <f>VLOOKUP(D2842,'Brasseries Europe'!$B$2:$O$2000,13,FALSE)</f>
        <v>LogoBR166</v>
      </c>
      <c r="N2842" s="40" t="str">
        <f>VLOOKUP(D2842,'Brasseries Europe'!$B$2:$O$2000,14,FALSE)</f>
        <v>FotoBR166</v>
      </c>
      <c r="O2842" s="42" t="s">
        <v>15939</v>
      </c>
      <c r="P2842" s="40" t="s">
        <v>10179</v>
      </c>
      <c r="Q2842" s="40" t="s">
        <v>10204</v>
      </c>
      <c r="T2842" s="40" t="s">
        <v>15941</v>
      </c>
      <c r="U2842" s="40" t="s">
        <v>15940</v>
      </c>
    </row>
    <row r="2843" spans="1:21" s="40" customFormat="1">
      <c r="A2843" s="40">
        <f t="shared" si="124"/>
        <v>2842</v>
      </c>
      <c r="B2843" s="41">
        <f t="shared" ca="1" si="125"/>
        <v>43369</v>
      </c>
      <c r="C2843" s="40" t="s">
        <v>14</v>
      </c>
      <c r="D2843" s="40" t="str">
        <f t="shared" si="123"/>
        <v>Brewery166</v>
      </c>
      <c r="E2843" s="42" t="s">
        <v>1381</v>
      </c>
      <c r="F2843" s="40" t="str">
        <f>VLOOKUP(D2843,'Brasseries Europe'!$B$2:$O$2000,6,FALSE)</f>
        <v>Naamsesteenweg, 469</v>
      </c>
      <c r="G2843" s="40">
        <f>VLOOKUP(D2843,'Brasseries Europe'!$B$2:$O$2000,7,FALSE)</f>
        <v>3800</v>
      </c>
      <c r="H2843" s="40" t="str">
        <f>VLOOKUP(D2843,'Brasseries Europe'!$B$2:$O$2000,8,FALSE)</f>
        <v>Sint-Truiden</v>
      </c>
      <c r="I2843" s="40" t="str">
        <f>VLOOKUP(D2843,'Brasseries Europe'!$B$2:$O$2000,9,FALSE)</f>
        <v>Vlaanderen</v>
      </c>
      <c r="J2843" s="40" t="str">
        <f>VLOOKUP(D2843,'Brasseries Europe'!$B$2:$O$2000,10,FALSE)</f>
        <v>info@brouwerijkerkom.be</v>
      </c>
      <c r="K2843" s="40" t="str">
        <f>VLOOKUP(D2843,'Brasseries Europe'!$B$2:$O$2000,11,FALSE)</f>
        <v>http://www.brouwerijkerkom.be</v>
      </c>
      <c r="L2843" s="40" t="str">
        <f>VLOOKUP(D2843,'Brasseries Europe'!$B$2:$O$2000,12,FALSE)</f>
        <v>32(0)495/38.12.14</v>
      </c>
      <c r="M2843" s="40" t="str">
        <f>VLOOKUP(D2843,'Brasseries Europe'!$B$2:$O$2000,13,FALSE)</f>
        <v>LogoBR166</v>
      </c>
      <c r="N2843" s="40" t="str">
        <f>VLOOKUP(D2843,'Brasseries Europe'!$B$2:$O$2000,14,FALSE)</f>
        <v>FotoBR166</v>
      </c>
      <c r="O2843" s="42" t="s">
        <v>15942</v>
      </c>
      <c r="P2843" s="40" t="s">
        <v>10179</v>
      </c>
      <c r="Q2843" s="40" t="s">
        <v>10064</v>
      </c>
      <c r="T2843" s="40" t="s">
        <v>15944</v>
      </c>
      <c r="U2843" s="40" t="s">
        <v>15943</v>
      </c>
    </row>
    <row r="2844" spans="1:21" s="40" customFormat="1">
      <c r="A2844" s="40">
        <f t="shared" si="124"/>
        <v>2843</v>
      </c>
      <c r="B2844" s="41">
        <f t="shared" ca="1" si="125"/>
        <v>43369</v>
      </c>
      <c r="C2844" s="40" t="s">
        <v>14</v>
      </c>
      <c r="D2844" s="40" t="str">
        <f t="shared" si="123"/>
        <v>Brewery166</v>
      </c>
      <c r="E2844" s="42" t="s">
        <v>1381</v>
      </c>
      <c r="F2844" s="40" t="str">
        <f>VLOOKUP(D2844,'Brasseries Europe'!$B$2:$O$2000,6,FALSE)</f>
        <v>Naamsesteenweg, 469</v>
      </c>
      <c r="G2844" s="40">
        <f>VLOOKUP(D2844,'Brasseries Europe'!$B$2:$O$2000,7,FALSE)</f>
        <v>3800</v>
      </c>
      <c r="H2844" s="40" t="str">
        <f>VLOOKUP(D2844,'Brasseries Europe'!$B$2:$O$2000,8,FALSE)</f>
        <v>Sint-Truiden</v>
      </c>
      <c r="I2844" s="40" t="str">
        <f>VLOOKUP(D2844,'Brasseries Europe'!$B$2:$O$2000,9,FALSE)</f>
        <v>Vlaanderen</v>
      </c>
      <c r="J2844" s="40" t="str">
        <f>VLOOKUP(D2844,'Brasseries Europe'!$B$2:$O$2000,10,FALSE)</f>
        <v>info@brouwerijkerkom.be</v>
      </c>
      <c r="K2844" s="40" t="str">
        <f>VLOOKUP(D2844,'Brasseries Europe'!$B$2:$O$2000,11,FALSE)</f>
        <v>http://www.brouwerijkerkom.be</v>
      </c>
      <c r="L2844" s="40" t="str">
        <f>VLOOKUP(D2844,'Brasseries Europe'!$B$2:$O$2000,12,FALSE)</f>
        <v>32(0)495/38.12.14</v>
      </c>
      <c r="M2844" s="40" t="str">
        <f>VLOOKUP(D2844,'Brasseries Europe'!$B$2:$O$2000,13,FALSE)</f>
        <v>LogoBR166</v>
      </c>
      <c r="N2844" s="40" t="str">
        <f>VLOOKUP(D2844,'Brasseries Europe'!$B$2:$O$2000,14,FALSE)</f>
        <v>FotoBR166</v>
      </c>
      <c r="O2844" s="42" t="s">
        <v>15945</v>
      </c>
      <c r="P2844" s="40" t="s">
        <v>10183</v>
      </c>
      <c r="Q2844" s="40" t="s">
        <v>11554</v>
      </c>
      <c r="T2844" s="40" t="s">
        <v>15947</v>
      </c>
      <c r="U2844" s="40" t="s">
        <v>15946</v>
      </c>
    </row>
    <row r="2845" spans="1:21" s="40" customFormat="1">
      <c r="A2845" s="40">
        <f t="shared" si="124"/>
        <v>2844</v>
      </c>
      <c r="B2845" s="41">
        <f t="shared" ca="1" si="125"/>
        <v>43369</v>
      </c>
      <c r="C2845" s="40" t="s">
        <v>14</v>
      </c>
      <c r="D2845" s="40" t="str">
        <f t="shared" ref="D2845:D2908" si="126">_xlfn.IFNA(VLOOKUP(E2845,Matricedesbrasseries,2,FALSE),"")</f>
        <v>Brewery166</v>
      </c>
      <c r="E2845" s="42" t="s">
        <v>1381</v>
      </c>
      <c r="F2845" s="40" t="str">
        <f>VLOOKUP(D2845,'Brasseries Europe'!$B$2:$O$2000,6,FALSE)</f>
        <v>Naamsesteenweg, 469</v>
      </c>
      <c r="G2845" s="40">
        <f>VLOOKUP(D2845,'Brasseries Europe'!$B$2:$O$2000,7,FALSE)</f>
        <v>3800</v>
      </c>
      <c r="H2845" s="40" t="str">
        <f>VLOOKUP(D2845,'Brasseries Europe'!$B$2:$O$2000,8,FALSE)</f>
        <v>Sint-Truiden</v>
      </c>
      <c r="I2845" s="40" t="str">
        <f>VLOOKUP(D2845,'Brasseries Europe'!$B$2:$O$2000,9,FALSE)</f>
        <v>Vlaanderen</v>
      </c>
      <c r="J2845" s="40" t="str">
        <f>VLOOKUP(D2845,'Brasseries Europe'!$B$2:$O$2000,10,FALSE)</f>
        <v>info@brouwerijkerkom.be</v>
      </c>
      <c r="K2845" s="40" t="str">
        <f>VLOOKUP(D2845,'Brasseries Europe'!$B$2:$O$2000,11,FALSE)</f>
        <v>http://www.brouwerijkerkom.be</v>
      </c>
      <c r="L2845" s="40" t="str">
        <f>VLOOKUP(D2845,'Brasseries Europe'!$B$2:$O$2000,12,FALSE)</f>
        <v>32(0)495/38.12.14</v>
      </c>
      <c r="M2845" s="40" t="str">
        <f>VLOOKUP(D2845,'Brasseries Europe'!$B$2:$O$2000,13,FALSE)</f>
        <v>LogoBR166</v>
      </c>
      <c r="N2845" s="40" t="str">
        <f>VLOOKUP(D2845,'Brasseries Europe'!$B$2:$O$2000,14,FALSE)</f>
        <v>FotoBR166</v>
      </c>
      <c r="O2845" s="42" t="s">
        <v>15948</v>
      </c>
      <c r="P2845" s="40" t="s">
        <v>10183</v>
      </c>
      <c r="Q2845" s="40" t="s">
        <v>12369</v>
      </c>
      <c r="T2845" s="40" t="s">
        <v>15950</v>
      </c>
      <c r="U2845" s="40" t="s">
        <v>15949</v>
      </c>
    </row>
    <row r="2846" spans="1:21" s="40" customFormat="1">
      <c r="A2846" s="40">
        <f t="shared" si="124"/>
        <v>2845</v>
      </c>
      <c r="B2846" s="41">
        <f t="shared" ca="1" si="125"/>
        <v>43369</v>
      </c>
      <c r="C2846" s="40" t="s">
        <v>14</v>
      </c>
      <c r="D2846" s="40" t="str">
        <f t="shared" si="126"/>
        <v>Brewery167</v>
      </c>
      <c r="E2846" s="42" t="s">
        <v>1390</v>
      </c>
      <c r="F2846" s="40" t="str">
        <f>VLOOKUP(D2846,'Brasseries Europe'!$B$2:$O$2000,6,FALSE)</f>
        <v>Lindestraat, 21</v>
      </c>
      <c r="G2846" s="40">
        <f>VLOOKUP(D2846,'Brasseries Europe'!$B$2:$O$2000,7,FALSE)</f>
        <v>3220</v>
      </c>
      <c r="H2846" s="40" t="str">
        <f>VLOOKUP(D2846,'Brasseries Europe'!$B$2:$O$2000,8,FALSE)</f>
        <v>Kortrijk-Dursel</v>
      </c>
      <c r="I2846" s="40" t="str">
        <f>VLOOKUP(D2846,'Brasseries Europe'!$B$2:$O$2000,9,FALSE)</f>
        <v>Vlaanderen</v>
      </c>
      <c r="J2846" s="40">
        <f>VLOOKUP(D2846,'Brasseries Europe'!$B$2:$O$2000,10,FALSE)</f>
        <v>0</v>
      </c>
      <c r="K2846" s="40">
        <f>VLOOKUP(D2846,'Brasseries Europe'!$B$2:$O$2000,11,FALSE)</f>
        <v>0</v>
      </c>
      <c r="L2846" s="40" t="str">
        <f>VLOOKUP(D2846,'Brasseries Europe'!$B$2:$O$2000,12,FALSE)</f>
        <v>32(0)16/43.47.60</v>
      </c>
      <c r="M2846" s="40" t="str">
        <f>VLOOKUP(D2846,'Brasseries Europe'!$B$2:$O$2000,13,FALSE)</f>
        <v>LogoBR167</v>
      </c>
      <c r="N2846" s="40" t="str">
        <f>VLOOKUP(D2846,'Brasseries Europe'!$B$2:$O$2000,14,FALSE)</f>
        <v>FotoBR167</v>
      </c>
      <c r="O2846" s="42" t="s">
        <v>15951</v>
      </c>
      <c r="P2846" s="40" t="s">
        <v>10043</v>
      </c>
      <c r="Q2846" s="40" t="s">
        <v>10265</v>
      </c>
      <c r="T2846" s="40" t="s">
        <v>15953</v>
      </c>
      <c r="U2846" s="40" t="s">
        <v>15952</v>
      </c>
    </row>
    <row r="2847" spans="1:21" s="40" customFormat="1">
      <c r="A2847" s="40">
        <f t="shared" si="124"/>
        <v>2846</v>
      </c>
      <c r="B2847" s="41">
        <f t="shared" ca="1" si="125"/>
        <v>43369</v>
      </c>
      <c r="C2847" s="40" t="s">
        <v>14</v>
      </c>
      <c r="D2847" s="40" t="str">
        <f t="shared" si="126"/>
        <v>Brewery168</v>
      </c>
      <c r="E2847" s="42" t="s">
        <v>1396</v>
      </c>
      <c r="F2847" s="40" t="str">
        <f>VLOOKUP(D2847,'Brasseries Europe'!$B$2:$O$2000,6,FALSE)</f>
        <v>Aalststraat, 200</v>
      </c>
      <c r="G2847" s="40">
        <f>VLOOKUP(D2847,'Brasseries Europe'!$B$2:$O$2000,7,FALSE)</f>
        <v>9700</v>
      </c>
      <c r="H2847" s="40" t="str">
        <f>VLOOKUP(D2847,'Brasseries Europe'!$B$2:$O$2000,8,FALSE)</f>
        <v>Oudenaarde</v>
      </c>
      <c r="I2847" s="40" t="str">
        <f>VLOOKUP(D2847,'Brasseries Europe'!$B$2:$O$2000,9,FALSE)</f>
        <v>Vlaanderen</v>
      </c>
      <c r="J2847" s="40">
        <f>VLOOKUP(D2847,'Brasseries Europe'!$B$2:$O$2000,10,FALSE)</f>
        <v>0</v>
      </c>
      <c r="K2847" s="40" t="str">
        <f>VLOOKUP(D2847,'Brasseries Europe'!$B$2:$O$2000,11,FALSE)</f>
        <v>http://www.liefmans.be</v>
      </c>
      <c r="L2847" s="40" t="str">
        <f>VLOOKUP(D2847,'Brasseries Europe'!$B$2:$O$2000,12,FALSE)</f>
        <v>32(0)55/31.13.91</v>
      </c>
      <c r="M2847" s="40" t="str">
        <f>VLOOKUP(D2847,'Brasseries Europe'!$B$2:$O$2000,13,FALSE)</f>
        <v>LogoBR168</v>
      </c>
      <c r="N2847" s="40" t="str">
        <f>VLOOKUP(D2847,'Brasseries Europe'!$B$2:$O$2000,14,FALSE)</f>
        <v>FotoBR168</v>
      </c>
      <c r="O2847" s="42" t="s">
        <v>15954</v>
      </c>
      <c r="P2847" s="40" t="s">
        <v>10211</v>
      </c>
      <c r="Q2847" s="40" t="s">
        <v>10068</v>
      </c>
      <c r="T2847" s="40" t="s">
        <v>15956</v>
      </c>
      <c r="U2847" s="40" t="s">
        <v>15955</v>
      </c>
    </row>
    <row r="2848" spans="1:21" s="40" customFormat="1">
      <c r="A2848" s="40">
        <f t="shared" si="124"/>
        <v>2847</v>
      </c>
      <c r="B2848" s="41">
        <f t="shared" ca="1" si="125"/>
        <v>43369</v>
      </c>
      <c r="C2848" s="40" t="s">
        <v>14</v>
      </c>
      <c r="D2848" s="40" t="str">
        <f t="shared" si="126"/>
        <v>Brewery168</v>
      </c>
      <c r="E2848" s="42" t="s">
        <v>1396</v>
      </c>
      <c r="F2848" s="40" t="str">
        <f>VLOOKUP(D2848,'Brasseries Europe'!$B$2:$O$2000,6,FALSE)</f>
        <v>Aalststraat, 200</v>
      </c>
      <c r="G2848" s="40">
        <f>VLOOKUP(D2848,'Brasseries Europe'!$B$2:$O$2000,7,FALSE)</f>
        <v>9700</v>
      </c>
      <c r="H2848" s="40" t="str">
        <f>VLOOKUP(D2848,'Brasseries Europe'!$B$2:$O$2000,8,FALSE)</f>
        <v>Oudenaarde</v>
      </c>
      <c r="I2848" s="40" t="str">
        <f>VLOOKUP(D2848,'Brasseries Europe'!$B$2:$O$2000,9,FALSE)</f>
        <v>Vlaanderen</v>
      </c>
      <c r="J2848" s="40">
        <f>VLOOKUP(D2848,'Brasseries Europe'!$B$2:$O$2000,10,FALSE)</f>
        <v>0</v>
      </c>
      <c r="K2848" s="40" t="str">
        <f>VLOOKUP(D2848,'Brasseries Europe'!$B$2:$O$2000,11,FALSE)</f>
        <v>http://www.liefmans.be</v>
      </c>
      <c r="L2848" s="40" t="str">
        <f>VLOOKUP(D2848,'Brasseries Europe'!$B$2:$O$2000,12,FALSE)</f>
        <v>32(0)55/31.13.91</v>
      </c>
      <c r="M2848" s="40" t="str">
        <f>VLOOKUP(D2848,'Brasseries Europe'!$B$2:$O$2000,13,FALSE)</f>
        <v>LogoBR168</v>
      </c>
      <c r="N2848" s="40" t="str">
        <f>VLOOKUP(D2848,'Brasseries Europe'!$B$2:$O$2000,14,FALSE)</f>
        <v>FotoBR168</v>
      </c>
      <c r="O2848" s="42" t="s">
        <v>15957</v>
      </c>
      <c r="P2848" s="40" t="s">
        <v>11271</v>
      </c>
      <c r="Q2848" s="40" t="s">
        <v>10068</v>
      </c>
      <c r="T2848" s="40" t="s">
        <v>15959</v>
      </c>
      <c r="U2848" s="40" t="s">
        <v>15958</v>
      </c>
    </row>
    <row r="2849" spans="1:21" s="40" customFormat="1">
      <c r="A2849" s="40">
        <f t="shared" si="124"/>
        <v>2848</v>
      </c>
      <c r="B2849" s="41">
        <f t="shared" ca="1" si="125"/>
        <v>43369</v>
      </c>
      <c r="C2849" s="40" t="s">
        <v>14</v>
      </c>
      <c r="D2849" s="40" t="str">
        <f t="shared" si="126"/>
        <v>Brewery168</v>
      </c>
      <c r="E2849" s="42" t="s">
        <v>1396</v>
      </c>
      <c r="F2849" s="40" t="str">
        <f>VLOOKUP(D2849,'Brasseries Europe'!$B$2:$O$2000,6,FALSE)</f>
        <v>Aalststraat, 200</v>
      </c>
      <c r="G2849" s="40">
        <f>VLOOKUP(D2849,'Brasseries Europe'!$B$2:$O$2000,7,FALSE)</f>
        <v>9700</v>
      </c>
      <c r="H2849" s="40" t="str">
        <f>VLOOKUP(D2849,'Brasseries Europe'!$B$2:$O$2000,8,FALSE)</f>
        <v>Oudenaarde</v>
      </c>
      <c r="I2849" s="40" t="str">
        <f>VLOOKUP(D2849,'Brasseries Europe'!$B$2:$O$2000,9,FALSE)</f>
        <v>Vlaanderen</v>
      </c>
      <c r="J2849" s="40">
        <f>VLOOKUP(D2849,'Brasseries Europe'!$B$2:$O$2000,10,FALSE)</f>
        <v>0</v>
      </c>
      <c r="K2849" s="40" t="str">
        <f>VLOOKUP(D2849,'Brasseries Europe'!$B$2:$O$2000,11,FALSE)</f>
        <v>http://www.liefmans.be</v>
      </c>
      <c r="L2849" s="40" t="str">
        <f>VLOOKUP(D2849,'Brasseries Europe'!$B$2:$O$2000,12,FALSE)</f>
        <v>32(0)55/31.13.91</v>
      </c>
      <c r="M2849" s="40" t="str">
        <f>VLOOKUP(D2849,'Brasseries Europe'!$B$2:$O$2000,13,FALSE)</f>
        <v>LogoBR168</v>
      </c>
      <c r="N2849" s="40" t="str">
        <f>VLOOKUP(D2849,'Brasseries Europe'!$B$2:$O$2000,14,FALSE)</f>
        <v>FotoBR168</v>
      </c>
      <c r="O2849" s="42" t="s">
        <v>15960</v>
      </c>
      <c r="P2849" s="40" t="s">
        <v>10258</v>
      </c>
      <c r="Q2849" s="40" t="s">
        <v>13080</v>
      </c>
      <c r="T2849" s="40" t="s">
        <v>15962</v>
      </c>
      <c r="U2849" s="40" t="s">
        <v>15961</v>
      </c>
    </row>
    <row r="2850" spans="1:21" s="40" customFormat="1">
      <c r="A2850" s="40">
        <f t="shared" si="124"/>
        <v>2849</v>
      </c>
      <c r="B2850" s="41">
        <f t="shared" ca="1" si="125"/>
        <v>43369</v>
      </c>
      <c r="C2850" s="40" t="s">
        <v>14</v>
      </c>
      <c r="D2850" s="40" t="str">
        <f t="shared" si="126"/>
        <v>Brewery168</v>
      </c>
      <c r="E2850" s="42" t="s">
        <v>1396</v>
      </c>
      <c r="F2850" s="40" t="str">
        <f>VLOOKUP(D2850,'Brasseries Europe'!$B$2:$O$2000,6,FALSE)</f>
        <v>Aalststraat, 200</v>
      </c>
      <c r="G2850" s="40">
        <f>VLOOKUP(D2850,'Brasseries Europe'!$B$2:$O$2000,7,FALSE)</f>
        <v>9700</v>
      </c>
      <c r="H2850" s="40" t="str">
        <f>VLOOKUP(D2850,'Brasseries Europe'!$B$2:$O$2000,8,FALSE)</f>
        <v>Oudenaarde</v>
      </c>
      <c r="I2850" s="40" t="str">
        <f>VLOOKUP(D2850,'Brasseries Europe'!$B$2:$O$2000,9,FALSE)</f>
        <v>Vlaanderen</v>
      </c>
      <c r="J2850" s="40">
        <f>VLOOKUP(D2850,'Brasseries Europe'!$B$2:$O$2000,10,FALSE)</f>
        <v>0</v>
      </c>
      <c r="K2850" s="40" t="str">
        <f>VLOOKUP(D2850,'Brasseries Europe'!$B$2:$O$2000,11,FALSE)</f>
        <v>http://www.liefmans.be</v>
      </c>
      <c r="L2850" s="40" t="str">
        <f>VLOOKUP(D2850,'Brasseries Europe'!$B$2:$O$2000,12,FALSE)</f>
        <v>32(0)55/31.13.91</v>
      </c>
      <c r="M2850" s="40" t="str">
        <f>VLOOKUP(D2850,'Brasseries Europe'!$B$2:$O$2000,13,FALSE)</f>
        <v>LogoBR168</v>
      </c>
      <c r="N2850" s="40" t="str">
        <f>VLOOKUP(D2850,'Brasseries Europe'!$B$2:$O$2000,14,FALSE)</f>
        <v>FotoBR168</v>
      </c>
      <c r="O2850" s="42" t="s">
        <v>15963</v>
      </c>
      <c r="P2850" s="40" t="s">
        <v>10258</v>
      </c>
      <c r="Q2850" s="40" t="s">
        <v>10204</v>
      </c>
      <c r="T2850" s="40" t="s">
        <v>15965</v>
      </c>
      <c r="U2850" s="40" t="s">
        <v>15964</v>
      </c>
    </row>
    <row r="2851" spans="1:21" s="40" customFormat="1">
      <c r="A2851" s="40">
        <f t="shared" si="124"/>
        <v>2850</v>
      </c>
      <c r="B2851" s="41">
        <f t="shared" ca="1" si="125"/>
        <v>43369</v>
      </c>
      <c r="C2851" s="40" t="s">
        <v>14</v>
      </c>
      <c r="D2851" s="40" t="str">
        <f t="shared" si="126"/>
        <v>Brewery168</v>
      </c>
      <c r="E2851" s="42" t="s">
        <v>1396</v>
      </c>
      <c r="F2851" s="40" t="str">
        <f>VLOOKUP(D2851,'Brasseries Europe'!$B$2:$O$2000,6,FALSE)</f>
        <v>Aalststraat, 200</v>
      </c>
      <c r="G2851" s="40">
        <f>VLOOKUP(D2851,'Brasseries Europe'!$B$2:$O$2000,7,FALSE)</f>
        <v>9700</v>
      </c>
      <c r="H2851" s="40" t="str">
        <f>VLOOKUP(D2851,'Brasseries Europe'!$B$2:$O$2000,8,FALSE)</f>
        <v>Oudenaarde</v>
      </c>
      <c r="I2851" s="40" t="str">
        <f>VLOOKUP(D2851,'Brasseries Europe'!$B$2:$O$2000,9,FALSE)</f>
        <v>Vlaanderen</v>
      </c>
      <c r="J2851" s="40">
        <f>VLOOKUP(D2851,'Brasseries Europe'!$B$2:$O$2000,10,FALSE)</f>
        <v>0</v>
      </c>
      <c r="K2851" s="40" t="str">
        <f>VLOOKUP(D2851,'Brasseries Europe'!$B$2:$O$2000,11,FALSE)</f>
        <v>http://www.liefmans.be</v>
      </c>
      <c r="L2851" s="40" t="str">
        <f>VLOOKUP(D2851,'Brasseries Europe'!$B$2:$O$2000,12,FALSE)</f>
        <v>32(0)55/31.13.91</v>
      </c>
      <c r="M2851" s="40" t="str">
        <f>VLOOKUP(D2851,'Brasseries Europe'!$B$2:$O$2000,13,FALSE)</f>
        <v>LogoBR168</v>
      </c>
      <c r="N2851" s="40" t="str">
        <f>VLOOKUP(D2851,'Brasseries Europe'!$B$2:$O$2000,14,FALSE)</f>
        <v>FotoBR168</v>
      </c>
      <c r="O2851" s="42" t="s">
        <v>15966</v>
      </c>
      <c r="P2851" s="40" t="s">
        <v>10258</v>
      </c>
      <c r="Q2851" s="40" t="s">
        <v>10128</v>
      </c>
      <c r="T2851" s="40" t="s">
        <v>15968</v>
      </c>
      <c r="U2851" s="40" t="s">
        <v>15967</v>
      </c>
    </row>
    <row r="2852" spans="1:21" s="40" customFormat="1">
      <c r="A2852" s="40">
        <f t="shared" si="124"/>
        <v>2851</v>
      </c>
      <c r="B2852" s="41">
        <f t="shared" ca="1" si="125"/>
        <v>43369</v>
      </c>
      <c r="C2852" s="40" t="s">
        <v>14</v>
      </c>
      <c r="D2852" s="40" t="str">
        <f t="shared" si="126"/>
        <v>Brewery168</v>
      </c>
      <c r="E2852" s="42" t="s">
        <v>1396</v>
      </c>
      <c r="F2852" s="40" t="str">
        <f>VLOOKUP(D2852,'Brasseries Europe'!$B$2:$O$2000,6,FALSE)</f>
        <v>Aalststraat, 200</v>
      </c>
      <c r="G2852" s="40">
        <f>VLOOKUP(D2852,'Brasseries Europe'!$B$2:$O$2000,7,FALSE)</f>
        <v>9700</v>
      </c>
      <c r="H2852" s="40" t="str">
        <f>VLOOKUP(D2852,'Brasseries Europe'!$B$2:$O$2000,8,FALSE)</f>
        <v>Oudenaarde</v>
      </c>
      <c r="I2852" s="40" t="str">
        <f>VLOOKUP(D2852,'Brasseries Europe'!$B$2:$O$2000,9,FALSE)</f>
        <v>Vlaanderen</v>
      </c>
      <c r="J2852" s="40">
        <f>VLOOKUP(D2852,'Brasseries Europe'!$B$2:$O$2000,10,FALSE)</f>
        <v>0</v>
      </c>
      <c r="K2852" s="40" t="str">
        <f>VLOOKUP(D2852,'Brasseries Europe'!$B$2:$O$2000,11,FALSE)</f>
        <v>http://www.liefmans.be</v>
      </c>
      <c r="L2852" s="40" t="str">
        <f>VLOOKUP(D2852,'Brasseries Europe'!$B$2:$O$2000,12,FALSE)</f>
        <v>32(0)55/31.13.91</v>
      </c>
      <c r="M2852" s="40" t="str">
        <f>VLOOKUP(D2852,'Brasseries Europe'!$B$2:$O$2000,13,FALSE)</f>
        <v>LogoBR168</v>
      </c>
      <c r="N2852" s="40" t="str">
        <f>VLOOKUP(D2852,'Brasseries Europe'!$B$2:$O$2000,14,FALSE)</f>
        <v>FotoBR168</v>
      </c>
      <c r="O2852" s="42" t="s">
        <v>15969</v>
      </c>
      <c r="P2852" s="40" t="s">
        <v>10258</v>
      </c>
      <c r="Q2852" s="40" t="s">
        <v>10085</v>
      </c>
      <c r="T2852" s="40" t="s">
        <v>15971</v>
      </c>
      <c r="U2852" s="40" t="s">
        <v>15970</v>
      </c>
    </row>
    <row r="2853" spans="1:21" s="40" customFormat="1">
      <c r="A2853" s="40">
        <f t="shared" si="124"/>
        <v>2852</v>
      </c>
      <c r="B2853" s="41">
        <f t="shared" ca="1" si="125"/>
        <v>43369</v>
      </c>
      <c r="C2853" s="40" t="s">
        <v>14</v>
      </c>
      <c r="D2853" s="40" t="str">
        <f t="shared" si="126"/>
        <v>Brewery168</v>
      </c>
      <c r="E2853" s="42" t="s">
        <v>1396</v>
      </c>
      <c r="F2853" s="40" t="str">
        <f>VLOOKUP(D2853,'Brasseries Europe'!$B$2:$O$2000,6,FALSE)</f>
        <v>Aalststraat, 200</v>
      </c>
      <c r="G2853" s="40">
        <f>VLOOKUP(D2853,'Brasseries Europe'!$B$2:$O$2000,7,FALSE)</f>
        <v>9700</v>
      </c>
      <c r="H2853" s="40" t="str">
        <f>VLOOKUP(D2853,'Brasseries Europe'!$B$2:$O$2000,8,FALSE)</f>
        <v>Oudenaarde</v>
      </c>
      <c r="I2853" s="40" t="str">
        <f>VLOOKUP(D2853,'Brasseries Europe'!$B$2:$O$2000,9,FALSE)</f>
        <v>Vlaanderen</v>
      </c>
      <c r="J2853" s="40">
        <f>VLOOKUP(D2853,'Brasseries Europe'!$B$2:$O$2000,10,FALSE)</f>
        <v>0</v>
      </c>
      <c r="K2853" s="40" t="str">
        <f>VLOOKUP(D2853,'Brasseries Europe'!$B$2:$O$2000,11,FALSE)</f>
        <v>http://www.liefmans.be</v>
      </c>
      <c r="L2853" s="40" t="str">
        <f>VLOOKUP(D2853,'Brasseries Europe'!$B$2:$O$2000,12,FALSE)</f>
        <v>32(0)55/31.13.91</v>
      </c>
      <c r="M2853" s="40" t="str">
        <f>VLOOKUP(D2853,'Brasseries Europe'!$B$2:$O$2000,13,FALSE)</f>
        <v>LogoBR168</v>
      </c>
      <c r="N2853" s="40" t="str">
        <f>VLOOKUP(D2853,'Brasseries Europe'!$B$2:$O$2000,14,FALSE)</f>
        <v>FotoBR168</v>
      </c>
      <c r="O2853" s="42" t="s">
        <v>15972</v>
      </c>
      <c r="P2853" s="40" t="s">
        <v>10258</v>
      </c>
      <c r="Q2853" s="40" t="s">
        <v>10085</v>
      </c>
      <c r="T2853" s="40" t="s">
        <v>15974</v>
      </c>
      <c r="U2853" s="40" t="s">
        <v>15973</v>
      </c>
    </row>
    <row r="2854" spans="1:21" s="40" customFormat="1">
      <c r="A2854" s="40">
        <f t="shared" si="124"/>
        <v>2853</v>
      </c>
      <c r="B2854" s="41">
        <f t="shared" ca="1" si="125"/>
        <v>43369</v>
      </c>
      <c r="C2854" s="40" t="s">
        <v>14</v>
      </c>
      <c r="D2854" s="40" t="str">
        <f t="shared" si="126"/>
        <v>Brewery168</v>
      </c>
      <c r="E2854" s="42" t="s">
        <v>1396</v>
      </c>
      <c r="F2854" s="40" t="str">
        <f>VLOOKUP(D2854,'Brasseries Europe'!$B$2:$O$2000,6,FALSE)</f>
        <v>Aalststraat, 200</v>
      </c>
      <c r="G2854" s="40">
        <f>VLOOKUP(D2854,'Brasseries Europe'!$B$2:$O$2000,7,FALSE)</f>
        <v>9700</v>
      </c>
      <c r="H2854" s="40" t="str">
        <f>VLOOKUP(D2854,'Brasseries Europe'!$B$2:$O$2000,8,FALSE)</f>
        <v>Oudenaarde</v>
      </c>
      <c r="I2854" s="40" t="str">
        <f>VLOOKUP(D2854,'Brasseries Europe'!$B$2:$O$2000,9,FALSE)</f>
        <v>Vlaanderen</v>
      </c>
      <c r="J2854" s="40">
        <f>VLOOKUP(D2854,'Brasseries Europe'!$B$2:$O$2000,10,FALSE)</f>
        <v>0</v>
      </c>
      <c r="K2854" s="40" t="str">
        <f>VLOOKUP(D2854,'Brasseries Europe'!$B$2:$O$2000,11,FALSE)</f>
        <v>http://www.liefmans.be</v>
      </c>
      <c r="L2854" s="40" t="str">
        <f>VLOOKUP(D2854,'Brasseries Europe'!$B$2:$O$2000,12,FALSE)</f>
        <v>32(0)55/31.13.91</v>
      </c>
      <c r="M2854" s="40" t="str">
        <f>VLOOKUP(D2854,'Brasseries Europe'!$B$2:$O$2000,13,FALSE)</f>
        <v>LogoBR168</v>
      </c>
      <c r="N2854" s="40" t="str">
        <f>VLOOKUP(D2854,'Brasseries Europe'!$B$2:$O$2000,14,FALSE)</f>
        <v>FotoBR168</v>
      </c>
      <c r="O2854" s="42" t="s">
        <v>15975</v>
      </c>
      <c r="P2854" s="40" t="s">
        <v>10258</v>
      </c>
      <c r="Q2854" s="40" t="s">
        <v>10085</v>
      </c>
      <c r="T2854" s="40" t="s">
        <v>15977</v>
      </c>
      <c r="U2854" s="40" t="s">
        <v>15976</v>
      </c>
    </row>
    <row r="2855" spans="1:21" s="40" customFormat="1">
      <c r="A2855" s="40">
        <f t="shared" si="124"/>
        <v>2854</v>
      </c>
      <c r="B2855" s="41">
        <f t="shared" ca="1" si="125"/>
        <v>43369</v>
      </c>
      <c r="C2855" s="40" t="s">
        <v>14</v>
      </c>
      <c r="D2855" s="40" t="str">
        <f t="shared" si="126"/>
        <v>Brewery168</v>
      </c>
      <c r="E2855" s="42" t="s">
        <v>1396</v>
      </c>
      <c r="F2855" s="40" t="str">
        <f>VLOOKUP(D2855,'Brasseries Europe'!$B$2:$O$2000,6,FALSE)</f>
        <v>Aalststraat, 200</v>
      </c>
      <c r="G2855" s="40">
        <f>VLOOKUP(D2855,'Brasseries Europe'!$B$2:$O$2000,7,FALSE)</f>
        <v>9700</v>
      </c>
      <c r="H2855" s="40" t="str">
        <f>VLOOKUP(D2855,'Brasseries Europe'!$B$2:$O$2000,8,FALSE)</f>
        <v>Oudenaarde</v>
      </c>
      <c r="I2855" s="40" t="str">
        <f>VLOOKUP(D2855,'Brasseries Europe'!$B$2:$O$2000,9,FALSE)</f>
        <v>Vlaanderen</v>
      </c>
      <c r="J2855" s="40">
        <f>VLOOKUP(D2855,'Brasseries Europe'!$B$2:$O$2000,10,FALSE)</f>
        <v>0</v>
      </c>
      <c r="K2855" s="40" t="str">
        <f>VLOOKUP(D2855,'Brasseries Europe'!$B$2:$O$2000,11,FALSE)</f>
        <v>http://www.liefmans.be</v>
      </c>
      <c r="L2855" s="40" t="str">
        <f>VLOOKUP(D2855,'Brasseries Europe'!$B$2:$O$2000,12,FALSE)</f>
        <v>32(0)55/31.13.91</v>
      </c>
      <c r="M2855" s="40" t="str">
        <f>VLOOKUP(D2855,'Brasseries Europe'!$B$2:$O$2000,13,FALSE)</f>
        <v>LogoBR168</v>
      </c>
      <c r="N2855" s="40" t="str">
        <f>VLOOKUP(D2855,'Brasseries Europe'!$B$2:$O$2000,14,FALSE)</f>
        <v>FotoBR168</v>
      </c>
      <c r="O2855" s="42" t="s">
        <v>15978</v>
      </c>
      <c r="P2855" s="40" t="s">
        <v>10258</v>
      </c>
      <c r="Q2855" s="40" t="s">
        <v>10085</v>
      </c>
      <c r="T2855" s="40" t="s">
        <v>15980</v>
      </c>
      <c r="U2855" s="40" t="s">
        <v>15979</v>
      </c>
    </row>
    <row r="2856" spans="1:21" s="40" customFormat="1">
      <c r="A2856" s="40">
        <f t="shared" si="124"/>
        <v>2855</v>
      </c>
      <c r="B2856" s="41">
        <f t="shared" ca="1" si="125"/>
        <v>43369</v>
      </c>
      <c r="C2856" s="40" t="s">
        <v>14</v>
      </c>
      <c r="D2856" s="40" t="str">
        <f t="shared" si="126"/>
        <v>Brewery168</v>
      </c>
      <c r="E2856" s="42" t="s">
        <v>1396</v>
      </c>
      <c r="F2856" s="40" t="str">
        <f>VLOOKUP(D2856,'Brasseries Europe'!$B$2:$O$2000,6,FALSE)</f>
        <v>Aalststraat, 200</v>
      </c>
      <c r="G2856" s="40">
        <f>VLOOKUP(D2856,'Brasseries Europe'!$B$2:$O$2000,7,FALSE)</f>
        <v>9700</v>
      </c>
      <c r="H2856" s="40" t="str">
        <f>VLOOKUP(D2856,'Brasseries Europe'!$B$2:$O$2000,8,FALSE)</f>
        <v>Oudenaarde</v>
      </c>
      <c r="I2856" s="40" t="str">
        <f>VLOOKUP(D2856,'Brasseries Europe'!$B$2:$O$2000,9,FALSE)</f>
        <v>Vlaanderen</v>
      </c>
      <c r="J2856" s="40">
        <f>VLOOKUP(D2856,'Brasseries Europe'!$B$2:$O$2000,10,FALSE)</f>
        <v>0</v>
      </c>
      <c r="K2856" s="40" t="str">
        <f>VLOOKUP(D2856,'Brasseries Europe'!$B$2:$O$2000,11,FALSE)</f>
        <v>http://www.liefmans.be</v>
      </c>
      <c r="L2856" s="40" t="str">
        <f>VLOOKUP(D2856,'Brasseries Europe'!$B$2:$O$2000,12,FALSE)</f>
        <v>32(0)55/31.13.91</v>
      </c>
      <c r="M2856" s="40" t="str">
        <f>VLOOKUP(D2856,'Brasseries Europe'!$B$2:$O$2000,13,FALSE)</f>
        <v>LogoBR168</v>
      </c>
      <c r="N2856" s="40" t="str">
        <f>VLOOKUP(D2856,'Brasseries Europe'!$B$2:$O$2000,14,FALSE)</f>
        <v>FotoBR168</v>
      </c>
      <c r="O2856" s="42" t="s">
        <v>15981</v>
      </c>
      <c r="P2856" s="40" t="s">
        <v>10258</v>
      </c>
      <c r="Q2856" s="40" t="s">
        <v>10072</v>
      </c>
      <c r="T2856" s="40" t="s">
        <v>15983</v>
      </c>
      <c r="U2856" s="40" t="s">
        <v>15982</v>
      </c>
    </row>
    <row r="2857" spans="1:21" s="40" customFormat="1">
      <c r="A2857" s="40">
        <f t="shared" si="124"/>
        <v>2856</v>
      </c>
      <c r="B2857" s="41">
        <f t="shared" ca="1" si="125"/>
        <v>43369</v>
      </c>
      <c r="C2857" s="40" t="s">
        <v>14</v>
      </c>
      <c r="D2857" s="40" t="str">
        <f t="shared" si="126"/>
        <v>Brewery168</v>
      </c>
      <c r="E2857" s="42" t="s">
        <v>1396</v>
      </c>
      <c r="F2857" s="40" t="str">
        <f>VLOOKUP(D2857,'Brasseries Europe'!$B$2:$O$2000,6,FALSE)</f>
        <v>Aalststraat, 200</v>
      </c>
      <c r="G2857" s="40">
        <f>VLOOKUP(D2857,'Brasseries Europe'!$B$2:$O$2000,7,FALSE)</f>
        <v>9700</v>
      </c>
      <c r="H2857" s="40" t="str">
        <f>VLOOKUP(D2857,'Brasseries Europe'!$B$2:$O$2000,8,FALSE)</f>
        <v>Oudenaarde</v>
      </c>
      <c r="I2857" s="40" t="str">
        <f>VLOOKUP(D2857,'Brasseries Europe'!$B$2:$O$2000,9,FALSE)</f>
        <v>Vlaanderen</v>
      </c>
      <c r="J2857" s="40">
        <f>VLOOKUP(D2857,'Brasseries Europe'!$B$2:$O$2000,10,FALSE)</f>
        <v>0</v>
      </c>
      <c r="K2857" s="40" t="str">
        <f>VLOOKUP(D2857,'Brasseries Europe'!$B$2:$O$2000,11,FALSE)</f>
        <v>http://www.liefmans.be</v>
      </c>
      <c r="L2857" s="40" t="str">
        <f>VLOOKUP(D2857,'Brasseries Europe'!$B$2:$O$2000,12,FALSE)</f>
        <v>32(0)55/31.13.91</v>
      </c>
      <c r="M2857" s="40" t="str">
        <f>VLOOKUP(D2857,'Brasseries Europe'!$B$2:$O$2000,13,FALSE)</f>
        <v>LogoBR168</v>
      </c>
      <c r="N2857" s="40" t="str">
        <f>VLOOKUP(D2857,'Brasseries Europe'!$B$2:$O$2000,14,FALSE)</f>
        <v>FotoBR168</v>
      </c>
      <c r="O2857" s="42" t="s">
        <v>15984</v>
      </c>
      <c r="P2857" s="40" t="s">
        <v>10258</v>
      </c>
      <c r="Q2857" s="40" t="s">
        <v>10204</v>
      </c>
      <c r="T2857" s="40" t="s">
        <v>15986</v>
      </c>
      <c r="U2857" s="40" t="s">
        <v>15985</v>
      </c>
    </row>
    <row r="2858" spans="1:21" s="40" customFormat="1">
      <c r="A2858" s="40">
        <f t="shared" si="124"/>
        <v>2857</v>
      </c>
      <c r="B2858" s="41">
        <f t="shared" ca="1" si="125"/>
        <v>43369</v>
      </c>
      <c r="C2858" s="40" t="s">
        <v>14</v>
      </c>
      <c r="D2858" s="40" t="str">
        <f t="shared" si="126"/>
        <v>Brewery168</v>
      </c>
      <c r="E2858" s="42" t="s">
        <v>1396</v>
      </c>
      <c r="F2858" s="40" t="str">
        <f>VLOOKUP(D2858,'Brasseries Europe'!$B$2:$O$2000,6,FALSE)</f>
        <v>Aalststraat, 200</v>
      </c>
      <c r="G2858" s="40">
        <f>VLOOKUP(D2858,'Brasseries Europe'!$B$2:$O$2000,7,FALSE)</f>
        <v>9700</v>
      </c>
      <c r="H2858" s="40" t="str">
        <f>VLOOKUP(D2858,'Brasseries Europe'!$B$2:$O$2000,8,FALSE)</f>
        <v>Oudenaarde</v>
      </c>
      <c r="I2858" s="40" t="str">
        <f>VLOOKUP(D2858,'Brasseries Europe'!$B$2:$O$2000,9,FALSE)</f>
        <v>Vlaanderen</v>
      </c>
      <c r="J2858" s="40">
        <f>VLOOKUP(D2858,'Brasseries Europe'!$B$2:$O$2000,10,FALSE)</f>
        <v>0</v>
      </c>
      <c r="K2858" s="40" t="str">
        <f>VLOOKUP(D2858,'Brasseries Europe'!$B$2:$O$2000,11,FALSE)</f>
        <v>http://www.liefmans.be</v>
      </c>
      <c r="L2858" s="40" t="str">
        <f>VLOOKUP(D2858,'Brasseries Europe'!$B$2:$O$2000,12,FALSE)</f>
        <v>32(0)55/31.13.91</v>
      </c>
      <c r="M2858" s="40" t="str">
        <f>VLOOKUP(D2858,'Brasseries Europe'!$B$2:$O$2000,13,FALSE)</f>
        <v>LogoBR168</v>
      </c>
      <c r="N2858" s="40" t="str">
        <f>VLOOKUP(D2858,'Brasseries Europe'!$B$2:$O$2000,14,FALSE)</f>
        <v>FotoBR168</v>
      </c>
      <c r="O2858" s="42" t="s">
        <v>15987</v>
      </c>
      <c r="P2858" s="40" t="s">
        <v>10049</v>
      </c>
      <c r="Q2858" s="40" t="s">
        <v>10076</v>
      </c>
      <c r="T2858" s="40" t="s">
        <v>15989</v>
      </c>
      <c r="U2858" s="40" t="s">
        <v>15988</v>
      </c>
    </row>
    <row r="2859" spans="1:21" s="40" customFormat="1">
      <c r="A2859" s="40">
        <f t="shared" si="124"/>
        <v>2858</v>
      </c>
      <c r="B2859" s="41">
        <f t="shared" ca="1" si="125"/>
        <v>43369</v>
      </c>
      <c r="C2859" s="40" t="s">
        <v>14</v>
      </c>
      <c r="D2859" s="40" t="str">
        <f t="shared" si="126"/>
        <v>Brewery168</v>
      </c>
      <c r="E2859" s="42" t="s">
        <v>1396</v>
      </c>
      <c r="F2859" s="40" t="str">
        <f>VLOOKUP(D2859,'Brasseries Europe'!$B$2:$O$2000,6,FALSE)</f>
        <v>Aalststraat, 200</v>
      </c>
      <c r="G2859" s="40">
        <f>VLOOKUP(D2859,'Brasseries Europe'!$B$2:$O$2000,7,FALSE)</f>
        <v>9700</v>
      </c>
      <c r="H2859" s="40" t="str">
        <f>VLOOKUP(D2859,'Brasseries Europe'!$B$2:$O$2000,8,FALSE)</f>
        <v>Oudenaarde</v>
      </c>
      <c r="I2859" s="40" t="str">
        <f>VLOOKUP(D2859,'Brasseries Europe'!$B$2:$O$2000,9,FALSE)</f>
        <v>Vlaanderen</v>
      </c>
      <c r="J2859" s="40">
        <f>VLOOKUP(D2859,'Brasseries Europe'!$B$2:$O$2000,10,FALSE)</f>
        <v>0</v>
      </c>
      <c r="K2859" s="40" t="str">
        <f>VLOOKUP(D2859,'Brasseries Europe'!$B$2:$O$2000,11,FALSE)</f>
        <v>http://www.liefmans.be</v>
      </c>
      <c r="L2859" s="40" t="str">
        <f>VLOOKUP(D2859,'Brasseries Europe'!$B$2:$O$2000,12,FALSE)</f>
        <v>32(0)55/31.13.91</v>
      </c>
      <c r="M2859" s="40" t="str">
        <f>VLOOKUP(D2859,'Brasseries Europe'!$B$2:$O$2000,13,FALSE)</f>
        <v>LogoBR168</v>
      </c>
      <c r="N2859" s="40" t="str">
        <f>VLOOKUP(D2859,'Brasseries Europe'!$B$2:$O$2000,14,FALSE)</f>
        <v>FotoBR168</v>
      </c>
      <c r="O2859" s="42" t="s">
        <v>15990</v>
      </c>
      <c r="P2859" s="40" t="s">
        <v>10049</v>
      </c>
      <c r="Q2859" s="40" t="s">
        <v>10076</v>
      </c>
      <c r="T2859" s="40" t="s">
        <v>15992</v>
      </c>
      <c r="U2859" s="40" t="s">
        <v>15991</v>
      </c>
    </row>
    <row r="2860" spans="1:21" s="40" customFormat="1">
      <c r="A2860" s="40">
        <f t="shared" si="124"/>
        <v>2859</v>
      </c>
      <c r="B2860" s="41">
        <f t="shared" ca="1" si="125"/>
        <v>43369</v>
      </c>
      <c r="C2860" s="40" t="s">
        <v>14</v>
      </c>
      <c r="D2860" s="40" t="str">
        <f t="shared" si="126"/>
        <v>Brewery169</v>
      </c>
      <c r="E2860" s="42" t="s">
        <v>1403</v>
      </c>
      <c r="F2860" s="40" t="str">
        <f>VLOOKUP(D2860,'Brasseries Europe'!$B$2:$O$2000,6,FALSE)</f>
        <v>Lenniksebaan, 1479</v>
      </c>
      <c r="G2860" s="40">
        <f>VLOOKUP(D2860,'Brasseries Europe'!$B$2:$O$2000,7,FALSE)</f>
        <v>1602</v>
      </c>
      <c r="H2860" s="40" t="str">
        <f>VLOOKUP(D2860,'Brasseries Europe'!$B$2:$O$2000,8,FALSE)</f>
        <v>Vlezenbeek</v>
      </c>
      <c r="I2860" s="40" t="str">
        <f>VLOOKUP(D2860,'Brasseries Europe'!$B$2:$O$2000,9,FALSE)</f>
        <v>Vlaanderen</v>
      </c>
      <c r="J2860" s="40">
        <f>VLOOKUP(D2860,'Brasseries Europe'!$B$2:$O$2000,10,FALSE)</f>
        <v>0</v>
      </c>
      <c r="K2860" s="40" t="str">
        <f>VLOOKUP(D2860,'Brasseries Europe'!$B$2:$O$2000,11,FALSE)</f>
        <v>http://www.lindemans.be</v>
      </c>
      <c r="L2860" s="40" t="str">
        <f>VLOOKUP(D2860,'Brasseries Europe'!$B$2:$O$2000,12,FALSE)</f>
        <v>32(0)2/569.03.90</v>
      </c>
      <c r="M2860" s="40" t="str">
        <f>VLOOKUP(D2860,'Brasseries Europe'!$B$2:$O$2000,13,FALSE)</f>
        <v>LogoBR169</v>
      </c>
      <c r="N2860" s="40" t="str">
        <f>VLOOKUP(D2860,'Brasseries Europe'!$B$2:$O$2000,14,FALSE)</f>
        <v>FotoBR169</v>
      </c>
      <c r="O2860" s="42" t="s">
        <v>15993</v>
      </c>
      <c r="P2860" s="40" t="s">
        <v>10543</v>
      </c>
      <c r="Q2860" s="40" t="s">
        <v>11053</v>
      </c>
      <c r="T2860" s="40" t="s">
        <v>15995</v>
      </c>
      <c r="U2860" s="40" t="s">
        <v>15994</v>
      </c>
    </row>
    <row r="2861" spans="1:21" s="40" customFormat="1">
      <c r="A2861" s="40">
        <f t="shared" si="124"/>
        <v>2860</v>
      </c>
      <c r="B2861" s="41">
        <f t="shared" ca="1" si="125"/>
        <v>43369</v>
      </c>
      <c r="C2861" s="40" t="s">
        <v>14</v>
      </c>
      <c r="D2861" s="40" t="str">
        <f t="shared" si="126"/>
        <v>Brewery169</v>
      </c>
      <c r="E2861" s="42" t="s">
        <v>1403</v>
      </c>
      <c r="F2861" s="40" t="str">
        <f>VLOOKUP(D2861,'Brasseries Europe'!$B$2:$O$2000,6,FALSE)</f>
        <v>Lenniksebaan, 1479</v>
      </c>
      <c r="G2861" s="40">
        <f>VLOOKUP(D2861,'Brasseries Europe'!$B$2:$O$2000,7,FALSE)</f>
        <v>1602</v>
      </c>
      <c r="H2861" s="40" t="str">
        <f>VLOOKUP(D2861,'Brasseries Europe'!$B$2:$O$2000,8,FALSE)</f>
        <v>Vlezenbeek</v>
      </c>
      <c r="I2861" s="40" t="str">
        <f>VLOOKUP(D2861,'Brasseries Europe'!$B$2:$O$2000,9,FALSE)</f>
        <v>Vlaanderen</v>
      </c>
      <c r="J2861" s="40">
        <f>VLOOKUP(D2861,'Brasseries Europe'!$B$2:$O$2000,10,FALSE)</f>
        <v>0</v>
      </c>
      <c r="K2861" s="40" t="str">
        <f>VLOOKUP(D2861,'Brasseries Europe'!$B$2:$O$2000,11,FALSE)</f>
        <v>http://www.lindemans.be</v>
      </c>
      <c r="L2861" s="40" t="str">
        <f>VLOOKUP(D2861,'Brasseries Europe'!$B$2:$O$2000,12,FALSE)</f>
        <v>32(0)2/569.03.90</v>
      </c>
      <c r="M2861" s="40" t="str">
        <f>VLOOKUP(D2861,'Brasseries Europe'!$B$2:$O$2000,13,FALSE)</f>
        <v>LogoBR169</v>
      </c>
      <c r="N2861" s="40" t="str">
        <f>VLOOKUP(D2861,'Brasseries Europe'!$B$2:$O$2000,14,FALSE)</f>
        <v>FotoBR169</v>
      </c>
      <c r="O2861" s="42" t="s">
        <v>15996</v>
      </c>
      <c r="P2861" s="40" t="s">
        <v>10543</v>
      </c>
      <c r="Q2861" s="40" t="s">
        <v>10068</v>
      </c>
      <c r="T2861" s="40" t="s">
        <v>15998</v>
      </c>
      <c r="U2861" s="40" t="s">
        <v>15997</v>
      </c>
    </row>
    <row r="2862" spans="1:21" s="40" customFormat="1">
      <c r="A2862" s="40">
        <f t="shared" si="124"/>
        <v>2861</v>
      </c>
      <c r="B2862" s="41">
        <f t="shared" ca="1" si="125"/>
        <v>43369</v>
      </c>
      <c r="C2862" s="40" t="s">
        <v>14</v>
      </c>
      <c r="D2862" s="40" t="str">
        <f t="shared" si="126"/>
        <v>Brewery169</v>
      </c>
      <c r="E2862" s="42" t="s">
        <v>1403</v>
      </c>
      <c r="F2862" s="40" t="str">
        <f>VLOOKUP(D2862,'Brasseries Europe'!$B$2:$O$2000,6,FALSE)</f>
        <v>Lenniksebaan, 1479</v>
      </c>
      <c r="G2862" s="40">
        <f>VLOOKUP(D2862,'Brasseries Europe'!$B$2:$O$2000,7,FALSE)</f>
        <v>1602</v>
      </c>
      <c r="H2862" s="40" t="str">
        <f>VLOOKUP(D2862,'Brasseries Europe'!$B$2:$O$2000,8,FALSE)</f>
        <v>Vlezenbeek</v>
      </c>
      <c r="I2862" s="40" t="str">
        <f>VLOOKUP(D2862,'Brasseries Europe'!$B$2:$O$2000,9,FALSE)</f>
        <v>Vlaanderen</v>
      </c>
      <c r="J2862" s="40">
        <f>VLOOKUP(D2862,'Brasseries Europe'!$B$2:$O$2000,10,FALSE)</f>
        <v>0</v>
      </c>
      <c r="K2862" s="40" t="str">
        <f>VLOOKUP(D2862,'Brasseries Europe'!$B$2:$O$2000,11,FALSE)</f>
        <v>http://www.lindemans.be</v>
      </c>
      <c r="L2862" s="40" t="str">
        <f>VLOOKUP(D2862,'Brasseries Europe'!$B$2:$O$2000,12,FALSE)</f>
        <v>32(0)2/569.03.90</v>
      </c>
      <c r="M2862" s="40" t="str">
        <f>VLOOKUP(D2862,'Brasseries Europe'!$B$2:$O$2000,13,FALSE)</f>
        <v>LogoBR169</v>
      </c>
      <c r="N2862" s="40" t="str">
        <f>VLOOKUP(D2862,'Brasseries Europe'!$B$2:$O$2000,14,FALSE)</f>
        <v>FotoBR169</v>
      </c>
      <c r="O2862" s="42" t="s">
        <v>15999</v>
      </c>
      <c r="P2862" s="40" t="s">
        <v>10543</v>
      </c>
      <c r="Q2862" s="40" t="s">
        <v>10068</v>
      </c>
      <c r="T2862" s="40" t="s">
        <v>16001</v>
      </c>
      <c r="U2862" s="40" t="s">
        <v>16000</v>
      </c>
    </row>
    <row r="2863" spans="1:21" s="40" customFormat="1">
      <c r="A2863" s="40">
        <f t="shared" si="124"/>
        <v>2862</v>
      </c>
      <c r="B2863" s="41">
        <f t="shared" ca="1" si="125"/>
        <v>43369</v>
      </c>
      <c r="C2863" s="40" t="s">
        <v>14</v>
      </c>
      <c r="D2863" s="40" t="str">
        <f t="shared" si="126"/>
        <v>Brewery169</v>
      </c>
      <c r="E2863" s="42" t="s">
        <v>1403</v>
      </c>
      <c r="F2863" s="40" t="str">
        <f>VLOOKUP(D2863,'Brasseries Europe'!$B$2:$O$2000,6,FALSE)</f>
        <v>Lenniksebaan, 1479</v>
      </c>
      <c r="G2863" s="40">
        <f>VLOOKUP(D2863,'Brasseries Europe'!$B$2:$O$2000,7,FALSE)</f>
        <v>1602</v>
      </c>
      <c r="H2863" s="40" t="str">
        <f>VLOOKUP(D2863,'Brasseries Europe'!$B$2:$O$2000,8,FALSE)</f>
        <v>Vlezenbeek</v>
      </c>
      <c r="I2863" s="40" t="str">
        <f>VLOOKUP(D2863,'Brasseries Europe'!$B$2:$O$2000,9,FALSE)</f>
        <v>Vlaanderen</v>
      </c>
      <c r="J2863" s="40">
        <f>VLOOKUP(D2863,'Brasseries Europe'!$B$2:$O$2000,10,FALSE)</f>
        <v>0</v>
      </c>
      <c r="K2863" s="40" t="str">
        <f>VLOOKUP(D2863,'Brasseries Europe'!$B$2:$O$2000,11,FALSE)</f>
        <v>http://www.lindemans.be</v>
      </c>
      <c r="L2863" s="40" t="str">
        <f>VLOOKUP(D2863,'Brasseries Europe'!$B$2:$O$2000,12,FALSE)</f>
        <v>32(0)2/569.03.90</v>
      </c>
      <c r="M2863" s="40" t="str">
        <f>VLOOKUP(D2863,'Brasseries Europe'!$B$2:$O$2000,13,FALSE)</f>
        <v>LogoBR169</v>
      </c>
      <c r="N2863" s="40" t="str">
        <f>VLOOKUP(D2863,'Brasseries Europe'!$B$2:$O$2000,14,FALSE)</f>
        <v>FotoBR169</v>
      </c>
      <c r="O2863" s="42" t="s">
        <v>16002</v>
      </c>
      <c r="P2863" s="40" t="s">
        <v>10543</v>
      </c>
      <c r="Q2863" s="40" t="s">
        <v>10128</v>
      </c>
      <c r="T2863" s="40" t="s">
        <v>16004</v>
      </c>
      <c r="U2863" s="40" t="s">
        <v>16003</v>
      </c>
    </row>
    <row r="2864" spans="1:21" s="40" customFormat="1">
      <c r="A2864" s="40">
        <f t="shared" si="124"/>
        <v>2863</v>
      </c>
      <c r="B2864" s="41">
        <f t="shared" ca="1" si="125"/>
        <v>43369</v>
      </c>
      <c r="C2864" s="40" t="s">
        <v>14</v>
      </c>
      <c r="D2864" s="40" t="str">
        <f t="shared" si="126"/>
        <v>Brewery169</v>
      </c>
      <c r="E2864" s="42" t="s">
        <v>1403</v>
      </c>
      <c r="F2864" s="40" t="str">
        <f>VLOOKUP(D2864,'Brasseries Europe'!$B$2:$O$2000,6,FALSE)</f>
        <v>Lenniksebaan, 1479</v>
      </c>
      <c r="G2864" s="40">
        <f>VLOOKUP(D2864,'Brasseries Europe'!$B$2:$O$2000,7,FALSE)</f>
        <v>1602</v>
      </c>
      <c r="H2864" s="40" t="str">
        <f>VLOOKUP(D2864,'Brasseries Europe'!$B$2:$O$2000,8,FALSE)</f>
        <v>Vlezenbeek</v>
      </c>
      <c r="I2864" s="40" t="str">
        <f>VLOOKUP(D2864,'Brasseries Europe'!$B$2:$O$2000,9,FALSE)</f>
        <v>Vlaanderen</v>
      </c>
      <c r="J2864" s="40">
        <f>VLOOKUP(D2864,'Brasseries Europe'!$B$2:$O$2000,10,FALSE)</f>
        <v>0</v>
      </c>
      <c r="K2864" s="40" t="str">
        <f>VLOOKUP(D2864,'Brasseries Europe'!$B$2:$O$2000,11,FALSE)</f>
        <v>http://www.lindemans.be</v>
      </c>
      <c r="L2864" s="40" t="str">
        <f>VLOOKUP(D2864,'Brasseries Europe'!$B$2:$O$2000,12,FALSE)</f>
        <v>32(0)2/569.03.90</v>
      </c>
      <c r="M2864" s="40" t="str">
        <f>VLOOKUP(D2864,'Brasseries Europe'!$B$2:$O$2000,13,FALSE)</f>
        <v>LogoBR169</v>
      </c>
      <c r="N2864" s="40" t="str">
        <f>VLOOKUP(D2864,'Brasseries Europe'!$B$2:$O$2000,14,FALSE)</f>
        <v>FotoBR169</v>
      </c>
      <c r="O2864" s="42" t="s">
        <v>16005</v>
      </c>
      <c r="P2864" s="40" t="s">
        <v>10543</v>
      </c>
      <c r="Q2864" s="40" t="s">
        <v>11053</v>
      </c>
      <c r="T2864" s="40" t="s">
        <v>16007</v>
      </c>
      <c r="U2864" s="40" t="s">
        <v>16006</v>
      </c>
    </row>
    <row r="2865" spans="1:21" s="40" customFormat="1">
      <c r="A2865" s="40">
        <f t="shared" si="124"/>
        <v>2864</v>
      </c>
      <c r="B2865" s="41">
        <f t="shared" ca="1" si="125"/>
        <v>43369</v>
      </c>
      <c r="C2865" s="40" t="s">
        <v>14</v>
      </c>
      <c r="D2865" s="40" t="str">
        <f t="shared" si="126"/>
        <v>Brewery169</v>
      </c>
      <c r="E2865" s="42" t="s">
        <v>1403</v>
      </c>
      <c r="F2865" s="40" t="str">
        <f>VLOOKUP(D2865,'Brasseries Europe'!$B$2:$O$2000,6,FALSE)</f>
        <v>Lenniksebaan, 1479</v>
      </c>
      <c r="G2865" s="40">
        <f>VLOOKUP(D2865,'Brasseries Europe'!$B$2:$O$2000,7,FALSE)</f>
        <v>1602</v>
      </c>
      <c r="H2865" s="40" t="str">
        <f>VLOOKUP(D2865,'Brasseries Europe'!$B$2:$O$2000,8,FALSE)</f>
        <v>Vlezenbeek</v>
      </c>
      <c r="I2865" s="40" t="str">
        <f>VLOOKUP(D2865,'Brasseries Europe'!$B$2:$O$2000,9,FALSE)</f>
        <v>Vlaanderen</v>
      </c>
      <c r="J2865" s="40">
        <f>VLOOKUP(D2865,'Brasseries Europe'!$B$2:$O$2000,10,FALSE)</f>
        <v>0</v>
      </c>
      <c r="K2865" s="40" t="str">
        <f>VLOOKUP(D2865,'Brasseries Europe'!$B$2:$O$2000,11,FALSE)</f>
        <v>http://www.lindemans.be</v>
      </c>
      <c r="L2865" s="40" t="str">
        <f>VLOOKUP(D2865,'Brasseries Europe'!$B$2:$O$2000,12,FALSE)</f>
        <v>32(0)2/569.03.90</v>
      </c>
      <c r="M2865" s="40" t="str">
        <f>VLOOKUP(D2865,'Brasseries Europe'!$B$2:$O$2000,13,FALSE)</f>
        <v>LogoBR169</v>
      </c>
      <c r="N2865" s="40" t="str">
        <f>VLOOKUP(D2865,'Brasseries Europe'!$B$2:$O$2000,14,FALSE)</f>
        <v>FotoBR169</v>
      </c>
      <c r="O2865" s="42" t="s">
        <v>16008</v>
      </c>
      <c r="P2865" s="40" t="s">
        <v>10543</v>
      </c>
      <c r="Q2865" s="40" t="s">
        <v>10068</v>
      </c>
      <c r="T2865" s="40" t="s">
        <v>16010</v>
      </c>
      <c r="U2865" s="40" t="s">
        <v>16009</v>
      </c>
    </row>
    <row r="2866" spans="1:21" s="40" customFormat="1">
      <c r="A2866" s="40">
        <f t="shared" si="124"/>
        <v>2865</v>
      </c>
      <c r="B2866" s="41">
        <f t="shared" ca="1" si="125"/>
        <v>43369</v>
      </c>
      <c r="C2866" s="40" t="s">
        <v>14</v>
      </c>
      <c r="D2866" s="40" t="str">
        <f t="shared" si="126"/>
        <v>Brewery169</v>
      </c>
      <c r="E2866" s="42" t="s">
        <v>1403</v>
      </c>
      <c r="F2866" s="40" t="str">
        <f>VLOOKUP(D2866,'Brasseries Europe'!$B$2:$O$2000,6,FALSE)</f>
        <v>Lenniksebaan, 1479</v>
      </c>
      <c r="G2866" s="40">
        <f>VLOOKUP(D2866,'Brasseries Europe'!$B$2:$O$2000,7,FALSE)</f>
        <v>1602</v>
      </c>
      <c r="H2866" s="40" t="str">
        <f>VLOOKUP(D2866,'Brasseries Europe'!$B$2:$O$2000,8,FALSE)</f>
        <v>Vlezenbeek</v>
      </c>
      <c r="I2866" s="40" t="str">
        <f>VLOOKUP(D2866,'Brasseries Europe'!$B$2:$O$2000,9,FALSE)</f>
        <v>Vlaanderen</v>
      </c>
      <c r="J2866" s="40">
        <f>VLOOKUP(D2866,'Brasseries Europe'!$B$2:$O$2000,10,FALSE)</f>
        <v>0</v>
      </c>
      <c r="K2866" s="40" t="str">
        <f>VLOOKUP(D2866,'Brasseries Europe'!$B$2:$O$2000,11,FALSE)</f>
        <v>http://www.lindemans.be</v>
      </c>
      <c r="L2866" s="40" t="str">
        <f>VLOOKUP(D2866,'Brasseries Europe'!$B$2:$O$2000,12,FALSE)</f>
        <v>32(0)2/569.03.90</v>
      </c>
      <c r="M2866" s="40" t="str">
        <f>VLOOKUP(D2866,'Brasseries Europe'!$B$2:$O$2000,13,FALSE)</f>
        <v>LogoBR169</v>
      </c>
      <c r="N2866" s="40" t="str">
        <f>VLOOKUP(D2866,'Brasseries Europe'!$B$2:$O$2000,14,FALSE)</f>
        <v>FotoBR169</v>
      </c>
      <c r="O2866" s="42" t="s">
        <v>16011</v>
      </c>
      <c r="P2866" s="40" t="s">
        <v>10543</v>
      </c>
      <c r="Q2866" s="40" t="s">
        <v>10068</v>
      </c>
      <c r="T2866" s="40" t="s">
        <v>16013</v>
      </c>
      <c r="U2866" s="40" t="s">
        <v>16012</v>
      </c>
    </row>
    <row r="2867" spans="1:21" s="40" customFormat="1">
      <c r="A2867" s="40">
        <f t="shared" si="124"/>
        <v>2866</v>
      </c>
      <c r="B2867" s="41">
        <f t="shared" ca="1" si="125"/>
        <v>43369</v>
      </c>
      <c r="C2867" s="40" t="s">
        <v>14</v>
      </c>
      <c r="D2867" s="40" t="str">
        <f t="shared" si="126"/>
        <v>Brewery169</v>
      </c>
      <c r="E2867" s="42" t="s">
        <v>1403</v>
      </c>
      <c r="F2867" s="40" t="str">
        <f>VLOOKUP(D2867,'Brasseries Europe'!$B$2:$O$2000,6,FALSE)</f>
        <v>Lenniksebaan, 1479</v>
      </c>
      <c r="G2867" s="40">
        <f>VLOOKUP(D2867,'Brasseries Europe'!$B$2:$O$2000,7,FALSE)</f>
        <v>1602</v>
      </c>
      <c r="H2867" s="40" t="str">
        <f>VLOOKUP(D2867,'Brasseries Europe'!$B$2:$O$2000,8,FALSE)</f>
        <v>Vlezenbeek</v>
      </c>
      <c r="I2867" s="40" t="str">
        <f>VLOOKUP(D2867,'Brasseries Europe'!$B$2:$O$2000,9,FALSE)</f>
        <v>Vlaanderen</v>
      </c>
      <c r="J2867" s="40">
        <f>VLOOKUP(D2867,'Brasseries Europe'!$B$2:$O$2000,10,FALSE)</f>
        <v>0</v>
      </c>
      <c r="K2867" s="40" t="str">
        <f>VLOOKUP(D2867,'Brasseries Europe'!$B$2:$O$2000,11,FALSE)</f>
        <v>http://www.lindemans.be</v>
      </c>
      <c r="L2867" s="40" t="str">
        <f>VLOOKUP(D2867,'Brasseries Europe'!$B$2:$O$2000,12,FALSE)</f>
        <v>32(0)2/569.03.90</v>
      </c>
      <c r="M2867" s="40" t="str">
        <f>VLOOKUP(D2867,'Brasseries Europe'!$B$2:$O$2000,13,FALSE)</f>
        <v>LogoBR169</v>
      </c>
      <c r="N2867" s="40" t="str">
        <f>VLOOKUP(D2867,'Brasseries Europe'!$B$2:$O$2000,14,FALSE)</f>
        <v>FotoBR169</v>
      </c>
      <c r="O2867" s="42" t="s">
        <v>16014</v>
      </c>
      <c r="P2867" s="40" t="s">
        <v>10543</v>
      </c>
      <c r="Q2867" s="40" t="s">
        <v>10068</v>
      </c>
      <c r="T2867" s="40" t="s">
        <v>16016</v>
      </c>
      <c r="U2867" s="40" t="s">
        <v>16015</v>
      </c>
    </row>
    <row r="2868" spans="1:21" s="40" customFormat="1">
      <c r="A2868" s="40">
        <f t="shared" si="124"/>
        <v>2867</v>
      </c>
      <c r="B2868" s="41">
        <f t="shared" ca="1" si="125"/>
        <v>43369</v>
      </c>
      <c r="C2868" s="40" t="s">
        <v>14</v>
      </c>
      <c r="D2868" s="40" t="str">
        <f t="shared" si="126"/>
        <v>Brewery169</v>
      </c>
      <c r="E2868" s="42" t="s">
        <v>1403</v>
      </c>
      <c r="F2868" s="40" t="str">
        <f>VLOOKUP(D2868,'Brasseries Europe'!$B$2:$O$2000,6,FALSE)</f>
        <v>Lenniksebaan, 1479</v>
      </c>
      <c r="G2868" s="40">
        <f>VLOOKUP(D2868,'Brasseries Europe'!$B$2:$O$2000,7,FALSE)</f>
        <v>1602</v>
      </c>
      <c r="H2868" s="40" t="str">
        <f>VLOOKUP(D2868,'Brasseries Europe'!$B$2:$O$2000,8,FALSE)</f>
        <v>Vlezenbeek</v>
      </c>
      <c r="I2868" s="40" t="str">
        <f>VLOOKUP(D2868,'Brasseries Europe'!$B$2:$O$2000,9,FALSE)</f>
        <v>Vlaanderen</v>
      </c>
      <c r="J2868" s="40">
        <f>VLOOKUP(D2868,'Brasseries Europe'!$B$2:$O$2000,10,FALSE)</f>
        <v>0</v>
      </c>
      <c r="K2868" s="40" t="str">
        <f>VLOOKUP(D2868,'Brasseries Europe'!$B$2:$O$2000,11,FALSE)</f>
        <v>http://www.lindemans.be</v>
      </c>
      <c r="L2868" s="40" t="str">
        <f>VLOOKUP(D2868,'Brasseries Europe'!$B$2:$O$2000,12,FALSE)</f>
        <v>32(0)2/569.03.90</v>
      </c>
      <c r="M2868" s="40" t="str">
        <f>VLOOKUP(D2868,'Brasseries Europe'!$B$2:$O$2000,13,FALSE)</f>
        <v>LogoBR169</v>
      </c>
      <c r="N2868" s="40" t="str">
        <f>VLOOKUP(D2868,'Brasseries Europe'!$B$2:$O$2000,14,FALSE)</f>
        <v>FotoBR169</v>
      </c>
      <c r="O2868" s="42" t="s">
        <v>16017</v>
      </c>
      <c r="P2868" s="40" t="s">
        <v>10258</v>
      </c>
      <c r="Q2868" s="40" t="s">
        <v>11053</v>
      </c>
      <c r="T2868" s="40" t="s">
        <v>16019</v>
      </c>
      <c r="U2868" s="40" t="s">
        <v>16018</v>
      </c>
    </row>
    <row r="2869" spans="1:21" s="40" customFormat="1">
      <c r="A2869" s="40">
        <f t="shared" si="124"/>
        <v>2868</v>
      </c>
      <c r="B2869" s="41">
        <f t="shared" ca="1" si="125"/>
        <v>43369</v>
      </c>
      <c r="C2869" s="40" t="s">
        <v>14</v>
      </c>
      <c r="D2869" s="40" t="str">
        <f t="shared" si="126"/>
        <v>Brewery169</v>
      </c>
      <c r="E2869" s="42" t="s">
        <v>1403</v>
      </c>
      <c r="F2869" s="40" t="str">
        <f>VLOOKUP(D2869,'Brasseries Europe'!$B$2:$O$2000,6,FALSE)</f>
        <v>Lenniksebaan, 1479</v>
      </c>
      <c r="G2869" s="40">
        <f>VLOOKUP(D2869,'Brasseries Europe'!$B$2:$O$2000,7,FALSE)</f>
        <v>1602</v>
      </c>
      <c r="H2869" s="40" t="str">
        <f>VLOOKUP(D2869,'Brasseries Europe'!$B$2:$O$2000,8,FALSE)</f>
        <v>Vlezenbeek</v>
      </c>
      <c r="I2869" s="40" t="str">
        <f>VLOOKUP(D2869,'Brasseries Europe'!$B$2:$O$2000,9,FALSE)</f>
        <v>Vlaanderen</v>
      </c>
      <c r="J2869" s="40">
        <f>VLOOKUP(D2869,'Brasseries Europe'!$B$2:$O$2000,10,FALSE)</f>
        <v>0</v>
      </c>
      <c r="K2869" s="40" t="str">
        <f>VLOOKUP(D2869,'Brasseries Europe'!$B$2:$O$2000,11,FALSE)</f>
        <v>http://www.lindemans.be</v>
      </c>
      <c r="L2869" s="40" t="str">
        <f>VLOOKUP(D2869,'Brasseries Europe'!$B$2:$O$2000,12,FALSE)</f>
        <v>32(0)2/569.03.90</v>
      </c>
      <c r="M2869" s="40" t="str">
        <f>VLOOKUP(D2869,'Brasseries Europe'!$B$2:$O$2000,13,FALSE)</f>
        <v>LogoBR169</v>
      </c>
      <c r="N2869" s="40" t="str">
        <f>VLOOKUP(D2869,'Brasseries Europe'!$B$2:$O$2000,14,FALSE)</f>
        <v>FotoBR169</v>
      </c>
      <c r="O2869" s="42" t="s">
        <v>16020</v>
      </c>
      <c r="P2869" s="40" t="s">
        <v>10258</v>
      </c>
      <c r="Q2869" s="40" t="s">
        <v>10085</v>
      </c>
      <c r="T2869" s="40" t="s">
        <v>16022</v>
      </c>
      <c r="U2869" s="40" t="s">
        <v>16021</v>
      </c>
    </row>
    <row r="2870" spans="1:21" s="40" customFormat="1">
      <c r="A2870" s="40">
        <f t="shared" si="124"/>
        <v>2869</v>
      </c>
      <c r="B2870" s="41">
        <f t="shared" ca="1" si="125"/>
        <v>43369</v>
      </c>
      <c r="C2870" s="40" t="s">
        <v>14</v>
      </c>
      <c r="D2870" s="40" t="str">
        <f t="shared" si="126"/>
        <v>Brewery169</v>
      </c>
      <c r="E2870" s="42" t="s">
        <v>1403</v>
      </c>
      <c r="F2870" s="40" t="str">
        <f>VLOOKUP(D2870,'Brasseries Europe'!$B$2:$O$2000,6,FALSE)</f>
        <v>Lenniksebaan, 1479</v>
      </c>
      <c r="G2870" s="40">
        <f>VLOOKUP(D2870,'Brasseries Europe'!$B$2:$O$2000,7,FALSE)</f>
        <v>1602</v>
      </c>
      <c r="H2870" s="40" t="str">
        <f>VLOOKUP(D2870,'Brasseries Europe'!$B$2:$O$2000,8,FALSE)</f>
        <v>Vlezenbeek</v>
      </c>
      <c r="I2870" s="40" t="str">
        <f>VLOOKUP(D2870,'Brasseries Europe'!$B$2:$O$2000,9,FALSE)</f>
        <v>Vlaanderen</v>
      </c>
      <c r="J2870" s="40">
        <f>VLOOKUP(D2870,'Brasseries Europe'!$B$2:$O$2000,10,FALSE)</f>
        <v>0</v>
      </c>
      <c r="K2870" s="40" t="str">
        <f>VLOOKUP(D2870,'Brasseries Europe'!$B$2:$O$2000,11,FALSE)</f>
        <v>http://www.lindemans.be</v>
      </c>
      <c r="L2870" s="40" t="str">
        <f>VLOOKUP(D2870,'Brasseries Europe'!$B$2:$O$2000,12,FALSE)</f>
        <v>32(0)2/569.03.90</v>
      </c>
      <c r="M2870" s="40" t="str">
        <f>VLOOKUP(D2870,'Brasseries Europe'!$B$2:$O$2000,13,FALSE)</f>
        <v>LogoBR169</v>
      </c>
      <c r="N2870" s="40" t="str">
        <f>VLOOKUP(D2870,'Brasseries Europe'!$B$2:$O$2000,14,FALSE)</f>
        <v>FotoBR169</v>
      </c>
      <c r="O2870" s="42" t="s">
        <v>16023</v>
      </c>
      <c r="P2870" s="40" t="s">
        <v>10258</v>
      </c>
      <c r="Q2870" s="40" t="s">
        <v>10085</v>
      </c>
      <c r="T2870" s="40" t="s">
        <v>16025</v>
      </c>
      <c r="U2870" s="40" t="s">
        <v>16024</v>
      </c>
    </row>
    <row r="2871" spans="1:21" s="40" customFormat="1">
      <c r="A2871" s="40">
        <f t="shared" si="124"/>
        <v>2870</v>
      </c>
      <c r="B2871" s="41">
        <f t="shared" ca="1" si="125"/>
        <v>43369</v>
      </c>
      <c r="C2871" s="40" t="s">
        <v>14</v>
      </c>
      <c r="D2871" s="40" t="str">
        <f t="shared" si="126"/>
        <v>Brewery169</v>
      </c>
      <c r="E2871" s="42" t="s">
        <v>1403</v>
      </c>
      <c r="F2871" s="40" t="str">
        <f>VLOOKUP(D2871,'Brasseries Europe'!$B$2:$O$2000,6,FALSE)</f>
        <v>Lenniksebaan, 1479</v>
      </c>
      <c r="G2871" s="40">
        <f>VLOOKUP(D2871,'Brasseries Europe'!$B$2:$O$2000,7,FALSE)</f>
        <v>1602</v>
      </c>
      <c r="H2871" s="40" t="str">
        <f>VLOOKUP(D2871,'Brasseries Europe'!$B$2:$O$2000,8,FALSE)</f>
        <v>Vlezenbeek</v>
      </c>
      <c r="I2871" s="40" t="str">
        <f>VLOOKUP(D2871,'Brasseries Europe'!$B$2:$O$2000,9,FALSE)</f>
        <v>Vlaanderen</v>
      </c>
      <c r="J2871" s="40">
        <f>VLOOKUP(D2871,'Brasseries Europe'!$B$2:$O$2000,10,FALSE)</f>
        <v>0</v>
      </c>
      <c r="K2871" s="40" t="str">
        <f>VLOOKUP(D2871,'Brasseries Europe'!$B$2:$O$2000,11,FALSE)</f>
        <v>http://www.lindemans.be</v>
      </c>
      <c r="L2871" s="40" t="str">
        <f>VLOOKUP(D2871,'Brasseries Europe'!$B$2:$O$2000,12,FALSE)</f>
        <v>32(0)2/569.03.90</v>
      </c>
      <c r="M2871" s="40" t="str">
        <f>VLOOKUP(D2871,'Brasseries Europe'!$B$2:$O$2000,13,FALSE)</f>
        <v>LogoBR169</v>
      </c>
      <c r="N2871" s="40" t="str">
        <f>VLOOKUP(D2871,'Brasseries Europe'!$B$2:$O$2000,14,FALSE)</f>
        <v>FotoBR169</v>
      </c>
      <c r="O2871" s="42" t="s">
        <v>16026</v>
      </c>
      <c r="P2871" s="40" t="s">
        <v>10258</v>
      </c>
      <c r="Q2871" s="40" t="s">
        <v>11053</v>
      </c>
      <c r="T2871" s="40" t="s">
        <v>16028</v>
      </c>
      <c r="U2871" s="40" t="s">
        <v>16027</v>
      </c>
    </row>
    <row r="2872" spans="1:21" s="40" customFormat="1">
      <c r="A2872" s="40">
        <f t="shared" si="124"/>
        <v>2871</v>
      </c>
      <c r="B2872" s="41">
        <f t="shared" ca="1" si="125"/>
        <v>43369</v>
      </c>
      <c r="C2872" s="40" t="s">
        <v>14</v>
      </c>
      <c r="D2872" s="40" t="str">
        <f t="shared" si="126"/>
        <v>Brewery169</v>
      </c>
      <c r="E2872" s="42" t="s">
        <v>1403</v>
      </c>
      <c r="F2872" s="40" t="str">
        <f>VLOOKUP(D2872,'Brasseries Europe'!$B$2:$O$2000,6,FALSE)</f>
        <v>Lenniksebaan, 1479</v>
      </c>
      <c r="G2872" s="40">
        <f>VLOOKUP(D2872,'Brasseries Europe'!$B$2:$O$2000,7,FALSE)</f>
        <v>1602</v>
      </c>
      <c r="H2872" s="40" t="str">
        <f>VLOOKUP(D2872,'Brasseries Europe'!$B$2:$O$2000,8,FALSE)</f>
        <v>Vlezenbeek</v>
      </c>
      <c r="I2872" s="40" t="str">
        <f>VLOOKUP(D2872,'Brasseries Europe'!$B$2:$O$2000,9,FALSE)</f>
        <v>Vlaanderen</v>
      </c>
      <c r="J2872" s="40">
        <f>VLOOKUP(D2872,'Brasseries Europe'!$B$2:$O$2000,10,FALSE)</f>
        <v>0</v>
      </c>
      <c r="K2872" s="40" t="str">
        <f>VLOOKUP(D2872,'Brasseries Europe'!$B$2:$O$2000,11,FALSE)</f>
        <v>http://www.lindemans.be</v>
      </c>
      <c r="L2872" s="40" t="str">
        <f>VLOOKUP(D2872,'Brasseries Europe'!$B$2:$O$2000,12,FALSE)</f>
        <v>32(0)2/569.03.90</v>
      </c>
      <c r="M2872" s="40" t="str">
        <f>VLOOKUP(D2872,'Brasseries Europe'!$B$2:$O$2000,13,FALSE)</f>
        <v>LogoBR169</v>
      </c>
      <c r="N2872" s="40" t="str">
        <f>VLOOKUP(D2872,'Brasseries Europe'!$B$2:$O$2000,14,FALSE)</f>
        <v>FotoBR169</v>
      </c>
      <c r="O2872" s="42" t="s">
        <v>16029</v>
      </c>
      <c r="P2872" s="40" t="s">
        <v>10258</v>
      </c>
      <c r="Q2872" s="40" t="s">
        <v>10068</v>
      </c>
      <c r="T2872" s="40" t="s">
        <v>16031</v>
      </c>
      <c r="U2872" s="40" t="s">
        <v>16030</v>
      </c>
    </row>
    <row r="2873" spans="1:21" s="40" customFormat="1">
      <c r="A2873" s="40">
        <f t="shared" si="124"/>
        <v>2872</v>
      </c>
      <c r="B2873" s="41">
        <f t="shared" ca="1" si="125"/>
        <v>43369</v>
      </c>
      <c r="C2873" s="40" t="s">
        <v>14</v>
      </c>
      <c r="D2873" s="40" t="str">
        <f t="shared" si="126"/>
        <v>Brewery169</v>
      </c>
      <c r="E2873" s="42" t="s">
        <v>1403</v>
      </c>
      <c r="F2873" s="40" t="str">
        <f>VLOOKUP(D2873,'Brasseries Europe'!$B$2:$O$2000,6,FALSE)</f>
        <v>Lenniksebaan, 1479</v>
      </c>
      <c r="G2873" s="40">
        <f>VLOOKUP(D2873,'Brasseries Europe'!$B$2:$O$2000,7,FALSE)</f>
        <v>1602</v>
      </c>
      <c r="H2873" s="40" t="str">
        <f>VLOOKUP(D2873,'Brasseries Europe'!$B$2:$O$2000,8,FALSE)</f>
        <v>Vlezenbeek</v>
      </c>
      <c r="I2873" s="40" t="str">
        <f>VLOOKUP(D2873,'Brasseries Europe'!$B$2:$O$2000,9,FALSE)</f>
        <v>Vlaanderen</v>
      </c>
      <c r="J2873" s="40">
        <f>VLOOKUP(D2873,'Brasseries Europe'!$B$2:$O$2000,10,FALSE)</f>
        <v>0</v>
      </c>
      <c r="K2873" s="40" t="str">
        <f>VLOOKUP(D2873,'Brasseries Europe'!$B$2:$O$2000,11,FALSE)</f>
        <v>http://www.lindemans.be</v>
      </c>
      <c r="L2873" s="40" t="str">
        <f>VLOOKUP(D2873,'Brasseries Europe'!$B$2:$O$2000,12,FALSE)</f>
        <v>32(0)2/569.03.90</v>
      </c>
      <c r="M2873" s="40" t="str">
        <f>VLOOKUP(D2873,'Brasseries Europe'!$B$2:$O$2000,13,FALSE)</f>
        <v>LogoBR169</v>
      </c>
      <c r="N2873" s="40" t="str">
        <f>VLOOKUP(D2873,'Brasseries Europe'!$B$2:$O$2000,14,FALSE)</f>
        <v>FotoBR169</v>
      </c>
      <c r="O2873" s="42" t="s">
        <v>16032</v>
      </c>
      <c r="P2873" s="40" t="s">
        <v>10258</v>
      </c>
      <c r="Q2873" s="40" t="s">
        <v>10085</v>
      </c>
      <c r="T2873" s="40" t="s">
        <v>16034</v>
      </c>
      <c r="U2873" s="40" t="s">
        <v>16033</v>
      </c>
    </row>
    <row r="2874" spans="1:21" s="40" customFormat="1">
      <c r="A2874" s="40">
        <f t="shared" si="124"/>
        <v>2873</v>
      </c>
      <c r="B2874" s="41">
        <f t="shared" ca="1" si="125"/>
        <v>43369</v>
      </c>
      <c r="C2874" s="40" t="s">
        <v>14</v>
      </c>
      <c r="D2874" s="40" t="str">
        <f t="shared" si="126"/>
        <v>Brewery169</v>
      </c>
      <c r="E2874" s="42" t="s">
        <v>1403</v>
      </c>
      <c r="F2874" s="40" t="str">
        <f>VLOOKUP(D2874,'Brasseries Europe'!$B$2:$O$2000,6,FALSE)</f>
        <v>Lenniksebaan, 1479</v>
      </c>
      <c r="G2874" s="40">
        <f>VLOOKUP(D2874,'Brasseries Europe'!$B$2:$O$2000,7,FALSE)</f>
        <v>1602</v>
      </c>
      <c r="H2874" s="40" t="str">
        <f>VLOOKUP(D2874,'Brasseries Europe'!$B$2:$O$2000,8,FALSE)</f>
        <v>Vlezenbeek</v>
      </c>
      <c r="I2874" s="40" t="str">
        <f>VLOOKUP(D2874,'Brasseries Europe'!$B$2:$O$2000,9,FALSE)</f>
        <v>Vlaanderen</v>
      </c>
      <c r="J2874" s="40">
        <f>VLOOKUP(D2874,'Brasseries Europe'!$B$2:$O$2000,10,FALSE)</f>
        <v>0</v>
      </c>
      <c r="K2874" s="40" t="str">
        <f>VLOOKUP(D2874,'Brasseries Europe'!$B$2:$O$2000,11,FALSE)</f>
        <v>http://www.lindemans.be</v>
      </c>
      <c r="L2874" s="40" t="str">
        <f>VLOOKUP(D2874,'Brasseries Europe'!$B$2:$O$2000,12,FALSE)</f>
        <v>32(0)2/569.03.90</v>
      </c>
      <c r="M2874" s="40" t="str">
        <f>VLOOKUP(D2874,'Brasseries Europe'!$B$2:$O$2000,13,FALSE)</f>
        <v>LogoBR169</v>
      </c>
      <c r="N2874" s="40" t="str">
        <f>VLOOKUP(D2874,'Brasseries Europe'!$B$2:$O$2000,14,FALSE)</f>
        <v>FotoBR169</v>
      </c>
      <c r="O2874" s="42" t="s">
        <v>16035</v>
      </c>
      <c r="P2874" s="40" t="s">
        <v>10258</v>
      </c>
      <c r="Q2874" s="40" t="s">
        <v>11053</v>
      </c>
      <c r="T2874" s="40" t="s">
        <v>16037</v>
      </c>
      <c r="U2874" s="40" t="s">
        <v>16036</v>
      </c>
    </row>
    <row r="2875" spans="1:21" s="40" customFormat="1">
      <c r="A2875" s="40">
        <f t="shared" si="124"/>
        <v>2874</v>
      </c>
      <c r="B2875" s="41">
        <f t="shared" ca="1" si="125"/>
        <v>43369</v>
      </c>
      <c r="C2875" s="40" t="s">
        <v>14</v>
      </c>
      <c r="D2875" s="40" t="str">
        <f t="shared" si="126"/>
        <v>Brewery169</v>
      </c>
      <c r="E2875" s="42" t="s">
        <v>1403</v>
      </c>
      <c r="F2875" s="40" t="str">
        <f>VLOOKUP(D2875,'Brasseries Europe'!$B$2:$O$2000,6,FALSE)</f>
        <v>Lenniksebaan, 1479</v>
      </c>
      <c r="G2875" s="40">
        <f>VLOOKUP(D2875,'Brasseries Europe'!$B$2:$O$2000,7,FALSE)</f>
        <v>1602</v>
      </c>
      <c r="H2875" s="40" t="str">
        <f>VLOOKUP(D2875,'Brasseries Europe'!$B$2:$O$2000,8,FALSE)</f>
        <v>Vlezenbeek</v>
      </c>
      <c r="I2875" s="40" t="str">
        <f>VLOOKUP(D2875,'Brasseries Europe'!$B$2:$O$2000,9,FALSE)</f>
        <v>Vlaanderen</v>
      </c>
      <c r="J2875" s="40">
        <f>VLOOKUP(D2875,'Brasseries Europe'!$B$2:$O$2000,10,FALSE)</f>
        <v>0</v>
      </c>
      <c r="K2875" s="40" t="str">
        <f>VLOOKUP(D2875,'Brasseries Europe'!$B$2:$O$2000,11,FALSE)</f>
        <v>http://www.lindemans.be</v>
      </c>
      <c r="L2875" s="40" t="str">
        <f>VLOOKUP(D2875,'Brasseries Europe'!$B$2:$O$2000,12,FALSE)</f>
        <v>32(0)2/569.03.90</v>
      </c>
      <c r="M2875" s="40" t="str">
        <f>VLOOKUP(D2875,'Brasseries Europe'!$B$2:$O$2000,13,FALSE)</f>
        <v>LogoBR169</v>
      </c>
      <c r="N2875" s="40" t="str">
        <f>VLOOKUP(D2875,'Brasseries Europe'!$B$2:$O$2000,14,FALSE)</f>
        <v>FotoBR169</v>
      </c>
      <c r="O2875" s="42" t="s">
        <v>16038</v>
      </c>
      <c r="P2875" s="40" t="s">
        <v>10258</v>
      </c>
      <c r="Q2875" s="40" t="s">
        <v>10527</v>
      </c>
      <c r="T2875" s="40" t="s">
        <v>16040</v>
      </c>
      <c r="U2875" s="40" t="s">
        <v>16039</v>
      </c>
    </row>
    <row r="2876" spans="1:21" s="40" customFormat="1">
      <c r="A2876" s="40">
        <f t="shared" si="124"/>
        <v>2875</v>
      </c>
      <c r="B2876" s="41">
        <f t="shared" ca="1" si="125"/>
        <v>43369</v>
      </c>
      <c r="C2876" s="40" t="s">
        <v>14</v>
      </c>
      <c r="D2876" s="40" t="str">
        <f t="shared" si="126"/>
        <v>Brewery169</v>
      </c>
      <c r="E2876" s="42" t="s">
        <v>1403</v>
      </c>
      <c r="F2876" s="40" t="str">
        <f>VLOOKUP(D2876,'Brasseries Europe'!$B$2:$O$2000,6,FALSE)</f>
        <v>Lenniksebaan, 1479</v>
      </c>
      <c r="G2876" s="40">
        <f>VLOOKUP(D2876,'Brasseries Europe'!$B$2:$O$2000,7,FALSE)</f>
        <v>1602</v>
      </c>
      <c r="H2876" s="40" t="str">
        <f>VLOOKUP(D2876,'Brasseries Europe'!$B$2:$O$2000,8,FALSE)</f>
        <v>Vlezenbeek</v>
      </c>
      <c r="I2876" s="40" t="str">
        <f>VLOOKUP(D2876,'Brasseries Europe'!$B$2:$O$2000,9,FALSE)</f>
        <v>Vlaanderen</v>
      </c>
      <c r="J2876" s="40">
        <f>VLOOKUP(D2876,'Brasseries Europe'!$B$2:$O$2000,10,FALSE)</f>
        <v>0</v>
      </c>
      <c r="K2876" s="40" t="str">
        <f>VLOOKUP(D2876,'Brasseries Europe'!$B$2:$O$2000,11,FALSE)</f>
        <v>http://www.lindemans.be</v>
      </c>
      <c r="L2876" s="40" t="str">
        <f>VLOOKUP(D2876,'Brasseries Europe'!$B$2:$O$2000,12,FALSE)</f>
        <v>32(0)2/569.03.90</v>
      </c>
      <c r="M2876" s="40" t="str">
        <f>VLOOKUP(D2876,'Brasseries Europe'!$B$2:$O$2000,13,FALSE)</f>
        <v>LogoBR169</v>
      </c>
      <c r="N2876" s="40" t="str">
        <f>VLOOKUP(D2876,'Brasseries Europe'!$B$2:$O$2000,14,FALSE)</f>
        <v>FotoBR169</v>
      </c>
      <c r="O2876" s="42" t="s">
        <v>16041</v>
      </c>
      <c r="P2876" s="40" t="s">
        <v>10258</v>
      </c>
      <c r="Q2876" s="40" t="s">
        <v>11053</v>
      </c>
      <c r="T2876" s="40" t="s">
        <v>16043</v>
      </c>
      <c r="U2876" s="40" t="s">
        <v>16042</v>
      </c>
    </row>
    <row r="2877" spans="1:21" s="40" customFormat="1">
      <c r="A2877" s="40">
        <f t="shared" si="124"/>
        <v>2876</v>
      </c>
      <c r="B2877" s="41">
        <f t="shared" ca="1" si="125"/>
        <v>43369</v>
      </c>
      <c r="C2877" s="40" t="s">
        <v>14</v>
      </c>
      <c r="D2877" s="40" t="str">
        <f t="shared" si="126"/>
        <v>Brewery169</v>
      </c>
      <c r="E2877" s="42" t="s">
        <v>1403</v>
      </c>
      <c r="F2877" s="40" t="str">
        <f>VLOOKUP(D2877,'Brasseries Europe'!$B$2:$O$2000,6,FALSE)</f>
        <v>Lenniksebaan, 1479</v>
      </c>
      <c r="G2877" s="40">
        <f>VLOOKUP(D2877,'Brasseries Europe'!$B$2:$O$2000,7,FALSE)</f>
        <v>1602</v>
      </c>
      <c r="H2877" s="40" t="str">
        <f>VLOOKUP(D2877,'Brasseries Europe'!$B$2:$O$2000,8,FALSE)</f>
        <v>Vlezenbeek</v>
      </c>
      <c r="I2877" s="40" t="str">
        <f>VLOOKUP(D2877,'Brasseries Europe'!$B$2:$O$2000,9,FALSE)</f>
        <v>Vlaanderen</v>
      </c>
      <c r="J2877" s="40">
        <f>VLOOKUP(D2877,'Brasseries Europe'!$B$2:$O$2000,10,FALSE)</f>
        <v>0</v>
      </c>
      <c r="K2877" s="40" t="str">
        <f>VLOOKUP(D2877,'Brasseries Europe'!$B$2:$O$2000,11,FALSE)</f>
        <v>http://www.lindemans.be</v>
      </c>
      <c r="L2877" s="40" t="str">
        <f>VLOOKUP(D2877,'Brasseries Europe'!$B$2:$O$2000,12,FALSE)</f>
        <v>32(0)2/569.03.90</v>
      </c>
      <c r="M2877" s="40" t="str">
        <f>VLOOKUP(D2877,'Brasseries Europe'!$B$2:$O$2000,13,FALSE)</f>
        <v>LogoBR169</v>
      </c>
      <c r="N2877" s="40" t="str">
        <f>VLOOKUP(D2877,'Brasseries Europe'!$B$2:$O$2000,14,FALSE)</f>
        <v>FotoBR169</v>
      </c>
      <c r="O2877" s="42" t="s">
        <v>16044</v>
      </c>
      <c r="P2877" s="40" t="s">
        <v>10258</v>
      </c>
      <c r="Q2877" s="40" t="s">
        <v>11053</v>
      </c>
      <c r="T2877" s="40" t="s">
        <v>16046</v>
      </c>
      <c r="U2877" s="40" t="s">
        <v>16045</v>
      </c>
    </row>
    <row r="2878" spans="1:21" s="40" customFormat="1">
      <c r="A2878" s="40">
        <f t="shared" si="124"/>
        <v>2877</v>
      </c>
      <c r="B2878" s="41">
        <f t="shared" ca="1" si="125"/>
        <v>43369</v>
      </c>
      <c r="C2878" s="40" t="s">
        <v>14</v>
      </c>
      <c r="D2878" s="40" t="str">
        <f t="shared" si="126"/>
        <v>Brewery169</v>
      </c>
      <c r="E2878" s="42" t="s">
        <v>1403</v>
      </c>
      <c r="F2878" s="40" t="str">
        <f>VLOOKUP(D2878,'Brasseries Europe'!$B$2:$O$2000,6,FALSE)</f>
        <v>Lenniksebaan, 1479</v>
      </c>
      <c r="G2878" s="40">
        <f>VLOOKUP(D2878,'Brasseries Europe'!$B$2:$O$2000,7,FALSE)</f>
        <v>1602</v>
      </c>
      <c r="H2878" s="40" t="str">
        <f>VLOOKUP(D2878,'Brasseries Europe'!$B$2:$O$2000,8,FALSE)</f>
        <v>Vlezenbeek</v>
      </c>
      <c r="I2878" s="40" t="str">
        <f>VLOOKUP(D2878,'Brasseries Europe'!$B$2:$O$2000,9,FALSE)</f>
        <v>Vlaanderen</v>
      </c>
      <c r="J2878" s="40">
        <f>VLOOKUP(D2878,'Brasseries Europe'!$B$2:$O$2000,10,FALSE)</f>
        <v>0</v>
      </c>
      <c r="K2878" s="40" t="str">
        <f>VLOOKUP(D2878,'Brasseries Europe'!$B$2:$O$2000,11,FALSE)</f>
        <v>http://www.lindemans.be</v>
      </c>
      <c r="L2878" s="40" t="str">
        <f>VLOOKUP(D2878,'Brasseries Europe'!$B$2:$O$2000,12,FALSE)</f>
        <v>32(0)2/569.03.90</v>
      </c>
      <c r="M2878" s="40" t="str">
        <f>VLOOKUP(D2878,'Brasseries Europe'!$B$2:$O$2000,13,FALSE)</f>
        <v>LogoBR169</v>
      </c>
      <c r="N2878" s="40" t="str">
        <f>VLOOKUP(D2878,'Brasseries Europe'!$B$2:$O$2000,14,FALSE)</f>
        <v>FotoBR169</v>
      </c>
      <c r="O2878" s="42" t="s">
        <v>16047</v>
      </c>
      <c r="P2878" s="40" t="s">
        <v>10258</v>
      </c>
      <c r="Q2878" s="40" t="s">
        <v>10527</v>
      </c>
      <c r="T2878" s="40" t="s">
        <v>16049</v>
      </c>
      <c r="U2878" s="40" t="s">
        <v>16048</v>
      </c>
    </row>
    <row r="2879" spans="1:21" s="40" customFormat="1">
      <c r="A2879" s="40">
        <f t="shared" si="124"/>
        <v>2878</v>
      </c>
      <c r="B2879" s="41">
        <f t="shared" ca="1" si="125"/>
        <v>43369</v>
      </c>
      <c r="C2879" s="40" t="s">
        <v>14</v>
      </c>
      <c r="D2879" s="40" t="str">
        <f t="shared" si="126"/>
        <v>Brewery169</v>
      </c>
      <c r="E2879" s="42" t="s">
        <v>1403</v>
      </c>
      <c r="F2879" s="40" t="str">
        <f>VLOOKUP(D2879,'Brasseries Europe'!$B$2:$O$2000,6,FALSE)</f>
        <v>Lenniksebaan, 1479</v>
      </c>
      <c r="G2879" s="40">
        <f>VLOOKUP(D2879,'Brasseries Europe'!$B$2:$O$2000,7,FALSE)</f>
        <v>1602</v>
      </c>
      <c r="H2879" s="40" t="str">
        <f>VLOOKUP(D2879,'Brasseries Europe'!$B$2:$O$2000,8,FALSE)</f>
        <v>Vlezenbeek</v>
      </c>
      <c r="I2879" s="40" t="str">
        <f>VLOOKUP(D2879,'Brasseries Europe'!$B$2:$O$2000,9,FALSE)</f>
        <v>Vlaanderen</v>
      </c>
      <c r="J2879" s="40">
        <f>VLOOKUP(D2879,'Brasseries Europe'!$B$2:$O$2000,10,FALSE)</f>
        <v>0</v>
      </c>
      <c r="K2879" s="40" t="str">
        <f>VLOOKUP(D2879,'Brasseries Europe'!$B$2:$O$2000,11,FALSE)</f>
        <v>http://www.lindemans.be</v>
      </c>
      <c r="L2879" s="40" t="str">
        <f>VLOOKUP(D2879,'Brasseries Europe'!$B$2:$O$2000,12,FALSE)</f>
        <v>32(0)2/569.03.90</v>
      </c>
      <c r="M2879" s="40" t="str">
        <f>VLOOKUP(D2879,'Brasseries Europe'!$B$2:$O$2000,13,FALSE)</f>
        <v>LogoBR169</v>
      </c>
      <c r="N2879" s="40" t="str">
        <f>VLOOKUP(D2879,'Brasseries Europe'!$B$2:$O$2000,14,FALSE)</f>
        <v>FotoBR169</v>
      </c>
      <c r="O2879" s="42" t="s">
        <v>16050</v>
      </c>
      <c r="P2879" s="40" t="s">
        <v>10258</v>
      </c>
      <c r="Q2879" s="40" t="s">
        <v>10085</v>
      </c>
      <c r="T2879" s="40" t="s">
        <v>16052</v>
      </c>
      <c r="U2879" s="40" t="s">
        <v>16051</v>
      </c>
    </row>
    <row r="2880" spans="1:21" s="40" customFormat="1">
      <c r="A2880" s="40">
        <f t="shared" si="124"/>
        <v>2879</v>
      </c>
      <c r="B2880" s="41">
        <f t="shared" ca="1" si="125"/>
        <v>43369</v>
      </c>
      <c r="C2880" s="40" t="s">
        <v>14</v>
      </c>
      <c r="D2880" s="40" t="str">
        <f t="shared" si="126"/>
        <v>Brewery169</v>
      </c>
      <c r="E2880" s="42" t="s">
        <v>1403</v>
      </c>
      <c r="F2880" s="40" t="str">
        <f>VLOOKUP(D2880,'Brasseries Europe'!$B$2:$O$2000,6,FALSE)</f>
        <v>Lenniksebaan, 1479</v>
      </c>
      <c r="G2880" s="40">
        <f>VLOOKUP(D2880,'Brasseries Europe'!$B$2:$O$2000,7,FALSE)</f>
        <v>1602</v>
      </c>
      <c r="H2880" s="40" t="str">
        <f>VLOOKUP(D2880,'Brasseries Europe'!$B$2:$O$2000,8,FALSE)</f>
        <v>Vlezenbeek</v>
      </c>
      <c r="I2880" s="40" t="str">
        <f>VLOOKUP(D2880,'Brasseries Europe'!$B$2:$O$2000,9,FALSE)</f>
        <v>Vlaanderen</v>
      </c>
      <c r="J2880" s="40">
        <f>VLOOKUP(D2880,'Brasseries Europe'!$B$2:$O$2000,10,FALSE)</f>
        <v>0</v>
      </c>
      <c r="K2880" s="40" t="str">
        <f>VLOOKUP(D2880,'Brasseries Europe'!$B$2:$O$2000,11,FALSE)</f>
        <v>http://www.lindemans.be</v>
      </c>
      <c r="L2880" s="40" t="str">
        <f>VLOOKUP(D2880,'Brasseries Europe'!$B$2:$O$2000,12,FALSE)</f>
        <v>32(0)2/569.03.90</v>
      </c>
      <c r="M2880" s="40" t="str">
        <f>VLOOKUP(D2880,'Brasseries Europe'!$B$2:$O$2000,13,FALSE)</f>
        <v>LogoBR169</v>
      </c>
      <c r="N2880" s="40" t="str">
        <f>VLOOKUP(D2880,'Brasseries Europe'!$B$2:$O$2000,14,FALSE)</f>
        <v>FotoBR169</v>
      </c>
      <c r="O2880" s="42" t="s">
        <v>16053</v>
      </c>
      <c r="P2880" s="40" t="s">
        <v>10179</v>
      </c>
      <c r="Q2880" s="40" t="s">
        <v>11053</v>
      </c>
      <c r="T2880" s="40" t="s">
        <v>16055</v>
      </c>
      <c r="U2880" s="40" t="s">
        <v>16054</v>
      </c>
    </row>
    <row r="2881" spans="1:21" s="40" customFormat="1">
      <c r="A2881" s="40">
        <f t="shared" si="124"/>
        <v>2880</v>
      </c>
      <c r="B2881" s="41">
        <f t="shared" ca="1" si="125"/>
        <v>43369</v>
      </c>
      <c r="C2881" s="40" t="s">
        <v>14</v>
      </c>
      <c r="D2881" s="40" t="str">
        <f t="shared" si="126"/>
        <v>Brewery170</v>
      </c>
      <c r="E2881" s="42" t="s">
        <v>1411</v>
      </c>
      <c r="F2881" s="40" t="str">
        <f>VLOOKUP(D2881,'Brasseries Europe'!$B$2:$O$2000,6,FALSE)</f>
        <v>Michel Theysstraat, 58a</v>
      </c>
      <c r="G2881" s="40">
        <f>VLOOKUP(D2881,'Brasseries Europe'!$B$2:$O$2000,7,FALSE)</f>
        <v>3290</v>
      </c>
      <c r="H2881" s="40" t="str">
        <f>VLOOKUP(D2881,'Brasseries Europe'!$B$2:$O$2000,8,FALSE)</f>
        <v>Diest</v>
      </c>
      <c r="I2881" s="40" t="str">
        <f>VLOOKUP(D2881,'Brasseries Europe'!$B$2:$O$2000,9,FALSE)</f>
        <v>Vlaanderen</v>
      </c>
      <c r="J2881" s="40">
        <f>VLOOKUP(D2881,'Brasseries Europe'!$B$2:$O$2000,10,FALSE)</f>
        <v>0</v>
      </c>
      <c r="K2881" s="40" t="str">
        <f>VLOOKUP(D2881,'Brasseries Europe'!$B$2:$O$2000,11,FALSE)</f>
        <v>http://www.loterbol.be</v>
      </c>
      <c r="L2881" s="40" t="str">
        <f>VLOOKUP(D2881,'Brasseries Europe'!$B$2:$O$2000,12,FALSE)</f>
        <v>32(0)13/32.36.28</v>
      </c>
      <c r="M2881" s="40" t="str">
        <f>VLOOKUP(D2881,'Brasseries Europe'!$B$2:$O$2000,13,FALSE)</f>
        <v>LogoBR170</v>
      </c>
      <c r="N2881" s="40" t="str">
        <f>VLOOKUP(D2881,'Brasseries Europe'!$B$2:$O$2000,14,FALSE)</f>
        <v>FotoBR170</v>
      </c>
      <c r="O2881" s="42" t="s">
        <v>16056</v>
      </c>
      <c r="P2881" s="40" t="s">
        <v>10258</v>
      </c>
      <c r="Q2881" s="40" t="s">
        <v>10234</v>
      </c>
      <c r="T2881" s="40" t="s">
        <v>16058</v>
      </c>
      <c r="U2881" s="40" t="s">
        <v>16057</v>
      </c>
    </row>
    <row r="2882" spans="1:21" s="40" customFormat="1">
      <c r="A2882" s="40">
        <f t="shared" si="124"/>
        <v>2881</v>
      </c>
      <c r="B2882" s="41">
        <f t="shared" ca="1" si="125"/>
        <v>43369</v>
      </c>
      <c r="C2882" s="40" t="s">
        <v>14</v>
      </c>
      <c r="D2882" s="40" t="str">
        <f t="shared" si="126"/>
        <v>Brewery170</v>
      </c>
      <c r="E2882" s="42" t="s">
        <v>1411</v>
      </c>
      <c r="F2882" s="40" t="str">
        <f>VLOOKUP(D2882,'Brasseries Europe'!$B$2:$O$2000,6,FALSE)</f>
        <v>Michel Theysstraat, 58a</v>
      </c>
      <c r="G2882" s="40">
        <f>VLOOKUP(D2882,'Brasseries Europe'!$B$2:$O$2000,7,FALSE)</f>
        <v>3290</v>
      </c>
      <c r="H2882" s="40" t="str">
        <f>VLOOKUP(D2882,'Brasseries Europe'!$B$2:$O$2000,8,FALSE)</f>
        <v>Diest</v>
      </c>
      <c r="I2882" s="40" t="str">
        <f>VLOOKUP(D2882,'Brasseries Europe'!$B$2:$O$2000,9,FALSE)</f>
        <v>Vlaanderen</v>
      </c>
      <c r="J2882" s="40">
        <f>VLOOKUP(D2882,'Brasseries Europe'!$B$2:$O$2000,10,FALSE)</f>
        <v>0</v>
      </c>
      <c r="K2882" s="40" t="str">
        <f>VLOOKUP(D2882,'Brasseries Europe'!$B$2:$O$2000,11,FALSE)</f>
        <v>http://www.loterbol.be</v>
      </c>
      <c r="L2882" s="40" t="str">
        <f>VLOOKUP(D2882,'Brasseries Europe'!$B$2:$O$2000,12,FALSE)</f>
        <v>32(0)13/32.36.28</v>
      </c>
      <c r="M2882" s="40" t="str">
        <f>VLOOKUP(D2882,'Brasseries Europe'!$B$2:$O$2000,13,FALSE)</f>
        <v>LogoBR170</v>
      </c>
      <c r="N2882" s="40" t="str">
        <f>VLOOKUP(D2882,'Brasseries Europe'!$B$2:$O$2000,14,FALSE)</f>
        <v>FotoBR170</v>
      </c>
      <c r="O2882" s="42" t="s">
        <v>16059</v>
      </c>
      <c r="P2882" s="40" t="s">
        <v>10043</v>
      </c>
      <c r="Q2882" s="40" t="s">
        <v>10044</v>
      </c>
      <c r="T2882" s="40" t="s">
        <v>16061</v>
      </c>
      <c r="U2882" s="40" t="s">
        <v>16060</v>
      </c>
    </row>
    <row r="2883" spans="1:21" s="40" customFormat="1">
      <c r="A2883" s="40">
        <f t="shared" ref="A2883:A2946" si="127">ROW()-1</f>
        <v>2882</v>
      </c>
      <c r="B2883" s="41">
        <f t="shared" ref="B2883:B2946" ca="1" si="128">TODAY()</f>
        <v>43369</v>
      </c>
      <c r="C2883" s="40" t="s">
        <v>14</v>
      </c>
      <c r="D2883" s="40" t="str">
        <f t="shared" si="126"/>
        <v>Brewery170</v>
      </c>
      <c r="E2883" s="42" t="s">
        <v>1411</v>
      </c>
      <c r="F2883" s="40" t="str">
        <f>VLOOKUP(D2883,'Brasseries Europe'!$B$2:$O$2000,6,FALSE)</f>
        <v>Michel Theysstraat, 58a</v>
      </c>
      <c r="G2883" s="40">
        <f>VLOOKUP(D2883,'Brasseries Europe'!$B$2:$O$2000,7,FALSE)</f>
        <v>3290</v>
      </c>
      <c r="H2883" s="40" t="str">
        <f>VLOOKUP(D2883,'Brasseries Europe'!$B$2:$O$2000,8,FALSE)</f>
        <v>Diest</v>
      </c>
      <c r="I2883" s="40" t="str">
        <f>VLOOKUP(D2883,'Brasseries Europe'!$B$2:$O$2000,9,FALSE)</f>
        <v>Vlaanderen</v>
      </c>
      <c r="J2883" s="40">
        <f>VLOOKUP(D2883,'Brasseries Europe'!$B$2:$O$2000,10,FALSE)</f>
        <v>0</v>
      </c>
      <c r="K2883" s="40" t="str">
        <f>VLOOKUP(D2883,'Brasseries Europe'!$B$2:$O$2000,11,FALSE)</f>
        <v>http://www.loterbol.be</v>
      </c>
      <c r="L2883" s="40" t="str">
        <f>VLOOKUP(D2883,'Brasseries Europe'!$B$2:$O$2000,12,FALSE)</f>
        <v>32(0)13/32.36.28</v>
      </c>
      <c r="M2883" s="40" t="str">
        <f>VLOOKUP(D2883,'Brasseries Europe'!$B$2:$O$2000,13,FALSE)</f>
        <v>LogoBR170</v>
      </c>
      <c r="N2883" s="40" t="str">
        <f>VLOOKUP(D2883,'Brasseries Europe'!$B$2:$O$2000,14,FALSE)</f>
        <v>FotoBR170</v>
      </c>
      <c r="O2883" s="42" t="s">
        <v>16062</v>
      </c>
      <c r="P2883" s="40" t="s">
        <v>10043</v>
      </c>
      <c r="Q2883" s="40" t="s">
        <v>10204</v>
      </c>
      <c r="T2883" s="40" t="s">
        <v>16064</v>
      </c>
      <c r="U2883" s="40" t="s">
        <v>16063</v>
      </c>
    </row>
    <row r="2884" spans="1:21" s="40" customFormat="1">
      <c r="A2884" s="40">
        <f t="shared" si="127"/>
        <v>2883</v>
      </c>
      <c r="B2884" s="41">
        <f t="shared" ca="1" si="128"/>
        <v>43369</v>
      </c>
      <c r="C2884" s="40" t="s">
        <v>14</v>
      </c>
      <c r="D2884" s="40" t="str">
        <f t="shared" si="126"/>
        <v>Brewery170</v>
      </c>
      <c r="E2884" s="42" t="s">
        <v>1411</v>
      </c>
      <c r="F2884" s="40" t="str">
        <f>VLOOKUP(D2884,'Brasseries Europe'!$B$2:$O$2000,6,FALSE)</f>
        <v>Michel Theysstraat, 58a</v>
      </c>
      <c r="G2884" s="40">
        <f>VLOOKUP(D2884,'Brasseries Europe'!$B$2:$O$2000,7,FALSE)</f>
        <v>3290</v>
      </c>
      <c r="H2884" s="40" t="str">
        <f>VLOOKUP(D2884,'Brasseries Europe'!$B$2:$O$2000,8,FALSE)</f>
        <v>Diest</v>
      </c>
      <c r="I2884" s="40" t="str">
        <f>VLOOKUP(D2884,'Brasseries Europe'!$B$2:$O$2000,9,FALSE)</f>
        <v>Vlaanderen</v>
      </c>
      <c r="J2884" s="40">
        <f>VLOOKUP(D2884,'Brasseries Europe'!$B$2:$O$2000,10,FALSE)</f>
        <v>0</v>
      </c>
      <c r="K2884" s="40" t="str">
        <f>VLOOKUP(D2884,'Brasseries Europe'!$B$2:$O$2000,11,FALSE)</f>
        <v>http://www.loterbol.be</v>
      </c>
      <c r="L2884" s="40" t="str">
        <f>VLOOKUP(D2884,'Brasseries Europe'!$B$2:$O$2000,12,FALSE)</f>
        <v>32(0)13/32.36.28</v>
      </c>
      <c r="M2884" s="40" t="str">
        <f>VLOOKUP(D2884,'Brasseries Europe'!$B$2:$O$2000,13,FALSE)</f>
        <v>LogoBR170</v>
      </c>
      <c r="N2884" s="40" t="str">
        <f>VLOOKUP(D2884,'Brasseries Europe'!$B$2:$O$2000,14,FALSE)</f>
        <v>FotoBR170</v>
      </c>
      <c r="O2884" s="42" t="s">
        <v>16065</v>
      </c>
      <c r="P2884" s="40" t="s">
        <v>10043</v>
      </c>
      <c r="Q2884" s="40" t="s">
        <v>10076</v>
      </c>
      <c r="T2884" s="40" t="s">
        <v>16067</v>
      </c>
      <c r="U2884" s="40" t="s">
        <v>16066</v>
      </c>
    </row>
    <row r="2885" spans="1:21" s="40" customFormat="1">
      <c r="A2885" s="40">
        <f t="shared" si="127"/>
        <v>2884</v>
      </c>
      <c r="B2885" s="41">
        <f t="shared" ca="1" si="128"/>
        <v>43369</v>
      </c>
      <c r="C2885" s="40" t="s">
        <v>14</v>
      </c>
      <c r="D2885" s="40" t="str">
        <f t="shared" si="126"/>
        <v>Brewery170</v>
      </c>
      <c r="E2885" s="42" t="s">
        <v>1411</v>
      </c>
      <c r="F2885" s="40" t="str">
        <f>VLOOKUP(D2885,'Brasseries Europe'!$B$2:$O$2000,6,FALSE)</f>
        <v>Michel Theysstraat, 58a</v>
      </c>
      <c r="G2885" s="40">
        <f>VLOOKUP(D2885,'Brasseries Europe'!$B$2:$O$2000,7,FALSE)</f>
        <v>3290</v>
      </c>
      <c r="H2885" s="40" t="str">
        <f>VLOOKUP(D2885,'Brasseries Europe'!$B$2:$O$2000,8,FALSE)</f>
        <v>Diest</v>
      </c>
      <c r="I2885" s="40" t="str">
        <f>VLOOKUP(D2885,'Brasseries Europe'!$B$2:$O$2000,9,FALSE)</f>
        <v>Vlaanderen</v>
      </c>
      <c r="J2885" s="40">
        <f>VLOOKUP(D2885,'Brasseries Europe'!$B$2:$O$2000,10,FALSE)</f>
        <v>0</v>
      </c>
      <c r="K2885" s="40" t="str">
        <f>VLOOKUP(D2885,'Brasseries Europe'!$B$2:$O$2000,11,FALSE)</f>
        <v>http://www.loterbol.be</v>
      </c>
      <c r="L2885" s="40" t="str">
        <f>VLOOKUP(D2885,'Brasseries Europe'!$B$2:$O$2000,12,FALSE)</f>
        <v>32(0)13/32.36.28</v>
      </c>
      <c r="M2885" s="40" t="str">
        <f>VLOOKUP(D2885,'Brasseries Europe'!$B$2:$O$2000,13,FALSE)</f>
        <v>LogoBR170</v>
      </c>
      <c r="N2885" s="40" t="str">
        <f>VLOOKUP(D2885,'Brasseries Europe'!$B$2:$O$2000,14,FALSE)</f>
        <v>FotoBR170</v>
      </c>
      <c r="O2885" s="42" t="s">
        <v>16068</v>
      </c>
      <c r="P2885" s="40" t="s">
        <v>10043</v>
      </c>
      <c r="Q2885" s="40" t="s">
        <v>10114</v>
      </c>
      <c r="T2885" s="40" t="s">
        <v>16070</v>
      </c>
      <c r="U2885" s="40" t="s">
        <v>16069</v>
      </c>
    </row>
    <row r="2886" spans="1:21" s="40" customFormat="1">
      <c r="A2886" s="40">
        <f t="shared" si="127"/>
        <v>2885</v>
      </c>
      <c r="B2886" s="41">
        <f t="shared" ca="1" si="128"/>
        <v>43369</v>
      </c>
      <c r="C2886" s="40" t="s">
        <v>14</v>
      </c>
      <c r="D2886" s="40" t="str">
        <f t="shared" si="126"/>
        <v>Brewery170</v>
      </c>
      <c r="E2886" s="42" t="s">
        <v>1411</v>
      </c>
      <c r="F2886" s="40" t="str">
        <f>VLOOKUP(D2886,'Brasseries Europe'!$B$2:$O$2000,6,FALSE)</f>
        <v>Michel Theysstraat, 58a</v>
      </c>
      <c r="G2886" s="40">
        <f>VLOOKUP(D2886,'Brasseries Europe'!$B$2:$O$2000,7,FALSE)</f>
        <v>3290</v>
      </c>
      <c r="H2886" s="40" t="str">
        <f>VLOOKUP(D2886,'Brasseries Europe'!$B$2:$O$2000,8,FALSE)</f>
        <v>Diest</v>
      </c>
      <c r="I2886" s="40" t="str">
        <f>VLOOKUP(D2886,'Brasseries Europe'!$B$2:$O$2000,9,FALSE)</f>
        <v>Vlaanderen</v>
      </c>
      <c r="J2886" s="40">
        <f>VLOOKUP(D2886,'Brasseries Europe'!$B$2:$O$2000,10,FALSE)</f>
        <v>0</v>
      </c>
      <c r="K2886" s="40" t="str">
        <f>VLOOKUP(D2886,'Brasseries Europe'!$B$2:$O$2000,11,FALSE)</f>
        <v>http://www.loterbol.be</v>
      </c>
      <c r="L2886" s="40" t="str">
        <f>VLOOKUP(D2886,'Brasseries Europe'!$B$2:$O$2000,12,FALSE)</f>
        <v>32(0)13/32.36.28</v>
      </c>
      <c r="M2886" s="40" t="str">
        <f>VLOOKUP(D2886,'Brasseries Europe'!$B$2:$O$2000,13,FALSE)</f>
        <v>LogoBR170</v>
      </c>
      <c r="N2886" s="40" t="str">
        <f>VLOOKUP(D2886,'Brasseries Europe'!$B$2:$O$2000,14,FALSE)</f>
        <v>FotoBR170</v>
      </c>
      <c r="O2886" s="42" t="s">
        <v>16071</v>
      </c>
      <c r="P2886" s="40" t="s">
        <v>10049</v>
      </c>
      <c r="Q2886" s="40" t="s">
        <v>10076</v>
      </c>
      <c r="T2886" s="40" t="s">
        <v>16073</v>
      </c>
      <c r="U2886" s="40" t="s">
        <v>16072</v>
      </c>
    </row>
    <row r="2887" spans="1:21" s="40" customFormat="1">
      <c r="A2887" s="40">
        <f t="shared" si="127"/>
        <v>2886</v>
      </c>
      <c r="B2887" s="41">
        <f t="shared" ca="1" si="128"/>
        <v>43369</v>
      </c>
      <c r="C2887" s="40" t="s">
        <v>14</v>
      </c>
      <c r="D2887" s="40" t="str">
        <f t="shared" si="126"/>
        <v>Brewery171</v>
      </c>
      <c r="E2887" s="42" t="s">
        <v>1419</v>
      </c>
      <c r="F2887" s="40" t="str">
        <f>VLOOKUP(D2887,'Brasseries Europe'!$B$2:$O$2000,6,FALSE)</f>
        <v>Tieltstraat, 219</v>
      </c>
      <c r="G2887" s="40">
        <f>VLOOKUP(D2887,'Brasseries Europe'!$B$2:$O$2000,7,FALSE)</f>
        <v>8760</v>
      </c>
      <c r="H2887" s="40" t="str">
        <f>VLOOKUP(D2887,'Brasseries Europe'!$B$2:$O$2000,8,FALSE)</f>
        <v>Meulebeke</v>
      </c>
      <c r="I2887" s="40" t="str">
        <f>VLOOKUP(D2887,'Brasseries Europe'!$B$2:$O$2000,9,FALSE)</f>
        <v>Vlaanderen</v>
      </c>
      <c r="J2887" s="40" t="str">
        <f>VLOOKUP(D2887,'Brasseries Europe'!$B$2:$O$2000,10,FALSE)</f>
        <v>info@brouwerijmaenhout.be</v>
      </c>
      <c r="K2887" s="40" t="str">
        <f>VLOOKUP(D2887,'Brasseries Europe'!$B$2:$O$2000,11,FALSE)</f>
        <v>http://www.brouwerijmaenhout.be</v>
      </c>
      <c r="L2887" s="40">
        <f>VLOOKUP(D2887,'Brasseries Europe'!$B$2:$O$2000,12,FALSE)</f>
        <v>0</v>
      </c>
      <c r="M2887" s="40" t="str">
        <f>VLOOKUP(D2887,'Brasseries Europe'!$B$2:$O$2000,13,FALSE)</f>
        <v>LogoBR171</v>
      </c>
      <c r="N2887" s="40" t="str">
        <f>VLOOKUP(D2887,'Brasseries Europe'!$B$2:$O$2000,14,FALSE)</f>
        <v>FotoBR171</v>
      </c>
      <c r="O2887" s="42" t="s">
        <v>16074</v>
      </c>
      <c r="P2887" s="40" t="s">
        <v>10043</v>
      </c>
      <c r="Q2887" s="40" t="s">
        <v>10265</v>
      </c>
      <c r="T2887" s="40" t="s">
        <v>16076</v>
      </c>
      <c r="U2887" s="40" t="s">
        <v>16075</v>
      </c>
    </row>
    <row r="2888" spans="1:21" s="40" customFormat="1">
      <c r="A2888" s="40">
        <f t="shared" si="127"/>
        <v>2887</v>
      </c>
      <c r="B2888" s="41">
        <f t="shared" ca="1" si="128"/>
        <v>43369</v>
      </c>
      <c r="C2888" s="40" t="s">
        <v>14</v>
      </c>
      <c r="D2888" s="40" t="str">
        <f t="shared" si="126"/>
        <v>Brewery171</v>
      </c>
      <c r="E2888" s="42" t="s">
        <v>1419</v>
      </c>
      <c r="F2888" s="40" t="str">
        <f>VLOOKUP(D2888,'Brasseries Europe'!$B$2:$O$2000,6,FALSE)</f>
        <v>Tieltstraat, 219</v>
      </c>
      <c r="G2888" s="40">
        <f>VLOOKUP(D2888,'Brasseries Europe'!$B$2:$O$2000,7,FALSE)</f>
        <v>8760</v>
      </c>
      <c r="H2888" s="40" t="str">
        <f>VLOOKUP(D2888,'Brasseries Europe'!$B$2:$O$2000,8,FALSE)</f>
        <v>Meulebeke</v>
      </c>
      <c r="I2888" s="40" t="str">
        <f>VLOOKUP(D2888,'Brasseries Europe'!$B$2:$O$2000,9,FALSE)</f>
        <v>Vlaanderen</v>
      </c>
      <c r="J2888" s="40" t="str">
        <f>VLOOKUP(D2888,'Brasseries Europe'!$B$2:$O$2000,10,FALSE)</f>
        <v>info@brouwerijmaenhout.be</v>
      </c>
      <c r="K2888" s="40" t="str">
        <f>VLOOKUP(D2888,'Brasseries Europe'!$B$2:$O$2000,11,FALSE)</f>
        <v>http://www.brouwerijmaenhout.be</v>
      </c>
      <c r="L2888" s="40">
        <f>VLOOKUP(D2888,'Brasseries Europe'!$B$2:$O$2000,12,FALSE)</f>
        <v>0</v>
      </c>
      <c r="M2888" s="40" t="str">
        <f>VLOOKUP(D2888,'Brasseries Europe'!$B$2:$O$2000,13,FALSE)</f>
        <v>LogoBR171</v>
      </c>
      <c r="N2888" s="40" t="str">
        <f>VLOOKUP(D2888,'Brasseries Europe'!$B$2:$O$2000,14,FALSE)</f>
        <v>FotoBR171</v>
      </c>
      <c r="O2888" s="42" t="s">
        <v>16077</v>
      </c>
      <c r="P2888" s="40" t="s">
        <v>10179</v>
      </c>
      <c r="Q2888" s="40" t="s">
        <v>10072</v>
      </c>
      <c r="T2888" s="40" t="s">
        <v>16079</v>
      </c>
      <c r="U2888" s="40" t="s">
        <v>16078</v>
      </c>
    </row>
    <row r="2889" spans="1:21" s="40" customFormat="1">
      <c r="A2889" s="40">
        <f t="shared" si="127"/>
        <v>2888</v>
      </c>
      <c r="B2889" s="41">
        <f t="shared" ca="1" si="128"/>
        <v>43369</v>
      </c>
      <c r="C2889" s="40" t="s">
        <v>14</v>
      </c>
      <c r="D2889" s="40" t="str">
        <f t="shared" si="126"/>
        <v>Brewery172</v>
      </c>
      <c r="E2889" s="42" t="s">
        <v>1427</v>
      </c>
      <c r="F2889" s="40" t="str">
        <f>VLOOKUP(D2889,'Brasseries Europe'!$B$2:$O$2000,6,FALSE)</f>
        <v>Reppelerweg, 1</v>
      </c>
      <c r="G2889" s="40">
        <f>VLOOKUP(D2889,'Brasseries Europe'!$B$2:$O$2000,7,FALSE)</f>
        <v>3950</v>
      </c>
      <c r="H2889" s="40" t="str">
        <f>VLOOKUP(D2889,'Brasseries Europe'!$B$2:$O$2000,8,FALSE)</f>
        <v>Bocholt</v>
      </c>
      <c r="I2889" s="40" t="str">
        <f>VLOOKUP(D2889,'Brasseries Europe'!$B$2:$O$2000,9,FALSE)</f>
        <v>Vlaanderen</v>
      </c>
      <c r="J2889" s="40">
        <f>VLOOKUP(D2889,'Brasseries Europe'!$B$2:$O$2000,10,FALSE)</f>
        <v>0</v>
      </c>
      <c r="K2889" s="40" t="str">
        <f>VLOOKUP(D2889,'Brasseries Europe'!$B$2:$O$2000,11,FALSE)</f>
        <v>http://www.martens.be</v>
      </c>
      <c r="L2889" s="40" t="str">
        <f>VLOOKUP(D2889,'Brasseries Europe'!$B$2:$O$2000,12,FALSE)</f>
        <v>32(0)89/48.04.80</v>
      </c>
      <c r="M2889" s="40" t="str">
        <f>VLOOKUP(D2889,'Brasseries Europe'!$B$2:$O$2000,13,FALSE)</f>
        <v>LogoBR172</v>
      </c>
      <c r="N2889" s="40" t="str">
        <f>VLOOKUP(D2889,'Brasseries Europe'!$B$2:$O$2000,14,FALSE)</f>
        <v>FotoBR172</v>
      </c>
      <c r="O2889" s="42" t="s">
        <v>16080</v>
      </c>
      <c r="P2889" s="40" t="s">
        <v>10156</v>
      </c>
      <c r="Q2889" s="40" t="s">
        <v>10068</v>
      </c>
      <c r="T2889" s="40" t="s">
        <v>16082</v>
      </c>
      <c r="U2889" s="40" t="s">
        <v>16081</v>
      </c>
    </row>
    <row r="2890" spans="1:21" s="40" customFormat="1">
      <c r="A2890" s="40">
        <f t="shared" si="127"/>
        <v>2889</v>
      </c>
      <c r="B2890" s="41">
        <f t="shared" ca="1" si="128"/>
        <v>43369</v>
      </c>
      <c r="C2890" s="40" t="s">
        <v>14</v>
      </c>
      <c r="D2890" s="40" t="str">
        <f t="shared" si="126"/>
        <v>Brewery172</v>
      </c>
      <c r="E2890" s="42" t="s">
        <v>1427</v>
      </c>
      <c r="F2890" s="40" t="str">
        <f>VLOOKUP(D2890,'Brasseries Europe'!$B$2:$O$2000,6,FALSE)</f>
        <v>Reppelerweg, 1</v>
      </c>
      <c r="G2890" s="40">
        <f>VLOOKUP(D2890,'Brasseries Europe'!$B$2:$O$2000,7,FALSE)</f>
        <v>3950</v>
      </c>
      <c r="H2890" s="40" t="str">
        <f>VLOOKUP(D2890,'Brasseries Europe'!$B$2:$O$2000,8,FALSE)</f>
        <v>Bocholt</v>
      </c>
      <c r="I2890" s="40" t="str">
        <f>VLOOKUP(D2890,'Brasseries Europe'!$B$2:$O$2000,9,FALSE)</f>
        <v>Vlaanderen</v>
      </c>
      <c r="J2890" s="40">
        <f>VLOOKUP(D2890,'Brasseries Europe'!$B$2:$O$2000,10,FALSE)</f>
        <v>0</v>
      </c>
      <c r="K2890" s="40" t="str">
        <f>VLOOKUP(D2890,'Brasseries Europe'!$B$2:$O$2000,11,FALSE)</f>
        <v>http://www.martens.be</v>
      </c>
      <c r="L2890" s="40" t="str">
        <f>VLOOKUP(D2890,'Brasseries Europe'!$B$2:$O$2000,12,FALSE)</f>
        <v>32(0)89/48.04.80</v>
      </c>
      <c r="M2890" s="40" t="str">
        <f>VLOOKUP(D2890,'Brasseries Europe'!$B$2:$O$2000,13,FALSE)</f>
        <v>LogoBR172</v>
      </c>
      <c r="N2890" s="40" t="str">
        <f>VLOOKUP(D2890,'Brasseries Europe'!$B$2:$O$2000,14,FALSE)</f>
        <v>FotoBR172</v>
      </c>
      <c r="O2890" s="42" t="s">
        <v>16083</v>
      </c>
      <c r="P2890" s="40" t="s">
        <v>10156</v>
      </c>
      <c r="Q2890" s="40" t="s">
        <v>10068</v>
      </c>
      <c r="T2890" s="40" t="s">
        <v>16085</v>
      </c>
      <c r="U2890" s="40" t="s">
        <v>16084</v>
      </c>
    </row>
    <row r="2891" spans="1:21" s="40" customFormat="1">
      <c r="A2891" s="40">
        <f t="shared" si="127"/>
        <v>2890</v>
      </c>
      <c r="B2891" s="41">
        <f t="shared" ca="1" si="128"/>
        <v>43369</v>
      </c>
      <c r="C2891" s="40" t="s">
        <v>14</v>
      </c>
      <c r="D2891" s="40" t="str">
        <f t="shared" si="126"/>
        <v>Brewery172</v>
      </c>
      <c r="E2891" s="42" t="s">
        <v>1427</v>
      </c>
      <c r="F2891" s="40" t="str">
        <f>VLOOKUP(D2891,'Brasseries Europe'!$B$2:$O$2000,6,FALSE)</f>
        <v>Reppelerweg, 1</v>
      </c>
      <c r="G2891" s="40">
        <f>VLOOKUP(D2891,'Brasseries Europe'!$B$2:$O$2000,7,FALSE)</f>
        <v>3950</v>
      </c>
      <c r="H2891" s="40" t="str">
        <f>VLOOKUP(D2891,'Brasseries Europe'!$B$2:$O$2000,8,FALSE)</f>
        <v>Bocholt</v>
      </c>
      <c r="I2891" s="40" t="str">
        <f>VLOOKUP(D2891,'Brasseries Europe'!$B$2:$O$2000,9,FALSE)</f>
        <v>Vlaanderen</v>
      </c>
      <c r="J2891" s="40">
        <f>VLOOKUP(D2891,'Brasseries Europe'!$B$2:$O$2000,10,FALSE)</f>
        <v>0</v>
      </c>
      <c r="K2891" s="40" t="str">
        <f>VLOOKUP(D2891,'Brasseries Europe'!$B$2:$O$2000,11,FALSE)</f>
        <v>http://www.martens.be</v>
      </c>
      <c r="L2891" s="40" t="str">
        <f>VLOOKUP(D2891,'Brasseries Europe'!$B$2:$O$2000,12,FALSE)</f>
        <v>32(0)89/48.04.80</v>
      </c>
      <c r="M2891" s="40" t="str">
        <f>VLOOKUP(D2891,'Brasseries Europe'!$B$2:$O$2000,13,FALSE)</f>
        <v>LogoBR172</v>
      </c>
      <c r="N2891" s="40" t="str">
        <f>VLOOKUP(D2891,'Brasseries Europe'!$B$2:$O$2000,14,FALSE)</f>
        <v>FotoBR172</v>
      </c>
      <c r="O2891" s="42" t="s">
        <v>16086</v>
      </c>
      <c r="P2891" s="40" t="s">
        <v>10156</v>
      </c>
      <c r="Q2891" s="40" t="s">
        <v>10068</v>
      </c>
      <c r="T2891" s="40" t="s">
        <v>16088</v>
      </c>
      <c r="U2891" s="40" t="s">
        <v>16087</v>
      </c>
    </row>
    <row r="2892" spans="1:21" s="40" customFormat="1">
      <c r="A2892" s="40">
        <f t="shared" si="127"/>
        <v>2891</v>
      </c>
      <c r="B2892" s="41">
        <f t="shared" ca="1" si="128"/>
        <v>43369</v>
      </c>
      <c r="C2892" s="40" t="s">
        <v>14</v>
      </c>
      <c r="D2892" s="40" t="str">
        <f t="shared" si="126"/>
        <v>Brewery172</v>
      </c>
      <c r="E2892" s="42" t="s">
        <v>1427</v>
      </c>
      <c r="F2892" s="40" t="str">
        <f>VLOOKUP(D2892,'Brasseries Europe'!$B$2:$O$2000,6,FALSE)</f>
        <v>Reppelerweg, 1</v>
      </c>
      <c r="G2892" s="40">
        <f>VLOOKUP(D2892,'Brasseries Europe'!$B$2:$O$2000,7,FALSE)</f>
        <v>3950</v>
      </c>
      <c r="H2892" s="40" t="str">
        <f>VLOOKUP(D2892,'Brasseries Europe'!$B$2:$O$2000,8,FALSE)</f>
        <v>Bocholt</v>
      </c>
      <c r="I2892" s="40" t="str">
        <f>VLOOKUP(D2892,'Brasseries Europe'!$B$2:$O$2000,9,FALSE)</f>
        <v>Vlaanderen</v>
      </c>
      <c r="J2892" s="40">
        <f>VLOOKUP(D2892,'Brasseries Europe'!$B$2:$O$2000,10,FALSE)</f>
        <v>0</v>
      </c>
      <c r="K2892" s="40" t="str">
        <f>VLOOKUP(D2892,'Brasseries Europe'!$B$2:$O$2000,11,FALSE)</f>
        <v>http://www.martens.be</v>
      </c>
      <c r="L2892" s="40" t="str">
        <f>VLOOKUP(D2892,'Brasseries Europe'!$B$2:$O$2000,12,FALSE)</f>
        <v>32(0)89/48.04.80</v>
      </c>
      <c r="M2892" s="40" t="str">
        <f>VLOOKUP(D2892,'Brasseries Europe'!$B$2:$O$2000,13,FALSE)</f>
        <v>LogoBR172</v>
      </c>
      <c r="N2892" s="40" t="str">
        <f>VLOOKUP(D2892,'Brasseries Europe'!$B$2:$O$2000,14,FALSE)</f>
        <v>FotoBR172</v>
      </c>
      <c r="O2892" s="42" t="s">
        <v>16089</v>
      </c>
      <c r="P2892" s="40" t="s">
        <v>10156</v>
      </c>
      <c r="Q2892" s="40" t="s">
        <v>13672</v>
      </c>
      <c r="T2892" s="40" t="s">
        <v>16091</v>
      </c>
      <c r="U2892" s="40" t="s">
        <v>16090</v>
      </c>
    </row>
    <row r="2893" spans="1:21" s="40" customFormat="1">
      <c r="A2893" s="40">
        <f t="shared" si="127"/>
        <v>2892</v>
      </c>
      <c r="B2893" s="41">
        <f t="shared" ca="1" si="128"/>
        <v>43369</v>
      </c>
      <c r="C2893" s="40" t="s">
        <v>14</v>
      </c>
      <c r="D2893" s="40" t="str">
        <f t="shared" si="126"/>
        <v>Brewery172</v>
      </c>
      <c r="E2893" s="42" t="s">
        <v>1427</v>
      </c>
      <c r="F2893" s="40" t="str">
        <f>VLOOKUP(D2893,'Brasseries Europe'!$B$2:$O$2000,6,FALSE)</f>
        <v>Reppelerweg, 1</v>
      </c>
      <c r="G2893" s="40">
        <f>VLOOKUP(D2893,'Brasseries Europe'!$B$2:$O$2000,7,FALSE)</f>
        <v>3950</v>
      </c>
      <c r="H2893" s="40" t="str">
        <f>VLOOKUP(D2893,'Brasseries Europe'!$B$2:$O$2000,8,FALSE)</f>
        <v>Bocholt</v>
      </c>
      <c r="I2893" s="40" t="str">
        <f>VLOOKUP(D2893,'Brasseries Europe'!$B$2:$O$2000,9,FALSE)</f>
        <v>Vlaanderen</v>
      </c>
      <c r="J2893" s="40">
        <f>VLOOKUP(D2893,'Brasseries Europe'!$B$2:$O$2000,10,FALSE)</f>
        <v>0</v>
      </c>
      <c r="K2893" s="40" t="str">
        <f>VLOOKUP(D2893,'Brasseries Europe'!$B$2:$O$2000,11,FALSE)</f>
        <v>http://www.martens.be</v>
      </c>
      <c r="L2893" s="40" t="str">
        <f>VLOOKUP(D2893,'Brasseries Europe'!$B$2:$O$2000,12,FALSE)</f>
        <v>32(0)89/48.04.80</v>
      </c>
      <c r="M2893" s="40" t="str">
        <f>VLOOKUP(D2893,'Brasseries Europe'!$B$2:$O$2000,13,FALSE)</f>
        <v>LogoBR172</v>
      </c>
      <c r="N2893" s="40" t="str">
        <f>VLOOKUP(D2893,'Brasseries Europe'!$B$2:$O$2000,14,FALSE)</f>
        <v>FotoBR172</v>
      </c>
      <c r="O2893" s="42" t="s">
        <v>16092</v>
      </c>
      <c r="P2893" s="40" t="s">
        <v>10156</v>
      </c>
      <c r="Q2893" s="40" t="s">
        <v>13986</v>
      </c>
      <c r="T2893" s="40" t="s">
        <v>16094</v>
      </c>
      <c r="U2893" s="40" t="s">
        <v>16093</v>
      </c>
    </row>
    <row r="2894" spans="1:21" s="40" customFormat="1">
      <c r="A2894" s="40">
        <f t="shared" si="127"/>
        <v>2893</v>
      </c>
      <c r="B2894" s="41">
        <f t="shared" ca="1" si="128"/>
        <v>43369</v>
      </c>
      <c r="C2894" s="40" t="s">
        <v>14</v>
      </c>
      <c r="D2894" s="40" t="str">
        <f t="shared" si="126"/>
        <v>Brewery172</v>
      </c>
      <c r="E2894" s="42" t="s">
        <v>1427</v>
      </c>
      <c r="F2894" s="40" t="str">
        <f>VLOOKUP(D2894,'Brasseries Europe'!$B$2:$O$2000,6,FALSE)</f>
        <v>Reppelerweg, 1</v>
      </c>
      <c r="G2894" s="40">
        <f>VLOOKUP(D2894,'Brasseries Europe'!$B$2:$O$2000,7,FALSE)</f>
        <v>3950</v>
      </c>
      <c r="H2894" s="40" t="str">
        <f>VLOOKUP(D2894,'Brasseries Europe'!$B$2:$O$2000,8,FALSE)</f>
        <v>Bocholt</v>
      </c>
      <c r="I2894" s="40" t="str">
        <f>VLOOKUP(D2894,'Brasseries Europe'!$B$2:$O$2000,9,FALSE)</f>
        <v>Vlaanderen</v>
      </c>
      <c r="J2894" s="40">
        <f>VLOOKUP(D2894,'Brasseries Europe'!$B$2:$O$2000,10,FALSE)</f>
        <v>0</v>
      </c>
      <c r="K2894" s="40" t="str">
        <f>VLOOKUP(D2894,'Brasseries Europe'!$B$2:$O$2000,11,FALSE)</f>
        <v>http://www.martens.be</v>
      </c>
      <c r="L2894" s="40" t="str">
        <f>VLOOKUP(D2894,'Brasseries Europe'!$B$2:$O$2000,12,FALSE)</f>
        <v>32(0)89/48.04.80</v>
      </c>
      <c r="M2894" s="40" t="str">
        <f>VLOOKUP(D2894,'Brasseries Europe'!$B$2:$O$2000,13,FALSE)</f>
        <v>LogoBR172</v>
      </c>
      <c r="N2894" s="40" t="str">
        <f>VLOOKUP(D2894,'Brasseries Europe'!$B$2:$O$2000,14,FALSE)</f>
        <v>FotoBR172</v>
      </c>
      <c r="O2894" s="42" t="s">
        <v>16095</v>
      </c>
      <c r="P2894" s="40" t="s">
        <v>10156</v>
      </c>
      <c r="Q2894" s="40" t="s">
        <v>10085</v>
      </c>
      <c r="T2894" s="40" t="s">
        <v>16097</v>
      </c>
      <c r="U2894" s="40" t="s">
        <v>16096</v>
      </c>
    </row>
    <row r="2895" spans="1:21" s="40" customFormat="1">
      <c r="A2895" s="40">
        <f t="shared" si="127"/>
        <v>2894</v>
      </c>
      <c r="B2895" s="41">
        <f t="shared" ca="1" si="128"/>
        <v>43369</v>
      </c>
      <c r="C2895" s="40" t="s">
        <v>14</v>
      </c>
      <c r="D2895" s="40" t="str">
        <f t="shared" si="126"/>
        <v>Brewery172</v>
      </c>
      <c r="E2895" s="42" t="s">
        <v>1427</v>
      </c>
      <c r="F2895" s="40" t="str">
        <f>VLOOKUP(D2895,'Brasseries Europe'!$B$2:$O$2000,6,FALSE)</f>
        <v>Reppelerweg, 1</v>
      </c>
      <c r="G2895" s="40">
        <f>VLOOKUP(D2895,'Brasseries Europe'!$B$2:$O$2000,7,FALSE)</f>
        <v>3950</v>
      </c>
      <c r="H2895" s="40" t="str">
        <f>VLOOKUP(D2895,'Brasseries Europe'!$B$2:$O$2000,8,FALSE)</f>
        <v>Bocholt</v>
      </c>
      <c r="I2895" s="40" t="str">
        <f>VLOOKUP(D2895,'Brasseries Europe'!$B$2:$O$2000,9,FALSE)</f>
        <v>Vlaanderen</v>
      </c>
      <c r="J2895" s="40">
        <f>VLOOKUP(D2895,'Brasseries Europe'!$B$2:$O$2000,10,FALSE)</f>
        <v>0</v>
      </c>
      <c r="K2895" s="40" t="str">
        <f>VLOOKUP(D2895,'Brasseries Europe'!$B$2:$O$2000,11,FALSE)</f>
        <v>http://www.martens.be</v>
      </c>
      <c r="L2895" s="40" t="str">
        <f>VLOOKUP(D2895,'Brasseries Europe'!$B$2:$O$2000,12,FALSE)</f>
        <v>32(0)89/48.04.80</v>
      </c>
      <c r="M2895" s="40" t="str">
        <f>VLOOKUP(D2895,'Brasseries Europe'!$B$2:$O$2000,13,FALSE)</f>
        <v>LogoBR172</v>
      </c>
      <c r="N2895" s="40" t="str">
        <f>VLOOKUP(D2895,'Brasseries Europe'!$B$2:$O$2000,14,FALSE)</f>
        <v>FotoBR172</v>
      </c>
      <c r="O2895" s="42" t="s">
        <v>16098</v>
      </c>
      <c r="P2895" s="40" t="s">
        <v>10156</v>
      </c>
      <c r="Q2895" s="40" t="s">
        <v>10068</v>
      </c>
      <c r="T2895" s="40" t="s">
        <v>16100</v>
      </c>
      <c r="U2895" s="40" t="s">
        <v>16099</v>
      </c>
    </row>
    <row r="2896" spans="1:21" s="40" customFormat="1">
      <c r="A2896" s="40">
        <f t="shared" si="127"/>
        <v>2895</v>
      </c>
      <c r="B2896" s="41">
        <f t="shared" ca="1" si="128"/>
        <v>43369</v>
      </c>
      <c r="C2896" s="40" t="s">
        <v>14</v>
      </c>
      <c r="D2896" s="40" t="str">
        <f t="shared" si="126"/>
        <v>Brewery172</v>
      </c>
      <c r="E2896" s="42" t="s">
        <v>1427</v>
      </c>
      <c r="F2896" s="40" t="str">
        <f>VLOOKUP(D2896,'Brasseries Europe'!$B$2:$O$2000,6,FALSE)</f>
        <v>Reppelerweg, 1</v>
      </c>
      <c r="G2896" s="40">
        <f>VLOOKUP(D2896,'Brasseries Europe'!$B$2:$O$2000,7,FALSE)</f>
        <v>3950</v>
      </c>
      <c r="H2896" s="40" t="str">
        <f>VLOOKUP(D2896,'Brasseries Europe'!$B$2:$O$2000,8,FALSE)</f>
        <v>Bocholt</v>
      </c>
      <c r="I2896" s="40" t="str">
        <f>VLOOKUP(D2896,'Brasseries Europe'!$B$2:$O$2000,9,FALSE)</f>
        <v>Vlaanderen</v>
      </c>
      <c r="J2896" s="40">
        <f>VLOOKUP(D2896,'Brasseries Europe'!$B$2:$O$2000,10,FALSE)</f>
        <v>0</v>
      </c>
      <c r="K2896" s="40" t="str">
        <f>VLOOKUP(D2896,'Brasseries Europe'!$B$2:$O$2000,11,FALSE)</f>
        <v>http://www.martens.be</v>
      </c>
      <c r="L2896" s="40" t="str">
        <f>VLOOKUP(D2896,'Brasseries Europe'!$B$2:$O$2000,12,FALSE)</f>
        <v>32(0)89/48.04.80</v>
      </c>
      <c r="M2896" s="40" t="str">
        <f>VLOOKUP(D2896,'Brasseries Europe'!$B$2:$O$2000,13,FALSE)</f>
        <v>LogoBR172</v>
      </c>
      <c r="N2896" s="40" t="str">
        <f>VLOOKUP(D2896,'Brasseries Europe'!$B$2:$O$2000,14,FALSE)</f>
        <v>FotoBR172</v>
      </c>
      <c r="O2896" s="42" t="s">
        <v>16101</v>
      </c>
      <c r="P2896" s="40" t="s">
        <v>10156</v>
      </c>
      <c r="Q2896" s="40" t="s">
        <v>10093</v>
      </c>
      <c r="T2896" s="40" t="s">
        <v>16103</v>
      </c>
      <c r="U2896" s="40" t="s">
        <v>16102</v>
      </c>
    </row>
    <row r="2897" spans="1:21" s="40" customFormat="1">
      <c r="A2897" s="40">
        <f t="shared" si="127"/>
        <v>2896</v>
      </c>
      <c r="B2897" s="41">
        <f t="shared" ca="1" si="128"/>
        <v>43369</v>
      </c>
      <c r="C2897" s="40" t="s">
        <v>14</v>
      </c>
      <c r="D2897" s="40" t="str">
        <f t="shared" si="126"/>
        <v>Brewery172</v>
      </c>
      <c r="E2897" s="42" t="s">
        <v>1427</v>
      </c>
      <c r="F2897" s="40" t="str">
        <f>VLOOKUP(D2897,'Brasseries Europe'!$B$2:$O$2000,6,FALSE)</f>
        <v>Reppelerweg, 1</v>
      </c>
      <c r="G2897" s="40">
        <f>VLOOKUP(D2897,'Brasseries Europe'!$B$2:$O$2000,7,FALSE)</f>
        <v>3950</v>
      </c>
      <c r="H2897" s="40" t="str">
        <f>VLOOKUP(D2897,'Brasseries Europe'!$B$2:$O$2000,8,FALSE)</f>
        <v>Bocholt</v>
      </c>
      <c r="I2897" s="40" t="str">
        <f>VLOOKUP(D2897,'Brasseries Europe'!$B$2:$O$2000,9,FALSE)</f>
        <v>Vlaanderen</v>
      </c>
      <c r="J2897" s="40">
        <f>VLOOKUP(D2897,'Brasseries Europe'!$B$2:$O$2000,10,FALSE)</f>
        <v>0</v>
      </c>
      <c r="K2897" s="40" t="str">
        <f>VLOOKUP(D2897,'Brasseries Europe'!$B$2:$O$2000,11,FALSE)</f>
        <v>http://www.martens.be</v>
      </c>
      <c r="L2897" s="40" t="str">
        <f>VLOOKUP(D2897,'Brasseries Europe'!$B$2:$O$2000,12,FALSE)</f>
        <v>32(0)89/48.04.80</v>
      </c>
      <c r="M2897" s="40" t="str">
        <f>VLOOKUP(D2897,'Brasseries Europe'!$B$2:$O$2000,13,FALSE)</f>
        <v>LogoBR172</v>
      </c>
      <c r="N2897" s="40" t="str">
        <f>VLOOKUP(D2897,'Brasseries Europe'!$B$2:$O$2000,14,FALSE)</f>
        <v>FotoBR172</v>
      </c>
      <c r="O2897" s="42" t="s">
        <v>16104</v>
      </c>
      <c r="P2897" s="40" t="s">
        <v>10156</v>
      </c>
      <c r="Q2897" s="40" t="s">
        <v>10259</v>
      </c>
      <c r="T2897" s="40" t="s">
        <v>16106</v>
      </c>
      <c r="U2897" s="40" t="s">
        <v>16105</v>
      </c>
    </row>
    <row r="2898" spans="1:21" s="40" customFormat="1">
      <c r="A2898" s="40">
        <f t="shared" si="127"/>
        <v>2897</v>
      </c>
      <c r="B2898" s="41">
        <f t="shared" ca="1" si="128"/>
        <v>43369</v>
      </c>
      <c r="C2898" s="40" t="s">
        <v>14</v>
      </c>
      <c r="D2898" s="40" t="str">
        <f t="shared" si="126"/>
        <v>Brewery172</v>
      </c>
      <c r="E2898" s="42" t="s">
        <v>1427</v>
      </c>
      <c r="F2898" s="40" t="str">
        <f>VLOOKUP(D2898,'Brasseries Europe'!$B$2:$O$2000,6,FALSE)</f>
        <v>Reppelerweg, 1</v>
      </c>
      <c r="G2898" s="40">
        <f>VLOOKUP(D2898,'Brasseries Europe'!$B$2:$O$2000,7,FALSE)</f>
        <v>3950</v>
      </c>
      <c r="H2898" s="40" t="str">
        <f>VLOOKUP(D2898,'Brasseries Europe'!$B$2:$O$2000,8,FALSE)</f>
        <v>Bocholt</v>
      </c>
      <c r="I2898" s="40" t="str">
        <f>VLOOKUP(D2898,'Brasseries Europe'!$B$2:$O$2000,9,FALSE)</f>
        <v>Vlaanderen</v>
      </c>
      <c r="J2898" s="40">
        <f>VLOOKUP(D2898,'Brasseries Europe'!$B$2:$O$2000,10,FALSE)</f>
        <v>0</v>
      </c>
      <c r="K2898" s="40" t="str">
        <f>VLOOKUP(D2898,'Brasseries Europe'!$B$2:$O$2000,11,FALSE)</f>
        <v>http://www.martens.be</v>
      </c>
      <c r="L2898" s="40" t="str">
        <f>VLOOKUP(D2898,'Brasseries Europe'!$B$2:$O$2000,12,FALSE)</f>
        <v>32(0)89/48.04.80</v>
      </c>
      <c r="M2898" s="40" t="str">
        <f>VLOOKUP(D2898,'Brasseries Europe'!$B$2:$O$2000,13,FALSE)</f>
        <v>LogoBR172</v>
      </c>
      <c r="N2898" s="40" t="str">
        <f>VLOOKUP(D2898,'Brasseries Europe'!$B$2:$O$2000,14,FALSE)</f>
        <v>FotoBR172</v>
      </c>
      <c r="O2898" s="42" t="s">
        <v>16107</v>
      </c>
      <c r="P2898" s="40" t="s">
        <v>10156</v>
      </c>
      <c r="Q2898" s="40" t="s">
        <v>12087</v>
      </c>
      <c r="T2898" s="40" t="s">
        <v>16109</v>
      </c>
      <c r="U2898" s="40" t="s">
        <v>16108</v>
      </c>
    </row>
    <row r="2899" spans="1:21" s="40" customFormat="1">
      <c r="A2899" s="40">
        <f t="shared" si="127"/>
        <v>2898</v>
      </c>
      <c r="B2899" s="41">
        <f t="shared" ca="1" si="128"/>
        <v>43369</v>
      </c>
      <c r="C2899" s="40" t="s">
        <v>14</v>
      </c>
      <c r="D2899" s="40" t="str">
        <f t="shared" si="126"/>
        <v>Brewery172</v>
      </c>
      <c r="E2899" s="42" t="s">
        <v>1427</v>
      </c>
      <c r="F2899" s="40" t="str">
        <f>VLOOKUP(D2899,'Brasseries Europe'!$B$2:$O$2000,6,FALSE)</f>
        <v>Reppelerweg, 1</v>
      </c>
      <c r="G2899" s="40">
        <f>VLOOKUP(D2899,'Brasseries Europe'!$B$2:$O$2000,7,FALSE)</f>
        <v>3950</v>
      </c>
      <c r="H2899" s="40" t="str">
        <f>VLOOKUP(D2899,'Brasseries Europe'!$B$2:$O$2000,8,FALSE)</f>
        <v>Bocholt</v>
      </c>
      <c r="I2899" s="40" t="str">
        <f>VLOOKUP(D2899,'Brasseries Europe'!$B$2:$O$2000,9,FALSE)</f>
        <v>Vlaanderen</v>
      </c>
      <c r="J2899" s="40">
        <f>VLOOKUP(D2899,'Brasseries Europe'!$B$2:$O$2000,10,FALSE)</f>
        <v>0</v>
      </c>
      <c r="K2899" s="40" t="str">
        <f>VLOOKUP(D2899,'Brasseries Europe'!$B$2:$O$2000,11,FALSE)</f>
        <v>http://www.martens.be</v>
      </c>
      <c r="L2899" s="40" t="str">
        <f>VLOOKUP(D2899,'Brasseries Europe'!$B$2:$O$2000,12,FALSE)</f>
        <v>32(0)89/48.04.80</v>
      </c>
      <c r="M2899" s="40" t="str">
        <f>VLOOKUP(D2899,'Brasseries Europe'!$B$2:$O$2000,13,FALSE)</f>
        <v>LogoBR172</v>
      </c>
      <c r="N2899" s="40" t="str">
        <f>VLOOKUP(D2899,'Brasseries Europe'!$B$2:$O$2000,14,FALSE)</f>
        <v>FotoBR172</v>
      </c>
      <c r="O2899" s="42" t="s">
        <v>16110</v>
      </c>
      <c r="P2899" s="40" t="s">
        <v>10156</v>
      </c>
      <c r="Q2899" s="40" t="s">
        <v>10068</v>
      </c>
      <c r="T2899" s="40" t="s">
        <v>16112</v>
      </c>
      <c r="U2899" s="40" t="s">
        <v>16111</v>
      </c>
    </row>
    <row r="2900" spans="1:21" s="40" customFormat="1">
      <c r="A2900" s="40">
        <f t="shared" si="127"/>
        <v>2899</v>
      </c>
      <c r="B2900" s="41">
        <f t="shared" ca="1" si="128"/>
        <v>43369</v>
      </c>
      <c r="C2900" s="40" t="s">
        <v>14</v>
      </c>
      <c r="D2900" s="40" t="str">
        <f t="shared" si="126"/>
        <v>Brewery172</v>
      </c>
      <c r="E2900" s="42" t="s">
        <v>1427</v>
      </c>
      <c r="F2900" s="40" t="str">
        <f>VLOOKUP(D2900,'Brasseries Europe'!$B$2:$O$2000,6,FALSE)</f>
        <v>Reppelerweg, 1</v>
      </c>
      <c r="G2900" s="40">
        <f>VLOOKUP(D2900,'Brasseries Europe'!$B$2:$O$2000,7,FALSE)</f>
        <v>3950</v>
      </c>
      <c r="H2900" s="40" t="str">
        <f>VLOOKUP(D2900,'Brasseries Europe'!$B$2:$O$2000,8,FALSE)</f>
        <v>Bocholt</v>
      </c>
      <c r="I2900" s="40" t="str">
        <f>VLOOKUP(D2900,'Brasseries Europe'!$B$2:$O$2000,9,FALSE)</f>
        <v>Vlaanderen</v>
      </c>
      <c r="J2900" s="40">
        <f>VLOOKUP(D2900,'Brasseries Europe'!$B$2:$O$2000,10,FALSE)</f>
        <v>0</v>
      </c>
      <c r="K2900" s="40" t="str">
        <f>VLOOKUP(D2900,'Brasseries Europe'!$B$2:$O$2000,11,FALSE)</f>
        <v>http://www.martens.be</v>
      </c>
      <c r="L2900" s="40" t="str">
        <f>VLOOKUP(D2900,'Brasseries Europe'!$B$2:$O$2000,12,FALSE)</f>
        <v>32(0)89/48.04.80</v>
      </c>
      <c r="M2900" s="40" t="str">
        <f>VLOOKUP(D2900,'Brasseries Europe'!$B$2:$O$2000,13,FALSE)</f>
        <v>LogoBR172</v>
      </c>
      <c r="N2900" s="40" t="str">
        <f>VLOOKUP(D2900,'Brasseries Europe'!$B$2:$O$2000,14,FALSE)</f>
        <v>FotoBR172</v>
      </c>
      <c r="O2900" s="42" t="s">
        <v>16113</v>
      </c>
      <c r="P2900" s="40" t="s">
        <v>10156</v>
      </c>
      <c r="Q2900" s="40" t="s">
        <v>11840</v>
      </c>
      <c r="T2900" s="40" t="s">
        <v>16115</v>
      </c>
      <c r="U2900" s="40" t="s">
        <v>16114</v>
      </c>
    </row>
    <row r="2901" spans="1:21" s="40" customFormat="1">
      <c r="A2901" s="40">
        <f t="shared" si="127"/>
        <v>2900</v>
      </c>
      <c r="B2901" s="41">
        <f t="shared" ca="1" si="128"/>
        <v>43369</v>
      </c>
      <c r="C2901" s="40" t="s">
        <v>14</v>
      </c>
      <c r="D2901" s="40" t="str">
        <f t="shared" si="126"/>
        <v>Brewery172</v>
      </c>
      <c r="E2901" s="42" t="s">
        <v>1427</v>
      </c>
      <c r="F2901" s="40" t="str">
        <f>VLOOKUP(D2901,'Brasseries Europe'!$B$2:$O$2000,6,FALSE)</f>
        <v>Reppelerweg, 1</v>
      </c>
      <c r="G2901" s="40">
        <f>VLOOKUP(D2901,'Brasseries Europe'!$B$2:$O$2000,7,FALSE)</f>
        <v>3950</v>
      </c>
      <c r="H2901" s="40" t="str">
        <f>VLOOKUP(D2901,'Brasseries Europe'!$B$2:$O$2000,8,FALSE)</f>
        <v>Bocholt</v>
      </c>
      <c r="I2901" s="40" t="str">
        <f>VLOOKUP(D2901,'Brasseries Europe'!$B$2:$O$2000,9,FALSE)</f>
        <v>Vlaanderen</v>
      </c>
      <c r="J2901" s="40">
        <f>VLOOKUP(D2901,'Brasseries Europe'!$B$2:$O$2000,10,FALSE)</f>
        <v>0</v>
      </c>
      <c r="K2901" s="40" t="str">
        <f>VLOOKUP(D2901,'Brasseries Europe'!$B$2:$O$2000,11,FALSE)</f>
        <v>http://www.martens.be</v>
      </c>
      <c r="L2901" s="40" t="str">
        <f>VLOOKUP(D2901,'Brasseries Europe'!$B$2:$O$2000,12,FALSE)</f>
        <v>32(0)89/48.04.80</v>
      </c>
      <c r="M2901" s="40" t="str">
        <f>VLOOKUP(D2901,'Brasseries Europe'!$B$2:$O$2000,13,FALSE)</f>
        <v>LogoBR172</v>
      </c>
      <c r="N2901" s="40" t="str">
        <f>VLOOKUP(D2901,'Brasseries Europe'!$B$2:$O$2000,14,FALSE)</f>
        <v>FotoBR172</v>
      </c>
      <c r="O2901" s="42" t="s">
        <v>16116</v>
      </c>
      <c r="P2901" s="40" t="s">
        <v>10156</v>
      </c>
      <c r="Q2901" s="40" t="s">
        <v>10044</v>
      </c>
      <c r="T2901" s="40" t="s">
        <v>16118</v>
      </c>
      <c r="U2901" s="40" t="s">
        <v>16117</v>
      </c>
    </row>
    <row r="2902" spans="1:21" s="40" customFormat="1">
      <c r="A2902" s="40">
        <f t="shared" si="127"/>
        <v>2901</v>
      </c>
      <c r="B2902" s="41">
        <f t="shared" ca="1" si="128"/>
        <v>43369</v>
      </c>
      <c r="C2902" s="40" t="s">
        <v>14</v>
      </c>
      <c r="D2902" s="40" t="str">
        <f t="shared" si="126"/>
        <v>Brewery172</v>
      </c>
      <c r="E2902" s="42" t="s">
        <v>1427</v>
      </c>
      <c r="F2902" s="40" t="str">
        <f>VLOOKUP(D2902,'Brasseries Europe'!$B$2:$O$2000,6,FALSE)</f>
        <v>Reppelerweg, 1</v>
      </c>
      <c r="G2902" s="40">
        <f>VLOOKUP(D2902,'Brasseries Europe'!$B$2:$O$2000,7,FALSE)</f>
        <v>3950</v>
      </c>
      <c r="H2902" s="40" t="str">
        <f>VLOOKUP(D2902,'Brasseries Europe'!$B$2:$O$2000,8,FALSE)</f>
        <v>Bocholt</v>
      </c>
      <c r="I2902" s="40" t="str">
        <f>VLOOKUP(D2902,'Brasseries Europe'!$B$2:$O$2000,9,FALSE)</f>
        <v>Vlaanderen</v>
      </c>
      <c r="J2902" s="40">
        <f>VLOOKUP(D2902,'Brasseries Europe'!$B$2:$O$2000,10,FALSE)</f>
        <v>0</v>
      </c>
      <c r="K2902" s="40" t="str">
        <f>VLOOKUP(D2902,'Brasseries Europe'!$B$2:$O$2000,11,FALSE)</f>
        <v>http://www.martens.be</v>
      </c>
      <c r="L2902" s="40" t="str">
        <f>VLOOKUP(D2902,'Brasseries Europe'!$B$2:$O$2000,12,FALSE)</f>
        <v>32(0)89/48.04.80</v>
      </c>
      <c r="M2902" s="40" t="str">
        <f>VLOOKUP(D2902,'Brasseries Europe'!$B$2:$O$2000,13,FALSE)</f>
        <v>LogoBR172</v>
      </c>
      <c r="N2902" s="40" t="str">
        <f>VLOOKUP(D2902,'Brasseries Europe'!$B$2:$O$2000,14,FALSE)</f>
        <v>FotoBR172</v>
      </c>
      <c r="O2902" s="42" t="s">
        <v>16119</v>
      </c>
      <c r="P2902" s="40" t="s">
        <v>10156</v>
      </c>
      <c r="Q2902" s="40" t="s">
        <v>10072</v>
      </c>
      <c r="T2902" s="40" t="s">
        <v>16121</v>
      </c>
      <c r="U2902" s="40" t="s">
        <v>16120</v>
      </c>
    </row>
    <row r="2903" spans="1:21" s="40" customFormat="1">
      <c r="A2903" s="40">
        <f t="shared" si="127"/>
        <v>2902</v>
      </c>
      <c r="B2903" s="41">
        <f t="shared" ca="1" si="128"/>
        <v>43369</v>
      </c>
      <c r="C2903" s="40" t="s">
        <v>14</v>
      </c>
      <c r="D2903" s="40" t="str">
        <f t="shared" si="126"/>
        <v>Brewery172</v>
      </c>
      <c r="E2903" s="42" t="s">
        <v>1427</v>
      </c>
      <c r="F2903" s="40" t="str">
        <f>VLOOKUP(D2903,'Brasseries Europe'!$B$2:$O$2000,6,FALSE)</f>
        <v>Reppelerweg, 1</v>
      </c>
      <c r="G2903" s="40">
        <f>VLOOKUP(D2903,'Brasseries Europe'!$B$2:$O$2000,7,FALSE)</f>
        <v>3950</v>
      </c>
      <c r="H2903" s="40" t="str">
        <f>VLOOKUP(D2903,'Brasseries Europe'!$B$2:$O$2000,8,FALSE)</f>
        <v>Bocholt</v>
      </c>
      <c r="I2903" s="40" t="str">
        <f>VLOOKUP(D2903,'Brasseries Europe'!$B$2:$O$2000,9,FALSE)</f>
        <v>Vlaanderen</v>
      </c>
      <c r="J2903" s="40">
        <f>VLOOKUP(D2903,'Brasseries Europe'!$B$2:$O$2000,10,FALSE)</f>
        <v>0</v>
      </c>
      <c r="K2903" s="40" t="str">
        <f>VLOOKUP(D2903,'Brasseries Europe'!$B$2:$O$2000,11,FALSE)</f>
        <v>http://www.martens.be</v>
      </c>
      <c r="L2903" s="40" t="str">
        <f>VLOOKUP(D2903,'Brasseries Europe'!$B$2:$O$2000,12,FALSE)</f>
        <v>32(0)89/48.04.80</v>
      </c>
      <c r="M2903" s="40" t="str">
        <f>VLOOKUP(D2903,'Brasseries Europe'!$B$2:$O$2000,13,FALSE)</f>
        <v>LogoBR172</v>
      </c>
      <c r="N2903" s="40" t="str">
        <f>VLOOKUP(D2903,'Brasseries Europe'!$B$2:$O$2000,14,FALSE)</f>
        <v>FotoBR172</v>
      </c>
      <c r="O2903" s="42" t="s">
        <v>16122</v>
      </c>
      <c r="P2903" s="40" t="s">
        <v>10156</v>
      </c>
      <c r="Q2903" s="40" t="s">
        <v>13986</v>
      </c>
      <c r="T2903" s="40" t="s">
        <v>16124</v>
      </c>
      <c r="U2903" s="40" t="s">
        <v>16123</v>
      </c>
    </row>
    <row r="2904" spans="1:21" s="40" customFormat="1">
      <c r="A2904" s="40">
        <f t="shared" si="127"/>
        <v>2903</v>
      </c>
      <c r="B2904" s="41">
        <f t="shared" ca="1" si="128"/>
        <v>43369</v>
      </c>
      <c r="C2904" s="40" t="s">
        <v>14</v>
      </c>
      <c r="D2904" s="40" t="str">
        <f t="shared" si="126"/>
        <v>Brewery172</v>
      </c>
      <c r="E2904" s="42" t="s">
        <v>1427</v>
      </c>
      <c r="F2904" s="40" t="str">
        <f>VLOOKUP(D2904,'Brasseries Europe'!$B$2:$O$2000,6,FALSE)</f>
        <v>Reppelerweg, 1</v>
      </c>
      <c r="G2904" s="40">
        <f>VLOOKUP(D2904,'Brasseries Europe'!$B$2:$O$2000,7,FALSE)</f>
        <v>3950</v>
      </c>
      <c r="H2904" s="40" t="str">
        <f>VLOOKUP(D2904,'Brasseries Europe'!$B$2:$O$2000,8,FALSE)</f>
        <v>Bocholt</v>
      </c>
      <c r="I2904" s="40" t="str">
        <f>VLOOKUP(D2904,'Brasseries Europe'!$B$2:$O$2000,9,FALSE)</f>
        <v>Vlaanderen</v>
      </c>
      <c r="J2904" s="40">
        <f>VLOOKUP(D2904,'Brasseries Europe'!$B$2:$O$2000,10,FALSE)</f>
        <v>0</v>
      </c>
      <c r="K2904" s="40" t="str">
        <f>VLOOKUP(D2904,'Brasseries Europe'!$B$2:$O$2000,11,FALSE)</f>
        <v>http://www.martens.be</v>
      </c>
      <c r="L2904" s="40" t="str">
        <f>VLOOKUP(D2904,'Brasseries Europe'!$B$2:$O$2000,12,FALSE)</f>
        <v>32(0)89/48.04.80</v>
      </c>
      <c r="M2904" s="40" t="str">
        <f>VLOOKUP(D2904,'Brasseries Europe'!$B$2:$O$2000,13,FALSE)</f>
        <v>LogoBR172</v>
      </c>
      <c r="N2904" s="40" t="str">
        <f>VLOOKUP(D2904,'Brasseries Europe'!$B$2:$O$2000,14,FALSE)</f>
        <v>FotoBR172</v>
      </c>
      <c r="O2904" s="42" t="s">
        <v>16125</v>
      </c>
      <c r="P2904" s="40" t="s">
        <v>10156</v>
      </c>
      <c r="Q2904" s="40" t="s">
        <v>10085</v>
      </c>
      <c r="T2904" s="40" t="s">
        <v>16127</v>
      </c>
      <c r="U2904" s="40" t="s">
        <v>16126</v>
      </c>
    </row>
    <row r="2905" spans="1:21" s="40" customFormat="1">
      <c r="A2905" s="40">
        <f t="shared" si="127"/>
        <v>2904</v>
      </c>
      <c r="B2905" s="41">
        <f t="shared" ca="1" si="128"/>
        <v>43369</v>
      </c>
      <c r="C2905" s="40" t="s">
        <v>14</v>
      </c>
      <c r="D2905" s="40" t="str">
        <f t="shared" si="126"/>
        <v>Brewery172</v>
      </c>
      <c r="E2905" s="42" t="s">
        <v>1427</v>
      </c>
      <c r="F2905" s="40" t="str">
        <f>VLOOKUP(D2905,'Brasseries Europe'!$B$2:$O$2000,6,FALSE)</f>
        <v>Reppelerweg, 1</v>
      </c>
      <c r="G2905" s="40">
        <f>VLOOKUP(D2905,'Brasseries Europe'!$B$2:$O$2000,7,FALSE)</f>
        <v>3950</v>
      </c>
      <c r="H2905" s="40" t="str">
        <f>VLOOKUP(D2905,'Brasseries Europe'!$B$2:$O$2000,8,FALSE)</f>
        <v>Bocholt</v>
      </c>
      <c r="I2905" s="40" t="str">
        <f>VLOOKUP(D2905,'Brasseries Europe'!$B$2:$O$2000,9,FALSE)</f>
        <v>Vlaanderen</v>
      </c>
      <c r="J2905" s="40">
        <f>VLOOKUP(D2905,'Brasseries Europe'!$B$2:$O$2000,10,FALSE)</f>
        <v>0</v>
      </c>
      <c r="K2905" s="40" t="str">
        <f>VLOOKUP(D2905,'Brasseries Europe'!$B$2:$O$2000,11,FALSE)</f>
        <v>http://www.martens.be</v>
      </c>
      <c r="L2905" s="40" t="str">
        <f>VLOOKUP(D2905,'Brasseries Europe'!$B$2:$O$2000,12,FALSE)</f>
        <v>32(0)89/48.04.80</v>
      </c>
      <c r="M2905" s="40" t="str">
        <f>VLOOKUP(D2905,'Brasseries Europe'!$B$2:$O$2000,13,FALSE)</f>
        <v>LogoBR172</v>
      </c>
      <c r="N2905" s="40" t="str">
        <f>VLOOKUP(D2905,'Brasseries Europe'!$B$2:$O$2000,14,FALSE)</f>
        <v>FotoBR172</v>
      </c>
      <c r="O2905" s="42" t="s">
        <v>16128</v>
      </c>
      <c r="P2905" s="40" t="s">
        <v>10156</v>
      </c>
      <c r="Q2905" s="40" t="s">
        <v>10143</v>
      </c>
      <c r="R2905" s="57"/>
      <c r="S2905" s="57"/>
      <c r="T2905" s="40" t="s">
        <v>16130</v>
      </c>
      <c r="U2905" s="40" t="s">
        <v>16129</v>
      </c>
    </row>
    <row r="2906" spans="1:21" s="40" customFormat="1">
      <c r="A2906" s="40">
        <f t="shared" si="127"/>
        <v>2905</v>
      </c>
      <c r="B2906" s="41">
        <f t="shared" ca="1" si="128"/>
        <v>43369</v>
      </c>
      <c r="C2906" s="40" t="s">
        <v>14</v>
      </c>
      <c r="D2906" s="40" t="str">
        <f t="shared" si="126"/>
        <v>Brewery172</v>
      </c>
      <c r="E2906" s="42" t="s">
        <v>1427</v>
      </c>
      <c r="F2906" s="40" t="str">
        <f>VLOOKUP(D2906,'Brasseries Europe'!$B$2:$O$2000,6,FALSE)</f>
        <v>Reppelerweg, 1</v>
      </c>
      <c r="G2906" s="40">
        <f>VLOOKUP(D2906,'Brasseries Europe'!$B$2:$O$2000,7,FALSE)</f>
        <v>3950</v>
      </c>
      <c r="H2906" s="40" t="str">
        <f>VLOOKUP(D2906,'Brasseries Europe'!$B$2:$O$2000,8,FALSE)</f>
        <v>Bocholt</v>
      </c>
      <c r="I2906" s="40" t="str">
        <f>VLOOKUP(D2906,'Brasseries Europe'!$B$2:$O$2000,9,FALSE)</f>
        <v>Vlaanderen</v>
      </c>
      <c r="J2906" s="40">
        <f>VLOOKUP(D2906,'Brasseries Europe'!$B$2:$O$2000,10,FALSE)</f>
        <v>0</v>
      </c>
      <c r="K2906" s="40" t="str">
        <f>VLOOKUP(D2906,'Brasseries Europe'!$B$2:$O$2000,11,FALSE)</f>
        <v>http://www.martens.be</v>
      </c>
      <c r="L2906" s="40" t="str">
        <f>VLOOKUP(D2906,'Brasseries Europe'!$B$2:$O$2000,12,FALSE)</f>
        <v>32(0)89/48.04.80</v>
      </c>
      <c r="M2906" s="40" t="str">
        <f>VLOOKUP(D2906,'Brasseries Europe'!$B$2:$O$2000,13,FALSE)</f>
        <v>LogoBR172</v>
      </c>
      <c r="N2906" s="40" t="str">
        <f>VLOOKUP(D2906,'Brasseries Europe'!$B$2:$O$2000,14,FALSE)</f>
        <v>FotoBR172</v>
      </c>
      <c r="O2906" s="42" t="s">
        <v>16131</v>
      </c>
      <c r="P2906" s="40" t="s">
        <v>10156</v>
      </c>
      <c r="Q2906" s="40" t="s">
        <v>10068</v>
      </c>
      <c r="T2906" s="40" t="s">
        <v>16133</v>
      </c>
      <c r="U2906" s="40" t="s">
        <v>16132</v>
      </c>
    </row>
    <row r="2907" spans="1:21" s="40" customFormat="1">
      <c r="A2907" s="40">
        <f t="shared" si="127"/>
        <v>2906</v>
      </c>
      <c r="B2907" s="41">
        <f t="shared" ca="1" si="128"/>
        <v>43369</v>
      </c>
      <c r="C2907" s="40" t="s">
        <v>14</v>
      </c>
      <c r="D2907" s="40" t="str">
        <f t="shared" si="126"/>
        <v>Brewery172</v>
      </c>
      <c r="E2907" s="42" t="s">
        <v>1427</v>
      </c>
      <c r="F2907" s="40" t="str">
        <f>VLOOKUP(D2907,'Brasseries Europe'!$B$2:$O$2000,6,FALSE)</f>
        <v>Reppelerweg, 1</v>
      </c>
      <c r="G2907" s="40">
        <f>VLOOKUP(D2907,'Brasseries Europe'!$B$2:$O$2000,7,FALSE)</f>
        <v>3950</v>
      </c>
      <c r="H2907" s="40" t="str">
        <f>VLOOKUP(D2907,'Brasseries Europe'!$B$2:$O$2000,8,FALSE)</f>
        <v>Bocholt</v>
      </c>
      <c r="I2907" s="40" t="str">
        <f>VLOOKUP(D2907,'Brasseries Europe'!$B$2:$O$2000,9,FALSE)</f>
        <v>Vlaanderen</v>
      </c>
      <c r="J2907" s="40">
        <f>VLOOKUP(D2907,'Brasseries Europe'!$B$2:$O$2000,10,FALSE)</f>
        <v>0</v>
      </c>
      <c r="K2907" s="40" t="str">
        <f>VLOOKUP(D2907,'Brasseries Europe'!$B$2:$O$2000,11,FALSE)</f>
        <v>http://www.martens.be</v>
      </c>
      <c r="L2907" s="40" t="str">
        <f>VLOOKUP(D2907,'Brasseries Europe'!$B$2:$O$2000,12,FALSE)</f>
        <v>32(0)89/48.04.80</v>
      </c>
      <c r="M2907" s="40" t="str">
        <f>VLOOKUP(D2907,'Brasseries Europe'!$B$2:$O$2000,13,FALSE)</f>
        <v>LogoBR172</v>
      </c>
      <c r="N2907" s="40" t="str">
        <f>VLOOKUP(D2907,'Brasseries Europe'!$B$2:$O$2000,14,FALSE)</f>
        <v>FotoBR172</v>
      </c>
      <c r="O2907" s="42" t="s">
        <v>16134</v>
      </c>
      <c r="P2907" s="40" t="s">
        <v>10156</v>
      </c>
      <c r="Q2907" s="40" t="s">
        <v>11840</v>
      </c>
      <c r="T2907" s="40" t="s">
        <v>16136</v>
      </c>
      <c r="U2907" s="40" t="s">
        <v>16135</v>
      </c>
    </row>
    <row r="2908" spans="1:21" s="40" customFormat="1">
      <c r="A2908" s="40">
        <f t="shared" si="127"/>
        <v>2907</v>
      </c>
      <c r="B2908" s="41">
        <f t="shared" ca="1" si="128"/>
        <v>43369</v>
      </c>
      <c r="C2908" s="40" t="s">
        <v>14</v>
      </c>
      <c r="D2908" s="40" t="str">
        <f t="shared" si="126"/>
        <v>Brewery172</v>
      </c>
      <c r="E2908" s="42" t="s">
        <v>1427</v>
      </c>
      <c r="F2908" s="40" t="str">
        <f>VLOOKUP(D2908,'Brasseries Europe'!$B$2:$O$2000,6,FALSE)</f>
        <v>Reppelerweg, 1</v>
      </c>
      <c r="G2908" s="40">
        <f>VLOOKUP(D2908,'Brasseries Europe'!$B$2:$O$2000,7,FALSE)</f>
        <v>3950</v>
      </c>
      <c r="H2908" s="40" t="str">
        <f>VLOOKUP(D2908,'Brasseries Europe'!$B$2:$O$2000,8,FALSE)</f>
        <v>Bocholt</v>
      </c>
      <c r="I2908" s="40" t="str">
        <f>VLOOKUP(D2908,'Brasseries Europe'!$B$2:$O$2000,9,FALSE)</f>
        <v>Vlaanderen</v>
      </c>
      <c r="J2908" s="40">
        <f>VLOOKUP(D2908,'Brasseries Europe'!$B$2:$O$2000,10,FALSE)</f>
        <v>0</v>
      </c>
      <c r="K2908" s="40" t="str">
        <f>VLOOKUP(D2908,'Brasseries Europe'!$B$2:$O$2000,11,FALSE)</f>
        <v>http://www.martens.be</v>
      </c>
      <c r="L2908" s="40" t="str">
        <f>VLOOKUP(D2908,'Brasseries Europe'!$B$2:$O$2000,12,FALSE)</f>
        <v>32(0)89/48.04.80</v>
      </c>
      <c r="M2908" s="40" t="str">
        <f>VLOOKUP(D2908,'Brasseries Europe'!$B$2:$O$2000,13,FALSE)</f>
        <v>LogoBR172</v>
      </c>
      <c r="N2908" s="40" t="str">
        <f>VLOOKUP(D2908,'Brasseries Europe'!$B$2:$O$2000,14,FALSE)</f>
        <v>FotoBR172</v>
      </c>
      <c r="O2908" s="42" t="s">
        <v>16137</v>
      </c>
      <c r="P2908" s="40" t="s">
        <v>10156</v>
      </c>
      <c r="Q2908" s="40" t="s">
        <v>11418</v>
      </c>
      <c r="T2908" s="40" t="s">
        <v>16139</v>
      </c>
      <c r="U2908" s="40" t="s">
        <v>16138</v>
      </c>
    </row>
    <row r="2909" spans="1:21" s="40" customFormat="1">
      <c r="A2909" s="40">
        <f t="shared" si="127"/>
        <v>2908</v>
      </c>
      <c r="B2909" s="41">
        <f t="shared" ca="1" si="128"/>
        <v>43369</v>
      </c>
      <c r="C2909" s="40" t="s">
        <v>14</v>
      </c>
      <c r="D2909" s="40" t="str">
        <f t="shared" ref="D2909:D2972" si="129">_xlfn.IFNA(VLOOKUP(E2909,Matricedesbrasseries,2,FALSE),"")</f>
        <v>Brewery172</v>
      </c>
      <c r="E2909" s="42" t="s">
        <v>1427</v>
      </c>
      <c r="F2909" s="40" t="str">
        <f>VLOOKUP(D2909,'Brasseries Europe'!$B$2:$O$2000,6,FALSE)</f>
        <v>Reppelerweg, 1</v>
      </c>
      <c r="G2909" s="40">
        <f>VLOOKUP(D2909,'Brasseries Europe'!$B$2:$O$2000,7,FALSE)</f>
        <v>3950</v>
      </c>
      <c r="H2909" s="40" t="str">
        <f>VLOOKUP(D2909,'Brasseries Europe'!$B$2:$O$2000,8,FALSE)</f>
        <v>Bocholt</v>
      </c>
      <c r="I2909" s="40" t="str">
        <f>VLOOKUP(D2909,'Brasseries Europe'!$B$2:$O$2000,9,FALSE)</f>
        <v>Vlaanderen</v>
      </c>
      <c r="J2909" s="40">
        <f>VLOOKUP(D2909,'Brasseries Europe'!$B$2:$O$2000,10,FALSE)</f>
        <v>0</v>
      </c>
      <c r="K2909" s="40" t="str">
        <f>VLOOKUP(D2909,'Brasseries Europe'!$B$2:$O$2000,11,FALSE)</f>
        <v>http://www.martens.be</v>
      </c>
      <c r="L2909" s="40" t="str">
        <f>VLOOKUP(D2909,'Brasseries Europe'!$B$2:$O$2000,12,FALSE)</f>
        <v>32(0)89/48.04.80</v>
      </c>
      <c r="M2909" s="40" t="str">
        <f>VLOOKUP(D2909,'Brasseries Europe'!$B$2:$O$2000,13,FALSE)</f>
        <v>LogoBR172</v>
      </c>
      <c r="N2909" s="40" t="str">
        <f>VLOOKUP(D2909,'Brasseries Europe'!$B$2:$O$2000,14,FALSE)</f>
        <v>FotoBR172</v>
      </c>
      <c r="O2909" s="42" t="s">
        <v>16140</v>
      </c>
      <c r="P2909" s="40" t="s">
        <v>10156</v>
      </c>
      <c r="Q2909" s="40" t="s">
        <v>10218</v>
      </c>
      <c r="T2909" s="40" t="s">
        <v>16142</v>
      </c>
      <c r="U2909" s="40" t="s">
        <v>16141</v>
      </c>
    </row>
    <row r="2910" spans="1:21" s="40" customFormat="1">
      <c r="A2910" s="40">
        <f t="shared" si="127"/>
        <v>2909</v>
      </c>
      <c r="B2910" s="41">
        <f t="shared" ca="1" si="128"/>
        <v>43369</v>
      </c>
      <c r="C2910" s="40" t="s">
        <v>14</v>
      </c>
      <c r="D2910" s="40" t="str">
        <f t="shared" si="129"/>
        <v>Brewery172</v>
      </c>
      <c r="E2910" s="42" t="s">
        <v>1427</v>
      </c>
      <c r="F2910" s="40" t="str">
        <f>VLOOKUP(D2910,'Brasseries Europe'!$B$2:$O$2000,6,FALSE)</f>
        <v>Reppelerweg, 1</v>
      </c>
      <c r="G2910" s="40">
        <f>VLOOKUP(D2910,'Brasseries Europe'!$B$2:$O$2000,7,FALSE)</f>
        <v>3950</v>
      </c>
      <c r="H2910" s="40" t="str">
        <f>VLOOKUP(D2910,'Brasseries Europe'!$B$2:$O$2000,8,FALSE)</f>
        <v>Bocholt</v>
      </c>
      <c r="I2910" s="40" t="str">
        <f>VLOOKUP(D2910,'Brasseries Europe'!$B$2:$O$2000,9,FALSE)</f>
        <v>Vlaanderen</v>
      </c>
      <c r="J2910" s="40">
        <f>VLOOKUP(D2910,'Brasseries Europe'!$B$2:$O$2000,10,FALSE)</f>
        <v>0</v>
      </c>
      <c r="K2910" s="40" t="str">
        <f>VLOOKUP(D2910,'Brasseries Europe'!$B$2:$O$2000,11,FALSE)</f>
        <v>http://www.martens.be</v>
      </c>
      <c r="L2910" s="40" t="str">
        <f>VLOOKUP(D2910,'Brasseries Europe'!$B$2:$O$2000,12,FALSE)</f>
        <v>32(0)89/48.04.80</v>
      </c>
      <c r="M2910" s="40" t="str">
        <f>VLOOKUP(D2910,'Brasseries Europe'!$B$2:$O$2000,13,FALSE)</f>
        <v>LogoBR172</v>
      </c>
      <c r="N2910" s="40" t="str">
        <f>VLOOKUP(D2910,'Brasseries Europe'!$B$2:$O$2000,14,FALSE)</f>
        <v>FotoBR172</v>
      </c>
      <c r="O2910" s="42" t="s">
        <v>16143</v>
      </c>
      <c r="P2910" s="40" t="s">
        <v>10156</v>
      </c>
      <c r="Q2910" s="40" t="s">
        <v>10085</v>
      </c>
      <c r="T2910" s="40" t="s">
        <v>16145</v>
      </c>
      <c r="U2910" s="40" t="s">
        <v>16144</v>
      </c>
    </row>
    <row r="2911" spans="1:21" s="40" customFormat="1">
      <c r="A2911" s="40">
        <f t="shared" si="127"/>
        <v>2910</v>
      </c>
      <c r="B2911" s="41">
        <f t="shared" ca="1" si="128"/>
        <v>43369</v>
      </c>
      <c r="C2911" s="40" t="s">
        <v>14</v>
      </c>
      <c r="D2911" s="40" t="str">
        <f t="shared" si="129"/>
        <v>Brewery172</v>
      </c>
      <c r="E2911" s="42" t="s">
        <v>1427</v>
      </c>
      <c r="F2911" s="40" t="str">
        <f>VLOOKUP(D2911,'Brasseries Europe'!$B$2:$O$2000,6,FALSE)</f>
        <v>Reppelerweg, 1</v>
      </c>
      <c r="G2911" s="40">
        <f>VLOOKUP(D2911,'Brasseries Europe'!$B$2:$O$2000,7,FALSE)</f>
        <v>3950</v>
      </c>
      <c r="H2911" s="40" t="str">
        <f>VLOOKUP(D2911,'Brasseries Europe'!$B$2:$O$2000,8,FALSE)</f>
        <v>Bocholt</v>
      </c>
      <c r="I2911" s="40" t="str">
        <f>VLOOKUP(D2911,'Brasseries Europe'!$B$2:$O$2000,9,FALSE)</f>
        <v>Vlaanderen</v>
      </c>
      <c r="J2911" s="40">
        <f>VLOOKUP(D2911,'Brasseries Europe'!$B$2:$O$2000,10,FALSE)</f>
        <v>0</v>
      </c>
      <c r="K2911" s="40" t="str">
        <f>VLOOKUP(D2911,'Brasseries Europe'!$B$2:$O$2000,11,FALSE)</f>
        <v>http://www.martens.be</v>
      </c>
      <c r="L2911" s="40" t="str">
        <f>VLOOKUP(D2911,'Brasseries Europe'!$B$2:$O$2000,12,FALSE)</f>
        <v>32(0)89/48.04.80</v>
      </c>
      <c r="M2911" s="40" t="str">
        <f>VLOOKUP(D2911,'Brasseries Europe'!$B$2:$O$2000,13,FALSE)</f>
        <v>LogoBR172</v>
      </c>
      <c r="N2911" s="40" t="str">
        <f>VLOOKUP(D2911,'Brasseries Europe'!$B$2:$O$2000,14,FALSE)</f>
        <v>FotoBR172</v>
      </c>
      <c r="O2911" s="42" t="s">
        <v>16146</v>
      </c>
      <c r="P2911" s="40" t="s">
        <v>10156</v>
      </c>
      <c r="Q2911" s="40" t="s">
        <v>10068</v>
      </c>
      <c r="T2911" s="40" t="s">
        <v>16148</v>
      </c>
      <c r="U2911" s="40" t="s">
        <v>16147</v>
      </c>
    </row>
    <row r="2912" spans="1:21" s="40" customFormat="1">
      <c r="A2912" s="40">
        <f t="shared" si="127"/>
        <v>2911</v>
      </c>
      <c r="B2912" s="41">
        <f t="shared" ca="1" si="128"/>
        <v>43369</v>
      </c>
      <c r="C2912" s="40" t="s">
        <v>14</v>
      </c>
      <c r="D2912" s="40" t="str">
        <f t="shared" si="129"/>
        <v>Brewery172</v>
      </c>
      <c r="E2912" s="42" t="s">
        <v>1427</v>
      </c>
      <c r="F2912" s="40" t="str">
        <f>VLOOKUP(D2912,'Brasseries Europe'!$B$2:$O$2000,6,FALSE)</f>
        <v>Reppelerweg, 1</v>
      </c>
      <c r="G2912" s="40">
        <f>VLOOKUP(D2912,'Brasseries Europe'!$B$2:$O$2000,7,FALSE)</f>
        <v>3950</v>
      </c>
      <c r="H2912" s="40" t="str">
        <f>VLOOKUP(D2912,'Brasseries Europe'!$B$2:$O$2000,8,FALSE)</f>
        <v>Bocholt</v>
      </c>
      <c r="I2912" s="40" t="str">
        <f>VLOOKUP(D2912,'Brasseries Europe'!$B$2:$O$2000,9,FALSE)</f>
        <v>Vlaanderen</v>
      </c>
      <c r="J2912" s="40">
        <f>VLOOKUP(D2912,'Brasseries Europe'!$B$2:$O$2000,10,FALSE)</f>
        <v>0</v>
      </c>
      <c r="K2912" s="40" t="str">
        <f>VLOOKUP(D2912,'Brasseries Europe'!$B$2:$O$2000,11,FALSE)</f>
        <v>http://www.martens.be</v>
      </c>
      <c r="L2912" s="40" t="str">
        <f>VLOOKUP(D2912,'Brasseries Europe'!$B$2:$O$2000,12,FALSE)</f>
        <v>32(0)89/48.04.80</v>
      </c>
      <c r="M2912" s="40" t="str">
        <f>VLOOKUP(D2912,'Brasseries Europe'!$B$2:$O$2000,13,FALSE)</f>
        <v>LogoBR172</v>
      </c>
      <c r="N2912" s="40" t="str">
        <f>VLOOKUP(D2912,'Brasseries Europe'!$B$2:$O$2000,14,FALSE)</f>
        <v>FotoBR172</v>
      </c>
      <c r="O2912" s="42" t="s">
        <v>16149</v>
      </c>
      <c r="P2912" s="40" t="s">
        <v>10156</v>
      </c>
      <c r="Q2912" s="40" t="s">
        <v>15693</v>
      </c>
      <c r="T2912" s="40" t="s">
        <v>16151</v>
      </c>
      <c r="U2912" s="40" t="s">
        <v>16150</v>
      </c>
    </row>
    <row r="2913" spans="1:21" s="40" customFormat="1">
      <c r="A2913" s="40">
        <f t="shared" si="127"/>
        <v>2912</v>
      </c>
      <c r="B2913" s="41">
        <f t="shared" ca="1" si="128"/>
        <v>43369</v>
      </c>
      <c r="C2913" s="40" t="s">
        <v>14</v>
      </c>
      <c r="D2913" s="40" t="str">
        <f t="shared" si="129"/>
        <v>Brewery172</v>
      </c>
      <c r="E2913" s="42" t="s">
        <v>1427</v>
      </c>
      <c r="F2913" s="40" t="str">
        <f>VLOOKUP(D2913,'Brasseries Europe'!$B$2:$O$2000,6,FALSE)</f>
        <v>Reppelerweg, 1</v>
      </c>
      <c r="G2913" s="40">
        <f>VLOOKUP(D2913,'Brasseries Europe'!$B$2:$O$2000,7,FALSE)</f>
        <v>3950</v>
      </c>
      <c r="H2913" s="40" t="str">
        <f>VLOOKUP(D2913,'Brasseries Europe'!$B$2:$O$2000,8,FALSE)</f>
        <v>Bocholt</v>
      </c>
      <c r="I2913" s="40" t="str">
        <f>VLOOKUP(D2913,'Brasseries Europe'!$B$2:$O$2000,9,FALSE)</f>
        <v>Vlaanderen</v>
      </c>
      <c r="J2913" s="40">
        <f>VLOOKUP(D2913,'Brasseries Europe'!$B$2:$O$2000,10,FALSE)</f>
        <v>0</v>
      </c>
      <c r="K2913" s="40" t="str">
        <f>VLOOKUP(D2913,'Brasseries Europe'!$B$2:$O$2000,11,FALSE)</f>
        <v>http://www.martens.be</v>
      </c>
      <c r="L2913" s="40" t="str">
        <f>VLOOKUP(D2913,'Brasseries Europe'!$B$2:$O$2000,12,FALSE)</f>
        <v>32(0)89/48.04.80</v>
      </c>
      <c r="M2913" s="40" t="str">
        <f>VLOOKUP(D2913,'Brasseries Europe'!$B$2:$O$2000,13,FALSE)</f>
        <v>LogoBR172</v>
      </c>
      <c r="N2913" s="40" t="str">
        <f>VLOOKUP(D2913,'Brasseries Europe'!$B$2:$O$2000,14,FALSE)</f>
        <v>FotoBR172</v>
      </c>
      <c r="O2913" s="42" t="s">
        <v>16152</v>
      </c>
      <c r="P2913" s="40" t="s">
        <v>10156</v>
      </c>
      <c r="Q2913" s="40" t="s">
        <v>10218</v>
      </c>
      <c r="T2913" s="40" t="s">
        <v>16154</v>
      </c>
      <c r="U2913" s="40" t="s">
        <v>16153</v>
      </c>
    </row>
    <row r="2914" spans="1:21" s="40" customFormat="1">
      <c r="A2914" s="40">
        <f t="shared" si="127"/>
        <v>2913</v>
      </c>
      <c r="B2914" s="41">
        <f t="shared" ca="1" si="128"/>
        <v>43369</v>
      </c>
      <c r="C2914" s="40" t="s">
        <v>14</v>
      </c>
      <c r="D2914" s="40" t="str">
        <f t="shared" si="129"/>
        <v>Brewery172</v>
      </c>
      <c r="E2914" s="42" t="s">
        <v>1427</v>
      </c>
      <c r="F2914" s="40" t="str">
        <f>VLOOKUP(D2914,'Brasseries Europe'!$B$2:$O$2000,6,FALSE)</f>
        <v>Reppelerweg, 1</v>
      </c>
      <c r="G2914" s="40">
        <f>VLOOKUP(D2914,'Brasseries Europe'!$B$2:$O$2000,7,FALSE)</f>
        <v>3950</v>
      </c>
      <c r="H2914" s="40" t="str">
        <f>VLOOKUP(D2914,'Brasseries Europe'!$B$2:$O$2000,8,FALSE)</f>
        <v>Bocholt</v>
      </c>
      <c r="I2914" s="40" t="str">
        <f>VLOOKUP(D2914,'Brasseries Europe'!$B$2:$O$2000,9,FALSE)</f>
        <v>Vlaanderen</v>
      </c>
      <c r="J2914" s="40">
        <f>VLOOKUP(D2914,'Brasseries Europe'!$B$2:$O$2000,10,FALSE)</f>
        <v>0</v>
      </c>
      <c r="K2914" s="40" t="str">
        <f>VLOOKUP(D2914,'Brasseries Europe'!$B$2:$O$2000,11,FALSE)</f>
        <v>http://www.martens.be</v>
      </c>
      <c r="L2914" s="40" t="str">
        <f>VLOOKUP(D2914,'Brasseries Europe'!$B$2:$O$2000,12,FALSE)</f>
        <v>32(0)89/48.04.80</v>
      </c>
      <c r="M2914" s="40" t="str">
        <f>VLOOKUP(D2914,'Brasseries Europe'!$B$2:$O$2000,13,FALSE)</f>
        <v>LogoBR172</v>
      </c>
      <c r="N2914" s="40" t="str">
        <f>VLOOKUP(D2914,'Brasseries Europe'!$B$2:$O$2000,14,FALSE)</f>
        <v>FotoBR172</v>
      </c>
      <c r="O2914" s="42" t="s">
        <v>16155</v>
      </c>
      <c r="P2914" s="40" t="s">
        <v>10156</v>
      </c>
      <c r="Q2914" s="40" t="s">
        <v>10068</v>
      </c>
      <c r="T2914" s="40" t="s">
        <v>16157</v>
      </c>
      <c r="U2914" s="40" t="s">
        <v>16156</v>
      </c>
    </row>
    <row r="2915" spans="1:21" s="40" customFormat="1">
      <c r="A2915" s="40">
        <f t="shared" si="127"/>
        <v>2914</v>
      </c>
      <c r="B2915" s="41">
        <f t="shared" ca="1" si="128"/>
        <v>43369</v>
      </c>
      <c r="C2915" s="40" t="s">
        <v>14</v>
      </c>
      <c r="D2915" s="40" t="str">
        <f t="shared" si="129"/>
        <v>Brewery172</v>
      </c>
      <c r="E2915" s="42" t="s">
        <v>1427</v>
      </c>
      <c r="F2915" s="40" t="str">
        <f>VLOOKUP(D2915,'Brasseries Europe'!$B$2:$O$2000,6,FALSE)</f>
        <v>Reppelerweg, 1</v>
      </c>
      <c r="G2915" s="40">
        <f>VLOOKUP(D2915,'Brasseries Europe'!$B$2:$O$2000,7,FALSE)</f>
        <v>3950</v>
      </c>
      <c r="H2915" s="40" t="str">
        <f>VLOOKUP(D2915,'Brasseries Europe'!$B$2:$O$2000,8,FALSE)</f>
        <v>Bocholt</v>
      </c>
      <c r="I2915" s="40" t="str">
        <f>VLOOKUP(D2915,'Brasseries Europe'!$B$2:$O$2000,9,FALSE)</f>
        <v>Vlaanderen</v>
      </c>
      <c r="J2915" s="40">
        <f>VLOOKUP(D2915,'Brasseries Europe'!$B$2:$O$2000,10,FALSE)</f>
        <v>0</v>
      </c>
      <c r="K2915" s="40" t="str">
        <f>VLOOKUP(D2915,'Brasseries Europe'!$B$2:$O$2000,11,FALSE)</f>
        <v>http://www.martens.be</v>
      </c>
      <c r="L2915" s="40" t="str">
        <f>VLOOKUP(D2915,'Brasseries Europe'!$B$2:$O$2000,12,FALSE)</f>
        <v>32(0)89/48.04.80</v>
      </c>
      <c r="M2915" s="40" t="str">
        <f>VLOOKUP(D2915,'Brasseries Europe'!$B$2:$O$2000,13,FALSE)</f>
        <v>LogoBR172</v>
      </c>
      <c r="N2915" s="40" t="str">
        <f>VLOOKUP(D2915,'Brasseries Europe'!$B$2:$O$2000,14,FALSE)</f>
        <v>FotoBR172</v>
      </c>
      <c r="O2915" s="42" t="s">
        <v>16158</v>
      </c>
      <c r="P2915" s="40" t="s">
        <v>10322</v>
      </c>
      <c r="Q2915" s="40" t="s">
        <v>10204</v>
      </c>
      <c r="T2915" s="40" t="s">
        <v>16160</v>
      </c>
      <c r="U2915" s="40" t="s">
        <v>16159</v>
      </c>
    </row>
    <row r="2916" spans="1:21" s="40" customFormat="1">
      <c r="A2916" s="40">
        <f t="shared" si="127"/>
        <v>2915</v>
      </c>
      <c r="B2916" s="41">
        <f t="shared" ca="1" si="128"/>
        <v>43369</v>
      </c>
      <c r="C2916" s="40" t="s">
        <v>14</v>
      </c>
      <c r="D2916" s="40" t="str">
        <f t="shared" si="129"/>
        <v>Brewery172</v>
      </c>
      <c r="E2916" s="42" t="s">
        <v>1427</v>
      </c>
      <c r="F2916" s="40" t="str">
        <f>VLOOKUP(D2916,'Brasseries Europe'!$B$2:$O$2000,6,FALSE)</f>
        <v>Reppelerweg, 1</v>
      </c>
      <c r="G2916" s="40">
        <f>VLOOKUP(D2916,'Brasseries Europe'!$B$2:$O$2000,7,FALSE)</f>
        <v>3950</v>
      </c>
      <c r="H2916" s="40" t="str">
        <f>VLOOKUP(D2916,'Brasseries Europe'!$B$2:$O$2000,8,FALSE)</f>
        <v>Bocholt</v>
      </c>
      <c r="I2916" s="40" t="str">
        <f>VLOOKUP(D2916,'Brasseries Europe'!$B$2:$O$2000,9,FALSE)</f>
        <v>Vlaanderen</v>
      </c>
      <c r="J2916" s="40">
        <f>VLOOKUP(D2916,'Brasseries Europe'!$B$2:$O$2000,10,FALSE)</f>
        <v>0</v>
      </c>
      <c r="K2916" s="40" t="str">
        <f>VLOOKUP(D2916,'Brasseries Europe'!$B$2:$O$2000,11,FALSE)</f>
        <v>http://www.martens.be</v>
      </c>
      <c r="L2916" s="40" t="str">
        <f>VLOOKUP(D2916,'Brasseries Europe'!$B$2:$O$2000,12,FALSE)</f>
        <v>32(0)89/48.04.80</v>
      </c>
      <c r="M2916" s="40" t="str">
        <f>VLOOKUP(D2916,'Brasseries Europe'!$B$2:$O$2000,13,FALSE)</f>
        <v>LogoBR172</v>
      </c>
      <c r="N2916" s="40" t="str">
        <f>VLOOKUP(D2916,'Brasseries Europe'!$B$2:$O$2000,14,FALSE)</f>
        <v>FotoBR172</v>
      </c>
      <c r="O2916" s="42" t="s">
        <v>16161</v>
      </c>
      <c r="P2916" s="40" t="s">
        <v>10322</v>
      </c>
      <c r="Q2916" s="40" t="s">
        <v>10204</v>
      </c>
      <c r="T2916" s="40" t="s">
        <v>16163</v>
      </c>
      <c r="U2916" s="40" t="s">
        <v>16162</v>
      </c>
    </row>
    <row r="2917" spans="1:21" s="40" customFormat="1">
      <c r="A2917" s="40">
        <f t="shared" si="127"/>
        <v>2916</v>
      </c>
      <c r="B2917" s="41">
        <f t="shared" ca="1" si="128"/>
        <v>43369</v>
      </c>
      <c r="C2917" s="40" t="s">
        <v>14</v>
      </c>
      <c r="D2917" s="40" t="str">
        <f t="shared" si="129"/>
        <v>Brewery172</v>
      </c>
      <c r="E2917" s="42" t="s">
        <v>1427</v>
      </c>
      <c r="F2917" s="40" t="str">
        <f>VLOOKUP(D2917,'Brasseries Europe'!$B$2:$O$2000,6,FALSE)</f>
        <v>Reppelerweg, 1</v>
      </c>
      <c r="G2917" s="40">
        <f>VLOOKUP(D2917,'Brasseries Europe'!$B$2:$O$2000,7,FALSE)</f>
        <v>3950</v>
      </c>
      <c r="H2917" s="40" t="str">
        <f>VLOOKUP(D2917,'Brasseries Europe'!$B$2:$O$2000,8,FALSE)</f>
        <v>Bocholt</v>
      </c>
      <c r="I2917" s="40" t="str">
        <f>VLOOKUP(D2917,'Brasseries Europe'!$B$2:$O$2000,9,FALSE)</f>
        <v>Vlaanderen</v>
      </c>
      <c r="J2917" s="40">
        <f>VLOOKUP(D2917,'Brasseries Europe'!$B$2:$O$2000,10,FALSE)</f>
        <v>0</v>
      </c>
      <c r="K2917" s="40" t="str">
        <f>VLOOKUP(D2917,'Brasseries Europe'!$B$2:$O$2000,11,FALSE)</f>
        <v>http://www.martens.be</v>
      </c>
      <c r="L2917" s="40" t="str">
        <f>VLOOKUP(D2917,'Brasseries Europe'!$B$2:$O$2000,12,FALSE)</f>
        <v>32(0)89/48.04.80</v>
      </c>
      <c r="M2917" s="40" t="str">
        <f>VLOOKUP(D2917,'Brasseries Europe'!$B$2:$O$2000,13,FALSE)</f>
        <v>LogoBR172</v>
      </c>
      <c r="N2917" s="40" t="str">
        <f>VLOOKUP(D2917,'Brasseries Europe'!$B$2:$O$2000,14,FALSE)</f>
        <v>FotoBR172</v>
      </c>
      <c r="O2917" s="42" t="s">
        <v>16164</v>
      </c>
      <c r="P2917" s="40" t="s">
        <v>10322</v>
      </c>
      <c r="Q2917" s="40" t="s">
        <v>10076</v>
      </c>
      <c r="T2917" s="40" t="s">
        <v>16166</v>
      </c>
      <c r="U2917" s="40" t="s">
        <v>16165</v>
      </c>
    </row>
    <row r="2918" spans="1:21" s="40" customFormat="1">
      <c r="A2918" s="40">
        <f t="shared" si="127"/>
        <v>2917</v>
      </c>
      <c r="B2918" s="41">
        <f t="shared" ca="1" si="128"/>
        <v>43369</v>
      </c>
      <c r="C2918" s="40" t="s">
        <v>14</v>
      </c>
      <c r="D2918" s="40" t="str">
        <f t="shared" si="129"/>
        <v>Brewery172</v>
      </c>
      <c r="E2918" s="42" t="s">
        <v>1427</v>
      </c>
      <c r="F2918" s="40" t="str">
        <f>VLOOKUP(D2918,'Brasseries Europe'!$B$2:$O$2000,6,FALSE)</f>
        <v>Reppelerweg, 1</v>
      </c>
      <c r="G2918" s="40">
        <f>VLOOKUP(D2918,'Brasseries Europe'!$B$2:$O$2000,7,FALSE)</f>
        <v>3950</v>
      </c>
      <c r="H2918" s="40" t="str">
        <f>VLOOKUP(D2918,'Brasseries Europe'!$B$2:$O$2000,8,FALSE)</f>
        <v>Bocholt</v>
      </c>
      <c r="I2918" s="40" t="str">
        <f>VLOOKUP(D2918,'Brasseries Europe'!$B$2:$O$2000,9,FALSE)</f>
        <v>Vlaanderen</v>
      </c>
      <c r="J2918" s="40">
        <f>VLOOKUP(D2918,'Brasseries Europe'!$B$2:$O$2000,10,FALSE)</f>
        <v>0</v>
      </c>
      <c r="K2918" s="40" t="str">
        <f>VLOOKUP(D2918,'Brasseries Europe'!$B$2:$O$2000,11,FALSE)</f>
        <v>http://www.martens.be</v>
      </c>
      <c r="L2918" s="40" t="str">
        <f>VLOOKUP(D2918,'Brasseries Europe'!$B$2:$O$2000,12,FALSE)</f>
        <v>32(0)89/48.04.80</v>
      </c>
      <c r="M2918" s="40" t="str">
        <f>VLOOKUP(D2918,'Brasseries Europe'!$B$2:$O$2000,13,FALSE)</f>
        <v>LogoBR172</v>
      </c>
      <c r="N2918" s="40" t="str">
        <f>VLOOKUP(D2918,'Brasseries Europe'!$B$2:$O$2000,14,FALSE)</f>
        <v>FotoBR172</v>
      </c>
      <c r="O2918" s="42" t="s">
        <v>16167</v>
      </c>
      <c r="P2918" s="40" t="s">
        <v>10136</v>
      </c>
      <c r="Q2918" s="40" t="s">
        <v>13452</v>
      </c>
      <c r="T2918" s="40" t="s">
        <v>16169</v>
      </c>
      <c r="U2918" s="40" t="s">
        <v>16168</v>
      </c>
    </row>
    <row r="2919" spans="1:21" s="40" customFormat="1">
      <c r="A2919" s="40">
        <f t="shared" si="127"/>
        <v>2918</v>
      </c>
      <c r="B2919" s="41">
        <f t="shared" ca="1" si="128"/>
        <v>43369</v>
      </c>
      <c r="C2919" s="40" t="s">
        <v>14</v>
      </c>
      <c r="D2919" s="40" t="str">
        <f t="shared" si="129"/>
        <v>Brewery172</v>
      </c>
      <c r="E2919" s="42" t="s">
        <v>1427</v>
      </c>
      <c r="F2919" s="40" t="str">
        <f>VLOOKUP(D2919,'Brasseries Europe'!$B$2:$O$2000,6,FALSE)</f>
        <v>Reppelerweg, 1</v>
      </c>
      <c r="G2919" s="40">
        <f>VLOOKUP(D2919,'Brasseries Europe'!$B$2:$O$2000,7,FALSE)</f>
        <v>3950</v>
      </c>
      <c r="H2919" s="40" t="str">
        <f>VLOOKUP(D2919,'Brasseries Europe'!$B$2:$O$2000,8,FALSE)</f>
        <v>Bocholt</v>
      </c>
      <c r="I2919" s="40" t="str">
        <f>VLOOKUP(D2919,'Brasseries Europe'!$B$2:$O$2000,9,FALSE)</f>
        <v>Vlaanderen</v>
      </c>
      <c r="J2919" s="40">
        <f>VLOOKUP(D2919,'Brasseries Europe'!$B$2:$O$2000,10,FALSE)</f>
        <v>0</v>
      </c>
      <c r="K2919" s="40" t="str">
        <f>VLOOKUP(D2919,'Brasseries Europe'!$B$2:$O$2000,11,FALSE)</f>
        <v>http://www.martens.be</v>
      </c>
      <c r="L2919" s="40" t="str">
        <f>VLOOKUP(D2919,'Brasseries Europe'!$B$2:$O$2000,12,FALSE)</f>
        <v>32(0)89/48.04.80</v>
      </c>
      <c r="M2919" s="40" t="str">
        <f>VLOOKUP(D2919,'Brasseries Europe'!$B$2:$O$2000,13,FALSE)</f>
        <v>LogoBR172</v>
      </c>
      <c r="N2919" s="40" t="str">
        <f>VLOOKUP(D2919,'Brasseries Europe'!$B$2:$O$2000,14,FALSE)</f>
        <v>FotoBR172</v>
      </c>
      <c r="O2919" s="42" t="s">
        <v>16170</v>
      </c>
      <c r="P2919" s="40" t="s">
        <v>10258</v>
      </c>
      <c r="Q2919" s="40" t="s">
        <v>10527</v>
      </c>
      <c r="T2919" s="40" t="s">
        <v>16172</v>
      </c>
      <c r="U2919" s="40" t="s">
        <v>16171</v>
      </c>
    </row>
    <row r="2920" spans="1:21" s="40" customFormat="1">
      <c r="A2920" s="40">
        <f t="shared" si="127"/>
        <v>2919</v>
      </c>
      <c r="B2920" s="41">
        <f t="shared" ca="1" si="128"/>
        <v>43369</v>
      </c>
      <c r="C2920" s="40" t="s">
        <v>14</v>
      </c>
      <c r="D2920" s="40" t="str">
        <f t="shared" si="129"/>
        <v>Brewery172</v>
      </c>
      <c r="E2920" s="42" t="s">
        <v>1427</v>
      </c>
      <c r="F2920" s="40" t="str">
        <f>VLOOKUP(D2920,'Brasseries Europe'!$B$2:$O$2000,6,FALSE)</f>
        <v>Reppelerweg, 1</v>
      </c>
      <c r="G2920" s="40">
        <f>VLOOKUP(D2920,'Brasseries Europe'!$B$2:$O$2000,7,FALSE)</f>
        <v>3950</v>
      </c>
      <c r="H2920" s="40" t="str">
        <f>VLOOKUP(D2920,'Brasseries Europe'!$B$2:$O$2000,8,FALSE)</f>
        <v>Bocholt</v>
      </c>
      <c r="I2920" s="40" t="str">
        <f>VLOOKUP(D2920,'Brasseries Europe'!$B$2:$O$2000,9,FALSE)</f>
        <v>Vlaanderen</v>
      </c>
      <c r="J2920" s="40">
        <f>VLOOKUP(D2920,'Brasseries Europe'!$B$2:$O$2000,10,FALSE)</f>
        <v>0</v>
      </c>
      <c r="K2920" s="40" t="str">
        <f>VLOOKUP(D2920,'Brasseries Europe'!$B$2:$O$2000,11,FALSE)</f>
        <v>http://www.martens.be</v>
      </c>
      <c r="L2920" s="40" t="str">
        <f>VLOOKUP(D2920,'Brasseries Europe'!$B$2:$O$2000,12,FALSE)</f>
        <v>32(0)89/48.04.80</v>
      </c>
      <c r="M2920" s="40" t="str">
        <f>VLOOKUP(D2920,'Brasseries Europe'!$B$2:$O$2000,13,FALSE)</f>
        <v>LogoBR172</v>
      </c>
      <c r="N2920" s="40" t="str">
        <f>VLOOKUP(D2920,'Brasseries Europe'!$B$2:$O$2000,14,FALSE)</f>
        <v>FotoBR172</v>
      </c>
      <c r="O2920" s="42" t="s">
        <v>16173</v>
      </c>
      <c r="P2920" s="40" t="s">
        <v>10043</v>
      </c>
      <c r="Q2920" s="40" t="s">
        <v>10132</v>
      </c>
      <c r="T2920" s="40" t="s">
        <v>16175</v>
      </c>
      <c r="U2920" s="40" t="s">
        <v>16174</v>
      </c>
    </row>
    <row r="2921" spans="1:21" s="40" customFormat="1">
      <c r="A2921" s="40">
        <f t="shared" si="127"/>
        <v>2920</v>
      </c>
      <c r="B2921" s="41">
        <f t="shared" ca="1" si="128"/>
        <v>43369</v>
      </c>
      <c r="C2921" s="40" t="s">
        <v>14</v>
      </c>
      <c r="D2921" s="40" t="str">
        <f t="shared" si="129"/>
        <v>Brewery172</v>
      </c>
      <c r="E2921" s="42" t="s">
        <v>1427</v>
      </c>
      <c r="F2921" s="40" t="str">
        <f>VLOOKUP(D2921,'Brasseries Europe'!$B$2:$O$2000,6,FALSE)</f>
        <v>Reppelerweg, 1</v>
      </c>
      <c r="G2921" s="40">
        <f>VLOOKUP(D2921,'Brasseries Europe'!$B$2:$O$2000,7,FALSE)</f>
        <v>3950</v>
      </c>
      <c r="H2921" s="40" t="str">
        <f>VLOOKUP(D2921,'Brasseries Europe'!$B$2:$O$2000,8,FALSE)</f>
        <v>Bocholt</v>
      </c>
      <c r="I2921" s="40" t="str">
        <f>VLOOKUP(D2921,'Brasseries Europe'!$B$2:$O$2000,9,FALSE)</f>
        <v>Vlaanderen</v>
      </c>
      <c r="J2921" s="40">
        <f>VLOOKUP(D2921,'Brasseries Europe'!$B$2:$O$2000,10,FALSE)</f>
        <v>0</v>
      </c>
      <c r="K2921" s="40" t="str">
        <f>VLOOKUP(D2921,'Brasseries Europe'!$B$2:$O$2000,11,FALSE)</f>
        <v>http://www.martens.be</v>
      </c>
      <c r="L2921" s="40" t="str">
        <f>VLOOKUP(D2921,'Brasseries Europe'!$B$2:$O$2000,12,FALSE)</f>
        <v>32(0)89/48.04.80</v>
      </c>
      <c r="M2921" s="40" t="str">
        <f>VLOOKUP(D2921,'Brasseries Europe'!$B$2:$O$2000,13,FALSE)</f>
        <v>LogoBR172</v>
      </c>
      <c r="N2921" s="40" t="str">
        <f>VLOOKUP(D2921,'Brasseries Europe'!$B$2:$O$2000,14,FALSE)</f>
        <v>FotoBR172</v>
      </c>
      <c r="O2921" s="42" t="s">
        <v>16176</v>
      </c>
      <c r="P2921" s="40" t="s">
        <v>10043</v>
      </c>
      <c r="Q2921" s="40" t="s">
        <v>12359</v>
      </c>
      <c r="T2921" s="40" t="s">
        <v>16178</v>
      </c>
      <c r="U2921" s="40" t="s">
        <v>16177</v>
      </c>
    </row>
    <row r="2922" spans="1:21" s="40" customFormat="1">
      <c r="A2922" s="40">
        <f t="shared" si="127"/>
        <v>2921</v>
      </c>
      <c r="B2922" s="41">
        <f t="shared" ca="1" si="128"/>
        <v>43369</v>
      </c>
      <c r="C2922" s="40" t="s">
        <v>14</v>
      </c>
      <c r="D2922" s="40" t="str">
        <f t="shared" si="129"/>
        <v>Brewery172</v>
      </c>
      <c r="E2922" s="42" t="s">
        <v>1427</v>
      </c>
      <c r="F2922" s="40" t="str">
        <f>VLOOKUP(D2922,'Brasseries Europe'!$B$2:$O$2000,6,FALSE)</f>
        <v>Reppelerweg, 1</v>
      </c>
      <c r="G2922" s="40">
        <f>VLOOKUP(D2922,'Brasseries Europe'!$B$2:$O$2000,7,FALSE)</f>
        <v>3950</v>
      </c>
      <c r="H2922" s="40" t="str">
        <f>VLOOKUP(D2922,'Brasseries Europe'!$B$2:$O$2000,8,FALSE)</f>
        <v>Bocholt</v>
      </c>
      <c r="I2922" s="40" t="str">
        <f>VLOOKUP(D2922,'Brasseries Europe'!$B$2:$O$2000,9,FALSE)</f>
        <v>Vlaanderen</v>
      </c>
      <c r="J2922" s="40">
        <f>VLOOKUP(D2922,'Brasseries Europe'!$B$2:$O$2000,10,FALSE)</f>
        <v>0</v>
      </c>
      <c r="K2922" s="40" t="str">
        <f>VLOOKUP(D2922,'Brasseries Europe'!$B$2:$O$2000,11,FALSE)</f>
        <v>http://www.martens.be</v>
      </c>
      <c r="L2922" s="40" t="str">
        <f>VLOOKUP(D2922,'Brasseries Europe'!$B$2:$O$2000,12,FALSE)</f>
        <v>32(0)89/48.04.80</v>
      </c>
      <c r="M2922" s="40" t="str">
        <f>VLOOKUP(D2922,'Brasseries Europe'!$B$2:$O$2000,13,FALSE)</f>
        <v>LogoBR172</v>
      </c>
      <c r="N2922" s="40" t="str">
        <f>VLOOKUP(D2922,'Brasseries Europe'!$B$2:$O$2000,14,FALSE)</f>
        <v>FotoBR172</v>
      </c>
      <c r="O2922" s="42" t="s">
        <v>16179</v>
      </c>
      <c r="P2922" s="40" t="s">
        <v>10049</v>
      </c>
      <c r="Q2922" s="40" t="s">
        <v>13452</v>
      </c>
      <c r="T2922" s="40" t="s">
        <v>16181</v>
      </c>
      <c r="U2922" s="40" t="s">
        <v>16180</v>
      </c>
    </row>
    <row r="2923" spans="1:21" s="40" customFormat="1">
      <c r="A2923" s="40">
        <f t="shared" si="127"/>
        <v>2922</v>
      </c>
      <c r="B2923" s="41">
        <f t="shared" ca="1" si="128"/>
        <v>43369</v>
      </c>
      <c r="C2923" s="40" t="s">
        <v>14</v>
      </c>
      <c r="D2923" s="40" t="str">
        <f t="shared" si="129"/>
        <v>Brewery172</v>
      </c>
      <c r="E2923" s="42" t="s">
        <v>1427</v>
      </c>
      <c r="F2923" s="40" t="str">
        <f>VLOOKUP(D2923,'Brasseries Europe'!$B$2:$O$2000,6,FALSE)</f>
        <v>Reppelerweg, 1</v>
      </c>
      <c r="G2923" s="40">
        <f>VLOOKUP(D2923,'Brasseries Europe'!$B$2:$O$2000,7,FALSE)</f>
        <v>3950</v>
      </c>
      <c r="H2923" s="40" t="str">
        <f>VLOOKUP(D2923,'Brasseries Europe'!$B$2:$O$2000,8,FALSE)</f>
        <v>Bocholt</v>
      </c>
      <c r="I2923" s="40" t="str">
        <f>VLOOKUP(D2923,'Brasseries Europe'!$B$2:$O$2000,9,FALSE)</f>
        <v>Vlaanderen</v>
      </c>
      <c r="J2923" s="40">
        <f>VLOOKUP(D2923,'Brasseries Europe'!$B$2:$O$2000,10,FALSE)</f>
        <v>0</v>
      </c>
      <c r="K2923" s="40" t="str">
        <f>VLOOKUP(D2923,'Brasseries Europe'!$B$2:$O$2000,11,FALSE)</f>
        <v>http://www.martens.be</v>
      </c>
      <c r="L2923" s="40" t="str">
        <f>VLOOKUP(D2923,'Brasseries Europe'!$B$2:$O$2000,12,FALSE)</f>
        <v>32(0)89/48.04.80</v>
      </c>
      <c r="M2923" s="40" t="str">
        <f>VLOOKUP(D2923,'Brasseries Europe'!$B$2:$O$2000,13,FALSE)</f>
        <v>LogoBR172</v>
      </c>
      <c r="N2923" s="40" t="str">
        <f>VLOOKUP(D2923,'Brasseries Europe'!$B$2:$O$2000,14,FALSE)</f>
        <v>FotoBR172</v>
      </c>
      <c r="O2923" s="42" t="s">
        <v>16182</v>
      </c>
      <c r="P2923" s="40" t="s">
        <v>10179</v>
      </c>
      <c r="Q2923" s="40" t="s">
        <v>10204</v>
      </c>
      <c r="T2923" s="40" t="s">
        <v>16184</v>
      </c>
      <c r="U2923" s="40" t="s">
        <v>16183</v>
      </c>
    </row>
    <row r="2924" spans="1:21" s="40" customFormat="1">
      <c r="A2924" s="40">
        <f t="shared" si="127"/>
        <v>2923</v>
      </c>
      <c r="B2924" s="41">
        <f t="shared" ca="1" si="128"/>
        <v>43369</v>
      </c>
      <c r="C2924" s="40" t="s">
        <v>14</v>
      </c>
      <c r="D2924" s="18" t="s">
        <v>19598</v>
      </c>
      <c r="E2924" s="42" t="s">
        <v>16186</v>
      </c>
      <c r="F2924" s="40" t="str">
        <f>VLOOKUP(D2924,'Brasseries Europe'!$B$2:$O$2000,6,FALSE)</f>
        <v>Demerlaan, 24</v>
      </c>
      <c r="G2924" s="40" t="str">
        <f>VLOOKUP(D2924,'Brasseries Europe'!$B$2:$O$2000,7,FALSE)</f>
        <v>3270</v>
      </c>
      <c r="H2924" s="40" t="str">
        <f>VLOOKUP(D2924,'Brasseries Europe'!$B$2:$O$2000,8,FALSE)</f>
        <v>Scherpenheuvel</v>
      </c>
      <c r="I2924" s="40" t="str">
        <f>VLOOKUP(D2924,'Brasseries Europe'!$B$2:$O$2000,9,FALSE)</f>
        <v>Vlaanderen</v>
      </c>
      <c r="J2924" s="40" t="str">
        <f>VLOOKUP(D2924,'Brasseries Europe'!$B$2:$O$2000,10,FALSE)</f>
        <v>info@brouwerij-montaigu.be</v>
      </c>
      <c r="K2924" s="40">
        <f>VLOOKUP(D2924,'Brasseries Europe'!$B$2:$O$2000,11,FALSE)</f>
        <v>0</v>
      </c>
      <c r="L2924" s="40" t="str">
        <f>VLOOKUP(D2924,'Brasseries Europe'!$B$2:$O$2000,12,FALSE)</f>
        <v>+32(0)496/28.22.22</v>
      </c>
      <c r="M2924" s="40" t="str">
        <f>VLOOKUP(D2924,'Brasseries Europe'!$B$2:$O$2000,13,FALSE)</f>
        <v>LogoBR1598</v>
      </c>
      <c r="N2924" s="40">
        <f>VLOOKUP(D2924,'Brasseries Europe'!$B$2:$O$2000,14,FALSE)</f>
        <v>0</v>
      </c>
      <c r="O2924" s="42" t="s">
        <v>16185</v>
      </c>
      <c r="P2924" s="40" t="s">
        <v>10136</v>
      </c>
      <c r="Q2924" s="40" t="s">
        <v>10076</v>
      </c>
      <c r="T2924" s="40" t="s">
        <v>16188</v>
      </c>
      <c r="U2924" s="40" t="s">
        <v>16187</v>
      </c>
    </row>
    <row r="2925" spans="1:21" s="40" customFormat="1">
      <c r="A2925" s="40">
        <f t="shared" si="127"/>
        <v>2924</v>
      </c>
      <c r="B2925" s="41">
        <f t="shared" ca="1" si="128"/>
        <v>43369</v>
      </c>
      <c r="C2925" s="40" t="s">
        <v>14</v>
      </c>
      <c r="D2925" s="18" t="s">
        <v>19598</v>
      </c>
      <c r="E2925" s="42" t="s">
        <v>16186</v>
      </c>
      <c r="F2925" s="40" t="str">
        <f>VLOOKUP(D2925,'Brasseries Europe'!$B$2:$O$2000,6,FALSE)</f>
        <v>Demerlaan, 24</v>
      </c>
      <c r="G2925" s="40" t="str">
        <f>VLOOKUP(D2925,'Brasseries Europe'!$B$2:$O$2000,7,FALSE)</f>
        <v>3270</v>
      </c>
      <c r="H2925" s="40" t="str">
        <f>VLOOKUP(D2925,'Brasseries Europe'!$B$2:$O$2000,8,FALSE)</f>
        <v>Scherpenheuvel</v>
      </c>
      <c r="I2925" s="40" t="str">
        <f>VLOOKUP(D2925,'Brasseries Europe'!$B$2:$O$2000,9,FALSE)</f>
        <v>Vlaanderen</v>
      </c>
      <c r="J2925" s="40" t="str">
        <f>VLOOKUP(D2925,'Brasseries Europe'!$B$2:$O$2000,10,FALSE)</f>
        <v>info@brouwerij-montaigu.be</v>
      </c>
      <c r="K2925" s="40">
        <f>VLOOKUP(D2925,'Brasseries Europe'!$B$2:$O$2000,11,FALSE)</f>
        <v>0</v>
      </c>
      <c r="L2925" s="40" t="str">
        <f>VLOOKUP(D2925,'Brasseries Europe'!$B$2:$O$2000,12,FALSE)</f>
        <v>+32(0)496/28.22.22</v>
      </c>
      <c r="M2925" s="40" t="str">
        <f>VLOOKUP(D2925,'Brasseries Europe'!$B$2:$O$2000,13,FALSE)</f>
        <v>LogoBR1598</v>
      </c>
      <c r="N2925" s="40">
        <f>VLOOKUP(D2925,'Brasseries Europe'!$B$2:$O$2000,14,FALSE)</f>
        <v>0</v>
      </c>
      <c r="O2925" s="42" t="s">
        <v>16189</v>
      </c>
      <c r="P2925" s="40" t="s">
        <v>10043</v>
      </c>
      <c r="Q2925" s="40" t="s">
        <v>10056</v>
      </c>
      <c r="T2925" s="40" t="s">
        <v>16191</v>
      </c>
      <c r="U2925" s="40" t="s">
        <v>16190</v>
      </c>
    </row>
    <row r="2926" spans="1:21" s="40" customFormat="1">
      <c r="A2926" s="40">
        <f t="shared" si="127"/>
        <v>2925</v>
      </c>
      <c r="B2926" s="41">
        <f t="shared" ca="1" si="128"/>
        <v>43369</v>
      </c>
      <c r="C2926" s="40" t="s">
        <v>14</v>
      </c>
      <c r="D2926" s="18" t="s">
        <v>19598</v>
      </c>
      <c r="E2926" s="42" t="s">
        <v>16186</v>
      </c>
      <c r="F2926" s="40" t="str">
        <f>VLOOKUP(D2926,'Brasseries Europe'!$B$2:$O$2000,6,FALSE)</f>
        <v>Demerlaan, 24</v>
      </c>
      <c r="G2926" s="40" t="str">
        <f>VLOOKUP(D2926,'Brasseries Europe'!$B$2:$O$2000,7,FALSE)</f>
        <v>3270</v>
      </c>
      <c r="H2926" s="40" t="str">
        <f>VLOOKUP(D2926,'Brasseries Europe'!$B$2:$O$2000,8,FALSE)</f>
        <v>Scherpenheuvel</v>
      </c>
      <c r="I2926" s="40" t="str">
        <f>VLOOKUP(D2926,'Brasseries Europe'!$B$2:$O$2000,9,FALSE)</f>
        <v>Vlaanderen</v>
      </c>
      <c r="J2926" s="40" t="str">
        <f>VLOOKUP(D2926,'Brasseries Europe'!$B$2:$O$2000,10,FALSE)</f>
        <v>info@brouwerij-montaigu.be</v>
      </c>
      <c r="K2926" s="40">
        <f>VLOOKUP(D2926,'Brasseries Europe'!$B$2:$O$2000,11,FALSE)</f>
        <v>0</v>
      </c>
      <c r="L2926" s="40" t="str">
        <f>VLOOKUP(D2926,'Brasseries Europe'!$B$2:$O$2000,12,FALSE)</f>
        <v>+32(0)496/28.22.22</v>
      </c>
      <c r="M2926" s="40" t="str">
        <f>VLOOKUP(D2926,'Brasseries Europe'!$B$2:$O$2000,13,FALSE)</f>
        <v>LogoBR1598</v>
      </c>
      <c r="N2926" s="40">
        <f>VLOOKUP(D2926,'Brasseries Europe'!$B$2:$O$2000,14,FALSE)</f>
        <v>0</v>
      </c>
      <c r="O2926" s="42" t="s">
        <v>16192</v>
      </c>
      <c r="P2926" s="40" t="s">
        <v>10043</v>
      </c>
      <c r="Q2926" s="40" t="s">
        <v>10044</v>
      </c>
      <c r="T2926" s="40" t="s">
        <v>16194</v>
      </c>
      <c r="U2926" s="40" t="s">
        <v>16193</v>
      </c>
    </row>
    <row r="2927" spans="1:21" s="40" customFormat="1">
      <c r="A2927" s="40">
        <f t="shared" si="127"/>
        <v>2926</v>
      </c>
      <c r="B2927" s="41">
        <f t="shared" ca="1" si="128"/>
        <v>43369</v>
      </c>
      <c r="C2927" s="40" t="s">
        <v>14</v>
      </c>
      <c r="D2927" s="40" t="str">
        <f t="shared" si="129"/>
        <v>Brewery173</v>
      </c>
      <c r="E2927" s="42" t="s">
        <v>1435</v>
      </c>
      <c r="F2927" s="40" t="str">
        <f>VLOOKUP(D2927,'Brasseries Europe'!$B$2:$O$2000,6,FALSE)</f>
        <v>Ernest Ourystraat, 2</v>
      </c>
      <c r="G2927" s="40">
        <f>VLOOKUP(D2927,'Brasseries Europe'!$B$2:$O$2000,7,FALSE)</f>
        <v>3320</v>
      </c>
      <c r="H2927" s="40" t="str">
        <f>VLOOKUP(D2927,'Brasseries Europe'!$B$2:$O$2000,8,FALSE)</f>
        <v>Hoegaarden</v>
      </c>
      <c r="I2927" s="40" t="str">
        <f>VLOOKUP(D2927,'Brasseries Europe'!$B$2:$O$2000,9,FALSE)</f>
        <v>Vlaanderen</v>
      </c>
      <c r="J2927" s="40">
        <f>VLOOKUP(D2927,'Brasseries Europe'!$B$2:$O$2000,10,FALSE)</f>
        <v>0</v>
      </c>
      <c r="K2927" s="40">
        <f>VLOOKUP(D2927,'Brasseries Europe'!$B$2:$O$2000,11,FALSE)</f>
        <v>0</v>
      </c>
      <c r="L2927" s="40">
        <f>VLOOKUP(D2927,'Brasseries Europe'!$B$2:$O$2000,12,FALSE)</f>
        <v>0</v>
      </c>
      <c r="M2927" s="40" t="str">
        <f>VLOOKUP(D2927,'Brasseries Europe'!$B$2:$O$2000,13,FALSE)</f>
        <v>LogoBR173</v>
      </c>
      <c r="N2927" s="40" t="str">
        <f>VLOOKUP(D2927,'Brasseries Europe'!$B$2:$O$2000,14,FALSE)</f>
        <v>FotoBR173</v>
      </c>
      <c r="O2927" s="42" t="s">
        <v>16195</v>
      </c>
      <c r="P2927" s="40" t="s">
        <v>10211</v>
      </c>
      <c r="Q2927" s="40" t="s">
        <v>10372</v>
      </c>
      <c r="T2927" s="40" t="s">
        <v>16197</v>
      </c>
      <c r="U2927" s="40" t="s">
        <v>16196</v>
      </c>
    </row>
    <row r="2928" spans="1:21" s="40" customFormat="1">
      <c r="A2928" s="40">
        <f t="shared" si="127"/>
        <v>2927</v>
      </c>
      <c r="B2928" s="41">
        <f t="shared" ca="1" si="128"/>
        <v>43369</v>
      </c>
      <c r="C2928" s="40" t="s">
        <v>14</v>
      </c>
      <c r="D2928" s="40" t="str">
        <f t="shared" si="129"/>
        <v>Brewery173</v>
      </c>
      <c r="E2928" s="42" t="s">
        <v>1435</v>
      </c>
      <c r="F2928" s="40" t="str">
        <f>VLOOKUP(D2928,'Brasseries Europe'!$B$2:$O$2000,6,FALSE)</f>
        <v>Ernest Ourystraat, 2</v>
      </c>
      <c r="G2928" s="40">
        <f>VLOOKUP(D2928,'Brasseries Europe'!$B$2:$O$2000,7,FALSE)</f>
        <v>3320</v>
      </c>
      <c r="H2928" s="40" t="str">
        <f>VLOOKUP(D2928,'Brasseries Europe'!$B$2:$O$2000,8,FALSE)</f>
        <v>Hoegaarden</v>
      </c>
      <c r="I2928" s="40" t="str">
        <f>VLOOKUP(D2928,'Brasseries Europe'!$B$2:$O$2000,9,FALSE)</f>
        <v>Vlaanderen</v>
      </c>
      <c r="J2928" s="40">
        <f>VLOOKUP(D2928,'Brasseries Europe'!$B$2:$O$2000,10,FALSE)</f>
        <v>0</v>
      </c>
      <c r="K2928" s="40">
        <f>VLOOKUP(D2928,'Brasseries Europe'!$B$2:$O$2000,11,FALSE)</f>
        <v>0</v>
      </c>
      <c r="L2928" s="40">
        <f>VLOOKUP(D2928,'Brasseries Europe'!$B$2:$O$2000,12,FALSE)</f>
        <v>0</v>
      </c>
      <c r="M2928" s="40" t="str">
        <f>VLOOKUP(D2928,'Brasseries Europe'!$B$2:$O$2000,13,FALSE)</f>
        <v>LogoBR173</v>
      </c>
      <c r="N2928" s="40" t="str">
        <f>VLOOKUP(D2928,'Brasseries Europe'!$B$2:$O$2000,14,FALSE)</f>
        <v>FotoBR173</v>
      </c>
      <c r="O2928" s="42" t="s">
        <v>16198</v>
      </c>
      <c r="P2928" s="40" t="s">
        <v>10043</v>
      </c>
      <c r="Q2928" s="40" t="s">
        <v>10064</v>
      </c>
      <c r="T2928" s="40" t="s">
        <v>16200</v>
      </c>
      <c r="U2928" s="40" t="s">
        <v>16199</v>
      </c>
    </row>
    <row r="2929" spans="1:21" s="40" customFormat="1">
      <c r="A2929" s="40">
        <f t="shared" si="127"/>
        <v>2928</v>
      </c>
      <c r="B2929" s="41">
        <f t="shared" ca="1" si="128"/>
        <v>43369</v>
      </c>
      <c r="C2929" s="40" t="s">
        <v>14</v>
      </c>
      <c r="D2929" s="40" t="str">
        <f t="shared" si="129"/>
        <v>Brewery173</v>
      </c>
      <c r="E2929" s="42" t="s">
        <v>1435</v>
      </c>
      <c r="F2929" s="40" t="str">
        <f>VLOOKUP(D2929,'Brasseries Europe'!$B$2:$O$2000,6,FALSE)</f>
        <v>Ernest Ourystraat, 2</v>
      </c>
      <c r="G2929" s="40">
        <f>VLOOKUP(D2929,'Brasseries Europe'!$B$2:$O$2000,7,FALSE)</f>
        <v>3320</v>
      </c>
      <c r="H2929" s="40" t="str">
        <f>VLOOKUP(D2929,'Brasseries Europe'!$B$2:$O$2000,8,FALSE)</f>
        <v>Hoegaarden</v>
      </c>
      <c r="I2929" s="40" t="str">
        <f>VLOOKUP(D2929,'Brasseries Europe'!$B$2:$O$2000,9,FALSE)</f>
        <v>Vlaanderen</v>
      </c>
      <c r="J2929" s="40">
        <f>VLOOKUP(D2929,'Brasseries Europe'!$B$2:$O$2000,10,FALSE)</f>
        <v>0</v>
      </c>
      <c r="K2929" s="40">
        <f>VLOOKUP(D2929,'Brasseries Europe'!$B$2:$O$2000,11,FALSE)</f>
        <v>0</v>
      </c>
      <c r="L2929" s="40">
        <f>VLOOKUP(D2929,'Brasseries Europe'!$B$2:$O$2000,12,FALSE)</f>
        <v>0</v>
      </c>
      <c r="M2929" s="40" t="str">
        <f>VLOOKUP(D2929,'Brasseries Europe'!$B$2:$O$2000,13,FALSE)</f>
        <v>LogoBR173</v>
      </c>
      <c r="N2929" s="40" t="str">
        <f>VLOOKUP(D2929,'Brasseries Europe'!$B$2:$O$2000,14,FALSE)</f>
        <v>FotoBR173</v>
      </c>
      <c r="O2929" s="42" t="s">
        <v>16201</v>
      </c>
      <c r="P2929" s="40" t="s">
        <v>10049</v>
      </c>
      <c r="Q2929" s="40" t="s">
        <v>10072</v>
      </c>
      <c r="T2929" s="40" t="s">
        <v>16203</v>
      </c>
      <c r="U2929" s="40" t="s">
        <v>16202</v>
      </c>
    </row>
    <row r="2930" spans="1:21" s="40" customFormat="1">
      <c r="A2930" s="40">
        <f t="shared" si="127"/>
        <v>2929</v>
      </c>
      <c r="B2930" s="41">
        <f t="shared" ca="1" si="128"/>
        <v>43369</v>
      </c>
      <c r="C2930" s="40" t="s">
        <v>14</v>
      </c>
      <c r="D2930" s="40" t="str">
        <f t="shared" si="129"/>
        <v>Brewery174</v>
      </c>
      <c r="E2930" s="42" t="s">
        <v>1440</v>
      </c>
      <c r="F2930" s="40" t="str">
        <f>VLOOKUP(D2930,'Brasseries Europe'!$B$2:$O$2000,6,FALSE)</f>
        <v>Kwabrugstraat, 5</v>
      </c>
      <c r="G2930" s="40">
        <f>VLOOKUP(D2930,'Brasseries Europe'!$B$2:$O$2000,7,FALSE)</f>
        <v>8510</v>
      </c>
      <c r="H2930" s="40" t="str">
        <f>VLOOKUP(D2930,'Brasseries Europe'!$B$2:$O$2000,8,FALSE)</f>
        <v>Bellegem</v>
      </c>
      <c r="I2930" s="40" t="str">
        <f>VLOOKUP(D2930,'Brasseries Europe'!$B$2:$O$2000,9,FALSE)</f>
        <v>Vlaanderen</v>
      </c>
      <c r="J2930" s="40" t="str">
        <f>VLOOKUP(D2930,'Brasseries Europe'!$B$2:$O$2000,10,FALSE)</f>
        <v>info@omer.be</v>
      </c>
      <c r="K2930" s="40" t="str">
        <f>VLOOKUP(D2930,'Brasseries Europe'!$B$2:$O$2000,11,FALSE)</f>
        <v>http://www.omervanderghinste.be</v>
      </c>
      <c r="L2930" s="40" t="str">
        <f>VLOOKUP(D2930,'Brasseries Europe'!$B$2:$O$2000,12,FALSE)</f>
        <v>32(0)56/23.51.71</v>
      </c>
      <c r="M2930" s="40" t="str">
        <f>VLOOKUP(D2930,'Brasseries Europe'!$B$2:$O$2000,13,FALSE)</f>
        <v>LogoBR174</v>
      </c>
      <c r="N2930" s="40" t="str">
        <f>VLOOKUP(D2930,'Brasseries Europe'!$B$2:$O$2000,14,FALSE)</f>
        <v>FotoBR174</v>
      </c>
      <c r="O2930" s="42" t="s">
        <v>16204</v>
      </c>
      <c r="P2930" s="40" t="s">
        <v>10156</v>
      </c>
      <c r="Q2930" s="40" t="s">
        <v>10372</v>
      </c>
      <c r="T2930" s="40" t="s">
        <v>16206</v>
      </c>
      <c r="U2930" s="40" t="s">
        <v>16205</v>
      </c>
    </row>
    <row r="2931" spans="1:21" s="40" customFormat="1">
      <c r="A2931" s="40">
        <f t="shared" si="127"/>
        <v>2930</v>
      </c>
      <c r="B2931" s="41">
        <f t="shared" ca="1" si="128"/>
        <v>43369</v>
      </c>
      <c r="C2931" s="40" t="s">
        <v>14</v>
      </c>
      <c r="D2931" s="40" t="str">
        <f t="shared" si="129"/>
        <v>Brewery174</v>
      </c>
      <c r="E2931" s="42" t="s">
        <v>1440</v>
      </c>
      <c r="F2931" s="40" t="str">
        <f>VLOOKUP(D2931,'Brasseries Europe'!$B$2:$O$2000,6,FALSE)</f>
        <v>Kwabrugstraat, 5</v>
      </c>
      <c r="G2931" s="40">
        <f>VLOOKUP(D2931,'Brasseries Europe'!$B$2:$O$2000,7,FALSE)</f>
        <v>8510</v>
      </c>
      <c r="H2931" s="40" t="str">
        <f>VLOOKUP(D2931,'Brasseries Europe'!$B$2:$O$2000,8,FALSE)</f>
        <v>Bellegem</v>
      </c>
      <c r="I2931" s="40" t="str">
        <f>VLOOKUP(D2931,'Brasseries Europe'!$B$2:$O$2000,9,FALSE)</f>
        <v>Vlaanderen</v>
      </c>
      <c r="J2931" s="40" t="str">
        <f>VLOOKUP(D2931,'Brasseries Europe'!$B$2:$O$2000,10,FALSE)</f>
        <v>info@omer.be</v>
      </c>
      <c r="K2931" s="40" t="str">
        <f>VLOOKUP(D2931,'Brasseries Europe'!$B$2:$O$2000,11,FALSE)</f>
        <v>http://www.omervanderghinste.be</v>
      </c>
      <c r="L2931" s="40" t="str">
        <f>VLOOKUP(D2931,'Brasseries Europe'!$B$2:$O$2000,12,FALSE)</f>
        <v>32(0)56/23.51.71</v>
      </c>
      <c r="M2931" s="40" t="str">
        <f>VLOOKUP(D2931,'Brasseries Europe'!$B$2:$O$2000,13,FALSE)</f>
        <v>LogoBR174</v>
      </c>
      <c r="N2931" s="40" t="str">
        <f>VLOOKUP(D2931,'Brasseries Europe'!$B$2:$O$2000,14,FALSE)</f>
        <v>FotoBR174</v>
      </c>
      <c r="O2931" s="42" t="s">
        <v>16207</v>
      </c>
      <c r="P2931" s="40" t="s">
        <v>10156</v>
      </c>
      <c r="Q2931" s="40" t="s">
        <v>10372</v>
      </c>
      <c r="T2931" s="40" t="s">
        <v>16209</v>
      </c>
      <c r="U2931" s="40" t="s">
        <v>16208</v>
      </c>
    </row>
    <row r="2932" spans="1:21" s="40" customFormat="1">
      <c r="A2932" s="40">
        <f t="shared" si="127"/>
        <v>2931</v>
      </c>
      <c r="B2932" s="41">
        <f t="shared" ca="1" si="128"/>
        <v>43369</v>
      </c>
      <c r="C2932" s="40" t="s">
        <v>14</v>
      </c>
      <c r="D2932" s="40" t="str">
        <f t="shared" si="129"/>
        <v>Brewery174</v>
      </c>
      <c r="E2932" s="42" t="s">
        <v>1440</v>
      </c>
      <c r="F2932" s="40" t="str">
        <f>VLOOKUP(D2932,'Brasseries Europe'!$B$2:$O$2000,6,FALSE)</f>
        <v>Kwabrugstraat, 5</v>
      </c>
      <c r="G2932" s="40">
        <f>VLOOKUP(D2932,'Brasseries Europe'!$B$2:$O$2000,7,FALSE)</f>
        <v>8510</v>
      </c>
      <c r="H2932" s="40" t="str">
        <f>VLOOKUP(D2932,'Brasseries Europe'!$B$2:$O$2000,8,FALSE)</f>
        <v>Bellegem</v>
      </c>
      <c r="I2932" s="40" t="str">
        <f>VLOOKUP(D2932,'Brasseries Europe'!$B$2:$O$2000,9,FALSE)</f>
        <v>Vlaanderen</v>
      </c>
      <c r="J2932" s="40" t="str">
        <f>VLOOKUP(D2932,'Brasseries Europe'!$B$2:$O$2000,10,FALSE)</f>
        <v>info@omer.be</v>
      </c>
      <c r="K2932" s="40" t="str">
        <f>VLOOKUP(D2932,'Brasseries Europe'!$B$2:$O$2000,11,FALSE)</f>
        <v>http://www.omervanderghinste.be</v>
      </c>
      <c r="L2932" s="40" t="str">
        <f>VLOOKUP(D2932,'Brasseries Europe'!$B$2:$O$2000,12,FALSE)</f>
        <v>32(0)56/23.51.71</v>
      </c>
      <c r="M2932" s="40" t="str">
        <f>VLOOKUP(D2932,'Brasseries Europe'!$B$2:$O$2000,13,FALSE)</f>
        <v>LogoBR174</v>
      </c>
      <c r="N2932" s="40" t="str">
        <f>VLOOKUP(D2932,'Brasseries Europe'!$B$2:$O$2000,14,FALSE)</f>
        <v>FotoBR174</v>
      </c>
      <c r="O2932" s="42" t="s">
        <v>16210</v>
      </c>
      <c r="P2932" s="40" t="s">
        <v>10211</v>
      </c>
      <c r="Q2932" s="40" t="s">
        <v>10068</v>
      </c>
      <c r="T2932" s="40" t="s">
        <v>16212</v>
      </c>
      <c r="U2932" s="40" t="s">
        <v>16211</v>
      </c>
    </row>
    <row r="2933" spans="1:21" s="40" customFormat="1">
      <c r="A2933" s="40">
        <f t="shared" si="127"/>
        <v>2932</v>
      </c>
      <c r="B2933" s="41">
        <f t="shared" ca="1" si="128"/>
        <v>43369</v>
      </c>
      <c r="C2933" s="40" t="s">
        <v>14</v>
      </c>
      <c r="D2933" s="40" t="str">
        <f t="shared" si="129"/>
        <v>Brewery174</v>
      </c>
      <c r="E2933" s="42" t="s">
        <v>1440</v>
      </c>
      <c r="F2933" s="40" t="str">
        <f>VLOOKUP(D2933,'Brasseries Europe'!$B$2:$O$2000,6,FALSE)</f>
        <v>Kwabrugstraat, 5</v>
      </c>
      <c r="G2933" s="40">
        <f>VLOOKUP(D2933,'Brasseries Europe'!$B$2:$O$2000,7,FALSE)</f>
        <v>8510</v>
      </c>
      <c r="H2933" s="40" t="str">
        <f>VLOOKUP(D2933,'Brasseries Europe'!$B$2:$O$2000,8,FALSE)</f>
        <v>Bellegem</v>
      </c>
      <c r="I2933" s="40" t="str">
        <f>VLOOKUP(D2933,'Brasseries Europe'!$B$2:$O$2000,9,FALSE)</f>
        <v>Vlaanderen</v>
      </c>
      <c r="J2933" s="40" t="str">
        <f>VLOOKUP(D2933,'Brasseries Europe'!$B$2:$O$2000,10,FALSE)</f>
        <v>info@omer.be</v>
      </c>
      <c r="K2933" s="40" t="str">
        <f>VLOOKUP(D2933,'Brasseries Europe'!$B$2:$O$2000,11,FALSE)</f>
        <v>http://www.omervanderghinste.be</v>
      </c>
      <c r="L2933" s="40" t="str">
        <f>VLOOKUP(D2933,'Brasseries Europe'!$B$2:$O$2000,12,FALSE)</f>
        <v>32(0)56/23.51.71</v>
      </c>
      <c r="M2933" s="40" t="str">
        <f>VLOOKUP(D2933,'Brasseries Europe'!$B$2:$O$2000,13,FALSE)</f>
        <v>LogoBR174</v>
      </c>
      <c r="N2933" s="40" t="str">
        <f>VLOOKUP(D2933,'Brasseries Europe'!$B$2:$O$2000,14,FALSE)</f>
        <v>FotoBR174</v>
      </c>
      <c r="O2933" s="42" t="s">
        <v>16213</v>
      </c>
      <c r="P2933" s="40" t="s">
        <v>11271</v>
      </c>
      <c r="Q2933" s="40" t="s">
        <v>10297</v>
      </c>
      <c r="T2933" s="40" t="s">
        <v>16215</v>
      </c>
      <c r="U2933" s="40" t="s">
        <v>16214</v>
      </c>
    </row>
    <row r="2934" spans="1:21" s="40" customFormat="1">
      <c r="A2934" s="40">
        <f t="shared" si="127"/>
        <v>2933</v>
      </c>
      <c r="B2934" s="41">
        <f t="shared" ca="1" si="128"/>
        <v>43369</v>
      </c>
      <c r="C2934" s="40" t="s">
        <v>14</v>
      </c>
      <c r="D2934" s="40" t="str">
        <f t="shared" si="129"/>
        <v>Brewery174</v>
      </c>
      <c r="E2934" s="42" t="s">
        <v>1440</v>
      </c>
      <c r="F2934" s="40" t="str">
        <f>VLOOKUP(D2934,'Brasseries Europe'!$B$2:$O$2000,6,FALSE)</f>
        <v>Kwabrugstraat, 5</v>
      </c>
      <c r="G2934" s="40">
        <f>VLOOKUP(D2934,'Brasseries Europe'!$B$2:$O$2000,7,FALSE)</f>
        <v>8510</v>
      </c>
      <c r="H2934" s="40" t="str">
        <f>VLOOKUP(D2934,'Brasseries Europe'!$B$2:$O$2000,8,FALSE)</f>
        <v>Bellegem</v>
      </c>
      <c r="I2934" s="40" t="str">
        <f>VLOOKUP(D2934,'Brasseries Europe'!$B$2:$O$2000,9,FALSE)</f>
        <v>Vlaanderen</v>
      </c>
      <c r="J2934" s="40" t="str">
        <f>VLOOKUP(D2934,'Brasseries Europe'!$B$2:$O$2000,10,FALSE)</f>
        <v>info@omer.be</v>
      </c>
      <c r="K2934" s="40" t="str">
        <f>VLOOKUP(D2934,'Brasseries Europe'!$B$2:$O$2000,11,FALSE)</f>
        <v>http://www.omervanderghinste.be</v>
      </c>
      <c r="L2934" s="40" t="str">
        <f>VLOOKUP(D2934,'Brasseries Europe'!$B$2:$O$2000,12,FALSE)</f>
        <v>32(0)56/23.51.71</v>
      </c>
      <c r="M2934" s="40" t="str">
        <f>VLOOKUP(D2934,'Brasseries Europe'!$B$2:$O$2000,13,FALSE)</f>
        <v>LogoBR174</v>
      </c>
      <c r="N2934" s="40" t="str">
        <f>VLOOKUP(D2934,'Brasseries Europe'!$B$2:$O$2000,14,FALSE)</f>
        <v>FotoBR174</v>
      </c>
      <c r="O2934" s="42" t="s">
        <v>16216</v>
      </c>
      <c r="P2934" s="40" t="s">
        <v>10543</v>
      </c>
      <c r="Q2934" s="40" t="s">
        <v>10297</v>
      </c>
      <c r="T2934" s="40" t="s">
        <v>16218</v>
      </c>
      <c r="U2934" s="40" t="s">
        <v>16217</v>
      </c>
    </row>
    <row r="2935" spans="1:21" s="40" customFormat="1">
      <c r="A2935" s="40">
        <f t="shared" si="127"/>
        <v>2934</v>
      </c>
      <c r="B2935" s="41">
        <f t="shared" ca="1" si="128"/>
        <v>43369</v>
      </c>
      <c r="C2935" s="40" t="s">
        <v>14</v>
      </c>
      <c r="D2935" s="40" t="str">
        <f t="shared" si="129"/>
        <v>Brewery174</v>
      </c>
      <c r="E2935" s="42" t="s">
        <v>1440</v>
      </c>
      <c r="F2935" s="40" t="str">
        <f>VLOOKUP(D2935,'Brasseries Europe'!$B$2:$O$2000,6,FALSE)</f>
        <v>Kwabrugstraat, 5</v>
      </c>
      <c r="G2935" s="40">
        <f>VLOOKUP(D2935,'Brasseries Europe'!$B$2:$O$2000,7,FALSE)</f>
        <v>8510</v>
      </c>
      <c r="H2935" s="40" t="str">
        <f>VLOOKUP(D2935,'Brasseries Europe'!$B$2:$O$2000,8,FALSE)</f>
        <v>Bellegem</v>
      </c>
      <c r="I2935" s="40" t="str">
        <f>VLOOKUP(D2935,'Brasseries Europe'!$B$2:$O$2000,9,FALSE)</f>
        <v>Vlaanderen</v>
      </c>
      <c r="J2935" s="40" t="str">
        <f>VLOOKUP(D2935,'Brasseries Europe'!$B$2:$O$2000,10,FALSE)</f>
        <v>info@omer.be</v>
      </c>
      <c r="K2935" s="40" t="str">
        <f>VLOOKUP(D2935,'Brasseries Europe'!$B$2:$O$2000,11,FALSE)</f>
        <v>http://www.omervanderghinste.be</v>
      </c>
      <c r="L2935" s="40" t="str">
        <f>VLOOKUP(D2935,'Brasseries Europe'!$B$2:$O$2000,12,FALSE)</f>
        <v>32(0)56/23.51.71</v>
      </c>
      <c r="M2935" s="40" t="str">
        <f>VLOOKUP(D2935,'Brasseries Europe'!$B$2:$O$2000,13,FALSE)</f>
        <v>LogoBR174</v>
      </c>
      <c r="N2935" s="40" t="str">
        <f>VLOOKUP(D2935,'Brasseries Europe'!$B$2:$O$2000,14,FALSE)</f>
        <v>FotoBR174</v>
      </c>
      <c r="O2935" s="42" t="s">
        <v>16219</v>
      </c>
      <c r="P2935" s="40" t="s">
        <v>10258</v>
      </c>
      <c r="Q2935" s="40" t="s">
        <v>10128</v>
      </c>
      <c r="T2935" s="40" t="s">
        <v>16221</v>
      </c>
      <c r="U2935" s="40" t="s">
        <v>16220</v>
      </c>
    </row>
    <row r="2936" spans="1:21" s="40" customFormat="1">
      <c r="A2936" s="40">
        <f t="shared" si="127"/>
        <v>2935</v>
      </c>
      <c r="B2936" s="41">
        <f t="shared" ca="1" si="128"/>
        <v>43369</v>
      </c>
      <c r="C2936" s="40" t="s">
        <v>14</v>
      </c>
      <c r="D2936" s="40" t="str">
        <f t="shared" si="129"/>
        <v>Brewery174</v>
      </c>
      <c r="E2936" s="42" t="s">
        <v>1440</v>
      </c>
      <c r="F2936" s="40" t="str">
        <f>VLOOKUP(D2936,'Brasseries Europe'!$B$2:$O$2000,6,FALSE)</f>
        <v>Kwabrugstraat, 5</v>
      </c>
      <c r="G2936" s="40">
        <f>VLOOKUP(D2936,'Brasseries Europe'!$B$2:$O$2000,7,FALSE)</f>
        <v>8510</v>
      </c>
      <c r="H2936" s="40" t="str">
        <f>VLOOKUP(D2936,'Brasseries Europe'!$B$2:$O$2000,8,FALSE)</f>
        <v>Bellegem</v>
      </c>
      <c r="I2936" s="40" t="str">
        <f>VLOOKUP(D2936,'Brasseries Europe'!$B$2:$O$2000,9,FALSE)</f>
        <v>Vlaanderen</v>
      </c>
      <c r="J2936" s="40" t="str">
        <f>VLOOKUP(D2936,'Brasseries Europe'!$B$2:$O$2000,10,FALSE)</f>
        <v>info@omer.be</v>
      </c>
      <c r="K2936" s="40" t="str">
        <f>VLOOKUP(D2936,'Brasseries Europe'!$B$2:$O$2000,11,FALSE)</f>
        <v>http://www.omervanderghinste.be</v>
      </c>
      <c r="L2936" s="40" t="str">
        <f>VLOOKUP(D2936,'Brasseries Europe'!$B$2:$O$2000,12,FALSE)</f>
        <v>32(0)56/23.51.71</v>
      </c>
      <c r="M2936" s="40" t="str">
        <f>VLOOKUP(D2936,'Brasseries Europe'!$B$2:$O$2000,13,FALSE)</f>
        <v>LogoBR174</v>
      </c>
      <c r="N2936" s="40" t="str">
        <f>VLOOKUP(D2936,'Brasseries Europe'!$B$2:$O$2000,14,FALSE)</f>
        <v>FotoBR174</v>
      </c>
      <c r="O2936" s="42" t="s">
        <v>16222</v>
      </c>
      <c r="P2936" s="40" t="s">
        <v>10258</v>
      </c>
      <c r="Q2936" s="40" t="s">
        <v>11685</v>
      </c>
      <c r="T2936" s="40" t="s">
        <v>16224</v>
      </c>
      <c r="U2936" s="40" t="s">
        <v>16223</v>
      </c>
    </row>
    <row r="2937" spans="1:21" s="40" customFormat="1">
      <c r="A2937" s="40">
        <f t="shared" si="127"/>
        <v>2936</v>
      </c>
      <c r="B2937" s="41">
        <f t="shared" ca="1" si="128"/>
        <v>43369</v>
      </c>
      <c r="C2937" s="40" t="s">
        <v>14</v>
      </c>
      <c r="D2937" s="40" t="str">
        <f t="shared" si="129"/>
        <v>Brewery174</v>
      </c>
      <c r="E2937" s="42" t="s">
        <v>1440</v>
      </c>
      <c r="F2937" s="40" t="str">
        <f>VLOOKUP(D2937,'Brasseries Europe'!$B$2:$O$2000,6,FALSE)</f>
        <v>Kwabrugstraat, 5</v>
      </c>
      <c r="G2937" s="40">
        <f>VLOOKUP(D2937,'Brasseries Europe'!$B$2:$O$2000,7,FALSE)</f>
        <v>8510</v>
      </c>
      <c r="H2937" s="40" t="str">
        <f>VLOOKUP(D2937,'Brasseries Europe'!$B$2:$O$2000,8,FALSE)</f>
        <v>Bellegem</v>
      </c>
      <c r="I2937" s="40" t="str">
        <f>VLOOKUP(D2937,'Brasseries Europe'!$B$2:$O$2000,9,FALSE)</f>
        <v>Vlaanderen</v>
      </c>
      <c r="J2937" s="40" t="str">
        <f>VLOOKUP(D2937,'Brasseries Europe'!$B$2:$O$2000,10,FALSE)</f>
        <v>info@omer.be</v>
      </c>
      <c r="K2937" s="40" t="str">
        <f>VLOOKUP(D2937,'Brasseries Europe'!$B$2:$O$2000,11,FALSE)</f>
        <v>http://www.omervanderghinste.be</v>
      </c>
      <c r="L2937" s="40" t="str">
        <f>VLOOKUP(D2937,'Brasseries Europe'!$B$2:$O$2000,12,FALSE)</f>
        <v>32(0)56/23.51.71</v>
      </c>
      <c r="M2937" s="40" t="str">
        <f>VLOOKUP(D2937,'Brasseries Europe'!$B$2:$O$2000,13,FALSE)</f>
        <v>LogoBR174</v>
      </c>
      <c r="N2937" s="40" t="str">
        <f>VLOOKUP(D2937,'Brasseries Europe'!$B$2:$O$2000,14,FALSE)</f>
        <v>FotoBR174</v>
      </c>
      <c r="O2937" s="42" t="s">
        <v>16225</v>
      </c>
      <c r="P2937" s="40" t="s">
        <v>10258</v>
      </c>
      <c r="Q2937" s="40" t="s">
        <v>11248</v>
      </c>
      <c r="T2937" s="40" t="s">
        <v>16227</v>
      </c>
      <c r="U2937" s="40" t="s">
        <v>16226</v>
      </c>
    </row>
    <row r="2938" spans="1:21" s="40" customFormat="1">
      <c r="A2938" s="40">
        <f t="shared" si="127"/>
        <v>2937</v>
      </c>
      <c r="B2938" s="41">
        <f t="shared" ca="1" si="128"/>
        <v>43369</v>
      </c>
      <c r="C2938" s="40" t="s">
        <v>14</v>
      </c>
      <c r="D2938" s="40" t="str">
        <f t="shared" si="129"/>
        <v>Brewery174</v>
      </c>
      <c r="E2938" s="42" t="s">
        <v>1440</v>
      </c>
      <c r="F2938" s="40" t="str">
        <f>VLOOKUP(D2938,'Brasseries Europe'!$B$2:$O$2000,6,FALSE)</f>
        <v>Kwabrugstraat, 5</v>
      </c>
      <c r="G2938" s="40">
        <f>VLOOKUP(D2938,'Brasseries Europe'!$B$2:$O$2000,7,FALSE)</f>
        <v>8510</v>
      </c>
      <c r="H2938" s="40" t="str">
        <f>VLOOKUP(D2938,'Brasseries Europe'!$B$2:$O$2000,8,FALSE)</f>
        <v>Bellegem</v>
      </c>
      <c r="I2938" s="40" t="str">
        <f>VLOOKUP(D2938,'Brasseries Europe'!$B$2:$O$2000,9,FALSE)</f>
        <v>Vlaanderen</v>
      </c>
      <c r="J2938" s="40" t="str">
        <f>VLOOKUP(D2938,'Brasseries Europe'!$B$2:$O$2000,10,FALSE)</f>
        <v>info@omer.be</v>
      </c>
      <c r="K2938" s="40" t="str">
        <f>VLOOKUP(D2938,'Brasseries Europe'!$B$2:$O$2000,11,FALSE)</f>
        <v>http://www.omervanderghinste.be</v>
      </c>
      <c r="L2938" s="40" t="str">
        <f>VLOOKUP(D2938,'Brasseries Europe'!$B$2:$O$2000,12,FALSE)</f>
        <v>32(0)56/23.51.71</v>
      </c>
      <c r="M2938" s="40" t="str">
        <f>VLOOKUP(D2938,'Brasseries Europe'!$B$2:$O$2000,13,FALSE)</f>
        <v>LogoBR174</v>
      </c>
      <c r="N2938" s="40" t="str">
        <f>VLOOKUP(D2938,'Brasseries Europe'!$B$2:$O$2000,14,FALSE)</f>
        <v>FotoBR174</v>
      </c>
      <c r="O2938" s="42" t="s">
        <v>16228</v>
      </c>
      <c r="P2938" s="40" t="s">
        <v>10258</v>
      </c>
      <c r="Q2938" s="40" t="s">
        <v>10128</v>
      </c>
      <c r="T2938" s="40" t="s">
        <v>16230</v>
      </c>
      <c r="U2938" s="40" t="s">
        <v>16229</v>
      </c>
    </row>
    <row r="2939" spans="1:21" s="40" customFormat="1">
      <c r="A2939" s="40">
        <f t="shared" si="127"/>
        <v>2938</v>
      </c>
      <c r="B2939" s="41">
        <f t="shared" ca="1" si="128"/>
        <v>43369</v>
      </c>
      <c r="C2939" s="40" t="s">
        <v>14</v>
      </c>
      <c r="D2939" s="40" t="str">
        <f t="shared" si="129"/>
        <v>Brewery174</v>
      </c>
      <c r="E2939" s="42" t="s">
        <v>1440</v>
      </c>
      <c r="F2939" s="40" t="str">
        <f>VLOOKUP(D2939,'Brasseries Europe'!$B$2:$O$2000,6,FALSE)</f>
        <v>Kwabrugstraat, 5</v>
      </c>
      <c r="G2939" s="40">
        <f>VLOOKUP(D2939,'Brasseries Europe'!$B$2:$O$2000,7,FALSE)</f>
        <v>8510</v>
      </c>
      <c r="H2939" s="40" t="str">
        <f>VLOOKUP(D2939,'Brasseries Europe'!$B$2:$O$2000,8,FALSE)</f>
        <v>Bellegem</v>
      </c>
      <c r="I2939" s="40" t="str">
        <f>VLOOKUP(D2939,'Brasseries Europe'!$B$2:$O$2000,9,FALSE)</f>
        <v>Vlaanderen</v>
      </c>
      <c r="J2939" s="40" t="str">
        <f>VLOOKUP(D2939,'Brasseries Europe'!$B$2:$O$2000,10,FALSE)</f>
        <v>info@omer.be</v>
      </c>
      <c r="K2939" s="40" t="str">
        <f>VLOOKUP(D2939,'Brasseries Europe'!$B$2:$O$2000,11,FALSE)</f>
        <v>http://www.omervanderghinste.be</v>
      </c>
      <c r="L2939" s="40" t="str">
        <f>VLOOKUP(D2939,'Brasseries Europe'!$B$2:$O$2000,12,FALSE)</f>
        <v>32(0)56/23.51.71</v>
      </c>
      <c r="M2939" s="40" t="str">
        <f>VLOOKUP(D2939,'Brasseries Europe'!$B$2:$O$2000,13,FALSE)</f>
        <v>LogoBR174</v>
      </c>
      <c r="N2939" s="40" t="str">
        <f>VLOOKUP(D2939,'Brasseries Europe'!$B$2:$O$2000,14,FALSE)</f>
        <v>FotoBR174</v>
      </c>
      <c r="O2939" s="42" t="s">
        <v>16231</v>
      </c>
      <c r="P2939" s="40" t="s">
        <v>10043</v>
      </c>
      <c r="Q2939" s="40" t="s">
        <v>13795</v>
      </c>
      <c r="T2939" s="40" t="s">
        <v>16233</v>
      </c>
      <c r="U2939" s="40" t="s">
        <v>16232</v>
      </c>
    </row>
    <row r="2940" spans="1:21" s="40" customFormat="1">
      <c r="A2940" s="40">
        <f t="shared" si="127"/>
        <v>2939</v>
      </c>
      <c r="B2940" s="41">
        <f t="shared" ca="1" si="128"/>
        <v>43369</v>
      </c>
      <c r="C2940" s="40" t="s">
        <v>14</v>
      </c>
      <c r="D2940" s="40" t="str">
        <f t="shared" si="129"/>
        <v>Brewery174</v>
      </c>
      <c r="E2940" s="42" t="s">
        <v>1440</v>
      </c>
      <c r="F2940" s="40" t="str">
        <f>VLOOKUP(D2940,'Brasseries Europe'!$B$2:$O$2000,6,FALSE)</f>
        <v>Kwabrugstraat, 5</v>
      </c>
      <c r="G2940" s="40">
        <f>VLOOKUP(D2940,'Brasseries Europe'!$B$2:$O$2000,7,FALSE)</f>
        <v>8510</v>
      </c>
      <c r="H2940" s="40" t="str">
        <f>VLOOKUP(D2940,'Brasseries Europe'!$B$2:$O$2000,8,FALSE)</f>
        <v>Bellegem</v>
      </c>
      <c r="I2940" s="40" t="str">
        <f>VLOOKUP(D2940,'Brasseries Europe'!$B$2:$O$2000,9,FALSE)</f>
        <v>Vlaanderen</v>
      </c>
      <c r="J2940" s="40" t="str">
        <f>VLOOKUP(D2940,'Brasseries Europe'!$B$2:$O$2000,10,FALSE)</f>
        <v>info@omer.be</v>
      </c>
      <c r="K2940" s="40" t="str">
        <f>VLOOKUP(D2940,'Brasseries Europe'!$B$2:$O$2000,11,FALSE)</f>
        <v>http://www.omervanderghinste.be</v>
      </c>
      <c r="L2940" s="40" t="str">
        <f>VLOOKUP(D2940,'Brasseries Europe'!$B$2:$O$2000,12,FALSE)</f>
        <v>32(0)56/23.51.71</v>
      </c>
      <c r="M2940" s="40" t="str">
        <f>VLOOKUP(D2940,'Brasseries Europe'!$B$2:$O$2000,13,FALSE)</f>
        <v>LogoBR174</v>
      </c>
      <c r="N2940" s="40" t="str">
        <f>VLOOKUP(D2940,'Brasseries Europe'!$B$2:$O$2000,14,FALSE)</f>
        <v>FotoBR174</v>
      </c>
      <c r="O2940" s="42" t="s">
        <v>16234</v>
      </c>
      <c r="P2940" s="40" t="s">
        <v>10043</v>
      </c>
      <c r="Q2940" s="40" t="s">
        <v>10076</v>
      </c>
      <c r="T2940" s="40" t="s">
        <v>16236</v>
      </c>
      <c r="U2940" s="40" t="s">
        <v>16235</v>
      </c>
    </row>
    <row r="2941" spans="1:21" s="40" customFormat="1">
      <c r="A2941" s="40">
        <f t="shared" si="127"/>
        <v>2940</v>
      </c>
      <c r="B2941" s="41">
        <f t="shared" ca="1" si="128"/>
        <v>43369</v>
      </c>
      <c r="C2941" s="40" t="s">
        <v>14</v>
      </c>
      <c r="D2941" s="40" t="str">
        <f t="shared" si="129"/>
        <v>Brewery174</v>
      </c>
      <c r="E2941" s="42" t="s">
        <v>1440</v>
      </c>
      <c r="F2941" s="40" t="str">
        <f>VLOOKUP(D2941,'Brasseries Europe'!$B$2:$O$2000,6,FALSE)</f>
        <v>Kwabrugstraat, 5</v>
      </c>
      <c r="G2941" s="40">
        <f>VLOOKUP(D2941,'Brasseries Europe'!$B$2:$O$2000,7,FALSE)</f>
        <v>8510</v>
      </c>
      <c r="H2941" s="40" t="str">
        <f>VLOOKUP(D2941,'Brasseries Europe'!$B$2:$O$2000,8,FALSE)</f>
        <v>Bellegem</v>
      </c>
      <c r="I2941" s="40" t="str">
        <f>VLOOKUP(D2941,'Brasseries Europe'!$B$2:$O$2000,9,FALSE)</f>
        <v>Vlaanderen</v>
      </c>
      <c r="J2941" s="40" t="str">
        <f>VLOOKUP(D2941,'Brasseries Europe'!$B$2:$O$2000,10,FALSE)</f>
        <v>info@omer.be</v>
      </c>
      <c r="K2941" s="40" t="str">
        <f>VLOOKUP(D2941,'Brasseries Europe'!$B$2:$O$2000,11,FALSE)</f>
        <v>http://www.omervanderghinste.be</v>
      </c>
      <c r="L2941" s="40" t="str">
        <f>VLOOKUP(D2941,'Brasseries Europe'!$B$2:$O$2000,12,FALSE)</f>
        <v>32(0)56/23.51.71</v>
      </c>
      <c r="M2941" s="40" t="str">
        <f>VLOOKUP(D2941,'Brasseries Europe'!$B$2:$O$2000,13,FALSE)</f>
        <v>LogoBR174</v>
      </c>
      <c r="N2941" s="40" t="str">
        <f>VLOOKUP(D2941,'Brasseries Europe'!$B$2:$O$2000,14,FALSE)</f>
        <v>FotoBR174</v>
      </c>
      <c r="O2941" s="42" t="s">
        <v>16237</v>
      </c>
      <c r="P2941" s="40" t="s">
        <v>10049</v>
      </c>
      <c r="Q2941" s="40" t="s">
        <v>10265</v>
      </c>
      <c r="T2941" s="40" t="s">
        <v>16239</v>
      </c>
      <c r="U2941" s="40" t="s">
        <v>16238</v>
      </c>
    </row>
    <row r="2942" spans="1:21" s="40" customFormat="1">
      <c r="A2942" s="40">
        <f t="shared" si="127"/>
        <v>2941</v>
      </c>
      <c r="B2942" s="41">
        <f t="shared" ca="1" si="128"/>
        <v>43369</v>
      </c>
      <c r="C2942" s="40" t="s">
        <v>14</v>
      </c>
      <c r="D2942" s="18" t="s">
        <v>19599</v>
      </c>
      <c r="E2942" s="42" t="s">
        <v>16241</v>
      </c>
      <c r="F2942" s="40" t="str">
        <f>VLOOKUP(D2942,'Brasseries Europe'!$B$2:$O$2000,6,FALSE)</f>
        <v>Laarheidestraat, 230</v>
      </c>
      <c r="G2942" s="40" t="str">
        <f>VLOOKUP(D2942,'Brasseries Europe'!$B$2:$O$2000,7,FALSE)</f>
        <v>1650</v>
      </c>
      <c r="H2942" s="40" t="str">
        <f>VLOOKUP(D2942,'Brasseries Europe'!$B$2:$O$2000,8,FALSE)</f>
        <v>Beersel</v>
      </c>
      <c r="I2942" s="40" t="str">
        <f>VLOOKUP(D2942,'Brasseries Europe'!$B$2:$O$2000,9,FALSE)</f>
        <v>Vlaanderen</v>
      </c>
      <c r="J2942" s="40" t="str">
        <f>VLOOKUP(D2942,'Brasseries Europe'!$B$2:$O$2000,10,FALSE)</f>
        <v>info@oudbeersel.com</v>
      </c>
      <c r="K2942" s="40" t="str">
        <f>VLOOKUP(D2942,'Brasseries Europe'!$B$2:$O$2000,11,FALSE)</f>
        <v>http://oudbeersel.com</v>
      </c>
      <c r="L2942" s="40">
        <f>VLOOKUP(D2942,'Brasseries Europe'!$B$2:$O$2000,12,FALSE)</f>
        <v>0</v>
      </c>
      <c r="M2942" s="40" t="str">
        <f>VLOOKUP(D2942,'Brasseries Europe'!$B$2:$O$2000,13,FALSE)</f>
        <v>LogoBR1599</v>
      </c>
      <c r="N2942" s="40">
        <f>VLOOKUP(D2942,'Brasseries Europe'!$B$2:$O$2000,14,FALSE)</f>
        <v>0</v>
      </c>
      <c r="O2942" s="42" t="s">
        <v>16240</v>
      </c>
      <c r="P2942" s="40" t="s">
        <v>10156</v>
      </c>
      <c r="Q2942" s="40" t="s">
        <v>11053</v>
      </c>
      <c r="T2942" s="40" t="s">
        <v>16243</v>
      </c>
      <c r="U2942" s="40" t="s">
        <v>16242</v>
      </c>
    </row>
    <row r="2943" spans="1:21" s="40" customFormat="1">
      <c r="A2943" s="40">
        <f t="shared" si="127"/>
        <v>2942</v>
      </c>
      <c r="B2943" s="41">
        <f t="shared" ca="1" si="128"/>
        <v>43369</v>
      </c>
      <c r="C2943" s="40" t="s">
        <v>14</v>
      </c>
      <c r="D2943" s="18" t="s">
        <v>19599</v>
      </c>
      <c r="E2943" s="42" t="s">
        <v>16241</v>
      </c>
      <c r="F2943" s="40" t="str">
        <f>VLOOKUP(D2943,'Brasseries Europe'!$B$2:$O$2000,6,FALSE)</f>
        <v>Laarheidestraat, 230</v>
      </c>
      <c r="G2943" s="40" t="str">
        <f>VLOOKUP(D2943,'Brasseries Europe'!$B$2:$O$2000,7,FALSE)</f>
        <v>1650</v>
      </c>
      <c r="H2943" s="40" t="str">
        <f>VLOOKUP(D2943,'Brasseries Europe'!$B$2:$O$2000,8,FALSE)</f>
        <v>Beersel</v>
      </c>
      <c r="I2943" s="40" t="str">
        <f>VLOOKUP(D2943,'Brasseries Europe'!$B$2:$O$2000,9,FALSE)</f>
        <v>Vlaanderen</v>
      </c>
      <c r="J2943" s="40" t="str">
        <f>VLOOKUP(D2943,'Brasseries Europe'!$B$2:$O$2000,10,FALSE)</f>
        <v>info@oudbeersel.com</v>
      </c>
      <c r="K2943" s="40" t="str">
        <f>VLOOKUP(D2943,'Brasseries Europe'!$B$2:$O$2000,11,FALSE)</f>
        <v>http://oudbeersel.com</v>
      </c>
      <c r="L2943" s="40">
        <f>VLOOKUP(D2943,'Brasseries Europe'!$B$2:$O$2000,12,FALSE)</f>
        <v>0</v>
      </c>
      <c r="M2943" s="40" t="str">
        <f>VLOOKUP(D2943,'Brasseries Europe'!$B$2:$O$2000,13,FALSE)</f>
        <v>LogoBR1599</v>
      </c>
      <c r="N2943" s="40">
        <f>VLOOKUP(D2943,'Brasseries Europe'!$B$2:$O$2000,14,FALSE)</f>
        <v>0</v>
      </c>
      <c r="O2943" s="42" t="s">
        <v>16244</v>
      </c>
      <c r="P2943" s="40" t="s">
        <v>10543</v>
      </c>
      <c r="Q2943" s="40" t="s">
        <v>10068</v>
      </c>
      <c r="T2943" s="40" t="s">
        <v>16246</v>
      </c>
      <c r="U2943" s="40" t="s">
        <v>16245</v>
      </c>
    </row>
    <row r="2944" spans="1:21" s="40" customFormat="1">
      <c r="A2944" s="40">
        <f t="shared" si="127"/>
        <v>2943</v>
      </c>
      <c r="B2944" s="41">
        <f t="shared" ca="1" si="128"/>
        <v>43369</v>
      </c>
      <c r="C2944" s="40" t="s">
        <v>14</v>
      </c>
      <c r="D2944" s="18" t="s">
        <v>19599</v>
      </c>
      <c r="E2944" s="42" t="s">
        <v>16241</v>
      </c>
      <c r="F2944" s="40" t="str">
        <f>VLOOKUP(D2944,'Brasseries Europe'!$B$2:$O$2000,6,FALSE)</f>
        <v>Laarheidestraat, 230</v>
      </c>
      <c r="G2944" s="40" t="str">
        <f>VLOOKUP(D2944,'Brasseries Europe'!$B$2:$O$2000,7,FALSE)</f>
        <v>1650</v>
      </c>
      <c r="H2944" s="40" t="str">
        <f>VLOOKUP(D2944,'Brasseries Europe'!$B$2:$O$2000,8,FALSE)</f>
        <v>Beersel</v>
      </c>
      <c r="I2944" s="40" t="str">
        <f>VLOOKUP(D2944,'Brasseries Europe'!$B$2:$O$2000,9,FALSE)</f>
        <v>Vlaanderen</v>
      </c>
      <c r="J2944" s="40" t="str">
        <f>VLOOKUP(D2944,'Brasseries Europe'!$B$2:$O$2000,10,FALSE)</f>
        <v>info@oudbeersel.com</v>
      </c>
      <c r="K2944" s="40" t="str">
        <f>VLOOKUP(D2944,'Brasseries Europe'!$B$2:$O$2000,11,FALSE)</f>
        <v>http://oudbeersel.com</v>
      </c>
      <c r="L2944" s="40">
        <f>VLOOKUP(D2944,'Brasseries Europe'!$B$2:$O$2000,12,FALSE)</f>
        <v>0</v>
      </c>
      <c r="M2944" s="40" t="str">
        <f>VLOOKUP(D2944,'Brasseries Europe'!$B$2:$O$2000,13,FALSE)</f>
        <v>LogoBR1599</v>
      </c>
      <c r="N2944" s="40">
        <f>VLOOKUP(D2944,'Brasseries Europe'!$B$2:$O$2000,14,FALSE)</f>
        <v>0</v>
      </c>
      <c r="O2944" s="42" t="s">
        <v>16247</v>
      </c>
      <c r="P2944" s="40" t="s">
        <v>10543</v>
      </c>
      <c r="Q2944" s="40" t="s">
        <v>10204</v>
      </c>
      <c r="T2944" s="40" t="s">
        <v>16249</v>
      </c>
      <c r="U2944" s="40" t="s">
        <v>16248</v>
      </c>
    </row>
    <row r="2945" spans="1:21" s="40" customFormat="1">
      <c r="A2945" s="40">
        <f t="shared" si="127"/>
        <v>2944</v>
      </c>
      <c r="B2945" s="41">
        <f t="shared" ca="1" si="128"/>
        <v>43369</v>
      </c>
      <c r="C2945" s="40" t="s">
        <v>14</v>
      </c>
      <c r="D2945" s="18" t="s">
        <v>19599</v>
      </c>
      <c r="E2945" s="42" t="s">
        <v>16241</v>
      </c>
      <c r="F2945" s="40" t="str">
        <f>VLOOKUP(D2945,'Brasseries Europe'!$B$2:$O$2000,6,FALSE)</f>
        <v>Laarheidestraat, 230</v>
      </c>
      <c r="G2945" s="40" t="str">
        <f>VLOOKUP(D2945,'Brasseries Europe'!$B$2:$O$2000,7,FALSE)</f>
        <v>1650</v>
      </c>
      <c r="H2945" s="40" t="str">
        <f>VLOOKUP(D2945,'Brasseries Europe'!$B$2:$O$2000,8,FALSE)</f>
        <v>Beersel</v>
      </c>
      <c r="I2945" s="40" t="str">
        <f>VLOOKUP(D2945,'Brasseries Europe'!$B$2:$O$2000,9,FALSE)</f>
        <v>Vlaanderen</v>
      </c>
      <c r="J2945" s="40" t="str">
        <f>VLOOKUP(D2945,'Brasseries Europe'!$B$2:$O$2000,10,FALSE)</f>
        <v>info@oudbeersel.com</v>
      </c>
      <c r="K2945" s="40" t="str">
        <f>VLOOKUP(D2945,'Brasseries Europe'!$B$2:$O$2000,11,FALSE)</f>
        <v>http://oudbeersel.com</v>
      </c>
      <c r="L2945" s="40">
        <f>VLOOKUP(D2945,'Brasseries Europe'!$B$2:$O$2000,12,FALSE)</f>
        <v>0</v>
      </c>
      <c r="M2945" s="40" t="str">
        <f>VLOOKUP(D2945,'Brasseries Europe'!$B$2:$O$2000,13,FALSE)</f>
        <v>LogoBR1599</v>
      </c>
      <c r="N2945" s="40">
        <f>VLOOKUP(D2945,'Brasseries Europe'!$B$2:$O$2000,14,FALSE)</f>
        <v>0</v>
      </c>
      <c r="O2945" s="42" t="s">
        <v>16250</v>
      </c>
      <c r="P2945" s="40" t="s">
        <v>10258</v>
      </c>
      <c r="Q2945" s="40" t="s">
        <v>10068</v>
      </c>
      <c r="T2945" s="40" t="s">
        <v>16252</v>
      </c>
      <c r="U2945" s="40" t="s">
        <v>16251</v>
      </c>
    </row>
    <row r="2946" spans="1:21" s="40" customFormat="1">
      <c r="A2946" s="40">
        <f t="shared" si="127"/>
        <v>2945</v>
      </c>
      <c r="B2946" s="41">
        <f t="shared" ca="1" si="128"/>
        <v>43369</v>
      </c>
      <c r="C2946" s="40" t="s">
        <v>14</v>
      </c>
      <c r="D2946" s="18" t="s">
        <v>19599</v>
      </c>
      <c r="E2946" s="42" t="s">
        <v>16241</v>
      </c>
      <c r="F2946" s="40" t="str">
        <f>VLOOKUP(D2946,'Brasseries Europe'!$B$2:$O$2000,6,FALSE)</f>
        <v>Laarheidestraat, 230</v>
      </c>
      <c r="G2946" s="40" t="str">
        <f>VLOOKUP(D2946,'Brasseries Europe'!$B$2:$O$2000,7,FALSE)</f>
        <v>1650</v>
      </c>
      <c r="H2946" s="40" t="str">
        <f>VLOOKUP(D2946,'Brasseries Europe'!$B$2:$O$2000,8,FALSE)</f>
        <v>Beersel</v>
      </c>
      <c r="I2946" s="40" t="str">
        <f>VLOOKUP(D2946,'Brasseries Europe'!$B$2:$O$2000,9,FALSE)</f>
        <v>Vlaanderen</v>
      </c>
      <c r="J2946" s="40" t="str">
        <f>VLOOKUP(D2946,'Brasseries Europe'!$B$2:$O$2000,10,FALSE)</f>
        <v>info@oudbeersel.com</v>
      </c>
      <c r="K2946" s="40" t="str">
        <f>VLOOKUP(D2946,'Brasseries Europe'!$B$2:$O$2000,11,FALSE)</f>
        <v>http://oudbeersel.com</v>
      </c>
      <c r="L2946" s="40">
        <f>VLOOKUP(D2946,'Brasseries Europe'!$B$2:$O$2000,12,FALSE)</f>
        <v>0</v>
      </c>
      <c r="M2946" s="40" t="str">
        <f>VLOOKUP(D2946,'Brasseries Europe'!$B$2:$O$2000,13,FALSE)</f>
        <v>LogoBR1599</v>
      </c>
      <c r="N2946" s="40">
        <f>VLOOKUP(D2946,'Brasseries Europe'!$B$2:$O$2000,14,FALSE)</f>
        <v>0</v>
      </c>
      <c r="O2946" s="42" t="s">
        <v>16253</v>
      </c>
      <c r="P2946" s="40" t="s">
        <v>10258</v>
      </c>
      <c r="Q2946" s="40" t="s">
        <v>10072</v>
      </c>
      <c r="T2946" s="40" t="s">
        <v>16255</v>
      </c>
      <c r="U2946" s="40" t="s">
        <v>16254</v>
      </c>
    </row>
    <row r="2947" spans="1:21" s="40" customFormat="1">
      <c r="A2947" s="40">
        <f t="shared" ref="A2947:A3010" si="130">ROW()-1</f>
        <v>2946</v>
      </c>
      <c r="B2947" s="41">
        <f t="shared" ref="B2947:B3010" ca="1" si="131">TODAY()</f>
        <v>43369</v>
      </c>
      <c r="C2947" s="40" t="s">
        <v>14</v>
      </c>
      <c r="D2947" s="18" t="s">
        <v>19599</v>
      </c>
      <c r="E2947" s="42" t="s">
        <v>16241</v>
      </c>
      <c r="F2947" s="40" t="str">
        <f>VLOOKUP(D2947,'Brasseries Europe'!$B$2:$O$2000,6,FALSE)</f>
        <v>Laarheidestraat, 230</v>
      </c>
      <c r="G2947" s="40" t="str">
        <f>VLOOKUP(D2947,'Brasseries Europe'!$B$2:$O$2000,7,FALSE)</f>
        <v>1650</v>
      </c>
      <c r="H2947" s="40" t="str">
        <f>VLOOKUP(D2947,'Brasseries Europe'!$B$2:$O$2000,8,FALSE)</f>
        <v>Beersel</v>
      </c>
      <c r="I2947" s="40" t="str">
        <f>VLOOKUP(D2947,'Brasseries Europe'!$B$2:$O$2000,9,FALSE)</f>
        <v>Vlaanderen</v>
      </c>
      <c r="J2947" s="40" t="str">
        <f>VLOOKUP(D2947,'Brasseries Europe'!$B$2:$O$2000,10,FALSE)</f>
        <v>info@oudbeersel.com</v>
      </c>
      <c r="K2947" s="40" t="str">
        <f>VLOOKUP(D2947,'Brasseries Europe'!$B$2:$O$2000,11,FALSE)</f>
        <v>http://oudbeersel.com</v>
      </c>
      <c r="L2947" s="40">
        <f>VLOOKUP(D2947,'Brasseries Europe'!$B$2:$O$2000,12,FALSE)</f>
        <v>0</v>
      </c>
      <c r="M2947" s="40" t="str">
        <f>VLOOKUP(D2947,'Brasseries Europe'!$B$2:$O$2000,13,FALSE)</f>
        <v>LogoBR1599</v>
      </c>
      <c r="N2947" s="40">
        <f>VLOOKUP(D2947,'Brasseries Europe'!$B$2:$O$2000,14,FALSE)</f>
        <v>0</v>
      </c>
      <c r="O2947" s="42" t="s">
        <v>16256</v>
      </c>
      <c r="P2947" s="40" t="s">
        <v>10043</v>
      </c>
      <c r="Q2947" s="40" t="s">
        <v>10132</v>
      </c>
      <c r="T2947" s="40" t="s">
        <v>16258</v>
      </c>
      <c r="U2947" s="40" t="s">
        <v>16257</v>
      </c>
    </row>
    <row r="2948" spans="1:21" s="40" customFormat="1">
      <c r="A2948" s="40">
        <f t="shared" si="130"/>
        <v>2947</v>
      </c>
      <c r="B2948" s="41">
        <f t="shared" ca="1" si="131"/>
        <v>43369</v>
      </c>
      <c r="C2948" s="40" t="s">
        <v>14</v>
      </c>
      <c r="D2948" s="18" t="s">
        <v>19600</v>
      </c>
      <c r="E2948" s="42" t="s">
        <v>16260</v>
      </c>
      <c r="F2948" s="40" t="str">
        <f>VLOOKUP(D2948,'Brasseries Europe'!$B$2:$O$2000,6,FALSE)</f>
        <v>Boekakker, 1</v>
      </c>
      <c r="G2948" s="40" t="str">
        <f>VLOOKUP(D2948,'Brasseries Europe'!$B$2:$O$2000,7,FALSE)</f>
        <v>9230</v>
      </c>
      <c r="H2948" s="40" t="str">
        <f>VLOOKUP(D2948,'Brasseries Europe'!$B$2:$O$2000,8,FALSE)</f>
        <v>Wetteren</v>
      </c>
      <c r="I2948" s="40" t="str">
        <f>VLOOKUP(D2948,'Brasseries Europe'!$B$2:$O$2000,9,FALSE)</f>
        <v>Vlaanderen</v>
      </c>
      <c r="J2948" s="40" t="str">
        <f>VLOOKUP(D2948,'Brasseries Europe'!$B$2:$O$2000,10,FALSE)</f>
        <v>paeleman@worldonline.be</v>
      </c>
      <c r="K2948" s="40">
        <f>VLOOKUP(D2948,'Brasseries Europe'!$B$2:$O$2000,11,FALSE)</f>
        <v>0</v>
      </c>
      <c r="L2948" s="40" t="str">
        <f>VLOOKUP(D2948,'Brasseries Europe'!$B$2:$O$2000,12,FALSE)</f>
        <v>+32(0)9/369.50.97</v>
      </c>
      <c r="M2948" s="40" t="str">
        <f>VLOOKUP(D2948,'Brasseries Europe'!$B$2:$O$2000,13,FALSE)</f>
        <v>LogoBR1600</v>
      </c>
      <c r="N2948" s="40">
        <f>VLOOKUP(D2948,'Brasseries Europe'!$B$2:$O$2000,14,FALSE)</f>
        <v>0</v>
      </c>
      <c r="O2948" s="42" t="s">
        <v>16259</v>
      </c>
      <c r="P2948" s="40" t="s">
        <v>10258</v>
      </c>
      <c r="Q2948" s="40" t="s">
        <v>10036</v>
      </c>
      <c r="T2948" s="40" t="s">
        <v>16262</v>
      </c>
      <c r="U2948" s="40" t="s">
        <v>16261</v>
      </c>
    </row>
    <row r="2949" spans="1:21" s="40" customFormat="1">
      <c r="A2949" s="40">
        <f t="shared" si="130"/>
        <v>2948</v>
      </c>
      <c r="B2949" s="41">
        <f t="shared" ca="1" si="131"/>
        <v>43369</v>
      </c>
      <c r="C2949" s="40" t="s">
        <v>14</v>
      </c>
      <c r="D2949" s="18" t="s">
        <v>19600</v>
      </c>
      <c r="E2949" s="42" t="s">
        <v>16260</v>
      </c>
      <c r="F2949" s="40" t="str">
        <f>VLOOKUP(D2949,'Brasseries Europe'!$B$2:$O$2000,6,FALSE)</f>
        <v>Boekakker, 1</v>
      </c>
      <c r="G2949" s="40" t="str">
        <f>VLOOKUP(D2949,'Brasseries Europe'!$B$2:$O$2000,7,FALSE)</f>
        <v>9230</v>
      </c>
      <c r="H2949" s="40" t="str">
        <f>VLOOKUP(D2949,'Brasseries Europe'!$B$2:$O$2000,8,FALSE)</f>
        <v>Wetteren</v>
      </c>
      <c r="I2949" s="40" t="str">
        <f>VLOOKUP(D2949,'Brasseries Europe'!$B$2:$O$2000,9,FALSE)</f>
        <v>Vlaanderen</v>
      </c>
      <c r="J2949" s="40" t="str">
        <f>VLOOKUP(D2949,'Brasseries Europe'!$B$2:$O$2000,10,FALSE)</f>
        <v>paeleman@worldonline.be</v>
      </c>
      <c r="K2949" s="40">
        <f>VLOOKUP(D2949,'Brasseries Europe'!$B$2:$O$2000,11,FALSE)</f>
        <v>0</v>
      </c>
      <c r="L2949" s="40" t="str">
        <f>VLOOKUP(D2949,'Brasseries Europe'!$B$2:$O$2000,12,FALSE)</f>
        <v>+32(0)9/369.50.97</v>
      </c>
      <c r="M2949" s="40" t="str">
        <f>VLOOKUP(D2949,'Brasseries Europe'!$B$2:$O$2000,13,FALSE)</f>
        <v>LogoBR1600</v>
      </c>
      <c r="N2949" s="40">
        <f>VLOOKUP(D2949,'Brasseries Europe'!$B$2:$O$2000,14,FALSE)</f>
        <v>0</v>
      </c>
      <c r="O2949" s="42" t="s">
        <v>16263</v>
      </c>
      <c r="P2949" s="40" t="s">
        <v>10043</v>
      </c>
      <c r="Q2949" s="40" t="s">
        <v>10200</v>
      </c>
      <c r="T2949" s="40" t="s">
        <v>16265</v>
      </c>
      <c r="U2949" s="40" t="s">
        <v>16264</v>
      </c>
    </row>
    <row r="2950" spans="1:21" s="40" customFormat="1">
      <c r="A2950" s="40">
        <f t="shared" si="130"/>
        <v>2949</v>
      </c>
      <c r="B2950" s="41">
        <f t="shared" ca="1" si="131"/>
        <v>43369</v>
      </c>
      <c r="C2950" s="40" t="s">
        <v>14</v>
      </c>
      <c r="D2950" s="18" t="s">
        <v>19600</v>
      </c>
      <c r="E2950" s="42" t="s">
        <v>16260</v>
      </c>
      <c r="F2950" s="40" t="str">
        <f>VLOOKUP(D2950,'Brasseries Europe'!$B$2:$O$2000,6,FALSE)</f>
        <v>Boekakker, 1</v>
      </c>
      <c r="G2950" s="40" t="str">
        <f>VLOOKUP(D2950,'Brasseries Europe'!$B$2:$O$2000,7,FALSE)</f>
        <v>9230</v>
      </c>
      <c r="H2950" s="40" t="str">
        <f>VLOOKUP(D2950,'Brasseries Europe'!$B$2:$O$2000,8,FALSE)</f>
        <v>Wetteren</v>
      </c>
      <c r="I2950" s="40" t="str">
        <f>VLOOKUP(D2950,'Brasseries Europe'!$B$2:$O$2000,9,FALSE)</f>
        <v>Vlaanderen</v>
      </c>
      <c r="J2950" s="40" t="str">
        <f>VLOOKUP(D2950,'Brasseries Europe'!$B$2:$O$2000,10,FALSE)</f>
        <v>paeleman@worldonline.be</v>
      </c>
      <c r="K2950" s="40">
        <f>VLOOKUP(D2950,'Brasseries Europe'!$B$2:$O$2000,11,FALSE)</f>
        <v>0</v>
      </c>
      <c r="L2950" s="40" t="str">
        <f>VLOOKUP(D2950,'Brasseries Europe'!$B$2:$O$2000,12,FALSE)</f>
        <v>+32(0)9/369.50.97</v>
      </c>
      <c r="M2950" s="40" t="str">
        <f>VLOOKUP(D2950,'Brasseries Europe'!$B$2:$O$2000,13,FALSE)</f>
        <v>LogoBR1600</v>
      </c>
      <c r="N2950" s="40">
        <f>VLOOKUP(D2950,'Brasseries Europe'!$B$2:$O$2000,14,FALSE)</f>
        <v>0</v>
      </c>
      <c r="O2950" s="42" t="s">
        <v>16266</v>
      </c>
      <c r="P2950" s="40" t="s">
        <v>10049</v>
      </c>
      <c r="Q2950" s="40" t="s">
        <v>10081</v>
      </c>
      <c r="T2950" s="40" t="s">
        <v>16268</v>
      </c>
      <c r="U2950" s="40" t="s">
        <v>16267</v>
      </c>
    </row>
    <row r="2951" spans="1:21" s="40" customFormat="1">
      <c r="A2951" s="40">
        <f t="shared" si="130"/>
        <v>2950</v>
      </c>
      <c r="B2951" s="41">
        <f t="shared" ca="1" si="131"/>
        <v>43369</v>
      </c>
      <c r="C2951" s="40" t="s">
        <v>14</v>
      </c>
      <c r="D2951" s="40" t="str">
        <f t="shared" si="129"/>
        <v>Brewery175</v>
      </c>
      <c r="E2951" s="42" t="s">
        <v>1449</v>
      </c>
      <c r="F2951" s="40" t="str">
        <f>VLOOKUP(D2951,'Brasseries Europe'!$B$2:$O$2000,6,FALSE)</f>
        <v>Heistraat, 3</v>
      </c>
      <c r="G2951" s="40">
        <f>VLOOKUP(D2951,'Brasseries Europe'!$B$2:$O$2000,7,FALSE)</f>
        <v>2240</v>
      </c>
      <c r="H2951" s="40" t="str">
        <f>VLOOKUP(D2951,'Brasseries Europe'!$B$2:$O$2000,8,FALSE)</f>
        <v>Zandhoven</v>
      </c>
      <c r="I2951" s="40" t="str">
        <f>VLOOKUP(D2951,'Brasseries Europe'!$B$2:$O$2000,9,FALSE)</f>
        <v>Vlaanderen</v>
      </c>
      <c r="J2951" s="40" t="str">
        <f>VLOOKUP(D2951,'Brasseries Europe'!$B$2:$O$2000,10,FALSE)</f>
        <v>info@kempisch-vuur.be</v>
      </c>
      <c r="K2951" s="40" t="str">
        <f>VLOOKUP(D2951,'Brasseries Europe'!$B$2:$O$2000,11,FALSE)</f>
        <v>http://www.kempisch-vuur.be</v>
      </c>
      <c r="L2951" s="40" t="str">
        <f>VLOOKUP(D2951,'Brasseries Europe'!$B$2:$O$2000,12,FALSE)</f>
        <v>32(0)3/314.33.70</v>
      </c>
      <c r="M2951" s="40" t="str">
        <f>VLOOKUP(D2951,'Brasseries Europe'!$B$2:$O$2000,13,FALSE)</f>
        <v>LogoBR175</v>
      </c>
      <c r="N2951" s="40" t="str">
        <f>VLOOKUP(D2951,'Brasseries Europe'!$B$2:$O$2000,14,FALSE)</f>
        <v>FotoBR175</v>
      </c>
      <c r="O2951" s="42" t="s">
        <v>16269</v>
      </c>
      <c r="P2951" s="40" t="s">
        <v>10136</v>
      </c>
      <c r="Q2951" s="40" t="s">
        <v>10072</v>
      </c>
      <c r="T2951" s="40" t="s">
        <v>16271</v>
      </c>
      <c r="U2951" s="40" t="s">
        <v>16270</v>
      </c>
    </row>
    <row r="2952" spans="1:21" s="40" customFormat="1">
      <c r="A2952" s="40">
        <f t="shared" si="130"/>
        <v>2951</v>
      </c>
      <c r="B2952" s="41">
        <f t="shared" ca="1" si="131"/>
        <v>43369</v>
      </c>
      <c r="C2952" s="40" t="s">
        <v>14</v>
      </c>
      <c r="D2952" s="40" t="str">
        <f t="shared" si="129"/>
        <v>Brewery175</v>
      </c>
      <c r="E2952" s="42" t="s">
        <v>1449</v>
      </c>
      <c r="F2952" s="40" t="str">
        <f>VLOOKUP(D2952,'Brasseries Europe'!$B$2:$O$2000,6,FALSE)</f>
        <v>Heistraat, 3</v>
      </c>
      <c r="G2952" s="40">
        <f>VLOOKUP(D2952,'Brasseries Europe'!$B$2:$O$2000,7,FALSE)</f>
        <v>2240</v>
      </c>
      <c r="H2952" s="40" t="str">
        <f>VLOOKUP(D2952,'Brasseries Europe'!$B$2:$O$2000,8,FALSE)</f>
        <v>Zandhoven</v>
      </c>
      <c r="I2952" s="40" t="str">
        <f>VLOOKUP(D2952,'Brasseries Europe'!$B$2:$O$2000,9,FALSE)</f>
        <v>Vlaanderen</v>
      </c>
      <c r="J2952" s="40" t="str">
        <f>VLOOKUP(D2952,'Brasseries Europe'!$B$2:$O$2000,10,FALSE)</f>
        <v>info@kempisch-vuur.be</v>
      </c>
      <c r="K2952" s="40" t="str">
        <f>VLOOKUP(D2952,'Brasseries Europe'!$B$2:$O$2000,11,FALSE)</f>
        <v>http://www.kempisch-vuur.be</v>
      </c>
      <c r="L2952" s="40" t="str">
        <f>VLOOKUP(D2952,'Brasseries Europe'!$B$2:$O$2000,12,FALSE)</f>
        <v>32(0)3/314.33.70</v>
      </c>
      <c r="M2952" s="40" t="str">
        <f>VLOOKUP(D2952,'Brasseries Europe'!$B$2:$O$2000,13,FALSE)</f>
        <v>LogoBR175</v>
      </c>
      <c r="N2952" s="40" t="str">
        <f>VLOOKUP(D2952,'Brasseries Europe'!$B$2:$O$2000,14,FALSE)</f>
        <v>FotoBR175</v>
      </c>
      <c r="O2952" s="42" t="s">
        <v>16272</v>
      </c>
      <c r="P2952" s="40" t="s">
        <v>10043</v>
      </c>
      <c r="Q2952" s="40" t="s">
        <v>10204</v>
      </c>
      <c r="T2952" s="40" t="s">
        <v>16274</v>
      </c>
      <c r="U2952" s="40" t="s">
        <v>16273</v>
      </c>
    </row>
    <row r="2953" spans="1:21" s="40" customFormat="1">
      <c r="A2953" s="40">
        <f t="shared" si="130"/>
        <v>2952</v>
      </c>
      <c r="B2953" s="41">
        <f t="shared" ca="1" si="131"/>
        <v>43369</v>
      </c>
      <c r="C2953" s="40" t="s">
        <v>14</v>
      </c>
      <c r="D2953" s="40" t="str">
        <f t="shared" si="129"/>
        <v>Brewery175</v>
      </c>
      <c r="E2953" s="42" t="s">
        <v>1449</v>
      </c>
      <c r="F2953" s="40" t="str">
        <f>VLOOKUP(D2953,'Brasseries Europe'!$B$2:$O$2000,6,FALSE)</f>
        <v>Heistraat, 3</v>
      </c>
      <c r="G2953" s="40">
        <f>VLOOKUP(D2953,'Brasseries Europe'!$B$2:$O$2000,7,FALSE)</f>
        <v>2240</v>
      </c>
      <c r="H2953" s="40" t="str">
        <f>VLOOKUP(D2953,'Brasseries Europe'!$B$2:$O$2000,8,FALSE)</f>
        <v>Zandhoven</v>
      </c>
      <c r="I2953" s="40" t="str">
        <f>VLOOKUP(D2953,'Brasseries Europe'!$B$2:$O$2000,9,FALSE)</f>
        <v>Vlaanderen</v>
      </c>
      <c r="J2953" s="40" t="str">
        <f>VLOOKUP(D2953,'Brasseries Europe'!$B$2:$O$2000,10,FALSE)</f>
        <v>info@kempisch-vuur.be</v>
      </c>
      <c r="K2953" s="40" t="str">
        <f>VLOOKUP(D2953,'Brasseries Europe'!$B$2:$O$2000,11,FALSE)</f>
        <v>http://www.kempisch-vuur.be</v>
      </c>
      <c r="L2953" s="40" t="str">
        <f>VLOOKUP(D2953,'Brasseries Europe'!$B$2:$O$2000,12,FALSE)</f>
        <v>32(0)3/314.33.70</v>
      </c>
      <c r="M2953" s="40" t="str">
        <f>VLOOKUP(D2953,'Brasseries Europe'!$B$2:$O$2000,13,FALSE)</f>
        <v>LogoBR175</v>
      </c>
      <c r="N2953" s="40" t="str">
        <f>VLOOKUP(D2953,'Brasseries Europe'!$B$2:$O$2000,14,FALSE)</f>
        <v>FotoBR175</v>
      </c>
      <c r="O2953" s="42" t="s">
        <v>16275</v>
      </c>
      <c r="P2953" s="40" t="s">
        <v>10043</v>
      </c>
      <c r="Q2953" s="40" t="s">
        <v>10072</v>
      </c>
      <c r="T2953" s="40" t="s">
        <v>16277</v>
      </c>
      <c r="U2953" s="40" t="s">
        <v>16276</v>
      </c>
    </row>
    <row r="2954" spans="1:21" s="40" customFormat="1">
      <c r="A2954" s="40">
        <f t="shared" si="130"/>
        <v>2953</v>
      </c>
      <c r="B2954" s="41">
        <f t="shared" ca="1" si="131"/>
        <v>43369</v>
      </c>
      <c r="C2954" s="40" t="s">
        <v>14</v>
      </c>
      <c r="D2954" s="40" t="str">
        <f t="shared" si="129"/>
        <v>Brewery175</v>
      </c>
      <c r="E2954" s="42" t="s">
        <v>1449</v>
      </c>
      <c r="F2954" s="40" t="str">
        <f>VLOOKUP(D2954,'Brasseries Europe'!$B$2:$O$2000,6,FALSE)</f>
        <v>Heistraat, 3</v>
      </c>
      <c r="G2954" s="40">
        <f>VLOOKUP(D2954,'Brasseries Europe'!$B$2:$O$2000,7,FALSE)</f>
        <v>2240</v>
      </c>
      <c r="H2954" s="40" t="str">
        <f>VLOOKUP(D2954,'Brasseries Europe'!$B$2:$O$2000,8,FALSE)</f>
        <v>Zandhoven</v>
      </c>
      <c r="I2954" s="40" t="str">
        <f>VLOOKUP(D2954,'Brasseries Europe'!$B$2:$O$2000,9,FALSE)</f>
        <v>Vlaanderen</v>
      </c>
      <c r="J2954" s="40" t="str">
        <f>VLOOKUP(D2954,'Brasseries Europe'!$B$2:$O$2000,10,FALSE)</f>
        <v>info@kempisch-vuur.be</v>
      </c>
      <c r="K2954" s="40" t="str">
        <f>VLOOKUP(D2954,'Brasseries Europe'!$B$2:$O$2000,11,FALSE)</f>
        <v>http://www.kempisch-vuur.be</v>
      </c>
      <c r="L2954" s="40" t="str">
        <f>VLOOKUP(D2954,'Brasseries Europe'!$B$2:$O$2000,12,FALSE)</f>
        <v>32(0)3/314.33.70</v>
      </c>
      <c r="M2954" s="40" t="str">
        <f>VLOOKUP(D2954,'Brasseries Europe'!$B$2:$O$2000,13,FALSE)</f>
        <v>LogoBR175</v>
      </c>
      <c r="N2954" s="40" t="str">
        <f>VLOOKUP(D2954,'Brasseries Europe'!$B$2:$O$2000,14,FALSE)</f>
        <v>FotoBR175</v>
      </c>
      <c r="O2954" s="42" t="s">
        <v>16278</v>
      </c>
      <c r="P2954" s="40" t="s">
        <v>10043</v>
      </c>
      <c r="Q2954" s="40" t="s">
        <v>10036</v>
      </c>
      <c r="T2954" s="40" t="s">
        <v>16280</v>
      </c>
      <c r="U2954" s="40" t="s">
        <v>16279</v>
      </c>
    </row>
    <row r="2955" spans="1:21" s="40" customFormat="1">
      <c r="A2955" s="40">
        <f t="shared" si="130"/>
        <v>2954</v>
      </c>
      <c r="B2955" s="41">
        <f t="shared" ca="1" si="131"/>
        <v>43369</v>
      </c>
      <c r="C2955" s="40" t="s">
        <v>14</v>
      </c>
      <c r="D2955" s="40" t="str">
        <f t="shared" si="129"/>
        <v>Brewery175</v>
      </c>
      <c r="E2955" s="42" t="s">
        <v>1449</v>
      </c>
      <c r="F2955" s="40" t="str">
        <f>VLOOKUP(D2955,'Brasseries Europe'!$B$2:$O$2000,6,FALSE)</f>
        <v>Heistraat, 3</v>
      </c>
      <c r="G2955" s="40">
        <f>VLOOKUP(D2955,'Brasseries Europe'!$B$2:$O$2000,7,FALSE)</f>
        <v>2240</v>
      </c>
      <c r="H2955" s="40" t="str">
        <f>VLOOKUP(D2955,'Brasseries Europe'!$B$2:$O$2000,8,FALSE)</f>
        <v>Zandhoven</v>
      </c>
      <c r="I2955" s="40" t="str">
        <f>VLOOKUP(D2955,'Brasseries Europe'!$B$2:$O$2000,9,FALSE)</f>
        <v>Vlaanderen</v>
      </c>
      <c r="J2955" s="40" t="str">
        <f>VLOOKUP(D2955,'Brasseries Europe'!$B$2:$O$2000,10,FALSE)</f>
        <v>info@kempisch-vuur.be</v>
      </c>
      <c r="K2955" s="40" t="str">
        <f>VLOOKUP(D2955,'Brasseries Europe'!$B$2:$O$2000,11,FALSE)</f>
        <v>http://www.kempisch-vuur.be</v>
      </c>
      <c r="L2955" s="40" t="str">
        <f>VLOOKUP(D2955,'Brasseries Europe'!$B$2:$O$2000,12,FALSE)</f>
        <v>32(0)3/314.33.70</v>
      </c>
      <c r="M2955" s="40" t="str">
        <f>VLOOKUP(D2955,'Brasseries Europe'!$B$2:$O$2000,13,FALSE)</f>
        <v>LogoBR175</v>
      </c>
      <c r="N2955" s="40" t="str">
        <f>VLOOKUP(D2955,'Brasseries Europe'!$B$2:$O$2000,14,FALSE)</f>
        <v>FotoBR175</v>
      </c>
      <c r="O2955" s="42" t="s">
        <v>16281</v>
      </c>
      <c r="P2955" s="40" t="s">
        <v>10049</v>
      </c>
      <c r="Q2955" s="40" t="s">
        <v>10036</v>
      </c>
      <c r="T2955" s="40" t="s">
        <v>16283</v>
      </c>
      <c r="U2955" s="40" t="s">
        <v>16282</v>
      </c>
    </row>
    <row r="2956" spans="1:21" s="40" customFormat="1">
      <c r="A2956" s="40">
        <f t="shared" si="130"/>
        <v>2955</v>
      </c>
      <c r="B2956" s="41">
        <f t="shared" ca="1" si="131"/>
        <v>43369</v>
      </c>
      <c r="C2956" s="40" t="s">
        <v>14</v>
      </c>
      <c r="D2956" s="40" t="str">
        <f t="shared" si="129"/>
        <v>Brewery175</v>
      </c>
      <c r="E2956" s="42" t="s">
        <v>1449</v>
      </c>
      <c r="F2956" s="40" t="str">
        <f>VLOOKUP(D2956,'Brasseries Europe'!$B$2:$O$2000,6,FALSE)</f>
        <v>Heistraat, 3</v>
      </c>
      <c r="G2956" s="40">
        <f>VLOOKUP(D2956,'Brasseries Europe'!$B$2:$O$2000,7,FALSE)</f>
        <v>2240</v>
      </c>
      <c r="H2956" s="40" t="str">
        <f>VLOOKUP(D2956,'Brasseries Europe'!$B$2:$O$2000,8,FALSE)</f>
        <v>Zandhoven</v>
      </c>
      <c r="I2956" s="40" t="str">
        <f>VLOOKUP(D2956,'Brasseries Europe'!$B$2:$O$2000,9,FALSE)</f>
        <v>Vlaanderen</v>
      </c>
      <c r="J2956" s="40" t="str">
        <f>VLOOKUP(D2956,'Brasseries Europe'!$B$2:$O$2000,10,FALSE)</f>
        <v>info@kempisch-vuur.be</v>
      </c>
      <c r="K2956" s="40" t="str">
        <f>VLOOKUP(D2956,'Brasseries Europe'!$B$2:$O$2000,11,FALSE)</f>
        <v>http://www.kempisch-vuur.be</v>
      </c>
      <c r="L2956" s="40" t="str">
        <f>VLOOKUP(D2956,'Brasseries Europe'!$B$2:$O$2000,12,FALSE)</f>
        <v>32(0)3/314.33.70</v>
      </c>
      <c r="M2956" s="40" t="str">
        <f>VLOOKUP(D2956,'Brasseries Europe'!$B$2:$O$2000,13,FALSE)</f>
        <v>LogoBR175</v>
      </c>
      <c r="N2956" s="40" t="str">
        <f>VLOOKUP(D2956,'Brasseries Europe'!$B$2:$O$2000,14,FALSE)</f>
        <v>FotoBR175</v>
      </c>
      <c r="O2956" s="42" t="s">
        <v>16284</v>
      </c>
      <c r="P2956" s="40" t="s">
        <v>10183</v>
      </c>
      <c r="Q2956" s="40" t="s">
        <v>10064</v>
      </c>
      <c r="T2956" s="40" t="s">
        <v>16286</v>
      </c>
      <c r="U2956" s="40" t="s">
        <v>16285</v>
      </c>
    </row>
    <row r="2957" spans="1:21" s="40" customFormat="1">
      <c r="A2957" s="40">
        <f t="shared" si="130"/>
        <v>2956</v>
      </c>
      <c r="B2957" s="41">
        <f t="shared" ca="1" si="131"/>
        <v>43369</v>
      </c>
      <c r="C2957" s="40" t="s">
        <v>14</v>
      </c>
      <c r="D2957" s="40" t="str">
        <f t="shared" si="129"/>
        <v>Brewery176</v>
      </c>
      <c r="E2957" s="42" t="s">
        <v>1458</v>
      </c>
      <c r="F2957" s="40" t="str">
        <f>VLOOKUP(D2957,'Brasseries Europe'!$B$2:$O$2000,6,FALSE)</f>
        <v>Wontergemstraat, 42</v>
      </c>
      <c r="G2957" s="40">
        <f>VLOOKUP(D2957,'Brasseries Europe'!$B$2:$O$2000,7,FALSE)</f>
        <v>8720</v>
      </c>
      <c r="H2957" s="40" t="str">
        <f>VLOOKUP(D2957,'Brasseries Europe'!$B$2:$O$2000,8,FALSE)</f>
        <v>Dentergem</v>
      </c>
      <c r="I2957" s="40" t="str">
        <f>VLOOKUP(D2957,'Brasseries Europe'!$B$2:$O$2000,9,FALSE)</f>
        <v>Vlaanderen</v>
      </c>
      <c r="J2957" s="40">
        <f>VLOOKUP(D2957,'Brasseries Europe'!$B$2:$O$2000,10,FALSE)</f>
        <v>0</v>
      </c>
      <c r="K2957" s="40">
        <f>VLOOKUP(D2957,'Brasseries Europe'!$B$2:$O$2000,11,FALSE)</f>
        <v>0</v>
      </c>
      <c r="L2957" s="40" t="str">
        <f>VLOOKUP(D2957,'Brasseries Europe'!$B$2:$O$2000,12,FALSE)</f>
        <v>32(0)51/63.36.81</v>
      </c>
      <c r="M2957" s="40" t="str">
        <f>VLOOKUP(D2957,'Brasseries Europe'!$B$2:$O$2000,13,FALSE)</f>
        <v>LogoBR176</v>
      </c>
      <c r="N2957" s="40" t="str">
        <f>VLOOKUP(D2957,'Brasseries Europe'!$B$2:$O$2000,14,FALSE)</f>
        <v>FotoBR176</v>
      </c>
      <c r="O2957" s="42" t="s">
        <v>16287</v>
      </c>
      <c r="P2957" s="40" t="s">
        <v>10055</v>
      </c>
      <c r="Q2957" s="40" t="s">
        <v>10072</v>
      </c>
      <c r="T2957" s="40" t="s">
        <v>16289</v>
      </c>
      <c r="U2957" s="40" t="s">
        <v>16288</v>
      </c>
    </row>
    <row r="2958" spans="1:21" s="40" customFormat="1">
      <c r="A2958" s="40">
        <f t="shared" si="130"/>
        <v>2957</v>
      </c>
      <c r="B2958" s="41">
        <f t="shared" ca="1" si="131"/>
        <v>43369</v>
      </c>
      <c r="C2958" s="40" t="s">
        <v>14</v>
      </c>
      <c r="D2958" s="40" t="str">
        <f t="shared" si="129"/>
        <v>Brewery176</v>
      </c>
      <c r="E2958" s="42" t="s">
        <v>1458</v>
      </c>
      <c r="F2958" s="40" t="str">
        <f>VLOOKUP(D2958,'Brasseries Europe'!$B$2:$O$2000,6,FALSE)</f>
        <v>Wontergemstraat, 42</v>
      </c>
      <c r="G2958" s="40">
        <f>VLOOKUP(D2958,'Brasseries Europe'!$B$2:$O$2000,7,FALSE)</f>
        <v>8720</v>
      </c>
      <c r="H2958" s="40" t="str">
        <f>VLOOKUP(D2958,'Brasseries Europe'!$B$2:$O$2000,8,FALSE)</f>
        <v>Dentergem</v>
      </c>
      <c r="I2958" s="40" t="str">
        <f>VLOOKUP(D2958,'Brasseries Europe'!$B$2:$O$2000,9,FALSE)</f>
        <v>Vlaanderen</v>
      </c>
      <c r="J2958" s="40">
        <f>VLOOKUP(D2958,'Brasseries Europe'!$B$2:$O$2000,10,FALSE)</f>
        <v>0</v>
      </c>
      <c r="K2958" s="40">
        <f>VLOOKUP(D2958,'Brasseries Europe'!$B$2:$O$2000,11,FALSE)</f>
        <v>0</v>
      </c>
      <c r="L2958" s="40" t="str">
        <f>VLOOKUP(D2958,'Brasseries Europe'!$B$2:$O$2000,12,FALSE)</f>
        <v>32(0)51/63.36.81</v>
      </c>
      <c r="M2958" s="40" t="str">
        <f>VLOOKUP(D2958,'Brasseries Europe'!$B$2:$O$2000,13,FALSE)</f>
        <v>LogoBR176</v>
      </c>
      <c r="N2958" s="40" t="str">
        <f>VLOOKUP(D2958,'Brasseries Europe'!$B$2:$O$2000,14,FALSE)</f>
        <v>FotoBR176</v>
      </c>
      <c r="O2958" s="42" t="s">
        <v>16290</v>
      </c>
      <c r="P2958" s="40" t="s">
        <v>10055</v>
      </c>
      <c r="Q2958" s="40" t="s">
        <v>10072</v>
      </c>
      <c r="T2958" s="40" t="s">
        <v>16292</v>
      </c>
      <c r="U2958" s="40" t="s">
        <v>16291</v>
      </c>
    </row>
    <row r="2959" spans="1:21" s="40" customFormat="1">
      <c r="A2959" s="40">
        <f t="shared" si="130"/>
        <v>2958</v>
      </c>
      <c r="B2959" s="41">
        <f t="shared" ca="1" si="131"/>
        <v>43369</v>
      </c>
      <c r="C2959" s="40" t="s">
        <v>14</v>
      </c>
      <c r="D2959" s="40" t="str">
        <f t="shared" si="129"/>
        <v>Brewery176</v>
      </c>
      <c r="E2959" s="42" t="s">
        <v>1458</v>
      </c>
      <c r="F2959" s="40" t="str">
        <f>VLOOKUP(D2959,'Brasseries Europe'!$B$2:$O$2000,6,FALSE)</f>
        <v>Wontergemstraat, 42</v>
      </c>
      <c r="G2959" s="40">
        <f>VLOOKUP(D2959,'Brasseries Europe'!$B$2:$O$2000,7,FALSE)</f>
        <v>8720</v>
      </c>
      <c r="H2959" s="40" t="str">
        <f>VLOOKUP(D2959,'Brasseries Europe'!$B$2:$O$2000,8,FALSE)</f>
        <v>Dentergem</v>
      </c>
      <c r="I2959" s="40" t="str">
        <f>VLOOKUP(D2959,'Brasseries Europe'!$B$2:$O$2000,9,FALSE)</f>
        <v>Vlaanderen</v>
      </c>
      <c r="J2959" s="40">
        <f>VLOOKUP(D2959,'Brasseries Europe'!$B$2:$O$2000,10,FALSE)</f>
        <v>0</v>
      </c>
      <c r="K2959" s="40">
        <f>VLOOKUP(D2959,'Brasseries Europe'!$B$2:$O$2000,11,FALSE)</f>
        <v>0</v>
      </c>
      <c r="L2959" s="40" t="str">
        <f>VLOOKUP(D2959,'Brasseries Europe'!$B$2:$O$2000,12,FALSE)</f>
        <v>32(0)51/63.36.81</v>
      </c>
      <c r="M2959" s="40" t="str">
        <f>VLOOKUP(D2959,'Brasseries Europe'!$B$2:$O$2000,13,FALSE)</f>
        <v>LogoBR176</v>
      </c>
      <c r="N2959" s="40" t="str">
        <f>VLOOKUP(D2959,'Brasseries Europe'!$B$2:$O$2000,14,FALSE)</f>
        <v>FotoBR176</v>
      </c>
      <c r="O2959" s="42" t="s">
        <v>16293</v>
      </c>
      <c r="P2959" s="40" t="s">
        <v>10055</v>
      </c>
      <c r="Q2959" s="40" t="s">
        <v>10462</v>
      </c>
      <c r="T2959" s="40" t="s">
        <v>16295</v>
      </c>
      <c r="U2959" s="40" t="s">
        <v>16294</v>
      </c>
    </row>
    <row r="2960" spans="1:21" s="40" customFormat="1">
      <c r="A2960" s="40">
        <f t="shared" si="130"/>
        <v>2959</v>
      </c>
      <c r="B2960" s="41">
        <f t="shared" ca="1" si="131"/>
        <v>43369</v>
      </c>
      <c r="C2960" s="40" t="s">
        <v>14</v>
      </c>
      <c r="D2960" s="40" t="str">
        <f t="shared" si="129"/>
        <v>Brewery176</v>
      </c>
      <c r="E2960" s="42" t="s">
        <v>1458</v>
      </c>
      <c r="F2960" s="40" t="str">
        <f>VLOOKUP(D2960,'Brasseries Europe'!$B$2:$O$2000,6,FALSE)</f>
        <v>Wontergemstraat, 42</v>
      </c>
      <c r="G2960" s="40">
        <f>VLOOKUP(D2960,'Brasseries Europe'!$B$2:$O$2000,7,FALSE)</f>
        <v>8720</v>
      </c>
      <c r="H2960" s="40" t="str">
        <f>VLOOKUP(D2960,'Brasseries Europe'!$B$2:$O$2000,8,FALSE)</f>
        <v>Dentergem</v>
      </c>
      <c r="I2960" s="40" t="str">
        <f>VLOOKUP(D2960,'Brasseries Europe'!$B$2:$O$2000,9,FALSE)</f>
        <v>Vlaanderen</v>
      </c>
      <c r="J2960" s="40">
        <f>VLOOKUP(D2960,'Brasseries Europe'!$B$2:$O$2000,10,FALSE)</f>
        <v>0</v>
      </c>
      <c r="K2960" s="40">
        <f>VLOOKUP(D2960,'Brasseries Europe'!$B$2:$O$2000,11,FALSE)</f>
        <v>0</v>
      </c>
      <c r="L2960" s="40" t="str">
        <f>VLOOKUP(D2960,'Brasseries Europe'!$B$2:$O$2000,12,FALSE)</f>
        <v>32(0)51/63.36.81</v>
      </c>
      <c r="M2960" s="40" t="str">
        <f>VLOOKUP(D2960,'Brasseries Europe'!$B$2:$O$2000,13,FALSE)</f>
        <v>LogoBR176</v>
      </c>
      <c r="N2960" s="40" t="str">
        <f>VLOOKUP(D2960,'Brasseries Europe'!$B$2:$O$2000,14,FALSE)</f>
        <v>FotoBR176</v>
      </c>
      <c r="O2960" s="42" t="s">
        <v>16296</v>
      </c>
      <c r="P2960" s="40" t="s">
        <v>10055</v>
      </c>
      <c r="Q2960" s="40" t="s">
        <v>15757</v>
      </c>
      <c r="T2960" s="40" t="s">
        <v>16298</v>
      </c>
      <c r="U2960" s="40" t="s">
        <v>16297</v>
      </c>
    </row>
    <row r="2961" spans="1:21" s="40" customFormat="1">
      <c r="A2961" s="40">
        <f t="shared" si="130"/>
        <v>2960</v>
      </c>
      <c r="B2961" s="41">
        <f t="shared" ca="1" si="131"/>
        <v>43369</v>
      </c>
      <c r="C2961" s="40" t="s">
        <v>14</v>
      </c>
      <c r="D2961" s="40" t="str">
        <f t="shared" si="129"/>
        <v>Brewery176</v>
      </c>
      <c r="E2961" s="42" t="s">
        <v>1458</v>
      </c>
      <c r="F2961" s="40" t="str">
        <f>VLOOKUP(D2961,'Brasseries Europe'!$B$2:$O$2000,6,FALSE)</f>
        <v>Wontergemstraat, 42</v>
      </c>
      <c r="G2961" s="40">
        <f>VLOOKUP(D2961,'Brasseries Europe'!$B$2:$O$2000,7,FALSE)</f>
        <v>8720</v>
      </c>
      <c r="H2961" s="40" t="str">
        <f>VLOOKUP(D2961,'Brasseries Europe'!$B$2:$O$2000,8,FALSE)</f>
        <v>Dentergem</v>
      </c>
      <c r="I2961" s="40" t="str">
        <f>VLOOKUP(D2961,'Brasseries Europe'!$B$2:$O$2000,9,FALSE)</f>
        <v>Vlaanderen</v>
      </c>
      <c r="J2961" s="40">
        <f>VLOOKUP(D2961,'Brasseries Europe'!$B$2:$O$2000,10,FALSE)</f>
        <v>0</v>
      </c>
      <c r="K2961" s="40">
        <f>VLOOKUP(D2961,'Brasseries Europe'!$B$2:$O$2000,11,FALSE)</f>
        <v>0</v>
      </c>
      <c r="L2961" s="40" t="str">
        <f>VLOOKUP(D2961,'Brasseries Europe'!$B$2:$O$2000,12,FALSE)</f>
        <v>32(0)51/63.36.81</v>
      </c>
      <c r="M2961" s="40" t="str">
        <f>VLOOKUP(D2961,'Brasseries Europe'!$B$2:$O$2000,13,FALSE)</f>
        <v>LogoBR176</v>
      </c>
      <c r="N2961" s="40" t="str">
        <f>VLOOKUP(D2961,'Brasseries Europe'!$B$2:$O$2000,14,FALSE)</f>
        <v>FotoBR176</v>
      </c>
      <c r="O2961" s="42" t="s">
        <v>16299</v>
      </c>
      <c r="P2961" s="40" t="s">
        <v>10043</v>
      </c>
      <c r="Q2961" s="40" t="s">
        <v>10297</v>
      </c>
      <c r="T2961" s="40" t="s">
        <v>16301</v>
      </c>
      <c r="U2961" s="40" t="s">
        <v>16300</v>
      </c>
    </row>
    <row r="2962" spans="1:21" s="40" customFormat="1">
      <c r="A2962" s="40">
        <f t="shared" si="130"/>
        <v>2961</v>
      </c>
      <c r="B2962" s="41">
        <f t="shared" ca="1" si="131"/>
        <v>43369</v>
      </c>
      <c r="C2962" s="40" t="s">
        <v>14</v>
      </c>
      <c r="D2962" s="40" t="str">
        <f t="shared" si="129"/>
        <v>Brewery176</v>
      </c>
      <c r="E2962" s="42" t="s">
        <v>1458</v>
      </c>
      <c r="F2962" s="40" t="str">
        <f>VLOOKUP(D2962,'Brasseries Europe'!$B$2:$O$2000,6,FALSE)</f>
        <v>Wontergemstraat, 42</v>
      </c>
      <c r="G2962" s="40">
        <f>VLOOKUP(D2962,'Brasseries Europe'!$B$2:$O$2000,7,FALSE)</f>
        <v>8720</v>
      </c>
      <c r="H2962" s="40" t="str">
        <f>VLOOKUP(D2962,'Brasseries Europe'!$B$2:$O$2000,8,FALSE)</f>
        <v>Dentergem</v>
      </c>
      <c r="I2962" s="40" t="str">
        <f>VLOOKUP(D2962,'Brasseries Europe'!$B$2:$O$2000,9,FALSE)</f>
        <v>Vlaanderen</v>
      </c>
      <c r="J2962" s="40">
        <f>VLOOKUP(D2962,'Brasseries Europe'!$B$2:$O$2000,10,FALSE)</f>
        <v>0</v>
      </c>
      <c r="K2962" s="40">
        <f>VLOOKUP(D2962,'Brasseries Europe'!$B$2:$O$2000,11,FALSE)</f>
        <v>0</v>
      </c>
      <c r="L2962" s="40" t="str">
        <f>VLOOKUP(D2962,'Brasseries Europe'!$B$2:$O$2000,12,FALSE)</f>
        <v>32(0)51/63.36.81</v>
      </c>
      <c r="M2962" s="40" t="str">
        <f>VLOOKUP(D2962,'Brasseries Europe'!$B$2:$O$2000,13,FALSE)</f>
        <v>LogoBR176</v>
      </c>
      <c r="N2962" s="40" t="str">
        <f>VLOOKUP(D2962,'Brasseries Europe'!$B$2:$O$2000,14,FALSE)</f>
        <v>FotoBR176</v>
      </c>
      <c r="O2962" s="42" t="s">
        <v>16302</v>
      </c>
      <c r="P2962" s="40" t="s">
        <v>10049</v>
      </c>
      <c r="Q2962" s="40" t="s">
        <v>10265</v>
      </c>
      <c r="T2962" s="40" t="s">
        <v>16304</v>
      </c>
      <c r="U2962" s="40" t="s">
        <v>16303</v>
      </c>
    </row>
    <row r="2963" spans="1:21" s="40" customFormat="1">
      <c r="A2963" s="40">
        <f t="shared" si="130"/>
        <v>2962</v>
      </c>
      <c r="B2963" s="41">
        <f t="shared" ca="1" si="131"/>
        <v>43369</v>
      </c>
      <c r="C2963" s="40" t="s">
        <v>14</v>
      </c>
      <c r="D2963" s="40" t="str">
        <f t="shared" si="129"/>
        <v>Brewery177</v>
      </c>
      <c r="E2963" s="42" t="s">
        <v>1465</v>
      </c>
      <c r="F2963" s="40" t="str">
        <f>VLOOKUP(D2963,'Brasseries Europe'!$B$2:$O$2000,6,FALSE)</f>
        <v>Spanjestraat, 133</v>
      </c>
      <c r="G2963" s="40">
        <f>VLOOKUP(D2963,'Brasseries Europe'!$B$2:$O$2000,7,FALSE)</f>
        <v>8800</v>
      </c>
      <c r="H2963" s="40" t="str">
        <f>VLOOKUP(D2963,'Brasseries Europe'!$B$2:$O$2000,8,FALSE)</f>
        <v>Roselaere (Roulers)</v>
      </c>
      <c r="I2963" s="40" t="str">
        <f>VLOOKUP(D2963,'Brasseries Europe'!$B$2:$O$2000,9,FALSE)</f>
        <v>Vlaanderen</v>
      </c>
      <c r="J2963" s="40">
        <f>VLOOKUP(D2963,'Brasseries Europe'!$B$2:$O$2000,10,FALSE)</f>
        <v>0</v>
      </c>
      <c r="K2963" s="40" t="str">
        <f>VLOOKUP(D2963,'Brasseries Europe'!$B$2:$O$2000,11,FALSE)</f>
        <v>http://www.rodenbach.be</v>
      </c>
      <c r="L2963" s="40" t="str">
        <f>VLOOKUP(D2963,'Brasseries Europe'!$B$2:$O$2000,12,FALSE)</f>
        <v>32(0)51/22.34.00</v>
      </c>
      <c r="M2963" s="40" t="str">
        <f>VLOOKUP(D2963,'Brasseries Europe'!$B$2:$O$2000,13,FALSE)</f>
        <v>LogoBR177</v>
      </c>
      <c r="N2963" s="40" t="str">
        <f>VLOOKUP(D2963,'Brasseries Europe'!$B$2:$O$2000,14,FALSE)</f>
        <v>FotoBR177</v>
      </c>
      <c r="O2963" s="42" t="s">
        <v>16305</v>
      </c>
      <c r="P2963" s="40" t="s">
        <v>11271</v>
      </c>
      <c r="Q2963" s="40" t="s">
        <v>10044</v>
      </c>
      <c r="T2963" s="40" t="s">
        <v>16307</v>
      </c>
      <c r="U2963" s="40" t="s">
        <v>16306</v>
      </c>
    </row>
    <row r="2964" spans="1:21" s="40" customFormat="1">
      <c r="A2964" s="40">
        <f t="shared" si="130"/>
        <v>2963</v>
      </c>
      <c r="B2964" s="41">
        <f t="shared" ca="1" si="131"/>
        <v>43369</v>
      </c>
      <c r="C2964" s="40" t="s">
        <v>14</v>
      </c>
      <c r="D2964" s="40" t="str">
        <f t="shared" si="129"/>
        <v>Brewery177</v>
      </c>
      <c r="E2964" s="42" t="s">
        <v>1465</v>
      </c>
      <c r="F2964" s="40" t="str">
        <f>VLOOKUP(D2964,'Brasseries Europe'!$B$2:$O$2000,6,FALSE)</f>
        <v>Spanjestraat, 133</v>
      </c>
      <c r="G2964" s="40">
        <f>VLOOKUP(D2964,'Brasseries Europe'!$B$2:$O$2000,7,FALSE)</f>
        <v>8800</v>
      </c>
      <c r="H2964" s="40" t="str">
        <f>VLOOKUP(D2964,'Brasseries Europe'!$B$2:$O$2000,8,FALSE)</f>
        <v>Roselaere (Roulers)</v>
      </c>
      <c r="I2964" s="40" t="str">
        <f>VLOOKUP(D2964,'Brasseries Europe'!$B$2:$O$2000,9,FALSE)</f>
        <v>Vlaanderen</v>
      </c>
      <c r="J2964" s="40">
        <f>VLOOKUP(D2964,'Brasseries Europe'!$B$2:$O$2000,10,FALSE)</f>
        <v>0</v>
      </c>
      <c r="K2964" s="40" t="str">
        <f>VLOOKUP(D2964,'Brasseries Europe'!$B$2:$O$2000,11,FALSE)</f>
        <v>http://www.rodenbach.be</v>
      </c>
      <c r="L2964" s="40" t="str">
        <f>VLOOKUP(D2964,'Brasseries Europe'!$B$2:$O$2000,12,FALSE)</f>
        <v>32(0)51/22.34.00</v>
      </c>
      <c r="M2964" s="40" t="str">
        <f>VLOOKUP(D2964,'Brasseries Europe'!$B$2:$O$2000,13,FALSE)</f>
        <v>LogoBR177</v>
      </c>
      <c r="N2964" s="40" t="str">
        <f>VLOOKUP(D2964,'Brasseries Europe'!$B$2:$O$2000,14,FALSE)</f>
        <v>FotoBR177</v>
      </c>
      <c r="O2964" s="42" t="s">
        <v>16308</v>
      </c>
      <c r="P2964" s="40" t="s">
        <v>11271</v>
      </c>
      <c r="Q2964" s="40" t="s">
        <v>10204</v>
      </c>
      <c r="T2964" s="40" t="s">
        <v>16310</v>
      </c>
      <c r="U2964" s="40" t="s">
        <v>16309</v>
      </c>
    </row>
    <row r="2965" spans="1:21" s="40" customFormat="1">
      <c r="A2965" s="40">
        <f t="shared" si="130"/>
        <v>2964</v>
      </c>
      <c r="B2965" s="41">
        <f t="shared" ca="1" si="131"/>
        <v>43369</v>
      </c>
      <c r="C2965" s="40" t="s">
        <v>14</v>
      </c>
      <c r="D2965" s="40" t="str">
        <f t="shared" si="129"/>
        <v>Brewery177</v>
      </c>
      <c r="E2965" s="42" t="s">
        <v>1465</v>
      </c>
      <c r="F2965" s="40" t="str">
        <f>VLOOKUP(D2965,'Brasseries Europe'!$B$2:$O$2000,6,FALSE)</f>
        <v>Spanjestraat, 133</v>
      </c>
      <c r="G2965" s="40">
        <f>VLOOKUP(D2965,'Brasseries Europe'!$B$2:$O$2000,7,FALSE)</f>
        <v>8800</v>
      </c>
      <c r="H2965" s="40" t="str">
        <f>VLOOKUP(D2965,'Brasseries Europe'!$B$2:$O$2000,8,FALSE)</f>
        <v>Roselaere (Roulers)</v>
      </c>
      <c r="I2965" s="40" t="str">
        <f>VLOOKUP(D2965,'Brasseries Europe'!$B$2:$O$2000,9,FALSE)</f>
        <v>Vlaanderen</v>
      </c>
      <c r="J2965" s="40">
        <f>VLOOKUP(D2965,'Brasseries Europe'!$B$2:$O$2000,10,FALSE)</f>
        <v>0</v>
      </c>
      <c r="K2965" s="40" t="str">
        <f>VLOOKUP(D2965,'Brasseries Europe'!$B$2:$O$2000,11,FALSE)</f>
        <v>http://www.rodenbach.be</v>
      </c>
      <c r="L2965" s="40" t="str">
        <f>VLOOKUP(D2965,'Brasseries Europe'!$B$2:$O$2000,12,FALSE)</f>
        <v>32(0)51/22.34.00</v>
      </c>
      <c r="M2965" s="40" t="str">
        <f>VLOOKUP(D2965,'Brasseries Europe'!$B$2:$O$2000,13,FALSE)</f>
        <v>LogoBR177</v>
      </c>
      <c r="N2965" s="40" t="str">
        <f>VLOOKUP(D2965,'Brasseries Europe'!$B$2:$O$2000,14,FALSE)</f>
        <v>FotoBR177</v>
      </c>
      <c r="O2965" s="42" t="s">
        <v>16311</v>
      </c>
      <c r="P2965" s="40" t="s">
        <v>10258</v>
      </c>
      <c r="Q2965" s="40" t="s">
        <v>10085</v>
      </c>
      <c r="T2965" s="40" t="s">
        <v>16313</v>
      </c>
      <c r="U2965" s="40" t="s">
        <v>16312</v>
      </c>
    </row>
    <row r="2966" spans="1:21" s="40" customFormat="1">
      <c r="A2966" s="40">
        <f t="shared" si="130"/>
        <v>2965</v>
      </c>
      <c r="B2966" s="41">
        <f t="shared" ca="1" si="131"/>
        <v>43369</v>
      </c>
      <c r="C2966" s="40" t="s">
        <v>14</v>
      </c>
      <c r="D2966" s="40" t="str">
        <f t="shared" si="129"/>
        <v>Brewery177</v>
      </c>
      <c r="E2966" s="42" t="s">
        <v>1465</v>
      </c>
      <c r="F2966" s="40" t="str">
        <f>VLOOKUP(D2966,'Brasseries Europe'!$B$2:$O$2000,6,FALSE)</f>
        <v>Spanjestraat, 133</v>
      </c>
      <c r="G2966" s="40">
        <f>VLOOKUP(D2966,'Brasseries Europe'!$B$2:$O$2000,7,FALSE)</f>
        <v>8800</v>
      </c>
      <c r="H2966" s="40" t="str">
        <f>VLOOKUP(D2966,'Brasseries Europe'!$B$2:$O$2000,8,FALSE)</f>
        <v>Roselaere (Roulers)</v>
      </c>
      <c r="I2966" s="40" t="str">
        <f>VLOOKUP(D2966,'Brasseries Europe'!$B$2:$O$2000,9,FALSE)</f>
        <v>Vlaanderen</v>
      </c>
      <c r="J2966" s="40">
        <f>VLOOKUP(D2966,'Brasseries Europe'!$B$2:$O$2000,10,FALSE)</f>
        <v>0</v>
      </c>
      <c r="K2966" s="40" t="str">
        <f>VLOOKUP(D2966,'Brasseries Europe'!$B$2:$O$2000,11,FALSE)</f>
        <v>http://www.rodenbach.be</v>
      </c>
      <c r="L2966" s="40" t="str">
        <f>VLOOKUP(D2966,'Brasseries Europe'!$B$2:$O$2000,12,FALSE)</f>
        <v>32(0)51/22.34.00</v>
      </c>
      <c r="M2966" s="40" t="str">
        <f>VLOOKUP(D2966,'Brasseries Europe'!$B$2:$O$2000,13,FALSE)</f>
        <v>LogoBR177</v>
      </c>
      <c r="N2966" s="40" t="str">
        <f>VLOOKUP(D2966,'Brasseries Europe'!$B$2:$O$2000,14,FALSE)</f>
        <v>FotoBR177</v>
      </c>
      <c r="O2966" s="42" t="s">
        <v>16314</v>
      </c>
      <c r="P2966" s="40" t="s">
        <v>10258</v>
      </c>
      <c r="Q2966" s="40" t="s">
        <v>11053</v>
      </c>
      <c r="T2966" s="40" t="s">
        <v>16316</v>
      </c>
      <c r="U2966" s="40" t="s">
        <v>16315</v>
      </c>
    </row>
    <row r="2967" spans="1:21" s="40" customFormat="1">
      <c r="A2967" s="40">
        <f t="shared" si="130"/>
        <v>2966</v>
      </c>
      <c r="B2967" s="41">
        <f t="shared" ca="1" si="131"/>
        <v>43369</v>
      </c>
      <c r="C2967" s="40" t="s">
        <v>14</v>
      </c>
      <c r="D2967" s="40" t="str">
        <f t="shared" si="129"/>
        <v>Brewery177</v>
      </c>
      <c r="E2967" s="42" t="s">
        <v>1465</v>
      </c>
      <c r="F2967" s="40" t="str">
        <f>VLOOKUP(D2967,'Brasseries Europe'!$B$2:$O$2000,6,FALSE)</f>
        <v>Spanjestraat, 133</v>
      </c>
      <c r="G2967" s="40">
        <f>VLOOKUP(D2967,'Brasseries Europe'!$B$2:$O$2000,7,FALSE)</f>
        <v>8800</v>
      </c>
      <c r="H2967" s="40" t="str">
        <f>VLOOKUP(D2967,'Brasseries Europe'!$B$2:$O$2000,8,FALSE)</f>
        <v>Roselaere (Roulers)</v>
      </c>
      <c r="I2967" s="40" t="str">
        <f>VLOOKUP(D2967,'Brasseries Europe'!$B$2:$O$2000,9,FALSE)</f>
        <v>Vlaanderen</v>
      </c>
      <c r="J2967" s="40">
        <f>VLOOKUP(D2967,'Brasseries Europe'!$B$2:$O$2000,10,FALSE)</f>
        <v>0</v>
      </c>
      <c r="K2967" s="40" t="str">
        <f>VLOOKUP(D2967,'Brasseries Europe'!$B$2:$O$2000,11,FALSE)</f>
        <v>http://www.rodenbach.be</v>
      </c>
      <c r="L2967" s="40" t="str">
        <f>VLOOKUP(D2967,'Brasseries Europe'!$B$2:$O$2000,12,FALSE)</f>
        <v>32(0)51/22.34.00</v>
      </c>
      <c r="M2967" s="40" t="str">
        <f>VLOOKUP(D2967,'Brasseries Europe'!$B$2:$O$2000,13,FALSE)</f>
        <v>LogoBR177</v>
      </c>
      <c r="N2967" s="40" t="str">
        <f>VLOOKUP(D2967,'Brasseries Europe'!$B$2:$O$2000,14,FALSE)</f>
        <v>FotoBR177</v>
      </c>
      <c r="O2967" s="42" t="s">
        <v>16317</v>
      </c>
      <c r="P2967" s="40" t="s">
        <v>10043</v>
      </c>
      <c r="Q2967" s="40" t="s">
        <v>10064</v>
      </c>
      <c r="T2967" s="40" t="s">
        <v>16319</v>
      </c>
      <c r="U2967" s="40" t="s">
        <v>16318</v>
      </c>
    </row>
    <row r="2968" spans="1:21" s="40" customFormat="1">
      <c r="A2968" s="40">
        <f t="shared" si="130"/>
        <v>2967</v>
      </c>
      <c r="B2968" s="41">
        <f t="shared" ca="1" si="131"/>
        <v>43369</v>
      </c>
      <c r="C2968" s="40" t="s">
        <v>14</v>
      </c>
      <c r="D2968" s="40" t="str">
        <f t="shared" si="129"/>
        <v>Brewery178</v>
      </c>
      <c r="E2968" s="42" t="s">
        <v>1473</v>
      </c>
      <c r="F2968" s="40" t="str">
        <f>VLOOKUP(D2968,'Brasseries Europe'!$B$2:$O$2000,6,FALSE)</f>
        <v>Hauwaart, 105</v>
      </c>
      <c r="G2968" s="40">
        <f>VLOOKUP(D2968,'Brasseries Europe'!$B$2:$O$2000,7,FALSE)</f>
        <v>9700</v>
      </c>
      <c r="H2968" s="40" t="str">
        <f>VLOOKUP(D2968,'Brasseries Europe'!$B$2:$O$2000,8,FALSE)</f>
        <v>Oudenaarde</v>
      </c>
      <c r="I2968" s="40" t="str">
        <f>VLOOKUP(D2968,'Brasseries Europe'!$B$2:$O$2000,9,FALSE)</f>
        <v>Vlaanderen</v>
      </c>
      <c r="J2968" s="40" t="str">
        <f>VLOOKUP(D2968,'Brasseries Europe'!$B$2:$O$2000,10,FALSE)</f>
        <v>info@roman.be</v>
      </c>
      <c r="K2968" s="40" t="str">
        <f>VLOOKUP(D2968,'Brasseries Europe'!$B$2:$O$2000,11,FALSE)</f>
        <v>http://www.roman.be</v>
      </c>
      <c r="L2968" s="40" t="str">
        <f>VLOOKUP(D2968,'Brasseries Europe'!$B$2:$O$2000,12,FALSE)</f>
        <v>32(0)55/45.54.01</v>
      </c>
      <c r="M2968" s="40" t="str">
        <f>VLOOKUP(D2968,'Brasseries Europe'!$B$2:$O$2000,13,FALSE)</f>
        <v>LogoBR178</v>
      </c>
      <c r="N2968" s="40" t="str">
        <f>VLOOKUP(D2968,'Brasseries Europe'!$B$2:$O$2000,14,FALSE)</f>
        <v>FotoBR178</v>
      </c>
      <c r="O2968" s="42" t="s">
        <v>16320</v>
      </c>
      <c r="P2968" s="40" t="s">
        <v>10156</v>
      </c>
      <c r="Q2968" s="40" t="s">
        <v>10056</v>
      </c>
      <c r="T2968" s="40" t="s">
        <v>16322</v>
      </c>
      <c r="U2968" s="40" t="s">
        <v>16321</v>
      </c>
    </row>
    <row r="2969" spans="1:21" s="40" customFormat="1">
      <c r="A2969" s="40">
        <f t="shared" si="130"/>
        <v>2968</v>
      </c>
      <c r="B2969" s="41">
        <f t="shared" ca="1" si="131"/>
        <v>43369</v>
      </c>
      <c r="C2969" s="40" t="s">
        <v>14</v>
      </c>
      <c r="D2969" s="40" t="str">
        <f t="shared" si="129"/>
        <v>Brewery178</v>
      </c>
      <c r="E2969" s="42" t="s">
        <v>1473</v>
      </c>
      <c r="F2969" s="40" t="str">
        <f>VLOOKUP(D2969,'Brasseries Europe'!$B$2:$O$2000,6,FALSE)</f>
        <v>Hauwaart, 105</v>
      </c>
      <c r="G2969" s="40">
        <f>VLOOKUP(D2969,'Brasseries Europe'!$B$2:$O$2000,7,FALSE)</f>
        <v>9700</v>
      </c>
      <c r="H2969" s="40" t="str">
        <f>VLOOKUP(D2969,'Brasseries Europe'!$B$2:$O$2000,8,FALSE)</f>
        <v>Oudenaarde</v>
      </c>
      <c r="I2969" s="40" t="str">
        <f>VLOOKUP(D2969,'Brasseries Europe'!$B$2:$O$2000,9,FALSE)</f>
        <v>Vlaanderen</v>
      </c>
      <c r="J2969" s="40" t="str">
        <f>VLOOKUP(D2969,'Brasseries Europe'!$B$2:$O$2000,10,FALSE)</f>
        <v>info@roman.be</v>
      </c>
      <c r="K2969" s="40" t="str">
        <f>VLOOKUP(D2969,'Brasseries Europe'!$B$2:$O$2000,11,FALSE)</f>
        <v>http://www.roman.be</v>
      </c>
      <c r="L2969" s="40" t="str">
        <f>VLOOKUP(D2969,'Brasseries Europe'!$B$2:$O$2000,12,FALSE)</f>
        <v>32(0)55/45.54.01</v>
      </c>
      <c r="M2969" s="40" t="str">
        <f>VLOOKUP(D2969,'Brasseries Europe'!$B$2:$O$2000,13,FALSE)</f>
        <v>LogoBR178</v>
      </c>
      <c r="N2969" s="40" t="str">
        <f>VLOOKUP(D2969,'Brasseries Europe'!$B$2:$O$2000,14,FALSE)</f>
        <v>FotoBR178</v>
      </c>
      <c r="O2969" s="42" t="s">
        <v>16323</v>
      </c>
      <c r="P2969" s="40" t="s">
        <v>10156</v>
      </c>
      <c r="Q2969" s="40" t="s">
        <v>13672</v>
      </c>
      <c r="T2969" s="40" t="s">
        <v>16325</v>
      </c>
      <c r="U2969" s="40" t="s">
        <v>16324</v>
      </c>
    </row>
    <row r="2970" spans="1:21" s="40" customFormat="1">
      <c r="A2970" s="40">
        <f t="shared" si="130"/>
        <v>2969</v>
      </c>
      <c r="B2970" s="41">
        <f t="shared" ca="1" si="131"/>
        <v>43369</v>
      </c>
      <c r="C2970" s="40" t="s">
        <v>14</v>
      </c>
      <c r="D2970" s="40" t="str">
        <f t="shared" si="129"/>
        <v>Brewery178</v>
      </c>
      <c r="E2970" s="42" t="s">
        <v>1473</v>
      </c>
      <c r="F2970" s="40" t="str">
        <f>VLOOKUP(D2970,'Brasseries Europe'!$B$2:$O$2000,6,FALSE)</f>
        <v>Hauwaart, 105</v>
      </c>
      <c r="G2970" s="40">
        <f>VLOOKUP(D2970,'Brasseries Europe'!$B$2:$O$2000,7,FALSE)</f>
        <v>9700</v>
      </c>
      <c r="H2970" s="40" t="str">
        <f>VLOOKUP(D2970,'Brasseries Europe'!$B$2:$O$2000,8,FALSE)</f>
        <v>Oudenaarde</v>
      </c>
      <c r="I2970" s="40" t="str">
        <f>VLOOKUP(D2970,'Brasseries Europe'!$B$2:$O$2000,9,FALSE)</f>
        <v>Vlaanderen</v>
      </c>
      <c r="J2970" s="40" t="str">
        <f>VLOOKUP(D2970,'Brasseries Europe'!$B$2:$O$2000,10,FALSE)</f>
        <v>info@roman.be</v>
      </c>
      <c r="K2970" s="40" t="str">
        <f>VLOOKUP(D2970,'Brasseries Europe'!$B$2:$O$2000,11,FALSE)</f>
        <v>http://www.roman.be</v>
      </c>
      <c r="L2970" s="40" t="str">
        <f>VLOOKUP(D2970,'Brasseries Europe'!$B$2:$O$2000,12,FALSE)</f>
        <v>32(0)55/45.54.01</v>
      </c>
      <c r="M2970" s="40" t="str">
        <f>VLOOKUP(D2970,'Brasseries Europe'!$B$2:$O$2000,13,FALSE)</f>
        <v>LogoBR178</v>
      </c>
      <c r="N2970" s="40" t="str">
        <f>VLOOKUP(D2970,'Brasseries Europe'!$B$2:$O$2000,14,FALSE)</f>
        <v>FotoBR178</v>
      </c>
      <c r="O2970" s="42" t="s">
        <v>16326</v>
      </c>
      <c r="P2970" s="40" t="s">
        <v>10156</v>
      </c>
      <c r="Q2970" s="40" t="s">
        <v>13795</v>
      </c>
      <c r="T2970" s="40" t="s">
        <v>16328</v>
      </c>
      <c r="U2970" s="40" t="s">
        <v>16327</v>
      </c>
    </row>
    <row r="2971" spans="1:21" s="40" customFormat="1">
      <c r="A2971" s="40">
        <f t="shared" si="130"/>
        <v>2970</v>
      </c>
      <c r="B2971" s="41">
        <f t="shared" ca="1" si="131"/>
        <v>43369</v>
      </c>
      <c r="C2971" s="40" t="s">
        <v>14</v>
      </c>
      <c r="D2971" s="40" t="str">
        <f t="shared" si="129"/>
        <v>Brewery178</v>
      </c>
      <c r="E2971" s="42" t="s">
        <v>1473</v>
      </c>
      <c r="F2971" s="40" t="str">
        <f>VLOOKUP(D2971,'Brasseries Europe'!$B$2:$O$2000,6,FALSE)</f>
        <v>Hauwaart, 105</v>
      </c>
      <c r="G2971" s="40">
        <f>VLOOKUP(D2971,'Brasseries Europe'!$B$2:$O$2000,7,FALSE)</f>
        <v>9700</v>
      </c>
      <c r="H2971" s="40" t="str">
        <f>VLOOKUP(D2971,'Brasseries Europe'!$B$2:$O$2000,8,FALSE)</f>
        <v>Oudenaarde</v>
      </c>
      <c r="I2971" s="40" t="str">
        <f>VLOOKUP(D2971,'Brasseries Europe'!$B$2:$O$2000,9,FALSE)</f>
        <v>Vlaanderen</v>
      </c>
      <c r="J2971" s="40" t="str">
        <f>VLOOKUP(D2971,'Brasseries Europe'!$B$2:$O$2000,10,FALSE)</f>
        <v>info@roman.be</v>
      </c>
      <c r="K2971" s="40" t="str">
        <f>VLOOKUP(D2971,'Brasseries Europe'!$B$2:$O$2000,11,FALSE)</f>
        <v>http://www.roman.be</v>
      </c>
      <c r="L2971" s="40" t="str">
        <f>VLOOKUP(D2971,'Brasseries Europe'!$B$2:$O$2000,12,FALSE)</f>
        <v>32(0)55/45.54.01</v>
      </c>
      <c r="M2971" s="40" t="str">
        <f>VLOOKUP(D2971,'Brasseries Europe'!$B$2:$O$2000,13,FALSE)</f>
        <v>LogoBR178</v>
      </c>
      <c r="N2971" s="40" t="str">
        <f>VLOOKUP(D2971,'Brasseries Europe'!$B$2:$O$2000,14,FALSE)</f>
        <v>FotoBR178</v>
      </c>
      <c r="O2971" s="42" t="s">
        <v>16329</v>
      </c>
      <c r="P2971" s="40" t="s">
        <v>10156</v>
      </c>
      <c r="Q2971" s="40" t="s">
        <v>13795</v>
      </c>
      <c r="T2971" s="40" t="s">
        <v>16331</v>
      </c>
      <c r="U2971" s="40" t="s">
        <v>16330</v>
      </c>
    </row>
    <row r="2972" spans="1:21" s="40" customFormat="1">
      <c r="A2972" s="40">
        <f t="shared" si="130"/>
        <v>2971</v>
      </c>
      <c r="B2972" s="41">
        <f t="shared" ca="1" si="131"/>
        <v>43369</v>
      </c>
      <c r="C2972" s="40" t="s">
        <v>14</v>
      </c>
      <c r="D2972" s="40" t="str">
        <f t="shared" si="129"/>
        <v>Brewery178</v>
      </c>
      <c r="E2972" s="42" t="s">
        <v>1473</v>
      </c>
      <c r="F2972" s="40" t="str">
        <f>VLOOKUP(D2972,'Brasseries Europe'!$B$2:$O$2000,6,FALSE)</f>
        <v>Hauwaart, 105</v>
      </c>
      <c r="G2972" s="40">
        <f>VLOOKUP(D2972,'Brasseries Europe'!$B$2:$O$2000,7,FALSE)</f>
        <v>9700</v>
      </c>
      <c r="H2972" s="40" t="str">
        <f>VLOOKUP(D2972,'Brasseries Europe'!$B$2:$O$2000,8,FALSE)</f>
        <v>Oudenaarde</v>
      </c>
      <c r="I2972" s="40" t="str">
        <f>VLOOKUP(D2972,'Brasseries Europe'!$B$2:$O$2000,9,FALSE)</f>
        <v>Vlaanderen</v>
      </c>
      <c r="J2972" s="40" t="str">
        <f>VLOOKUP(D2972,'Brasseries Europe'!$B$2:$O$2000,10,FALSE)</f>
        <v>info@roman.be</v>
      </c>
      <c r="K2972" s="40" t="str">
        <f>VLOOKUP(D2972,'Brasseries Europe'!$B$2:$O$2000,11,FALSE)</f>
        <v>http://www.roman.be</v>
      </c>
      <c r="L2972" s="40" t="str">
        <f>VLOOKUP(D2972,'Brasseries Europe'!$B$2:$O$2000,12,FALSE)</f>
        <v>32(0)55/45.54.01</v>
      </c>
      <c r="M2972" s="40" t="str">
        <f>VLOOKUP(D2972,'Brasseries Europe'!$B$2:$O$2000,13,FALSE)</f>
        <v>LogoBR178</v>
      </c>
      <c r="N2972" s="40" t="str">
        <f>VLOOKUP(D2972,'Brasseries Europe'!$B$2:$O$2000,14,FALSE)</f>
        <v>FotoBR178</v>
      </c>
      <c r="O2972" s="42" t="s">
        <v>16332</v>
      </c>
      <c r="P2972" s="40" t="s">
        <v>10156</v>
      </c>
      <c r="Q2972" s="40" t="s">
        <v>13672</v>
      </c>
      <c r="T2972" s="40" t="s">
        <v>16334</v>
      </c>
      <c r="U2972" s="40" t="s">
        <v>16333</v>
      </c>
    </row>
    <row r="2973" spans="1:21" s="40" customFormat="1">
      <c r="A2973" s="40">
        <f t="shared" si="130"/>
        <v>2972</v>
      </c>
      <c r="B2973" s="41">
        <f t="shared" ca="1" si="131"/>
        <v>43369</v>
      </c>
      <c r="C2973" s="40" t="s">
        <v>14</v>
      </c>
      <c r="D2973" s="40" t="str">
        <f t="shared" ref="D2973:D3036" si="132">_xlfn.IFNA(VLOOKUP(E2973,Matricedesbrasseries,2,FALSE),"")</f>
        <v>Brewery178</v>
      </c>
      <c r="E2973" s="42" t="s">
        <v>1473</v>
      </c>
      <c r="F2973" s="40" t="str">
        <f>VLOOKUP(D2973,'Brasseries Europe'!$B$2:$O$2000,6,FALSE)</f>
        <v>Hauwaart, 105</v>
      </c>
      <c r="G2973" s="40">
        <f>VLOOKUP(D2973,'Brasseries Europe'!$B$2:$O$2000,7,FALSE)</f>
        <v>9700</v>
      </c>
      <c r="H2973" s="40" t="str">
        <f>VLOOKUP(D2973,'Brasseries Europe'!$B$2:$O$2000,8,FALSE)</f>
        <v>Oudenaarde</v>
      </c>
      <c r="I2973" s="40" t="str">
        <f>VLOOKUP(D2973,'Brasseries Europe'!$B$2:$O$2000,9,FALSE)</f>
        <v>Vlaanderen</v>
      </c>
      <c r="J2973" s="40" t="str">
        <f>VLOOKUP(D2973,'Brasseries Europe'!$B$2:$O$2000,10,FALSE)</f>
        <v>info@roman.be</v>
      </c>
      <c r="K2973" s="40" t="str">
        <f>VLOOKUP(D2973,'Brasseries Europe'!$B$2:$O$2000,11,FALSE)</f>
        <v>http://www.roman.be</v>
      </c>
      <c r="L2973" s="40" t="str">
        <f>VLOOKUP(D2973,'Brasseries Europe'!$B$2:$O$2000,12,FALSE)</f>
        <v>32(0)55/45.54.01</v>
      </c>
      <c r="M2973" s="40" t="str">
        <f>VLOOKUP(D2973,'Brasseries Europe'!$B$2:$O$2000,13,FALSE)</f>
        <v>LogoBR178</v>
      </c>
      <c r="N2973" s="40" t="str">
        <f>VLOOKUP(D2973,'Brasseries Europe'!$B$2:$O$2000,14,FALSE)</f>
        <v>FotoBR178</v>
      </c>
      <c r="O2973" s="42" t="s">
        <v>16335</v>
      </c>
      <c r="P2973" s="40" t="s">
        <v>10211</v>
      </c>
      <c r="Q2973" s="40" t="s">
        <v>10068</v>
      </c>
      <c r="T2973" s="40" t="s">
        <v>16337</v>
      </c>
      <c r="U2973" s="40" t="s">
        <v>16336</v>
      </c>
    </row>
    <row r="2974" spans="1:21" s="40" customFormat="1">
      <c r="A2974" s="40">
        <f t="shared" si="130"/>
        <v>2973</v>
      </c>
      <c r="B2974" s="41">
        <f t="shared" ca="1" si="131"/>
        <v>43369</v>
      </c>
      <c r="C2974" s="40" t="s">
        <v>14</v>
      </c>
      <c r="D2974" s="40" t="str">
        <f t="shared" si="132"/>
        <v>Brewery178</v>
      </c>
      <c r="E2974" s="42" t="s">
        <v>1473</v>
      </c>
      <c r="F2974" s="40" t="str">
        <f>VLOOKUP(D2974,'Brasseries Europe'!$B$2:$O$2000,6,FALSE)</f>
        <v>Hauwaart, 105</v>
      </c>
      <c r="G2974" s="40">
        <f>VLOOKUP(D2974,'Brasseries Europe'!$B$2:$O$2000,7,FALSE)</f>
        <v>9700</v>
      </c>
      <c r="H2974" s="40" t="str">
        <f>VLOOKUP(D2974,'Brasseries Europe'!$B$2:$O$2000,8,FALSE)</f>
        <v>Oudenaarde</v>
      </c>
      <c r="I2974" s="40" t="str">
        <f>VLOOKUP(D2974,'Brasseries Europe'!$B$2:$O$2000,9,FALSE)</f>
        <v>Vlaanderen</v>
      </c>
      <c r="J2974" s="40" t="str">
        <f>VLOOKUP(D2974,'Brasseries Europe'!$B$2:$O$2000,10,FALSE)</f>
        <v>info@roman.be</v>
      </c>
      <c r="K2974" s="40" t="str">
        <f>VLOOKUP(D2974,'Brasseries Europe'!$B$2:$O$2000,11,FALSE)</f>
        <v>http://www.roman.be</v>
      </c>
      <c r="L2974" s="40" t="str">
        <f>VLOOKUP(D2974,'Brasseries Europe'!$B$2:$O$2000,12,FALSE)</f>
        <v>32(0)55/45.54.01</v>
      </c>
      <c r="M2974" s="40" t="str">
        <f>VLOOKUP(D2974,'Brasseries Europe'!$B$2:$O$2000,13,FALSE)</f>
        <v>LogoBR178</v>
      </c>
      <c r="N2974" s="40" t="str">
        <f>VLOOKUP(D2974,'Brasseries Europe'!$B$2:$O$2000,14,FALSE)</f>
        <v>FotoBR178</v>
      </c>
      <c r="O2974" s="42" t="s">
        <v>16338</v>
      </c>
      <c r="P2974" s="40" t="s">
        <v>10055</v>
      </c>
      <c r="Q2974" s="40" t="s">
        <v>10072</v>
      </c>
      <c r="T2974" s="40" t="s">
        <v>16340</v>
      </c>
      <c r="U2974" s="40" t="s">
        <v>16339</v>
      </c>
    </row>
    <row r="2975" spans="1:21" s="40" customFormat="1">
      <c r="A2975" s="40">
        <f t="shared" si="130"/>
        <v>2974</v>
      </c>
      <c r="B2975" s="41">
        <f t="shared" ca="1" si="131"/>
        <v>43369</v>
      </c>
      <c r="C2975" s="40" t="s">
        <v>14</v>
      </c>
      <c r="D2975" s="40" t="str">
        <f t="shared" si="132"/>
        <v>Brewery178</v>
      </c>
      <c r="E2975" s="42" t="s">
        <v>1473</v>
      </c>
      <c r="F2975" s="40" t="str">
        <f>VLOOKUP(D2975,'Brasseries Europe'!$B$2:$O$2000,6,FALSE)</f>
        <v>Hauwaart, 105</v>
      </c>
      <c r="G2975" s="40">
        <f>VLOOKUP(D2975,'Brasseries Europe'!$B$2:$O$2000,7,FALSE)</f>
        <v>9700</v>
      </c>
      <c r="H2975" s="40" t="str">
        <f>VLOOKUP(D2975,'Brasseries Europe'!$B$2:$O$2000,8,FALSE)</f>
        <v>Oudenaarde</v>
      </c>
      <c r="I2975" s="40" t="str">
        <f>VLOOKUP(D2975,'Brasseries Europe'!$B$2:$O$2000,9,FALSE)</f>
        <v>Vlaanderen</v>
      </c>
      <c r="J2975" s="40" t="str">
        <f>VLOOKUP(D2975,'Brasseries Europe'!$B$2:$O$2000,10,FALSE)</f>
        <v>info@roman.be</v>
      </c>
      <c r="K2975" s="40" t="str">
        <f>VLOOKUP(D2975,'Brasseries Europe'!$B$2:$O$2000,11,FALSE)</f>
        <v>http://www.roman.be</v>
      </c>
      <c r="L2975" s="40" t="str">
        <f>VLOOKUP(D2975,'Brasseries Europe'!$B$2:$O$2000,12,FALSE)</f>
        <v>32(0)55/45.54.01</v>
      </c>
      <c r="M2975" s="40" t="str">
        <f>VLOOKUP(D2975,'Brasseries Europe'!$B$2:$O$2000,13,FALSE)</f>
        <v>LogoBR178</v>
      </c>
      <c r="N2975" s="40" t="str">
        <f>VLOOKUP(D2975,'Brasseries Europe'!$B$2:$O$2000,14,FALSE)</f>
        <v>FotoBR178</v>
      </c>
      <c r="O2975" s="42" t="s">
        <v>16341</v>
      </c>
      <c r="P2975" s="40" t="s">
        <v>10055</v>
      </c>
      <c r="Q2975" s="40" t="s">
        <v>10044</v>
      </c>
      <c r="T2975" s="40" t="s">
        <v>16343</v>
      </c>
      <c r="U2975" s="40" t="s">
        <v>16342</v>
      </c>
    </row>
    <row r="2976" spans="1:21" s="40" customFormat="1">
      <c r="A2976" s="40">
        <f t="shared" si="130"/>
        <v>2975</v>
      </c>
      <c r="B2976" s="41">
        <f t="shared" ca="1" si="131"/>
        <v>43369</v>
      </c>
      <c r="C2976" s="40" t="s">
        <v>14</v>
      </c>
      <c r="D2976" s="40" t="str">
        <f t="shared" si="132"/>
        <v>Brewery178</v>
      </c>
      <c r="E2976" s="42" t="s">
        <v>1473</v>
      </c>
      <c r="F2976" s="40" t="str">
        <f>VLOOKUP(D2976,'Brasseries Europe'!$B$2:$O$2000,6,FALSE)</f>
        <v>Hauwaart, 105</v>
      </c>
      <c r="G2976" s="40">
        <f>VLOOKUP(D2976,'Brasseries Europe'!$B$2:$O$2000,7,FALSE)</f>
        <v>9700</v>
      </c>
      <c r="H2976" s="40" t="str">
        <f>VLOOKUP(D2976,'Brasseries Europe'!$B$2:$O$2000,8,FALSE)</f>
        <v>Oudenaarde</v>
      </c>
      <c r="I2976" s="40" t="str">
        <f>VLOOKUP(D2976,'Brasseries Europe'!$B$2:$O$2000,9,FALSE)</f>
        <v>Vlaanderen</v>
      </c>
      <c r="J2976" s="40" t="str">
        <f>VLOOKUP(D2976,'Brasseries Europe'!$B$2:$O$2000,10,FALSE)</f>
        <v>info@roman.be</v>
      </c>
      <c r="K2976" s="40" t="str">
        <f>VLOOKUP(D2976,'Brasseries Europe'!$B$2:$O$2000,11,FALSE)</f>
        <v>http://www.roman.be</v>
      </c>
      <c r="L2976" s="40" t="str">
        <f>VLOOKUP(D2976,'Brasseries Europe'!$B$2:$O$2000,12,FALSE)</f>
        <v>32(0)55/45.54.01</v>
      </c>
      <c r="M2976" s="40" t="str">
        <f>VLOOKUP(D2976,'Brasseries Europe'!$B$2:$O$2000,13,FALSE)</f>
        <v>LogoBR178</v>
      </c>
      <c r="N2976" s="40" t="str">
        <f>VLOOKUP(D2976,'Brasseries Europe'!$B$2:$O$2000,14,FALSE)</f>
        <v>FotoBR178</v>
      </c>
      <c r="O2976" s="42" t="s">
        <v>16344</v>
      </c>
      <c r="P2976" s="40" t="s">
        <v>10055</v>
      </c>
      <c r="Q2976" s="40" t="s">
        <v>10072</v>
      </c>
      <c r="T2976" s="40" t="s">
        <v>16346</v>
      </c>
      <c r="U2976" s="40" t="s">
        <v>16345</v>
      </c>
    </row>
    <row r="2977" spans="1:21" s="40" customFormat="1">
      <c r="A2977" s="40">
        <f t="shared" si="130"/>
        <v>2976</v>
      </c>
      <c r="B2977" s="41">
        <f t="shared" ca="1" si="131"/>
        <v>43369</v>
      </c>
      <c r="C2977" s="40" t="s">
        <v>14</v>
      </c>
      <c r="D2977" s="40" t="str">
        <f t="shared" si="132"/>
        <v>Brewery178</v>
      </c>
      <c r="E2977" s="42" t="s">
        <v>1473</v>
      </c>
      <c r="F2977" s="40" t="str">
        <f>VLOOKUP(D2977,'Brasseries Europe'!$B$2:$O$2000,6,FALSE)</f>
        <v>Hauwaart, 105</v>
      </c>
      <c r="G2977" s="40">
        <f>VLOOKUP(D2977,'Brasseries Europe'!$B$2:$O$2000,7,FALSE)</f>
        <v>9700</v>
      </c>
      <c r="H2977" s="40" t="str">
        <f>VLOOKUP(D2977,'Brasseries Europe'!$B$2:$O$2000,8,FALSE)</f>
        <v>Oudenaarde</v>
      </c>
      <c r="I2977" s="40" t="str">
        <f>VLOOKUP(D2977,'Brasseries Europe'!$B$2:$O$2000,9,FALSE)</f>
        <v>Vlaanderen</v>
      </c>
      <c r="J2977" s="40" t="str">
        <f>VLOOKUP(D2977,'Brasseries Europe'!$B$2:$O$2000,10,FALSE)</f>
        <v>info@roman.be</v>
      </c>
      <c r="K2977" s="40" t="str">
        <f>VLOOKUP(D2977,'Brasseries Europe'!$B$2:$O$2000,11,FALSE)</f>
        <v>http://www.roman.be</v>
      </c>
      <c r="L2977" s="40" t="str">
        <f>VLOOKUP(D2977,'Brasseries Europe'!$B$2:$O$2000,12,FALSE)</f>
        <v>32(0)55/45.54.01</v>
      </c>
      <c r="M2977" s="40" t="str">
        <f>VLOOKUP(D2977,'Brasseries Europe'!$B$2:$O$2000,13,FALSE)</f>
        <v>LogoBR178</v>
      </c>
      <c r="N2977" s="40" t="str">
        <f>VLOOKUP(D2977,'Brasseries Europe'!$B$2:$O$2000,14,FALSE)</f>
        <v>FotoBR178</v>
      </c>
      <c r="O2977" s="42" t="s">
        <v>16347</v>
      </c>
      <c r="P2977" s="40" t="s">
        <v>10055</v>
      </c>
      <c r="Q2977" s="40" t="s">
        <v>10297</v>
      </c>
      <c r="T2977" s="40" t="s">
        <v>16349</v>
      </c>
      <c r="U2977" s="40" t="s">
        <v>16348</v>
      </c>
    </row>
    <row r="2978" spans="1:21" s="40" customFormat="1">
      <c r="A2978" s="40">
        <f t="shared" si="130"/>
        <v>2977</v>
      </c>
      <c r="B2978" s="41">
        <f t="shared" ca="1" si="131"/>
        <v>43369</v>
      </c>
      <c r="C2978" s="40" t="s">
        <v>14</v>
      </c>
      <c r="D2978" s="40" t="str">
        <f t="shared" si="132"/>
        <v>Brewery178</v>
      </c>
      <c r="E2978" s="42" t="s">
        <v>1473</v>
      </c>
      <c r="F2978" s="40" t="str">
        <f>VLOOKUP(D2978,'Brasseries Europe'!$B$2:$O$2000,6,FALSE)</f>
        <v>Hauwaart, 105</v>
      </c>
      <c r="G2978" s="40">
        <f>VLOOKUP(D2978,'Brasseries Europe'!$B$2:$O$2000,7,FALSE)</f>
        <v>9700</v>
      </c>
      <c r="H2978" s="40" t="str">
        <f>VLOOKUP(D2978,'Brasseries Europe'!$B$2:$O$2000,8,FALSE)</f>
        <v>Oudenaarde</v>
      </c>
      <c r="I2978" s="40" t="str">
        <f>VLOOKUP(D2978,'Brasseries Europe'!$B$2:$O$2000,9,FALSE)</f>
        <v>Vlaanderen</v>
      </c>
      <c r="J2978" s="40" t="str">
        <f>VLOOKUP(D2978,'Brasseries Europe'!$B$2:$O$2000,10,FALSE)</f>
        <v>info@roman.be</v>
      </c>
      <c r="K2978" s="40" t="str">
        <f>VLOOKUP(D2978,'Brasseries Europe'!$B$2:$O$2000,11,FALSE)</f>
        <v>http://www.roman.be</v>
      </c>
      <c r="L2978" s="40" t="str">
        <f>VLOOKUP(D2978,'Brasseries Europe'!$B$2:$O$2000,12,FALSE)</f>
        <v>32(0)55/45.54.01</v>
      </c>
      <c r="M2978" s="40" t="str">
        <f>VLOOKUP(D2978,'Brasseries Europe'!$B$2:$O$2000,13,FALSE)</f>
        <v>LogoBR178</v>
      </c>
      <c r="N2978" s="40" t="str">
        <f>VLOOKUP(D2978,'Brasseries Europe'!$B$2:$O$2000,14,FALSE)</f>
        <v>FotoBR178</v>
      </c>
      <c r="O2978" s="42" t="s">
        <v>16350</v>
      </c>
      <c r="P2978" s="40" t="s">
        <v>10055</v>
      </c>
      <c r="Q2978" s="40" t="s">
        <v>10265</v>
      </c>
      <c r="T2978" s="40" t="s">
        <v>16352</v>
      </c>
      <c r="U2978" s="40" t="s">
        <v>16351</v>
      </c>
    </row>
    <row r="2979" spans="1:21" s="40" customFormat="1">
      <c r="A2979" s="40">
        <f t="shared" si="130"/>
        <v>2978</v>
      </c>
      <c r="B2979" s="41">
        <f t="shared" ca="1" si="131"/>
        <v>43369</v>
      </c>
      <c r="C2979" s="40" t="s">
        <v>14</v>
      </c>
      <c r="D2979" s="40" t="str">
        <f t="shared" si="132"/>
        <v>Brewery178</v>
      </c>
      <c r="E2979" s="42" t="s">
        <v>1473</v>
      </c>
      <c r="F2979" s="40" t="str">
        <f>VLOOKUP(D2979,'Brasseries Europe'!$B$2:$O$2000,6,FALSE)</f>
        <v>Hauwaart, 105</v>
      </c>
      <c r="G2979" s="40">
        <f>VLOOKUP(D2979,'Brasseries Europe'!$B$2:$O$2000,7,FALSE)</f>
        <v>9700</v>
      </c>
      <c r="H2979" s="40" t="str">
        <f>VLOOKUP(D2979,'Brasseries Europe'!$B$2:$O$2000,8,FALSE)</f>
        <v>Oudenaarde</v>
      </c>
      <c r="I2979" s="40" t="str">
        <f>VLOOKUP(D2979,'Brasseries Europe'!$B$2:$O$2000,9,FALSE)</f>
        <v>Vlaanderen</v>
      </c>
      <c r="J2979" s="40" t="str">
        <f>VLOOKUP(D2979,'Brasseries Europe'!$B$2:$O$2000,10,FALSE)</f>
        <v>info@roman.be</v>
      </c>
      <c r="K2979" s="40" t="str">
        <f>VLOOKUP(D2979,'Brasseries Europe'!$B$2:$O$2000,11,FALSE)</f>
        <v>http://www.roman.be</v>
      </c>
      <c r="L2979" s="40" t="str">
        <f>VLOOKUP(D2979,'Brasseries Europe'!$B$2:$O$2000,12,FALSE)</f>
        <v>32(0)55/45.54.01</v>
      </c>
      <c r="M2979" s="40" t="str">
        <f>VLOOKUP(D2979,'Brasseries Europe'!$B$2:$O$2000,13,FALSE)</f>
        <v>LogoBR178</v>
      </c>
      <c r="N2979" s="40" t="str">
        <f>VLOOKUP(D2979,'Brasseries Europe'!$B$2:$O$2000,14,FALSE)</f>
        <v>FotoBR178</v>
      </c>
      <c r="O2979" s="42" t="s">
        <v>16353</v>
      </c>
      <c r="P2979" s="40" t="s">
        <v>10136</v>
      </c>
      <c r="Q2979" s="40" t="s">
        <v>10297</v>
      </c>
      <c r="T2979" s="40" t="s">
        <v>16355</v>
      </c>
      <c r="U2979" s="40" t="s">
        <v>16354</v>
      </c>
    </row>
    <row r="2980" spans="1:21" s="40" customFormat="1">
      <c r="A2980" s="40">
        <f t="shared" si="130"/>
        <v>2979</v>
      </c>
      <c r="B2980" s="41">
        <f t="shared" ca="1" si="131"/>
        <v>43369</v>
      </c>
      <c r="C2980" s="40" t="s">
        <v>14</v>
      </c>
      <c r="D2980" s="40" t="str">
        <f t="shared" si="132"/>
        <v>Brewery178</v>
      </c>
      <c r="E2980" s="42" t="s">
        <v>1473</v>
      </c>
      <c r="F2980" s="40" t="str">
        <f>VLOOKUP(D2980,'Brasseries Europe'!$B$2:$O$2000,6,FALSE)</f>
        <v>Hauwaart, 105</v>
      </c>
      <c r="G2980" s="40">
        <f>VLOOKUP(D2980,'Brasseries Europe'!$B$2:$O$2000,7,FALSE)</f>
        <v>9700</v>
      </c>
      <c r="H2980" s="40" t="str">
        <f>VLOOKUP(D2980,'Brasseries Europe'!$B$2:$O$2000,8,FALSE)</f>
        <v>Oudenaarde</v>
      </c>
      <c r="I2980" s="40" t="str">
        <f>VLOOKUP(D2980,'Brasseries Europe'!$B$2:$O$2000,9,FALSE)</f>
        <v>Vlaanderen</v>
      </c>
      <c r="J2980" s="40" t="str">
        <f>VLOOKUP(D2980,'Brasseries Europe'!$B$2:$O$2000,10,FALSE)</f>
        <v>info@roman.be</v>
      </c>
      <c r="K2980" s="40" t="str">
        <f>VLOOKUP(D2980,'Brasseries Europe'!$B$2:$O$2000,11,FALSE)</f>
        <v>http://www.roman.be</v>
      </c>
      <c r="L2980" s="40" t="str">
        <f>VLOOKUP(D2980,'Brasseries Europe'!$B$2:$O$2000,12,FALSE)</f>
        <v>32(0)55/45.54.01</v>
      </c>
      <c r="M2980" s="40" t="str">
        <f>VLOOKUP(D2980,'Brasseries Europe'!$B$2:$O$2000,13,FALSE)</f>
        <v>LogoBR178</v>
      </c>
      <c r="N2980" s="40" t="str">
        <f>VLOOKUP(D2980,'Brasseries Europe'!$B$2:$O$2000,14,FALSE)</f>
        <v>FotoBR178</v>
      </c>
      <c r="O2980" s="42" t="s">
        <v>16356</v>
      </c>
      <c r="P2980" s="40" t="s">
        <v>10043</v>
      </c>
      <c r="Q2980" s="40" t="s">
        <v>10265</v>
      </c>
      <c r="T2980" s="40" t="s">
        <v>16358</v>
      </c>
      <c r="U2980" s="40" t="s">
        <v>16357</v>
      </c>
    </row>
    <row r="2981" spans="1:21" s="40" customFormat="1">
      <c r="A2981" s="40">
        <f t="shared" si="130"/>
        <v>2980</v>
      </c>
      <c r="B2981" s="41">
        <f t="shared" ca="1" si="131"/>
        <v>43369</v>
      </c>
      <c r="C2981" s="40" t="s">
        <v>14</v>
      </c>
      <c r="D2981" s="40" t="str">
        <f t="shared" si="132"/>
        <v>Brewery178</v>
      </c>
      <c r="E2981" s="42" t="s">
        <v>1473</v>
      </c>
      <c r="F2981" s="40" t="str">
        <f>VLOOKUP(D2981,'Brasseries Europe'!$B$2:$O$2000,6,FALSE)</f>
        <v>Hauwaart, 105</v>
      </c>
      <c r="G2981" s="40">
        <f>VLOOKUP(D2981,'Brasseries Europe'!$B$2:$O$2000,7,FALSE)</f>
        <v>9700</v>
      </c>
      <c r="H2981" s="40" t="str">
        <f>VLOOKUP(D2981,'Brasseries Europe'!$B$2:$O$2000,8,FALSE)</f>
        <v>Oudenaarde</v>
      </c>
      <c r="I2981" s="40" t="str">
        <f>VLOOKUP(D2981,'Brasseries Europe'!$B$2:$O$2000,9,FALSE)</f>
        <v>Vlaanderen</v>
      </c>
      <c r="J2981" s="40" t="str">
        <f>VLOOKUP(D2981,'Brasseries Europe'!$B$2:$O$2000,10,FALSE)</f>
        <v>info@roman.be</v>
      </c>
      <c r="K2981" s="40" t="str">
        <f>VLOOKUP(D2981,'Brasseries Europe'!$B$2:$O$2000,11,FALSE)</f>
        <v>http://www.roman.be</v>
      </c>
      <c r="L2981" s="40" t="str">
        <f>VLOOKUP(D2981,'Brasseries Europe'!$B$2:$O$2000,12,FALSE)</f>
        <v>32(0)55/45.54.01</v>
      </c>
      <c r="M2981" s="40" t="str">
        <f>VLOOKUP(D2981,'Brasseries Europe'!$B$2:$O$2000,13,FALSE)</f>
        <v>LogoBR178</v>
      </c>
      <c r="N2981" s="40" t="str">
        <f>VLOOKUP(D2981,'Brasseries Europe'!$B$2:$O$2000,14,FALSE)</f>
        <v>FotoBR178</v>
      </c>
      <c r="O2981" s="42" t="s">
        <v>16359</v>
      </c>
      <c r="P2981" s="40" t="s">
        <v>10043</v>
      </c>
      <c r="Q2981" s="40" t="s">
        <v>12748</v>
      </c>
      <c r="T2981" s="40" t="s">
        <v>16361</v>
      </c>
      <c r="U2981" s="40" t="s">
        <v>16360</v>
      </c>
    </row>
    <row r="2982" spans="1:21" s="40" customFormat="1">
      <c r="A2982" s="40">
        <f t="shared" si="130"/>
        <v>2981</v>
      </c>
      <c r="B2982" s="41">
        <f t="shared" ca="1" si="131"/>
        <v>43369</v>
      </c>
      <c r="C2982" s="40" t="s">
        <v>14</v>
      </c>
      <c r="D2982" s="40" t="str">
        <f t="shared" si="132"/>
        <v>Brewery178</v>
      </c>
      <c r="E2982" s="42" t="s">
        <v>1473</v>
      </c>
      <c r="F2982" s="40" t="str">
        <f>VLOOKUP(D2982,'Brasseries Europe'!$B$2:$O$2000,6,FALSE)</f>
        <v>Hauwaart, 105</v>
      </c>
      <c r="G2982" s="40">
        <f>VLOOKUP(D2982,'Brasseries Europe'!$B$2:$O$2000,7,FALSE)</f>
        <v>9700</v>
      </c>
      <c r="H2982" s="40" t="str">
        <f>VLOOKUP(D2982,'Brasseries Europe'!$B$2:$O$2000,8,FALSE)</f>
        <v>Oudenaarde</v>
      </c>
      <c r="I2982" s="40" t="str">
        <f>VLOOKUP(D2982,'Brasseries Europe'!$B$2:$O$2000,9,FALSE)</f>
        <v>Vlaanderen</v>
      </c>
      <c r="J2982" s="40" t="str">
        <f>VLOOKUP(D2982,'Brasseries Europe'!$B$2:$O$2000,10,FALSE)</f>
        <v>info@roman.be</v>
      </c>
      <c r="K2982" s="40" t="str">
        <f>VLOOKUP(D2982,'Brasseries Europe'!$B$2:$O$2000,11,FALSE)</f>
        <v>http://www.roman.be</v>
      </c>
      <c r="L2982" s="40" t="str">
        <f>VLOOKUP(D2982,'Brasseries Europe'!$B$2:$O$2000,12,FALSE)</f>
        <v>32(0)55/45.54.01</v>
      </c>
      <c r="M2982" s="40" t="str">
        <f>VLOOKUP(D2982,'Brasseries Europe'!$B$2:$O$2000,13,FALSE)</f>
        <v>LogoBR178</v>
      </c>
      <c r="N2982" s="40" t="str">
        <f>VLOOKUP(D2982,'Brasseries Europe'!$B$2:$O$2000,14,FALSE)</f>
        <v>FotoBR178</v>
      </c>
      <c r="O2982" s="42" t="s">
        <v>16362</v>
      </c>
      <c r="P2982" s="40" t="s">
        <v>10043</v>
      </c>
      <c r="Q2982" s="40" t="s">
        <v>10072</v>
      </c>
      <c r="T2982" s="40" t="s">
        <v>16364</v>
      </c>
      <c r="U2982" s="40" t="s">
        <v>16363</v>
      </c>
    </row>
    <row r="2983" spans="1:21" s="40" customFormat="1">
      <c r="A2983" s="40">
        <f t="shared" si="130"/>
        <v>2982</v>
      </c>
      <c r="B2983" s="41">
        <f t="shared" ca="1" si="131"/>
        <v>43369</v>
      </c>
      <c r="C2983" s="40" t="s">
        <v>14</v>
      </c>
      <c r="D2983" s="40" t="str">
        <f t="shared" si="132"/>
        <v>Brewery178</v>
      </c>
      <c r="E2983" s="42" t="s">
        <v>1473</v>
      </c>
      <c r="F2983" s="40" t="str">
        <f>VLOOKUP(D2983,'Brasseries Europe'!$B$2:$O$2000,6,FALSE)</f>
        <v>Hauwaart, 105</v>
      </c>
      <c r="G2983" s="40">
        <f>VLOOKUP(D2983,'Brasseries Europe'!$B$2:$O$2000,7,FALSE)</f>
        <v>9700</v>
      </c>
      <c r="H2983" s="40" t="str">
        <f>VLOOKUP(D2983,'Brasseries Europe'!$B$2:$O$2000,8,FALSE)</f>
        <v>Oudenaarde</v>
      </c>
      <c r="I2983" s="40" t="str">
        <f>VLOOKUP(D2983,'Brasseries Europe'!$B$2:$O$2000,9,FALSE)</f>
        <v>Vlaanderen</v>
      </c>
      <c r="J2983" s="40" t="str">
        <f>VLOOKUP(D2983,'Brasseries Europe'!$B$2:$O$2000,10,FALSE)</f>
        <v>info@roman.be</v>
      </c>
      <c r="K2983" s="40" t="str">
        <f>VLOOKUP(D2983,'Brasseries Europe'!$B$2:$O$2000,11,FALSE)</f>
        <v>http://www.roman.be</v>
      </c>
      <c r="L2983" s="40" t="str">
        <f>VLOOKUP(D2983,'Brasseries Europe'!$B$2:$O$2000,12,FALSE)</f>
        <v>32(0)55/45.54.01</v>
      </c>
      <c r="M2983" s="40" t="str">
        <f>VLOOKUP(D2983,'Brasseries Europe'!$B$2:$O$2000,13,FALSE)</f>
        <v>LogoBR178</v>
      </c>
      <c r="N2983" s="40" t="str">
        <f>VLOOKUP(D2983,'Brasseries Europe'!$B$2:$O$2000,14,FALSE)</f>
        <v>FotoBR178</v>
      </c>
      <c r="O2983" s="42" t="s">
        <v>16365</v>
      </c>
      <c r="P2983" s="40" t="s">
        <v>10043</v>
      </c>
      <c r="Q2983" s="40" t="s">
        <v>10036</v>
      </c>
      <c r="T2983" s="40" t="s">
        <v>16367</v>
      </c>
      <c r="U2983" s="40" t="s">
        <v>16366</v>
      </c>
    </row>
    <row r="2984" spans="1:21" s="40" customFormat="1">
      <c r="A2984" s="40">
        <f t="shared" si="130"/>
        <v>2983</v>
      </c>
      <c r="B2984" s="41">
        <f t="shared" ca="1" si="131"/>
        <v>43369</v>
      </c>
      <c r="C2984" s="40" t="s">
        <v>14</v>
      </c>
      <c r="D2984" s="40" t="str">
        <f t="shared" si="132"/>
        <v>Brewery178</v>
      </c>
      <c r="E2984" s="42" t="s">
        <v>1473</v>
      </c>
      <c r="F2984" s="40" t="str">
        <f>VLOOKUP(D2984,'Brasseries Europe'!$B$2:$O$2000,6,FALSE)</f>
        <v>Hauwaart, 105</v>
      </c>
      <c r="G2984" s="40">
        <f>VLOOKUP(D2984,'Brasseries Europe'!$B$2:$O$2000,7,FALSE)</f>
        <v>9700</v>
      </c>
      <c r="H2984" s="40" t="str">
        <f>VLOOKUP(D2984,'Brasseries Europe'!$B$2:$O$2000,8,FALSE)</f>
        <v>Oudenaarde</v>
      </c>
      <c r="I2984" s="40" t="str">
        <f>VLOOKUP(D2984,'Brasseries Europe'!$B$2:$O$2000,9,FALSE)</f>
        <v>Vlaanderen</v>
      </c>
      <c r="J2984" s="40" t="str">
        <f>VLOOKUP(D2984,'Brasseries Europe'!$B$2:$O$2000,10,FALSE)</f>
        <v>info@roman.be</v>
      </c>
      <c r="K2984" s="40" t="str">
        <f>VLOOKUP(D2984,'Brasseries Europe'!$B$2:$O$2000,11,FALSE)</f>
        <v>http://www.roman.be</v>
      </c>
      <c r="L2984" s="40" t="str">
        <f>VLOOKUP(D2984,'Brasseries Europe'!$B$2:$O$2000,12,FALSE)</f>
        <v>32(0)55/45.54.01</v>
      </c>
      <c r="M2984" s="40" t="str">
        <f>VLOOKUP(D2984,'Brasseries Europe'!$B$2:$O$2000,13,FALSE)</f>
        <v>LogoBR178</v>
      </c>
      <c r="N2984" s="40" t="str">
        <f>VLOOKUP(D2984,'Brasseries Europe'!$B$2:$O$2000,14,FALSE)</f>
        <v>FotoBR178</v>
      </c>
      <c r="O2984" s="42" t="s">
        <v>16368</v>
      </c>
      <c r="P2984" s="40" t="s">
        <v>10049</v>
      </c>
      <c r="Q2984" s="40" t="s">
        <v>10068</v>
      </c>
      <c r="T2984" s="40" t="s">
        <v>16370</v>
      </c>
      <c r="U2984" s="40" t="s">
        <v>16369</v>
      </c>
    </row>
    <row r="2985" spans="1:21" s="40" customFormat="1">
      <c r="A2985" s="40">
        <f t="shared" si="130"/>
        <v>2984</v>
      </c>
      <c r="B2985" s="41">
        <f t="shared" ca="1" si="131"/>
        <v>43369</v>
      </c>
      <c r="C2985" s="40" t="s">
        <v>14</v>
      </c>
      <c r="D2985" s="40" t="str">
        <f t="shared" si="132"/>
        <v>Brewery178</v>
      </c>
      <c r="E2985" s="42" t="s">
        <v>1473</v>
      </c>
      <c r="F2985" s="40" t="str">
        <f>VLOOKUP(D2985,'Brasseries Europe'!$B$2:$O$2000,6,FALSE)</f>
        <v>Hauwaart, 105</v>
      </c>
      <c r="G2985" s="40">
        <f>VLOOKUP(D2985,'Brasseries Europe'!$B$2:$O$2000,7,FALSE)</f>
        <v>9700</v>
      </c>
      <c r="H2985" s="40" t="str">
        <f>VLOOKUP(D2985,'Brasseries Europe'!$B$2:$O$2000,8,FALSE)</f>
        <v>Oudenaarde</v>
      </c>
      <c r="I2985" s="40" t="str">
        <f>VLOOKUP(D2985,'Brasseries Europe'!$B$2:$O$2000,9,FALSE)</f>
        <v>Vlaanderen</v>
      </c>
      <c r="J2985" s="40" t="str">
        <f>VLOOKUP(D2985,'Brasseries Europe'!$B$2:$O$2000,10,FALSE)</f>
        <v>info@roman.be</v>
      </c>
      <c r="K2985" s="40" t="str">
        <f>VLOOKUP(D2985,'Brasseries Europe'!$B$2:$O$2000,11,FALSE)</f>
        <v>http://www.roman.be</v>
      </c>
      <c r="L2985" s="40" t="str">
        <f>VLOOKUP(D2985,'Brasseries Europe'!$B$2:$O$2000,12,FALSE)</f>
        <v>32(0)55/45.54.01</v>
      </c>
      <c r="M2985" s="40" t="str">
        <f>VLOOKUP(D2985,'Brasseries Europe'!$B$2:$O$2000,13,FALSE)</f>
        <v>LogoBR178</v>
      </c>
      <c r="N2985" s="40" t="str">
        <f>VLOOKUP(D2985,'Brasseries Europe'!$B$2:$O$2000,14,FALSE)</f>
        <v>FotoBR178</v>
      </c>
      <c r="O2985" s="42" t="s">
        <v>16371</v>
      </c>
      <c r="P2985" s="40" t="s">
        <v>10049</v>
      </c>
      <c r="Q2985" s="40" t="s">
        <v>10044</v>
      </c>
      <c r="T2985" s="40" t="s">
        <v>16373</v>
      </c>
      <c r="U2985" s="40" t="s">
        <v>16372</v>
      </c>
    </row>
    <row r="2986" spans="1:21" s="40" customFormat="1">
      <c r="A2986" s="40">
        <f t="shared" si="130"/>
        <v>2985</v>
      </c>
      <c r="B2986" s="41">
        <f t="shared" ca="1" si="131"/>
        <v>43369</v>
      </c>
      <c r="C2986" s="40" t="s">
        <v>14</v>
      </c>
      <c r="D2986" s="40" t="str">
        <f t="shared" si="132"/>
        <v>Brewery178</v>
      </c>
      <c r="E2986" s="42" t="s">
        <v>1473</v>
      </c>
      <c r="F2986" s="40" t="str">
        <f>VLOOKUP(D2986,'Brasseries Europe'!$B$2:$O$2000,6,FALSE)</f>
        <v>Hauwaart, 105</v>
      </c>
      <c r="G2986" s="40">
        <f>VLOOKUP(D2986,'Brasseries Europe'!$B$2:$O$2000,7,FALSE)</f>
        <v>9700</v>
      </c>
      <c r="H2986" s="40" t="str">
        <f>VLOOKUP(D2986,'Brasseries Europe'!$B$2:$O$2000,8,FALSE)</f>
        <v>Oudenaarde</v>
      </c>
      <c r="I2986" s="40" t="str">
        <f>VLOOKUP(D2986,'Brasseries Europe'!$B$2:$O$2000,9,FALSE)</f>
        <v>Vlaanderen</v>
      </c>
      <c r="J2986" s="40" t="str">
        <f>VLOOKUP(D2986,'Brasseries Europe'!$B$2:$O$2000,10,FALSE)</f>
        <v>info@roman.be</v>
      </c>
      <c r="K2986" s="40" t="str">
        <f>VLOOKUP(D2986,'Brasseries Europe'!$B$2:$O$2000,11,FALSE)</f>
        <v>http://www.roman.be</v>
      </c>
      <c r="L2986" s="40" t="str">
        <f>VLOOKUP(D2986,'Brasseries Europe'!$B$2:$O$2000,12,FALSE)</f>
        <v>32(0)55/45.54.01</v>
      </c>
      <c r="M2986" s="40" t="str">
        <f>VLOOKUP(D2986,'Brasseries Europe'!$B$2:$O$2000,13,FALSE)</f>
        <v>LogoBR178</v>
      </c>
      <c r="N2986" s="40" t="str">
        <f>VLOOKUP(D2986,'Brasseries Europe'!$B$2:$O$2000,14,FALSE)</f>
        <v>FotoBR178</v>
      </c>
      <c r="O2986" s="42" t="s">
        <v>16374</v>
      </c>
      <c r="P2986" s="40" t="s">
        <v>10049</v>
      </c>
      <c r="Q2986" s="40" t="s">
        <v>10068</v>
      </c>
      <c r="T2986" s="40" t="s">
        <v>16376</v>
      </c>
      <c r="U2986" s="40" t="s">
        <v>16375</v>
      </c>
    </row>
    <row r="2987" spans="1:21" s="40" customFormat="1">
      <c r="A2987" s="40">
        <f t="shared" si="130"/>
        <v>2986</v>
      </c>
      <c r="B2987" s="41">
        <f t="shared" ca="1" si="131"/>
        <v>43369</v>
      </c>
      <c r="C2987" s="40" t="s">
        <v>14</v>
      </c>
      <c r="D2987" s="40" t="str">
        <f t="shared" si="132"/>
        <v>Brewery178</v>
      </c>
      <c r="E2987" s="42" t="s">
        <v>1473</v>
      </c>
      <c r="F2987" s="40" t="str">
        <f>VLOOKUP(D2987,'Brasseries Europe'!$B$2:$O$2000,6,FALSE)</f>
        <v>Hauwaart, 105</v>
      </c>
      <c r="G2987" s="40">
        <f>VLOOKUP(D2987,'Brasseries Europe'!$B$2:$O$2000,7,FALSE)</f>
        <v>9700</v>
      </c>
      <c r="H2987" s="40" t="str">
        <f>VLOOKUP(D2987,'Brasseries Europe'!$B$2:$O$2000,8,FALSE)</f>
        <v>Oudenaarde</v>
      </c>
      <c r="I2987" s="40" t="str">
        <f>VLOOKUP(D2987,'Brasseries Europe'!$B$2:$O$2000,9,FALSE)</f>
        <v>Vlaanderen</v>
      </c>
      <c r="J2987" s="40" t="str">
        <f>VLOOKUP(D2987,'Brasseries Europe'!$B$2:$O$2000,10,FALSE)</f>
        <v>info@roman.be</v>
      </c>
      <c r="K2987" s="40" t="str">
        <f>VLOOKUP(D2987,'Brasseries Europe'!$B$2:$O$2000,11,FALSE)</f>
        <v>http://www.roman.be</v>
      </c>
      <c r="L2987" s="40" t="str">
        <f>VLOOKUP(D2987,'Brasseries Europe'!$B$2:$O$2000,12,FALSE)</f>
        <v>32(0)55/45.54.01</v>
      </c>
      <c r="M2987" s="40" t="str">
        <f>VLOOKUP(D2987,'Brasseries Europe'!$B$2:$O$2000,13,FALSE)</f>
        <v>LogoBR178</v>
      </c>
      <c r="N2987" s="40" t="str">
        <f>VLOOKUP(D2987,'Brasseries Europe'!$B$2:$O$2000,14,FALSE)</f>
        <v>FotoBR178</v>
      </c>
      <c r="O2987" s="42" t="s">
        <v>16377</v>
      </c>
      <c r="P2987" s="40" t="s">
        <v>10183</v>
      </c>
      <c r="Q2987" s="40" t="s">
        <v>10064</v>
      </c>
      <c r="T2987" s="40" t="s">
        <v>16379</v>
      </c>
      <c r="U2987" s="40" t="s">
        <v>16378</v>
      </c>
    </row>
    <row r="2988" spans="1:21" s="40" customFormat="1">
      <c r="A2988" s="40">
        <f t="shared" si="130"/>
        <v>2987</v>
      </c>
      <c r="B2988" s="41">
        <f t="shared" ca="1" si="131"/>
        <v>43369</v>
      </c>
      <c r="C2988" s="40" t="s">
        <v>14</v>
      </c>
      <c r="D2988" s="40" t="str">
        <f t="shared" si="132"/>
        <v>Brewery179</v>
      </c>
      <c r="E2988" s="42" t="s">
        <v>1481</v>
      </c>
      <c r="F2988" s="40" t="str">
        <f>VLOOKUP(D2988,'Brasseries Europe'!$B$2:$O$2000,6,FALSE)</f>
        <v>Trappistenweg, 23</v>
      </c>
      <c r="G2988" s="40">
        <f>VLOOKUP(D2988,'Brasseries Europe'!$B$2:$O$2000,7,FALSE)</f>
        <v>8978</v>
      </c>
      <c r="H2988" s="40" t="str">
        <f>VLOOKUP(D2988,'Brasseries Europe'!$B$2:$O$2000,8,FALSE)</f>
        <v>Watou</v>
      </c>
      <c r="I2988" s="40" t="str">
        <f>VLOOKUP(D2988,'Brasseries Europe'!$B$2:$O$2000,9,FALSE)</f>
        <v>Vlaanderen</v>
      </c>
      <c r="J2988" s="40">
        <f>VLOOKUP(D2988,'Brasseries Europe'!$B$2:$O$2000,10,FALSE)</f>
        <v>0</v>
      </c>
      <c r="K2988" s="40" t="str">
        <f>VLOOKUP(D2988,'Brasseries Europe'!$B$2:$O$2000,11,FALSE)</f>
        <v>http://www.sintbernardus.be</v>
      </c>
      <c r="L2988" s="40" t="str">
        <f>VLOOKUP(D2988,'Brasseries Europe'!$B$2:$O$2000,12,FALSE)</f>
        <v>32(0)57/38.80.21</v>
      </c>
      <c r="M2988" s="40" t="str">
        <f>VLOOKUP(D2988,'Brasseries Europe'!$B$2:$O$2000,13,FALSE)</f>
        <v>LogoBR179</v>
      </c>
      <c r="N2988" s="40" t="str">
        <f>VLOOKUP(D2988,'Brasseries Europe'!$B$2:$O$2000,14,FALSE)</f>
        <v>FotoBR179</v>
      </c>
      <c r="O2988" s="42" t="s">
        <v>16380</v>
      </c>
      <c r="P2988" s="40" t="s">
        <v>10211</v>
      </c>
      <c r="Q2988" s="40" t="s">
        <v>10297</v>
      </c>
      <c r="T2988" s="40" t="s">
        <v>16382</v>
      </c>
      <c r="U2988" s="40" t="s">
        <v>16381</v>
      </c>
    </row>
    <row r="2989" spans="1:21" s="40" customFormat="1">
      <c r="A2989" s="40">
        <f t="shared" si="130"/>
        <v>2988</v>
      </c>
      <c r="B2989" s="41">
        <f t="shared" ca="1" si="131"/>
        <v>43369</v>
      </c>
      <c r="C2989" s="40" t="s">
        <v>14</v>
      </c>
      <c r="D2989" s="40" t="str">
        <f t="shared" si="132"/>
        <v>Brewery179</v>
      </c>
      <c r="E2989" s="42" t="s">
        <v>1481</v>
      </c>
      <c r="F2989" s="40" t="str">
        <f>VLOOKUP(D2989,'Brasseries Europe'!$B$2:$O$2000,6,FALSE)</f>
        <v>Trappistenweg, 23</v>
      </c>
      <c r="G2989" s="40">
        <f>VLOOKUP(D2989,'Brasseries Europe'!$B$2:$O$2000,7,FALSE)</f>
        <v>8978</v>
      </c>
      <c r="H2989" s="40" t="str">
        <f>VLOOKUP(D2989,'Brasseries Europe'!$B$2:$O$2000,8,FALSE)</f>
        <v>Watou</v>
      </c>
      <c r="I2989" s="40" t="str">
        <f>VLOOKUP(D2989,'Brasseries Europe'!$B$2:$O$2000,9,FALSE)</f>
        <v>Vlaanderen</v>
      </c>
      <c r="J2989" s="40">
        <f>VLOOKUP(D2989,'Brasseries Europe'!$B$2:$O$2000,10,FALSE)</f>
        <v>0</v>
      </c>
      <c r="K2989" s="40" t="str">
        <f>VLOOKUP(D2989,'Brasseries Europe'!$B$2:$O$2000,11,FALSE)</f>
        <v>http://www.sintbernardus.be</v>
      </c>
      <c r="L2989" s="40" t="str">
        <f>VLOOKUP(D2989,'Brasseries Europe'!$B$2:$O$2000,12,FALSE)</f>
        <v>32(0)57/38.80.21</v>
      </c>
      <c r="M2989" s="40" t="str">
        <f>VLOOKUP(D2989,'Brasseries Europe'!$B$2:$O$2000,13,FALSE)</f>
        <v>LogoBR179</v>
      </c>
      <c r="N2989" s="40" t="str">
        <f>VLOOKUP(D2989,'Brasseries Europe'!$B$2:$O$2000,14,FALSE)</f>
        <v>FotoBR179</v>
      </c>
      <c r="O2989" s="42" t="s">
        <v>16383</v>
      </c>
      <c r="P2989" s="40" t="s">
        <v>10055</v>
      </c>
      <c r="Q2989" s="40" t="s">
        <v>10100</v>
      </c>
      <c r="T2989" s="40" t="s">
        <v>16385</v>
      </c>
      <c r="U2989" s="40" t="s">
        <v>16384</v>
      </c>
    </row>
    <row r="2990" spans="1:21" s="40" customFormat="1">
      <c r="A2990" s="40">
        <f t="shared" si="130"/>
        <v>2989</v>
      </c>
      <c r="B2990" s="41">
        <f t="shared" ca="1" si="131"/>
        <v>43369</v>
      </c>
      <c r="C2990" s="40" t="s">
        <v>14</v>
      </c>
      <c r="D2990" s="40" t="str">
        <f t="shared" si="132"/>
        <v>Brewery179</v>
      </c>
      <c r="E2990" s="42" t="s">
        <v>1481</v>
      </c>
      <c r="F2990" s="40" t="str">
        <f>VLOOKUP(D2990,'Brasseries Europe'!$B$2:$O$2000,6,FALSE)</f>
        <v>Trappistenweg, 23</v>
      </c>
      <c r="G2990" s="40">
        <f>VLOOKUP(D2990,'Brasseries Europe'!$B$2:$O$2000,7,FALSE)</f>
        <v>8978</v>
      </c>
      <c r="H2990" s="40" t="str">
        <f>VLOOKUP(D2990,'Brasseries Europe'!$B$2:$O$2000,8,FALSE)</f>
        <v>Watou</v>
      </c>
      <c r="I2990" s="40" t="str">
        <f>VLOOKUP(D2990,'Brasseries Europe'!$B$2:$O$2000,9,FALSE)</f>
        <v>Vlaanderen</v>
      </c>
      <c r="J2990" s="40">
        <f>VLOOKUP(D2990,'Brasseries Europe'!$B$2:$O$2000,10,FALSE)</f>
        <v>0</v>
      </c>
      <c r="K2990" s="40" t="str">
        <f>VLOOKUP(D2990,'Brasseries Europe'!$B$2:$O$2000,11,FALSE)</f>
        <v>http://www.sintbernardus.be</v>
      </c>
      <c r="L2990" s="40" t="str">
        <f>VLOOKUP(D2990,'Brasseries Europe'!$B$2:$O$2000,12,FALSE)</f>
        <v>32(0)57/38.80.21</v>
      </c>
      <c r="M2990" s="40" t="str">
        <f>VLOOKUP(D2990,'Brasseries Europe'!$B$2:$O$2000,13,FALSE)</f>
        <v>LogoBR179</v>
      </c>
      <c r="N2990" s="40" t="str">
        <f>VLOOKUP(D2990,'Brasseries Europe'!$B$2:$O$2000,14,FALSE)</f>
        <v>FotoBR179</v>
      </c>
      <c r="O2990" s="42" t="s">
        <v>16386</v>
      </c>
      <c r="P2990" s="40" t="s">
        <v>10055</v>
      </c>
      <c r="Q2990" s="40" t="s">
        <v>10114</v>
      </c>
      <c r="T2990" s="40" t="s">
        <v>16388</v>
      </c>
      <c r="U2990" s="40" t="s">
        <v>16387</v>
      </c>
    </row>
    <row r="2991" spans="1:21" s="40" customFormat="1">
      <c r="A2991" s="40">
        <f t="shared" si="130"/>
        <v>2990</v>
      </c>
      <c r="B2991" s="41">
        <f t="shared" ca="1" si="131"/>
        <v>43369</v>
      </c>
      <c r="C2991" s="40" t="s">
        <v>14</v>
      </c>
      <c r="D2991" s="40" t="str">
        <f t="shared" si="132"/>
        <v>Brewery179</v>
      </c>
      <c r="E2991" s="42" t="s">
        <v>1481</v>
      </c>
      <c r="F2991" s="40" t="str">
        <f>VLOOKUP(D2991,'Brasseries Europe'!$B$2:$O$2000,6,FALSE)</f>
        <v>Trappistenweg, 23</v>
      </c>
      <c r="G2991" s="40">
        <f>VLOOKUP(D2991,'Brasseries Europe'!$B$2:$O$2000,7,FALSE)</f>
        <v>8978</v>
      </c>
      <c r="H2991" s="40" t="str">
        <f>VLOOKUP(D2991,'Brasseries Europe'!$B$2:$O$2000,8,FALSE)</f>
        <v>Watou</v>
      </c>
      <c r="I2991" s="40" t="str">
        <f>VLOOKUP(D2991,'Brasseries Europe'!$B$2:$O$2000,9,FALSE)</f>
        <v>Vlaanderen</v>
      </c>
      <c r="J2991" s="40">
        <f>VLOOKUP(D2991,'Brasseries Europe'!$B$2:$O$2000,10,FALSE)</f>
        <v>0</v>
      </c>
      <c r="K2991" s="40" t="str">
        <f>VLOOKUP(D2991,'Brasseries Europe'!$B$2:$O$2000,11,FALSE)</f>
        <v>http://www.sintbernardus.be</v>
      </c>
      <c r="L2991" s="40" t="str">
        <f>VLOOKUP(D2991,'Brasseries Europe'!$B$2:$O$2000,12,FALSE)</f>
        <v>32(0)57/38.80.21</v>
      </c>
      <c r="M2991" s="40" t="str">
        <f>VLOOKUP(D2991,'Brasseries Europe'!$B$2:$O$2000,13,FALSE)</f>
        <v>LogoBR179</v>
      </c>
      <c r="N2991" s="40" t="str">
        <f>VLOOKUP(D2991,'Brasseries Europe'!$B$2:$O$2000,14,FALSE)</f>
        <v>FotoBR179</v>
      </c>
      <c r="O2991" s="42" t="s">
        <v>16389</v>
      </c>
      <c r="P2991" s="40" t="s">
        <v>10055</v>
      </c>
      <c r="Q2991" s="40" t="s">
        <v>12706</v>
      </c>
      <c r="T2991" s="40" t="s">
        <v>16391</v>
      </c>
      <c r="U2991" s="40" t="s">
        <v>16390</v>
      </c>
    </row>
    <row r="2992" spans="1:21" s="40" customFormat="1">
      <c r="A2992" s="40">
        <f t="shared" si="130"/>
        <v>2991</v>
      </c>
      <c r="B2992" s="41">
        <f t="shared" ca="1" si="131"/>
        <v>43369</v>
      </c>
      <c r="C2992" s="40" t="s">
        <v>14</v>
      </c>
      <c r="D2992" s="40" t="str">
        <f t="shared" si="132"/>
        <v>Brewery179</v>
      </c>
      <c r="E2992" s="42" t="s">
        <v>1481</v>
      </c>
      <c r="F2992" s="40" t="str">
        <f>VLOOKUP(D2992,'Brasseries Europe'!$B$2:$O$2000,6,FALSE)</f>
        <v>Trappistenweg, 23</v>
      </c>
      <c r="G2992" s="40">
        <f>VLOOKUP(D2992,'Brasseries Europe'!$B$2:$O$2000,7,FALSE)</f>
        <v>8978</v>
      </c>
      <c r="H2992" s="40" t="str">
        <f>VLOOKUP(D2992,'Brasseries Europe'!$B$2:$O$2000,8,FALSE)</f>
        <v>Watou</v>
      </c>
      <c r="I2992" s="40" t="str">
        <f>VLOOKUP(D2992,'Brasseries Europe'!$B$2:$O$2000,9,FALSE)</f>
        <v>Vlaanderen</v>
      </c>
      <c r="J2992" s="40">
        <f>VLOOKUP(D2992,'Brasseries Europe'!$B$2:$O$2000,10,FALSE)</f>
        <v>0</v>
      </c>
      <c r="K2992" s="40" t="str">
        <f>VLOOKUP(D2992,'Brasseries Europe'!$B$2:$O$2000,11,FALSE)</f>
        <v>http://www.sintbernardus.be</v>
      </c>
      <c r="L2992" s="40" t="str">
        <f>VLOOKUP(D2992,'Brasseries Europe'!$B$2:$O$2000,12,FALSE)</f>
        <v>32(0)57/38.80.21</v>
      </c>
      <c r="M2992" s="40" t="str">
        <f>VLOOKUP(D2992,'Brasseries Europe'!$B$2:$O$2000,13,FALSE)</f>
        <v>LogoBR179</v>
      </c>
      <c r="N2992" s="40" t="str">
        <f>VLOOKUP(D2992,'Brasseries Europe'!$B$2:$O$2000,14,FALSE)</f>
        <v>FotoBR179</v>
      </c>
      <c r="O2992" s="42" t="s">
        <v>16392</v>
      </c>
      <c r="P2992" s="40" t="s">
        <v>10055</v>
      </c>
      <c r="Q2992" s="40" t="s">
        <v>10612</v>
      </c>
      <c r="T2992" s="40" t="s">
        <v>16394</v>
      </c>
      <c r="U2992" s="40" t="s">
        <v>16393</v>
      </c>
    </row>
    <row r="2993" spans="1:21" s="40" customFormat="1">
      <c r="A2993" s="40">
        <f t="shared" si="130"/>
        <v>2992</v>
      </c>
      <c r="B2993" s="41">
        <f t="shared" ca="1" si="131"/>
        <v>43369</v>
      </c>
      <c r="C2993" s="40" t="s">
        <v>14</v>
      </c>
      <c r="D2993" s="40" t="str">
        <f t="shared" si="132"/>
        <v>Brewery179</v>
      </c>
      <c r="E2993" s="42" t="s">
        <v>1481</v>
      </c>
      <c r="F2993" s="40" t="str">
        <f>VLOOKUP(D2993,'Brasseries Europe'!$B$2:$O$2000,6,FALSE)</f>
        <v>Trappistenweg, 23</v>
      </c>
      <c r="G2993" s="40">
        <f>VLOOKUP(D2993,'Brasseries Europe'!$B$2:$O$2000,7,FALSE)</f>
        <v>8978</v>
      </c>
      <c r="H2993" s="40" t="str">
        <f>VLOOKUP(D2993,'Brasseries Europe'!$B$2:$O$2000,8,FALSE)</f>
        <v>Watou</v>
      </c>
      <c r="I2993" s="40" t="str">
        <f>VLOOKUP(D2993,'Brasseries Europe'!$B$2:$O$2000,9,FALSE)</f>
        <v>Vlaanderen</v>
      </c>
      <c r="J2993" s="40">
        <f>VLOOKUP(D2993,'Brasseries Europe'!$B$2:$O$2000,10,FALSE)</f>
        <v>0</v>
      </c>
      <c r="K2993" s="40" t="str">
        <f>VLOOKUP(D2993,'Brasseries Europe'!$B$2:$O$2000,11,FALSE)</f>
        <v>http://www.sintbernardus.be</v>
      </c>
      <c r="L2993" s="40" t="str">
        <f>VLOOKUP(D2993,'Brasseries Europe'!$B$2:$O$2000,12,FALSE)</f>
        <v>32(0)57/38.80.21</v>
      </c>
      <c r="M2993" s="40" t="str">
        <f>VLOOKUP(D2993,'Brasseries Europe'!$B$2:$O$2000,13,FALSE)</f>
        <v>LogoBR179</v>
      </c>
      <c r="N2993" s="40" t="str">
        <f>VLOOKUP(D2993,'Brasseries Europe'!$B$2:$O$2000,14,FALSE)</f>
        <v>FotoBR179</v>
      </c>
      <c r="O2993" s="42" t="s">
        <v>16395</v>
      </c>
      <c r="P2993" s="40" t="s">
        <v>10055</v>
      </c>
      <c r="Q2993" s="40" t="s">
        <v>10076</v>
      </c>
      <c r="T2993" s="40" t="s">
        <v>16397</v>
      </c>
      <c r="U2993" s="40" t="s">
        <v>16396</v>
      </c>
    </row>
    <row r="2994" spans="1:21" s="40" customFormat="1">
      <c r="A2994" s="40">
        <f t="shared" si="130"/>
        <v>2993</v>
      </c>
      <c r="B2994" s="41">
        <f t="shared" ca="1" si="131"/>
        <v>43369</v>
      </c>
      <c r="C2994" s="40" t="s">
        <v>14</v>
      </c>
      <c r="D2994" s="40" t="str">
        <f t="shared" si="132"/>
        <v>Brewery179</v>
      </c>
      <c r="E2994" s="42" t="s">
        <v>1481</v>
      </c>
      <c r="F2994" s="40" t="str">
        <f>VLOOKUP(D2994,'Brasseries Europe'!$B$2:$O$2000,6,FALSE)</f>
        <v>Trappistenweg, 23</v>
      </c>
      <c r="G2994" s="40">
        <f>VLOOKUP(D2994,'Brasseries Europe'!$B$2:$O$2000,7,FALSE)</f>
        <v>8978</v>
      </c>
      <c r="H2994" s="40" t="str">
        <f>VLOOKUP(D2994,'Brasseries Europe'!$B$2:$O$2000,8,FALSE)</f>
        <v>Watou</v>
      </c>
      <c r="I2994" s="40" t="str">
        <f>VLOOKUP(D2994,'Brasseries Europe'!$B$2:$O$2000,9,FALSE)</f>
        <v>Vlaanderen</v>
      </c>
      <c r="J2994" s="40">
        <f>VLOOKUP(D2994,'Brasseries Europe'!$B$2:$O$2000,10,FALSE)</f>
        <v>0</v>
      </c>
      <c r="K2994" s="40" t="str">
        <f>VLOOKUP(D2994,'Brasseries Europe'!$B$2:$O$2000,11,FALSE)</f>
        <v>http://www.sintbernardus.be</v>
      </c>
      <c r="L2994" s="40" t="str">
        <f>VLOOKUP(D2994,'Brasseries Europe'!$B$2:$O$2000,12,FALSE)</f>
        <v>32(0)57/38.80.21</v>
      </c>
      <c r="M2994" s="40" t="str">
        <f>VLOOKUP(D2994,'Brasseries Europe'!$B$2:$O$2000,13,FALSE)</f>
        <v>LogoBR179</v>
      </c>
      <c r="N2994" s="40" t="str">
        <f>VLOOKUP(D2994,'Brasseries Europe'!$B$2:$O$2000,14,FALSE)</f>
        <v>FotoBR179</v>
      </c>
      <c r="O2994" s="42" t="s">
        <v>16398</v>
      </c>
      <c r="P2994" s="40" t="s">
        <v>10055</v>
      </c>
      <c r="Q2994" s="40" t="s">
        <v>10076</v>
      </c>
      <c r="T2994" s="40" t="s">
        <v>16400</v>
      </c>
      <c r="U2994" s="40" t="s">
        <v>16399</v>
      </c>
    </row>
    <row r="2995" spans="1:21" s="40" customFormat="1">
      <c r="A2995" s="40">
        <f t="shared" si="130"/>
        <v>2994</v>
      </c>
      <c r="B2995" s="41">
        <f t="shared" ca="1" si="131"/>
        <v>43369</v>
      </c>
      <c r="C2995" s="40" t="s">
        <v>14</v>
      </c>
      <c r="D2995" s="40" t="str">
        <f t="shared" si="132"/>
        <v>Brewery179</v>
      </c>
      <c r="E2995" s="42" t="s">
        <v>1481</v>
      </c>
      <c r="F2995" s="40" t="str">
        <f>VLOOKUP(D2995,'Brasseries Europe'!$B$2:$O$2000,6,FALSE)</f>
        <v>Trappistenweg, 23</v>
      </c>
      <c r="G2995" s="40">
        <f>VLOOKUP(D2995,'Brasseries Europe'!$B$2:$O$2000,7,FALSE)</f>
        <v>8978</v>
      </c>
      <c r="H2995" s="40" t="str">
        <f>VLOOKUP(D2995,'Brasseries Europe'!$B$2:$O$2000,8,FALSE)</f>
        <v>Watou</v>
      </c>
      <c r="I2995" s="40" t="str">
        <f>VLOOKUP(D2995,'Brasseries Europe'!$B$2:$O$2000,9,FALSE)</f>
        <v>Vlaanderen</v>
      </c>
      <c r="J2995" s="40">
        <f>VLOOKUP(D2995,'Brasseries Europe'!$B$2:$O$2000,10,FALSE)</f>
        <v>0</v>
      </c>
      <c r="K2995" s="40" t="str">
        <f>VLOOKUP(D2995,'Brasseries Europe'!$B$2:$O$2000,11,FALSE)</f>
        <v>http://www.sintbernardus.be</v>
      </c>
      <c r="L2995" s="40" t="str">
        <f>VLOOKUP(D2995,'Brasseries Europe'!$B$2:$O$2000,12,FALSE)</f>
        <v>32(0)57/38.80.21</v>
      </c>
      <c r="M2995" s="40" t="str">
        <f>VLOOKUP(D2995,'Brasseries Europe'!$B$2:$O$2000,13,FALSE)</f>
        <v>LogoBR179</v>
      </c>
      <c r="N2995" s="40" t="str">
        <f>VLOOKUP(D2995,'Brasseries Europe'!$B$2:$O$2000,14,FALSE)</f>
        <v>FotoBR179</v>
      </c>
      <c r="O2995" s="42" t="s">
        <v>16401</v>
      </c>
      <c r="P2995" s="40" t="s">
        <v>10043</v>
      </c>
      <c r="Q2995" s="40" t="s">
        <v>10044</v>
      </c>
      <c r="T2995" s="40" t="s">
        <v>16403</v>
      </c>
      <c r="U2995" s="40" t="s">
        <v>16402</v>
      </c>
    </row>
    <row r="2996" spans="1:21" s="40" customFormat="1">
      <c r="A2996" s="40">
        <f t="shared" si="130"/>
        <v>2995</v>
      </c>
      <c r="B2996" s="41">
        <f t="shared" ca="1" si="131"/>
        <v>43369</v>
      </c>
      <c r="C2996" s="40" t="s">
        <v>14</v>
      </c>
      <c r="D2996" s="40" t="str">
        <f t="shared" si="132"/>
        <v>Brewery179</v>
      </c>
      <c r="E2996" s="42" t="s">
        <v>1481</v>
      </c>
      <c r="F2996" s="40" t="str">
        <f>VLOOKUP(D2996,'Brasseries Europe'!$B$2:$O$2000,6,FALSE)</f>
        <v>Trappistenweg, 23</v>
      </c>
      <c r="G2996" s="40">
        <f>VLOOKUP(D2996,'Brasseries Europe'!$B$2:$O$2000,7,FALSE)</f>
        <v>8978</v>
      </c>
      <c r="H2996" s="40" t="str">
        <f>VLOOKUP(D2996,'Brasseries Europe'!$B$2:$O$2000,8,FALSE)</f>
        <v>Watou</v>
      </c>
      <c r="I2996" s="40" t="str">
        <f>VLOOKUP(D2996,'Brasseries Europe'!$B$2:$O$2000,9,FALSE)</f>
        <v>Vlaanderen</v>
      </c>
      <c r="J2996" s="40">
        <f>VLOOKUP(D2996,'Brasseries Europe'!$B$2:$O$2000,10,FALSE)</f>
        <v>0</v>
      </c>
      <c r="K2996" s="40" t="str">
        <f>VLOOKUP(D2996,'Brasseries Europe'!$B$2:$O$2000,11,FALSE)</f>
        <v>http://www.sintbernardus.be</v>
      </c>
      <c r="L2996" s="40" t="str">
        <f>VLOOKUP(D2996,'Brasseries Europe'!$B$2:$O$2000,12,FALSE)</f>
        <v>32(0)57/38.80.21</v>
      </c>
      <c r="M2996" s="40" t="str">
        <f>VLOOKUP(D2996,'Brasseries Europe'!$B$2:$O$2000,13,FALSE)</f>
        <v>LogoBR179</v>
      </c>
      <c r="N2996" s="40" t="str">
        <f>VLOOKUP(D2996,'Brasseries Europe'!$B$2:$O$2000,14,FALSE)</f>
        <v>FotoBR179</v>
      </c>
      <c r="O2996" s="42" t="s">
        <v>16404</v>
      </c>
      <c r="P2996" s="40" t="s">
        <v>10049</v>
      </c>
      <c r="Q2996" s="40" t="s">
        <v>12706</v>
      </c>
      <c r="T2996" s="40" t="s">
        <v>16406</v>
      </c>
      <c r="U2996" s="40" t="s">
        <v>16405</v>
      </c>
    </row>
    <row r="2997" spans="1:21" s="40" customFormat="1">
      <c r="A2997" s="40">
        <f t="shared" si="130"/>
        <v>2996</v>
      </c>
      <c r="B2997" s="41">
        <f t="shared" ca="1" si="131"/>
        <v>43369</v>
      </c>
      <c r="C2997" s="40" t="s">
        <v>14</v>
      </c>
      <c r="D2997" s="40" t="str">
        <f t="shared" si="132"/>
        <v>Brewery179</v>
      </c>
      <c r="E2997" s="42" t="s">
        <v>1481</v>
      </c>
      <c r="F2997" s="40" t="str">
        <f>VLOOKUP(D2997,'Brasseries Europe'!$B$2:$O$2000,6,FALSE)</f>
        <v>Trappistenweg, 23</v>
      </c>
      <c r="G2997" s="40">
        <f>VLOOKUP(D2997,'Brasseries Europe'!$B$2:$O$2000,7,FALSE)</f>
        <v>8978</v>
      </c>
      <c r="H2997" s="40" t="str">
        <f>VLOOKUP(D2997,'Brasseries Europe'!$B$2:$O$2000,8,FALSE)</f>
        <v>Watou</v>
      </c>
      <c r="I2997" s="40" t="str">
        <f>VLOOKUP(D2997,'Brasseries Europe'!$B$2:$O$2000,9,FALSE)</f>
        <v>Vlaanderen</v>
      </c>
      <c r="J2997" s="40">
        <f>VLOOKUP(D2997,'Brasseries Europe'!$B$2:$O$2000,10,FALSE)</f>
        <v>0</v>
      </c>
      <c r="K2997" s="40" t="str">
        <f>VLOOKUP(D2997,'Brasseries Europe'!$B$2:$O$2000,11,FALSE)</f>
        <v>http://www.sintbernardus.be</v>
      </c>
      <c r="L2997" s="40" t="str">
        <f>VLOOKUP(D2997,'Brasseries Europe'!$B$2:$O$2000,12,FALSE)</f>
        <v>32(0)57/38.80.21</v>
      </c>
      <c r="M2997" s="40" t="str">
        <f>VLOOKUP(D2997,'Brasseries Europe'!$B$2:$O$2000,13,FALSE)</f>
        <v>LogoBR179</v>
      </c>
      <c r="N2997" s="40" t="str">
        <f>VLOOKUP(D2997,'Brasseries Europe'!$B$2:$O$2000,14,FALSE)</f>
        <v>FotoBR179</v>
      </c>
      <c r="O2997" s="42" t="s">
        <v>16407</v>
      </c>
      <c r="P2997" s="40" t="s">
        <v>10049</v>
      </c>
      <c r="Q2997" s="40" t="s">
        <v>10072</v>
      </c>
      <c r="T2997" s="40" t="s">
        <v>16409</v>
      </c>
      <c r="U2997" s="40" t="s">
        <v>16408</v>
      </c>
    </row>
    <row r="2998" spans="1:21" s="40" customFormat="1">
      <c r="A2998" s="40">
        <f t="shared" si="130"/>
        <v>2997</v>
      </c>
      <c r="B2998" s="41">
        <f t="shared" ca="1" si="131"/>
        <v>43369</v>
      </c>
      <c r="C2998" s="40" t="s">
        <v>14</v>
      </c>
      <c r="D2998" s="40" t="str">
        <f t="shared" si="132"/>
        <v>Brewery179</v>
      </c>
      <c r="E2998" s="42" t="s">
        <v>1481</v>
      </c>
      <c r="F2998" s="40" t="str">
        <f>VLOOKUP(D2998,'Brasseries Europe'!$B$2:$O$2000,6,FALSE)</f>
        <v>Trappistenweg, 23</v>
      </c>
      <c r="G2998" s="40">
        <f>VLOOKUP(D2998,'Brasseries Europe'!$B$2:$O$2000,7,FALSE)</f>
        <v>8978</v>
      </c>
      <c r="H2998" s="40" t="str">
        <f>VLOOKUP(D2998,'Brasseries Europe'!$B$2:$O$2000,8,FALSE)</f>
        <v>Watou</v>
      </c>
      <c r="I2998" s="40" t="str">
        <f>VLOOKUP(D2998,'Brasseries Europe'!$B$2:$O$2000,9,FALSE)</f>
        <v>Vlaanderen</v>
      </c>
      <c r="J2998" s="40">
        <f>VLOOKUP(D2998,'Brasseries Europe'!$B$2:$O$2000,10,FALSE)</f>
        <v>0</v>
      </c>
      <c r="K2998" s="40" t="str">
        <f>VLOOKUP(D2998,'Brasseries Europe'!$B$2:$O$2000,11,FALSE)</f>
        <v>http://www.sintbernardus.be</v>
      </c>
      <c r="L2998" s="40" t="str">
        <f>VLOOKUP(D2998,'Brasseries Europe'!$B$2:$O$2000,12,FALSE)</f>
        <v>32(0)57/38.80.21</v>
      </c>
      <c r="M2998" s="40" t="str">
        <f>VLOOKUP(D2998,'Brasseries Europe'!$B$2:$O$2000,13,FALSE)</f>
        <v>LogoBR179</v>
      </c>
      <c r="N2998" s="40" t="str">
        <f>VLOOKUP(D2998,'Brasseries Europe'!$B$2:$O$2000,14,FALSE)</f>
        <v>FotoBR179</v>
      </c>
      <c r="O2998" s="42" t="s">
        <v>16410</v>
      </c>
      <c r="P2998" s="40" t="s">
        <v>10183</v>
      </c>
      <c r="Q2998" s="40" t="s">
        <v>10100</v>
      </c>
      <c r="T2998" s="40" t="s">
        <v>16412</v>
      </c>
      <c r="U2998" s="40" t="s">
        <v>16411</v>
      </c>
    </row>
    <row r="2999" spans="1:21" s="40" customFormat="1">
      <c r="A2999" s="40">
        <f t="shared" si="130"/>
        <v>2998</v>
      </c>
      <c r="B2999" s="41">
        <f t="shared" ca="1" si="131"/>
        <v>43369</v>
      </c>
      <c r="C2999" s="40" t="s">
        <v>14</v>
      </c>
      <c r="D2999" s="40" t="str">
        <f t="shared" si="132"/>
        <v>Brewery180</v>
      </c>
      <c r="E2999" s="42" t="s">
        <v>1489</v>
      </c>
      <c r="F2999" s="40" t="str">
        <f>VLOOKUP(D2999,'Brasseries Europe'!$B$2:$O$2000,6,FALSE)</f>
        <v>Polderweg, 2</v>
      </c>
      <c r="G2999" s="40">
        <f>VLOOKUP(D2999,'Brasseries Europe'!$B$2:$O$2000,7,FALSE)</f>
        <v>9800</v>
      </c>
      <c r="H2999" s="40" t="str">
        <f>VLOOKUP(D2999,'Brasseries Europe'!$B$2:$O$2000,8,FALSE)</f>
        <v>Gottem</v>
      </c>
      <c r="I2999" s="40" t="str">
        <f>VLOOKUP(D2999,'Brasseries Europe'!$B$2:$O$2000,9,FALSE)</f>
        <v>Vlaanderen</v>
      </c>
      <c r="J2999" s="40" t="str">
        <f>VLOOKUP(D2999,'Brasseries Europe'!$B$2:$O$2000,10,FALSE)</f>
        <v>info@sintcanarus.be</v>
      </c>
      <c r="K2999" s="40" t="str">
        <f>VLOOKUP(D2999,'Brasseries Europe'!$B$2:$O$2000,11,FALSE)</f>
        <v>http://users.telenet.be/SintCanarus</v>
      </c>
      <c r="L2999" s="40" t="str">
        <f>VLOOKUP(D2999,'Brasseries Europe'!$B$2:$O$2000,12,FALSE)</f>
        <v>32(0)51/63.69.31</v>
      </c>
      <c r="M2999" s="40" t="str">
        <f>VLOOKUP(D2999,'Brasseries Europe'!$B$2:$O$2000,13,FALSE)</f>
        <v>LogoBR180</v>
      </c>
      <c r="N2999" s="40" t="str">
        <f>VLOOKUP(D2999,'Brasseries Europe'!$B$2:$O$2000,14,FALSE)</f>
        <v>FotoBR180</v>
      </c>
      <c r="O2999" s="42" t="s">
        <v>16413</v>
      </c>
      <c r="P2999" s="40" t="s">
        <v>10136</v>
      </c>
      <c r="Q2999" s="40" t="s">
        <v>10072</v>
      </c>
      <c r="T2999" s="40" t="s">
        <v>16415</v>
      </c>
      <c r="U2999" s="40" t="s">
        <v>16414</v>
      </c>
    </row>
    <row r="3000" spans="1:21" s="40" customFormat="1">
      <c r="A3000" s="40">
        <f t="shared" si="130"/>
        <v>2999</v>
      </c>
      <c r="B3000" s="41">
        <f t="shared" ca="1" si="131"/>
        <v>43369</v>
      </c>
      <c r="C3000" s="40" t="s">
        <v>14</v>
      </c>
      <c r="D3000" s="40" t="str">
        <f t="shared" si="132"/>
        <v>Brewery180</v>
      </c>
      <c r="E3000" s="42" t="s">
        <v>1489</v>
      </c>
      <c r="F3000" s="40" t="str">
        <f>VLOOKUP(D3000,'Brasseries Europe'!$B$2:$O$2000,6,FALSE)</f>
        <v>Polderweg, 2</v>
      </c>
      <c r="G3000" s="40">
        <f>VLOOKUP(D3000,'Brasseries Europe'!$B$2:$O$2000,7,FALSE)</f>
        <v>9800</v>
      </c>
      <c r="H3000" s="40" t="str">
        <f>VLOOKUP(D3000,'Brasseries Europe'!$B$2:$O$2000,8,FALSE)</f>
        <v>Gottem</v>
      </c>
      <c r="I3000" s="40" t="str">
        <f>VLOOKUP(D3000,'Brasseries Europe'!$B$2:$O$2000,9,FALSE)</f>
        <v>Vlaanderen</v>
      </c>
      <c r="J3000" s="40" t="str">
        <f>VLOOKUP(D3000,'Brasseries Europe'!$B$2:$O$2000,10,FALSE)</f>
        <v>info@sintcanarus.be</v>
      </c>
      <c r="K3000" s="40" t="str">
        <f>VLOOKUP(D3000,'Brasseries Europe'!$B$2:$O$2000,11,FALSE)</f>
        <v>http://users.telenet.be/SintCanarus</v>
      </c>
      <c r="L3000" s="40" t="str">
        <f>VLOOKUP(D3000,'Brasseries Europe'!$B$2:$O$2000,12,FALSE)</f>
        <v>32(0)51/63.69.31</v>
      </c>
      <c r="M3000" s="40" t="str">
        <f>VLOOKUP(D3000,'Brasseries Europe'!$B$2:$O$2000,13,FALSE)</f>
        <v>LogoBR180</v>
      </c>
      <c r="N3000" s="40" t="str">
        <f>VLOOKUP(D3000,'Brasseries Europe'!$B$2:$O$2000,14,FALSE)</f>
        <v>FotoBR180</v>
      </c>
      <c r="O3000" s="42" t="s">
        <v>16416</v>
      </c>
      <c r="P3000" s="40" t="s">
        <v>10043</v>
      </c>
      <c r="Q3000" s="40" t="s">
        <v>10204</v>
      </c>
      <c r="T3000" s="40" t="s">
        <v>16418</v>
      </c>
      <c r="U3000" s="40" t="s">
        <v>16417</v>
      </c>
    </row>
    <row r="3001" spans="1:21" s="40" customFormat="1">
      <c r="A3001" s="40">
        <f t="shared" si="130"/>
        <v>3000</v>
      </c>
      <c r="B3001" s="41">
        <f t="shared" ca="1" si="131"/>
        <v>43369</v>
      </c>
      <c r="C3001" s="40" t="s">
        <v>14</v>
      </c>
      <c r="D3001" s="40" t="str">
        <f t="shared" si="132"/>
        <v>Brewery180</v>
      </c>
      <c r="E3001" s="42" t="s">
        <v>1489</v>
      </c>
      <c r="F3001" s="40" t="str">
        <f>VLOOKUP(D3001,'Brasseries Europe'!$B$2:$O$2000,6,FALSE)</f>
        <v>Polderweg, 2</v>
      </c>
      <c r="G3001" s="40">
        <f>VLOOKUP(D3001,'Brasseries Europe'!$B$2:$O$2000,7,FALSE)</f>
        <v>9800</v>
      </c>
      <c r="H3001" s="40" t="str">
        <f>VLOOKUP(D3001,'Brasseries Europe'!$B$2:$O$2000,8,FALSE)</f>
        <v>Gottem</v>
      </c>
      <c r="I3001" s="40" t="str">
        <f>VLOOKUP(D3001,'Brasseries Europe'!$B$2:$O$2000,9,FALSE)</f>
        <v>Vlaanderen</v>
      </c>
      <c r="J3001" s="40" t="str">
        <f>VLOOKUP(D3001,'Brasseries Europe'!$B$2:$O$2000,10,FALSE)</f>
        <v>info@sintcanarus.be</v>
      </c>
      <c r="K3001" s="40" t="str">
        <f>VLOOKUP(D3001,'Brasseries Europe'!$B$2:$O$2000,11,FALSE)</f>
        <v>http://users.telenet.be/SintCanarus</v>
      </c>
      <c r="L3001" s="40" t="str">
        <f>VLOOKUP(D3001,'Brasseries Europe'!$B$2:$O$2000,12,FALSE)</f>
        <v>32(0)51/63.69.31</v>
      </c>
      <c r="M3001" s="40" t="str">
        <f>VLOOKUP(D3001,'Brasseries Europe'!$B$2:$O$2000,13,FALSE)</f>
        <v>LogoBR180</v>
      </c>
      <c r="N3001" s="40" t="str">
        <f>VLOOKUP(D3001,'Brasseries Europe'!$B$2:$O$2000,14,FALSE)</f>
        <v>FotoBR180</v>
      </c>
      <c r="O3001" s="42" t="s">
        <v>16419</v>
      </c>
      <c r="P3001" s="40" t="s">
        <v>10043</v>
      </c>
      <c r="Q3001" s="40" t="s">
        <v>10204</v>
      </c>
      <c r="T3001" s="40" t="s">
        <v>16421</v>
      </c>
      <c r="U3001" s="40" t="s">
        <v>16420</v>
      </c>
    </row>
    <row r="3002" spans="1:21" s="40" customFormat="1">
      <c r="A3002" s="40">
        <f t="shared" si="130"/>
        <v>3001</v>
      </c>
      <c r="B3002" s="41">
        <f t="shared" ca="1" si="131"/>
        <v>43369</v>
      </c>
      <c r="C3002" s="40" t="s">
        <v>14</v>
      </c>
      <c r="D3002" s="40" t="str">
        <f t="shared" si="132"/>
        <v>Brewery180</v>
      </c>
      <c r="E3002" s="42" t="s">
        <v>1489</v>
      </c>
      <c r="F3002" s="40" t="str">
        <f>VLOOKUP(D3002,'Brasseries Europe'!$B$2:$O$2000,6,FALSE)</f>
        <v>Polderweg, 2</v>
      </c>
      <c r="G3002" s="40">
        <f>VLOOKUP(D3002,'Brasseries Europe'!$B$2:$O$2000,7,FALSE)</f>
        <v>9800</v>
      </c>
      <c r="H3002" s="40" t="str">
        <f>VLOOKUP(D3002,'Brasseries Europe'!$B$2:$O$2000,8,FALSE)</f>
        <v>Gottem</v>
      </c>
      <c r="I3002" s="40" t="str">
        <f>VLOOKUP(D3002,'Brasseries Europe'!$B$2:$O$2000,9,FALSE)</f>
        <v>Vlaanderen</v>
      </c>
      <c r="J3002" s="40" t="str">
        <f>VLOOKUP(D3002,'Brasseries Europe'!$B$2:$O$2000,10,FALSE)</f>
        <v>info@sintcanarus.be</v>
      </c>
      <c r="K3002" s="40" t="str">
        <f>VLOOKUP(D3002,'Brasseries Europe'!$B$2:$O$2000,11,FALSE)</f>
        <v>http://users.telenet.be/SintCanarus</v>
      </c>
      <c r="L3002" s="40" t="str">
        <f>VLOOKUP(D3002,'Brasseries Europe'!$B$2:$O$2000,12,FALSE)</f>
        <v>32(0)51/63.69.31</v>
      </c>
      <c r="M3002" s="40" t="str">
        <f>VLOOKUP(D3002,'Brasseries Europe'!$B$2:$O$2000,13,FALSE)</f>
        <v>LogoBR180</v>
      </c>
      <c r="N3002" s="40" t="str">
        <f>VLOOKUP(D3002,'Brasseries Europe'!$B$2:$O$2000,14,FALSE)</f>
        <v>FotoBR180</v>
      </c>
      <c r="O3002" s="42" t="s">
        <v>16422</v>
      </c>
      <c r="P3002" s="40" t="s">
        <v>10043</v>
      </c>
      <c r="Q3002" s="40" t="s">
        <v>10036</v>
      </c>
      <c r="T3002" s="40" t="s">
        <v>16424</v>
      </c>
      <c r="U3002" s="40" t="s">
        <v>16423</v>
      </c>
    </row>
    <row r="3003" spans="1:21" s="40" customFormat="1">
      <c r="A3003" s="40">
        <f t="shared" si="130"/>
        <v>3002</v>
      </c>
      <c r="B3003" s="41">
        <f t="shared" ca="1" si="131"/>
        <v>43369</v>
      </c>
      <c r="C3003" s="40" t="s">
        <v>14</v>
      </c>
      <c r="D3003" s="40" t="str">
        <f t="shared" si="132"/>
        <v>Brewery180</v>
      </c>
      <c r="E3003" s="42" t="s">
        <v>1489</v>
      </c>
      <c r="F3003" s="40" t="str">
        <f>VLOOKUP(D3003,'Brasseries Europe'!$B$2:$O$2000,6,FALSE)</f>
        <v>Polderweg, 2</v>
      </c>
      <c r="G3003" s="40">
        <f>VLOOKUP(D3003,'Brasseries Europe'!$B$2:$O$2000,7,FALSE)</f>
        <v>9800</v>
      </c>
      <c r="H3003" s="40" t="str">
        <f>VLOOKUP(D3003,'Brasseries Europe'!$B$2:$O$2000,8,FALSE)</f>
        <v>Gottem</v>
      </c>
      <c r="I3003" s="40" t="str">
        <f>VLOOKUP(D3003,'Brasseries Europe'!$B$2:$O$2000,9,FALSE)</f>
        <v>Vlaanderen</v>
      </c>
      <c r="J3003" s="40" t="str">
        <f>VLOOKUP(D3003,'Brasseries Europe'!$B$2:$O$2000,10,FALSE)</f>
        <v>info@sintcanarus.be</v>
      </c>
      <c r="K3003" s="40" t="str">
        <f>VLOOKUP(D3003,'Brasseries Europe'!$B$2:$O$2000,11,FALSE)</f>
        <v>http://users.telenet.be/SintCanarus</v>
      </c>
      <c r="L3003" s="40" t="str">
        <f>VLOOKUP(D3003,'Brasseries Europe'!$B$2:$O$2000,12,FALSE)</f>
        <v>32(0)51/63.69.31</v>
      </c>
      <c r="M3003" s="40" t="str">
        <f>VLOOKUP(D3003,'Brasseries Europe'!$B$2:$O$2000,13,FALSE)</f>
        <v>LogoBR180</v>
      </c>
      <c r="N3003" s="40" t="str">
        <f>VLOOKUP(D3003,'Brasseries Europe'!$B$2:$O$2000,14,FALSE)</f>
        <v>FotoBR180</v>
      </c>
      <c r="O3003" s="42" t="s">
        <v>16425</v>
      </c>
      <c r="P3003" s="40" t="s">
        <v>10043</v>
      </c>
      <c r="Q3003" s="40" t="s">
        <v>10044</v>
      </c>
      <c r="T3003" s="40" t="s">
        <v>16427</v>
      </c>
      <c r="U3003" s="40" t="s">
        <v>16426</v>
      </c>
    </row>
    <row r="3004" spans="1:21" s="40" customFormat="1">
      <c r="A3004" s="40">
        <f t="shared" si="130"/>
        <v>3003</v>
      </c>
      <c r="B3004" s="41">
        <f t="shared" ca="1" si="131"/>
        <v>43369</v>
      </c>
      <c r="C3004" s="40" t="s">
        <v>14</v>
      </c>
      <c r="D3004" s="40" t="str">
        <f t="shared" si="132"/>
        <v>Brewery180</v>
      </c>
      <c r="E3004" s="42" t="s">
        <v>1489</v>
      </c>
      <c r="F3004" s="40" t="str">
        <f>VLOOKUP(D3004,'Brasseries Europe'!$B$2:$O$2000,6,FALSE)</f>
        <v>Polderweg, 2</v>
      </c>
      <c r="G3004" s="40">
        <f>VLOOKUP(D3004,'Brasseries Europe'!$B$2:$O$2000,7,FALSE)</f>
        <v>9800</v>
      </c>
      <c r="H3004" s="40" t="str">
        <f>VLOOKUP(D3004,'Brasseries Europe'!$B$2:$O$2000,8,FALSE)</f>
        <v>Gottem</v>
      </c>
      <c r="I3004" s="40" t="str">
        <f>VLOOKUP(D3004,'Brasseries Europe'!$B$2:$O$2000,9,FALSE)</f>
        <v>Vlaanderen</v>
      </c>
      <c r="J3004" s="40" t="str">
        <f>VLOOKUP(D3004,'Brasseries Europe'!$B$2:$O$2000,10,FALSE)</f>
        <v>info@sintcanarus.be</v>
      </c>
      <c r="K3004" s="40" t="str">
        <f>VLOOKUP(D3004,'Brasseries Europe'!$B$2:$O$2000,11,FALSE)</f>
        <v>http://users.telenet.be/SintCanarus</v>
      </c>
      <c r="L3004" s="40" t="str">
        <f>VLOOKUP(D3004,'Brasseries Europe'!$B$2:$O$2000,12,FALSE)</f>
        <v>32(0)51/63.69.31</v>
      </c>
      <c r="M3004" s="40" t="str">
        <f>VLOOKUP(D3004,'Brasseries Europe'!$B$2:$O$2000,13,FALSE)</f>
        <v>LogoBR180</v>
      </c>
      <c r="N3004" s="40" t="str">
        <f>VLOOKUP(D3004,'Brasseries Europe'!$B$2:$O$2000,14,FALSE)</f>
        <v>FotoBR180</v>
      </c>
      <c r="O3004" s="42" t="s">
        <v>16428</v>
      </c>
      <c r="P3004" s="40" t="s">
        <v>10049</v>
      </c>
      <c r="Q3004" s="40" t="s">
        <v>10265</v>
      </c>
      <c r="T3004" s="40" t="s">
        <v>16430</v>
      </c>
      <c r="U3004" s="40" t="s">
        <v>16429</v>
      </c>
    </row>
    <row r="3005" spans="1:21" s="40" customFormat="1">
      <c r="A3005" s="40">
        <f t="shared" si="130"/>
        <v>3004</v>
      </c>
      <c r="B3005" s="41">
        <f t="shared" ca="1" si="131"/>
        <v>43369</v>
      </c>
      <c r="C3005" s="40" t="s">
        <v>14</v>
      </c>
      <c r="D3005" s="40" t="str">
        <f t="shared" si="132"/>
        <v>Brewery180</v>
      </c>
      <c r="E3005" s="42" t="s">
        <v>1489</v>
      </c>
      <c r="F3005" s="40" t="str">
        <f>VLOOKUP(D3005,'Brasseries Europe'!$B$2:$O$2000,6,FALSE)</f>
        <v>Polderweg, 2</v>
      </c>
      <c r="G3005" s="40">
        <f>VLOOKUP(D3005,'Brasseries Europe'!$B$2:$O$2000,7,FALSE)</f>
        <v>9800</v>
      </c>
      <c r="H3005" s="40" t="str">
        <f>VLOOKUP(D3005,'Brasseries Europe'!$B$2:$O$2000,8,FALSE)</f>
        <v>Gottem</v>
      </c>
      <c r="I3005" s="40" t="str">
        <f>VLOOKUP(D3005,'Brasseries Europe'!$B$2:$O$2000,9,FALSE)</f>
        <v>Vlaanderen</v>
      </c>
      <c r="J3005" s="40" t="str">
        <f>VLOOKUP(D3005,'Brasseries Europe'!$B$2:$O$2000,10,FALSE)</f>
        <v>info@sintcanarus.be</v>
      </c>
      <c r="K3005" s="40" t="str">
        <f>VLOOKUP(D3005,'Brasseries Europe'!$B$2:$O$2000,11,FALSE)</f>
        <v>http://users.telenet.be/SintCanarus</v>
      </c>
      <c r="L3005" s="40" t="str">
        <f>VLOOKUP(D3005,'Brasseries Europe'!$B$2:$O$2000,12,FALSE)</f>
        <v>32(0)51/63.69.31</v>
      </c>
      <c r="M3005" s="40" t="str">
        <f>VLOOKUP(D3005,'Brasseries Europe'!$B$2:$O$2000,13,FALSE)</f>
        <v>LogoBR180</v>
      </c>
      <c r="N3005" s="40" t="str">
        <f>VLOOKUP(D3005,'Brasseries Europe'!$B$2:$O$2000,14,FALSE)</f>
        <v>FotoBR180</v>
      </c>
      <c r="O3005" s="42" t="s">
        <v>16431</v>
      </c>
      <c r="P3005" s="40" t="s">
        <v>10049</v>
      </c>
      <c r="Q3005" s="40" t="s">
        <v>10076</v>
      </c>
      <c r="T3005" s="40" t="s">
        <v>16433</v>
      </c>
      <c r="U3005" s="40" t="s">
        <v>16432</v>
      </c>
    </row>
    <row r="3006" spans="1:21" s="40" customFormat="1">
      <c r="A3006" s="40">
        <f t="shared" si="130"/>
        <v>3005</v>
      </c>
      <c r="B3006" s="41">
        <f t="shared" ca="1" si="131"/>
        <v>43369</v>
      </c>
      <c r="C3006" s="40" t="s">
        <v>14</v>
      </c>
      <c r="D3006" s="40" t="str">
        <f t="shared" si="132"/>
        <v>Brewery180</v>
      </c>
      <c r="E3006" s="42" t="s">
        <v>1489</v>
      </c>
      <c r="F3006" s="40" t="str">
        <f>VLOOKUP(D3006,'Brasseries Europe'!$B$2:$O$2000,6,FALSE)</f>
        <v>Polderweg, 2</v>
      </c>
      <c r="G3006" s="40">
        <f>VLOOKUP(D3006,'Brasseries Europe'!$B$2:$O$2000,7,FALSE)</f>
        <v>9800</v>
      </c>
      <c r="H3006" s="40" t="str">
        <f>VLOOKUP(D3006,'Brasseries Europe'!$B$2:$O$2000,8,FALSE)</f>
        <v>Gottem</v>
      </c>
      <c r="I3006" s="40" t="str">
        <f>VLOOKUP(D3006,'Brasseries Europe'!$B$2:$O$2000,9,FALSE)</f>
        <v>Vlaanderen</v>
      </c>
      <c r="J3006" s="40" t="str">
        <f>VLOOKUP(D3006,'Brasseries Europe'!$B$2:$O$2000,10,FALSE)</f>
        <v>info@sintcanarus.be</v>
      </c>
      <c r="K3006" s="40" t="str">
        <f>VLOOKUP(D3006,'Brasseries Europe'!$B$2:$O$2000,11,FALSE)</f>
        <v>http://users.telenet.be/SintCanarus</v>
      </c>
      <c r="L3006" s="40" t="str">
        <f>VLOOKUP(D3006,'Brasseries Europe'!$B$2:$O$2000,12,FALSE)</f>
        <v>32(0)51/63.69.31</v>
      </c>
      <c r="M3006" s="40" t="str">
        <f>VLOOKUP(D3006,'Brasseries Europe'!$B$2:$O$2000,13,FALSE)</f>
        <v>LogoBR180</v>
      </c>
      <c r="N3006" s="40" t="str">
        <f>VLOOKUP(D3006,'Brasseries Europe'!$B$2:$O$2000,14,FALSE)</f>
        <v>FotoBR180</v>
      </c>
      <c r="O3006" s="42" t="s">
        <v>16434</v>
      </c>
      <c r="P3006" s="40" t="s">
        <v>10179</v>
      </c>
      <c r="Q3006" s="40" t="s">
        <v>10072</v>
      </c>
      <c r="T3006" s="40" t="s">
        <v>16436</v>
      </c>
      <c r="U3006" s="40" t="s">
        <v>16435</v>
      </c>
    </row>
    <row r="3007" spans="1:21" s="40" customFormat="1">
      <c r="A3007" s="40">
        <f t="shared" si="130"/>
        <v>3006</v>
      </c>
      <c r="B3007" s="41">
        <f t="shared" ca="1" si="131"/>
        <v>43369</v>
      </c>
      <c r="C3007" s="40" t="s">
        <v>14</v>
      </c>
      <c r="D3007" s="40" t="str">
        <f t="shared" si="132"/>
        <v>Brewery180</v>
      </c>
      <c r="E3007" s="42" t="s">
        <v>1489</v>
      </c>
      <c r="F3007" s="40" t="str">
        <f>VLOOKUP(D3007,'Brasseries Europe'!$B$2:$O$2000,6,FALSE)</f>
        <v>Polderweg, 2</v>
      </c>
      <c r="G3007" s="40">
        <f>VLOOKUP(D3007,'Brasseries Europe'!$B$2:$O$2000,7,FALSE)</f>
        <v>9800</v>
      </c>
      <c r="H3007" s="40" t="str">
        <f>VLOOKUP(D3007,'Brasseries Europe'!$B$2:$O$2000,8,FALSE)</f>
        <v>Gottem</v>
      </c>
      <c r="I3007" s="40" t="str">
        <f>VLOOKUP(D3007,'Brasseries Europe'!$B$2:$O$2000,9,FALSE)</f>
        <v>Vlaanderen</v>
      </c>
      <c r="J3007" s="40" t="str">
        <f>VLOOKUP(D3007,'Brasseries Europe'!$B$2:$O$2000,10,FALSE)</f>
        <v>info@sintcanarus.be</v>
      </c>
      <c r="K3007" s="40" t="str">
        <f>VLOOKUP(D3007,'Brasseries Europe'!$B$2:$O$2000,11,FALSE)</f>
        <v>http://users.telenet.be/SintCanarus</v>
      </c>
      <c r="L3007" s="40" t="str">
        <f>VLOOKUP(D3007,'Brasseries Europe'!$B$2:$O$2000,12,FALSE)</f>
        <v>32(0)51/63.69.31</v>
      </c>
      <c r="M3007" s="40" t="str">
        <f>VLOOKUP(D3007,'Brasseries Europe'!$B$2:$O$2000,13,FALSE)</f>
        <v>LogoBR180</v>
      </c>
      <c r="N3007" s="40" t="str">
        <f>VLOOKUP(D3007,'Brasseries Europe'!$B$2:$O$2000,14,FALSE)</f>
        <v>FotoBR180</v>
      </c>
      <c r="O3007" s="42" t="s">
        <v>16437</v>
      </c>
      <c r="P3007" s="40" t="s">
        <v>10183</v>
      </c>
      <c r="Q3007" s="40" t="s">
        <v>10064</v>
      </c>
      <c r="T3007" s="40" t="s">
        <v>16439</v>
      </c>
      <c r="U3007" s="40" t="s">
        <v>16438</v>
      </c>
    </row>
    <row r="3008" spans="1:21" s="40" customFormat="1">
      <c r="A3008" s="40">
        <f t="shared" si="130"/>
        <v>3007</v>
      </c>
      <c r="B3008" s="41">
        <f t="shared" ca="1" si="131"/>
        <v>43369</v>
      </c>
      <c r="C3008" s="40" t="s">
        <v>14</v>
      </c>
      <c r="D3008" s="40" t="str">
        <f t="shared" si="132"/>
        <v>Brewery181</v>
      </c>
      <c r="E3008" s="42" t="s">
        <v>1498</v>
      </c>
      <c r="F3008" s="40" t="str">
        <f>VLOOKUP(D3008,'Brasseries Europe'!$B$2:$O$2000,6,FALSE)</f>
        <v>Itterplein, 19</v>
      </c>
      <c r="G3008" s="40">
        <f>VLOOKUP(D3008,'Brasseries Europe'!$B$2:$O$2000,7,FALSE)</f>
        <v>3960</v>
      </c>
      <c r="H3008" s="40" t="str">
        <f>VLOOKUP(D3008,'Brasseries Europe'!$B$2:$O$2000,8,FALSE)</f>
        <v>Bree-Opiter</v>
      </c>
      <c r="I3008" s="40" t="str">
        <f>VLOOKUP(D3008,'Brasseries Europe'!$B$2:$O$2000,9,FALSE)</f>
        <v>Vlaanderen</v>
      </c>
      <c r="J3008" s="40">
        <f>VLOOKUP(D3008,'Brasseries Europe'!$B$2:$O$2000,10,FALSE)</f>
        <v>0</v>
      </c>
      <c r="K3008" s="40" t="str">
        <f>VLOOKUP(D3008,'Brasseries Europe'!$B$2:$O$2000,11,FALSE)</f>
        <v>http://www.brouwerijsintjozef.be</v>
      </c>
      <c r="L3008" s="40" t="str">
        <f>VLOOKUP(D3008,'Brasseries Europe'!$B$2:$O$2000,12,FALSE)</f>
        <v>32(0)89/86.47.11</v>
      </c>
      <c r="M3008" s="40" t="str">
        <f>VLOOKUP(D3008,'Brasseries Europe'!$B$2:$O$2000,13,FALSE)</f>
        <v>LogoBR181</v>
      </c>
      <c r="N3008" s="40" t="str">
        <f>VLOOKUP(D3008,'Brasseries Europe'!$B$2:$O$2000,14,FALSE)</f>
        <v>FotoBR181</v>
      </c>
      <c r="O3008" s="42" t="s">
        <v>16440</v>
      </c>
      <c r="P3008" s="40" t="s">
        <v>10156</v>
      </c>
      <c r="Q3008" s="40" t="s">
        <v>13986</v>
      </c>
      <c r="T3008" s="40" t="s">
        <v>16442</v>
      </c>
      <c r="U3008" s="40" t="s">
        <v>16441</v>
      </c>
    </row>
    <row r="3009" spans="1:21" s="40" customFormat="1">
      <c r="A3009" s="40">
        <f t="shared" si="130"/>
        <v>3008</v>
      </c>
      <c r="B3009" s="41">
        <f t="shared" ca="1" si="131"/>
        <v>43369</v>
      </c>
      <c r="C3009" s="40" t="s">
        <v>14</v>
      </c>
      <c r="D3009" s="40" t="str">
        <f t="shared" si="132"/>
        <v>Brewery181</v>
      </c>
      <c r="E3009" s="42" t="s">
        <v>1498</v>
      </c>
      <c r="F3009" s="40" t="str">
        <f>VLOOKUP(D3009,'Brasseries Europe'!$B$2:$O$2000,6,FALSE)</f>
        <v>Itterplein, 19</v>
      </c>
      <c r="G3009" s="40">
        <f>VLOOKUP(D3009,'Brasseries Europe'!$B$2:$O$2000,7,FALSE)</f>
        <v>3960</v>
      </c>
      <c r="H3009" s="40" t="str">
        <f>VLOOKUP(D3009,'Brasseries Europe'!$B$2:$O$2000,8,FALSE)</f>
        <v>Bree-Opiter</v>
      </c>
      <c r="I3009" s="40" t="str">
        <f>VLOOKUP(D3009,'Brasseries Europe'!$B$2:$O$2000,9,FALSE)</f>
        <v>Vlaanderen</v>
      </c>
      <c r="J3009" s="40">
        <f>VLOOKUP(D3009,'Brasseries Europe'!$B$2:$O$2000,10,FALSE)</f>
        <v>0</v>
      </c>
      <c r="K3009" s="40" t="str">
        <f>VLOOKUP(D3009,'Brasseries Europe'!$B$2:$O$2000,11,FALSE)</f>
        <v>http://www.brouwerijsintjozef.be</v>
      </c>
      <c r="L3009" s="40" t="str">
        <f>VLOOKUP(D3009,'Brasseries Europe'!$B$2:$O$2000,12,FALSE)</f>
        <v>32(0)89/86.47.11</v>
      </c>
      <c r="M3009" s="40" t="str">
        <f>VLOOKUP(D3009,'Brasseries Europe'!$B$2:$O$2000,13,FALSE)</f>
        <v>LogoBR181</v>
      </c>
      <c r="N3009" s="40" t="str">
        <f>VLOOKUP(D3009,'Brasseries Europe'!$B$2:$O$2000,14,FALSE)</f>
        <v>FotoBR181</v>
      </c>
      <c r="O3009" s="42" t="s">
        <v>16443</v>
      </c>
      <c r="P3009" s="40" t="s">
        <v>10156</v>
      </c>
      <c r="Q3009" s="40" t="s">
        <v>10372</v>
      </c>
      <c r="T3009" s="40" t="s">
        <v>16445</v>
      </c>
      <c r="U3009" s="40" t="s">
        <v>16444</v>
      </c>
    </row>
    <row r="3010" spans="1:21" s="40" customFormat="1">
      <c r="A3010" s="40">
        <f t="shared" si="130"/>
        <v>3009</v>
      </c>
      <c r="B3010" s="41">
        <f t="shared" ca="1" si="131"/>
        <v>43369</v>
      </c>
      <c r="C3010" s="40" t="s">
        <v>14</v>
      </c>
      <c r="D3010" s="40" t="str">
        <f t="shared" si="132"/>
        <v>Brewery181</v>
      </c>
      <c r="E3010" s="42" t="s">
        <v>1498</v>
      </c>
      <c r="F3010" s="40" t="str">
        <f>VLOOKUP(D3010,'Brasseries Europe'!$B$2:$O$2000,6,FALSE)</f>
        <v>Itterplein, 19</v>
      </c>
      <c r="G3010" s="40">
        <f>VLOOKUP(D3010,'Brasseries Europe'!$B$2:$O$2000,7,FALSE)</f>
        <v>3960</v>
      </c>
      <c r="H3010" s="40" t="str">
        <f>VLOOKUP(D3010,'Brasseries Europe'!$B$2:$O$2000,8,FALSE)</f>
        <v>Bree-Opiter</v>
      </c>
      <c r="I3010" s="40" t="str">
        <f>VLOOKUP(D3010,'Brasseries Europe'!$B$2:$O$2000,9,FALSE)</f>
        <v>Vlaanderen</v>
      </c>
      <c r="J3010" s="40">
        <f>VLOOKUP(D3010,'Brasseries Europe'!$B$2:$O$2000,10,FALSE)</f>
        <v>0</v>
      </c>
      <c r="K3010" s="40" t="str">
        <f>VLOOKUP(D3010,'Brasseries Europe'!$B$2:$O$2000,11,FALSE)</f>
        <v>http://www.brouwerijsintjozef.be</v>
      </c>
      <c r="L3010" s="40" t="str">
        <f>VLOOKUP(D3010,'Brasseries Europe'!$B$2:$O$2000,12,FALSE)</f>
        <v>32(0)89/86.47.11</v>
      </c>
      <c r="M3010" s="40" t="str">
        <f>VLOOKUP(D3010,'Brasseries Europe'!$B$2:$O$2000,13,FALSE)</f>
        <v>LogoBR181</v>
      </c>
      <c r="N3010" s="40" t="str">
        <f>VLOOKUP(D3010,'Brasseries Europe'!$B$2:$O$2000,14,FALSE)</f>
        <v>FotoBR181</v>
      </c>
      <c r="O3010" s="42" t="s">
        <v>16446</v>
      </c>
      <c r="P3010" s="40" t="s">
        <v>10156</v>
      </c>
      <c r="Q3010" s="40" t="s">
        <v>10068</v>
      </c>
      <c r="T3010" s="40" t="s">
        <v>16448</v>
      </c>
      <c r="U3010" s="40" t="s">
        <v>16447</v>
      </c>
    </row>
    <row r="3011" spans="1:21" s="40" customFormat="1">
      <c r="A3011" s="40">
        <f t="shared" ref="A3011:A3074" si="133">ROW()-1</f>
        <v>3010</v>
      </c>
      <c r="B3011" s="41">
        <f t="shared" ref="B3011:B3074" ca="1" si="134">TODAY()</f>
        <v>43369</v>
      </c>
      <c r="C3011" s="40" t="s">
        <v>14</v>
      </c>
      <c r="D3011" s="40" t="str">
        <f t="shared" si="132"/>
        <v>Brewery181</v>
      </c>
      <c r="E3011" s="42" t="s">
        <v>1498</v>
      </c>
      <c r="F3011" s="40" t="str">
        <f>VLOOKUP(D3011,'Brasseries Europe'!$B$2:$O$2000,6,FALSE)</f>
        <v>Itterplein, 19</v>
      </c>
      <c r="G3011" s="40">
        <f>VLOOKUP(D3011,'Brasseries Europe'!$B$2:$O$2000,7,FALSE)</f>
        <v>3960</v>
      </c>
      <c r="H3011" s="40" t="str">
        <f>VLOOKUP(D3011,'Brasseries Europe'!$B$2:$O$2000,8,FALSE)</f>
        <v>Bree-Opiter</v>
      </c>
      <c r="I3011" s="40" t="str">
        <f>VLOOKUP(D3011,'Brasseries Europe'!$B$2:$O$2000,9,FALSE)</f>
        <v>Vlaanderen</v>
      </c>
      <c r="J3011" s="40">
        <f>VLOOKUP(D3011,'Brasseries Europe'!$B$2:$O$2000,10,FALSE)</f>
        <v>0</v>
      </c>
      <c r="K3011" s="40" t="str">
        <f>VLOOKUP(D3011,'Brasseries Europe'!$B$2:$O$2000,11,FALSE)</f>
        <v>http://www.brouwerijsintjozef.be</v>
      </c>
      <c r="L3011" s="40" t="str">
        <f>VLOOKUP(D3011,'Brasseries Europe'!$B$2:$O$2000,12,FALSE)</f>
        <v>32(0)89/86.47.11</v>
      </c>
      <c r="M3011" s="40" t="str">
        <f>VLOOKUP(D3011,'Brasseries Europe'!$B$2:$O$2000,13,FALSE)</f>
        <v>LogoBR181</v>
      </c>
      <c r="N3011" s="40" t="str">
        <f>VLOOKUP(D3011,'Brasseries Europe'!$B$2:$O$2000,14,FALSE)</f>
        <v>FotoBR181</v>
      </c>
      <c r="O3011" s="42" t="s">
        <v>16449</v>
      </c>
      <c r="P3011" s="40" t="s">
        <v>10211</v>
      </c>
      <c r="Q3011" s="40" t="s">
        <v>10093</v>
      </c>
      <c r="T3011" s="40" t="s">
        <v>16451</v>
      </c>
      <c r="U3011" s="40" t="s">
        <v>16450</v>
      </c>
    </row>
    <row r="3012" spans="1:21" s="40" customFormat="1">
      <c r="A3012" s="40">
        <f t="shared" si="133"/>
        <v>3011</v>
      </c>
      <c r="B3012" s="41">
        <f t="shared" ca="1" si="134"/>
        <v>43369</v>
      </c>
      <c r="C3012" s="40" t="s">
        <v>14</v>
      </c>
      <c r="D3012" s="40" t="str">
        <f t="shared" si="132"/>
        <v>Brewery181</v>
      </c>
      <c r="E3012" s="42" t="s">
        <v>1498</v>
      </c>
      <c r="F3012" s="40" t="str">
        <f>VLOOKUP(D3012,'Brasseries Europe'!$B$2:$O$2000,6,FALSE)</f>
        <v>Itterplein, 19</v>
      </c>
      <c r="G3012" s="40">
        <f>VLOOKUP(D3012,'Brasseries Europe'!$B$2:$O$2000,7,FALSE)</f>
        <v>3960</v>
      </c>
      <c r="H3012" s="40" t="str">
        <f>VLOOKUP(D3012,'Brasseries Europe'!$B$2:$O$2000,8,FALSE)</f>
        <v>Bree-Opiter</v>
      </c>
      <c r="I3012" s="40" t="str">
        <f>VLOOKUP(D3012,'Brasseries Europe'!$B$2:$O$2000,9,FALSE)</f>
        <v>Vlaanderen</v>
      </c>
      <c r="J3012" s="40">
        <f>VLOOKUP(D3012,'Brasseries Europe'!$B$2:$O$2000,10,FALSE)</f>
        <v>0</v>
      </c>
      <c r="K3012" s="40" t="str">
        <f>VLOOKUP(D3012,'Brasseries Europe'!$B$2:$O$2000,11,FALSE)</f>
        <v>http://www.brouwerijsintjozef.be</v>
      </c>
      <c r="L3012" s="40" t="str">
        <f>VLOOKUP(D3012,'Brasseries Europe'!$B$2:$O$2000,12,FALSE)</f>
        <v>32(0)89/86.47.11</v>
      </c>
      <c r="M3012" s="40" t="str">
        <f>VLOOKUP(D3012,'Brasseries Europe'!$B$2:$O$2000,13,FALSE)</f>
        <v>LogoBR181</v>
      </c>
      <c r="N3012" s="40" t="str">
        <f>VLOOKUP(D3012,'Brasseries Europe'!$B$2:$O$2000,14,FALSE)</f>
        <v>FotoBR181</v>
      </c>
      <c r="O3012" s="42" t="s">
        <v>16452</v>
      </c>
      <c r="P3012" s="40" t="s">
        <v>10211</v>
      </c>
      <c r="Q3012" s="40" t="s">
        <v>10068</v>
      </c>
      <c r="T3012" s="40" t="s">
        <v>16454</v>
      </c>
      <c r="U3012" s="40" t="s">
        <v>16453</v>
      </c>
    </row>
    <row r="3013" spans="1:21" s="40" customFormat="1">
      <c r="A3013" s="40">
        <f t="shared" si="133"/>
        <v>3012</v>
      </c>
      <c r="B3013" s="41">
        <f t="shared" ca="1" si="134"/>
        <v>43369</v>
      </c>
      <c r="C3013" s="40" t="s">
        <v>14</v>
      </c>
      <c r="D3013" s="40" t="str">
        <f t="shared" si="132"/>
        <v>Brewery181</v>
      </c>
      <c r="E3013" s="42" t="s">
        <v>1498</v>
      </c>
      <c r="F3013" s="40" t="str">
        <f>VLOOKUP(D3013,'Brasseries Europe'!$B$2:$O$2000,6,FALSE)</f>
        <v>Itterplein, 19</v>
      </c>
      <c r="G3013" s="40">
        <f>VLOOKUP(D3013,'Brasseries Europe'!$B$2:$O$2000,7,FALSE)</f>
        <v>3960</v>
      </c>
      <c r="H3013" s="40" t="str">
        <f>VLOOKUP(D3013,'Brasseries Europe'!$B$2:$O$2000,8,FALSE)</f>
        <v>Bree-Opiter</v>
      </c>
      <c r="I3013" s="40" t="str">
        <f>VLOOKUP(D3013,'Brasseries Europe'!$B$2:$O$2000,9,FALSE)</f>
        <v>Vlaanderen</v>
      </c>
      <c r="J3013" s="40">
        <f>VLOOKUP(D3013,'Brasseries Europe'!$B$2:$O$2000,10,FALSE)</f>
        <v>0</v>
      </c>
      <c r="K3013" s="40" t="str">
        <f>VLOOKUP(D3013,'Brasseries Europe'!$B$2:$O$2000,11,FALSE)</f>
        <v>http://www.brouwerijsintjozef.be</v>
      </c>
      <c r="L3013" s="40" t="str">
        <f>VLOOKUP(D3013,'Brasseries Europe'!$B$2:$O$2000,12,FALSE)</f>
        <v>32(0)89/86.47.11</v>
      </c>
      <c r="M3013" s="40" t="str">
        <f>VLOOKUP(D3013,'Brasseries Europe'!$B$2:$O$2000,13,FALSE)</f>
        <v>LogoBR181</v>
      </c>
      <c r="N3013" s="40" t="str">
        <f>VLOOKUP(D3013,'Brasseries Europe'!$B$2:$O$2000,14,FALSE)</f>
        <v>FotoBR181</v>
      </c>
      <c r="O3013" s="42" t="s">
        <v>16455</v>
      </c>
      <c r="P3013" s="40" t="s">
        <v>10055</v>
      </c>
      <c r="Q3013" s="40" t="s">
        <v>10044</v>
      </c>
      <c r="T3013" s="40" t="s">
        <v>16457</v>
      </c>
      <c r="U3013" s="40" t="s">
        <v>16456</v>
      </c>
    </row>
    <row r="3014" spans="1:21" s="40" customFormat="1">
      <c r="A3014" s="40">
        <f t="shared" si="133"/>
        <v>3013</v>
      </c>
      <c r="B3014" s="41">
        <f t="shared" ca="1" si="134"/>
        <v>43369</v>
      </c>
      <c r="C3014" s="40" t="s">
        <v>14</v>
      </c>
      <c r="D3014" s="40" t="str">
        <f t="shared" si="132"/>
        <v>Brewery181</v>
      </c>
      <c r="E3014" s="42" t="s">
        <v>1498</v>
      </c>
      <c r="F3014" s="40" t="str">
        <f>VLOOKUP(D3014,'Brasseries Europe'!$B$2:$O$2000,6,FALSE)</f>
        <v>Itterplein, 19</v>
      </c>
      <c r="G3014" s="40">
        <f>VLOOKUP(D3014,'Brasseries Europe'!$B$2:$O$2000,7,FALSE)</f>
        <v>3960</v>
      </c>
      <c r="H3014" s="40" t="str">
        <f>VLOOKUP(D3014,'Brasseries Europe'!$B$2:$O$2000,8,FALSE)</f>
        <v>Bree-Opiter</v>
      </c>
      <c r="I3014" s="40" t="str">
        <f>VLOOKUP(D3014,'Brasseries Europe'!$B$2:$O$2000,9,FALSE)</f>
        <v>Vlaanderen</v>
      </c>
      <c r="J3014" s="40">
        <f>VLOOKUP(D3014,'Brasseries Europe'!$B$2:$O$2000,10,FALSE)</f>
        <v>0</v>
      </c>
      <c r="K3014" s="40" t="str">
        <f>VLOOKUP(D3014,'Brasseries Europe'!$B$2:$O$2000,11,FALSE)</f>
        <v>http://www.brouwerijsintjozef.be</v>
      </c>
      <c r="L3014" s="40" t="str">
        <f>VLOOKUP(D3014,'Brasseries Europe'!$B$2:$O$2000,12,FALSE)</f>
        <v>32(0)89/86.47.11</v>
      </c>
      <c r="M3014" s="40" t="str">
        <f>VLOOKUP(D3014,'Brasseries Europe'!$B$2:$O$2000,13,FALSE)</f>
        <v>LogoBR181</v>
      </c>
      <c r="N3014" s="40" t="str">
        <f>VLOOKUP(D3014,'Brasseries Europe'!$B$2:$O$2000,14,FALSE)</f>
        <v>FotoBR181</v>
      </c>
      <c r="O3014" s="42" t="s">
        <v>16458</v>
      </c>
      <c r="P3014" s="40" t="s">
        <v>10055</v>
      </c>
      <c r="Q3014" s="40" t="s">
        <v>10044</v>
      </c>
      <c r="T3014" s="40" t="s">
        <v>16460</v>
      </c>
      <c r="U3014" s="40" t="s">
        <v>16459</v>
      </c>
    </row>
    <row r="3015" spans="1:21" s="40" customFormat="1">
      <c r="A3015" s="40">
        <f t="shared" si="133"/>
        <v>3014</v>
      </c>
      <c r="B3015" s="41">
        <f t="shared" ca="1" si="134"/>
        <v>43369</v>
      </c>
      <c r="C3015" s="40" t="s">
        <v>14</v>
      </c>
      <c r="D3015" s="40" t="str">
        <f t="shared" si="132"/>
        <v>Brewery181</v>
      </c>
      <c r="E3015" s="42" t="s">
        <v>1498</v>
      </c>
      <c r="F3015" s="40" t="str">
        <f>VLOOKUP(D3015,'Brasseries Europe'!$B$2:$O$2000,6,FALSE)</f>
        <v>Itterplein, 19</v>
      </c>
      <c r="G3015" s="40">
        <f>VLOOKUP(D3015,'Brasseries Europe'!$B$2:$O$2000,7,FALSE)</f>
        <v>3960</v>
      </c>
      <c r="H3015" s="40" t="str">
        <f>VLOOKUP(D3015,'Brasseries Europe'!$B$2:$O$2000,8,FALSE)</f>
        <v>Bree-Opiter</v>
      </c>
      <c r="I3015" s="40" t="str">
        <f>VLOOKUP(D3015,'Brasseries Europe'!$B$2:$O$2000,9,FALSE)</f>
        <v>Vlaanderen</v>
      </c>
      <c r="J3015" s="40">
        <f>VLOOKUP(D3015,'Brasseries Europe'!$B$2:$O$2000,10,FALSE)</f>
        <v>0</v>
      </c>
      <c r="K3015" s="40" t="str">
        <f>VLOOKUP(D3015,'Brasseries Europe'!$B$2:$O$2000,11,FALSE)</f>
        <v>http://www.brouwerijsintjozef.be</v>
      </c>
      <c r="L3015" s="40" t="str">
        <f>VLOOKUP(D3015,'Brasseries Europe'!$B$2:$O$2000,12,FALSE)</f>
        <v>32(0)89/86.47.11</v>
      </c>
      <c r="M3015" s="40" t="str">
        <f>VLOOKUP(D3015,'Brasseries Europe'!$B$2:$O$2000,13,FALSE)</f>
        <v>LogoBR181</v>
      </c>
      <c r="N3015" s="40" t="str">
        <f>VLOOKUP(D3015,'Brasseries Europe'!$B$2:$O$2000,14,FALSE)</f>
        <v>FotoBR181</v>
      </c>
      <c r="O3015" s="42" t="s">
        <v>16461</v>
      </c>
      <c r="P3015" s="40" t="s">
        <v>10055</v>
      </c>
      <c r="Q3015" s="40" t="s">
        <v>10076</v>
      </c>
      <c r="T3015" s="40" t="s">
        <v>16463</v>
      </c>
      <c r="U3015" s="40" t="s">
        <v>16462</v>
      </c>
    </row>
    <row r="3016" spans="1:21" s="40" customFormat="1">
      <c r="A3016" s="40">
        <f t="shared" si="133"/>
        <v>3015</v>
      </c>
      <c r="B3016" s="41">
        <f t="shared" ca="1" si="134"/>
        <v>43369</v>
      </c>
      <c r="C3016" s="40" t="s">
        <v>14</v>
      </c>
      <c r="D3016" s="40" t="str">
        <f t="shared" si="132"/>
        <v>Brewery181</v>
      </c>
      <c r="E3016" s="42" t="s">
        <v>1498</v>
      </c>
      <c r="F3016" s="40" t="str">
        <f>VLOOKUP(D3016,'Brasseries Europe'!$B$2:$O$2000,6,FALSE)</f>
        <v>Itterplein, 19</v>
      </c>
      <c r="G3016" s="40">
        <f>VLOOKUP(D3016,'Brasseries Europe'!$B$2:$O$2000,7,FALSE)</f>
        <v>3960</v>
      </c>
      <c r="H3016" s="40" t="str">
        <f>VLOOKUP(D3016,'Brasseries Europe'!$B$2:$O$2000,8,FALSE)</f>
        <v>Bree-Opiter</v>
      </c>
      <c r="I3016" s="40" t="str">
        <f>VLOOKUP(D3016,'Brasseries Europe'!$B$2:$O$2000,9,FALSE)</f>
        <v>Vlaanderen</v>
      </c>
      <c r="J3016" s="40">
        <f>VLOOKUP(D3016,'Brasseries Europe'!$B$2:$O$2000,10,FALSE)</f>
        <v>0</v>
      </c>
      <c r="K3016" s="40" t="str">
        <f>VLOOKUP(D3016,'Brasseries Europe'!$B$2:$O$2000,11,FALSE)</f>
        <v>http://www.brouwerijsintjozef.be</v>
      </c>
      <c r="L3016" s="40" t="str">
        <f>VLOOKUP(D3016,'Brasseries Europe'!$B$2:$O$2000,12,FALSE)</f>
        <v>32(0)89/86.47.11</v>
      </c>
      <c r="M3016" s="40" t="str">
        <f>VLOOKUP(D3016,'Brasseries Europe'!$B$2:$O$2000,13,FALSE)</f>
        <v>LogoBR181</v>
      </c>
      <c r="N3016" s="40" t="str">
        <f>VLOOKUP(D3016,'Brasseries Europe'!$B$2:$O$2000,14,FALSE)</f>
        <v>FotoBR181</v>
      </c>
      <c r="O3016" s="42" t="s">
        <v>16464</v>
      </c>
      <c r="P3016" s="40" t="s">
        <v>10136</v>
      </c>
      <c r="Q3016" s="40" t="s">
        <v>10297</v>
      </c>
      <c r="T3016" s="40" t="s">
        <v>16466</v>
      </c>
      <c r="U3016" s="40" t="s">
        <v>16465</v>
      </c>
    </row>
    <row r="3017" spans="1:21" s="40" customFormat="1">
      <c r="A3017" s="40">
        <f t="shared" si="133"/>
        <v>3016</v>
      </c>
      <c r="B3017" s="41">
        <f t="shared" ca="1" si="134"/>
        <v>43369</v>
      </c>
      <c r="C3017" s="40" t="s">
        <v>14</v>
      </c>
      <c r="D3017" s="40" t="str">
        <f t="shared" si="132"/>
        <v>Brewery181</v>
      </c>
      <c r="E3017" s="42" t="s">
        <v>1498</v>
      </c>
      <c r="F3017" s="40" t="str">
        <f>VLOOKUP(D3017,'Brasseries Europe'!$B$2:$O$2000,6,FALSE)</f>
        <v>Itterplein, 19</v>
      </c>
      <c r="G3017" s="40">
        <f>VLOOKUP(D3017,'Brasseries Europe'!$B$2:$O$2000,7,FALSE)</f>
        <v>3960</v>
      </c>
      <c r="H3017" s="40" t="str">
        <f>VLOOKUP(D3017,'Brasseries Europe'!$B$2:$O$2000,8,FALSE)</f>
        <v>Bree-Opiter</v>
      </c>
      <c r="I3017" s="40" t="str">
        <f>VLOOKUP(D3017,'Brasseries Europe'!$B$2:$O$2000,9,FALSE)</f>
        <v>Vlaanderen</v>
      </c>
      <c r="J3017" s="40">
        <f>VLOOKUP(D3017,'Brasseries Europe'!$B$2:$O$2000,10,FALSE)</f>
        <v>0</v>
      </c>
      <c r="K3017" s="40" t="str">
        <f>VLOOKUP(D3017,'Brasseries Europe'!$B$2:$O$2000,11,FALSE)</f>
        <v>http://www.brouwerijsintjozef.be</v>
      </c>
      <c r="L3017" s="40" t="str">
        <f>VLOOKUP(D3017,'Brasseries Europe'!$B$2:$O$2000,12,FALSE)</f>
        <v>32(0)89/86.47.11</v>
      </c>
      <c r="M3017" s="40" t="str">
        <f>VLOOKUP(D3017,'Brasseries Europe'!$B$2:$O$2000,13,FALSE)</f>
        <v>LogoBR181</v>
      </c>
      <c r="N3017" s="40" t="str">
        <f>VLOOKUP(D3017,'Brasseries Europe'!$B$2:$O$2000,14,FALSE)</f>
        <v>FotoBR181</v>
      </c>
      <c r="O3017" s="42" t="s">
        <v>16467</v>
      </c>
      <c r="P3017" s="40" t="s">
        <v>10258</v>
      </c>
      <c r="Q3017" s="40" t="s">
        <v>10297</v>
      </c>
      <c r="T3017" s="40" t="s">
        <v>16469</v>
      </c>
      <c r="U3017" s="40" t="s">
        <v>16468</v>
      </c>
    </row>
    <row r="3018" spans="1:21" s="40" customFormat="1">
      <c r="A3018" s="40">
        <f t="shared" si="133"/>
        <v>3017</v>
      </c>
      <c r="B3018" s="41">
        <f t="shared" ca="1" si="134"/>
        <v>43369</v>
      </c>
      <c r="C3018" s="40" t="s">
        <v>14</v>
      </c>
      <c r="D3018" s="40" t="str">
        <f t="shared" si="132"/>
        <v>Brewery181</v>
      </c>
      <c r="E3018" s="42" t="s">
        <v>1498</v>
      </c>
      <c r="F3018" s="40" t="str">
        <f>VLOOKUP(D3018,'Brasseries Europe'!$B$2:$O$2000,6,FALSE)</f>
        <v>Itterplein, 19</v>
      </c>
      <c r="G3018" s="40">
        <f>VLOOKUP(D3018,'Brasseries Europe'!$B$2:$O$2000,7,FALSE)</f>
        <v>3960</v>
      </c>
      <c r="H3018" s="40" t="str">
        <f>VLOOKUP(D3018,'Brasseries Europe'!$B$2:$O$2000,8,FALSE)</f>
        <v>Bree-Opiter</v>
      </c>
      <c r="I3018" s="40" t="str">
        <f>VLOOKUP(D3018,'Brasseries Europe'!$B$2:$O$2000,9,FALSE)</f>
        <v>Vlaanderen</v>
      </c>
      <c r="J3018" s="40">
        <f>VLOOKUP(D3018,'Brasseries Europe'!$B$2:$O$2000,10,FALSE)</f>
        <v>0</v>
      </c>
      <c r="K3018" s="40" t="str">
        <f>VLOOKUP(D3018,'Brasseries Europe'!$B$2:$O$2000,11,FALSE)</f>
        <v>http://www.brouwerijsintjozef.be</v>
      </c>
      <c r="L3018" s="40" t="str">
        <f>VLOOKUP(D3018,'Brasseries Europe'!$B$2:$O$2000,12,FALSE)</f>
        <v>32(0)89/86.47.11</v>
      </c>
      <c r="M3018" s="40" t="str">
        <f>VLOOKUP(D3018,'Brasseries Europe'!$B$2:$O$2000,13,FALSE)</f>
        <v>LogoBR181</v>
      </c>
      <c r="N3018" s="40" t="str">
        <f>VLOOKUP(D3018,'Brasseries Europe'!$B$2:$O$2000,14,FALSE)</f>
        <v>FotoBR181</v>
      </c>
      <c r="O3018" s="42" t="s">
        <v>16470</v>
      </c>
      <c r="P3018" s="40" t="s">
        <v>10258</v>
      </c>
      <c r="Q3018" s="40" t="s">
        <v>10068</v>
      </c>
      <c r="T3018" s="40" t="s">
        <v>16472</v>
      </c>
      <c r="U3018" s="40" t="s">
        <v>16471</v>
      </c>
    </row>
    <row r="3019" spans="1:21" s="40" customFormat="1">
      <c r="A3019" s="40">
        <f t="shared" si="133"/>
        <v>3018</v>
      </c>
      <c r="B3019" s="41">
        <f t="shared" ca="1" si="134"/>
        <v>43369</v>
      </c>
      <c r="C3019" s="40" t="s">
        <v>14</v>
      </c>
      <c r="D3019" s="40" t="str">
        <f t="shared" si="132"/>
        <v>Brewery181</v>
      </c>
      <c r="E3019" s="42" t="s">
        <v>1498</v>
      </c>
      <c r="F3019" s="40" t="str">
        <f>VLOOKUP(D3019,'Brasseries Europe'!$B$2:$O$2000,6,FALSE)</f>
        <v>Itterplein, 19</v>
      </c>
      <c r="G3019" s="40">
        <f>VLOOKUP(D3019,'Brasseries Europe'!$B$2:$O$2000,7,FALSE)</f>
        <v>3960</v>
      </c>
      <c r="H3019" s="40" t="str">
        <f>VLOOKUP(D3019,'Brasseries Europe'!$B$2:$O$2000,8,FALSE)</f>
        <v>Bree-Opiter</v>
      </c>
      <c r="I3019" s="40" t="str">
        <f>VLOOKUP(D3019,'Brasseries Europe'!$B$2:$O$2000,9,FALSE)</f>
        <v>Vlaanderen</v>
      </c>
      <c r="J3019" s="40">
        <f>VLOOKUP(D3019,'Brasseries Europe'!$B$2:$O$2000,10,FALSE)</f>
        <v>0</v>
      </c>
      <c r="K3019" s="40" t="str">
        <f>VLOOKUP(D3019,'Brasseries Europe'!$B$2:$O$2000,11,FALSE)</f>
        <v>http://www.brouwerijsintjozef.be</v>
      </c>
      <c r="L3019" s="40" t="str">
        <f>VLOOKUP(D3019,'Brasseries Europe'!$B$2:$O$2000,12,FALSE)</f>
        <v>32(0)89/86.47.11</v>
      </c>
      <c r="M3019" s="40" t="str">
        <f>VLOOKUP(D3019,'Brasseries Europe'!$B$2:$O$2000,13,FALSE)</f>
        <v>LogoBR181</v>
      </c>
      <c r="N3019" s="40" t="str">
        <f>VLOOKUP(D3019,'Brasseries Europe'!$B$2:$O$2000,14,FALSE)</f>
        <v>FotoBR181</v>
      </c>
      <c r="O3019" s="42" t="s">
        <v>16473</v>
      </c>
      <c r="P3019" s="40" t="s">
        <v>10258</v>
      </c>
      <c r="Q3019" s="40" t="s">
        <v>10068</v>
      </c>
      <c r="T3019" s="40" t="s">
        <v>16475</v>
      </c>
      <c r="U3019" s="40" t="s">
        <v>16474</v>
      </c>
    </row>
    <row r="3020" spans="1:21" s="40" customFormat="1">
      <c r="A3020" s="40">
        <f t="shared" si="133"/>
        <v>3019</v>
      </c>
      <c r="B3020" s="41">
        <f t="shared" ca="1" si="134"/>
        <v>43369</v>
      </c>
      <c r="C3020" s="40" t="s">
        <v>14</v>
      </c>
      <c r="D3020" s="40" t="str">
        <f t="shared" si="132"/>
        <v>Brewery181</v>
      </c>
      <c r="E3020" s="42" t="s">
        <v>1498</v>
      </c>
      <c r="F3020" s="40" t="str">
        <f>VLOOKUP(D3020,'Brasseries Europe'!$B$2:$O$2000,6,FALSE)</f>
        <v>Itterplein, 19</v>
      </c>
      <c r="G3020" s="40">
        <f>VLOOKUP(D3020,'Brasseries Europe'!$B$2:$O$2000,7,FALSE)</f>
        <v>3960</v>
      </c>
      <c r="H3020" s="40" t="str">
        <f>VLOOKUP(D3020,'Brasseries Europe'!$B$2:$O$2000,8,FALSE)</f>
        <v>Bree-Opiter</v>
      </c>
      <c r="I3020" s="40" t="str">
        <f>VLOOKUP(D3020,'Brasseries Europe'!$B$2:$O$2000,9,FALSE)</f>
        <v>Vlaanderen</v>
      </c>
      <c r="J3020" s="40">
        <f>VLOOKUP(D3020,'Brasseries Europe'!$B$2:$O$2000,10,FALSE)</f>
        <v>0</v>
      </c>
      <c r="K3020" s="40" t="str">
        <f>VLOOKUP(D3020,'Brasseries Europe'!$B$2:$O$2000,11,FALSE)</f>
        <v>http://www.brouwerijsintjozef.be</v>
      </c>
      <c r="L3020" s="40" t="str">
        <f>VLOOKUP(D3020,'Brasseries Europe'!$B$2:$O$2000,12,FALSE)</f>
        <v>32(0)89/86.47.11</v>
      </c>
      <c r="M3020" s="40" t="str">
        <f>VLOOKUP(D3020,'Brasseries Europe'!$B$2:$O$2000,13,FALSE)</f>
        <v>LogoBR181</v>
      </c>
      <c r="N3020" s="40" t="str">
        <f>VLOOKUP(D3020,'Brasseries Europe'!$B$2:$O$2000,14,FALSE)</f>
        <v>FotoBR181</v>
      </c>
      <c r="O3020" s="42" t="s">
        <v>16476</v>
      </c>
      <c r="P3020" s="40" t="s">
        <v>10043</v>
      </c>
      <c r="Q3020" s="40" t="s">
        <v>10204</v>
      </c>
      <c r="T3020" s="40" t="s">
        <v>16478</v>
      </c>
      <c r="U3020" s="40" t="s">
        <v>16477</v>
      </c>
    </row>
    <row r="3021" spans="1:21" s="40" customFormat="1">
      <c r="A3021" s="40">
        <f t="shared" si="133"/>
        <v>3020</v>
      </c>
      <c r="B3021" s="41">
        <f t="shared" ca="1" si="134"/>
        <v>43369</v>
      </c>
      <c r="C3021" s="40" t="s">
        <v>14</v>
      </c>
      <c r="D3021" s="40" t="str">
        <f t="shared" si="132"/>
        <v>Brewery181</v>
      </c>
      <c r="E3021" s="42" t="s">
        <v>1498</v>
      </c>
      <c r="F3021" s="40" t="str">
        <f>VLOOKUP(D3021,'Brasseries Europe'!$B$2:$O$2000,6,FALSE)</f>
        <v>Itterplein, 19</v>
      </c>
      <c r="G3021" s="40">
        <f>VLOOKUP(D3021,'Brasseries Europe'!$B$2:$O$2000,7,FALSE)</f>
        <v>3960</v>
      </c>
      <c r="H3021" s="40" t="str">
        <f>VLOOKUP(D3021,'Brasseries Europe'!$B$2:$O$2000,8,FALSE)</f>
        <v>Bree-Opiter</v>
      </c>
      <c r="I3021" s="40" t="str">
        <f>VLOOKUP(D3021,'Brasseries Europe'!$B$2:$O$2000,9,FALSE)</f>
        <v>Vlaanderen</v>
      </c>
      <c r="J3021" s="40">
        <f>VLOOKUP(D3021,'Brasseries Europe'!$B$2:$O$2000,10,FALSE)</f>
        <v>0</v>
      </c>
      <c r="K3021" s="40" t="str">
        <f>VLOOKUP(D3021,'Brasseries Europe'!$B$2:$O$2000,11,FALSE)</f>
        <v>http://www.brouwerijsintjozef.be</v>
      </c>
      <c r="L3021" s="40" t="str">
        <f>VLOOKUP(D3021,'Brasseries Europe'!$B$2:$O$2000,12,FALSE)</f>
        <v>32(0)89/86.47.11</v>
      </c>
      <c r="M3021" s="40" t="str">
        <f>VLOOKUP(D3021,'Brasseries Europe'!$B$2:$O$2000,13,FALSE)</f>
        <v>LogoBR181</v>
      </c>
      <c r="N3021" s="40" t="str">
        <f>VLOOKUP(D3021,'Brasseries Europe'!$B$2:$O$2000,14,FALSE)</f>
        <v>FotoBR181</v>
      </c>
      <c r="O3021" s="42" t="s">
        <v>16479</v>
      </c>
      <c r="P3021" s="40" t="s">
        <v>10049</v>
      </c>
      <c r="Q3021" s="40" t="s">
        <v>13452</v>
      </c>
      <c r="T3021" s="40" t="s">
        <v>16481</v>
      </c>
      <c r="U3021" s="40" t="s">
        <v>16480</v>
      </c>
    </row>
    <row r="3022" spans="1:21" s="40" customFormat="1">
      <c r="A3022" s="40">
        <f t="shared" si="133"/>
        <v>3021</v>
      </c>
      <c r="B3022" s="41">
        <f t="shared" ca="1" si="134"/>
        <v>43369</v>
      </c>
      <c r="C3022" s="40" t="s">
        <v>14</v>
      </c>
      <c r="D3022" s="18" t="s">
        <v>19601</v>
      </c>
      <c r="E3022" s="42" t="s">
        <v>16483</v>
      </c>
      <c r="F3022" s="40" t="str">
        <f>VLOOKUP(D3022,'Brasseries Europe'!$B$2:$O$2000,6,FALSE)</f>
        <v>Oefenpleinstraat, 15</v>
      </c>
      <c r="G3022" s="40" t="str">
        <f>VLOOKUP(D3022,'Brasseries Europe'!$B$2:$O$2000,7,FALSE)</f>
        <v>9090</v>
      </c>
      <c r="H3022" s="40" t="str">
        <f>VLOOKUP(D3022,'Brasseries Europe'!$B$2:$O$2000,8,FALSE)</f>
        <v>Melle</v>
      </c>
      <c r="I3022" s="40" t="str">
        <f>VLOOKUP(D3022,'Brasseries Europe'!$B$2:$O$2000,9,FALSE)</f>
        <v>Vlaanderen</v>
      </c>
      <c r="J3022" s="40" t="str">
        <f>VLOOKUP(D3022,'Brasseries Europe'!$B$2:$O$2000,10,FALSE)</f>
        <v>info@slaapmutske.be</v>
      </c>
      <c r="K3022" s="40" t="str">
        <f>VLOOKUP(D3022,'Brasseries Europe'!$B$2:$O$2000,11,FALSE)</f>
        <v>http://www.slaapmutske.be</v>
      </c>
      <c r="L3022" s="40" t="str">
        <f>VLOOKUP(D3022,'Brasseries Europe'!$B$2:$O$2000,12,FALSE)</f>
        <v>+32(0)9/231.93.86</v>
      </c>
      <c r="M3022" s="40" t="str">
        <f>VLOOKUP(D3022,'Brasseries Europe'!$B$2:$O$2000,13,FALSE)</f>
        <v>LogoBR1601</v>
      </c>
      <c r="N3022" s="40">
        <f>VLOOKUP(D3022,'Brasseries Europe'!$B$2:$O$2000,14,FALSE)</f>
        <v>0</v>
      </c>
      <c r="O3022" s="42" t="s">
        <v>16482</v>
      </c>
      <c r="P3022" s="40" t="s">
        <v>10156</v>
      </c>
      <c r="Q3022" s="40" t="s">
        <v>10365</v>
      </c>
      <c r="T3022" s="40" t="s">
        <v>16485</v>
      </c>
      <c r="U3022" s="40" t="s">
        <v>16484</v>
      </c>
    </row>
    <row r="3023" spans="1:21" s="40" customFormat="1">
      <c r="A3023" s="40">
        <f t="shared" si="133"/>
        <v>3022</v>
      </c>
      <c r="B3023" s="41">
        <f t="shared" ca="1" si="134"/>
        <v>43369</v>
      </c>
      <c r="C3023" s="40" t="s">
        <v>14</v>
      </c>
      <c r="D3023" s="18" t="s">
        <v>19601</v>
      </c>
      <c r="E3023" s="42" t="s">
        <v>16483</v>
      </c>
      <c r="F3023" s="40" t="str">
        <f>VLOOKUP(D3023,'Brasseries Europe'!$B$2:$O$2000,6,FALSE)</f>
        <v>Oefenpleinstraat, 15</v>
      </c>
      <c r="G3023" s="40" t="str">
        <f>VLOOKUP(D3023,'Brasseries Europe'!$B$2:$O$2000,7,FALSE)</f>
        <v>9090</v>
      </c>
      <c r="H3023" s="40" t="str">
        <f>VLOOKUP(D3023,'Brasseries Europe'!$B$2:$O$2000,8,FALSE)</f>
        <v>Melle</v>
      </c>
      <c r="I3023" s="40" t="str">
        <f>VLOOKUP(D3023,'Brasseries Europe'!$B$2:$O$2000,9,FALSE)</f>
        <v>Vlaanderen</v>
      </c>
      <c r="J3023" s="40" t="str">
        <f>VLOOKUP(D3023,'Brasseries Europe'!$B$2:$O$2000,10,FALSE)</f>
        <v>info@slaapmutske.be</v>
      </c>
      <c r="K3023" s="40" t="str">
        <f>VLOOKUP(D3023,'Brasseries Europe'!$B$2:$O$2000,11,FALSE)</f>
        <v>http://www.slaapmutske.be</v>
      </c>
      <c r="L3023" s="40" t="str">
        <f>VLOOKUP(D3023,'Brasseries Europe'!$B$2:$O$2000,12,FALSE)</f>
        <v>+32(0)9/231.93.86</v>
      </c>
      <c r="M3023" s="40" t="str">
        <f>VLOOKUP(D3023,'Brasseries Europe'!$B$2:$O$2000,13,FALSE)</f>
        <v>LogoBR1601</v>
      </c>
      <c r="N3023" s="40">
        <f>VLOOKUP(D3023,'Brasseries Europe'!$B$2:$O$2000,14,FALSE)</f>
        <v>0</v>
      </c>
      <c r="O3023" s="42" t="s">
        <v>16486</v>
      </c>
      <c r="P3023" s="40" t="s">
        <v>10043</v>
      </c>
      <c r="Q3023" s="40" t="s">
        <v>10076</v>
      </c>
      <c r="T3023" s="40" t="s">
        <v>16488</v>
      </c>
      <c r="U3023" s="40" t="s">
        <v>16487</v>
      </c>
    </row>
    <row r="3024" spans="1:21" s="40" customFormat="1">
      <c r="A3024" s="40">
        <f t="shared" si="133"/>
        <v>3023</v>
      </c>
      <c r="B3024" s="41">
        <f t="shared" ca="1" si="134"/>
        <v>43369</v>
      </c>
      <c r="C3024" s="40" t="s">
        <v>14</v>
      </c>
      <c r="D3024" s="18" t="s">
        <v>19601</v>
      </c>
      <c r="E3024" s="42" t="s">
        <v>16483</v>
      </c>
      <c r="F3024" s="40" t="str">
        <f>VLOOKUP(D3024,'Brasseries Europe'!$B$2:$O$2000,6,FALSE)</f>
        <v>Oefenpleinstraat, 15</v>
      </c>
      <c r="G3024" s="40" t="str">
        <f>VLOOKUP(D3024,'Brasseries Europe'!$B$2:$O$2000,7,FALSE)</f>
        <v>9090</v>
      </c>
      <c r="H3024" s="40" t="str">
        <f>VLOOKUP(D3024,'Brasseries Europe'!$B$2:$O$2000,8,FALSE)</f>
        <v>Melle</v>
      </c>
      <c r="I3024" s="40" t="str">
        <f>VLOOKUP(D3024,'Brasseries Europe'!$B$2:$O$2000,9,FALSE)</f>
        <v>Vlaanderen</v>
      </c>
      <c r="J3024" s="40" t="str">
        <f>VLOOKUP(D3024,'Brasseries Europe'!$B$2:$O$2000,10,FALSE)</f>
        <v>info@slaapmutske.be</v>
      </c>
      <c r="K3024" s="40" t="str">
        <f>VLOOKUP(D3024,'Brasseries Europe'!$B$2:$O$2000,11,FALSE)</f>
        <v>http://www.slaapmutske.be</v>
      </c>
      <c r="L3024" s="40" t="str">
        <f>VLOOKUP(D3024,'Brasseries Europe'!$B$2:$O$2000,12,FALSE)</f>
        <v>+32(0)9/231.93.86</v>
      </c>
      <c r="M3024" s="40" t="str">
        <f>VLOOKUP(D3024,'Brasseries Europe'!$B$2:$O$2000,13,FALSE)</f>
        <v>LogoBR1601</v>
      </c>
      <c r="N3024" s="40">
        <f>VLOOKUP(D3024,'Brasseries Europe'!$B$2:$O$2000,14,FALSE)</f>
        <v>0</v>
      </c>
      <c r="O3024" s="42" t="s">
        <v>16489</v>
      </c>
      <c r="P3024" s="40" t="s">
        <v>10043</v>
      </c>
      <c r="Q3024" s="40" t="s">
        <v>10227</v>
      </c>
      <c r="T3024" s="40" t="s">
        <v>16491</v>
      </c>
      <c r="U3024" s="40" t="s">
        <v>16490</v>
      </c>
    </row>
    <row r="3025" spans="1:21" s="40" customFormat="1">
      <c r="A3025" s="40">
        <f t="shared" si="133"/>
        <v>3024</v>
      </c>
      <c r="B3025" s="41">
        <f t="shared" ca="1" si="134"/>
        <v>43369</v>
      </c>
      <c r="C3025" s="40" t="s">
        <v>14</v>
      </c>
      <c r="D3025" s="18" t="s">
        <v>19601</v>
      </c>
      <c r="E3025" s="42" t="s">
        <v>16483</v>
      </c>
      <c r="F3025" s="40" t="str">
        <f>VLOOKUP(D3025,'Brasseries Europe'!$B$2:$O$2000,6,FALSE)</f>
        <v>Oefenpleinstraat, 15</v>
      </c>
      <c r="G3025" s="40" t="str">
        <f>VLOOKUP(D3025,'Brasseries Europe'!$B$2:$O$2000,7,FALSE)</f>
        <v>9090</v>
      </c>
      <c r="H3025" s="40" t="str">
        <f>VLOOKUP(D3025,'Brasseries Europe'!$B$2:$O$2000,8,FALSE)</f>
        <v>Melle</v>
      </c>
      <c r="I3025" s="40" t="str">
        <f>VLOOKUP(D3025,'Brasseries Europe'!$B$2:$O$2000,9,FALSE)</f>
        <v>Vlaanderen</v>
      </c>
      <c r="J3025" s="40" t="str">
        <f>VLOOKUP(D3025,'Brasseries Europe'!$B$2:$O$2000,10,FALSE)</f>
        <v>info@slaapmutske.be</v>
      </c>
      <c r="K3025" s="40" t="str">
        <f>VLOOKUP(D3025,'Brasseries Europe'!$B$2:$O$2000,11,FALSE)</f>
        <v>http://www.slaapmutske.be</v>
      </c>
      <c r="L3025" s="40" t="str">
        <f>VLOOKUP(D3025,'Brasseries Europe'!$B$2:$O$2000,12,FALSE)</f>
        <v>+32(0)9/231.93.86</v>
      </c>
      <c r="M3025" s="40" t="str">
        <f>VLOOKUP(D3025,'Brasseries Europe'!$B$2:$O$2000,13,FALSE)</f>
        <v>LogoBR1601</v>
      </c>
      <c r="N3025" s="40">
        <f>VLOOKUP(D3025,'Brasseries Europe'!$B$2:$O$2000,14,FALSE)</f>
        <v>0</v>
      </c>
      <c r="O3025" s="42" t="s">
        <v>16492</v>
      </c>
      <c r="P3025" s="40" t="s">
        <v>10043</v>
      </c>
      <c r="Q3025" s="40" t="s">
        <v>10222</v>
      </c>
      <c r="T3025" s="40" t="s">
        <v>16494</v>
      </c>
      <c r="U3025" s="40" t="s">
        <v>16493</v>
      </c>
    </row>
    <row r="3026" spans="1:21" s="40" customFormat="1">
      <c r="A3026" s="40">
        <f t="shared" si="133"/>
        <v>3025</v>
      </c>
      <c r="B3026" s="41">
        <f t="shared" ca="1" si="134"/>
        <v>43369</v>
      </c>
      <c r="C3026" s="40" t="s">
        <v>14</v>
      </c>
      <c r="D3026" s="18" t="s">
        <v>19601</v>
      </c>
      <c r="E3026" s="42" t="s">
        <v>16483</v>
      </c>
      <c r="F3026" s="40" t="str">
        <f>VLOOKUP(D3026,'Brasseries Europe'!$B$2:$O$2000,6,FALSE)</f>
        <v>Oefenpleinstraat, 15</v>
      </c>
      <c r="G3026" s="40" t="str">
        <f>VLOOKUP(D3026,'Brasseries Europe'!$B$2:$O$2000,7,FALSE)</f>
        <v>9090</v>
      </c>
      <c r="H3026" s="40" t="str">
        <f>VLOOKUP(D3026,'Brasseries Europe'!$B$2:$O$2000,8,FALSE)</f>
        <v>Melle</v>
      </c>
      <c r="I3026" s="40" t="str">
        <f>VLOOKUP(D3026,'Brasseries Europe'!$B$2:$O$2000,9,FALSE)</f>
        <v>Vlaanderen</v>
      </c>
      <c r="J3026" s="40" t="str">
        <f>VLOOKUP(D3026,'Brasseries Europe'!$B$2:$O$2000,10,FALSE)</f>
        <v>info@slaapmutske.be</v>
      </c>
      <c r="K3026" s="40" t="str">
        <f>VLOOKUP(D3026,'Brasseries Europe'!$B$2:$O$2000,11,FALSE)</f>
        <v>http://www.slaapmutske.be</v>
      </c>
      <c r="L3026" s="40" t="str">
        <f>VLOOKUP(D3026,'Brasseries Europe'!$B$2:$O$2000,12,FALSE)</f>
        <v>+32(0)9/231.93.86</v>
      </c>
      <c r="M3026" s="40" t="str">
        <f>VLOOKUP(D3026,'Brasseries Europe'!$B$2:$O$2000,13,FALSE)</f>
        <v>LogoBR1601</v>
      </c>
      <c r="N3026" s="40">
        <f>VLOOKUP(D3026,'Brasseries Europe'!$B$2:$O$2000,14,FALSE)</f>
        <v>0</v>
      </c>
      <c r="O3026" s="42" t="s">
        <v>16495</v>
      </c>
      <c r="P3026" s="40" t="s">
        <v>10049</v>
      </c>
      <c r="Q3026" s="40" t="s">
        <v>10204</v>
      </c>
      <c r="T3026" s="40" t="s">
        <v>16497</v>
      </c>
      <c r="U3026" s="40" t="s">
        <v>16496</v>
      </c>
    </row>
    <row r="3027" spans="1:21" s="40" customFormat="1">
      <c r="A3027" s="40">
        <f t="shared" si="133"/>
        <v>3026</v>
      </c>
      <c r="B3027" s="41">
        <f t="shared" ca="1" si="134"/>
        <v>43369</v>
      </c>
      <c r="C3027" s="40" t="s">
        <v>14</v>
      </c>
      <c r="D3027" s="18" t="s">
        <v>19601</v>
      </c>
      <c r="E3027" s="42" t="s">
        <v>16483</v>
      </c>
      <c r="F3027" s="40" t="str">
        <f>VLOOKUP(D3027,'Brasseries Europe'!$B$2:$O$2000,6,FALSE)</f>
        <v>Oefenpleinstraat, 15</v>
      </c>
      <c r="G3027" s="40" t="str">
        <f>VLOOKUP(D3027,'Brasseries Europe'!$B$2:$O$2000,7,FALSE)</f>
        <v>9090</v>
      </c>
      <c r="H3027" s="40" t="str">
        <f>VLOOKUP(D3027,'Brasseries Europe'!$B$2:$O$2000,8,FALSE)</f>
        <v>Melle</v>
      </c>
      <c r="I3027" s="40" t="str">
        <f>VLOOKUP(D3027,'Brasseries Europe'!$B$2:$O$2000,9,FALSE)</f>
        <v>Vlaanderen</v>
      </c>
      <c r="J3027" s="40" t="str">
        <f>VLOOKUP(D3027,'Brasseries Europe'!$B$2:$O$2000,10,FALSE)</f>
        <v>info@slaapmutske.be</v>
      </c>
      <c r="K3027" s="40" t="str">
        <f>VLOOKUP(D3027,'Brasseries Europe'!$B$2:$O$2000,11,FALSE)</f>
        <v>http://www.slaapmutske.be</v>
      </c>
      <c r="L3027" s="40" t="str">
        <f>VLOOKUP(D3027,'Brasseries Europe'!$B$2:$O$2000,12,FALSE)</f>
        <v>+32(0)9/231.93.86</v>
      </c>
      <c r="M3027" s="40" t="str">
        <f>VLOOKUP(D3027,'Brasseries Europe'!$B$2:$O$2000,13,FALSE)</f>
        <v>LogoBR1601</v>
      </c>
      <c r="N3027" s="40">
        <f>VLOOKUP(D3027,'Brasseries Europe'!$B$2:$O$2000,14,FALSE)</f>
        <v>0</v>
      </c>
      <c r="O3027" s="42" t="s">
        <v>16498</v>
      </c>
      <c r="P3027" s="40" t="s">
        <v>10183</v>
      </c>
      <c r="Q3027" s="40" t="s">
        <v>15757</v>
      </c>
      <c r="T3027" s="40" t="s">
        <v>16500</v>
      </c>
      <c r="U3027" s="40" t="s">
        <v>16499</v>
      </c>
    </row>
    <row r="3028" spans="1:21" s="40" customFormat="1">
      <c r="A3028" s="40">
        <f t="shared" si="133"/>
        <v>3027</v>
      </c>
      <c r="B3028" s="41">
        <f t="shared" ca="1" si="134"/>
        <v>43369</v>
      </c>
      <c r="C3028" s="40" t="s">
        <v>14</v>
      </c>
      <c r="D3028" s="18" t="s">
        <v>19601</v>
      </c>
      <c r="E3028" s="42" t="s">
        <v>16483</v>
      </c>
      <c r="F3028" s="40" t="str">
        <f>VLOOKUP(D3028,'Brasseries Europe'!$B$2:$O$2000,6,FALSE)</f>
        <v>Oefenpleinstraat, 15</v>
      </c>
      <c r="G3028" s="40" t="str">
        <f>VLOOKUP(D3028,'Brasseries Europe'!$B$2:$O$2000,7,FALSE)</f>
        <v>9090</v>
      </c>
      <c r="H3028" s="40" t="str">
        <f>VLOOKUP(D3028,'Brasseries Europe'!$B$2:$O$2000,8,FALSE)</f>
        <v>Melle</v>
      </c>
      <c r="I3028" s="40" t="str">
        <f>VLOOKUP(D3028,'Brasseries Europe'!$B$2:$O$2000,9,FALSE)</f>
        <v>Vlaanderen</v>
      </c>
      <c r="J3028" s="40" t="str">
        <f>VLOOKUP(D3028,'Brasseries Europe'!$B$2:$O$2000,10,FALSE)</f>
        <v>info@slaapmutske.be</v>
      </c>
      <c r="K3028" s="40" t="str">
        <f>VLOOKUP(D3028,'Brasseries Europe'!$B$2:$O$2000,11,FALSE)</f>
        <v>http://www.slaapmutske.be</v>
      </c>
      <c r="L3028" s="40" t="str">
        <f>VLOOKUP(D3028,'Brasseries Europe'!$B$2:$O$2000,12,FALSE)</f>
        <v>+32(0)9/231.93.86</v>
      </c>
      <c r="M3028" s="40" t="str">
        <f>VLOOKUP(D3028,'Brasseries Europe'!$B$2:$O$2000,13,FALSE)</f>
        <v>LogoBR1601</v>
      </c>
      <c r="N3028" s="40">
        <f>VLOOKUP(D3028,'Brasseries Europe'!$B$2:$O$2000,14,FALSE)</f>
        <v>0</v>
      </c>
      <c r="O3028" s="42" t="s">
        <v>16501</v>
      </c>
      <c r="P3028" s="40" t="s">
        <v>10183</v>
      </c>
      <c r="Q3028" s="40" t="s">
        <v>10204</v>
      </c>
      <c r="T3028" s="40" t="s">
        <v>16503</v>
      </c>
      <c r="U3028" s="40" t="s">
        <v>16502</v>
      </c>
    </row>
    <row r="3029" spans="1:21" s="40" customFormat="1">
      <c r="A3029" s="40">
        <f t="shared" si="133"/>
        <v>3028</v>
      </c>
      <c r="B3029" s="41">
        <f t="shared" ca="1" si="134"/>
        <v>43369</v>
      </c>
      <c r="C3029" s="40" t="s">
        <v>14</v>
      </c>
      <c r="D3029" s="40" t="str">
        <f t="shared" si="132"/>
        <v>Brewery182</v>
      </c>
      <c r="E3029" s="42" t="s">
        <v>1506</v>
      </c>
      <c r="F3029" s="40" t="str">
        <f>VLOOKUP(D3029,'Brasseries Europe'!$B$2:$O$2000,6,FALSE)</f>
        <v>Denderhoutembaan, 2</v>
      </c>
      <c r="G3029" s="40">
        <f>VLOOKUP(D3029,'Brasseries Europe'!$B$2:$O$2000,7,FALSE)</f>
        <v>9400</v>
      </c>
      <c r="H3029" s="40" t="str">
        <f>VLOOKUP(D3029,'Brasseries Europe'!$B$2:$O$2000,8,FALSE)</f>
        <v>Ninove</v>
      </c>
      <c r="I3029" s="40" t="str">
        <f>VLOOKUP(D3029,'Brasseries Europe'!$B$2:$O$2000,9,FALSE)</f>
        <v>Vlaanderen</v>
      </c>
      <c r="J3029" s="40" t="str">
        <f>VLOOKUP(D3029,'Brasseries Europe'!$B$2:$O$2000,10,FALSE)</f>
        <v>info@witkap.be</v>
      </c>
      <c r="K3029" s="40" t="str">
        <f>VLOOKUP(D3029,'Brasseries Europe'!$B$2:$O$2000,11,FALSE)</f>
        <v>http://www.witkap.be</v>
      </c>
      <c r="L3029" s="40" t="str">
        <f>VLOOKUP(D3029,'Brasseries Europe'!$B$2:$O$2000,12,FALSE)</f>
        <v>32(0)54/33.18.31</v>
      </c>
      <c r="M3029" s="40" t="str">
        <f>VLOOKUP(D3029,'Brasseries Europe'!$B$2:$O$2000,13,FALSE)</f>
        <v>LogoBR182</v>
      </c>
      <c r="N3029" s="40" t="str">
        <f>VLOOKUP(D3029,'Brasseries Europe'!$B$2:$O$2000,14,FALSE)</f>
        <v>FotoBR182</v>
      </c>
      <c r="O3029" s="42" t="s">
        <v>16504</v>
      </c>
      <c r="P3029" s="40" t="s">
        <v>10156</v>
      </c>
      <c r="Q3029" s="40" t="s">
        <v>10068</v>
      </c>
      <c r="T3029" s="40" t="s">
        <v>16506</v>
      </c>
      <c r="U3029" s="40" t="s">
        <v>16505</v>
      </c>
    </row>
    <row r="3030" spans="1:21" s="40" customFormat="1">
      <c r="A3030" s="40">
        <f t="shared" si="133"/>
        <v>3029</v>
      </c>
      <c r="B3030" s="41">
        <f t="shared" ca="1" si="134"/>
        <v>43369</v>
      </c>
      <c r="C3030" s="40" t="s">
        <v>14</v>
      </c>
      <c r="D3030" s="40" t="str">
        <f t="shared" si="132"/>
        <v>Brewery182</v>
      </c>
      <c r="E3030" s="42" t="s">
        <v>1506</v>
      </c>
      <c r="F3030" s="40" t="str">
        <f>VLOOKUP(D3030,'Brasseries Europe'!$B$2:$O$2000,6,FALSE)</f>
        <v>Denderhoutembaan, 2</v>
      </c>
      <c r="G3030" s="40">
        <f>VLOOKUP(D3030,'Brasseries Europe'!$B$2:$O$2000,7,FALSE)</f>
        <v>9400</v>
      </c>
      <c r="H3030" s="40" t="str">
        <f>VLOOKUP(D3030,'Brasseries Europe'!$B$2:$O$2000,8,FALSE)</f>
        <v>Ninove</v>
      </c>
      <c r="I3030" s="40" t="str">
        <f>VLOOKUP(D3030,'Brasseries Europe'!$B$2:$O$2000,9,FALSE)</f>
        <v>Vlaanderen</v>
      </c>
      <c r="J3030" s="40" t="str">
        <f>VLOOKUP(D3030,'Brasseries Europe'!$B$2:$O$2000,10,FALSE)</f>
        <v>info@witkap.be</v>
      </c>
      <c r="K3030" s="40" t="str">
        <f>VLOOKUP(D3030,'Brasseries Europe'!$B$2:$O$2000,11,FALSE)</f>
        <v>http://www.witkap.be</v>
      </c>
      <c r="L3030" s="40" t="str">
        <f>VLOOKUP(D3030,'Brasseries Europe'!$B$2:$O$2000,12,FALSE)</f>
        <v>32(0)54/33.18.31</v>
      </c>
      <c r="M3030" s="40" t="str">
        <f>VLOOKUP(D3030,'Brasseries Europe'!$B$2:$O$2000,13,FALSE)</f>
        <v>LogoBR182</v>
      </c>
      <c r="N3030" s="40" t="str">
        <f>VLOOKUP(D3030,'Brasseries Europe'!$B$2:$O$2000,14,FALSE)</f>
        <v>FotoBR182</v>
      </c>
      <c r="O3030" s="42" t="s">
        <v>16507</v>
      </c>
      <c r="P3030" s="40" t="s">
        <v>10156</v>
      </c>
      <c r="Q3030" s="40" t="s">
        <v>10372</v>
      </c>
      <c r="T3030" s="40" t="s">
        <v>16509</v>
      </c>
      <c r="U3030" s="40" t="s">
        <v>16508</v>
      </c>
    </row>
    <row r="3031" spans="1:21" s="40" customFormat="1">
      <c r="A3031" s="40">
        <f t="shared" si="133"/>
        <v>3030</v>
      </c>
      <c r="B3031" s="41">
        <f t="shared" ca="1" si="134"/>
        <v>43369</v>
      </c>
      <c r="C3031" s="40" t="s">
        <v>14</v>
      </c>
      <c r="D3031" s="40" t="str">
        <f t="shared" si="132"/>
        <v>Brewery182</v>
      </c>
      <c r="E3031" s="42" t="s">
        <v>1506</v>
      </c>
      <c r="F3031" s="40" t="str">
        <f>VLOOKUP(D3031,'Brasseries Europe'!$B$2:$O$2000,6,FALSE)</f>
        <v>Denderhoutembaan, 2</v>
      </c>
      <c r="G3031" s="40">
        <f>VLOOKUP(D3031,'Brasseries Europe'!$B$2:$O$2000,7,FALSE)</f>
        <v>9400</v>
      </c>
      <c r="H3031" s="40" t="str">
        <f>VLOOKUP(D3031,'Brasseries Europe'!$B$2:$O$2000,8,FALSE)</f>
        <v>Ninove</v>
      </c>
      <c r="I3031" s="40" t="str">
        <f>VLOOKUP(D3031,'Brasseries Europe'!$B$2:$O$2000,9,FALSE)</f>
        <v>Vlaanderen</v>
      </c>
      <c r="J3031" s="40" t="str">
        <f>VLOOKUP(D3031,'Brasseries Europe'!$B$2:$O$2000,10,FALSE)</f>
        <v>info@witkap.be</v>
      </c>
      <c r="K3031" s="40" t="str">
        <f>VLOOKUP(D3031,'Brasseries Europe'!$B$2:$O$2000,11,FALSE)</f>
        <v>http://www.witkap.be</v>
      </c>
      <c r="L3031" s="40" t="str">
        <f>VLOOKUP(D3031,'Brasseries Europe'!$B$2:$O$2000,12,FALSE)</f>
        <v>32(0)54/33.18.31</v>
      </c>
      <c r="M3031" s="40" t="str">
        <f>VLOOKUP(D3031,'Brasseries Europe'!$B$2:$O$2000,13,FALSE)</f>
        <v>LogoBR182</v>
      </c>
      <c r="N3031" s="40" t="str">
        <f>VLOOKUP(D3031,'Brasseries Europe'!$B$2:$O$2000,14,FALSE)</f>
        <v>FotoBR182</v>
      </c>
      <c r="O3031" s="42" t="s">
        <v>16510</v>
      </c>
      <c r="P3031" s="40" t="s">
        <v>10156</v>
      </c>
      <c r="Q3031" s="40" t="s">
        <v>10372</v>
      </c>
      <c r="T3031" s="40" t="s">
        <v>16512</v>
      </c>
      <c r="U3031" s="40" t="s">
        <v>16511</v>
      </c>
    </row>
    <row r="3032" spans="1:21" s="40" customFormat="1">
      <c r="A3032" s="40">
        <f t="shared" si="133"/>
        <v>3031</v>
      </c>
      <c r="B3032" s="41">
        <f t="shared" ca="1" si="134"/>
        <v>43369</v>
      </c>
      <c r="C3032" s="40" t="s">
        <v>14</v>
      </c>
      <c r="D3032" s="40" t="str">
        <f t="shared" si="132"/>
        <v>Brewery182</v>
      </c>
      <c r="E3032" s="42" t="s">
        <v>1506</v>
      </c>
      <c r="F3032" s="40" t="str">
        <f>VLOOKUP(D3032,'Brasseries Europe'!$B$2:$O$2000,6,FALSE)</f>
        <v>Denderhoutembaan, 2</v>
      </c>
      <c r="G3032" s="40">
        <f>VLOOKUP(D3032,'Brasseries Europe'!$B$2:$O$2000,7,FALSE)</f>
        <v>9400</v>
      </c>
      <c r="H3032" s="40" t="str">
        <f>VLOOKUP(D3032,'Brasseries Europe'!$B$2:$O$2000,8,FALSE)</f>
        <v>Ninove</v>
      </c>
      <c r="I3032" s="40" t="str">
        <f>VLOOKUP(D3032,'Brasseries Europe'!$B$2:$O$2000,9,FALSE)</f>
        <v>Vlaanderen</v>
      </c>
      <c r="J3032" s="40" t="str">
        <f>VLOOKUP(D3032,'Brasseries Europe'!$B$2:$O$2000,10,FALSE)</f>
        <v>info@witkap.be</v>
      </c>
      <c r="K3032" s="40" t="str">
        <f>VLOOKUP(D3032,'Brasseries Europe'!$B$2:$O$2000,11,FALSE)</f>
        <v>http://www.witkap.be</v>
      </c>
      <c r="L3032" s="40" t="str">
        <f>VLOOKUP(D3032,'Brasseries Europe'!$B$2:$O$2000,12,FALSE)</f>
        <v>32(0)54/33.18.31</v>
      </c>
      <c r="M3032" s="40" t="str">
        <f>VLOOKUP(D3032,'Brasseries Europe'!$B$2:$O$2000,13,FALSE)</f>
        <v>LogoBR182</v>
      </c>
      <c r="N3032" s="40" t="str">
        <f>VLOOKUP(D3032,'Brasseries Europe'!$B$2:$O$2000,14,FALSE)</f>
        <v>FotoBR182</v>
      </c>
      <c r="O3032" s="42" t="s">
        <v>16513</v>
      </c>
      <c r="P3032" s="40" t="s">
        <v>10043</v>
      </c>
      <c r="Q3032" s="40" t="s">
        <v>10297</v>
      </c>
      <c r="T3032" s="40" t="s">
        <v>16515</v>
      </c>
      <c r="U3032" s="40" t="s">
        <v>16514</v>
      </c>
    </row>
    <row r="3033" spans="1:21" s="40" customFormat="1">
      <c r="A3033" s="40">
        <f t="shared" si="133"/>
        <v>3032</v>
      </c>
      <c r="B3033" s="41">
        <f t="shared" ca="1" si="134"/>
        <v>43369</v>
      </c>
      <c r="C3033" s="40" t="s">
        <v>14</v>
      </c>
      <c r="D3033" s="40" t="str">
        <f t="shared" si="132"/>
        <v>Brewery182</v>
      </c>
      <c r="E3033" s="42" t="s">
        <v>1506</v>
      </c>
      <c r="F3033" s="40" t="str">
        <f>VLOOKUP(D3033,'Brasseries Europe'!$B$2:$O$2000,6,FALSE)</f>
        <v>Denderhoutembaan, 2</v>
      </c>
      <c r="G3033" s="40">
        <f>VLOOKUP(D3033,'Brasseries Europe'!$B$2:$O$2000,7,FALSE)</f>
        <v>9400</v>
      </c>
      <c r="H3033" s="40" t="str">
        <f>VLOOKUP(D3033,'Brasseries Europe'!$B$2:$O$2000,8,FALSE)</f>
        <v>Ninove</v>
      </c>
      <c r="I3033" s="40" t="str">
        <f>VLOOKUP(D3033,'Brasseries Europe'!$B$2:$O$2000,9,FALSE)</f>
        <v>Vlaanderen</v>
      </c>
      <c r="J3033" s="40" t="str">
        <f>VLOOKUP(D3033,'Brasseries Europe'!$B$2:$O$2000,10,FALSE)</f>
        <v>info@witkap.be</v>
      </c>
      <c r="K3033" s="40" t="str">
        <f>VLOOKUP(D3033,'Brasseries Europe'!$B$2:$O$2000,11,FALSE)</f>
        <v>http://www.witkap.be</v>
      </c>
      <c r="L3033" s="40" t="str">
        <f>VLOOKUP(D3033,'Brasseries Europe'!$B$2:$O$2000,12,FALSE)</f>
        <v>32(0)54/33.18.31</v>
      </c>
      <c r="M3033" s="40" t="str">
        <f>VLOOKUP(D3033,'Brasseries Europe'!$B$2:$O$2000,13,FALSE)</f>
        <v>LogoBR182</v>
      </c>
      <c r="N3033" s="40" t="str">
        <f>VLOOKUP(D3033,'Brasseries Europe'!$B$2:$O$2000,14,FALSE)</f>
        <v>FotoBR182</v>
      </c>
      <c r="O3033" s="42" t="s">
        <v>16516</v>
      </c>
      <c r="P3033" s="40" t="s">
        <v>10043</v>
      </c>
      <c r="Q3033" s="40" t="s">
        <v>10204</v>
      </c>
      <c r="T3033" s="40" t="s">
        <v>16518</v>
      </c>
      <c r="U3033" s="40" t="s">
        <v>16517</v>
      </c>
    </row>
    <row r="3034" spans="1:21" s="40" customFormat="1">
      <c r="A3034" s="40">
        <f t="shared" si="133"/>
        <v>3033</v>
      </c>
      <c r="B3034" s="41">
        <f t="shared" ca="1" si="134"/>
        <v>43369</v>
      </c>
      <c r="C3034" s="40" t="s">
        <v>14</v>
      </c>
      <c r="D3034" s="40" t="str">
        <f t="shared" si="132"/>
        <v>Brewery182</v>
      </c>
      <c r="E3034" s="42" t="s">
        <v>1506</v>
      </c>
      <c r="F3034" s="40" t="str">
        <f>VLOOKUP(D3034,'Brasseries Europe'!$B$2:$O$2000,6,FALSE)</f>
        <v>Denderhoutembaan, 2</v>
      </c>
      <c r="G3034" s="40">
        <f>VLOOKUP(D3034,'Brasseries Europe'!$B$2:$O$2000,7,FALSE)</f>
        <v>9400</v>
      </c>
      <c r="H3034" s="40" t="str">
        <f>VLOOKUP(D3034,'Brasseries Europe'!$B$2:$O$2000,8,FALSE)</f>
        <v>Ninove</v>
      </c>
      <c r="I3034" s="40" t="str">
        <f>VLOOKUP(D3034,'Brasseries Europe'!$B$2:$O$2000,9,FALSE)</f>
        <v>Vlaanderen</v>
      </c>
      <c r="J3034" s="40" t="str">
        <f>VLOOKUP(D3034,'Brasseries Europe'!$B$2:$O$2000,10,FALSE)</f>
        <v>info@witkap.be</v>
      </c>
      <c r="K3034" s="40" t="str">
        <f>VLOOKUP(D3034,'Brasseries Europe'!$B$2:$O$2000,11,FALSE)</f>
        <v>http://www.witkap.be</v>
      </c>
      <c r="L3034" s="40" t="str">
        <f>VLOOKUP(D3034,'Brasseries Europe'!$B$2:$O$2000,12,FALSE)</f>
        <v>32(0)54/33.18.31</v>
      </c>
      <c r="M3034" s="40" t="str">
        <f>VLOOKUP(D3034,'Brasseries Europe'!$B$2:$O$2000,13,FALSE)</f>
        <v>LogoBR182</v>
      </c>
      <c r="N3034" s="40" t="str">
        <f>VLOOKUP(D3034,'Brasseries Europe'!$B$2:$O$2000,14,FALSE)</f>
        <v>FotoBR182</v>
      </c>
      <c r="O3034" s="42" t="s">
        <v>16519</v>
      </c>
      <c r="P3034" s="40" t="s">
        <v>10043</v>
      </c>
      <c r="Q3034" s="40" t="s">
        <v>10204</v>
      </c>
      <c r="T3034" s="40" t="s">
        <v>16521</v>
      </c>
      <c r="U3034" s="40" t="s">
        <v>16520</v>
      </c>
    </row>
    <row r="3035" spans="1:21" s="40" customFormat="1">
      <c r="A3035" s="40">
        <f t="shared" si="133"/>
        <v>3034</v>
      </c>
      <c r="B3035" s="41">
        <f t="shared" ca="1" si="134"/>
        <v>43369</v>
      </c>
      <c r="C3035" s="40" t="s">
        <v>14</v>
      </c>
      <c r="D3035" s="40" t="str">
        <f t="shared" si="132"/>
        <v>Brewery182</v>
      </c>
      <c r="E3035" s="42" t="s">
        <v>1506</v>
      </c>
      <c r="F3035" s="40" t="str">
        <f>VLOOKUP(D3035,'Brasseries Europe'!$B$2:$O$2000,6,FALSE)</f>
        <v>Denderhoutembaan, 2</v>
      </c>
      <c r="G3035" s="40">
        <f>VLOOKUP(D3035,'Brasseries Europe'!$B$2:$O$2000,7,FALSE)</f>
        <v>9400</v>
      </c>
      <c r="H3035" s="40" t="str">
        <f>VLOOKUP(D3035,'Brasseries Europe'!$B$2:$O$2000,8,FALSE)</f>
        <v>Ninove</v>
      </c>
      <c r="I3035" s="40" t="str">
        <f>VLOOKUP(D3035,'Brasseries Europe'!$B$2:$O$2000,9,FALSE)</f>
        <v>Vlaanderen</v>
      </c>
      <c r="J3035" s="40" t="str">
        <f>VLOOKUP(D3035,'Brasseries Europe'!$B$2:$O$2000,10,FALSE)</f>
        <v>info@witkap.be</v>
      </c>
      <c r="K3035" s="40" t="str">
        <f>VLOOKUP(D3035,'Brasseries Europe'!$B$2:$O$2000,11,FALSE)</f>
        <v>http://www.witkap.be</v>
      </c>
      <c r="L3035" s="40" t="str">
        <f>VLOOKUP(D3035,'Brasseries Europe'!$B$2:$O$2000,12,FALSE)</f>
        <v>32(0)54/33.18.31</v>
      </c>
      <c r="M3035" s="40" t="str">
        <f>VLOOKUP(D3035,'Brasseries Europe'!$B$2:$O$2000,13,FALSE)</f>
        <v>LogoBR182</v>
      </c>
      <c r="N3035" s="40" t="str">
        <f>VLOOKUP(D3035,'Brasseries Europe'!$B$2:$O$2000,14,FALSE)</f>
        <v>FotoBR182</v>
      </c>
      <c r="O3035" s="42" t="s">
        <v>16522</v>
      </c>
      <c r="P3035" s="40" t="s">
        <v>10043</v>
      </c>
      <c r="Q3035" s="40" t="s">
        <v>10036</v>
      </c>
      <c r="T3035" s="40" t="s">
        <v>16524</v>
      </c>
      <c r="U3035" s="40" t="s">
        <v>16523</v>
      </c>
    </row>
    <row r="3036" spans="1:21" s="40" customFormat="1">
      <c r="A3036" s="40">
        <f t="shared" si="133"/>
        <v>3035</v>
      </c>
      <c r="B3036" s="41">
        <f t="shared" ca="1" si="134"/>
        <v>43369</v>
      </c>
      <c r="C3036" s="40" t="s">
        <v>14</v>
      </c>
      <c r="D3036" s="40" t="str">
        <f t="shared" si="132"/>
        <v>Brewery182</v>
      </c>
      <c r="E3036" s="42" t="s">
        <v>1506</v>
      </c>
      <c r="F3036" s="40" t="str">
        <f>VLOOKUP(D3036,'Brasseries Europe'!$B$2:$O$2000,6,FALSE)</f>
        <v>Denderhoutembaan, 2</v>
      </c>
      <c r="G3036" s="40">
        <f>VLOOKUP(D3036,'Brasseries Europe'!$B$2:$O$2000,7,FALSE)</f>
        <v>9400</v>
      </c>
      <c r="H3036" s="40" t="str">
        <f>VLOOKUP(D3036,'Brasseries Europe'!$B$2:$O$2000,8,FALSE)</f>
        <v>Ninove</v>
      </c>
      <c r="I3036" s="40" t="str">
        <f>VLOOKUP(D3036,'Brasseries Europe'!$B$2:$O$2000,9,FALSE)</f>
        <v>Vlaanderen</v>
      </c>
      <c r="J3036" s="40" t="str">
        <f>VLOOKUP(D3036,'Brasseries Europe'!$B$2:$O$2000,10,FALSE)</f>
        <v>info@witkap.be</v>
      </c>
      <c r="K3036" s="40" t="str">
        <f>VLOOKUP(D3036,'Brasseries Europe'!$B$2:$O$2000,11,FALSE)</f>
        <v>http://www.witkap.be</v>
      </c>
      <c r="L3036" s="40" t="str">
        <f>VLOOKUP(D3036,'Brasseries Europe'!$B$2:$O$2000,12,FALSE)</f>
        <v>32(0)54/33.18.31</v>
      </c>
      <c r="M3036" s="40" t="str">
        <f>VLOOKUP(D3036,'Brasseries Europe'!$B$2:$O$2000,13,FALSE)</f>
        <v>LogoBR182</v>
      </c>
      <c r="N3036" s="40" t="str">
        <f>VLOOKUP(D3036,'Brasseries Europe'!$B$2:$O$2000,14,FALSE)</f>
        <v>FotoBR182</v>
      </c>
      <c r="O3036" s="42" t="s">
        <v>16525</v>
      </c>
      <c r="P3036" s="40" t="s">
        <v>10049</v>
      </c>
      <c r="Q3036" s="40" t="s">
        <v>10036</v>
      </c>
      <c r="T3036" s="40" t="s">
        <v>16527</v>
      </c>
      <c r="U3036" s="40" t="s">
        <v>16526</v>
      </c>
    </row>
    <row r="3037" spans="1:21" s="40" customFormat="1">
      <c r="A3037" s="40">
        <f t="shared" si="133"/>
        <v>3036</v>
      </c>
      <c r="B3037" s="41">
        <f t="shared" ca="1" si="134"/>
        <v>43369</v>
      </c>
      <c r="C3037" s="40" t="s">
        <v>14</v>
      </c>
      <c r="D3037" s="40" t="str">
        <f t="shared" ref="D3037:D3100" si="135">_xlfn.IFNA(VLOOKUP(E3037,Matricedesbrasseries,2,FALSE),"")</f>
        <v>Brewery182</v>
      </c>
      <c r="E3037" s="42" t="s">
        <v>1506</v>
      </c>
      <c r="F3037" s="40" t="str">
        <f>VLOOKUP(D3037,'Brasseries Europe'!$B$2:$O$2000,6,FALSE)</f>
        <v>Denderhoutembaan, 2</v>
      </c>
      <c r="G3037" s="40">
        <f>VLOOKUP(D3037,'Brasseries Europe'!$B$2:$O$2000,7,FALSE)</f>
        <v>9400</v>
      </c>
      <c r="H3037" s="40" t="str">
        <f>VLOOKUP(D3037,'Brasseries Europe'!$B$2:$O$2000,8,FALSE)</f>
        <v>Ninove</v>
      </c>
      <c r="I3037" s="40" t="str">
        <f>VLOOKUP(D3037,'Brasseries Europe'!$B$2:$O$2000,9,FALSE)</f>
        <v>Vlaanderen</v>
      </c>
      <c r="J3037" s="40" t="str">
        <f>VLOOKUP(D3037,'Brasseries Europe'!$B$2:$O$2000,10,FALSE)</f>
        <v>info@witkap.be</v>
      </c>
      <c r="K3037" s="40" t="str">
        <f>VLOOKUP(D3037,'Brasseries Europe'!$B$2:$O$2000,11,FALSE)</f>
        <v>http://www.witkap.be</v>
      </c>
      <c r="L3037" s="40" t="str">
        <f>VLOOKUP(D3037,'Brasseries Europe'!$B$2:$O$2000,12,FALSE)</f>
        <v>32(0)54/33.18.31</v>
      </c>
      <c r="M3037" s="40" t="str">
        <f>VLOOKUP(D3037,'Brasseries Europe'!$B$2:$O$2000,13,FALSE)</f>
        <v>LogoBR182</v>
      </c>
      <c r="N3037" s="40" t="str">
        <f>VLOOKUP(D3037,'Brasseries Europe'!$B$2:$O$2000,14,FALSE)</f>
        <v>FotoBR182</v>
      </c>
      <c r="O3037" s="42" t="s">
        <v>16528</v>
      </c>
      <c r="P3037" s="40" t="s">
        <v>10049</v>
      </c>
      <c r="Q3037" s="40" t="s">
        <v>10044</v>
      </c>
      <c r="T3037" s="40" t="s">
        <v>16530</v>
      </c>
      <c r="U3037" s="40" t="s">
        <v>16529</v>
      </c>
    </row>
    <row r="3038" spans="1:21" s="40" customFormat="1">
      <c r="A3038" s="40">
        <f t="shared" si="133"/>
        <v>3037</v>
      </c>
      <c r="B3038" s="41">
        <f t="shared" ca="1" si="134"/>
        <v>43369</v>
      </c>
      <c r="C3038" s="40" t="s">
        <v>14</v>
      </c>
      <c r="D3038" s="40" t="str">
        <f t="shared" si="135"/>
        <v>Brewery182</v>
      </c>
      <c r="E3038" s="42" t="s">
        <v>1506</v>
      </c>
      <c r="F3038" s="40" t="str">
        <f>VLOOKUP(D3038,'Brasseries Europe'!$B$2:$O$2000,6,FALSE)</f>
        <v>Denderhoutembaan, 2</v>
      </c>
      <c r="G3038" s="40">
        <f>VLOOKUP(D3038,'Brasseries Europe'!$B$2:$O$2000,7,FALSE)</f>
        <v>9400</v>
      </c>
      <c r="H3038" s="40" t="str">
        <f>VLOOKUP(D3038,'Brasseries Europe'!$B$2:$O$2000,8,FALSE)</f>
        <v>Ninove</v>
      </c>
      <c r="I3038" s="40" t="str">
        <f>VLOOKUP(D3038,'Brasseries Europe'!$B$2:$O$2000,9,FALSE)</f>
        <v>Vlaanderen</v>
      </c>
      <c r="J3038" s="40" t="str">
        <f>VLOOKUP(D3038,'Brasseries Europe'!$B$2:$O$2000,10,FALSE)</f>
        <v>info@witkap.be</v>
      </c>
      <c r="K3038" s="40" t="str">
        <f>VLOOKUP(D3038,'Brasseries Europe'!$B$2:$O$2000,11,FALSE)</f>
        <v>http://www.witkap.be</v>
      </c>
      <c r="L3038" s="40" t="str">
        <f>VLOOKUP(D3038,'Brasseries Europe'!$B$2:$O$2000,12,FALSE)</f>
        <v>32(0)54/33.18.31</v>
      </c>
      <c r="M3038" s="40" t="str">
        <f>VLOOKUP(D3038,'Brasseries Europe'!$B$2:$O$2000,13,FALSE)</f>
        <v>LogoBR182</v>
      </c>
      <c r="N3038" s="40" t="str">
        <f>VLOOKUP(D3038,'Brasseries Europe'!$B$2:$O$2000,14,FALSE)</f>
        <v>FotoBR182</v>
      </c>
      <c r="O3038" s="42" t="s">
        <v>16531</v>
      </c>
      <c r="P3038" s="40" t="s">
        <v>10049</v>
      </c>
      <c r="Q3038" s="40" t="s">
        <v>10297</v>
      </c>
      <c r="T3038" s="40" t="s">
        <v>16533</v>
      </c>
      <c r="U3038" s="40" t="s">
        <v>16532</v>
      </c>
    </row>
    <row r="3039" spans="1:21" s="40" customFormat="1">
      <c r="A3039" s="40">
        <f t="shared" si="133"/>
        <v>3038</v>
      </c>
      <c r="B3039" s="41">
        <f t="shared" ca="1" si="134"/>
        <v>43369</v>
      </c>
      <c r="C3039" s="40" t="s">
        <v>14</v>
      </c>
      <c r="D3039" s="40" t="str">
        <f t="shared" si="135"/>
        <v>Brewery182</v>
      </c>
      <c r="E3039" s="42" t="s">
        <v>1506</v>
      </c>
      <c r="F3039" s="40" t="str">
        <f>VLOOKUP(D3039,'Brasseries Europe'!$B$2:$O$2000,6,FALSE)</f>
        <v>Denderhoutembaan, 2</v>
      </c>
      <c r="G3039" s="40">
        <f>VLOOKUP(D3039,'Brasseries Europe'!$B$2:$O$2000,7,FALSE)</f>
        <v>9400</v>
      </c>
      <c r="H3039" s="40" t="str">
        <f>VLOOKUP(D3039,'Brasseries Europe'!$B$2:$O$2000,8,FALSE)</f>
        <v>Ninove</v>
      </c>
      <c r="I3039" s="40" t="str">
        <f>VLOOKUP(D3039,'Brasseries Europe'!$B$2:$O$2000,9,FALSE)</f>
        <v>Vlaanderen</v>
      </c>
      <c r="J3039" s="40" t="str">
        <f>VLOOKUP(D3039,'Brasseries Europe'!$B$2:$O$2000,10,FALSE)</f>
        <v>info@witkap.be</v>
      </c>
      <c r="K3039" s="40" t="str">
        <f>VLOOKUP(D3039,'Brasseries Europe'!$B$2:$O$2000,11,FALSE)</f>
        <v>http://www.witkap.be</v>
      </c>
      <c r="L3039" s="40" t="str">
        <f>VLOOKUP(D3039,'Brasseries Europe'!$B$2:$O$2000,12,FALSE)</f>
        <v>32(0)54/33.18.31</v>
      </c>
      <c r="M3039" s="40" t="str">
        <f>VLOOKUP(D3039,'Brasseries Europe'!$B$2:$O$2000,13,FALSE)</f>
        <v>LogoBR182</v>
      </c>
      <c r="N3039" s="40" t="str">
        <f>VLOOKUP(D3039,'Brasseries Europe'!$B$2:$O$2000,14,FALSE)</f>
        <v>FotoBR182</v>
      </c>
      <c r="O3039" s="42" t="s">
        <v>16534</v>
      </c>
      <c r="P3039" s="40" t="s">
        <v>10179</v>
      </c>
      <c r="Q3039" s="40" t="s">
        <v>10204</v>
      </c>
      <c r="T3039" s="40" t="s">
        <v>16536</v>
      </c>
      <c r="U3039" s="40" t="s">
        <v>16535</v>
      </c>
    </row>
    <row r="3040" spans="1:21" s="40" customFormat="1">
      <c r="A3040" s="40">
        <f t="shared" si="133"/>
        <v>3039</v>
      </c>
      <c r="B3040" s="41">
        <f t="shared" ca="1" si="134"/>
        <v>43369</v>
      </c>
      <c r="C3040" s="40" t="s">
        <v>14</v>
      </c>
      <c r="D3040" s="40" t="str">
        <f t="shared" si="135"/>
        <v>Brewery182</v>
      </c>
      <c r="E3040" s="42" t="s">
        <v>1506</v>
      </c>
      <c r="F3040" s="40" t="str">
        <f>VLOOKUP(D3040,'Brasseries Europe'!$B$2:$O$2000,6,FALSE)</f>
        <v>Denderhoutembaan, 2</v>
      </c>
      <c r="G3040" s="40">
        <f>VLOOKUP(D3040,'Brasseries Europe'!$B$2:$O$2000,7,FALSE)</f>
        <v>9400</v>
      </c>
      <c r="H3040" s="40" t="str">
        <f>VLOOKUP(D3040,'Brasseries Europe'!$B$2:$O$2000,8,FALSE)</f>
        <v>Ninove</v>
      </c>
      <c r="I3040" s="40" t="str">
        <f>VLOOKUP(D3040,'Brasseries Europe'!$B$2:$O$2000,9,FALSE)</f>
        <v>Vlaanderen</v>
      </c>
      <c r="J3040" s="40" t="str">
        <f>VLOOKUP(D3040,'Brasseries Europe'!$B$2:$O$2000,10,FALSE)</f>
        <v>info@witkap.be</v>
      </c>
      <c r="K3040" s="40" t="str">
        <f>VLOOKUP(D3040,'Brasseries Europe'!$B$2:$O$2000,11,FALSE)</f>
        <v>http://www.witkap.be</v>
      </c>
      <c r="L3040" s="40" t="str">
        <f>VLOOKUP(D3040,'Brasseries Europe'!$B$2:$O$2000,12,FALSE)</f>
        <v>32(0)54/33.18.31</v>
      </c>
      <c r="M3040" s="40" t="str">
        <f>VLOOKUP(D3040,'Brasseries Europe'!$B$2:$O$2000,13,FALSE)</f>
        <v>LogoBR182</v>
      </c>
      <c r="N3040" s="40" t="str">
        <f>VLOOKUP(D3040,'Brasseries Europe'!$B$2:$O$2000,14,FALSE)</f>
        <v>FotoBR182</v>
      </c>
      <c r="O3040" s="42" t="s">
        <v>16537</v>
      </c>
      <c r="P3040" s="40" t="s">
        <v>10179</v>
      </c>
      <c r="Q3040" s="40" t="s">
        <v>10072</v>
      </c>
      <c r="T3040" s="40" t="s">
        <v>16539</v>
      </c>
      <c r="U3040" s="40" t="s">
        <v>16538</v>
      </c>
    </row>
    <row r="3041" spans="1:21" s="40" customFormat="1">
      <c r="A3041" s="40">
        <f t="shared" si="133"/>
        <v>3040</v>
      </c>
      <c r="B3041" s="41">
        <f t="shared" ca="1" si="134"/>
        <v>43369</v>
      </c>
      <c r="C3041" s="40" t="s">
        <v>14</v>
      </c>
      <c r="D3041" s="40" t="str">
        <f t="shared" si="135"/>
        <v>Brewery182</v>
      </c>
      <c r="E3041" s="42" t="s">
        <v>1506</v>
      </c>
      <c r="F3041" s="40" t="str">
        <f>VLOOKUP(D3041,'Brasseries Europe'!$B$2:$O$2000,6,FALSE)</f>
        <v>Denderhoutembaan, 2</v>
      </c>
      <c r="G3041" s="40">
        <f>VLOOKUP(D3041,'Brasseries Europe'!$B$2:$O$2000,7,FALSE)</f>
        <v>9400</v>
      </c>
      <c r="H3041" s="40" t="str">
        <f>VLOOKUP(D3041,'Brasseries Europe'!$B$2:$O$2000,8,FALSE)</f>
        <v>Ninove</v>
      </c>
      <c r="I3041" s="40" t="str">
        <f>VLOOKUP(D3041,'Brasseries Europe'!$B$2:$O$2000,9,FALSE)</f>
        <v>Vlaanderen</v>
      </c>
      <c r="J3041" s="40" t="str">
        <f>VLOOKUP(D3041,'Brasseries Europe'!$B$2:$O$2000,10,FALSE)</f>
        <v>info@witkap.be</v>
      </c>
      <c r="K3041" s="40" t="str">
        <f>VLOOKUP(D3041,'Brasseries Europe'!$B$2:$O$2000,11,FALSE)</f>
        <v>http://www.witkap.be</v>
      </c>
      <c r="L3041" s="40" t="str">
        <f>VLOOKUP(D3041,'Brasseries Europe'!$B$2:$O$2000,12,FALSE)</f>
        <v>32(0)54/33.18.31</v>
      </c>
      <c r="M3041" s="40" t="str">
        <f>VLOOKUP(D3041,'Brasseries Europe'!$B$2:$O$2000,13,FALSE)</f>
        <v>LogoBR182</v>
      </c>
      <c r="N3041" s="40" t="str">
        <f>VLOOKUP(D3041,'Brasseries Europe'!$B$2:$O$2000,14,FALSE)</f>
        <v>FotoBR182</v>
      </c>
      <c r="O3041" s="42" t="s">
        <v>16540</v>
      </c>
      <c r="P3041" s="40" t="s">
        <v>10179</v>
      </c>
      <c r="Q3041" s="40" t="s">
        <v>10297</v>
      </c>
      <c r="T3041" s="40" t="s">
        <v>16542</v>
      </c>
      <c r="U3041" s="40" t="s">
        <v>16541</v>
      </c>
    </row>
    <row r="3042" spans="1:21" s="40" customFormat="1">
      <c r="A3042" s="40">
        <f t="shared" si="133"/>
        <v>3041</v>
      </c>
      <c r="B3042" s="41">
        <f t="shared" ca="1" si="134"/>
        <v>43369</v>
      </c>
      <c r="C3042" s="40" t="s">
        <v>14</v>
      </c>
      <c r="D3042" s="18" t="s">
        <v>19602</v>
      </c>
      <c r="E3042" s="42" t="s">
        <v>16544</v>
      </c>
      <c r="F3042" s="40" t="str">
        <f>VLOOKUP(D3042,'Brasseries Europe'!$B$2:$O$2000,6,FALSE)</f>
        <v>Wenenstraat, 9</v>
      </c>
      <c r="G3042" s="40" t="str">
        <f>VLOOKUP(D3042,'Brasseries Europe'!$B$2:$O$2000,7,FALSE)</f>
        <v>2321</v>
      </c>
      <c r="H3042" s="40" t="str">
        <f>VLOOKUP(D3042,'Brasseries Europe'!$B$2:$O$2000,8,FALSE)</f>
        <v>Meer</v>
      </c>
      <c r="I3042" s="40" t="str">
        <f>VLOOKUP(D3042,'Brasseries Europe'!$B$2:$O$2000,9,FALSE)</f>
        <v>Vlaanderen</v>
      </c>
      <c r="J3042" s="40" t="str">
        <f>VLOOKUP(D3042,'Brasseries Europe'!$B$2:$O$2000,10,FALSE)</f>
        <v>info@sterkensbrew.be</v>
      </c>
      <c r="K3042" s="40" t="str">
        <f>VLOOKUP(D3042,'Brasseries Europe'!$B$2:$O$2000,11,FALSE)</f>
        <v>http://www.sterkensbrew.be</v>
      </c>
      <c r="L3042" s="40" t="str">
        <f>VLOOKUP(D3042,'Brasseries Europe'!$B$2:$O$2000,12,FALSE)</f>
        <v>+32(0)3/317.00.50</v>
      </c>
      <c r="M3042" s="40" t="str">
        <f>VLOOKUP(D3042,'Brasseries Europe'!$B$2:$O$2000,13,FALSE)</f>
        <v>LogoBR1602</v>
      </c>
      <c r="N3042" s="40">
        <f>VLOOKUP(D3042,'Brasseries Europe'!$B$2:$O$2000,14,FALSE)</f>
        <v>0</v>
      </c>
      <c r="O3042" s="42" t="s">
        <v>16543</v>
      </c>
      <c r="P3042" s="40" t="s">
        <v>10055</v>
      </c>
      <c r="Q3042" s="40" t="s">
        <v>10365</v>
      </c>
      <c r="T3042" s="40" t="s">
        <v>16546</v>
      </c>
      <c r="U3042" s="40" t="s">
        <v>16545</v>
      </c>
    </row>
    <row r="3043" spans="1:21" s="40" customFormat="1">
      <c r="A3043" s="40">
        <f t="shared" si="133"/>
        <v>3042</v>
      </c>
      <c r="B3043" s="41">
        <f t="shared" ca="1" si="134"/>
        <v>43369</v>
      </c>
      <c r="C3043" s="40" t="s">
        <v>14</v>
      </c>
      <c r="D3043" s="18" t="s">
        <v>19602</v>
      </c>
      <c r="E3043" s="42" t="s">
        <v>16544</v>
      </c>
      <c r="F3043" s="40" t="str">
        <f>VLOOKUP(D3043,'Brasseries Europe'!$B$2:$O$2000,6,FALSE)</f>
        <v>Wenenstraat, 9</v>
      </c>
      <c r="G3043" s="40" t="str">
        <f>VLOOKUP(D3043,'Brasseries Europe'!$B$2:$O$2000,7,FALSE)</f>
        <v>2321</v>
      </c>
      <c r="H3043" s="40" t="str">
        <f>VLOOKUP(D3043,'Brasseries Europe'!$B$2:$O$2000,8,FALSE)</f>
        <v>Meer</v>
      </c>
      <c r="I3043" s="40" t="str">
        <f>VLOOKUP(D3043,'Brasseries Europe'!$B$2:$O$2000,9,FALSE)</f>
        <v>Vlaanderen</v>
      </c>
      <c r="J3043" s="40" t="str">
        <f>VLOOKUP(D3043,'Brasseries Europe'!$B$2:$O$2000,10,FALSE)</f>
        <v>info@sterkensbrew.be</v>
      </c>
      <c r="K3043" s="40" t="str">
        <f>VLOOKUP(D3043,'Brasseries Europe'!$B$2:$O$2000,11,FALSE)</f>
        <v>http://www.sterkensbrew.be</v>
      </c>
      <c r="L3043" s="40" t="str">
        <f>VLOOKUP(D3043,'Brasseries Europe'!$B$2:$O$2000,12,FALSE)</f>
        <v>+32(0)3/317.00.50</v>
      </c>
      <c r="M3043" s="40" t="str">
        <f>VLOOKUP(D3043,'Brasseries Europe'!$B$2:$O$2000,13,FALSE)</f>
        <v>LogoBR1602</v>
      </c>
      <c r="N3043" s="40">
        <f>VLOOKUP(D3043,'Brasseries Europe'!$B$2:$O$2000,14,FALSE)</f>
        <v>0</v>
      </c>
      <c r="O3043" s="42" t="s">
        <v>16547</v>
      </c>
      <c r="P3043" s="40" t="s">
        <v>10055</v>
      </c>
      <c r="Q3043" s="40" t="s">
        <v>12141</v>
      </c>
      <c r="T3043" s="40" t="s">
        <v>16549</v>
      </c>
      <c r="U3043" s="40" t="s">
        <v>16548</v>
      </c>
    </row>
    <row r="3044" spans="1:21" s="40" customFormat="1">
      <c r="A3044" s="40">
        <f t="shared" si="133"/>
        <v>3043</v>
      </c>
      <c r="B3044" s="41">
        <f t="shared" ca="1" si="134"/>
        <v>43369</v>
      </c>
      <c r="C3044" s="40" t="s">
        <v>14</v>
      </c>
      <c r="D3044" s="18" t="s">
        <v>19602</v>
      </c>
      <c r="E3044" s="42" t="s">
        <v>16544</v>
      </c>
      <c r="F3044" s="40" t="str">
        <f>VLOOKUP(D3044,'Brasseries Europe'!$B$2:$O$2000,6,FALSE)</f>
        <v>Wenenstraat, 9</v>
      </c>
      <c r="G3044" s="40" t="str">
        <f>VLOOKUP(D3044,'Brasseries Europe'!$B$2:$O$2000,7,FALSE)</f>
        <v>2321</v>
      </c>
      <c r="H3044" s="40" t="str">
        <f>VLOOKUP(D3044,'Brasseries Europe'!$B$2:$O$2000,8,FALSE)</f>
        <v>Meer</v>
      </c>
      <c r="I3044" s="40" t="str">
        <f>VLOOKUP(D3044,'Brasseries Europe'!$B$2:$O$2000,9,FALSE)</f>
        <v>Vlaanderen</v>
      </c>
      <c r="J3044" s="40" t="str">
        <f>VLOOKUP(D3044,'Brasseries Europe'!$B$2:$O$2000,10,FALSE)</f>
        <v>info@sterkensbrew.be</v>
      </c>
      <c r="K3044" s="40" t="str">
        <f>VLOOKUP(D3044,'Brasseries Europe'!$B$2:$O$2000,11,FALSE)</f>
        <v>http://www.sterkensbrew.be</v>
      </c>
      <c r="L3044" s="40" t="str">
        <f>VLOOKUP(D3044,'Brasseries Europe'!$B$2:$O$2000,12,FALSE)</f>
        <v>+32(0)3/317.00.50</v>
      </c>
      <c r="M3044" s="40" t="str">
        <f>VLOOKUP(D3044,'Brasseries Europe'!$B$2:$O$2000,13,FALSE)</f>
        <v>LogoBR1602</v>
      </c>
      <c r="N3044" s="40">
        <f>VLOOKUP(D3044,'Brasseries Europe'!$B$2:$O$2000,14,FALSE)</f>
        <v>0</v>
      </c>
      <c r="O3044" s="42" t="s">
        <v>16550</v>
      </c>
      <c r="P3044" s="40" t="s">
        <v>10055</v>
      </c>
      <c r="Q3044" s="40" t="s">
        <v>10892</v>
      </c>
      <c r="T3044" s="40" t="s">
        <v>16552</v>
      </c>
      <c r="U3044" s="40" t="s">
        <v>16551</v>
      </c>
    </row>
    <row r="3045" spans="1:21" s="40" customFormat="1">
      <c r="A3045" s="40">
        <f t="shared" si="133"/>
        <v>3044</v>
      </c>
      <c r="B3045" s="41">
        <f t="shared" ca="1" si="134"/>
        <v>43369</v>
      </c>
      <c r="C3045" s="40" t="s">
        <v>14</v>
      </c>
      <c r="D3045" s="18" t="s">
        <v>19602</v>
      </c>
      <c r="E3045" s="42" t="s">
        <v>16544</v>
      </c>
      <c r="F3045" s="40" t="str">
        <f>VLOOKUP(D3045,'Brasseries Europe'!$B$2:$O$2000,6,FALSE)</f>
        <v>Wenenstraat, 9</v>
      </c>
      <c r="G3045" s="40" t="str">
        <f>VLOOKUP(D3045,'Brasseries Europe'!$B$2:$O$2000,7,FALSE)</f>
        <v>2321</v>
      </c>
      <c r="H3045" s="40" t="str">
        <f>VLOOKUP(D3045,'Brasseries Europe'!$B$2:$O$2000,8,FALSE)</f>
        <v>Meer</v>
      </c>
      <c r="I3045" s="40" t="str">
        <f>VLOOKUP(D3045,'Brasseries Europe'!$B$2:$O$2000,9,FALSE)</f>
        <v>Vlaanderen</v>
      </c>
      <c r="J3045" s="40" t="str">
        <f>VLOOKUP(D3045,'Brasseries Europe'!$B$2:$O$2000,10,FALSE)</f>
        <v>info@sterkensbrew.be</v>
      </c>
      <c r="K3045" s="40" t="str">
        <f>VLOOKUP(D3045,'Brasseries Europe'!$B$2:$O$2000,11,FALSE)</f>
        <v>http://www.sterkensbrew.be</v>
      </c>
      <c r="L3045" s="40" t="str">
        <f>VLOOKUP(D3045,'Brasseries Europe'!$B$2:$O$2000,12,FALSE)</f>
        <v>+32(0)3/317.00.50</v>
      </c>
      <c r="M3045" s="40" t="str">
        <f>VLOOKUP(D3045,'Brasseries Europe'!$B$2:$O$2000,13,FALSE)</f>
        <v>LogoBR1602</v>
      </c>
      <c r="N3045" s="40">
        <f>VLOOKUP(D3045,'Brasseries Europe'!$B$2:$O$2000,14,FALSE)</f>
        <v>0</v>
      </c>
      <c r="O3045" s="42" t="s">
        <v>16553</v>
      </c>
      <c r="P3045" s="40" t="s">
        <v>10136</v>
      </c>
      <c r="Q3045" s="40" t="s">
        <v>12141</v>
      </c>
      <c r="T3045" s="40" t="s">
        <v>16555</v>
      </c>
      <c r="U3045" s="40" t="s">
        <v>16554</v>
      </c>
    </row>
    <row r="3046" spans="1:21" s="40" customFormat="1">
      <c r="A3046" s="40">
        <f t="shared" si="133"/>
        <v>3045</v>
      </c>
      <c r="B3046" s="41">
        <f t="shared" ca="1" si="134"/>
        <v>43369</v>
      </c>
      <c r="C3046" s="40" t="s">
        <v>14</v>
      </c>
      <c r="D3046" s="18" t="s">
        <v>19602</v>
      </c>
      <c r="E3046" s="42" t="s">
        <v>16544</v>
      </c>
      <c r="F3046" s="40" t="str">
        <f>VLOOKUP(D3046,'Brasseries Europe'!$B$2:$O$2000,6,FALSE)</f>
        <v>Wenenstraat, 9</v>
      </c>
      <c r="G3046" s="40" t="str">
        <f>VLOOKUP(D3046,'Brasseries Europe'!$B$2:$O$2000,7,FALSE)</f>
        <v>2321</v>
      </c>
      <c r="H3046" s="40" t="str">
        <f>VLOOKUP(D3046,'Brasseries Europe'!$B$2:$O$2000,8,FALSE)</f>
        <v>Meer</v>
      </c>
      <c r="I3046" s="40" t="str">
        <f>VLOOKUP(D3046,'Brasseries Europe'!$B$2:$O$2000,9,FALSE)</f>
        <v>Vlaanderen</v>
      </c>
      <c r="J3046" s="40" t="str">
        <f>VLOOKUP(D3046,'Brasseries Europe'!$B$2:$O$2000,10,FALSE)</f>
        <v>info@sterkensbrew.be</v>
      </c>
      <c r="K3046" s="40" t="str">
        <f>VLOOKUP(D3046,'Brasseries Europe'!$B$2:$O$2000,11,FALSE)</f>
        <v>http://www.sterkensbrew.be</v>
      </c>
      <c r="L3046" s="40" t="str">
        <f>VLOOKUP(D3046,'Brasseries Europe'!$B$2:$O$2000,12,FALSE)</f>
        <v>+32(0)3/317.00.50</v>
      </c>
      <c r="M3046" s="40" t="str">
        <f>VLOOKUP(D3046,'Brasseries Europe'!$B$2:$O$2000,13,FALSE)</f>
        <v>LogoBR1602</v>
      </c>
      <c r="N3046" s="40">
        <f>VLOOKUP(D3046,'Brasseries Europe'!$B$2:$O$2000,14,FALSE)</f>
        <v>0</v>
      </c>
      <c r="O3046" s="42" t="s">
        <v>16556</v>
      </c>
      <c r="P3046" s="40" t="s">
        <v>10136</v>
      </c>
      <c r="Q3046" s="40" t="s">
        <v>10072</v>
      </c>
      <c r="T3046" s="40" t="s">
        <v>16558</v>
      </c>
      <c r="U3046" s="40" t="s">
        <v>16557</v>
      </c>
    </row>
    <row r="3047" spans="1:21" s="40" customFormat="1">
      <c r="A3047" s="40">
        <f t="shared" si="133"/>
        <v>3046</v>
      </c>
      <c r="B3047" s="41">
        <f t="shared" ca="1" si="134"/>
        <v>43369</v>
      </c>
      <c r="C3047" s="40" t="s">
        <v>14</v>
      </c>
      <c r="D3047" s="18" t="s">
        <v>19602</v>
      </c>
      <c r="E3047" s="42" t="s">
        <v>16544</v>
      </c>
      <c r="F3047" s="40" t="str">
        <f>VLOOKUP(D3047,'Brasseries Europe'!$B$2:$O$2000,6,FALSE)</f>
        <v>Wenenstraat, 9</v>
      </c>
      <c r="G3047" s="40" t="str">
        <f>VLOOKUP(D3047,'Brasseries Europe'!$B$2:$O$2000,7,FALSE)</f>
        <v>2321</v>
      </c>
      <c r="H3047" s="40" t="str">
        <f>VLOOKUP(D3047,'Brasseries Europe'!$B$2:$O$2000,8,FALSE)</f>
        <v>Meer</v>
      </c>
      <c r="I3047" s="40" t="str">
        <f>VLOOKUP(D3047,'Brasseries Europe'!$B$2:$O$2000,9,FALSE)</f>
        <v>Vlaanderen</v>
      </c>
      <c r="J3047" s="40" t="str">
        <f>VLOOKUP(D3047,'Brasseries Europe'!$B$2:$O$2000,10,FALSE)</f>
        <v>info@sterkensbrew.be</v>
      </c>
      <c r="K3047" s="40" t="str">
        <f>VLOOKUP(D3047,'Brasseries Europe'!$B$2:$O$2000,11,FALSE)</f>
        <v>http://www.sterkensbrew.be</v>
      </c>
      <c r="L3047" s="40" t="str">
        <f>VLOOKUP(D3047,'Brasseries Europe'!$B$2:$O$2000,12,FALSE)</f>
        <v>+32(0)3/317.00.50</v>
      </c>
      <c r="M3047" s="40" t="str">
        <f>VLOOKUP(D3047,'Brasseries Europe'!$B$2:$O$2000,13,FALSE)</f>
        <v>LogoBR1602</v>
      </c>
      <c r="N3047" s="40">
        <f>VLOOKUP(D3047,'Brasseries Europe'!$B$2:$O$2000,14,FALSE)</f>
        <v>0</v>
      </c>
      <c r="O3047" s="42" t="s">
        <v>16559</v>
      </c>
      <c r="P3047" s="40" t="s">
        <v>10043</v>
      </c>
      <c r="Q3047" s="40" t="s">
        <v>10107</v>
      </c>
      <c r="T3047" s="40" t="s">
        <v>16561</v>
      </c>
      <c r="U3047" s="40" t="s">
        <v>16560</v>
      </c>
    </row>
    <row r="3048" spans="1:21" s="40" customFormat="1">
      <c r="A3048" s="40">
        <f t="shared" si="133"/>
        <v>3047</v>
      </c>
      <c r="B3048" s="41">
        <f t="shared" ca="1" si="134"/>
        <v>43369</v>
      </c>
      <c r="C3048" s="40" t="s">
        <v>14</v>
      </c>
      <c r="D3048" s="18" t="s">
        <v>19602</v>
      </c>
      <c r="E3048" s="42" t="s">
        <v>16544</v>
      </c>
      <c r="F3048" s="40" t="str">
        <f>VLOOKUP(D3048,'Brasseries Europe'!$B$2:$O$2000,6,FALSE)</f>
        <v>Wenenstraat, 9</v>
      </c>
      <c r="G3048" s="40" t="str">
        <f>VLOOKUP(D3048,'Brasseries Europe'!$B$2:$O$2000,7,FALSE)</f>
        <v>2321</v>
      </c>
      <c r="H3048" s="40" t="str">
        <f>VLOOKUP(D3048,'Brasseries Europe'!$B$2:$O$2000,8,FALSE)</f>
        <v>Meer</v>
      </c>
      <c r="I3048" s="40" t="str">
        <f>VLOOKUP(D3048,'Brasseries Europe'!$B$2:$O$2000,9,FALSE)</f>
        <v>Vlaanderen</v>
      </c>
      <c r="J3048" s="40" t="str">
        <f>VLOOKUP(D3048,'Brasseries Europe'!$B$2:$O$2000,10,FALSE)</f>
        <v>info@sterkensbrew.be</v>
      </c>
      <c r="K3048" s="40" t="str">
        <f>VLOOKUP(D3048,'Brasseries Europe'!$B$2:$O$2000,11,FALSE)</f>
        <v>http://www.sterkensbrew.be</v>
      </c>
      <c r="L3048" s="40" t="str">
        <f>VLOOKUP(D3048,'Brasseries Europe'!$B$2:$O$2000,12,FALSE)</f>
        <v>+32(0)3/317.00.50</v>
      </c>
      <c r="M3048" s="40" t="str">
        <f>VLOOKUP(D3048,'Brasseries Europe'!$B$2:$O$2000,13,FALSE)</f>
        <v>LogoBR1602</v>
      </c>
      <c r="N3048" s="40">
        <f>VLOOKUP(D3048,'Brasseries Europe'!$B$2:$O$2000,14,FALSE)</f>
        <v>0</v>
      </c>
      <c r="O3048" s="42" t="s">
        <v>16562</v>
      </c>
      <c r="P3048" s="40" t="s">
        <v>10043</v>
      </c>
      <c r="Q3048" s="40" t="s">
        <v>10107</v>
      </c>
      <c r="T3048" s="40" t="s">
        <v>16564</v>
      </c>
      <c r="U3048" s="40" t="s">
        <v>16563</v>
      </c>
    </row>
    <row r="3049" spans="1:21" s="40" customFormat="1">
      <c r="A3049" s="40">
        <f t="shared" si="133"/>
        <v>3048</v>
      </c>
      <c r="B3049" s="41">
        <f t="shared" ca="1" si="134"/>
        <v>43369</v>
      </c>
      <c r="C3049" s="40" t="s">
        <v>14</v>
      </c>
      <c r="D3049" s="18" t="s">
        <v>19602</v>
      </c>
      <c r="E3049" s="42" t="s">
        <v>16544</v>
      </c>
      <c r="F3049" s="40" t="str">
        <f>VLOOKUP(D3049,'Brasseries Europe'!$B$2:$O$2000,6,FALSE)</f>
        <v>Wenenstraat, 9</v>
      </c>
      <c r="G3049" s="40" t="str">
        <f>VLOOKUP(D3049,'Brasseries Europe'!$B$2:$O$2000,7,FALSE)</f>
        <v>2321</v>
      </c>
      <c r="H3049" s="40" t="str">
        <f>VLOOKUP(D3049,'Brasseries Europe'!$B$2:$O$2000,8,FALSE)</f>
        <v>Meer</v>
      </c>
      <c r="I3049" s="40" t="str">
        <f>VLOOKUP(D3049,'Brasseries Europe'!$B$2:$O$2000,9,FALSE)</f>
        <v>Vlaanderen</v>
      </c>
      <c r="J3049" s="40" t="str">
        <f>VLOOKUP(D3049,'Brasseries Europe'!$B$2:$O$2000,10,FALSE)</f>
        <v>info@sterkensbrew.be</v>
      </c>
      <c r="K3049" s="40" t="str">
        <f>VLOOKUP(D3049,'Brasseries Europe'!$B$2:$O$2000,11,FALSE)</f>
        <v>http://www.sterkensbrew.be</v>
      </c>
      <c r="L3049" s="40" t="str">
        <f>VLOOKUP(D3049,'Brasseries Europe'!$B$2:$O$2000,12,FALSE)</f>
        <v>+32(0)3/317.00.50</v>
      </c>
      <c r="M3049" s="40" t="str">
        <f>VLOOKUP(D3049,'Brasseries Europe'!$B$2:$O$2000,13,FALSE)</f>
        <v>LogoBR1602</v>
      </c>
      <c r="N3049" s="40">
        <f>VLOOKUP(D3049,'Brasseries Europe'!$B$2:$O$2000,14,FALSE)</f>
        <v>0</v>
      </c>
      <c r="O3049" s="42" t="s">
        <v>16565</v>
      </c>
      <c r="P3049" s="40" t="s">
        <v>10049</v>
      </c>
      <c r="Q3049" s="40" t="s">
        <v>12141</v>
      </c>
      <c r="T3049" s="40" t="s">
        <v>16567</v>
      </c>
      <c r="U3049" s="40" t="s">
        <v>16566</v>
      </c>
    </row>
    <row r="3050" spans="1:21" s="40" customFormat="1">
      <c r="A3050" s="40">
        <f t="shared" si="133"/>
        <v>3049</v>
      </c>
      <c r="B3050" s="41">
        <f t="shared" ca="1" si="134"/>
        <v>43369</v>
      </c>
      <c r="C3050" s="40" t="s">
        <v>14</v>
      </c>
      <c r="D3050" s="40" t="str">
        <f t="shared" si="135"/>
        <v>Brewery183</v>
      </c>
      <c r="E3050" s="42" t="s">
        <v>1515</v>
      </c>
      <c r="F3050" s="40" t="str">
        <f>VLOOKUP(D3050,'Brasseries Europe'!$B$2:$O$2000,6,FALSE)</f>
        <v>Geldeweistraat, 2-4</v>
      </c>
      <c r="G3050" s="40">
        <f>VLOOKUP(D3050,'Brasseries Europe'!$B$2:$O$2000,7,FALSE)</f>
        <v>8020</v>
      </c>
      <c r="H3050" s="40" t="str">
        <f>VLOOKUP(D3050,'Brasseries Europe'!$B$2:$O$2000,8,FALSE)</f>
        <v>Waardamme</v>
      </c>
      <c r="I3050" s="40" t="str">
        <f>VLOOKUP(D3050,'Brasseries Europe'!$B$2:$O$2000,9,FALSE)</f>
        <v>Vlaanderen</v>
      </c>
      <c r="J3050" s="40">
        <f>VLOOKUP(D3050,'Brasseries Europe'!$B$2:$O$2000,10,FALSE)</f>
        <v>0</v>
      </c>
      <c r="K3050" s="40" t="str">
        <f>VLOOKUP(D3050,'Brasseries Europe'!$B$2:$O$2000,11,FALSE)</f>
        <v>http://www.brouwerijstokhove.be</v>
      </c>
      <c r="L3050" s="40">
        <f>VLOOKUP(D3050,'Brasseries Europe'!$B$2:$O$2000,12,FALSE)</f>
        <v>0</v>
      </c>
      <c r="M3050" s="40" t="str">
        <f>VLOOKUP(D3050,'Brasseries Europe'!$B$2:$O$2000,13,FALSE)</f>
        <v>LogoBR183</v>
      </c>
      <c r="N3050" s="40" t="str">
        <f>VLOOKUP(D3050,'Brasseries Europe'!$B$2:$O$2000,14,FALSE)</f>
        <v>FotoBR183</v>
      </c>
      <c r="O3050" s="42" t="s">
        <v>16568</v>
      </c>
      <c r="P3050" s="40" t="s">
        <v>10043</v>
      </c>
      <c r="Q3050" s="40" t="s">
        <v>15807</v>
      </c>
      <c r="T3050" s="40" t="s">
        <v>16570</v>
      </c>
      <c r="U3050" s="40" t="s">
        <v>16569</v>
      </c>
    </row>
    <row r="3051" spans="1:21" s="40" customFormat="1">
      <c r="A3051" s="40">
        <f t="shared" si="133"/>
        <v>3050</v>
      </c>
      <c r="B3051" s="41">
        <f t="shared" ca="1" si="134"/>
        <v>43369</v>
      </c>
      <c r="C3051" s="40" t="s">
        <v>14</v>
      </c>
      <c r="D3051" s="40" t="str">
        <f t="shared" si="135"/>
        <v>Brewery184</v>
      </c>
      <c r="E3051" s="42" t="s">
        <v>1522</v>
      </c>
      <c r="F3051" s="40" t="str">
        <f>VLOOKUP(D3051,'Brasseries Europe'!$B$2:$O$2000,6,FALSE)</f>
        <v>Markt, 1</v>
      </c>
      <c r="G3051" s="40">
        <f>VLOOKUP(D3051,'Brasseries Europe'!$B$2:$O$2000,7,FALSE)</f>
        <v>8480</v>
      </c>
      <c r="H3051" s="40" t="str">
        <f>VLOOKUP(D3051,'Brasseries Europe'!$B$2:$O$2000,8,FALSE)</f>
        <v>Ichtegem</v>
      </c>
      <c r="I3051" s="40" t="str">
        <f>VLOOKUP(D3051,'Brasseries Europe'!$B$2:$O$2000,9,FALSE)</f>
        <v>Vlaanderen</v>
      </c>
      <c r="J3051" s="40">
        <f>VLOOKUP(D3051,'Brasseries Europe'!$B$2:$O$2000,10,FALSE)</f>
        <v>0</v>
      </c>
      <c r="K3051" s="40" t="str">
        <f>VLOOKUP(D3051,'Brasseries Europe'!$B$2:$O$2000,11,FALSE)</f>
        <v>http://www.brouwerij-strubbe.be</v>
      </c>
      <c r="L3051" s="40" t="str">
        <f>VLOOKUP(D3051,'Brasseries Europe'!$B$2:$O$2000,12,FALSE)</f>
        <v>32(0)51/58.81.16</v>
      </c>
      <c r="M3051" s="40" t="str">
        <f>VLOOKUP(D3051,'Brasseries Europe'!$B$2:$O$2000,13,FALSE)</f>
        <v>LogoBR184</v>
      </c>
      <c r="N3051" s="40" t="str">
        <f>VLOOKUP(D3051,'Brasseries Europe'!$B$2:$O$2000,14,FALSE)</f>
        <v>FotoBR184</v>
      </c>
      <c r="O3051" s="42" t="s">
        <v>16571</v>
      </c>
      <c r="P3051" s="40" t="s">
        <v>10156</v>
      </c>
      <c r="Q3051" s="40" t="s">
        <v>10297</v>
      </c>
      <c r="T3051" s="40" t="s">
        <v>16573</v>
      </c>
      <c r="U3051" s="40" t="s">
        <v>16572</v>
      </c>
    </row>
    <row r="3052" spans="1:21" s="40" customFormat="1">
      <c r="A3052" s="40">
        <f t="shared" si="133"/>
        <v>3051</v>
      </c>
      <c r="B3052" s="41">
        <f t="shared" ca="1" si="134"/>
        <v>43369</v>
      </c>
      <c r="C3052" s="40" t="s">
        <v>14</v>
      </c>
      <c r="D3052" s="40" t="str">
        <f t="shared" si="135"/>
        <v>Brewery184</v>
      </c>
      <c r="E3052" s="42" t="s">
        <v>1522</v>
      </c>
      <c r="F3052" s="40" t="str">
        <f>VLOOKUP(D3052,'Brasseries Europe'!$B$2:$O$2000,6,FALSE)</f>
        <v>Markt, 1</v>
      </c>
      <c r="G3052" s="40">
        <f>VLOOKUP(D3052,'Brasseries Europe'!$B$2:$O$2000,7,FALSE)</f>
        <v>8480</v>
      </c>
      <c r="H3052" s="40" t="str">
        <f>VLOOKUP(D3052,'Brasseries Europe'!$B$2:$O$2000,8,FALSE)</f>
        <v>Ichtegem</v>
      </c>
      <c r="I3052" s="40" t="str">
        <f>VLOOKUP(D3052,'Brasseries Europe'!$B$2:$O$2000,9,FALSE)</f>
        <v>Vlaanderen</v>
      </c>
      <c r="J3052" s="40">
        <f>VLOOKUP(D3052,'Brasseries Europe'!$B$2:$O$2000,10,FALSE)</f>
        <v>0</v>
      </c>
      <c r="K3052" s="40" t="str">
        <f>VLOOKUP(D3052,'Brasseries Europe'!$B$2:$O$2000,11,FALSE)</f>
        <v>http://www.brouwerij-strubbe.be</v>
      </c>
      <c r="L3052" s="40" t="str">
        <f>VLOOKUP(D3052,'Brasseries Europe'!$B$2:$O$2000,12,FALSE)</f>
        <v>32(0)51/58.81.16</v>
      </c>
      <c r="M3052" s="40" t="str">
        <f>VLOOKUP(D3052,'Brasseries Europe'!$B$2:$O$2000,13,FALSE)</f>
        <v>LogoBR184</v>
      </c>
      <c r="N3052" s="40" t="str">
        <f>VLOOKUP(D3052,'Brasseries Europe'!$B$2:$O$2000,14,FALSE)</f>
        <v>FotoBR184</v>
      </c>
      <c r="O3052" s="42" t="s">
        <v>16574</v>
      </c>
      <c r="P3052" s="40" t="s">
        <v>10156</v>
      </c>
      <c r="Q3052" s="40" t="s">
        <v>13740</v>
      </c>
      <c r="T3052" s="40" t="s">
        <v>16576</v>
      </c>
      <c r="U3052" s="40" t="s">
        <v>16575</v>
      </c>
    </row>
    <row r="3053" spans="1:21" s="40" customFormat="1">
      <c r="A3053" s="40">
        <f t="shared" si="133"/>
        <v>3052</v>
      </c>
      <c r="B3053" s="41">
        <f t="shared" ca="1" si="134"/>
        <v>43369</v>
      </c>
      <c r="C3053" s="40" t="s">
        <v>14</v>
      </c>
      <c r="D3053" s="40" t="str">
        <f t="shared" si="135"/>
        <v>Brewery184</v>
      </c>
      <c r="E3053" s="42" t="s">
        <v>1522</v>
      </c>
      <c r="F3053" s="40" t="str">
        <f>VLOOKUP(D3053,'Brasseries Europe'!$B$2:$O$2000,6,FALSE)</f>
        <v>Markt, 1</v>
      </c>
      <c r="G3053" s="40">
        <f>VLOOKUP(D3053,'Brasseries Europe'!$B$2:$O$2000,7,FALSE)</f>
        <v>8480</v>
      </c>
      <c r="H3053" s="40" t="str">
        <f>VLOOKUP(D3053,'Brasseries Europe'!$B$2:$O$2000,8,FALSE)</f>
        <v>Ichtegem</v>
      </c>
      <c r="I3053" s="40" t="str">
        <f>VLOOKUP(D3053,'Brasseries Europe'!$B$2:$O$2000,9,FALSE)</f>
        <v>Vlaanderen</v>
      </c>
      <c r="J3053" s="40">
        <f>VLOOKUP(D3053,'Brasseries Europe'!$B$2:$O$2000,10,FALSE)</f>
        <v>0</v>
      </c>
      <c r="K3053" s="40" t="str">
        <f>VLOOKUP(D3053,'Brasseries Europe'!$B$2:$O$2000,11,FALSE)</f>
        <v>http://www.brouwerij-strubbe.be</v>
      </c>
      <c r="L3053" s="40" t="str">
        <f>VLOOKUP(D3053,'Brasseries Europe'!$B$2:$O$2000,12,FALSE)</f>
        <v>32(0)51/58.81.16</v>
      </c>
      <c r="M3053" s="40" t="str">
        <f>VLOOKUP(D3053,'Brasseries Europe'!$B$2:$O$2000,13,FALSE)</f>
        <v>LogoBR184</v>
      </c>
      <c r="N3053" s="40" t="str">
        <f>VLOOKUP(D3053,'Brasseries Europe'!$B$2:$O$2000,14,FALSE)</f>
        <v>FotoBR184</v>
      </c>
      <c r="O3053" s="42" t="s">
        <v>16577</v>
      </c>
      <c r="P3053" s="40" t="s">
        <v>10156</v>
      </c>
      <c r="Q3053" s="40" t="s">
        <v>10068</v>
      </c>
      <c r="T3053" s="40" t="s">
        <v>16579</v>
      </c>
      <c r="U3053" s="40" t="s">
        <v>16578</v>
      </c>
    </row>
    <row r="3054" spans="1:21" s="40" customFormat="1">
      <c r="A3054" s="40">
        <f t="shared" si="133"/>
        <v>3053</v>
      </c>
      <c r="B3054" s="41">
        <f t="shared" ca="1" si="134"/>
        <v>43369</v>
      </c>
      <c r="C3054" s="40" t="s">
        <v>14</v>
      </c>
      <c r="D3054" s="40" t="str">
        <f t="shared" si="135"/>
        <v>Brewery184</v>
      </c>
      <c r="E3054" s="42" t="s">
        <v>1522</v>
      </c>
      <c r="F3054" s="40" t="str">
        <f>VLOOKUP(D3054,'Brasseries Europe'!$B$2:$O$2000,6,FALSE)</f>
        <v>Markt, 1</v>
      </c>
      <c r="G3054" s="40">
        <f>VLOOKUP(D3054,'Brasseries Europe'!$B$2:$O$2000,7,FALSE)</f>
        <v>8480</v>
      </c>
      <c r="H3054" s="40" t="str">
        <f>VLOOKUP(D3054,'Brasseries Europe'!$B$2:$O$2000,8,FALSE)</f>
        <v>Ichtegem</v>
      </c>
      <c r="I3054" s="40" t="str">
        <f>VLOOKUP(D3054,'Brasseries Europe'!$B$2:$O$2000,9,FALSE)</f>
        <v>Vlaanderen</v>
      </c>
      <c r="J3054" s="40">
        <f>VLOOKUP(D3054,'Brasseries Europe'!$B$2:$O$2000,10,FALSE)</f>
        <v>0</v>
      </c>
      <c r="K3054" s="40" t="str">
        <f>VLOOKUP(D3054,'Brasseries Europe'!$B$2:$O$2000,11,FALSE)</f>
        <v>http://www.brouwerij-strubbe.be</v>
      </c>
      <c r="L3054" s="40" t="str">
        <f>VLOOKUP(D3054,'Brasseries Europe'!$B$2:$O$2000,12,FALSE)</f>
        <v>32(0)51/58.81.16</v>
      </c>
      <c r="M3054" s="40" t="str">
        <f>VLOOKUP(D3054,'Brasseries Europe'!$B$2:$O$2000,13,FALSE)</f>
        <v>LogoBR184</v>
      </c>
      <c r="N3054" s="40" t="str">
        <f>VLOOKUP(D3054,'Brasseries Europe'!$B$2:$O$2000,14,FALSE)</f>
        <v>FotoBR184</v>
      </c>
      <c r="O3054" s="42" t="s">
        <v>16580</v>
      </c>
      <c r="P3054" s="40" t="s">
        <v>10156</v>
      </c>
      <c r="Q3054" s="40" t="s">
        <v>10068</v>
      </c>
      <c r="T3054" s="40" t="s">
        <v>16582</v>
      </c>
      <c r="U3054" s="40" t="s">
        <v>16581</v>
      </c>
    </row>
    <row r="3055" spans="1:21" s="40" customFormat="1">
      <c r="A3055" s="40">
        <f t="shared" si="133"/>
        <v>3054</v>
      </c>
      <c r="B3055" s="41">
        <f t="shared" ca="1" si="134"/>
        <v>43369</v>
      </c>
      <c r="C3055" s="40" t="s">
        <v>14</v>
      </c>
      <c r="D3055" s="40" t="str">
        <f t="shared" si="135"/>
        <v>Brewery184</v>
      </c>
      <c r="E3055" s="42" t="s">
        <v>1522</v>
      </c>
      <c r="F3055" s="40" t="str">
        <f>VLOOKUP(D3055,'Brasseries Europe'!$B$2:$O$2000,6,FALSE)</f>
        <v>Markt, 1</v>
      </c>
      <c r="G3055" s="40">
        <f>VLOOKUP(D3055,'Brasseries Europe'!$B$2:$O$2000,7,FALSE)</f>
        <v>8480</v>
      </c>
      <c r="H3055" s="40" t="str">
        <f>VLOOKUP(D3055,'Brasseries Europe'!$B$2:$O$2000,8,FALSE)</f>
        <v>Ichtegem</v>
      </c>
      <c r="I3055" s="40" t="str">
        <f>VLOOKUP(D3055,'Brasseries Europe'!$B$2:$O$2000,9,FALSE)</f>
        <v>Vlaanderen</v>
      </c>
      <c r="J3055" s="40">
        <f>VLOOKUP(D3055,'Brasseries Europe'!$B$2:$O$2000,10,FALSE)</f>
        <v>0</v>
      </c>
      <c r="K3055" s="40" t="str">
        <f>VLOOKUP(D3055,'Brasseries Europe'!$B$2:$O$2000,11,FALSE)</f>
        <v>http://www.brouwerij-strubbe.be</v>
      </c>
      <c r="L3055" s="40" t="str">
        <f>VLOOKUP(D3055,'Brasseries Europe'!$B$2:$O$2000,12,FALSE)</f>
        <v>32(0)51/58.81.16</v>
      </c>
      <c r="M3055" s="40" t="str">
        <f>VLOOKUP(D3055,'Brasseries Europe'!$B$2:$O$2000,13,FALSE)</f>
        <v>LogoBR184</v>
      </c>
      <c r="N3055" s="40" t="str">
        <f>VLOOKUP(D3055,'Brasseries Europe'!$B$2:$O$2000,14,FALSE)</f>
        <v>FotoBR184</v>
      </c>
      <c r="O3055" s="42" t="s">
        <v>16583</v>
      </c>
      <c r="P3055" s="40" t="s">
        <v>10156</v>
      </c>
      <c r="Q3055" s="40" t="s">
        <v>16584</v>
      </c>
      <c r="T3055" s="40" t="s">
        <v>16586</v>
      </c>
      <c r="U3055" s="40" t="s">
        <v>16585</v>
      </c>
    </row>
    <row r="3056" spans="1:21" s="40" customFormat="1">
      <c r="A3056" s="40">
        <f t="shared" si="133"/>
        <v>3055</v>
      </c>
      <c r="B3056" s="41">
        <f t="shared" ca="1" si="134"/>
        <v>43369</v>
      </c>
      <c r="C3056" s="40" t="s">
        <v>14</v>
      </c>
      <c r="D3056" s="40" t="str">
        <f t="shared" si="135"/>
        <v>Brewery184</v>
      </c>
      <c r="E3056" s="42" t="s">
        <v>1522</v>
      </c>
      <c r="F3056" s="40" t="str">
        <f>VLOOKUP(D3056,'Brasseries Europe'!$B$2:$O$2000,6,FALSE)</f>
        <v>Markt, 1</v>
      </c>
      <c r="G3056" s="40">
        <f>VLOOKUP(D3056,'Brasseries Europe'!$B$2:$O$2000,7,FALSE)</f>
        <v>8480</v>
      </c>
      <c r="H3056" s="40" t="str">
        <f>VLOOKUP(D3056,'Brasseries Europe'!$B$2:$O$2000,8,FALSE)</f>
        <v>Ichtegem</v>
      </c>
      <c r="I3056" s="40" t="str">
        <f>VLOOKUP(D3056,'Brasseries Europe'!$B$2:$O$2000,9,FALSE)</f>
        <v>Vlaanderen</v>
      </c>
      <c r="J3056" s="40">
        <f>VLOOKUP(D3056,'Brasseries Europe'!$B$2:$O$2000,10,FALSE)</f>
        <v>0</v>
      </c>
      <c r="K3056" s="40" t="str">
        <f>VLOOKUP(D3056,'Brasseries Europe'!$B$2:$O$2000,11,FALSE)</f>
        <v>http://www.brouwerij-strubbe.be</v>
      </c>
      <c r="L3056" s="40" t="str">
        <f>VLOOKUP(D3056,'Brasseries Europe'!$B$2:$O$2000,12,FALSE)</f>
        <v>32(0)51/58.81.16</v>
      </c>
      <c r="M3056" s="40" t="str">
        <f>VLOOKUP(D3056,'Brasseries Europe'!$B$2:$O$2000,13,FALSE)</f>
        <v>LogoBR184</v>
      </c>
      <c r="N3056" s="40" t="str">
        <f>VLOOKUP(D3056,'Brasseries Europe'!$B$2:$O$2000,14,FALSE)</f>
        <v>FotoBR184</v>
      </c>
      <c r="O3056" s="42" t="s">
        <v>16587</v>
      </c>
      <c r="P3056" s="40" t="s">
        <v>10156</v>
      </c>
      <c r="Q3056" s="40" t="s">
        <v>16584</v>
      </c>
      <c r="T3056" s="40" t="s">
        <v>16589</v>
      </c>
      <c r="U3056" s="40" t="s">
        <v>16588</v>
      </c>
    </row>
    <row r="3057" spans="1:21" s="40" customFormat="1">
      <c r="A3057" s="40">
        <f t="shared" si="133"/>
        <v>3056</v>
      </c>
      <c r="B3057" s="41">
        <f t="shared" ca="1" si="134"/>
        <v>43369</v>
      </c>
      <c r="C3057" s="40" t="s">
        <v>14</v>
      </c>
      <c r="D3057" s="40" t="str">
        <f t="shared" si="135"/>
        <v>Brewery184</v>
      </c>
      <c r="E3057" s="42" t="s">
        <v>1522</v>
      </c>
      <c r="F3057" s="40" t="str">
        <f>VLOOKUP(D3057,'Brasseries Europe'!$B$2:$O$2000,6,FALSE)</f>
        <v>Markt, 1</v>
      </c>
      <c r="G3057" s="40">
        <f>VLOOKUP(D3057,'Brasseries Europe'!$B$2:$O$2000,7,FALSE)</f>
        <v>8480</v>
      </c>
      <c r="H3057" s="40" t="str">
        <f>VLOOKUP(D3057,'Brasseries Europe'!$B$2:$O$2000,8,FALSE)</f>
        <v>Ichtegem</v>
      </c>
      <c r="I3057" s="40" t="str">
        <f>VLOOKUP(D3057,'Brasseries Europe'!$B$2:$O$2000,9,FALSE)</f>
        <v>Vlaanderen</v>
      </c>
      <c r="J3057" s="40">
        <f>VLOOKUP(D3057,'Brasseries Europe'!$B$2:$O$2000,10,FALSE)</f>
        <v>0</v>
      </c>
      <c r="K3057" s="40" t="str">
        <f>VLOOKUP(D3057,'Brasseries Europe'!$B$2:$O$2000,11,FALSE)</f>
        <v>http://www.brouwerij-strubbe.be</v>
      </c>
      <c r="L3057" s="40" t="str">
        <f>VLOOKUP(D3057,'Brasseries Europe'!$B$2:$O$2000,12,FALSE)</f>
        <v>32(0)51/58.81.16</v>
      </c>
      <c r="M3057" s="40" t="str">
        <f>VLOOKUP(D3057,'Brasseries Europe'!$B$2:$O$2000,13,FALSE)</f>
        <v>LogoBR184</v>
      </c>
      <c r="N3057" s="40" t="str">
        <f>VLOOKUP(D3057,'Brasseries Europe'!$B$2:$O$2000,14,FALSE)</f>
        <v>FotoBR184</v>
      </c>
      <c r="O3057" s="42" t="s">
        <v>16590</v>
      </c>
      <c r="P3057" s="40" t="s">
        <v>10156</v>
      </c>
      <c r="Q3057" s="40" t="s">
        <v>10068</v>
      </c>
      <c r="T3057" s="40" t="s">
        <v>16592</v>
      </c>
      <c r="U3057" s="40" t="s">
        <v>16591</v>
      </c>
    </row>
    <row r="3058" spans="1:21" s="40" customFormat="1">
      <c r="A3058" s="40">
        <f t="shared" si="133"/>
        <v>3057</v>
      </c>
      <c r="B3058" s="41">
        <f t="shared" ca="1" si="134"/>
        <v>43369</v>
      </c>
      <c r="C3058" s="40" t="s">
        <v>14</v>
      </c>
      <c r="D3058" s="40" t="str">
        <f t="shared" si="135"/>
        <v>Brewery184</v>
      </c>
      <c r="E3058" s="42" t="s">
        <v>1522</v>
      </c>
      <c r="F3058" s="40" t="str">
        <f>VLOOKUP(D3058,'Brasseries Europe'!$B$2:$O$2000,6,FALSE)</f>
        <v>Markt, 1</v>
      </c>
      <c r="G3058" s="40">
        <f>VLOOKUP(D3058,'Brasseries Europe'!$B$2:$O$2000,7,FALSE)</f>
        <v>8480</v>
      </c>
      <c r="H3058" s="40" t="str">
        <f>VLOOKUP(D3058,'Brasseries Europe'!$B$2:$O$2000,8,FALSE)</f>
        <v>Ichtegem</v>
      </c>
      <c r="I3058" s="40" t="str">
        <f>VLOOKUP(D3058,'Brasseries Europe'!$B$2:$O$2000,9,FALSE)</f>
        <v>Vlaanderen</v>
      </c>
      <c r="J3058" s="40">
        <f>VLOOKUP(D3058,'Brasseries Europe'!$B$2:$O$2000,10,FALSE)</f>
        <v>0</v>
      </c>
      <c r="K3058" s="40" t="str">
        <f>VLOOKUP(D3058,'Brasseries Europe'!$B$2:$O$2000,11,FALSE)</f>
        <v>http://www.brouwerij-strubbe.be</v>
      </c>
      <c r="L3058" s="40" t="str">
        <f>VLOOKUP(D3058,'Brasseries Europe'!$B$2:$O$2000,12,FALSE)</f>
        <v>32(0)51/58.81.16</v>
      </c>
      <c r="M3058" s="40" t="str">
        <f>VLOOKUP(D3058,'Brasseries Europe'!$B$2:$O$2000,13,FALSE)</f>
        <v>LogoBR184</v>
      </c>
      <c r="N3058" s="40" t="str">
        <f>VLOOKUP(D3058,'Brasseries Europe'!$B$2:$O$2000,14,FALSE)</f>
        <v>FotoBR184</v>
      </c>
      <c r="O3058" s="42" t="s">
        <v>16593</v>
      </c>
      <c r="P3058" s="40" t="s">
        <v>10156</v>
      </c>
      <c r="Q3058" s="40" t="s">
        <v>10068</v>
      </c>
      <c r="T3058" s="40" t="s">
        <v>16595</v>
      </c>
      <c r="U3058" s="40" t="s">
        <v>16594</v>
      </c>
    </row>
    <row r="3059" spans="1:21" s="40" customFormat="1">
      <c r="A3059" s="40">
        <f t="shared" si="133"/>
        <v>3058</v>
      </c>
      <c r="B3059" s="41">
        <f t="shared" ca="1" si="134"/>
        <v>43369</v>
      </c>
      <c r="C3059" s="40" t="s">
        <v>14</v>
      </c>
      <c r="D3059" s="40" t="str">
        <f t="shared" si="135"/>
        <v>Brewery184</v>
      </c>
      <c r="E3059" s="42" t="s">
        <v>1522</v>
      </c>
      <c r="F3059" s="40" t="str">
        <f>VLOOKUP(D3059,'Brasseries Europe'!$B$2:$O$2000,6,FALSE)</f>
        <v>Markt, 1</v>
      </c>
      <c r="G3059" s="40">
        <f>VLOOKUP(D3059,'Brasseries Europe'!$B$2:$O$2000,7,FALSE)</f>
        <v>8480</v>
      </c>
      <c r="H3059" s="40" t="str">
        <f>VLOOKUP(D3059,'Brasseries Europe'!$B$2:$O$2000,8,FALSE)</f>
        <v>Ichtegem</v>
      </c>
      <c r="I3059" s="40" t="str">
        <f>VLOOKUP(D3059,'Brasseries Europe'!$B$2:$O$2000,9,FALSE)</f>
        <v>Vlaanderen</v>
      </c>
      <c r="J3059" s="40">
        <f>VLOOKUP(D3059,'Brasseries Europe'!$B$2:$O$2000,10,FALSE)</f>
        <v>0</v>
      </c>
      <c r="K3059" s="40" t="str">
        <f>VLOOKUP(D3059,'Brasseries Europe'!$B$2:$O$2000,11,FALSE)</f>
        <v>http://www.brouwerij-strubbe.be</v>
      </c>
      <c r="L3059" s="40" t="str">
        <f>VLOOKUP(D3059,'Brasseries Europe'!$B$2:$O$2000,12,FALSE)</f>
        <v>32(0)51/58.81.16</v>
      </c>
      <c r="M3059" s="40" t="str">
        <f>VLOOKUP(D3059,'Brasseries Europe'!$B$2:$O$2000,13,FALSE)</f>
        <v>LogoBR184</v>
      </c>
      <c r="N3059" s="40" t="str">
        <f>VLOOKUP(D3059,'Brasseries Europe'!$B$2:$O$2000,14,FALSE)</f>
        <v>FotoBR184</v>
      </c>
      <c r="O3059" s="42" t="s">
        <v>16596</v>
      </c>
      <c r="P3059" s="40" t="s">
        <v>10211</v>
      </c>
      <c r="Q3059" s="40" t="s">
        <v>10297</v>
      </c>
      <c r="T3059" s="40" t="s">
        <v>16598</v>
      </c>
      <c r="U3059" s="40" t="s">
        <v>16597</v>
      </c>
    </row>
    <row r="3060" spans="1:21" s="40" customFormat="1">
      <c r="A3060" s="40">
        <f t="shared" si="133"/>
        <v>3059</v>
      </c>
      <c r="B3060" s="41">
        <f t="shared" ca="1" si="134"/>
        <v>43369</v>
      </c>
      <c r="C3060" s="40" t="s">
        <v>14</v>
      </c>
      <c r="D3060" s="40" t="str">
        <f t="shared" si="135"/>
        <v>Brewery184</v>
      </c>
      <c r="E3060" s="42" t="s">
        <v>1522</v>
      </c>
      <c r="F3060" s="40" t="str">
        <f>VLOOKUP(D3060,'Brasseries Europe'!$B$2:$O$2000,6,FALSE)</f>
        <v>Markt, 1</v>
      </c>
      <c r="G3060" s="40">
        <f>VLOOKUP(D3060,'Brasseries Europe'!$B$2:$O$2000,7,FALSE)</f>
        <v>8480</v>
      </c>
      <c r="H3060" s="40" t="str">
        <f>VLOOKUP(D3060,'Brasseries Europe'!$B$2:$O$2000,8,FALSE)</f>
        <v>Ichtegem</v>
      </c>
      <c r="I3060" s="40" t="str">
        <f>VLOOKUP(D3060,'Brasseries Europe'!$B$2:$O$2000,9,FALSE)</f>
        <v>Vlaanderen</v>
      </c>
      <c r="J3060" s="40">
        <f>VLOOKUP(D3060,'Brasseries Europe'!$B$2:$O$2000,10,FALSE)</f>
        <v>0</v>
      </c>
      <c r="K3060" s="40" t="str">
        <f>VLOOKUP(D3060,'Brasseries Europe'!$B$2:$O$2000,11,FALSE)</f>
        <v>http://www.brouwerij-strubbe.be</v>
      </c>
      <c r="L3060" s="40" t="str">
        <f>VLOOKUP(D3060,'Brasseries Europe'!$B$2:$O$2000,12,FALSE)</f>
        <v>32(0)51/58.81.16</v>
      </c>
      <c r="M3060" s="40" t="str">
        <f>VLOOKUP(D3060,'Brasseries Europe'!$B$2:$O$2000,13,FALSE)</f>
        <v>LogoBR184</v>
      </c>
      <c r="N3060" s="40" t="str">
        <f>VLOOKUP(D3060,'Brasseries Europe'!$B$2:$O$2000,14,FALSE)</f>
        <v>FotoBR184</v>
      </c>
      <c r="O3060" s="42" t="s">
        <v>16599</v>
      </c>
      <c r="P3060" s="40" t="s">
        <v>10211</v>
      </c>
      <c r="Q3060" s="40" t="s">
        <v>10143</v>
      </c>
      <c r="R3060" s="57"/>
      <c r="S3060" s="57"/>
      <c r="T3060" s="40" t="s">
        <v>16601</v>
      </c>
      <c r="U3060" s="40" t="s">
        <v>16600</v>
      </c>
    </row>
    <row r="3061" spans="1:21" s="40" customFormat="1">
      <c r="A3061" s="40">
        <f t="shared" si="133"/>
        <v>3060</v>
      </c>
      <c r="B3061" s="41">
        <f t="shared" ca="1" si="134"/>
        <v>43369</v>
      </c>
      <c r="C3061" s="40" t="s">
        <v>14</v>
      </c>
      <c r="D3061" s="40" t="str">
        <f t="shared" si="135"/>
        <v>Brewery184</v>
      </c>
      <c r="E3061" s="42" t="s">
        <v>1522</v>
      </c>
      <c r="F3061" s="40" t="str">
        <f>VLOOKUP(D3061,'Brasseries Europe'!$B$2:$O$2000,6,FALSE)</f>
        <v>Markt, 1</v>
      </c>
      <c r="G3061" s="40">
        <f>VLOOKUP(D3061,'Brasseries Europe'!$B$2:$O$2000,7,FALSE)</f>
        <v>8480</v>
      </c>
      <c r="H3061" s="40" t="str">
        <f>VLOOKUP(D3061,'Brasseries Europe'!$B$2:$O$2000,8,FALSE)</f>
        <v>Ichtegem</v>
      </c>
      <c r="I3061" s="40" t="str">
        <f>VLOOKUP(D3061,'Brasseries Europe'!$B$2:$O$2000,9,FALSE)</f>
        <v>Vlaanderen</v>
      </c>
      <c r="J3061" s="40">
        <f>VLOOKUP(D3061,'Brasseries Europe'!$B$2:$O$2000,10,FALSE)</f>
        <v>0</v>
      </c>
      <c r="K3061" s="40" t="str">
        <f>VLOOKUP(D3061,'Brasseries Europe'!$B$2:$O$2000,11,FALSE)</f>
        <v>http://www.brouwerij-strubbe.be</v>
      </c>
      <c r="L3061" s="40" t="str">
        <f>VLOOKUP(D3061,'Brasseries Europe'!$B$2:$O$2000,12,FALSE)</f>
        <v>32(0)51/58.81.16</v>
      </c>
      <c r="M3061" s="40" t="str">
        <f>VLOOKUP(D3061,'Brasseries Europe'!$B$2:$O$2000,13,FALSE)</f>
        <v>LogoBR184</v>
      </c>
      <c r="N3061" s="40" t="str">
        <f>VLOOKUP(D3061,'Brasseries Europe'!$B$2:$O$2000,14,FALSE)</f>
        <v>FotoBR184</v>
      </c>
      <c r="O3061" s="42" t="s">
        <v>16602</v>
      </c>
      <c r="P3061" s="40" t="s">
        <v>10211</v>
      </c>
      <c r="Q3061" s="40" t="s">
        <v>10081</v>
      </c>
      <c r="T3061" s="40" t="s">
        <v>16604</v>
      </c>
      <c r="U3061" s="40" t="s">
        <v>16603</v>
      </c>
    </row>
    <row r="3062" spans="1:21" s="40" customFormat="1">
      <c r="A3062" s="40">
        <f t="shared" si="133"/>
        <v>3061</v>
      </c>
      <c r="B3062" s="41">
        <f t="shared" ca="1" si="134"/>
        <v>43369</v>
      </c>
      <c r="C3062" s="40" t="s">
        <v>14</v>
      </c>
      <c r="D3062" s="40" t="str">
        <f t="shared" si="135"/>
        <v>Brewery184</v>
      </c>
      <c r="E3062" s="42" t="s">
        <v>1522</v>
      </c>
      <c r="F3062" s="40" t="str">
        <f>VLOOKUP(D3062,'Brasseries Europe'!$B$2:$O$2000,6,FALSE)</f>
        <v>Markt, 1</v>
      </c>
      <c r="G3062" s="40">
        <f>VLOOKUP(D3062,'Brasseries Europe'!$B$2:$O$2000,7,FALSE)</f>
        <v>8480</v>
      </c>
      <c r="H3062" s="40" t="str">
        <f>VLOOKUP(D3062,'Brasseries Europe'!$B$2:$O$2000,8,FALSE)</f>
        <v>Ichtegem</v>
      </c>
      <c r="I3062" s="40" t="str">
        <f>VLOOKUP(D3062,'Brasseries Europe'!$B$2:$O$2000,9,FALSE)</f>
        <v>Vlaanderen</v>
      </c>
      <c r="J3062" s="40">
        <f>VLOOKUP(D3062,'Brasseries Europe'!$B$2:$O$2000,10,FALSE)</f>
        <v>0</v>
      </c>
      <c r="K3062" s="40" t="str">
        <f>VLOOKUP(D3062,'Brasseries Europe'!$B$2:$O$2000,11,FALSE)</f>
        <v>http://www.brouwerij-strubbe.be</v>
      </c>
      <c r="L3062" s="40" t="str">
        <f>VLOOKUP(D3062,'Brasseries Europe'!$B$2:$O$2000,12,FALSE)</f>
        <v>32(0)51/58.81.16</v>
      </c>
      <c r="M3062" s="40" t="str">
        <f>VLOOKUP(D3062,'Brasseries Europe'!$B$2:$O$2000,13,FALSE)</f>
        <v>LogoBR184</v>
      </c>
      <c r="N3062" s="40" t="str">
        <f>VLOOKUP(D3062,'Brasseries Europe'!$B$2:$O$2000,14,FALSE)</f>
        <v>FotoBR184</v>
      </c>
      <c r="O3062" s="42" t="s">
        <v>16605</v>
      </c>
      <c r="P3062" s="40" t="s">
        <v>10211</v>
      </c>
      <c r="Q3062" s="40" t="s">
        <v>10297</v>
      </c>
      <c r="T3062" s="40" t="s">
        <v>16607</v>
      </c>
      <c r="U3062" s="40" t="s">
        <v>16606</v>
      </c>
    </row>
    <row r="3063" spans="1:21" s="40" customFormat="1">
      <c r="A3063" s="40">
        <f t="shared" si="133"/>
        <v>3062</v>
      </c>
      <c r="B3063" s="41">
        <f t="shared" ca="1" si="134"/>
        <v>43369</v>
      </c>
      <c r="C3063" s="40" t="s">
        <v>14</v>
      </c>
      <c r="D3063" s="40" t="str">
        <f t="shared" si="135"/>
        <v>Brewery184</v>
      </c>
      <c r="E3063" s="42" t="s">
        <v>1522</v>
      </c>
      <c r="F3063" s="40" t="str">
        <f>VLOOKUP(D3063,'Brasseries Europe'!$B$2:$O$2000,6,FALSE)</f>
        <v>Markt, 1</v>
      </c>
      <c r="G3063" s="40">
        <f>VLOOKUP(D3063,'Brasseries Europe'!$B$2:$O$2000,7,FALSE)</f>
        <v>8480</v>
      </c>
      <c r="H3063" s="40" t="str">
        <f>VLOOKUP(D3063,'Brasseries Europe'!$B$2:$O$2000,8,FALSE)</f>
        <v>Ichtegem</v>
      </c>
      <c r="I3063" s="40" t="str">
        <f>VLOOKUP(D3063,'Brasseries Europe'!$B$2:$O$2000,9,FALSE)</f>
        <v>Vlaanderen</v>
      </c>
      <c r="J3063" s="40">
        <f>VLOOKUP(D3063,'Brasseries Europe'!$B$2:$O$2000,10,FALSE)</f>
        <v>0</v>
      </c>
      <c r="K3063" s="40" t="str">
        <f>VLOOKUP(D3063,'Brasseries Europe'!$B$2:$O$2000,11,FALSE)</f>
        <v>http://www.brouwerij-strubbe.be</v>
      </c>
      <c r="L3063" s="40" t="str">
        <f>VLOOKUP(D3063,'Brasseries Europe'!$B$2:$O$2000,12,FALSE)</f>
        <v>32(0)51/58.81.16</v>
      </c>
      <c r="M3063" s="40" t="str">
        <f>VLOOKUP(D3063,'Brasseries Europe'!$B$2:$O$2000,13,FALSE)</f>
        <v>LogoBR184</v>
      </c>
      <c r="N3063" s="40" t="str">
        <f>VLOOKUP(D3063,'Brasseries Europe'!$B$2:$O$2000,14,FALSE)</f>
        <v>FotoBR184</v>
      </c>
      <c r="O3063" s="42" t="s">
        <v>16608</v>
      </c>
      <c r="P3063" s="40" t="s">
        <v>11271</v>
      </c>
      <c r="Q3063" s="40" t="s">
        <v>10204</v>
      </c>
      <c r="T3063" s="40" t="s">
        <v>16610</v>
      </c>
      <c r="U3063" s="40" t="s">
        <v>16609</v>
      </c>
    </row>
    <row r="3064" spans="1:21" s="40" customFormat="1">
      <c r="A3064" s="40">
        <f t="shared" si="133"/>
        <v>3063</v>
      </c>
      <c r="B3064" s="41">
        <f t="shared" ca="1" si="134"/>
        <v>43369</v>
      </c>
      <c r="C3064" s="40" t="s">
        <v>14</v>
      </c>
      <c r="D3064" s="40" t="str">
        <f t="shared" si="135"/>
        <v>Brewery184</v>
      </c>
      <c r="E3064" s="42" t="s">
        <v>1522</v>
      </c>
      <c r="F3064" s="40" t="str">
        <f>VLOOKUP(D3064,'Brasseries Europe'!$B$2:$O$2000,6,FALSE)</f>
        <v>Markt, 1</v>
      </c>
      <c r="G3064" s="40">
        <f>VLOOKUP(D3064,'Brasseries Europe'!$B$2:$O$2000,7,FALSE)</f>
        <v>8480</v>
      </c>
      <c r="H3064" s="40" t="str">
        <f>VLOOKUP(D3064,'Brasseries Europe'!$B$2:$O$2000,8,FALSE)</f>
        <v>Ichtegem</v>
      </c>
      <c r="I3064" s="40" t="str">
        <f>VLOOKUP(D3064,'Brasseries Europe'!$B$2:$O$2000,9,FALSE)</f>
        <v>Vlaanderen</v>
      </c>
      <c r="J3064" s="40">
        <f>VLOOKUP(D3064,'Brasseries Europe'!$B$2:$O$2000,10,FALSE)</f>
        <v>0</v>
      </c>
      <c r="K3064" s="40" t="str">
        <f>VLOOKUP(D3064,'Brasseries Europe'!$B$2:$O$2000,11,FALSE)</f>
        <v>http://www.brouwerij-strubbe.be</v>
      </c>
      <c r="L3064" s="40" t="str">
        <f>VLOOKUP(D3064,'Brasseries Europe'!$B$2:$O$2000,12,FALSE)</f>
        <v>32(0)51/58.81.16</v>
      </c>
      <c r="M3064" s="40" t="str">
        <f>VLOOKUP(D3064,'Brasseries Europe'!$B$2:$O$2000,13,FALSE)</f>
        <v>LogoBR184</v>
      </c>
      <c r="N3064" s="40" t="str">
        <f>VLOOKUP(D3064,'Brasseries Europe'!$B$2:$O$2000,14,FALSE)</f>
        <v>FotoBR184</v>
      </c>
      <c r="O3064" s="42" t="s">
        <v>16611</v>
      </c>
      <c r="P3064" s="40" t="s">
        <v>11271</v>
      </c>
      <c r="Q3064" s="40" t="s">
        <v>10044</v>
      </c>
      <c r="T3064" s="40" t="s">
        <v>16613</v>
      </c>
      <c r="U3064" s="40" t="s">
        <v>16612</v>
      </c>
    </row>
    <row r="3065" spans="1:21" s="40" customFormat="1">
      <c r="A3065" s="40">
        <f t="shared" si="133"/>
        <v>3064</v>
      </c>
      <c r="B3065" s="41">
        <f t="shared" ca="1" si="134"/>
        <v>43369</v>
      </c>
      <c r="C3065" s="40" t="s">
        <v>14</v>
      </c>
      <c r="D3065" s="40" t="str">
        <f t="shared" si="135"/>
        <v>Brewery184</v>
      </c>
      <c r="E3065" s="42" t="s">
        <v>1522</v>
      </c>
      <c r="F3065" s="40" t="str">
        <f>VLOOKUP(D3065,'Brasseries Europe'!$B$2:$O$2000,6,FALSE)</f>
        <v>Markt, 1</v>
      </c>
      <c r="G3065" s="40">
        <f>VLOOKUP(D3065,'Brasseries Europe'!$B$2:$O$2000,7,FALSE)</f>
        <v>8480</v>
      </c>
      <c r="H3065" s="40" t="str">
        <f>VLOOKUP(D3065,'Brasseries Europe'!$B$2:$O$2000,8,FALSE)</f>
        <v>Ichtegem</v>
      </c>
      <c r="I3065" s="40" t="str">
        <f>VLOOKUP(D3065,'Brasseries Europe'!$B$2:$O$2000,9,FALSE)</f>
        <v>Vlaanderen</v>
      </c>
      <c r="J3065" s="40">
        <f>VLOOKUP(D3065,'Brasseries Europe'!$B$2:$O$2000,10,FALSE)</f>
        <v>0</v>
      </c>
      <c r="K3065" s="40" t="str">
        <f>VLOOKUP(D3065,'Brasseries Europe'!$B$2:$O$2000,11,FALSE)</f>
        <v>http://www.brouwerij-strubbe.be</v>
      </c>
      <c r="L3065" s="40" t="str">
        <f>VLOOKUP(D3065,'Brasseries Europe'!$B$2:$O$2000,12,FALSE)</f>
        <v>32(0)51/58.81.16</v>
      </c>
      <c r="M3065" s="40" t="str">
        <f>VLOOKUP(D3065,'Brasseries Europe'!$B$2:$O$2000,13,FALSE)</f>
        <v>LogoBR184</v>
      </c>
      <c r="N3065" s="40" t="str">
        <f>VLOOKUP(D3065,'Brasseries Europe'!$B$2:$O$2000,14,FALSE)</f>
        <v>FotoBR184</v>
      </c>
      <c r="O3065" s="42" t="s">
        <v>16614</v>
      </c>
      <c r="P3065" s="40" t="s">
        <v>11271</v>
      </c>
      <c r="Q3065" s="40" t="s">
        <v>10068</v>
      </c>
      <c r="T3065" s="40" t="s">
        <v>16616</v>
      </c>
      <c r="U3065" s="40" t="s">
        <v>16615</v>
      </c>
    </row>
    <row r="3066" spans="1:21" s="40" customFormat="1">
      <c r="A3066" s="40">
        <f t="shared" si="133"/>
        <v>3065</v>
      </c>
      <c r="B3066" s="41">
        <f t="shared" ca="1" si="134"/>
        <v>43369</v>
      </c>
      <c r="C3066" s="40" t="s">
        <v>14</v>
      </c>
      <c r="D3066" s="40" t="str">
        <f t="shared" si="135"/>
        <v>Brewery184</v>
      </c>
      <c r="E3066" s="42" t="s">
        <v>1522</v>
      </c>
      <c r="F3066" s="40" t="str">
        <f>VLOOKUP(D3066,'Brasseries Europe'!$B$2:$O$2000,6,FALSE)</f>
        <v>Markt, 1</v>
      </c>
      <c r="G3066" s="40">
        <f>VLOOKUP(D3066,'Brasseries Europe'!$B$2:$O$2000,7,FALSE)</f>
        <v>8480</v>
      </c>
      <c r="H3066" s="40" t="str">
        <f>VLOOKUP(D3066,'Brasseries Europe'!$B$2:$O$2000,8,FALSE)</f>
        <v>Ichtegem</v>
      </c>
      <c r="I3066" s="40" t="str">
        <f>VLOOKUP(D3066,'Brasseries Europe'!$B$2:$O$2000,9,FALSE)</f>
        <v>Vlaanderen</v>
      </c>
      <c r="J3066" s="40">
        <f>VLOOKUP(D3066,'Brasseries Europe'!$B$2:$O$2000,10,FALSE)</f>
        <v>0</v>
      </c>
      <c r="K3066" s="40" t="str">
        <f>VLOOKUP(D3066,'Brasseries Europe'!$B$2:$O$2000,11,FALSE)</f>
        <v>http://www.brouwerij-strubbe.be</v>
      </c>
      <c r="L3066" s="40" t="str">
        <f>VLOOKUP(D3066,'Brasseries Europe'!$B$2:$O$2000,12,FALSE)</f>
        <v>32(0)51/58.81.16</v>
      </c>
      <c r="M3066" s="40" t="str">
        <f>VLOOKUP(D3066,'Brasseries Europe'!$B$2:$O$2000,13,FALSE)</f>
        <v>LogoBR184</v>
      </c>
      <c r="N3066" s="40" t="str">
        <f>VLOOKUP(D3066,'Brasseries Europe'!$B$2:$O$2000,14,FALSE)</f>
        <v>FotoBR184</v>
      </c>
      <c r="O3066" s="42" t="s">
        <v>16617</v>
      </c>
      <c r="P3066" s="40" t="s">
        <v>10136</v>
      </c>
      <c r="Q3066" s="40" t="s">
        <v>10372</v>
      </c>
      <c r="T3066" s="40" t="s">
        <v>16619</v>
      </c>
      <c r="U3066" s="40" t="s">
        <v>16618</v>
      </c>
    </row>
    <row r="3067" spans="1:21" s="40" customFormat="1">
      <c r="A3067" s="40">
        <f t="shared" si="133"/>
        <v>3066</v>
      </c>
      <c r="B3067" s="41">
        <f t="shared" ca="1" si="134"/>
        <v>43369</v>
      </c>
      <c r="C3067" s="40" t="s">
        <v>14</v>
      </c>
      <c r="D3067" s="40" t="str">
        <f t="shared" si="135"/>
        <v>Brewery184</v>
      </c>
      <c r="E3067" s="42" t="s">
        <v>1522</v>
      </c>
      <c r="F3067" s="40" t="str">
        <f>VLOOKUP(D3067,'Brasseries Europe'!$B$2:$O$2000,6,FALSE)</f>
        <v>Markt, 1</v>
      </c>
      <c r="G3067" s="40">
        <f>VLOOKUP(D3067,'Brasseries Europe'!$B$2:$O$2000,7,FALSE)</f>
        <v>8480</v>
      </c>
      <c r="H3067" s="40" t="str">
        <f>VLOOKUP(D3067,'Brasseries Europe'!$B$2:$O$2000,8,FALSE)</f>
        <v>Ichtegem</v>
      </c>
      <c r="I3067" s="40" t="str">
        <f>VLOOKUP(D3067,'Brasseries Europe'!$B$2:$O$2000,9,FALSE)</f>
        <v>Vlaanderen</v>
      </c>
      <c r="J3067" s="40">
        <f>VLOOKUP(D3067,'Brasseries Europe'!$B$2:$O$2000,10,FALSE)</f>
        <v>0</v>
      </c>
      <c r="K3067" s="40" t="str">
        <f>VLOOKUP(D3067,'Brasseries Europe'!$B$2:$O$2000,11,FALSE)</f>
        <v>http://www.brouwerij-strubbe.be</v>
      </c>
      <c r="L3067" s="40" t="str">
        <f>VLOOKUP(D3067,'Brasseries Europe'!$B$2:$O$2000,12,FALSE)</f>
        <v>32(0)51/58.81.16</v>
      </c>
      <c r="M3067" s="40" t="str">
        <f>VLOOKUP(D3067,'Brasseries Europe'!$B$2:$O$2000,13,FALSE)</f>
        <v>LogoBR184</v>
      </c>
      <c r="N3067" s="40" t="str">
        <f>VLOOKUP(D3067,'Brasseries Europe'!$B$2:$O$2000,14,FALSE)</f>
        <v>FotoBR184</v>
      </c>
      <c r="O3067" s="42" t="s">
        <v>16620</v>
      </c>
      <c r="P3067" s="40" t="s">
        <v>10136</v>
      </c>
      <c r="Q3067" s="40" t="s">
        <v>10068</v>
      </c>
      <c r="T3067" s="40" t="s">
        <v>16622</v>
      </c>
      <c r="U3067" s="40" t="s">
        <v>16621</v>
      </c>
    </row>
    <row r="3068" spans="1:21" s="40" customFormat="1">
      <c r="A3068" s="40">
        <f t="shared" si="133"/>
        <v>3067</v>
      </c>
      <c r="B3068" s="41">
        <f t="shared" ca="1" si="134"/>
        <v>43369</v>
      </c>
      <c r="C3068" s="40" t="s">
        <v>14</v>
      </c>
      <c r="D3068" s="40" t="str">
        <f t="shared" si="135"/>
        <v>Brewery184</v>
      </c>
      <c r="E3068" s="42" t="s">
        <v>1522</v>
      </c>
      <c r="F3068" s="40" t="str">
        <f>VLOOKUP(D3068,'Brasseries Europe'!$B$2:$O$2000,6,FALSE)</f>
        <v>Markt, 1</v>
      </c>
      <c r="G3068" s="40">
        <f>VLOOKUP(D3068,'Brasseries Europe'!$B$2:$O$2000,7,FALSE)</f>
        <v>8480</v>
      </c>
      <c r="H3068" s="40" t="str">
        <f>VLOOKUP(D3068,'Brasseries Europe'!$B$2:$O$2000,8,FALSE)</f>
        <v>Ichtegem</v>
      </c>
      <c r="I3068" s="40" t="str">
        <f>VLOOKUP(D3068,'Brasseries Europe'!$B$2:$O$2000,9,FALSE)</f>
        <v>Vlaanderen</v>
      </c>
      <c r="J3068" s="40">
        <f>VLOOKUP(D3068,'Brasseries Europe'!$B$2:$O$2000,10,FALSE)</f>
        <v>0</v>
      </c>
      <c r="K3068" s="40" t="str">
        <f>VLOOKUP(D3068,'Brasseries Europe'!$B$2:$O$2000,11,FALSE)</f>
        <v>http://www.brouwerij-strubbe.be</v>
      </c>
      <c r="L3068" s="40" t="str">
        <f>VLOOKUP(D3068,'Brasseries Europe'!$B$2:$O$2000,12,FALSE)</f>
        <v>32(0)51/58.81.16</v>
      </c>
      <c r="M3068" s="40" t="str">
        <f>VLOOKUP(D3068,'Brasseries Europe'!$B$2:$O$2000,13,FALSE)</f>
        <v>LogoBR184</v>
      </c>
      <c r="N3068" s="40" t="str">
        <f>VLOOKUP(D3068,'Brasseries Europe'!$B$2:$O$2000,14,FALSE)</f>
        <v>FotoBR184</v>
      </c>
      <c r="O3068" s="42" t="s">
        <v>16623</v>
      </c>
      <c r="P3068" s="40" t="s">
        <v>10136</v>
      </c>
      <c r="Q3068" s="40" t="s">
        <v>10072</v>
      </c>
      <c r="T3068" s="40" t="s">
        <v>16625</v>
      </c>
      <c r="U3068" s="40" t="s">
        <v>16624</v>
      </c>
    </row>
    <row r="3069" spans="1:21" s="40" customFormat="1">
      <c r="A3069" s="40">
        <f t="shared" si="133"/>
        <v>3068</v>
      </c>
      <c r="B3069" s="41">
        <f t="shared" ca="1" si="134"/>
        <v>43369</v>
      </c>
      <c r="C3069" s="40" t="s">
        <v>14</v>
      </c>
      <c r="D3069" s="40" t="str">
        <f t="shared" si="135"/>
        <v>Brewery184</v>
      </c>
      <c r="E3069" s="42" t="s">
        <v>1522</v>
      </c>
      <c r="F3069" s="40" t="str">
        <f>VLOOKUP(D3069,'Brasseries Europe'!$B$2:$O$2000,6,FALSE)</f>
        <v>Markt, 1</v>
      </c>
      <c r="G3069" s="40">
        <f>VLOOKUP(D3069,'Brasseries Europe'!$B$2:$O$2000,7,FALSE)</f>
        <v>8480</v>
      </c>
      <c r="H3069" s="40" t="str">
        <f>VLOOKUP(D3069,'Brasseries Europe'!$B$2:$O$2000,8,FALSE)</f>
        <v>Ichtegem</v>
      </c>
      <c r="I3069" s="40" t="str">
        <f>VLOOKUP(D3069,'Brasseries Europe'!$B$2:$O$2000,9,FALSE)</f>
        <v>Vlaanderen</v>
      </c>
      <c r="J3069" s="40">
        <f>VLOOKUP(D3069,'Brasseries Europe'!$B$2:$O$2000,10,FALSE)</f>
        <v>0</v>
      </c>
      <c r="K3069" s="40" t="str">
        <f>VLOOKUP(D3069,'Brasseries Europe'!$B$2:$O$2000,11,FALSE)</f>
        <v>http://www.brouwerij-strubbe.be</v>
      </c>
      <c r="L3069" s="40" t="str">
        <f>VLOOKUP(D3069,'Brasseries Europe'!$B$2:$O$2000,12,FALSE)</f>
        <v>32(0)51/58.81.16</v>
      </c>
      <c r="M3069" s="40" t="str">
        <f>VLOOKUP(D3069,'Brasseries Europe'!$B$2:$O$2000,13,FALSE)</f>
        <v>LogoBR184</v>
      </c>
      <c r="N3069" s="40" t="str">
        <f>VLOOKUP(D3069,'Brasseries Europe'!$B$2:$O$2000,14,FALSE)</f>
        <v>FotoBR184</v>
      </c>
      <c r="O3069" s="42" t="s">
        <v>16626</v>
      </c>
      <c r="P3069" s="40" t="s">
        <v>10136</v>
      </c>
      <c r="Q3069" s="40" t="s">
        <v>10072</v>
      </c>
      <c r="T3069" s="40" t="s">
        <v>16628</v>
      </c>
      <c r="U3069" s="40" t="s">
        <v>16627</v>
      </c>
    </row>
    <row r="3070" spans="1:21" s="40" customFormat="1">
      <c r="A3070" s="40">
        <f t="shared" si="133"/>
        <v>3069</v>
      </c>
      <c r="B3070" s="41">
        <f t="shared" ca="1" si="134"/>
        <v>43369</v>
      </c>
      <c r="C3070" s="40" t="s">
        <v>14</v>
      </c>
      <c r="D3070" s="40" t="str">
        <f t="shared" si="135"/>
        <v>Brewery184</v>
      </c>
      <c r="E3070" s="42" t="s">
        <v>1522</v>
      </c>
      <c r="F3070" s="40" t="str">
        <f>VLOOKUP(D3070,'Brasseries Europe'!$B$2:$O$2000,6,FALSE)</f>
        <v>Markt, 1</v>
      </c>
      <c r="G3070" s="40">
        <f>VLOOKUP(D3070,'Brasseries Europe'!$B$2:$O$2000,7,FALSE)</f>
        <v>8480</v>
      </c>
      <c r="H3070" s="40" t="str">
        <f>VLOOKUP(D3070,'Brasseries Europe'!$B$2:$O$2000,8,FALSE)</f>
        <v>Ichtegem</v>
      </c>
      <c r="I3070" s="40" t="str">
        <f>VLOOKUP(D3070,'Brasseries Europe'!$B$2:$O$2000,9,FALSE)</f>
        <v>Vlaanderen</v>
      </c>
      <c r="J3070" s="40">
        <f>VLOOKUP(D3070,'Brasseries Europe'!$B$2:$O$2000,10,FALSE)</f>
        <v>0</v>
      </c>
      <c r="K3070" s="40" t="str">
        <f>VLOOKUP(D3070,'Brasseries Europe'!$B$2:$O$2000,11,FALSE)</f>
        <v>http://www.brouwerij-strubbe.be</v>
      </c>
      <c r="L3070" s="40" t="str">
        <f>VLOOKUP(D3070,'Brasseries Europe'!$B$2:$O$2000,12,FALSE)</f>
        <v>32(0)51/58.81.16</v>
      </c>
      <c r="M3070" s="40" t="str">
        <f>VLOOKUP(D3070,'Brasseries Europe'!$B$2:$O$2000,13,FALSE)</f>
        <v>LogoBR184</v>
      </c>
      <c r="N3070" s="40" t="str">
        <f>VLOOKUP(D3070,'Brasseries Europe'!$B$2:$O$2000,14,FALSE)</f>
        <v>FotoBR184</v>
      </c>
      <c r="O3070" s="42" t="s">
        <v>16629</v>
      </c>
      <c r="P3070" s="40" t="s">
        <v>10258</v>
      </c>
      <c r="Q3070" s="40" t="s">
        <v>10128</v>
      </c>
      <c r="T3070" s="40" t="s">
        <v>16631</v>
      </c>
      <c r="U3070" s="40" t="s">
        <v>16630</v>
      </c>
    </row>
    <row r="3071" spans="1:21" s="40" customFormat="1">
      <c r="A3071" s="40">
        <f t="shared" si="133"/>
        <v>3070</v>
      </c>
      <c r="B3071" s="41">
        <f t="shared" ca="1" si="134"/>
        <v>43369</v>
      </c>
      <c r="C3071" s="40" t="s">
        <v>14</v>
      </c>
      <c r="D3071" s="40" t="str">
        <f t="shared" si="135"/>
        <v>Brewery184</v>
      </c>
      <c r="E3071" s="42" t="s">
        <v>1522</v>
      </c>
      <c r="F3071" s="40" t="str">
        <f>VLOOKUP(D3071,'Brasseries Europe'!$B$2:$O$2000,6,FALSE)</f>
        <v>Markt, 1</v>
      </c>
      <c r="G3071" s="40">
        <f>VLOOKUP(D3071,'Brasseries Europe'!$B$2:$O$2000,7,FALSE)</f>
        <v>8480</v>
      </c>
      <c r="H3071" s="40" t="str">
        <f>VLOOKUP(D3071,'Brasseries Europe'!$B$2:$O$2000,8,FALSE)</f>
        <v>Ichtegem</v>
      </c>
      <c r="I3071" s="40" t="str">
        <f>VLOOKUP(D3071,'Brasseries Europe'!$B$2:$O$2000,9,FALSE)</f>
        <v>Vlaanderen</v>
      </c>
      <c r="J3071" s="40">
        <f>VLOOKUP(D3071,'Brasseries Europe'!$B$2:$O$2000,10,FALSE)</f>
        <v>0</v>
      </c>
      <c r="K3071" s="40" t="str">
        <f>VLOOKUP(D3071,'Brasseries Europe'!$B$2:$O$2000,11,FALSE)</f>
        <v>http://www.brouwerij-strubbe.be</v>
      </c>
      <c r="L3071" s="40" t="str">
        <f>VLOOKUP(D3071,'Brasseries Europe'!$B$2:$O$2000,12,FALSE)</f>
        <v>32(0)51/58.81.16</v>
      </c>
      <c r="M3071" s="40" t="str">
        <f>VLOOKUP(D3071,'Brasseries Europe'!$B$2:$O$2000,13,FALSE)</f>
        <v>LogoBR184</v>
      </c>
      <c r="N3071" s="40" t="str">
        <f>VLOOKUP(D3071,'Brasseries Europe'!$B$2:$O$2000,14,FALSE)</f>
        <v>FotoBR184</v>
      </c>
      <c r="O3071" s="42" t="s">
        <v>16632</v>
      </c>
      <c r="P3071" s="40" t="s">
        <v>10258</v>
      </c>
      <c r="Q3071" s="40" t="s">
        <v>10372</v>
      </c>
      <c r="T3071" s="40" t="s">
        <v>16634</v>
      </c>
      <c r="U3071" s="40" t="s">
        <v>16633</v>
      </c>
    </row>
    <row r="3072" spans="1:21" s="40" customFormat="1">
      <c r="A3072" s="40">
        <f t="shared" si="133"/>
        <v>3071</v>
      </c>
      <c r="B3072" s="41">
        <f t="shared" ca="1" si="134"/>
        <v>43369</v>
      </c>
      <c r="C3072" s="40" t="s">
        <v>14</v>
      </c>
      <c r="D3072" s="40" t="str">
        <f t="shared" si="135"/>
        <v>Brewery184</v>
      </c>
      <c r="E3072" s="42" t="s">
        <v>1522</v>
      </c>
      <c r="F3072" s="40" t="str">
        <f>VLOOKUP(D3072,'Brasseries Europe'!$B$2:$O$2000,6,FALSE)</f>
        <v>Markt, 1</v>
      </c>
      <c r="G3072" s="40">
        <f>VLOOKUP(D3072,'Brasseries Europe'!$B$2:$O$2000,7,FALSE)</f>
        <v>8480</v>
      </c>
      <c r="H3072" s="40" t="str">
        <f>VLOOKUP(D3072,'Brasseries Europe'!$B$2:$O$2000,8,FALSE)</f>
        <v>Ichtegem</v>
      </c>
      <c r="I3072" s="40" t="str">
        <f>VLOOKUP(D3072,'Brasseries Europe'!$B$2:$O$2000,9,FALSE)</f>
        <v>Vlaanderen</v>
      </c>
      <c r="J3072" s="40">
        <f>VLOOKUP(D3072,'Brasseries Europe'!$B$2:$O$2000,10,FALSE)</f>
        <v>0</v>
      </c>
      <c r="K3072" s="40" t="str">
        <f>VLOOKUP(D3072,'Brasseries Europe'!$B$2:$O$2000,11,FALSE)</f>
        <v>http://www.brouwerij-strubbe.be</v>
      </c>
      <c r="L3072" s="40" t="str">
        <f>VLOOKUP(D3072,'Brasseries Europe'!$B$2:$O$2000,12,FALSE)</f>
        <v>32(0)51/58.81.16</v>
      </c>
      <c r="M3072" s="40" t="str">
        <f>VLOOKUP(D3072,'Brasseries Europe'!$B$2:$O$2000,13,FALSE)</f>
        <v>LogoBR184</v>
      </c>
      <c r="N3072" s="40" t="str">
        <f>VLOOKUP(D3072,'Brasseries Europe'!$B$2:$O$2000,14,FALSE)</f>
        <v>FotoBR184</v>
      </c>
      <c r="O3072" s="42" t="s">
        <v>16635</v>
      </c>
      <c r="P3072" s="40" t="s">
        <v>10258</v>
      </c>
      <c r="Q3072" s="40" t="s">
        <v>13672</v>
      </c>
      <c r="T3072" s="40" t="s">
        <v>16637</v>
      </c>
      <c r="U3072" s="40" t="s">
        <v>16636</v>
      </c>
    </row>
    <row r="3073" spans="1:21" s="40" customFormat="1">
      <c r="A3073" s="40">
        <f t="shared" si="133"/>
        <v>3072</v>
      </c>
      <c r="B3073" s="41">
        <f t="shared" ca="1" si="134"/>
        <v>43369</v>
      </c>
      <c r="C3073" s="40" t="s">
        <v>14</v>
      </c>
      <c r="D3073" s="40" t="str">
        <f t="shared" si="135"/>
        <v>Brewery184</v>
      </c>
      <c r="E3073" s="42" t="s">
        <v>1522</v>
      </c>
      <c r="F3073" s="40" t="str">
        <f>VLOOKUP(D3073,'Brasseries Europe'!$B$2:$O$2000,6,FALSE)</f>
        <v>Markt, 1</v>
      </c>
      <c r="G3073" s="40">
        <f>VLOOKUP(D3073,'Brasseries Europe'!$B$2:$O$2000,7,FALSE)</f>
        <v>8480</v>
      </c>
      <c r="H3073" s="40" t="str">
        <f>VLOOKUP(D3073,'Brasseries Europe'!$B$2:$O$2000,8,FALSE)</f>
        <v>Ichtegem</v>
      </c>
      <c r="I3073" s="40" t="str">
        <f>VLOOKUP(D3073,'Brasseries Europe'!$B$2:$O$2000,9,FALSE)</f>
        <v>Vlaanderen</v>
      </c>
      <c r="J3073" s="40">
        <f>VLOOKUP(D3073,'Brasseries Europe'!$B$2:$O$2000,10,FALSE)</f>
        <v>0</v>
      </c>
      <c r="K3073" s="40" t="str">
        <f>VLOOKUP(D3073,'Brasseries Europe'!$B$2:$O$2000,11,FALSE)</f>
        <v>http://www.brouwerij-strubbe.be</v>
      </c>
      <c r="L3073" s="40" t="str">
        <f>VLOOKUP(D3073,'Brasseries Europe'!$B$2:$O$2000,12,FALSE)</f>
        <v>32(0)51/58.81.16</v>
      </c>
      <c r="M3073" s="40" t="str">
        <f>VLOOKUP(D3073,'Brasseries Europe'!$B$2:$O$2000,13,FALSE)</f>
        <v>LogoBR184</v>
      </c>
      <c r="N3073" s="40" t="str">
        <f>VLOOKUP(D3073,'Brasseries Europe'!$B$2:$O$2000,14,FALSE)</f>
        <v>FotoBR184</v>
      </c>
      <c r="O3073" s="42" t="s">
        <v>16638</v>
      </c>
      <c r="P3073" s="40" t="s">
        <v>10258</v>
      </c>
      <c r="Q3073" s="40" t="s">
        <v>13672</v>
      </c>
      <c r="T3073" s="40" t="s">
        <v>16640</v>
      </c>
      <c r="U3073" s="40" t="s">
        <v>16639</v>
      </c>
    </row>
    <row r="3074" spans="1:21" s="40" customFormat="1">
      <c r="A3074" s="40">
        <f t="shared" si="133"/>
        <v>3073</v>
      </c>
      <c r="B3074" s="41">
        <f t="shared" ca="1" si="134"/>
        <v>43369</v>
      </c>
      <c r="C3074" s="40" t="s">
        <v>14</v>
      </c>
      <c r="D3074" s="40" t="str">
        <f t="shared" si="135"/>
        <v>Brewery184</v>
      </c>
      <c r="E3074" s="42" t="s">
        <v>1522</v>
      </c>
      <c r="F3074" s="40" t="str">
        <f>VLOOKUP(D3074,'Brasseries Europe'!$B$2:$O$2000,6,FALSE)</f>
        <v>Markt, 1</v>
      </c>
      <c r="G3074" s="40">
        <f>VLOOKUP(D3074,'Brasseries Europe'!$B$2:$O$2000,7,FALSE)</f>
        <v>8480</v>
      </c>
      <c r="H3074" s="40" t="str">
        <f>VLOOKUP(D3074,'Brasseries Europe'!$B$2:$O$2000,8,FALSE)</f>
        <v>Ichtegem</v>
      </c>
      <c r="I3074" s="40" t="str">
        <f>VLOOKUP(D3074,'Brasseries Europe'!$B$2:$O$2000,9,FALSE)</f>
        <v>Vlaanderen</v>
      </c>
      <c r="J3074" s="40">
        <f>VLOOKUP(D3074,'Brasseries Europe'!$B$2:$O$2000,10,FALSE)</f>
        <v>0</v>
      </c>
      <c r="K3074" s="40" t="str">
        <f>VLOOKUP(D3074,'Brasseries Europe'!$B$2:$O$2000,11,FALSE)</f>
        <v>http://www.brouwerij-strubbe.be</v>
      </c>
      <c r="L3074" s="40" t="str">
        <f>VLOOKUP(D3074,'Brasseries Europe'!$B$2:$O$2000,12,FALSE)</f>
        <v>32(0)51/58.81.16</v>
      </c>
      <c r="M3074" s="40" t="str">
        <f>VLOOKUP(D3074,'Brasseries Europe'!$B$2:$O$2000,13,FALSE)</f>
        <v>LogoBR184</v>
      </c>
      <c r="N3074" s="40" t="str">
        <f>VLOOKUP(D3074,'Brasseries Europe'!$B$2:$O$2000,14,FALSE)</f>
        <v>FotoBR184</v>
      </c>
      <c r="O3074" s="42" t="s">
        <v>16641</v>
      </c>
      <c r="P3074" s="40" t="s">
        <v>10258</v>
      </c>
      <c r="Q3074" s="40" t="s">
        <v>10297</v>
      </c>
      <c r="T3074" s="40" t="s">
        <v>16643</v>
      </c>
      <c r="U3074" s="40" t="s">
        <v>16642</v>
      </c>
    </row>
    <row r="3075" spans="1:21" s="40" customFormat="1">
      <c r="A3075" s="40">
        <f t="shared" ref="A3075:A3138" si="136">ROW()-1</f>
        <v>3074</v>
      </c>
      <c r="B3075" s="41">
        <f t="shared" ref="B3075:B3138" ca="1" si="137">TODAY()</f>
        <v>43369</v>
      </c>
      <c r="C3075" s="40" t="s">
        <v>14</v>
      </c>
      <c r="D3075" s="40" t="str">
        <f t="shared" si="135"/>
        <v>Brewery184</v>
      </c>
      <c r="E3075" s="42" t="s">
        <v>1522</v>
      </c>
      <c r="F3075" s="40" t="str">
        <f>VLOOKUP(D3075,'Brasseries Europe'!$B$2:$O$2000,6,FALSE)</f>
        <v>Markt, 1</v>
      </c>
      <c r="G3075" s="40">
        <f>VLOOKUP(D3075,'Brasseries Europe'!$B$2:$O$2000,7,FALSE)</f>
        <v>8480</v>
      </c>
      <c r="H3075" s="40" t="str">
        <f>VLOOKUP(D3075,'Brasseries Europe'!$B$2:$O$2000,8,FALSE)</f>
        <v>Ichtegem</v>
      </c>
      <c r="I3075" s="40" t="str">
        <f>VLOOKUP(D3075,'Brasseries Europe'!$B$2:$O$2000,9,FALSE)</f>
        <v>Vlaanderen</v>
      </c>
      <c r="J3075" s="40">
        <f>VLOOKUP(D3075,'Brasseries Europe'!$B$2:$O$2000,10,FALSE)</f>
        <v>0</v>
      </c>
      <c r="K3075" s="40" t="str">
        <f>VLOOKUP(D3075,'Brasseries Europe'!$B$2:$O$2000,11,FALSE)</f>
        <v>http://www.brouwerij-strubbe.be</v>
      </c>
      <c r="L3075" s="40" t="str">
        <f>VLOOKUP(D3075,'Brasseries Europe'!$B$2:$O$2000,12,FALSE)</f>
        <v>32(0)51/58.81.16</v>
      </c>
      <c r="M3075" s="40" t="str">
        <f>VLOOKUP(D3075,'Brasseries Europe'!$B$2:$O$2000,13,FALSE)</f>
        <v>LogoBR184</v>
      </c>
      <c r="N3075" s="40" t="str">
        <f>VLOOKUP(D3075,'Brasseries Europe'!$B$2:$O$2000,14,FALSE)</f>
        <v>FotoBR184</v>
      </c>
      <c r="O3075" s="42" t="s">
        <v>16644</v>
      </c>
      <c r="P3075" s="40" t="s">
        <v>10258</v>
      </c>
      <c r="Q3075" s="40" t="s">
        <v>10297</v>
      </c>
      <c r="T3075" s="40" t="s">
        <v>16646</v>
      </c>
      <c r="U3075" s="40" t="s">
        <v>16645</v>
      </c>
    </row>
    <row r="3076" spans="1:21" s="40" customFormat="1">
      <c r="A3076" s="40">
        <f t="shared" si="136"/>
        <v>3075</v>
      </c>
      <c r="B3076" s="41">
        <f t="shared" ca="1" si="137"/>
        <v>43369</v>
      </c>
      <c r="C3076" s="40" t="s">
        <v>14</v>
      </c>
      <c r="D3076" s="40" t="str">
        <f t="shared" si="135"/>
        <v>Brewery184</v>
      </c>
      <c r="E3076" s="42" t="s">
        <v>1522</v>
      </c>
      <c r="F3076" s="40" t="str">
        <f>VLOOKUP(D3076,'Brasseries Europe'!$B$2:$O$2000,6,FALSE)</f>
        <v>Markt, 1</v>
      </c>
      <c r="G3076" s="40">
        <f>VLOOKUP(D3076,'Brasseries Europe'!$B$2:$O$2000,7,FALSE)</f>
        <v>8480</v>
      </c>
      <c r="H3076" s="40" t="str">
        <f>VLOOKUP(D3076,'Brasseries Europe'!$B$2:$O$2000,8,FALSE)</f>
        <v>Ichtegem</v>
      </c>
      <c r="I3076" s="40" t="str">
        <f>VLOOKUP(D3076,'Brasseries Europe'!$B$2:$O$2000,9,FALSE)</f>
        <v>Vlaanderen</v>
      </c>
      <c r="J3076" s="40">
        <f>VLOOKUP(D3076,'Brasseries Europe'!$B$2:$O$2000,10,FALSE)</f>
        <v>0</v>
      </c>
      <c r="K3076" s="40" t="str">
        <f>VLOOKUP(D3076,'Brasseries Europe'!$B$2:$O$2000,11,FALSE)</f>
        <v>http://www.brouwerij-strubbe.be</v>
      </c>
      <c r="L3076" s="40" t="str">
        <f>VLOOKUP(D3076,'Brasseries Europe'!$B$2:$O$2000,12,FALSE)</f>
        <v>32(0)51/58.81.16</v>
      </c>
      <c r="M3076" s="40" t="str">
        <f>VLOOKUP(D3076,'Brasseries Europe'!$B$2:$O$2000,13,FALSE)</f>
        <v>LogoBR184</v>
      </c>
      <c r="N3076" s="40" t="str">
        <f>VLOOKUP(D3076,'Brasseries Europe'!$B$2:$O$2000,14,FALSE)</f>
        <v>FotoBR184</v>
      </c>
      <c r="O3076" s="42" t="s">
        <v>16647</v>
      </c>
      <c r="P3076" s="40" t="s">
        <v>10258</v>
      </c>
      <c r="Q3076" s="40" t="s">
        <v>10072</v>
      </c>
      <c r="T3076" s="40" t="s">
        <v>16649</v>
      </c>
      <c r="U3076" s="40" t="s">
        <v>16648</v>
      </c>
    </row>
    <row r="3077" spans="1:21" s="40" customFormat="1">
      <c r="A3077" s="40">
        <f t="shared" si="136"/>
        <v>3076</v>
      </c>
      <c r="B3077" s="41">
        <f t="shared" ca="1" si="137"/>
        <v>43369</v>
      </c>
      <c r="C3077" s="40" t="s">
        <v>14</v>
      </c>
      <c r="D3077" s="40" t="str">
        <f t="shared" si="135"/>
        <v>Brewery184</v>
      </c>
      <c r="E3077" s="42" t="s">
        <v>1522</v>
      </c>
      <c r="F3077" s="40" t="str">
        <f>VLOOKUP(D3077,'Brasseries Europe'!$B$2:$O$2000,6,FALSE)</f>
        <v>Markt, 1</v>
      </c>
      <c r="G3077" s="40">
        <f>VLOOKUP(D3077,'Brasseries Europe'!$B$2:$O$2000,7,FALSE)</f>
        <v>8480</v>
      </c>
      <c r="H3077" s="40" t="str">
        <f>VLOOKUP(D3077,'Brasseries Europe'!$B$2:$O$2000,8,FALSE)</f>
        <v>Ichtegem</v>
      </c>
      <c r="I3077" s="40" t="str">
        <f>VLOOKUP(D3077,'Brasseries Europe'!$B$2:$O$2000,9,FALSE)</f>
        <v>Vlaanderen</v>
      </c>
      <c r="J3077" s="40">
        <f>VLOOKUP(D3077,'Brasseries Europe'!$B$2:$O$2000,10,FALSE)</f>
        <v>0</v>
      </c>
      <c r="K3077" s="40" t="str">
        <f>VLOOKUP(D3077,'Brasseries Europe'!$B$2:$O$2000,11,FALSE)</f>
        <v>http://www.brouwerij-strubbe.be</v>
      </c>
      <c r="L3077" s="40" t="str">
        <f>VLOOKUP(D3077,'Brasseries Europe'!$B$2:$O$2000,12,FALSE)</f>
        <v>32(0)51/58.81.16</v>
      </c>
      <c r="M3077" s="40" t="str">
        <f>VLOOKUP(D3077,'Brasseries Europe'!$B$2:$O$2000,13,FALSE)</f>
        <v>LogoBR184</v>
      </c>
      <c r="N3077" s="40" t="str">
        <f>VLOOKUP(D3077,'Brasseries Europe'!$B$2:$O$2000,14,FALSE)</f>
        <v>FotoBR184</v>
      </c>
      <c r="O3077" s="42" t="s">
        <v>16650</v>
      </c>
      <c r="P3077" s="40" t="s">
        <v>10043</v>
      </c>
      <c r="Q3077" s="40" t="s">
        <v>10068</v>
      </c>
      <c r="T3077" s="40" t="s">
        <v>16652</v>
      </c>
      <c r="U3077" s="40" t="s">
        <v>16651</v>
      </c>
    </row>
    <row r="3078" spans="1:21" s="40" customFormat="1">
      <c r="A3078" s="40">
        <f t="shared" si="136"/>
        <v>3077</v>
      </c>
      <c r="B3078" s="41">
        <f t="shared" ca="1" si="137"/>
        <v>43369</v>
      </c>
      <c r="C3078" s="40" t="s">
        <v>14</v>
      </c>
      <c r="D3078" s="40" t="str">
        <f t="shared" si="135"/>
        <v>Brewery184</v>
      </c>
      <c r="E3078" s="42" t="s">
        <v>1522</v>
      </c>
      <c r="F3078" s="40" t="str">
        <f>VLOOKUP(D3078,'Brasseries Europe'!$B$2:$O$2000,6,FALSE)</f>
        <v>Markt, 1</v>
      </c>
      <c r="G3078" s="40">
        <f>VLOOKUP(D3078,'Brasseries Europe'!$B$2:$O$2000,7,FALSE)</f>
        <v>8480</v>
      </c>
      <c r="H3078" s="40" t="str">
        <f>VLOOKUP(D3078,'Brasseries Europe'!$B$2:$O$2000,8,FALSE)</f>
        <v>Ichtegem</v>
      </c>
      <c r="I3078" s="40" t="str">
        <f>VLOOKUP(D3078,'Brasseries Europe'!$B$2:$O$2000,9,FALSE)</f>
        <v>Vlaanderen</v>
      </c>
      <c r="J3078" s="40">
        <f>VLOOKUP(D3078,'Brasseries Europe'!$B$2:$O$2000,10,FALSE)</f>
        <v>0</v>
      </c>
      <c r="K3078" s="40" t="str">
        <f>VLOOKUP(D3078,'Brasseries Europe'!$B$2:$O$2000,11,FALSE)</f>
        <v>http://www.brouwerij-strubbe.be</v>
      </c>
      <c r="L3078" s="40" t="str">
        <f>VLOOKUP(D3078,'Brasseries Europe'!$B$2:$O$2000,12,FALSE)</f>
        <v>32(0)51/58.81.16</v>
      </c>
      <c r="M3078" s="40" t="str">
        <f>VLOOKUP(D3078,'Brasseries Europe'!$B$2:$O$2000,13,FALSE)</f>
        <v>LogoBR184</v>
      </c>
      <c r="N3078" s="40" t="str">
        <f>VLOOKUP(D3078,'Brasseries Europe'!$B$2:$O$2000,14,FALSE)</f>
        <v>FotoBR184</v>
      </c>
      <c r="O3078" s="42" t="s">
        <v>16653</v>
      </c>
      <c r="P3078" s="40" t="s">
        <v>10043</v>
      </c>
      <c r="Q3078" s="40" t="s">
        <v>10204</v>
      </c>
      <c r="T3078" s="40" t="s">
        <v>16655</v>
      </c>
      <c r="U3078" s="40" t="s">
        <v>16654</v>
      </c>
    </row>
    <row r="3079" spans="1:21" s="40" customFormat="1">
      <c r="A3079" s="40">
        <f t="shared" si="136"/>
        <v>3078</v>
      </c>
      <c r="B3079" s="41">
        <f t="shared" ca="1" si="137"/>
        <v>43369</v>
      </c>
      <c r="C3079" s="40" t="s">
        <v>14</v>
      </c>
      <c r="D3079" s="40" t="str">
        <f t="shared" si="135"/>
        <v>Brewery184</v>
      </c>
      <c r="E3079" s="42" t="s">
        <v>1522</v>
      </c>
      <c r="F3079" s="40" t="str">
        <f>VLOOKUP(D3079,'Brasseries Europe'!$B$2:$O$2000,6,FALSE)</f>
        <v>Markt, 1</v>
      </c>
      <c r="G3079" s="40">
        <f>VLOOKUP(D3079,'Brasseries Europe'!$B$2:$O$2000,7,FALSE)</f>
        <v>8480</v>
      </c>
      <c r="H3079" s="40" t="str">
        <f>VLOOKUP(D3079,'Brasseries Europe'!$B$2:$O$2000,8,FALSE)</f>
        <v>Ichtegem</v>
      </c>
      <c r="I3079" s="40" t="str">
        <f>VLOOKUP(D3079,'Brasseries Europe'!$B$2:$O$2000,9,FALSE)</f>
        <v>Vlaanderen</v>
      </c>
      <c r="J3079" s="40">
        <f>VLOOKUP(D3079,'Brasseries Europe'!$B$2:$O$2000,10,FALSE)</f>
        <v>0</v>
      </c>
      <c r="K3079" s="40" t="str">
        <f>VLOOKUP(D3079,'Brasseries Europe'!$B$2:$O$2000,11,FALSE)</f>
        <v>http://www.brouwerij-strubbe.be</v>
      </c>
      <c r="L3079" s="40" t="str">
        <f>VLOOKUP(D3079,'Brasseries Europe'!$B$2:$O$2000,12,FALSE)</f>
        <v>32(0)51/58.81.16</v>
      </c>
      <c r="M3079" s="40" t="str">
        <f>VLOOKUP(D3079,'Brasseries Europe'!$B$2:$O$2000,13,FALSE)</f>
        <v>LogoBR184</v>
      </c>
      <c r="N3079" s="40" t="str">
        <f>VLOOKUP(D3079,'Brasseries Europe'!$B$2:$O$2000,14,FALSE)</f>
        <v>FotoBR184</v>
      </c>
      <c r="O3079" s="42" t="s">
        <v>16656</v>
      </c>
      <c r="P3079" s="40" t="s">
        <v>10043</v>
      </c>
      <c r="Q3079" s="40" t="s">
        <v>10076</v>
      </c>
      <c r="T3079" s="40" t="s">
        <v>16658</v>
      </c>
      <c r="U3079" s="40" t="s">
        <v>16657</v>
      </c>
    </row>
    <row r="3080" spans="1:21" s="40" customFormat="1">
      <c r="A3080" s="40">
        <f t="shared" si="136"/>
        <v>3079</v>
      </c>
      <c r="B3080" s="41">
        <f t="shared" ca="1" si="137"/>
        <v>43369</v>
      </c>
      <c r="C3080" s="40" t="s">
        <v>14</v>
      </c>
      <c r="D3080" s="40" t="str">
        <f t="shared" si="135"/>
        <v>Brewery184</v>
      </c>
      <c r="E3080" s="42" t="s">
        <v>1522</v>
      </c>
      <c r="F3080" s="40" t="str">
        <f>VLOOKUP(D3080,'Brasseries Europe'!$B$2:$O$2000,6,FALSE)</f>
        <v>Markt, 1</v>
      </c>
      <c r="G3080" s="40">
        <f>VLOOKUP(D3080,'Brasseries Europe'!$B$2:$O$2000,7,FALSE)</f>
        <v>8480</v>
      </c>
      <c r="H3080" s="40" t="str">
        <f>VLOOKUP(D3080,'Brasseries Europe'!$B$2:$O$2000,8,FALSE)</f>
        <v>Ichtegem</v>
      </c>
      <c r="I3080" s="40" t="str">
        <f>VLOOKUP(D3080,'Brasseries Europe'!$B$2:$O$2000,9,FALSE)</f>
        <v>Vlaanderen</v>
      </c>
      <c r="J3080" s="40">
        <f>VLOOKUP(D3080,'Brasseries Europe'!$B$2:$O$2000,10,FALSE)</f>
        <v>0</v>
      </c>
      <c r="K3080" s="40" t="str">
        <f>VLOOKUP(D3080,'Brasseries Europe'!$B$2:$O$2000,11,FALSE)</f>
        <v>http://www.brouwerij-strubbe.be</v>
      </c>
      <c r="L3080" s="40" t="str">
        <f>VLOOKUP(D3080,'Brasseries Europe'!$B$2:$O$2000,12,FALSE)</f>
        <v>32(0)51/58.81.16</v>
      </c>
      <c r="M3080" s="40" t="str">
        <f>VLOOKUP(D3080,'Brasseries Europe'!$B$2:$O$2000,13,FALSE)</f>
        <v>LogoBR184</v>
      </c>
      <c r="N3080" s="40" t="str">
        <f>VLOOKUP(D3080,'Brasseries Europe'!$B$2:$O$2000,14,FALSE)</f>
        <v>FotoBR184</v>
      </c>
      <c r="O3080" s="42" t="s">
        <v>16659</v>
      </c>
      <c r="P3080" s="40" t="s">
        <v>10043</v>
      </c>
      <c r="Q3080" s="40" t="s">
        <v>10297</v>
      </c>
      <c r="T3080" s="40" t="s">
        <v>16661</v>
      </c>
      <c r="U3080" s="40" t="s">
        <v>16660</v>
      </c>
    </row>
    <row r="3081" spans="1:21" s="40" customFormat="1">
      <c r="A3081" s="40">
        <f t="shared" si="136"/>
        <v>3080</v>
      </c>
      <c r="B3081" s="41">
        <f t="shared" ca="1" si="137"/>
        <v>43369</v>
      </c>
      <c r="C3081" s="40" t="s">
        <v>14</v>
      </c>
      <c r="D3081" s="40" t="str">
        <f t="shared" si="135"/>
        <v>Brewery184</v>
      </c>
      <c r="E3081" s="42" t="s">
        <v>1522</v>
      </c>
      <c r="F3081" s="40" t="str">
        <f>VLOOKUP(D3081,'Brasseries Europe'!$B$2:$O$2000,6,FALSE)</f>
        <v>Markt, 1</v>
      </c>
      <c r="G3081" s="40">
        <f>VLOOKUP(D3081,'Brasseries Europe'!$B$2:$O$2000,7,FALSE)</f>
        <v>8480</v>
      </c>
      <c r="H3081" s="40" t="str">
        <f>VLOOKUP(D3081,'Brasseries Europe'!$B$2:$O$2000,8,FALSE)</f>
        <v>Ichtegem</v>
      </c>
      <c r="I3081" s="40" t="str">
        <f>VLOOKUP(D3081,'Brasseries Europe'!$B$2:$O$2000,9,FALSE)</f>
        <v>Vlaanderen</v>
      </c>
      <c r="J3081" s="40">
        <f>VLOOKUP(D3081,'Brasseries Europe'!$B$2:$O$2000,10,FALSE)</f>
        <v>0</v>
      </c>
      <c r="K3081" s="40" t="str">
        <f>VLOOKUP(D3081,'Brasseries Europe'!$B$2:$O$2000,11,FALSE)</f>
        <v>http://www.brouwerij-strubbe.be</v>
      </c>
      <c r="L3081" s="40" t="str">
        <f>VLOOKUP(D3081,'Brasseries Europe'!$B$2:$O$2000,12,FALSE)</f>
        <v>32(0)51/58.81.16</v>
      </c>
      <c r="M3081" s="40" t="str">
        <f>VLOOKUP(D3081,'Brasseries Europe'!$B$2:$O$2000,13,FALSE)</f>
        <v>LogoBR184</v>
      </c>
      <c r="N3081" s="40" t="str">
        <f>VLOOKUP(D3081,'Brasseries Europe'!$B$2:$O$2000,14,FALSE)</f>
        <v>FotoBR184</v>
      </c>
      <c r="O3081" s="42" t="s">
        <v>16662</v>
      </c>
      <c r="P3081" s="40" t="s">
        <v>10043</v>
      </c>
      <c r="Q3081" s="40" t="s">
        <v>10297</v>
      </c>
      <c r="T3081" s="40" t="s">
        <v>16664</v>
      </c>
      <c r="U3081" s="40" t="s">
        <v>16663</v>
      </c>
    </row>
    <row r="3082" spans="1:21" s="40" customFormat="1">
      <c r="A3082" s="40">
        <f t="shared" si="136"/>
        <v>3081</v>
      </c>
      <c r="B3082" s="41">
        <f t="shared" ca="1" si="137"/>
        <v>43369</v>
      </c>
      <c r="C3082" s="40" t="s">
        <v>14</v>
      </c>
      <c r="D3082" s="40" t="str">
        <f t="shared" si="135"/>
        <v>Brewery184</v>
      </c>
      <c r="E3082" s="42" t="s">
        <v>1522</v>
      </c>
      <c r="F3082" s="40" t="str">
        <f>VLOOKUP(D3082,'Brasseries Europe'!$B$2:$O$2000,6,FALSE)</f>
        <v>Markt, 1</v>
      </c>
      <c r="G3082" s="40">
        <f>VLOOKUP(D3082,'Brasseries Europe'!$B$2:$O$2000,7,FALSE)</f>
        <v>8480</v>
      </c>
      <c r="H3082" s="40" t="str">
        <f>VLOOKUP(D3082,'Brasseries Europe'!$B$2:$O$2000,8,FALSE)</f>
        <v>Ichtegem</v>
      </c>
      <c r="I3082" s="40" t="str">
        <f>VLOOKUP(D3082,'Brasseries Europe'!$B$2:$O$2000,9,FALSE)</f>
        <v>Vlaanderen</v>
      </c>
      <c r="J3082" s="40">
        <f>VLOOKUP(D3082,'Brasseries Europe'!$B$2:$O$2000,10,FALSE)</f>
        <v>0</v>
      </c>
      <c r="K3082" s="40" t="str">
        <f>VLOOKUP(D3082,'Brasseries Europe'!$B$2:$O$2000,11,FALSE)</f>
        <v>http://www.brouwerij-strubbe.be</v>
      </c>
      <c r="L3082" s="40" t="str">
        <f>VLOOKUP(D3082,'Brasseries Europe'!$B$2:$O$2000,12,FALSE)</f>
        <v>32(0)51/58.81.16</v>
      </c>
      <c r="M3082" s="40" t="str">
        <f>VLOOKUP(D3082,'Brasseries Europe'!$B$2:$O$2000,13,FALSE)</f>
        <v>LogoBR184</v>
      </c>
      <c r="N3082" s="40" t="str">
        <f>VLOOKUP(D3082,'Brasseries Europe'!$B$2:$O$2000,14,FALSE)</f>
        <v>FotoBR184</v>
      </c>
      <c r="O3082" s="42" t="s">
        <v>16665</v>
      </c>
      <c r="P3082" s="40" t="s">
        <v>10043</v>
      </c>
      <c r="Q3082" s="40" t="s">
        <v>10036</v>
      </c>
      <c r="T3082" s="40" t="s">
        <v>16667</v>
      </c>
      <c r="U3082" s="40" t="s">
        <v>16666</v>
      </c>
    </row>
    <row r="3083" spans="1:21" s="40" customFormat="1">
      <c r="A3083" s="40">
        <f t="shared" si="136"/>
        <v>3082</v>
      </c>
      <c r="B3083" s="41">
        <f t="shared" ca="1" si="137"/>
        <v>43369</v>
      </c>
      <c r="C3083" s="40" t="s">
        <v>14</v>
      </c>
      <c r="D3083" s="40" t="str">
        <f t="shared" si="135"/>
        <v>Brewery184</v>
      </c>
      <c r="E3083" s="42" t="s">
        <v>1522</v>
      </c>
      <c r="F3083" s="40" t="str">
        <f>VLOOKUP(D3083,'Brasseries Europe'!$B$2:$O$2000,6,FALSE)</f>
        <v>Markt, 1</v>
      </c>
      <c r="G3083" s="40">
        <f>VLOOKUP(D3083,'Brasseries Europe'!$B$2:$O$2000,7,FALSE)</f>
        <v>8480</v>
      </c>
      <c r="H3083" s="40" t="str">
        <f>VLOOKUP(D3083,'Brasseries Europe'!$B$2:$O$2000,8,FALSE)</f>
        <v>Ichtegem</v>
      </c>
      <c r="I3083" s="40" t="str">
        <f>VLOOKUP(D3083,'Brasseries Europe'!$B$2:$O$2000,9,FALSE)</f>
        <v>Vlaanderen</v>
      </c>
      <c r="J3083" s="40">
        <f>VLOOKUP(D3083,'Brasseries Europe'!$B$2:$O$2000,10,FALSE)</f>
        <v>0</v>
      </c>
      <c r="K3083" s="40" t="str">
        <f>VLOOKUP(D3083,'Brasseries Europe'!$B$2:$O$2000,11,FALSE)</f>
        <v>http://www.brouwerij-strubbe.be</v>
      </c>
      <c r="L3083" s="40" t="str">
        <f>VLOOKUP(D3083,'Brasseries Europe'!$B$2:$O$2000,12,FALSE)</f>
        <v>32(0)51/58.81.16</v>
      </c>
      <c r="M3083" s="40" t="str">
        <f>VLOOKUP(D3083,'Brasseries Europe'!$B$2:$O$2000,13,FALSE)</f>
        <v>LogoBR184</v>
      </c>
      <c r="N3083" s="40" t="str">
        <f>VLOOKUP(D3083,'Brasseries Europe'!$B$2:$O$2000,14,FALSE)</f>
        <v>FotoBR184</v>
      </c>
      <c r="O3083" s="42" t="s">
        <v>16668</v>
      </c>
      <c r="P3083" s="40" t="s">
        <v>10043</v>
      </c>
      <c r="Q3083" s="40" t="s">
        <v>10121</v>
      </c>
      <c r="T3083" s="40" t="s">
        <v>16670</v>
      </c>
      <c r="U3083" s="40" t="s">
        <v>16669</v>
      </c>
    </row>
    <row r="3084" spans="1:21" s="40" customFormat="1">
      <c r="A3084" s="40">
        <f t="shared" si="136"/>
        <v>3083</v>
      </c>
      <c r="B3084" s="41">
        <f t="shared" ca="1" si="137"/>
        <v>43369</v>
      </c>
      <c r="C3084" s="40" t="s">
        <v>14</v>
      </c>
      <c r="D3084" s="40" t="str">
        <f t="shared" si="135"/>
        <v>Brewery184</v>
      </c>
      <c r="E3084" s="42" t="s">
        <v>1522</v>
      </c>
      <c r="F3084" s="40" t="str">
        <f>VLOOKUP(D3084,'Brasseries Europe'!$B$2:$O$2000,6,FALSE)</f>
        <v>Markt, 1</v>
      </c>
      <c r="G3084" s="40">
        <f>VLOOKUP(D3084,'Brasseries Europe'!$B$2:$O$2000,7,FALSE)</f>
        <v>8480</v>
      </c>
      <c r="H3084" s="40" t="str">
        <f>VLOOKUP(D3084,'Brasseries Europe'!$B$2:$O$2000,8,FALSE)</f>
        <v>Ichtegem</v>
      </c>
      <c r="I3084" s="40" t="str">
        <f>VLOOKUP(D3084,'Brasseries Europe'!$B$2:$O$2000,9,FALSE)</f>
        <v>Vlaanderen</v>
      </c>
      <c r="J3084" s="40">
        <f>VLOOKUP(D3084,'Brasseries Europe'!$B$2:$O$2000,10,FALSE)</f>
        <v>0</v>
      </c>
      <c r="K3084" s="40" t="str">
        <f>VLOOKUP(D3084,'Brasseries Europe'!$B$2:$O$2000,11,FALSE)</f>
        <v>http://www.brouwerij-strubbe.be</v>
      </c>
      <c r="L3084" s="40" t="str">
        <f>VLOOKUP(D3084,'Brasseries Europe'!$B$2:$O$2000,12,FALSE)</f>
        <v>32(0)51/58.81.16</v>
      </c>
      <c r="M3084" s="40" t="str">
        <f>VLOOKUP(D3084,'Brasseries Europe'!$B$2:$O$2000,13,FALSE)</f>
        <v>LogoBR184</v>
      </c>
      <c r="N3084" s="40" t="str">
        <f>VLOOKUP(D3084,'Brasseries Europe'!$B$2:$O$2000,14,FALSE)</f>
        <v>FotoBR184</v>
      </c>
      <c r="O3084" s="42" t="s">
        <v>16671</v>
      </c>
      <c r="P3084" s="40" t="s">
        <v>10043</v>
      </c>
      <c r="Q3084" s="40" t="s">
        <v>10242</v>
      </c>
      <c r="T3084" s="40" t="s">
        <v>16673</v>
      </c>
      <c r="U3084" s="40" t="s">
        <v>16672</v>
      </c>
    </row>
    <row r="3085" spans="1:21" s="40" customFormat="1">
      <c r="A3085" s="40">
        <f t="shared" si="136"/>
        <v>3084</v>
      </c>
      <c r="B3085" s="41">
        <f t="shared" ca="1" si="137"/>
        <v>43369</v>
      </c>
      <c r="C3085" s="40" t="s">
        <v>14</v>
      </c>
      <c r="D3085" s="40" t="str">
        <f t="shared" si="135"/>
        <v>Brewery184</v>
      </c>
      <c r="E3085" s="42" t="s">
        <v>1522</v>
      </c>
      <c r="F3085" s="40" t="str">
        <f>VLOOKUP(D3085,'Brasseries Europe'!$B$2:$O$2000,6,FALSE)</f>
        <v>Markt, 1</v>
      </c>
      <c r="G3085" s="40">
        <f>VLOOKUP(D3085,'Brasseries Europe'!$B$2:$O$2000,7,FALSE)</f>
        <v>8480</v>
      </c>
      <c r="H3085" s="40" t="str">
        <f>VLOOKUP(D3085,'Brasseries Europe'!$B$2:$O$2000,8,FALSE)</f>
        <v>Ichtegem</v>
      </c>
      <c r="I3085" s="40" t="str">
        <f>VLOOKUP(D3085,'Brasseries Europe'!$B$2:$O$2000,9,FALSE)</f>
        <v>Vlaanderen</v>
      </c>
      <c r="J3085" s="40">
        <f>VLOOKUP(D3085,'Brasseries Europe'!$B$2:$O$2000,10,FALSE)</f>
        <v>0</v>
      </c>
      <c r="K3085" s="40" t="str">
        <f>VLOOKUP(D3085,'Brasseries Europe'!$B$2:$O$2000,11,FALSE)</f>
        <v>http://www.brouwerij-strubbe.be</v>
      </c>
      <c r="L3085" s="40" t="str">
        <f>VLOOKUP(D3085,'Brasseries Europe'!$B$2:$O$2000,12,FALSE)</f>
        <v>32(0)51/58.81.16</v>
      </c>
      <c r="M3085" s="40" t="str">
        <f>VLOOKUP(D3085,'Brasseries Europe'!$B$2:$O$2000,13,FALSE)</f>
        <v>LogoBR184</v>
      </c>
      <c r="N3085" s="40" t="str">
        <f>VLOOKUP(D3085,'Brasseries Europe'!$B$2:$O$2000,14,FALSE)</f>
        <v>FotoBR184</v>
      </c>
      <c r="O3085" s="42" t="s">
        <v>16674</v>
      </c>
      <c r="P3085" s="40" t="s">
        <v>10043</v>
      </c>
      <c r="Q3085" s="40" t="s">
        <v>10072</v>
      </c>
      <c r="T3085" s="40" t="s">
        <v>16676</v>
      </c>
      <c r="U3085" s="40" t="s">
        <v>16675</v>
      </c>
    </row>
    <row r="3086" spans="1:21" s="40" customFormat="1">
      <c r="A3086" s="40">
        <f t="shared" si="136"/>
        <v>3085</v>
      </c>
      <c r="B3086" s="41">
        <f t="shared" ca="1" si="137"/>
        <v>43369</v>
      </c>
      <c r="C3086" s="40" t="s">
        <v>14</v>
      </c>
      <c r="D3086" s="40" t="str">
        <f t="shared" si="135"/>
        <v>Brewery184</v>
      </c>
      <c r="E3086" s="42" t="s">
        <v>1522</v>
      </c>
      <c r="F3086" s="40" t="str">
        <f>VLOOKUP(D3086,'Brasseries Europe'!$B$2:$O$2000,6,FALSE)</f>
        <v>Markt, 1</v>
      </c>
      <c r="G3086" s="40">
        <f>VLOOKUP(D3086,'Brasseries Europe'!$B$2:$O$2000,7,FALSE)</f>
        <v>8480</v>
      </c>
      <c r="H3086" s="40" t="str">
        <f>VLOOKUP(D3086,'Brasseries Europe'!$B$2:$O$2000,8,FALSE)</f>
        <v>Ichtegem</v>
      </c>
      <c r="I3086" s="40" t="str">
        <f>VLOOKUP(D3086,'Brasseries Europe'!$B$2:$O$2000,9,FALSE)</f>
        <v>Vlaanderen</v>
      </c>
      <c r="J3086" s="40">
        <f>VLOOKUP(D3086,'Brasseries Europe'!$B$2:$O$2000,10,FALSE)</f>
        <v>0</v>
      </c>
      <c r="K3086" s="40" t="str">
        <f>VLOOKUP(D3086,'Brasseries Europe'!$B$2:$O$2000,11,FALSE)</f>
        <v>http://www.brouwerij-strubbe.be</v>
      </c>
      <c r="L3086" s="40" t="str">
        <f>VLOOKUP(D3086,'Brasseries Europe'!$B$2:$O$2000,12,FALSE)</f>
        <v>32(0)51/58.81.16</v>
      </c>
      <c r="M3086" s="40" t="str">
        <f>VLOOKUP(D3086,'Brasseries Europe'!$B$2:$O$2000,13,FALSE)</f>
        <v>LogoBR184</v>
      </c>
      <c r="N3086" s="40" t="str">
        <f>VLOOKUP(D3086,'Brasseries Europe'!$B$2:$O$2000,14,FALSE)</f>
        <v>FotoBR184</v>
      </c>
      <c r="O3086" s="42" t="s">
        <v>16677</v>
      </c>
      <c r="P3086" s="40" t="s">
        <v>10043</v>
      </c>
      <c r="Q3086" s="40" t="s">
        <v>11775</v>
      </c>
      <c r="T3086" s="40" t="s">
        <v>16679</v>
      </c>
      <c r="U3086" s="40" t="s">
        <v>16678</v>
      </c>
    </row>
    <row r="3087" spans="1:21" s="40" customFormat="1">
      <c r="A3087" s="40">
        <f t="shared" si="136"/>
        <v>3086</v>
      </c>
      <c r="B3087" s="41">
        <f t="shared" ca="1" si="137"/>
        <v>43369</v>
      </c>
      <c r="C3087" s="40" t="s">
        <v>14</v>
      </c>
      <c r="D3087" s="40" t="str">
        <f t="shared" si="135"/>
        <v>Brewery184</v>
      </c>
      <c r="E3087" s="42" t="s">
        <v>1522</v>
      </c>
      <c r="F3087" s="40" t="str">
        <f>VLOOKUP(D3087,'Brasseries Europe'!$B$2:$O$2000,6,FALSE)</f>
        <v>Markt, 1</v>
      </c>
      <c r="G3087" s="40">
        <f>VLOOKUP(D3087,'Brasseries Europe'!$B$2:$O$2000,7,FALSE)</f>
        <v>8480</v>
      </c>
      <c r="H3087" s="40" t="str">
        <f>VLOOKUP(D3087,'Brasseries Europe'!$B$2:$O$2000,8,FALSE)</f>
        <v>Ichtegem</v>
      </c>
      <c r="I3087" s="40" t="str">
        <f>VLOOKUP(D3087,'Brasseries Europe'!$B$2:$O$2000,9,FALSE)</f>
        <v>Vlaanderen</v>
      </c>
      <c r="J3087" s="40">
        <f>VLOOKUP(D3087,'Brasseries Europe'!$B$2:$O$2000,10,FALSE)</f>
        <v>0</v>
      </c>
      <c r="K3087" s="40" t="str">
        <f>VLOOKUP(D3087,'Brasseries Europe'!$B$2:$O$2000,11,FALSE)</f>
        <v>http://www.brouwerij-strubbe.be</v>
      </c>
      <c r="L3087" s="40" t="str">
        <f>VLOOKUP(D3087,'Brasseries Europe'!$B$2:$O$2000,12,FALSE)</f>
        <v>32(0)51/58.81.16</v>
      </c>
      <c r="M3087" s="40" t="str">
        <f>VLOOKUP(D3087,'Brasseries Europe'!$B$2:$O$2000,13,FALSE)</f>
        <v>LogoBR184</v>
      </c>
      <c r="N3087" s="40" t="str">
        <f>VLOOKUP(D3087,'Brasseries Europe'!$B$2:$O$2000,14,FALSE)</f>
        <v>FotoBR184</v>
      </c>
      <c r="O3087" s="42" t="s">
        <v>16680</v>
      </c>
      <c r="P3087" s="40" t="s">
        <v>10043</v>
      </c>
      <c r="Q3087" s="40" t="s">
        <v>13672</v>
      </c>
      <c r="T3087" s="40" t="s">
        <v>16682</v>
      </c>
      <c r="U3087" s="40" t="s">
        <v>16681</v>
      </c>
    </row>
    <row r="3088" spans="1:21" s="40" customFormat="1">
      <c r="A3088" s="40">
        <f t="shared" si="136"/>
        <v>3087</v>
      </c>
      <c r="B3088" s="41">
        <f t="shared" ca="1" si="137"/>
        <v>43369</v>
      </c>
      <c r="C3088" s="40" t="s">
        <v>14</v>
      </c>
      <c r="D3088" s="40" t="str">
        <f t="shared" si="135"/>
        <v>Brewery184</v>
      </c>
      <c r="E3088" s="42" t="s">
        <v>1522</v>
      </c>
      <c r="F3088" s="40" t="str">
        <f>VLOOKUP(D3088,'Brasseries Europe'!$B$2:$O$2000,6,FALSE)</f>
        <v>Markt, 1</v>
      </c>
      <c r="G3088" s="40">
        <f>VLOOKUP(D3088,'Brasseries Europe'!$B$2:$O$2000,7,FALSE)</f>
        <v>8480</v>
      </c>
      <c r="H3088" s="40" t="str">
        <f>VLOOKUP(D3088,'Brasseries Europe'!$B$2:$O$2000,8,FALSE)</f>
        <v>Ichtegem</v>
      </c>
      <c r="I3088" s="40" t="str">
        <f>VLOOKUP(D3088,'Brasseries Europe'!$B$2:$O$2000,9,FALSE)</f>
        <v>Vlaanderen</v>
      </c>
      <c r="J3088" s="40">
        <f>VLOOKUP(D3088,'Brasseries Europe'!$B$2:$O$2000,10,FALSE)</f>
        <v>0</v>
      </c>
      <c r="K3088" s="40" t="str">
        <f>VLOOKUP(D3088,'Brasseries Europe'!$B$2:$O$2000,11,FALSE)</f>
        <v>http://www.brouwerij-strubbe.be</v>
      </c>
      <c r="L3088" s="40" t="str">
        <f>VLOOKUP(D3088,'Brasseries Europe'!$B$2:$O$2000,12,FALSE)</f>
        <v>32(0)51/58.81.16</v>
      </c>
      <c r="M3088" s="40" t="str">
        <f>VLOOKUP(D3088,'Brasseries Europe'!$B$2:$O$2000,13,FALSE)</f>
        <v>LogoBR184</v>
      </c>
      <c r="N3088" s="40" t="str">
        <f>VLOOKUP(D3088,'Brasseries Europe'!$B$2:$O$2000,14,FALSE)</f>
        <v>FotoBR184</v>
      </c>
      <c r="O3088" s="42" t="s">
        <v>16683</v>
      </c>
      <c r="P3088" s="40" t="s">
        <v>10043</v>
      </c>
      <c r="Q3088" s="40" t="s">
        <v>10204</v>
      </c>
      <c r="T3088" s="40" t="s">
        <v>16685</v>
      </c>
      <c r="U3088" s="40" t="s">
        <v>16684</v>
      </c>
    </row>
    <row r="3089" spans="1:21" s="40" customFormat="1">
      <c r="A3089" s="40">
        <f t="shared" si="136"/>
        <v>3088</v>
      </c>
      <c r="B3089" s="41">
        <f t="shared" ca="1" si="137"/>
        <v>43369</v>
      </c>
      <c r="C3089" s="40" t="s">
        <v>14</v>
      </c>
      <c r="D3089" s="40" t="str">
        <f t="shared" si="135"/>
        <v>Brewery184</v>
      </c>
      <c r="E3089" s="42" t="s">
        <v>1522</v>
      </c>
      <c r="F3089" s="40" t="str">
        <f>VLOOKUP(D3089,'Brasseries Europe'!$B$2:$O$2000,6,FALSE)</f>
        <v>Markt, 1</v>
      </c>
      <c r="G3089" s="40">
        <f>VLOOKUP(D3089,'Brasseries Europe'!$B$2:$O$2000,7,FALSE)</f>
        <v>8480</v>
      </c>
      <c r="H3089" s="40" t="str">
        <f>VLOOKUP(D3089,'Brasseries Europe'!$B$2:$O$2000,8,FALSE)</f>
        <v>Ichtegem</v>
      </c>
      <c r="I3089" s="40" t="str">
        <f>VLOOKUP(D3089,'Brasseries Europe'!$B$2:$O$2000,9,FALSE)</f>
        <v>Vlaanderen</v>
      </c>
      <c r="J3089" s="40">
        <f>VLOOKUP(D3089,'Brasseries Europe'!$B$2:$O$2000,10,FALSE)</f>
        <v>0</v>
      </c>
      <c r="K3089" s="40" t="str">
        <f>VLOOKUP(D3089,'Brasseries Europe'!$B$2:$O$2000,11,FALSE)</f>
        <v>http://www.brouwerij-strubbe.be</v>
      </c>
      <c r="L3089" s="40" t="str">
        <f>VLOOKUP(D3089,'Brasseries Europe'!$B$2:$O$2000,12,FALSE)</f>
        <v>32(0)51/58.81.16</v>
      </c>
      <c r="M3089" s="40" t="str">
        <f>VLOOKUP(D3089,'Brasseries Europe'!$B$2:$O$2000,13,FALSE)</f>
        <v>LogoBR184</v>
      </c>
      <c r="N3089" s="40" t="str">
        <f>VLOOKUP(D3089,'Brasseries Europe'!$B$2:$O$2000,14,FALSE)</f>
        <v>FotoBR184</v>
      </c>
      <c r="O3089" s="42" t="s">
        <v>16686</v>
      </c>
      <c r="P3089" s="40" t="s">
        <v>10043</v>
      </c>
      <c r="Q3089" s="40" t="s">
        <v>11775</v>
      </c>
      <c r="T3089" s="40" t="s">
        <v>16688</v>
      </c>
      <c r="U3089" s="40" t="s">
        <v>16687</v>
      </c>
    </row>
    <row r="3090" spans="1:21" s="40" customFormat="1">
      <c r="A3090" s="40">
        <f t="shared" si="136"/>
        <v>3089</v>
      </c>
      <c r="B3090" s="41">
        <f t="shared" ca="1" si="137"/>
        <v>43369</v>
      </c>
      <c r="C3090" s="40" t="s">
        <v>14</v>
      </c>
      <c r="D3090" s="40" t="str">
        <f t="shared" si="135"/>
        <v>Brewery184</v>
      </c>
      <c r="E3090" s="42" t="s">
        <v>1522</v>
      </c>
      <c r="F3090" s="40" t="str">
        <f>VLOOKUP(D3090,'Brasseries Europe'!$B$2:$O$2000,6,FALSE)</f>
        <v>Markt, 1</v>
      </c>
      <c r="G3090" s="40">
        <f>VLOOKUP(D3090,'Brasseries Europe'!$B$2:$O$2000,7,FALSE)</f>
        <v>8480</v>
      </c>
      <c r="H3090" s="40" t="str">
        <f>VLOOKUP(D3090,'Brasseries Europe'!$B$2:$O$2000,8,FALSE)</f>
        <v>Ichtegem</v>
      </c>
      <c r="I3090" s="40" t="str">
        <f>VLOOKUP(D3090,'Brasseries Europe'!$B$2:$O$2000,9,FALSE)</f>
        <v>Vlaanderen</v>
      </c>
      <c r="J3090" s="40">
        <f>VLOOKUP(D3090,'Brasseries Europe'!$B$2:$O$2000,10,FALSE)</f>
        <v>0</v>
      </c>
      <c r="K3090" s="40" t="str">
        <f>VLOOKUP(D3090,'Brasseries Europe'!$B$2:$O$2000,11,FALSE)</f>
        <v>http://www.brouwerij-strubbe.be</v>
      </c>
      <c r="L3090" s="40" t="str">
        <f>VLOOKUP(D3090,'Brasseries Europe'!$B$2:$O$2000,12,FALSE)</f>
        <v>32(0)51/58.81.16</v>
      </c>
      <c r="M3090" s="40" t="str">
        <f>VLOOKUP(D3090,'Brasseries Europe'!$B$2:$O$2000,13,FALSE)</f>
        <v>LogoBR184</v>
      </c>
      <c r="N3090" s="40" t="str">
        <f>VLOOKUP(D3090,'Brasseries Europe'!$B$2:$O$2000,14,FALSE)</f>
        <v>FotoBR184</v>
      </c>
      <c r="O3090" s="42" t="s">
        <v>16689</v>
      </c>
      <c r="P3090" s="40" t="s">
        <v>10043</v>
      </c>
      <c r="Q3090" s="40" t="s">
        <v>10044</v>
      </c>
      <c r="T3090" s="40" t="s">
        <v>16691</v>
      </c>
      <c r="U3090" s="40" t="s">
        <v>16690</v>
      </c>
    </row>
    <row r="3091" spans="1:21" s="40" customFormat="1">
      <c r="A3091" s="40">
        <f t="shared" si="136"/>
        <v>3090</v>
      </c>
      <c r="B3091" s="41">
        <f t="shared" ca="1" si="137"/>
        <v>43369</v>
      </c>
      <c r="C3091" s="40" t="s">
        <v>14</v>
      </c>
      <c r="D3091" s="40" t="str">
        <f t="shared" si="135"/>
        <v>Brewery184</v>
      </c>
      <c r="E3091" s="42" t="s">
        <v>1522</v>
      </c>
      <c r="F3091" s="40" t="str">
        <f>VLOOKUP(D3091,'Brasseries Europe'!$B$2:$O$2000,6,FALSE)</f>
        <v>Markt, 1</v>
      </c>
      <c r="G3091" s="40">
        <f>VLOOKUP(D3091,'Brasseries Europe'!$B$2:$O$2000,7,FALSE)</f>
        <v>8480</v>
      </c>
      <c r="H3091" s="40" t="str">
        <f>VLOOKUP(D3091,'Brasseries Europe'!$B$2:$O$2000,8,FALSE)</f>
        <v>Ichtegem</v>
      </c>
      <c r="I3091" s="40" t="str">
        <f>VLOOKUP(D3091,'Brasseries Europe'!$B$2:$O$2000,9,FALSE)</f>
        <v>Vlaanderen</v>
      </c>
      <c r="J3091" s="40">
        <f>VLOOKUP(D3091,'Brasseries Europe'!$B$2:$O$2000,10,FALSE)</f>
        <v>0</v>
      </c>
      <c r="K3091" s="40" t="str">
        <f>VLOOKUP(D3091,'Brasseries Europe'!$B$2:$O$2000,11,FALSE)</f>
        <v>http://www.brouwerij-strubbe.be</v>
      </c>
      <c r="L3091" s="40" t="str">
        <f>VLOOKUP(D3091,'Brasseries Europe'!$B$2:$O$2000,12,FALSE)</f>
        <v>32(0)51/58.81.16</v>
      </c>
      <c r="M3091" s="40" t="str">
        <f>VLOOKUP(D3091,'Brasseries Europe'!$B$2:$O$2000,13,FALSE)</f>
        <v>LogoBR184</v>
      </c>
      <c r="N3091" s="40" t="str">
        <f>VLOOKUP(D3091,'Brasseries Europe'!$B$2:$O$2000,14,FALSE)</f>
        <v>FotoBR184</v>
      </c>
      <c r="O3091" s="42" t="s">
        <v>16692</v>
      </c>
      <c r="P3091" s="40" t="s">
        <v>10043</v>
      </c>
      <c r="Q3091" s="40" t="s">
        <v>10382</v>
      </c>
      <c r="T3091" s="40" t="s">
        <v>16694</v>
      </c>
      <c r="U3091" s="40" t="s">
        <v>16693</v>
      </c>
    </row>
    <row r="3092" spans="1:21" s="40" customFormat="1">
      <c r="A3092" s="40">
        <f t="shared" si="136"/>
        <v>3091</v>
      </c>
      <c r="B3092" s="41">
        <f t="shared" ca="1" si="137"/>
        <v>43369</v>
      </c>
      <c r="C3092" s="40" t="s">
        <v>14</v>
      </c>
      <c r="D3092" s="40" t="str">
        <f t="shared" si="135"/>
        <v>Brewery184</v>
      </c>
      <c r="E3092" s="42" t="s">
        <v>1522</v>
      </c>
      <c r="F3092" s="40" t="str">
        <f>VLOOKUP(D3092,'Brasseries Europe'!$B$2:$O$2000,6,FALSE)</f>
        <v>Markt, 1</v>
      </c>
      <c r="G3092" s="40">
        <f>VLOOKUP(D3092,'Brasseries Europe'!$B$2:$O$2000,7,FALSE)</f>
        <v>8480</v>
      </c>
      <c r="H3092" s="40" t="str">
        <f>VLOOKUP(D3092,'Brasseries Europe'!$B$2:$O$2000,8,FALSE)</f>
        <v>Ichtegem</v>
      </c>
      <c r="I3092" s="40" t="str">
        <f>VLOOKUP(D3092,'Brasseries Europe'!$B$2:$O$2000,9,FALSE)</f>
        <v>Vlaanderen</v>
      </c>
      <c r="J3092" s="40">
        <f>VLOOKUP(D3092,'Brasseries Europe'!$B$2:$O$2000,10,FALSE)</f>
        <v>0</v>
      </c>
      <c r="K3092" s="40" t="str">
        <f>VLOOKUP(D3092,'Brasseries Europe'!$B$2:$O$2000,11,FALSE)</f>
        <v>http://www.brouwerij-strubbe.be</v>
      </c>
      <c r="L3092" s="40" t="str">
        <f>VLOOKUP(D3092,'Brasseries Europe'!$B$2:$O$2000,12,FALSE)</f>
        <v>32(0)51/58.81.16</v>
      </c>
      <c r="M3092" s="40" t="str">
        <f>VLOOKUP(D3092,'Brasseries Europe'!$B$2:$O$2000,13,FALSE)</f>
        <v>LogoBR184</v>
      </c>
      <c r="N3092" s="40" t="str">
        <f>VLOOKUP(D3092,'Brasseries Europe'!$B$2:$O$2000,14,FALSE)</f>
        <v>FotoBR184</v>
      </c>
      <c r="O3092" s="42" t="s">
        <v>16695</v>
      </c>
      <c r="P3092" s="40" t="s">
        <v>10151</v>
      </c>
      <c r="Q3092" s="40" t="s">
        <v>10072</v>
      </c>
      <c r="T3092" s="40" t="s">
        <v>16697</v>
      </c>
      <c r="U3092" s="40" t="s">
        <v>16696</v>
      </c>
    </row>
    <row r="3093" spans="1:21" s="40" customFormat="1">
      <c r="A3093" s="40">
        <f t="shared" si="136"/>
        <v>3092</v>
      </c>
      <c r="B3093" s="41">
        <f t="shared" ca="1" si="137"/>
        <v>43369</v>
      </c>
      <c r="C3093" s="40" t="s">
        <v>14</v>
      </c>
      <c r="D3093" s="40" t="str">
        <f t="shared" si="135"/>
        <v>Brewery184</v>
      </c>
      <c r="E3093" s="42" t="s">
        <v>1522</v>
      </c>
      <c r="F3093" s="40" t="str">
        <f>VLOOKUP(D3093,'Brasseries Europe'!$B$2:$O$2000,6,FALSE)</f>
        <v>Markt, 1</v>
      </c>
      <c r="G3093" s="40">
        <f>VLOOKUP(D3093,'Brasseries Europe'!$B$2:$O$2000,7,FALSE)</f>
        <v>8480</v>
      </c>
      <c r="H3093" s="40" t="str">
        <f>VLOOKUP(D3093,'Brasseries Europe'!$B$2:$O$2000,8,FALSE)</f>
        <v>Ichtegem</v>
      </c>
      <c r="I3093" s="40" t="str">
        <f>VLOOKUP(D3093,'Brasseries Europe'!$B$2:$O$2000,9,FALSE)</f>
        <v>Vlaanderen</v>
      </c>
      <c r="J3093" s="40">
        <f>VLOOKUP(D3093,'Brasseries Europe'!$B$2:$O$2000,10,FALSE)</f>
        <v>0</v>
      </c>
      <c r="K3093" s="40" t="str">
        <f>VLOOKUP(D3093,'Brasseries Europe'!$B$2:$O$2000,11,FALSE)</f>
        <v>http://www.brouwerij-strubbe.be</v>
      </c>
      <c r="L3093" s="40" t="str">
        <f>VLOOKUP(D3093,'Brasseries Europe'!$B$2:$O$2000,12,FALSE)</f>
        <v>32(0)51/58.81.16</v>
      </c>
      <c r="M3093" s="40" t="str">
        <f>VLOOKUP(D3093,'Brasseries Europe'!$B$2:$O$2000,13,FALSE)</f>
        <v>LogoBR184</v>
      </c>
      <c r="N3093" s="40" t="str">
        <f>VLOOKUP(D3093,'Brasseries Europe'!$B$2:$O$2000,14,FALSE)</f>
        <v>FotoBR184</v>
      </c>
      <c r="O3093" s="42" t="s">
        <v>16698</v>
      </c>
      <c r="P3093" s="40" t="s">
        <v>10151</v>
      </c>
      <c r="Q3093" s="40" t="s">
        <v>10072</v>
      </c>
      <c r="T3093" s="40" t="s">
        <v>16700</v>
      </c>
      <c r="U3093" s="40" t="s">
        <v>16699</v>
      </c>
    </row>
    <row r="3094" spans="1:21" s="40" customFormat="1">
      <c r="A3094" s="40">
        <f t="shared" si="136"/>
        <v>3093</v>
      </c>
      <c r="B3094" s="41">
        <f t="shared" ca="1" si="137"/>
        <v>43369</v>
      </c>
      <c r="C3094" s="40" t="s">
        <v>14</v>
      </c>
      <c r="D3094" s="40" t="str">
        <f t="shared" si="135"/>
        <v>Brewery184</v>
      </c>
      <c r="E3094" s="42" t="s">
        <v>1522</v>
      </c>
      <c r="F3094" s="40" t="str">
        <f>VLOOKUP(D3094,'Brasseries Europe'!$B$2:$O$2000,6,FALSE)</f>
        <v>Markt, 1</v>
      </c>
      <c r="G3094" s="40">
        <f>VLOOKUP(D3094,'Brasseries Europe'!$B$2:$O$2000,7,FALSE)</f>
        <v>8480</v>
      </c>
      <c r="H3094" s="40" t="str">
        <f>VLOOKUP(D3094,'Brasseries Europe'!$B$2:$O$2000,8,FALSE)</f>
        <v>Ichtegem</v>
      </c>
      <c r="I3094" s="40" t="str">
        <f>VLOOKUP(D3094,'Brasseries Europe'!$B$2:$O$2000,9,FALSE)</f>
        <v>Vlaanderen</v>
      </c>
      <c r="J3094" s="40">
        <f>VLOOKUP(D3094,'Brasseries Europe'!$B$2:$O$2000,10,FALSE)</f>
        <v>0</v>
      </c>
      <c r="K3094" s="40" t="str">
        <f>VLOOKUP(D3094,'Brasseries Europe'!$B$2:$O$2000,11,FALSE)</f>
        <v>http://www.brouwerij-strubbe.be</v>
      </c>
      <c r="L3094" s="40" t="str">
        <f>VLOOKUP(D3094,'Brasseries Europe'!$B$2:$O$2000,12,FALSE)</f>
        <v>32(0)51/58.81.16</v>
      </c>
      <c r="M3094" s="40" t="str">
        <f>VLOOKUP(D3094,'Brasseries Europe'!$B$2:$O$2000,13,FALSE)</f>
        <v>LogoBR184</v>
      </c>
      <c r="N3094" s="40" t="str">
        <f>VLOOKUP(D3094,'Brasseries Europe'!$B$2:$O$2000,14,FALSE)</f>
        <v>FotoBR184</v>
      </c>
      <c r="O3094" s="42" t="s">
        <v>16701</v>
      </c>
      <c r="P3094" s="40" t="s">
        <v>10151</v>
      </c>
      <c r="Q3094" s="40" t="s">
        <v>10044</v>
      </c>
      <c r="T3094" s="40" t="s">
        <v>16703</v>
      </c>
      <c r="U3094" s="40" t="s">
        <v>16702</v>
      </c>
    </row>
    <row r="3095" spans="1:21" s="40" customFormat="1">
      <c r="A3095" s="40">
        <f t="shared" si="136"/>
        <v>3094</v>
      </c>
      <c r="B3095" s="41">
        <f t="shared" ca="1" si="137"/>
        <v>43369</v>
      </c>
      <c r="C3095" s="40" t="s">
        <v>14</v>
      </c>
      <c r="D3095" s="40" t="str">
        <f t="shared" si="135"/>
        <v>Brewery184</v>
      </c>
      <c r="E3095" s="42" t="s">
        <v>1522</v>
      </c>
      <c r="F3095" s="40" t="str">
        <f>VLOOKUP(D3095,'Brasseries Europe'!$B$2:$O$2000,6,FALSE)</f>
        <v>Markt, 1</v>
      </c>
      <c r="G3095" s="40">
        <f>VLOOKUP(D3095,'Brasseries Europe'!$B$2:$O$2000,7,FALSE)</f>
        <v>8480</v>
      </c>
      <c r="H3095" s="40" t="str">
        <f>VLOOKUP(D3095,'Brasseries Europe'!$B$2:$O$2000,8,FALSE)</f>
        <v>Ichtegem</v>
      </c>
      <c r="I3095" s="40" t="str">
        <f>VLOOKUP(D3095,'Brasseries Europe'!$B$2:$O$2000,9,FALSE)</f>
        <v>Vlaanderen</v>
      </c>
      <c r="J3095" s="40">
        <f>VLOOKUP(D3095,'Brasseries Europe'!$B$2:$O$2000,10,FALSE)</f>
        <v>0</v>
      </c>
      <c r="K3095" s="40" t="str">
        <f>VLOOKUP(D3095,'Brasseries Europe'!$B$2:$O$2000,11,FALSE)</f>
        <v>http://www.brouwerij-strubbe.be</v>
      </c>
      <c r="L3095" s="40" t="str">
        <f>VLOOKUP(D3095,'Brasseries Europe'!$B$2:$O$2000,12,FALSE)</f>
        <v>32(0)51/58.81.16</v>
      </c>
      <c r="M3095" s="40" t="str">
        <f>VLOOKUP(D3095,'Brasseries Europe'!$B$2:$O$2000,13,FALSE)</f>
        <v>LogoBR184</v>
      </c>
      <c r="N3095" s="40" t="str">
        <f>VLOOKUP(D3095,'Brasseries Europe'!$B$2:$O$2000,14,FALSE)</f>
        <v>FotoBR184</v>
      </c>
      <c r="O3095" s="42" t="s">
        <v>16704</v>
      </c>
      <c r="P3095" s="40" t="s">
        <v>10151</v>
      </c>
      <c r="Q3095" s="40" t="s">
        <v>10242</v>
      </c>
      <c r="T3095" s="40" t="s">
        <v>16706</v>
      </c>
      <c r="U3095" s="40" t="s">
        <v>16705</v>
      </c>
    </row>
    <row r="3096" spans="1:21" s="40" customFormat="1">
      <c r="A3096" s="40">
        <f t="shared" si="136"/>
        <v>3095</v>
      </c>
      <c r="B3096" s="41">
        <f t="shared" ca="1" si="137"/>
        <v>43369</v>
      </c>
      <c r="C3096" s="40" t="s">
        <v>14</v>
      </c>
      <c r="D3096" s="40" t="str">
        <f t="shared" si="135"/>
        <v>Brewery184</v>
      </c>
      <c r="E3096" s="42" t="s">
        <v>1522</v>
      </c>
      <c r="F3096" s="40" t="str">
        <f>VLOOKUP(D3096,'Brasseries Europe'!$B$2:$O$2000,6,FALSE)</f>
        <v>Markt, 1</v>
      </c>
      <c r="G3096" s="40">
        <f>VLOOKUP(D3096,'Brasseries Europe'!$B$2:$O$2000,7,FALSE)</f>
        <v>8480</v>
      </c>
      <c r="H3096" s="40" t="str">
        <f>VLOOKUP(D3096,'Brasseries Europe'!$B$2:$O$2000,8,FALSE)</f>
        <v>Ichtegem</v>
      </c>
      <c r="I3096" s="40" t="str">
        <f>VLOOKUP(D3096,'Brasseries Europe'!$B$2:$O$2000,9,FALSE)</f>
        <v>Vlaanderen</v>
      </c>
      <c r="J3096" s="40">
        <f>VLOOKUP(D3096,'Brasseries Europe'!$B$2:$O$2000,10,FALSE)</f>
        <v>0</v>
      </c>
      <c r="K3096" s="40" t="str">
        <f>VLOOKUP(D3096,'Brasseries Europe'!$B$2:$O$2000,11,FALSE)</f>
        <v>http://www.brouwerij-strubbe.be</v>
      </c>
      <c r="L3096" s="40" t="str">
        <f>VLOOKUP(D3096,'Brasseries Europe'!$B$2:$O$2000,12,FALSE)</f>
        <v>32(0)51/58.81.16</v>
      </c>
      <c r="M3096" s="40" t="str">
        <f>VLOOKUP(D3096,'Brasseries Europe'!$B$2:$O$2000,13,FALSE)</f>
        <v>LogoBR184</v>
      </c>
      <c r="N3096" s="40" t="str">
        <f>VLOOKUP(D3096,'Brasseries Europe'!$B$2:$O$2000,14,FALSE)</f>
        <v>FotoBR184</v>
      </c>
      <c r="O3096" s="42" t="s">
        <v>16707</v>
      </c>
      <c r="P3096" s="40" t="s">
        <v>10049</v>
      </c>
      <c r="Q3096" s="40" t="s">
        <v>11281</v>
      </c>
      <c r="T3096" s="40" t="s">
        <v>16709</v>
      </c>
      <c r="U3096" s="40" t="s">
        <v>16708</v>
      </c>
    </row>
    <row r="3097" spans="1:21" s="40" customFormat="1">
      <c r="A3097" s="40">
        <f t="shared" si="136"/>
        <v>3096</v>
      </c>
      <c r="B3097" s="41">
        <f t="shared" ca="1" si="137"/>
        <v>43369</v>
      </c>
      <c r="C3097" s="40" t="s">
        <v>14</v>
      </c>
      <c r="D3097" s="40" t="str">
        <f t="shared" si="135"/>
        <v>Brewery184</v>
      </c>
      <c r="E3097" s="42" t="s">
        <v>1522</v>
      </c>
      <c r="F3097" s="40" t="str">
        <f>VLOOKUP(D3097,'Brasseries Europe'!$B$2:$O$2000,6,FALSE)</f>
        <v>Markt, 1</v>
      </c>
      <c r="G3097" s="40">
        <f>VLOOKUP(D3097,'Brasseries Europe'!$B$2:$O$2000,7,FALSE)</f>
        <v>8480</v>
      </c>
      <c r="H3097" s="40" t="str">
        <f>VLOOKUP(D3097,'Brasseries Europe'!$B$2:$O$2000,8,FALSE)</f>
        <v>Ichtegem</v>
      </c>
      <c r="I3097" s="40" t="str">
        <f>VLOOKUP(D3097,'Brasseries Europe'!$B$2:$O$2000,9,FALSE)</f>
        <v>Vlaanderen</v>
      </c>
      <c r="J3097" s="40">
        <f>VLOOKUP(D3097,'Brasseries Europe'!$B$2:$O$2000,10,FALSE)</f>
        <v>0</v>
      </c>
      <c r="K3097" s="40" t="str">
        <f>VLOOKUP(D3097,'Brasseries Europe'!$B$2:$O$2000,11,FALSE)</f>
        <v>http://www.brouwerij-strubbe.be</v>
      </c>
      <c r="L3097" s="40" t="str">
        <f>VLOOKUP(D3097,'Brasseries Europe'!$B$2:$O$2000,12,FALSE)</f>
        <v>32(0)51/58.81.16</v>
      </c>
      <c r="M3097" s="40" t="str">
        <f>VLOOKUP(D3097,'Brasseries Europe'!$B$2:$O$2000,13,FALSE)</f>
        <v>LogoBR184</v>
      </c>
      <c r="N3097" s="40" t="str">
        <f>VLOOKUP(D3097,'Brasseries Europe'!$B$2:$O$2000,14,FALSE)</f>
        <v>FotoBR184</v>
      </c>
      <c r="O3097" s="42" t="s">
        <v>16710</v>
      </c>
      <c r="P3097" s="40" t="s">
        <v>10049</v>
      </c>
      <c r="Q3097" s="40" t="s">
        <v>10204</v>
      </c>
      <c r="T3097" s="40" t="s">
        <v>16712</v>
      </c>
      <c r="U3097" s="40" t="s">
        <v>16711</v>
      </c>
    </row>
    <row r="3098" spans="1:21" s="40" customFormat="1">
      <c r="A3098" s="40">
        <f t="shared" si="136"/>
        <v>3097</v>
      </c>
      <c r="B3098" s="41">
        <f t="shared" ca="1" si="137"/>
        <v>43369</v>
      </c>
      <c r="C3098" s="40" t="s">
        <v>14</v>
      </c>
      <c r="D3098" s="40" t="str">
        <f t="shared" si="135"/>
        <v>Brewery184</v>
      </c>
      <c r="E3098" s="42" t="s">
        <v>1522</v>
      </c>
      <c r="F3098" s="40" t="str">
        <f>VLOOKUP(D3098,'Brasseries Europe'!$B$2:$O$2000,6,FALSE)</f>
        <v>Markt, 1</v>
      </c>
      <c r="G3098" s="40">
        <f>VLOOKUP(D3098,'Brasseries Europe'!$B$2:$O$2000,7,FALSE)</f>
        <v>8480</v>
      </c>
      <c r="H3098" s="40" t="str">
        <f>VLOOKUP(D3098,'Brasseries Europe'!$B$2:$O$2000,8,FALSE)</f>
        <v>Ichtegem</v>
      </c>
      <c r="I3098" s="40" t="str">
        <f>VLOOKUP(D3098,'Brasseries Europe'!$B$2:$O$2000,9,FALSE)</f>
        <v>Vlaanderen</v>
      </c>
      <c r="J3098" s="40">
        <f>VLOOKUP(D3098,'Brasseries Europe'!$B$2:$O$2000,10,FALSE)</f>
        <v>0</v>
      </c>
      <c r="K3098" s="40" t="str">
        <f>VLOOKUP(D3098,'Brasseries Europe'!$B$2:$O$2000,11,FALSE)</f>
        <v>http://www.brouwerij-strubbe.be</v>
      </c>
      <c r="L3098" s="40" t="str">
        <f>VLOOKUP(D3098,'Brasseries Europe'!$B$2:$O$2000,12,FALSE)</f>
        <v>32(0)51/58.81.16</v>
      </c>
      <c r="M3098" s="40" t="str">
        <f>VLOOKUP(D3098,'Brasseries Europe'!$B$2:$O$2000,13,FALSE)</f>
        <v>LogoBR184</v>
      </c>
      <c r="N3098" s="40" t="str">
        <f>VLOOKUP(D3098,'Brasseries Europe'!$B$2:$O$2000,14,FALSE)</f>
        <v>FotoBR184</v>
      </c>
      <c r="O3098" s="42" t="s">
        <v>16713</v>
      </c>
      <c r="P3098" s="40" t="s">
        <v>10049</v>
      </c>
      <c r="Q3098" s="40" t="s">
        <v>10204</v>
      </c>
      <c r="T3098" s="40" t="s">
        <v>16715</v>
      </c>
      <c r="U3098" s="40" t="s">
        <v>16714</v>
      </c>
    </row>
    <row r="3099" spans="1:21" s="40" customFormat="1">
      <c r="A3099" s="40">
        <f t="shared" si="136"/>
        <v>3098</v>
      </c>
      <c r="B3099" s="41">
        <f t="shared" ca="1" si="137"/>
        <v>43369</v>
      </c>
      <c r="C3099" s="40" t="s">
        <v>14</v>
      </c>
      <c r="D3099" s="40" t="str">
        <f t="shared" si="135"/>
        <v>Brewery184</v>
      </c>
      <c r="E3099" s="42" t="s">
        <v>1522</v>
      </c>
      <c r="F3099" s="40" t="str">
        <f>VLOOKUP(D3099,'Brasseries Europe'!$B$2:$O$2000,6,FALSE)</f>
        <v>Markt, 1</v>
      </c>
      <c r="G3099" s="40">
        <f>VLOOKUP(D3099,'Brasseries Europe'!$B$2:$O$2000,7,FALSE)</f>
        <v>8480</v>
      </c>
      <c r="H3099" s="40" t="str">
        <f>VLOOKUP(D3099,'Brasseries Europe'!$B$2:$O$2000,8,FALSE)</f>
        <v>Ichtegem</v>
      </c>
      <c r="I3099" s="40" t="str">
        <f>VLOOKUP(D3099,'Brasseries Europe'!$B$2:$O$2000,9,FALSE)</f>
        <v>Vlaanderen</v>
      </c>
      <c r="J3099" s="40">
        <f>VLOOKUP(D3099,'Brasseries Europe'!$B$2:$O$2000,10,FALSE)</f>
        <v>0</v>
      </c>
      <c r="K3099" s="40" t="str">
        <f>VLOOKUP(D3099,'Brasseries Europe'!$B$2:$O$2000,11,FALSE)</f>
        <v>http://www.brouwerij-strubbe.be</v>
      </c>
      <c r="L3099" s="40" t="str">
        <f>VLOOKUP(D3099,'Brasseries Europe'!$B$2:$O$2000,12,FALSE)</f>
        <v>32(0)51/58.81.16</v>
      </c>
      <c r="M3099" s="40" t="str">
        <f>VLOOKUP(D3099,'Brasseries Europe'!$B$2:$O$2000,13,FALSE)</f>
        <v>LogoBR184</v>
      </c>
      <c r="N3099" s="40" t="str">
        <f>VLOOKUP(D3099,'Brasseries Europe'!$B$2:$O$2000,14,FALSE)</f>
        <v>FotoBR184</v>
      </c>
      <c r="O3099" s="42" t="s">
        <v>16716</v>
      </c>
      <c r="P3099" s="40" t="s">
        <v>10049</v>
      </c>
      <c r="Q3099" s="40" t="s">
        <v>16584</v>
      </c>
      <c r="T3099" s="40" t="s">
        <v>16718</v>
      </c>
      <c r="U3099" s="40" t="s">
        <v>16717</v>
      </c>
    </row>
    <row r="3100" spans="1:21" s="40" customFormat="1">
      <c r="A3100" s="40">
        <f t="shared" si="136"/>
        <v>3099</v>
      </c>
      <c r="B3100" s="41">
        <f t="shared" ca="1" si="137"/>
        <v>43369</v>
      </c>
      <c r="C3100" s="40" t="s">
        <v>14</v>
      </c>
      <c r="D3100" s="40" t="str">
        <f t="shared" si="135"/>
        <v>Brewery184</v>
      </c>
      <c r="E3100" s="42" t="s">
        <v>1522</v>
      </c>
      <c r="F3100" s="40" t="str">
        <f>VLOOKUP(D3100,'Brasseries Europe'!$B$2:$O$2000,6,FALSE)</f>
        <v>Markt, 1</v>
      </c>
      <c r="G3100" s="40">
        <f>VLOOKUP(D3100,'Brasseries Europe'!$B$2:$O$2000,7,FALSE)</f>
        <v>8480</v>
      </c>
      <c r="H3100" s="40" t="str">
        <f>VLOOKUP(D3100,'Brasseries Europe'!$B$2:$O$2000,8,FALSE)</f>
        <v>Ichtegem</v>
      </c>
      <c r="I3100" s="40" t="str">
        <f>VLOOKUP(D3100,'Brasseries Europe'!$B$2:$O$2000,9,FALSE)</f>
        <v>Vlaanderen</v>
      </c>
      <c r="J3100" s="40">
        <f>VLOOKUP(D3100,'Brasseries Europe'!$B$2:$O$2000,10,FALSE)</f>
        <v>0</v>
      </c>
      <c r="K3100" s="40" t="str">
        <f>VLOOKUP(D3100,'Brasseries Europe'!$B$2:$O$2000,11,FALSE)</f>
        <v>http://www.brouwerij-strubbe.be</v>
      </c>
      <c r="L3100" s="40" t="str">
        <f>VLOOKUP(D3100,'Brasseries Europe'!$B$2:$O$2000,12,FALSE)</f>
        <v>32(0)51/58.81.16</v>
      </c>
      <c r="M3100" s="40" t="str">
        <f>VLOOKUP(D3100,'Brasseries Europe'!$B$2:$O$2000,13,FALSE)</f>
        <v>LogoBR184</v>
      </c>
      <c r="N3100" s="40" t="str">
        <f>VLOOKUP(D3100,'Brasseries Europe'!$B$2:$O$2000,14,FALSE)</f>
        <v>FotoBR184</v>
      </c>
      <c r="O3100" s="42" t="s">
        <v>16719</v>
      </c>
      <c r="P3100" s="40" t="s">
        <v>10049</v>
      </c>
      <c r="Q3100" s="40" t="s">
        <v>10064</v>
      </c>
      <c r="T3100" s="40" t="s">
        <v>16721</v>
      </c>
      <c r="U3100" s="40" t="s">
        <v>16720</v>
      </c>
    </row>
    <row r="3101" spans="1:21" s="40" customFormat="1">
      <c r="A3101" s="40">
        <f t="shared" si="136"/>
        <v>3100</v>
      </c>
      <c r="B3101" s="41">
        <f t="shared" ca="1" si="137"/>
        <v>43369</v>
      </c>
      <c r="C3101" s="40" t="s">
        <v>14</v>
      </c>
      <c r="D3101" s="40" t="str">
        <f t="shared" ref="D3101:D3162" si="138">_xlfn.IFNA(VLOOKUP(E3101,Matricedesbrasseries,2,FALSE),"")</f>
        <v>Brewery184</v>
      </c>
      <c r="E3101" s="42" t="s">
        <v>1522</v>
      </c>
      <c r="F3101" s="40" t="str">
        <f>VLOOKUP(D3101,'Brasseries Europe'!$B$2:$O$2000,6,FALSE)</f>
        <v>Markt, 1</v>
      </c>
      <c r="G3101" s="40">
        <f>VLOOKUP(D3101,'Brasseries Europe'!$B$2:$O$2000,7,FALSE)</f>
        <v>8480</v>
      </c>
      <c r="H3101" s="40" t="str">
        <f>VLOOKUP(D3101,'Brasseries Europe'!$B$2:$O$2000,8,FALSE)</f>
        <v>Ichtegem</v>
      </c>
      <c r="I3101" s="40" t="str">
        <f>VLOOKUP(D3101,'Brasseries Europe'!$B$2:$O$2000,9,FALSE)</f>
        <v>Vlaanderen</v>
      </c>
      <c r="J3101" s="40">
        <f>VLOOKUP(D3101,'Brasseries Europe'!$B$2:$O$2000,10,FALSE)</f>
        <v>0</v>
      </c>
      <c r="K3101" s="40" t="str">
        <f>VLOOKUP(D3101,'Brasseries Europe'!$B$2:$O$2000,11,FALSE)</f>
        <v>http://www.brouwerij-strubbe.be</v>
      </c>
      <c r="L3101" s="40" t="str">
        <f>VLOOKUP(D3101,'Brasseries Europe'!$B$2:$O$2000,12,FALSE)</f>
        <v>32(0)51/58.81.16</v>
      </c>
      <c r="M3101" s="40" t="str">
        <f>VLOOKUP(D3101,'Brasseries Europe'!$B$2:$O$2000,13,FALSE)</f>
        <v>LogoBR184</v>
      </c>
      <c r="N3101" s="40" t="str">
        <f>VLOOKUP(D3101,'Brasseries Europe'!$B$2:$O$2000,14,FALSE)</f>
        <v>FotoBR184</v>
      </c>
      <c r="O3101" s="42" t="s">
        <v>16722</v>
      </c>
      <c r="P3101" s="40" t="s">
        <v>10049</v>
      </c>
      <c r="Q3101" s="40" t="s">
        <v>10204</v>
      </c>
      <c r="T3101" s="40" t="s">
        <v>16724</v>
      </c>
      <c r="U3101" s="40" t="s">
        <v>16723</v>
      </c>
    </row>
    <row r="3102" spans="1:21" s="40" customFormat="1">
      <c r="A3102" s="40">
        <f t="shared" si="136"/>
        <v>3101</v>
      </c>
      <c r="B3102" s="41">
        <f t="shared" ca="1" si="137"/>
        <v>43369</v>
      </c>
      <c r="C3102" s="40" t="s">
        <v>14</v>
      </c>
      <c r="D3102" s="40" t="str">
        <f t="shared" si="138"/>
        <v>Brewery184</v>
      </c>
      <c r="E3102" s="42" t="s">
        <v>1522</v>
      </c>
      <c r="F3102" s="40" t="str">
        <f>VLOOKUP(D3102,'Brasseries Europe'!$B$2:$O$2000,6,FALSE)</f>
        <v>Markt, 1</v>
      </c>
      <c r="G3102" s="40">
        <f>VLOOKUP(D3102,'Brasseries Europe'!$B$2:$O$2000,7,FALSE)</f>
        <v>8480</v>
      </c>
      <c r="H3102" s="40" t="str">
        <f>VLOOKUP(D3102,'Brasseries Europe'!$B$2:$O$2000,8,FALSE)</f>
        <v>Ichtegem</v>
      </c>
      <c r="I3102" s="40" t="str">
        <f>VLOOKUP(D3102,'Brasseries Europe'!$B$2:$O$2000,9,FALSE)</f>
        <v>Vlaanderen</v>
      </c>
      <c r="J3102" s="40">
        <f>VLOOKUP(D3102,'Brasseries Europe'!$B$2:$O$2000,10,FALSE)</f>
        <v>0</v>
      </c>
      <c r="K3102" s="40" t="str">
        <f>VLOOKUP(D3102,'Brasseries Europe'!$B$2:$O$2000,11,FALSE)</f>
        <v>http://www.brouwerij-strubbe.be</v>
      </c>
      <c r="L3102" s="40" t="str">
        <f>VLOOKUP(D3102,'Brasseries Europe'!$B$2:$O$2000,12,FALSE)</f>
        <v>32(0)51/58.81.16</v>
      </c>
      <c r="M3102" s="40" t="str">
        <f>VLOOKUP(D3102,'Brasseries Europe'!$B$2:$O$2000,13,FALSE)</f>
        <v>LogoBR184</v>
      </c>
      <c r="N3102" s="40" t="str">
        <f>VLOOKUP(D3102,'Brasseries Europe'!$B$2:$O$2000,14,FALSE)</f>
        <v>FotoBR184</v>
      </c>
      <c r="O3102" s="42" t="s">
        <v>16725</v>
      </c>
      <c r="P3102" s="40" t="s">
        <v>10049</v>
      </c>
      <c r="Q3102" s="40" t="s">
        <v>10068</v>
      </c>
      <c r="T3102" s="40" t="s">
        <v>16727</v>
      </c>
      <c r="U3102" s="40" t="s">
        <v>16726</v>
      </c>
    </row>
    <row r="3103" spans="1:21" s="40" customFormat="1">
      <c r="A3103" s="40">
        <f t="shared" si="136"/>
        <v>3102</v>
      </c>
      <c r="B3103" s="41">
        <f t="shared" ca="1" si="137"/>
        <v>43369</v>
      </c>
      <c r="C3103" s="40" t="s">
        <v>14</v>
      </c>
      <c r="D3103" s="40" t="str">
        <f t="shared" si="138"/>
        <v>Brewery184</v>
      </c>
      <c r="E3103" s="42" t="s">
        <v>1522</v>
      </c>
      <c r="F3103" s="40" t="str">
        <f>VLOOKUP(D3103,'Brasseries Europe'!$B$2:$O$2000,6,FALSE)</f>
        <v>Markt, 1</v>
      </c>
      <c r="G3103" s="40">
        <f>VLOOKUP(D3103,'Brasseries Europe'!$B$2:$O$2000,7,FALSE)</f>
        <v>8480</v>
      </c>
      <c r="H3103" s="40" t="str">
        <f>VLOOKUP(D3103,'Brasseries Europe'!$B$2:$O$2000,8,FALSE)</f>
        <v>Ichtegem</v>
      </c>
      <c r="I3103" s="40" t="str">
        <f>VLOOKUP(D3103,'Brasseries Europe'!$B$2:$O$2000,9,FALSE)</f>
        <v>Vlaanderen</v>
      </c>
      <c r="J3103" s="40">
        <f>VLOOKUP(D3103,'Brasseries Europe'!$B$2:$O$2000,10,FALSE)</f>
        <v>0</v>
      </c>
      <c r="K3103" s="40" t="str">
        <f>VLOOKUP(D3103,'Brasseries Europe'!$B$2:$O$2000,11,FALSE)</f>
        <v>http://www.brouwerij-strubbe.be</v>
      </c>
      <c r="L3103" s="40" t="str">
        <f>VLOOKUP(D3103,'Brasseries Europe'!$B$2:$O$2000,12,FALSE)</f>
        <v>32(0)51/58.81.16</v>
      </c>
      <c r="M3103" s="40" t="str">
        <f>VLOOKUP(D3103,'Brasseries Europe'!$B$2:$O$2000,13,FALSE)</f>
        <v>LogoBR184</v>
      </c>
      <c r="N3103" s="40" t="str">
        <f>VLOOKUP(D3103,'Brasseries Europe'!$B$2:$O$2000,14,FALSE)</f>
        <v>FotoBR184</v>
      </c>
      <c r="O3103" s="42" t="s">
        <v>16728</v>
      </c>
      <c r="P3103" s="40" t="s">
        <v>10179</v>
      </c>
      <c r="Q3103" s="40" t="s">
        <v>10242</v>
      </c>
      <c r="T3103" s="40" t="s">
        <v>16730</v>
      </c>
      <c r="U3103" s="40" t="s">
        <v>16729</v>
      </c>
    </row>
    <row r="3104" spans="1:21" s="40" customFormat="1">
      <c r="A3104" s="40">
        <f t="shared" si="136"/>
        <v>3103</v>
      </c>
      <c r="B3104" s="41">
        <f t="shared" ca="1" si="137"/>
        <v>43369</v>
      </c>
      <c r="C3104" s="40" t="s">
        <v>14</v>
      </c>
      <c r="D3104" s="40" t="str">
        <f t="shared" si="138"/>
        <v>Brewery184</v>
      </c>
      <c r="E3104" s="42" t="s">
        <v>1522</v>
      </c>
      <c r="F3104" s="40" t="str">
        <f>VLOOKUP(D3104,'Brasseries Europe'!$B$2:$O$2000,6,FALSE)</f>
        <v>Markt, 1</v>
      </c>
      <c r="G3104" s="40">
        <f>VLOOKUP(D3104,'Brasseries Europe'!$B$2:$O$2000,7,FALSE)</f>
        <v>8480</v>
      </c>
      <c r="H3104" s="40" t="str">
        <f>VLOOKUP(D3104,'Brasseries Europe'!$B$2:$O$2000,8,FALSE)</f>
        <v>Ichtegem</v>
      </c>
      <c r="I3104" s="40" t="str">
        <f>VLOOKUP(D3104,'Brasseries Europe'!$B$2:$O$2000,9,FALSE)</f>
        <v>Vlaanderen</v>
      </c>
      <c r="J3104" s="40">
        <f>VLOOKUP(D3104,'Brasseries Europe'!$B$2:$O$2000,10,FALSE)</f>
        <v>0</v>
      </c>
      <c r="K3104" s="40" t="str">
        <f>VLOOKUP(D3104,'Brasseries Europe'!$B$2:$O$2000,11,FALSE)</f>
        <v>http://www.brouwerij-strubbe.be</v>
      </c>
      <c r="L3104" s="40" t="str">
        <f>VLOOKUP(D3104,'Brasseries Europe'!$B$2:$O$2000,12,FALSE)</f>
        <v>32(0)51/58.81.16</v>
      </c>
      <c r="M3104" s="40" t="str">
        <f>VLOOKUP(D3104,'Brasseries Europe'!$B$2:$O$2000,13,FALSE)</f>
        <v>LogoBR184</v>
      </c>
      <c r="N3104" s="40" t="str">
        <f>VLOOKUP(D3104,'Brasseries Europe'!$B$2:$O$2000,14,FALSE)</f>
        <v>FotoBR184</v>
      </c>
      <c r="O3104" s="42" t="s">
        <v>16731</v>
      </c>
      <c r="P3104" s="40" t="s">
        <v>10179</v>
      </c>
      <c r="Q3104" s="40" t="s">
        <v>10076</v>
      </c>
      <c r="T3104" s="40" t="s">
        <v>16733</v>
      </c>
      <c r="U3104" s="40" t="s">
        <v>16732</v>
      </c>
    </row>
    <row r="3105" spans="1:21" s="40" customFormat="1">
      <c r="A3105" s="40">
        <f t="shared" si="136"/>
        <v>3104</v>
      </c>
      <c r="B3105" s="41">
        <f t="shared" ca="1" si="137"/>
        <v>43369</v>
      </c>
      <c r="C3105" s="40" t="s">
        <v>14</v>
      </c>
      <c r="D3105" s="40" t="str">
        <f t="shared" si="138"/>
        <v>Brewery184</v>
      </c>
      <c r="E3105" s="42" t="s">
        <v>1522</v>
      </c>
      <c r="F3105" s="40" t="str">
        <f>VLOOKUP(D3105,'Brasseries Europe'!$B$2:$O$2000,6,FALSE)</f>
        <v>Markt, 1</v>
      </c>
      <c r="G3105" s="40">
        <f>VLOOKUP(D3105,'Brasseries Europe'!$B$2:$O$2000,7,FALSE)</f>
        <v>8480</v>
      </c>
      <c r="H3105" s="40" t="str">
        <f>VLOOKUP(D3105,'Brasseries Europe'!$B$2:$O$2000,8,FALSE)</f>
        <v>Ichtegem</v>
      </c>
      <c r="I3105" s="40" t="str">
        <f>VLOOKUP(D3105,'Brasseries Europe'!$B$2:$O$2000,9,FALSE)</f>
        <v>Vlaanderen</v>
      </c>
      <c r="J3105" s="40">
        <f>VLOOKUP(D3105,'Brasseries Europe'!$B$2:$O$2000,10,FALSE)</f>
        <v>0</v>
      </c>
      <c r="K3105" s="40" t="str">
        <f>VLOOKUP(D3105,'Brasseries Europe'!$B$2:$O$2000,11,FALSE)</f>
        <v>http://www.brouwerij-strubbe.be</v>
      </c>
      <c r="L3105" s="40" t="str">
        <f>VLOOKUP(D3105,'Brasseries Europe'!$B$2:$O$2000,12,FALSE)</f>
        <v>32(0)51/58.81.16</v>
      </c>
      <c r="M3105" s="40" t="str">
        <f>VLOOKUP(D3105,'Brasseries Europe'!$B$2:$O$2000,13,FALSE)</f>
        <v>LogoBR184</v>
      </c>
      <c r="N3105" s="40" t="str">
        <f>VLOOKUP(D3105,'Brasseries Europe'!$B$2:$O$2000,14,FALSE)</f>
        <v>FotoBR184</v>
      </c>
      <c r="O3105" s="42" t="s">
        <v>16734</v>
      </c>
      <c r="P3105" s="40" t="s">
        <v>10179</v>
      </c>
      <c r="Q3105" s="40" t="s">
        <v>11418</v>
      </c>
      <c r="T3105" s="40" t="s">
        <v>16736</v>
      </c>
      <c r="U3105" s="40" t="s">
        <v>16735</v>
      </c>
    </row>
    <row r="3106" spans="1:21" s="40" customFormat="1">
      <c r="A3106" s="40">
        <f t="shared" si="136"/>
        <v>3105</v>
      </c>
      <c r="B3106" s="41">
        <f t="shared" ca="1" si="137"/>
        <v>43369</v>
      </c>
      <c r="C3106" s="40" t="s">
        <v>14</v>
      </c>
      <c r="D3106" s="40" t="str">
        <f t="shared" si="138"/>
        <v>Brewery184</v>
      </c>
      <c r="E3106" s="42" t="s">
        <v>1522</v>
      </c>
      <c r="F3106" s="40" t="str">
        <f>VLOOKUP(D3106,'Brasseries Europe'!$B$2:$O$2000,6,FALSE)</f>
        <v>Markt, 1</v>
      </c>
      <c r="G3106" s="40">
        <f>VLOOKUP(D3106,'Brasseries Europe'!$B$2:$O$2000,7,FALSE)</f>
        <v>8480</v>
      </c>
      <c r="H3106" s="40" t="str">
        <f>VLOOKUP(D3106,'Brasseries Europe'!$B$2:$O$2000,8,FALSE)</f>
        <v>Ichtegem</v>
      </c>
      <c r="I3106" s="40" t="str">
        <f>VLOOKUP(D3106,'Brasseries Europe'!$B$2:$O$2000,9,FALSE)</f>
        <v>Vlaanderen</v>
      </c>
      <c r="J3106" s="40">
        <f>VLOOKUP(D3106,'Brasseries Europe'!$B$2:$O$2000,10,FALSE)</f>
        <v>0</v>
      </c>
      <c r="K3106" s="40" t="str">
        <f>VLOOKUP(D3106,'Brasseries Europe'!$B$2:$O$2000,11,FALSE)</f>
        <v>http://www.brouwerij-strubbe.be</v>
      </c>
      <c r="L3106" s="40" t="str">
        <f>VLOOKUP(D3106,'Brasseries Europe'!$B$2:$O$2000,12,FALSE)</f>
        <v>32(0)51/58.81.16</v>
      </c>
      <c r="M3106" s="40" t="str">
        <f>VLOOKUP(D3106,'Brasseries Europe'!$B$2:$O$2000,13,FALSE)</f>
        <v>LogoBR184</v>
      </c>
      <c r="N3106" s="40" t="str">
        <f>VLOOKUP(D3106,'Brasseries Europe'!$B$2:$O$2000,14,FALSE)</f>
        <v>FotoBR184</v>
      </c>
      <c r="O3106" s="42" t="s">
        <v>16737</v>
      </c>
      <c r="P3106" s="40" t="s">
        <v>10179</v>
      </c>
      <c r="Q3106" s="40" t="s">
        <v>12737</v>
      </c>
      <c r="T3106" s="40" t="s">
        <v>16739</v>
      </c>
      <c r="U3106" s="40" t="s">
        <v>16738</v>
      </c>
    </row>
    <row r="3107" spans="1:21" s="40" customFormat="1">
      <c r="A3107" s="40">
        <f t="shared" si="136"/>
        <v>3106</v>
      </c>
      <c r="B3107" s="41">
        <f t="shared" ca="1" si="137"/>
        <v>43369</v>
      </c>
      <c r="C3107" s="40" t="s">
        <v>14</v>
      </c>
      <c r="D3107" s="40" t="str">
        <f t="shared" si="138"/>
        <v>Brewery184</v>
      </c>
      <c r="E3107" s="42" t="s">
        <v>1522</v>
      </c>
      <c r="F3107" s="40" t="str">
        <f>VLOOKUP(D3107,'Brasseries Europe'!$B$2:$O$2000,6,FALSE)</f>
        <v>Markt, 1</v>
      </c>
      <c r="G3107" s="40">
        <f>VLOOKUP(D3107,'Brasseries Europe'!$B$2:$O$2000,7,FALSE)</f>
        <v>8480</v>
      </c>
      <c r="H3107" s="40" t="str">
        <f>VLOOKUP(D3107,'Brasseries Europe'!$B$2:$O$2000,8,FALSE)</f>
        <v>Ichtegem</v>
      </c>
      <c r="I3107" s="40" t="str">
        <f>VLOOKUP(D3107,'Brasseries Europe'!$B$2:$O$2000,9,FALSE)</f>
        <v>Vlaanderen</v>
      </c>
      <c r="J3107" s="40">
        <f>VLOOKUP(D3107,'Brasseries Europe'!$B$2:$O$2000,10,FALSE)</f>
        <v>0</v>
      </c>
      <c r="K3107" s="40" t="str">
        <f>VLOOKUP(D3107,'Brasseries Europe'!$B$2:$O$2000,11,FALSE)</f>
        <v>http://www.brouwerij-strubbe.be</v>
      </c>
      <c r="L3107" s="40" t="str">
        <f>VLOOKUP(D3107,'Brasseries Europe'!$B$2:$O$2000,12,FALSE)</f>
        <v>32(0)51/58.81.16</v>
      </c>
      <c r="M3107" s="40" t="str">
        <f>VLOOKUP(D3107,'Brasseries Europe'!$B$2:$O$2000,13,FALSE)</f>
        <v>LogoBR184</v>
      </c>
      <c r="N3107" s="40" t="str">
        <f>VLOOKUP(D3107,'Brasseries Europe'!$B$2:$O$2000,14,FALSE)</f>
        <v>FotoBR184</v>
      </c>
      <c r="O3107" s="42" t="s">
        <v>16740</v>
      </c>
      <c r="P3107" s="40" t="s">
        <v>10179</v>
      </c>
      <c r="Q3107" s="40" t="s">
        <v>11418</v>
      </c>
      <c r="T3107" s="40" t="s">
        <v>16742</v>
      </c>
      <c r="U3107" s="40" t="s">
        <v>16741</v>
      </c>
    </row>
    <row r="3108" spans="1:21" s="40" customFormat="1">
      <c r="A3108" s="40">
        <f t="shared" si="136"/>
        <v>3107</v>
      </c>
      <c r="B3108" s="41">
        <f t="shared" ca="1" si="137"/>
        <v>43369</v>
      </c>
      <c r="C3108" s="40" t="s">
        <v>14</v>
      </c>
      <c r="D3108" s="40" t="str">
        <f t="shared" si="138"/>
        <v>Brewery184</v>
      </c>
      <c r="E3108" s="42" t="s">
        <v>1522</v>
      </c>
      <c r="F3108" s="40" t="str">
        <f>VLOOKUP(D3108,'Brasseries Europe'!$B$2:$O$2000,6,FALSE)</f>
        <v>Markt, 1</v>
      </c>
      <c r="G3108" s="40">
        <f>VLOOKUP(D3108,'Brasseries Europe'!$B$2:$O$2000,7,FALSE)</f>
        <v>8480</v>
      </c>
      <c r="H3108" s="40" t="str">
        <f>VLOOKUP(D3108,'Brasseries Europe'!$B$2:$O$2000,8,FALSE)</f>
        <v>Ichtegem</v>
      </c>
      <c r="I3108" s="40" t="str">
        <f>VLOOKUP(D3108,'Brasseries Europe'!$B$2:$O$2000,9,FALSE)</f>
        <v>Vlaanderen</v>
      </c>
      <c r="J3108" s="40">
        <f>VLOOKUP(D3108,'Brasseries Europe'!$B$2:$O$2000,10,FALSE)</f>
        <v>0</v>
      </c>
      <c r="K3108" s="40" t="str">
        <f>VLOOKUP(D3108,'Brasseries Europe'!$B$2:$O$2000,11,FALSE)</f>
        <v>http://www.brouwerij-strubbe.be</v>
      </c>
      <c r="L3108" s="40" t="str">
        <f>VLOOKUP(D3108,'Brasseries Europe'!$B$2:$O$2000,12,FALSE)</f>
        <v>32(0)51/58.81.16</v>
      </c>
      <c r="M3108" s="40" t="str">
        <f>VLOOKUP(D3108,'Brasseries Europe'!$B$2:$O$2000,13,FALSE)</f>
        <v>LogoBR184</v>
      </c>
      <c r="N3108" s="40" t="str">
        <f>VLOOKUP(D3108,'Brasseries Europe'!$B$2:$O$2000,14,FALSE)</f>
        <v>FotoBR184</v>
      </c>
      <c r="O3108" s="42" t="s">
        <v>16743</v>
      </c>
      <c r="P3108" s="40" t="s">
        <v>10179</v>
      </c>
      <c r="Q3108" s="40" t="s">
        <v>10044</v>
      </c>
      <c r="T3108" s="40" t="s">
        <v>16745</v>
      </c>
      <c r="U3108" s="40" t="s">
        <v>16744</v>
      </c>
    </row>
    <row r="3109" spans="1:21" s="40" customFormat="1">
      <c r="A3109" s="40">
        <f t="shared" si="136"/>
        <v>3108</v>
      </c>
      <c r="B3109" s="41">
        <f t="shared" ca="1" si="137"/>
        <v>43369</v>
      </c>
      <c r="C3109" s="40" t="s">
        <v>14</v>
      </c>
      <c r="D3109" s="40" t="str">
        <f t="shared" si="138"/>
        <v>Brewery184</v>
      </c>
      <c r="E3109" s="42" t="s">
        <v>1522</v>
      </c>
      <c r="F3109" s="40" t="str">
        <f>VLOOKUP(D3109,'Brasseries Europe'!$B$2:$O$2000,6,FALSE)</f>
        <v>Markt, 1</v>
      </c>
      <c r="G3109" s="40">
        <f>VLOOKUP(D3109,'Brasseries Europe'!$B$2:$O$2000,7,FALSE)</f>
        <v>8480</v>
      </c>
      <c r="H3109" s="40" t="str">
        <f>VLOOKUP(D3109,'Brasseries Europe'!$B$2:$O$2000,8,FALSE)</f>
        <v>Ichtegem</v>
      </c>
      <c r="I3109" s="40" t="str">
        <f>VLOOKUP(D3109,'Brasseries Europe'!$B$2:$O$2000,9,FALSE)</f>
        <v>Vlaanderen</v>
      </c>
      <c r="J3109" s="40">
        <f>VLOOKUP(D3109,'Brasseries Europe'!$B$2:$O$2000,10,FALSE)</f>
        <v>0</v>
      </c>
      <c r="K3109" s="40" t="str">
        <f>VLOOKUP(D3109,'Brasseries Europe'!$B$2:$O$2000,11,FALSE)</f>
        <v>http://www.brouwerij-strubbe.be</v>
      </c>
      <c r="L3109" s="40" t="str">
        <f>VLOOKUP(D3109,'Brasseries Europe'!$B$2:$O$2000,12,FALSE)</f>
        <v>32(0)51/58.81.16</v>
      </c>
      <c r="M3109" s="40" t="str">
        <f>VLOOKUP(D3109,'Brasseries Europe'!$B$2:$O$2000,13,FALSE)</f>
        <v>LogoBR184</v>
      </c>
      <c r="N3109" s="40" t="str">
        <f>VLOOKUP(D3109,'Brasseries Europe'!$B$2:$O$2000,14,FALSE)</f>
        <v>FotoBR184</v>
      </c>
      <c r="O3109" s="42" t="s">
        <v>16746</v>
      </c>
      <c r="P3109" s="40" t="s">
        <v>10179</v>
      </c>
      <c r="Q3109" s="40" t="s">
        <v>10297</v>
      </c>
      <c r="T3109" s="40" t="s">
        <v>16748</v>
      </c>
      <c r="U3109" s="40" t="s">
        <v>16747</v>
      </c>
    </row>
    <row r="3110" spans="1:21" s="40" customFormat="1">
      <c r="A3110" s="40">
        <f t="shared" si="136"/>
        <v>3109</v>
      </c>
      <c r="B3110" s="41">
        <f t="shared" ca="1" si="137"/>
        <v>43369</v>
      </c>
      <c r="C3110" s="40" t="s">
        <v>14</v>
      </c>
      <c r="D3110" s="40" t="str">
        <f t="shared" si="138"/>
        <v>Brewery184</v>
      </c>
      <c r="E3110" s="42" t="s">
        <v>1522</v>
      </c>
      <c r="F3110" s="40" t="str">
        <f>VLOOKUP(D3110,'Brasseries Europe'!$B$2:$O$2000,6,FALSE)</f>
        <v>Markt, 1</v>
      </c>
      <c r="G3110" s="40">
        <f>VLOOKUP(D3110,'Brasseries Europe'!$B$2:$O$2000,7,FALSE)</f>
        <v>8480</v>
      </c>
      <c r="H3110" s="40" t="str">
        <f>VLOOKUP(D3110,'Brasseries Europe'!$B$2:$O$2000,8,FALSE)</f>
        <v>Ichtegem</v>
      </c>
      <c r="I3110" s="40" t="str">
        <f>VLOOKUP(D3110,'Brasseries Europe'!$B$2:$O$2000,9,FALSE)</f>
        <v>Vlaanderen</v>
      </c>
      <c r="J3110" s="40">
        <f>VLOOKUP(D3110,'Brasseries Europe'!$B$2:$O$2000,10,FALSE)</f>
        <v>0</v>
      </c>
      <c r="K3110" s="40" t="str">
        <f>VLOOKUP(D3110,'Brasseries Europe'!$B$2:$O$2000,11,FALSE)</f>
        <v>http://www.brouwerij-strubbe.be</v>
      </c>
      <c r="L3110" s="40" t="str">
        <f>VLOOKUP(D3110,'Brasseries Europe'!$B$2:$O$2000,12,FALSE)</f>
        <v>32(0)51/58.81.16</v>
      </c>
      <c r="M3110" s="40" t="str">
        <f>VLOOKUP(D3110,'Brasseries Europe'!$B$2:$O$2000,13,FALSE)</f>
        <v>LogoBR184</v>
      </c>
      <c r="N3110" s="40" t="str">
        <f>VLOOKUP(D3110,'Brasseries Europe'!$B$2:$O$2000,14,FALSE)</f>
        <v>FotoBR184</v>
      </c>
      <c r="O3110" s="42" t="s">
        <v>16749</v>
      </c>
      <c r="P3110" s="40" t="s">
        <v>10179</v>
      </c>
      <c r="Q3110" s="40" t="s">
        <v>10297</v>
      </c>
      <c r="T3110" s="40" t="s">
        <v>16751</v>
      </c>
      <c r="U3110" s="40" t="s">
        <v>16750</v>
      </c>
    </row>
    <row r="3111" spans="1:21" s="40" customFormat="1">
      <c r="A3111" s="40">
        <f t="shared" si="136"/>
        <v>3110</v>
      </c>
      <c r="B3111" s="41">
        <f t="shared" ca="1" si="137"/>
        <v>43369</v>
      </c>
      <c r="C3111" s="40" t="s">
        <v>14</v>
      </c>
      <c r="D3111" s="40" t="str">
        <f t="shared" si="138"/>
        <v>Brewery184</v>
      </c>
      <c r="E3111" s="42" t="s">
        <v>1522</v>
      </c>
      <c r="F3111" s="40" t="str">
        <f>VLOOKUP(D3111,'Brasseries Europe'!$B$2:$O$2000,6,FALSE)</f>
        <v>Markt, 1</v>
      </c>
      <c r="G3111" s="40">
        <f>VLOOKUP(D3111,'Brasseries Europe'!$B$2:$O$2000,7,FALSE)</f>
        <v>8480</v>
      </c>
      <c r="H3111" s="40" t="str">
        <f>VLOOKUP(D3111,'Brasseries Europe'!$B$2:$O$2000,8,FALSE)</f>
        <v>Ichtegem</v>
      </c>
      <c r="I3111" s="40" t="str">
        <f>VLOOKUP(D3111,'Brasseries Europe'!$B$2:$O$2000,9,FALSE)</f>
        <v>Vlaanderen</v>
      </c>
      <c r="J3111" s="40">
        <f>VLOOKUP(D3111,'Brasseries Europe'!$B$2:$O$2000,10,FALSE)</f>
        <v>0</v>
      </c>
      <c r="K3111" s="40" t="str">
        <f>VLOOKUP(D3111,'Brasseries Europe'!$B$2:$O$2000,11,FALSE)</f>
        <v>http://www.brouwerij-strubbe.be</v>
      </c>
      <c r="L3111" s="40" t="str">
        <f>VLOOKUP(D3111,'Brasseries Europe'!$B$2:$O$2000,12,FALSE)</f>
        <v>32(0)51/58.81.16</v>
      </c>
      <c r="M3111" s="40" t="str">
        <f>VLOOKUP(D3111,'Brasseries Europe'!$B$2:$O$2000,13,FALSE)</f>
        <v>LogoBR184</v>
      </c>
      <c r="N3111" s="40" t="str">
        <f>VLOOKUP(D3111,'Brasseries Europe'!$B$2:$O$2000,14,FALSE)</f>
        <v>FotoBR184</v>
      </c>
      <c r="O3111" s="42" t="s">
        <v>16752</v>
      </c>
      <c r="P3111" s="40" t="s">
        <v>10183</v>
      </c>
      <c r="Q3111" s="40" t="s">
        <v>10204</v>
      </c>
      <c r="T3111" s="40" t="s">
        <v>16754</v>
      </c>
      <c r="U3111" s="40" t="s">
        <v>16753</v>
      </c>
    </row>
    <row r="3112" spans="1:21" s="40" customFormat="1">
      <c r="A3112" s="40">
        <f t="shared" si="136"/>
        <v>3111</v>
      </c>
      <c r="B3112" s="41">
        <f t="shared" ca="1" si="137"/>
        <v>43369</v>
      </c>
      <c r="C3112" s="40" t="s">
        <v>14</v>
      </c>
      <c r="D3112" s="40" t="str">
        <f t="shared" si="138"/>
        <v>Brewery184</v>
      </c>
      <c r="E3112" s="42" t="s">
        <v>1522</v>
      </c>
      <c r="F3112" s="40" t="str">
        <f>VLOOKUP(D3112,'Brasseries Europe'!$B$2:$O$2000,6,FALSE)</f>
        <v>Markt, 1</v>
      </c>
      <c r="G3112" s="40">
        <f>VLOOKUP(D3112,'Brasseries Europe'!$B$2:$O$2000,7,FALSE)</f>
        <v>8480</v>
      </c>
      <c r="H3112" s="40" t="str">
        <f>VLOOKUP(D3112,'Brasseries Europe'!$B$2:$O$2000,8,FALSE)</f>
        <v>Ichtegem</v>
      </c>
      <c r="I3112" s="40" t="str">
        <f>VLOOKUP(D3112,'Brasseries Europe'!$B$2:$O$2000,9,FALSE)</f>
        <v>Vlaanderen</v>
      </c>
      <c r="J3112" s="40">
        <f>VLOOKUP(D3112,'Brasseries Europe'!$B$2:$O$2000,10,FALSE)</f>
        <v>0</v>
      </c>
      <c r="K3112" s="40" t="str">
        <f>VLOOKUP(D3112,'Brasseries Europe'!$B$2:$O$2000,11,FALSE)</f>
        <v>http://www.brouwerij-strubbe.be</v>
      </c>
      <c r="L3112" s="40" t="str">
        <f>VLOOKUP(D3112,'Brasseries Europe'!$B$2:$O$2000,12,FALSE)</f>
        <v>32(0)51/58.81.16</v>
      </c>
      <c r="M3112" s="40" t="str">
        <f>VLOOKUP(D3112,'Brasseries Europe'!$B$2:$O$2000,13,FALSE)</f>
        <v>LogoBR184</v>
      </c>
      <c r="N3112" s="40" t="str">
        <f>VLOOKUP(D3112,'Brasseries Europe'!$B$2:$O$2000,14,FALSE)</f>
        <v>FotoBR184</v>
      </c>
      <c r="O3112" s="42" t="s">
        <v>16755</v>
      </c>
      <c r="P3112" s="40" t="s">
        <v>10183</v>
      </c>
      <c r="Q3112" s="40" t="s">
        <v>10204</v>
      </c>
      <c r="T3112" s="40" t="s">
        <v>16757</v>
      </c>
      <c r="U3112" s="40" t="s">
        <v>16756</v>
      </c>
    </row>
    <row r="3113" spans="1:21" s="40" customFormat="1">
      <c r="A3113" s="40">
        <f t="shared" si="136"/>
        <v>3112</v>
      </c>
      <c r="B3113" s="41">
        <f t="shared" ca="1" si="137"/>
        <v>43369</v>
      </c>
      <c r="C3113" s="40" t="s">
        <v>14</v>
      </c>
      <c r="D3113" s="40" t="str">
        <f t="shared" si="138"/>
        <v>Brewery184</v>
      </c>
      <c r="E3113" s="42" t="s">
        <v>1522</v>
      </c>
      <c r="F3113" s="40" t="str">
        <f>VLOOKUP(D3113,'Brasseries Europe'!$B$2:$O$2000,6,FALSE)</f>
        <v>Markt, 1</v>
      </c>
      <c r="G3113" s="40">
        <f>VLOOKUP(D3113,'Brasseries Europe'!$B$2:$O$2000,7,FALSE)</f>
        <v>8480</v>
      </c>
      <c r="H3113" s="40" t="str">
        <f>VLOOKUP(D3113,'Brasseries Europe'!$B$2:$O$2000,8,FALSE)</f>
        <v>Ichtegem</v>
      </c>
      <c r="I3113" s="40" t="str">
        <f>VLOOKUP(D3113,'Brasseries Europe'!$B$2:$O$2000,9,FALSE)</f>
        <v>Vlaanderen</v>
      </c>
      <c r="J3113" s="40">
        <f>VLOOKUP(D3113,'Brasseries Europe'!$B$2:$O$2000,10,FALSE)</f>
        <v>0</v>
      </c>
      <c r="K3113" s="40" t="str">
        <f>VLOOKUP(D3113,'Brasseries Europe'!$B$2:$O$2000,11,FALSE)</f>
        <v>http://www.brouwerij-strubbe.be</v>
      </c>
      <c r="L3113" s="40" t="str">
        <f>VLOOKUP(D3113,'Brasseries Europe'!$B$2:$O$2000,12,FALSE)</f>
        <v>32(0)51/58.81.16</v>
      </c>
      <c r="M3113" s="40" t="str">
        <f>VLOOKUP(D3113,'Brasseries Europe'!$B$2:$O$2000,13,FALSE)</f>
        <v>LogoBR184</v>
      </c>
      <c r="N3113" s="40" t="str">
        <f>VLOOKUP(D3113,'Brasseries Europe'!$B$2:$O$2000,14,FALSE)</f>
        <v>FotoBR184</v>
      </c>
      <c r="O3113" s="42" t="s">
        <v>16758</v>
      </c>
      <c r="P3113" s="40" t="s">
        <v>10183</v>
      </c>
      <c r="Q3113" s="40" t="s">
        <v>10372</v>
      </c>
      <c r="T3113" s="40" t="s">
        <v>16760</v>
      </c>
      <c r="U3113" s="40" t="s">
        <v>16759</v>
      </c>
    </row>
    <row r="3114" spans="1:21" s="40" customFormat="1">
      <c r="A3114" s="40">
        <f t="shared" si="136"/>
        <v>3113</v>
      </c>
      <c r="B3114" s="41">
        <f t="shared" ca="1" si="137"/>
        <v>43369</v>
      </c>
      <c r="C3114" s="40" t="s">
        <v>14</v>
      </c>
      <c r="D3114" s="18" t="s">
        <v>19603</v>
      </c>
      <c r="E3114" s="42" t="s">
        <v>16762</v>
      </c>
      <c r="F3114" s="40" t="str">
        <f>VLOOKUP(D3114,'Brasseries Europe'!$B$2:$O$2000,6,FALSE)</f>
        <v>Tramstraat, 8</v>
      </c>
      <c r="G3114" s="40" t="str">
        <f>VLOOKUP(D3114,'Brasseries Europe'!$B$2:$O$2000,7,FALSE)</f>
        <v>9910</v>
      </c>
      <c r="H3114" s="40" t="str">
        <f>VLOOKUP(D3114,'Brasseries Europe'!$B$2:$O$2000,8,FALSE)</f>
        <v>Ursle</v>
      </c>
      <c r="I3114" s="40" t="str">
        <f>VLOOKUP(D3114,'Brasseries Europe'!$B$2:$O$2000,9,FALSE)</f>
        <v>Vlaanderen</v>
      </c>
      <c r="J3114" s="40" t="str">
        <f>VLOOKUP(D3114,'Brasseries Europe'!$B$2:$O$2000,10,FALSE)</f>
        <v>stefaan@troubadourbeers.be</v>
      </c>
      <c r="K3114" s="40" t="str">
        <f>VLOOKUP(D3114,'Brasseries Europe'!$B$2:$O$2000,11,FALSE)</f>
        <v>http://www.troubadourbieren.be</v>
      </c>
      <c r="L3114" s="40" t="str">
        <f>VLOOKUP(D3114,'Brasseries Europe'!$B$2:$O$2000,12,FALSE)</f>
        <v>+32(0)9/226.42.76</v>
      </c>
      <c r="M3114" s="40" t="str">
        <f>VLOOKUP(D3114,'Brasseries Europe'!$B$2:$O$2000,13,FALSE)</f>
        <v>LogoBR1603</v>
      </c>
      <c r="N3114" s="40">
        <f>VLOOKUP(D3114,'Brasseries Europe'!$B$2:$O$2000,14,FALSE)</f>
        <v>0</v>
      </c>
      <c r="O3114" s="42" t="s">
        <v>16761</v>
      </c>
      <c r="P3114" s="40" t="s">
        <v>10136</v>
      </c>
      <c r="Q3114" s="40" t="s">
        <v>10064</v>
      </c>
      <c r="T3114" s="40" t="s">
        <v>16764</v>
      </c>
      <c r="U3114" s="40" t="s">
        <v>16763</v>
      </c>
    </row>
    <row r="3115" spans="1:21" s="40" customFormat="1">
      <c r="A3115" s="40">
        <f t="shared" si="136"/>
        <v>3114</v>
      </c>
      <c r="B3115" s="41">
        <f t="shared" ca="1" si="137"/>
        <v>43369</v>
      </c>
      <c r="C3115" s="40" t="s">
        <v>14</v>
      </c>
      <c r="D3115" s="18" t="s">
        <v>19603</v>
      </c>
      <c r="E3115" s="42" t="s">
        <v>16762</v>
      </c>
      <c r="F3115" s="40" t="str">
        <f>VLOOKUP(D3115,'Brasseries Europe'!$B$2:$O$2000,6,FALSE)</f>
        <v>Tramstraat, 8</v>
      </c>
      <c r="G3115" s="40" t="str">
        <f>VLOOKUP(D3115,'Brasseries Europe'!$B$2:$O$2000,7,FALSE)</f>
        <v>9910</v>
      </c>
      <c r="H3115" s="40" t="str">
        <f>VLOOKUP(D3115,'Brasseries Europe'!$B$2:$O$2000,8,FALSE)</f>
        <v>Ursle</v>
      </c>
      <c r="I3115" s="40" t="str">
        <f>VLOOKUP(D3115,'Brasseries Europe'!$B$2:$O$2000,9,FALSE)</f>
        <v>Vlaanderen</v>
      </c>
      <c r="J3115" s="40" t="str">
        <f>VLOOKUP(D3115,'Brasseries Europe'!$B$2:$O$2000,10,FALSE)</f>
        <v>stefaan@troubadourbeers.be</v>
      </c>
      <c r="K3115" s="40" t="str">
        <f>VLOOKUP(D3115,'Brasseries Europe'!$B$2:$O$2000,11,FALSE)</f>
        <v>http://www.troubadourbieren.be</v>
      </c>
      <c r="L3115" s="40" t="str">
        <f>VLOOKUP(D3115,'Brasseries Europe'!$B$2:$O$2000,12,FALSE)</f>
        <v>+32(0)9/226.42.76</v>
      </c>
      <c r="M3115" s="40" t="str">
        <f>VLOOKUP(D3115,'Brasseries Europe'!$B$2:$O$2000,13,FALSE)</f>
        <v>LogoBR1603</v>
      </c>
      <c r="N3115" s="40">
        <f>VLOOKUP(D3115,'Brasseries Europe'!$B$2:$O$2000,14,FALSE)</f>
        <v>0</v>
      </c>
      <c r="O3115" s="42" t="s">
        <v>16765</v>
      </c>
      <c r="P3115" s="40" t="s">
        <v>10043</v>
      </c>
      <c r="Q3115" s="40" t="s">
        <v>10044</v>
      </c>
      <c r="T3115" s="40" t="s">
        <v>16767</v>
      </c>
      <c r="U3115" s="40" t="s">
        <v>16766</v>
      </c>
    </row>
    <row r="3116" spans="1:21" s="40" customFormat="1">
      <c r="A3116" s="40">
        <f t="shared" si="136"/>
        <v>3115</v>
      </c>
      <c r="B3116" s="41">
        <f t="shared" ca="1" si="137"/>
        <v>43369</v>
      </c>
      <c r="C3116" s="40" t="s">
        <v>14</v>
      </c>
      <c r="D3116" s="18" t="s">
        <v>19603</v>
      </c>
      <c r="E3116" s="42" t="s">
        <v>16762</v>
      </c>
      <c r="F3116" s="40" t="str">
        <f>VLOOKUP(D3116,'Brasseries Europe'!$B$2:$O$2000,6,FALSE)</f>
        <v>Tramstraat, 8</v>
      </c>
      <c r="G3116" s="40" t="str">
        <f>VLOOKUP(D3116,'Brasseries Europe'!$B$2:$O$2000,7,FALSE)</f>
        <v>9910</v>
      </c>
      <c r="H3116" s="40" t="str">
        <f>VLOOKUP(D3116,'Brasseries Europe'!$B$2:$O$2000,8,FALSE)</f>
        <v>Ursle</v>
      </c>
      <c r="I3116" s="40" t="str">
        <f>VLOOKUP(D3116,'Brasseries Europe'!$B$2:$O$2000,9,FALSE)</f>
        <v>Vlaanderen</v>
      </c>
      <c r="J3116" s="40" t="str">
        <f>VLOOKUP(D3116,'Brasseries Europe'!$B$2:$O$2000,10,FALSE)</f>
        <v>stefaan@troubadourbeers.be</v>
      </c>
      <c r="K3116" s="40" t="str">
        <f>VLOOKUP(D3116,'Brasseries Europe'!$B$2:$O$2000,11,FALSE)</f>
        <v>http://www.troubadourbieren.be</v>
      </c>
      <c r="L3116" s="40" t="str">
        <f>VLOOKUP(D3116,'Brasseries Europe'!$B$2:$O$2000,12,FALSE)</f>
        <v>+32(0)9/226.42.76</v>
      </c>
      <c r="M3116" s="40" t="str">
        <f>VLOOKUP(D3116,'Brasseries Europe'!$B$2:$O$2000,13,FALSE)</f>
        <v>LogoBR1603</v>
      </c>
      <c r="N3116" s="40">
        <f>VLOOKUP(D3116,'Brasseries Europe'!$B$2:$O$2000,14,FALSE)</f>
        <v>0</v>
      </c>
      <c r="O3116" s="42" t="s">
        <v>16768</v>
      </c>
      <c r="P3116" s="40" t="s">
        <v>10043</v>
      </c>
      <c r="Q3116" s="40" t="s">
        <v>10072</v>
      </c>
      <c r="T3116" s="40" t="s">
        <v>16770</v>
      </c>
      <c r="U3116" s="40" t="s">
        <v>16769</v>
      </c>
    </row>
    <row r="3117" spans="1:21" s="40" customFormat="1">
      <c r="A3117" s="40">
        <f t="shared" si="136"/>
        <v>3116</v>
      </c>
      <c r="B3117" s="41">
        <f t="shared" ca="1" si="137"/>
        <v>43369</v>
      </c>
      <c r="C3117" s="40" t="s">
        <v>14</v>
      </c>
      <c r="D3117" s="18" t="s">
        <v>19603</v>
      </c>
      <c r="E3117" s="42" t="s">
        <v>16762</v>
      </c>
      <c r="F3117" s="40" t="str">
        <f>VLOOKUP(D3117,'Brasseries Europe'!$B$2:$O$2000,6,FALSE)</f>
        <v>Tramstraat, 8</v>
      </c>
      <c r="G3117" s="40" t="str">
        <f>VLOOKUP(D3117,'Brasseries Europe'!$B$2:$O$2000,7,FALSE)</f>
        <v>9910</v>
      </c>
      <c r="H3117" s="40" t="str">
        <f>VLOOKUP(D3117,'Brasseries Europe'!$B$2:$O$2000,8,FALSE)</f>
        <v>Ursle</v>
      </c>
      <c r="I3117" s="40" t="str">
        <f>VLOOKUP(D3117,'Brasseries Europe'!$B$2:$O$2000,9,FALSE)</f>
        <v>Vlaanderen</v>
      </c>
      <c r="J3117" s="40" t="str">
        <f>VLOOKUP(D3117,'Brasseries Europe'!$B$2:$O$2000,10,FALSE)</f>
        <v>stefaan@troubadourbeers.be</v>
      </c>
      <c r="K3117" s="40" t="str">
        <f>VLOOKUP(D3117,'Brasseries Europe'!$B$2:$O$2000,11,FALSE)</f>
        <v>http://www.troubadourbieren.be</v>
      </c>
      <c r="L3117" s="40" t="str">
        <f>VLOOKUP(D3117,'Brasseries Europe'!$B$2:$O$2000,12,FALSE)</f>
        <v>+32(0)9/226.42.76</v>
      </c>
      <c r="M3117" s="40" t="str">
        <f>VLOOKUP(D3117,'Brasseries Europe'!$B$2:$O$2000,13,FALSE)</f>
        <v>LogoBR1603</v>
      </c>
      <c r="N3117" s="40">
        <f>VLOOKUP(D3117,'Brasseries Europe'!$B$2:$O$2000,14,FALSE)</f>
        <v>0</v>
      </c>
      <c r="O3117" s="42" t="s">
        <v>16771</v>
      </c>
      <c r="P3117" s="40" t="s">
        <v>10043</v>
      </c>
      <c r="Q3117" s="40" t="s">
        <v>11418</v>
      </c>
      <c r="T3117" s="40" t="s">
        <v>16773</v>
      </c>
      <c r="U3117" s="40" t="s">
        <v>16772</v>
      </c>
    </row>
    <row r="3118" spans="1:21" s="40" customFormat="1">
      <c r="A3118" s="40">
        <f t="shared" si="136"/>
        <v>3117</v>
      </c>
      <c r="B3118" s="41">
        <f t="shared" ca="1" si="137"/>
        <v>43369</v>
      </c>
      <c r="C3118" s="40" t="s">
        <v>14</v>
      </c>
      <c r="D3118" s="18" t="s">
        <v>19603</v>
      </c>
      <c r="E3118" s="42" t="s">
        <v>16762</v>
      </c>
      <c r="F3118" s="40" t="str">
        <f>VLOOKUP(D3118,'Brasseries Europe'!$B$2:$O$2000,6,FALSE)</f>
        <v>Tramstraat, 8</v>
      </c>
      <c r="G3118" s="40" t="str">
        <f>VLOOKUP(D3118,'Brasseries Europe'!$B$2:$O$2000,7,FALSE)</f>
        <v>9910</v>
      </c>
      <c r="H3118" s="40" t="str">
        <f>VLOOKUP(D3118,'Brasseries Europe'!$B$2:$O$2000,8,FALSE)</f>
        <v>Ursle</v>
      </c>
      <c r="I3118" s="40" t="str">
        <f>VLOOKUP(D3118,'Brasseries Europe'!$B$2:$O$2000,9,FALSE)</f>
        <v>Vlaanderen</v>
      </c>
      <c r="J3118" s="40" t="str">
        <f>VLOOKUP(D3118,'Brasseries Europe'!$B$2:$O$2000,10,FALSE)</f>
        <v>stefaan@troubadourbeers.be</v>
      </c>
      <c r="K3118" s="40" t="str">
        <f>VLOOKUP(D3118,'Brasseries Europe'!$B$2:$O$2000,11,FALSE)</f>
        <v>http://www.troubadourbieren.be</v>
      </c>
      <c r="L3118" s="40" t="str">
        <f>VLOOKUP(D3118,'Brasseries Europe'!$B$2:$O$2000,12,FALSE)</f>
        <v>+32(0)9/226.42.76</v>
      </c>
      <c r="M3118" s="40" t="str">
        <f>VLOOKUP(D3118,'Brasseries Europe'!$B$2:$O$2000,13,FALSE)</f>
        <v>LogoBR1603</v>
      </c>
      <c r="N3118" s="40">
        <f>VLOOKUP(D3118,'Brasseries Europe'!$B$2:$O$2000,14,FALSE)</f>
        <v>0</v>
      </c>
      <c r="O3118" s="42" t="s">
        <v>16774</v>
      </c>
      <c r="P3118" s="40" t="s">
        <v>10151</v>
      </c>
      <c r="Q3118" s="40" t="s">
        <v>10064</v>
      </c>
      <c r="T3118" s="40" t="s">
        <v>16776</v>
      </c>
      <c r="U3118" s="40" t="s">
        <v>16775</v>
      </c>
    </row>
    <row r="3119" spans="1:21" s="40" customFormat="1">
      <c r="A3119" s="40">
        <f t="shared" si="136"/>
        <v>3118</v>
      </c>
      <c r="B3119" s="41">
        <f t="shared" ca="1" si="137"/>
        <v>43369</v>
      </c>
      <c r="C3119" s="40" t="s">
        <v>14</v>
      </c>
      <c r="D3119" s="18" t="s">
        <v>19603</v>
      </c>
      <c r="E3119" s="42" t="s">
        <v>16762</v>
      </c>
      <c r="F3119" s="40" t="str">
        <f>VLOOKUP(D3119,'Brasseries Europe'!$B$2:$O$2000,6,FALSE)</f>
        <v>Tramstraat, 8</v>
      </c>
      <c r="G3119" s="40" t="str">
        <f>VLOOKUP(D3119,'Brasseries Europe'!$B$2:$O$2000,7,FALSE)</f>
        <v>9910</v>
      </c>
      <c r="H3119" s="40" t="str">
        <f>VLOOKUP(D3119,'Brasseries Europe'!$B$2:$O$2000,8,FALSE)</f>
        <v>Ursle</v>
      </c>
      <c r="I3119" s="40" t="str">
        <f>VLOOKUP(D3119,'Brasseries Europe'!$B$2:$O$2000,9,FALSE)</f>
        <v>Vlaanderen</v>
      </c>
      <c r="J3119" s="40" t="str">
        <f>VLOOKUP(D3119,'Brasseries Europe'!$B$2:$O$2000,10,FALSE)</f>
        <v>stefaan@troubadourbeers.be</v>
      </c>
      <c r="K3119" s="40" t="str">
        <f>VLOOKUP(D3119,'Brasseries Europe'!$B$2:$O$2000,11,FALSE)</f>
        <v>http://www.troubadourbieren.be</v>
      </c>
      <c r="L3119" s="40" t="str">
        <f>VLOOKUP(D3119,'Brasseries Europe'!$B$2:$O$2000,12,FALSE)</f>
        <v>+32(0)9/226.42.76</v>
      </c>
      <c r="M3119" s="40" t="str">
        <f>VLOOKUP(D3119,'Brasseries Europe'!$B$2:$O$2000,13,FALSE)</f>
        <v>LogoBR1603</v>
      </c>
      <c r="N3119" s="40">
        <f>VLOOKUP(D3119,'Brasseries Europe'!$B$2:$O$2000,14,FALSE)</f>
        <v>0</v>
      </c>
      <c r="O3119" s="42" t="s">
        <v>16777</v>
      </c>
      <c r="P3119" s="40" t="s">
        <v>10049</v>
      </c>
      <c r="Q3119" s="40" t="s">
        <v>10265</v>
      </c>
      <c r="T3119" s="40" t="s">
        <v>16779</v>
      </c>
      <c r="U3119" s="40" t="s">
        <v>16778</v>
      </c>
    </row>
    <row r="3120" spans="1:21" s="40" customFormat="1">
      <c r="A3120" s="40">
        <f t="shared" si="136"/>
        <v>3119</v>
      </c>
      <c r="B3120" s="41">
        <f t="shared" ca="1" si="137"/>
        <v>43369</v>
      </c>
      <c r="C3120" s="40" t="s">
        <v>14</v>
      </c>
      <c r="D3120" s="18" t="s">
        <v>19603</v>
      </c>
      <c r="E3120" s="42" t="s">
        <v>16762</v>
      </c>
      <c r="F3120" s="40" t="str">
        <f>VLOOKUP(D3120,'Brasseries Europe'!$B$2:$O$2000,6,FALSE)</f>
        <v>Tramstraat, 8</v>
      </c>
      <c r="G3120" s="40" t="str">
        <f>VLOOKUP(D3120,'Brasseries Europe'!$B$2:$O$2000,7,FALSE)</f>
        <v>9910</v>
      </c>
      <c r="H3120" s="40" t="str">
        <f>VLOOKUP(D3120,'Brasseries Europe'!$B$2:$O$2000,8,FALSE)</f>
        <v>Ursle</v>
      </c>
      <c r="I3120" s="40" t="str">
        <f>VLOOKUP(D3120,'Brasseries Europe'!$B$2:$O$2000,9,FALSE)</f>
        <v>Vlaanderen</v>
      </c>
      <c r="J3120" s="40" t="str">
        <f>VLOOKUP(D3120,'Brasseries Europe'!$B$2:$O$2000,10,FALSE)</f>
        <v>stefaan@troubadourbeers.be</v>
      </c>
      <c r="K3120" s="40" t="str">
        <f>VLOOKUP(D3120,'Brasseries Europe'!$B$2:$O$2000,11,FALSE)</f>
        <v>http://www.troubadourbieren.be</v>
      </c>
      <c r="L3120" s="40" t="str">
        <f>VLOOKUP(D3120,'Brasseries Europe'!$B$2:$O$2000,12,FALSE)</f>
        <v>+32(0)9/226.42.76</v>
      </c>
      <c r="M3120" s="40" t="str">
        <f>VLOOKUP(D3120,'Brasseries Europe'!$B$2:$O$2000,13,FALSE)</f>
        <v>LogoBR1603</v>
      </c>
      <c r="N3120" s="40">
        <f>VLOOKUP(D3120,'Brasseries Europe'!$B$2:$O$2000,14,FALSE)</f>
        <v>0</v>
      </c>
      <c r="O3120" s="42" t="s">
        <v>16780</v>
      </c>
      <c r="P3120" s="40" t="s">
        <v>10049</v>
      </c>
      <c r="Q3120" s="40" t="s">
        <v>10121</v>
      </c>
      <c r="T3120" s="40" t="s">
        <v>16782</v>
      </c>
      <c r="U3120" s="40" t="s">
        <v>16781</v>
      </c>
    </row>
    <row r="3121" spans="1:21" s="40" customFormat="1">
      <c r="A3121" s="40">
        <f t="shared" si="136"/>
        <v>3120</v>
      </c>
      <c r="B3121" s="41">
        <f t="shared" ca="1" si="137"/>
        <v>43369</v>
      </c>
      <c r="C3121" s="40" t="s">
        <v>14</v>
      </c>
      <c r="D3121" s="40" t="str">
        <f t="shared" si="138"/>
        <v>Brewery185</v>
      </c>
      <c r="E3121" s="42" t="s">
        <v>1530</v>
      </c>
      <c r="F3121" s="40" t="str">
        <f>VLOOKUP(D3121,'Brasseries Europe'!$B$2:$O$2000,6,FALSE)</f>
        <v>Kerkstraat, 11</v>
      </c>
      <c r="G3121" s="40">
        <f>VLOOKUP(D3121,'Brasseries Europe'!$B$2:$O$2000,7,FALSE)</f>
        <v>1711</v>
      </c>
      <c r="H3121" s="40" t="str">
        <f>VLOOKUP(D3121,'Brasseries Europe'!$B$2:$O$2000,8,FALSE)</f>
        <v>Itterbeek</v>
      </c>
      <c r="I3121" s="40" t="str">
        <f>VLOOKUP(D3121,'Brasseries Europe'!$B$2:$O$2000,9,FALSE)</f>
        <v>Vlaanderen</v>
      </c>
      <c r="J3121" s="40">
        <f>VLOOKUP(D3121,'Brasseries Europe'!$B$2:$O$2000,10,FALSE)</f>
        <v>0</v>
      </c>
      <c r="K3121" s="40" t="str">
        <f>VLOOKUP(D3121,'Brasseries Europe'!$B$2:$O$2000,11,FALSE)</f>
        <v>http://www.brtimmermans.be</v>
      </c>
      <c r="L3121" s="40" t="str">
        <f>VLOOKUP(D3121,'Brasseries Europe'!$B$2:$O$2000,12,FALSE)</f>
        <v>32 (0)2/569.03.57</v>
      </c>
      <c r="M3121" s="40" t="str">
        <f>VLOOKUP(D3121,'Brasseries Europe'!$B$2:$O$2000,13,FALSE)</f>
        <v>LogoBR185</v>
      </c>
      <c r="N3121" s="40" t="str">
        <f>VLOOKUP(D3121,'Brasseries Europe'!$B$2:$O$2000,14,FALSE)</f>
        <v>FotoBR185</v>
      </c>
      <c r="O3121" s="42" t="s">
        <v>16783</v>
      </c>
      <c r="P3121" s="40" t="s">
        <v>10156</v>
      </c>
      <c r="Q3121" s="40" t="s">
        <v>10218</v>
      </c>
      <c r="T3121" s="40" t="s">
        <v>16785</v>
      </c>
      <c r="U3121" s="40" t="s">
        <v>16784</v>
      </c>
    </row>
    <row r="3122" spans="1:21" s="40" customFormat="1">
      <c r="A3122" s="40">
        <f t="shared" si="136"/>
        <v>3121</v>
      </c>
      <c r="B3122" s="41">
        <f t="shared" ca="1" si="137"/>
        <v>43369</v>
      </c>
      <c r="C3122" s="40" t="s">
        <v>14</v>
      </c>
      <c r="D3122" s="40" t="str">
        <f t="shared" si="138"/>
        <v>Brewery185</v>
      </c>
      <c r="E3122" s="42" t="s">
        <v>1530</v>
      </c>
      <c r="F3122" s="40" t="str">
        <f>VLOOKUP(D3122,'Brasseries Europe'!$B$2:$O$2000,6,FALSE)</f>
        <v>Kerkstraat, 11</v>
      </c>
      <c r="G3122" s="40">
        <f>VLOOKUP(D3122,'Brasseries Europe'!$B$2:$O$2000,7,FALSE)</f>
        <v>1711</v>
      </c>
      <c r="H3122" s="40" t="str">
        <f>VLOOKUP(D3122,'Brasseries Europe'!$B$2:$O$2000,8,FALSE)</f>
        <v>Itterbeek</v>
      </c>
      <c r="I3122" s="40" t="str">
        <f>VLOOKUP(D3122,'Brasseries Europe'!$B$2:$O$2000,9,FALSE)</f>
        <v>Vlaanderen</v>
      </c>
      <c r="J3122" s="40">
        <f>VLOOKUP(D3122,'Brasseries Europe'!$B$2:$O$2000,10,FALSE)</f>
        <v>0</v>
      </c>
      <c r="K3122" s="40" t="str">
        <f>VLOOKUP(D3122,'Brasseries Europe'!$B$2:$O$2000,11,FALSE)</f>
        <v>http://www.brtimmermans.be</v>
      </c>
      <c r="L3122" s="40" t="str">
        <f>VLOOKUP(D3122,'Brasseries Europe'!$B$2:$O$2000,12,FALSE)</f>
        <v>32 (0)2/569.03.57</v>
      </c>
      <c r="M3122" s="40" t="str">
        <f>VLOOKUP(D3122,'Brasseries Europe'!$B$2:$O$2000,13,FALSE)</f>
        <v>LogoBR185</v>
      </c>
      <c r="N3122" s="40" t="str">
        <f>VLOOKUP(D3122,'Brasseries Europe'!$B$2:$O$2000,14,FALSE)</f>
        <v>FotoBR185</v>
      </c>
      <c r="O3122" s="42" t="s">
        <v>16786</v>
      </c>
      <c r="P3122" s="40" t="s">
        <v>10156</v>
      </c>
      <c r="Q3122" s="40" t="s">
        <v>10068</v>
      </c>
      <c r="T3122" s="40" t="s">
        <v>16788</v>
      </c>
      <c r="U3122" s="40" t="s">
        <v>16787</v>
      </c>
    </row>
    <row r="3123" spans="1:21" s="40" customFormat="1">
      <c r="A3123" s="40">
        <f t="shared" si="136"/>
        <v>3122</v>
      </c>
      <c r="B3123" s="41">
        <f t="shared" ca="1" si="137"/>
        <v>43369</v>
      </c>
      <c r="C3123" s="40" t="s">
        <v>14</v>
      </c>
      <c r="D3123" s="40" t="str">
        <f t="shared" si="138"/>
        <v>Brewery185</v>
      </c>
      <c r="E3123" s="42" t="s">
        <v>1530</v>
      </c>
      <c r="F3123" s="40" t="str">
        <f>VLOOKUP(D3123,'Brasseries Europe'!$B$2:$O$2000,6,FALSE)</f>
        <v>Kerkstraat, 11</v>
      </c>
      <c r="G3123" s="40">
        <f>VLOOKUP(D3123,'Brasseries Europe'!$B$2:$O$2000,7,FALSE)</f>
        <v>1711</v>
      </c>
      <c r="H3123" s="40" t="str">
        <f>VLOOKUP(D3123,'Brasseries Europe'!$B$2:$O$2000,8,FALSE)</f>
        <v>Itterbeek</v>
      </c>
      <c r="I3123" s="40" t="str">
        <f>VLOOKUP(D3123,'Brasseries Europe'!$B$2:$O$2000,9,FALSE)</f>
        <v>Vlaanderen</v>
      </c>
      <c r="J3123" s="40">
        <f>VLOOKUP(D3123,'Brasseries Europe'!$B$2:$O$2000,10,FALSE)</f>
        <v>0</v>
      </c>
      <c r="K3123" s="40" t="str">
        <f>VLOOKUP(D3123,'Brasseries Europe'!$B$2:$O$2000,11,FALSE)</f>
        <v>http://www.brtimmermans.be</v>
      </c>
      <c r="L3123" s="40" t="str">
        <f>VLOOKUP(D3123,'Brasseries Europe'!$B$2:$O$2000,12,FALSE)</f>
        <v>32 (0)2/569.03.57</v>
      </c>
      <c r="M3123" s="40" t="str">
        <f>VLOOKUP(D3123,'Brasseries Europe'!$B$2:$O$2000,13,FALSE)</f>
        <v>LogoBR185</v>
      </c>
      <c r="N3123" s="40" t="str">
        <f>VLOOKUP(D3123,'Brasseries Europe'!$B$2:$O$2000,14,FALSE)</f>
        <v>FotoBR185</v>
      </c>
      <c r="O3123" s="42" t="s">
        <v>16789</v>
      </c>
      <c r="P3123" s="40" t="s">
        <v>10156</v>
      </c>
      <c r="Q3123" s="40" t="s">
        <v>10365</v>
      </c>
      <c r="T3123" s="40" t="s">
        <v>16791</v>
      </c>
      <c r="U3123" s="40" t="s">
        <v>16790</v>
      </c>
    </row>
    <row r="3124" spans="1:21" s="40" customFormat="1">
      <c r="A3124" s="40">
        <f t="shared" si="136"/>
        <v>3123</v>
      </c>
      <c r="B3124" s="41">
        <f t="shared" ca="1" si="137"/>
        <v>43369</v>
      </c>
      <c r="C3124" s="40" t="s">
        <v>14</v>
      </c>
      <c r="D3124" s="40" t="str">
        <f t="shared" si="138"/>
        <v>Brewery185</v>
      </c>
      <c r="E3124" s="42" t="s">
        <v>1530</v>
      </c>
      <c r="F3124" s="40" t="str">
        <f>VLOOKUP(D3124,'Brasseries Europe'!$B$2:$O$2000,6,FALSE)</f>
        <v>Kerkstraat, 11</v>
      </c>
      <c r="G3124" s="40">
        <f>VLOOKUP(D3124,'Brasseries Europe'!$B$2:$O$2000,7,FALSE)</f>
        <v>1711</v>
      </c>
      <c r="H3124" s="40" t="str">
        <f>VLOOKUP(D3124,'Brasseries Europe'!$B$2:$O$2000,8,FALSE)</f>
        <v>Itterbeek</v>
      </c>
      <c r="I3124" s="40" t="str">
        <f>VLOOKUP(D3124,'Brasseries Europe'!$B$2:$O$2000,9,FALSE)</f>
        <v>Vlaanderen</v>
      </c>
      <c r="J3124" s="40">
        <f>VLOOKUP(D3124,'Brasseries Europe'!$B$2:$O$2000,10,FALSE)</f>
        <v>0</v>
      </c>
      <c r="K3124" s="40" t="str">
        <f>VLOOKUP(D3124,'Brasseries Europe'!$B$2:$O$2000,11,FALSE)</f>
        <v>http://www.brtimmermans.be</v>
      </c>
      <c r="L3124" s="40" t="str">
        <f>VLOOKUP(D3124,'Brasseries Europe'!$B$2:$O$2000,12,FALSE)</f>
        <v>32 (0)2/569.03.57</v>
      </c>
      <c r="M3124" s="40" t="str">
        <f>VLOOKUP(D3124,'Brasseries Europe'!$B$2:$O$2000,13,FALSE)</f>
        <v>LogoBR185</v>
      </c>
      <c r="N3124" s="40" t="str">
        <f>VLOOKUP(D3124,'Brasseries Europe'!$B$2:$O$2000,14,FALSE)</f>
        <v>FotoBR185</v>
      </c>
      <c r="O3124" s="42" t="s">
        <v>16792</v>
      </c>
      <c r="P3124" s="40" t="s">
        <v>10211</v>
      </c>
      <c r="Q3124" s="40" t="s">
        <v>11053</v>
      </c>
      <c r="T3124" s="40" t="s">
        <v>16794</v>
      </c>
      <c r="U3124" s="40" t="s">
        <v>16793</v>
      </c>
    </row>
    <row r="3125" spans="1:21" s="40" customFormat="1">
      <c r="A3125" s="40">
        <f t="shared" si="136"/>
        <v>3124</v>
      </c>
      <c r="B3125" s="41">
        <f t="shared" ca="1" si="137"/>
        <v>43369</v>
      </c>
      <c r="C3125" s="40" t="s">
        <v>14</v>
      </c>
      <c r="D3125" s="40" t="str">
        <f t="shared" si="138"/>
        <v>Brewery185</v>
      </c>
      <c r="E3125" s="42" t="s">
        <v>1530</v>
      </c>
      <c r="F3125" s="40" t="str">
        <f>VLOOKUP(D3125,'Brasseries Europe'!$B$2:$O$2000,6,FALSE)</f>
        <v>Kerkstraat, 11</v>
      </c>
      <c r="G3125" s="40">
        <f>VLOOKUP(D3125,'Brasseries Europe'!$B$2:$O$2000,7,FALSE)</f>
        <v>1711</v>
      </c>
      <c r="H3125" s="40" t="str">
        <f>VLOOKUP(D3125,'Brasseries Europe'!$B$2:$O$2000,8,FALSE)</f>
        <v>Itterbeek</v>
      </c>
      <c r="I3125" s="40" t="str">
        <f>VLOOKUP(D3125,'Brasseries Europe'!$B$2:$O$2000,9,FALSE)</f>
        <v>Vlaanderen</v>
      </c>
      <c r="J3125" s="40">
        <f>VLOOKUP(D3125,'Brasseries Europe'!$B$2:$O$2000,10,FALSE)</f>
        <v>0</v>
      </c>
      <c r="K3125" s="40" t="str">
        <f>VLOOKUP(D3125,'Brasseries Europe'!$B$2:$O$2000,11,FALSE)</f>
        <v>http://www.brtimmermans.be</v>
      </c>
      <c r="L3125" s="40" t="str">
        <f>VLOOKUP(D3125,'Brasseries Europe'!$B$2:$O$2000,12,FALSE)</f>
        <v>32 (0)2/569.03.57</v>
      </c>
      <c r="M3125" s="40" t="str">
        <f>VLOOKUP(D3125,'Brasseries Europe'!$B$2:$O$2000,13,FALSE)</f>
        <v>LogoBR185</v>
      </c>
      <c r="N3125" s="40" t="str">
        <f>VLOOKUP(D3125,'Brasseries Europe'!$B$2:$O$2000,14,FALSE)</f>
        <v>FotoBR185</v>
      </c>
      <c r="O3125" s="42" t="s">
        <v>16795</v>
      </c>
      <c r="P3125" s="40" t="s">
        <v>10543</v>
      </c>
      <c r="Q3125" s="40" t="s">
        <v>10297</v>
      </c>
      <c r="T3125" s="40" t="s">
        <v>16797</v>
      </c>
      <c r="U3125" s="40" t="s">
        <v>16796</v>
      </c>
    </row>
    <row r="3126" spans="1:21" s="40" customFormat="1">
      <c r="A3126" s="40">
        <f t="shared" si="136"/>
        <v>3125</v>
      </c>
      <c r="B3126" s="41">
        <f t="shared" ca="1" si="137"/>
        <v>43369</v>
      </c>
      <c r="C3126" s="40" t="s">
        <v>14</v>
      </c>
      <c r="D3126" s="40" t="str">
        <f t="shared" si="138"/>
        <v>Brewery185</v>
      </c>
      <c r="E3126" s="42" t="s">
        <v>1530</v>
      </c>
      <c r="F3126" s="40" t="str">
        <f>VLOOKUP(D3126,'Brasseries Europe'!$B$2:$O$2000,6,FALSE)</f>
        <v>Kerkstraat, 11</v>
      </c>
      <c r="G3126" s="40">
        <f>VLOOKUP(D3126,'Brasseries Europe'!$B$2:$O$2000,7,FALSE)</f>
        <v>1711</v>
      </c>
      <c r="H3126" s="40" t="str">
        <f>VLOOKUP(D3126,'Brasseries Europe'!$B$2:$O$2000,8,FALSE)</f>
        <v>Itterbeek</v>
      </c>
      <c r="I3126" s="40" t="str">
        <f>VLOOKUP(D3126,'Brasseries Europe'!$B$2:$O$2000,9,FALSE)</f>
        <v>Vlaanderen</v>
      </c>
      <c r="J3126" s="40">
        <f>VLOOKUP(D3126,'Brasseries Europe'!$B$2:$O$2000,10,FALSE)</f>
        <v>0</v>
      </c>
      <c r="K3126" s="40" t="str">
        <f>VLOOKUP(D3126,'Brasseries Europe'!$B$2:$O$2000,11,FALSE)</f>
        <v>http://www.brtimmermans.be</v>
      </c>
      <c r="L3126" s="40" t="str">
        <f>VLOOKUP(D3126,'Brasseries Europe'!$B$2:$O$2000,12,FALSE)</f>
        <v>32 (0)2/569.03.57</v>
      </c>
      <c r="M3126" s="40" t="str">
        <f>VLOOKUP(D3126,'Brasseries Europe'!$B$2:$O$2000,13,FALSE)</f>
        <v>LogoBR185</v>
      </c>
      <c r="N3126" s="40" t="str">
        <f>VLOOKUP(D3126,'Brasseries Europe'!$B$2:$O$2000,14,FALSE)</f>
        <v>FotoBR185</v>
      </c>
      <c r="O3126" s="42" t="s">
        <v>16798</v>
      </c>
      <c r="P3126" s="40" t="s">
        <v>10543</v>
      </c>
      <c r="Q3126" s="40" t="s">
        <v>10297</v>
      </c>
      <c r="T3126" s="40" t="s">
        <v>16800</v>
      </c>
      <c r="U3126" s="40" t="s">
        <v>16799</v>
      </c>
    </row>
    <row r="3127" spans="1:21" s="40" customFormat="1">
      <c r="A3127" s="40">
        <f t="shared" si="136"/>
        <v>3126</v>
      </c>
      <c r="B3127" s="41">
        <f t="shared" ca="1" si="137"/>
        <v>43369</v>
      </c>
      <c r="C3127" s="40" t="s">
        <v>14</v>
      </c>
      <c r="D3127" s="40" t="str">
        <f t="shared" si="138"/>
        <v>Brewery185</v>
      </c>
      <c r="E3127" s="42" t="s">
        <v>1530</v>
      </c>
      <c r="F3127" s="40" t="str">
        <f>VLOOKUP(D3127,'Brasseries Europe'!$B$2:$O$2000,6,FALSE)</f>
        <v>Kerkstraat, 11</v>
      </c>
      <c r="G3127" s="40">
        <f>VLOOKUP(D3127,'Brasseries Europe'!$B$2:$O$2000,7,FALSE)</f>
        <v>1711</v>
      </c>
      <c r="H3127" s="40" t="str">
        <f>VLOOKUP(D3127,'Brasseries Europe'!$B$2:$O$2000,8,FALSE)</f>
        <v>Itterbeek</v>
      </c>
      <c r="I3127" s="40" t="str">
        <f>VLOOKUP(D3127,'Brasseries Europe'!$B$2:$O$2000,9,FALSE)</f>
        <v>Vlaanderen</v>
      </c>
      <c r="J3127" s="40">
        <f>VLOOKUP(D3127,'Brasseries Europe'!$B$2:$O$2000,10,FALSE)</f>
        <v>0</v>
      </c>
      <c r="K3127" s="40" t="str">
        <f>VLOOKUP(D3127,'Brasseries Europe'!$B$2:$O$2000,11,FALSE)</f>
        <v>http://www.brtimmermans.be</v>
      </c>
      <c r="L3127" s="40" t="str">
        <f>VLOOKUP(D3127,'Brasseries Europe'!$B$2:$O$2000,12,FALSE)</f>
        <v>32 (0)2/569.03.57</v>
      </c>
      <c r="M3127" s="40" t="str">
        <f>VLOOKUP(D3127,'Brasseries Europe'!$B$2:$O$2000,13,FALSE)</f>
        <v>LogoBR185</v>
      </c>
      <c r="N3127" s="40" t="str">
        <f>VLOOKUP(D3127,'Brasseries Europe'!$B$2:$O$2000,14,FALSE)</f>
        <v>FotoBR185</v>
      </c>
      <c r="O3127" s="42" t="s">
        <v>16801</v>
      </c>
      <c r="P3127" s="40" t="s">
        <v>10543</v>
      </c>
      <c r="Q3127" s="40" t="s">
        <v>10297</v>
      </c>
      <c r="T3127" s="40" t="s">
        <v>16803</v>
      </c>
      <c r="U3127" s="40" t="s">
        <v>16802</v>
      </c>
    </row>
    <row r="3128" spans="1:21" s="40" customFormat="1">
      <c r="A3128" s="40">
        <f t="shared" si="136"/>
        <v>3127</v>
      </c>
      <c r="B3128" s="41">
        <f t="shared" ca="1" si="137"/>
        <v>43369</v>
      </c>
      <c r="C3128" s="40" t="s">
        <v>14</v>
      </c>
      <c r="D3128" s="40" t="str">
        <f t="shared" si="138"/>
        <v>Brewery185</v>
      </c>
      <c r="E3128" s="42" t="s">
        <v>1530</v>
      </c>
      <c r="F3128" s="40" t="str">
        <f>VLOOKUP(D3128,'Brasseries Europe'!$B$2:$O$2000,6,FALSE)</f>
        <v>Kerkstraat, 11</v>
      </c>
      <c r="G3128" s="40">
        <f>VLOOKUP(D3128,'Brasseries Europe'!$B$2:$O$2000,7,FALSE)</f>
        <v>1711</v>
      </c>
      <c r="H3128" s="40" t="str">
        <f>VLOOKUP(D3128,'Brasseries Europe'!$B$2:$O$2000,8,FALSE)</f>
        <v>Itterbeek</v>
      </c>
      <c r="I3128" s="40" t="str">
        <f>VLOOKUP(D3128,'Brasseries Europe'!$B$2:$O$2000,9,FALSE)</f>
        <v>Vlaanderen</v>
      </c>
      <c r="J3128" s="40">
        <f>VLOOKUP(D3128,'Brasseries Europe'!$B$2:$O$2000,10,FALSE)</f>
        <v>0</v>
      </c>
      <c r="K3128" s="40" t="str">
        <f>VLOOKUP(D3128,'Brasseries Europe'!$B$2:$O$2000,11,FALSE)</f>
        <v>http://www.brtimmermans.be</v>
      </c>
      <c r="L3128" s="40" t="str">
        <f>VLOOKUP(D3128,'Brasseries Europe'!$B$2:$O$2000,12,FALSE)</f>
        <v>32 (0)2/569.03.57</v>
      </c>
      <c r="M3128" s="40" t="str">
        <f>VLOOKUP(D3128,'Brasseries Europe'!$B$2:$O$2000,13,FALSE)</f>
        <v>LogoBR185</v>
      </c>
      <c r="N3128" s="40" t="str">
        <f>VLOOKUP(D3128,'Brasseries Europe'!$B$2:$O$2000,14,FALSE)</f>
        <v>FotoBR185</v>
      </c>
      <c r="O3128" s="42" t="s">
        <v>16804</v>
      </c>
      <c r="P3128" s="40" t="s">
        <v>10543</v>
      </c>
      <c r="Q3128" s="40" t="s">
        <v>10085</v>
      </c>
      <c r="T3128" s="40" t="s">
        <v>16806</v>
      </c>
      <c r="U3128" s="40" t="s">
        <v>16805</v>
      </c>
    </row>
    <row r="3129" spans="1:21" s="40" customFormat="1">
      <c r="A3129" s="40">
        <f t="shared" si="136"/>
        <v>3128</v>
      </c>
      <c r="B3129" s="41">
        <f t="shared" ca="1" si="137"/>
        <v>43369</v>
      </c>
      <c r="C3129" s="40" t="s">
        <v>14</v>
      </c>
      <c r="D3129" s="40" t="str">
        <f t="shared" si="138"/>
        <v>Brewery185</v>
      </c>
      <c r="E3129" s="42" t="s">
        <v>1530</v>
      </c>
      <c r="F3129" s="40" t="str">
        <f>VLOOKUP(D3129,'Brasseries Europe'!$B$2:$O$2000,6,FALSE)</f>
        <v>Kerkstraat, 11</v>
      </c>
      <c r="G3129" s="40">
        <f>VLOOKUP(D3129,'Brasseries Europe'!$B$2:$O$2000,7,FALSE)</f>
        <v>1711</v>
      </c>
      <c r="H3129" s="40" t="str">
        <f>VLOOKUP(D3129,'Brasseries Europe'!$B$2:$O$2000,8,FALSE)</f>
        <v>Itterbeek</v>
      </c>
      <c r="I3129" s="40" t="str">
        <f>VLOOKUP(D3129,'Brasseries Europe'!$B$2:$O$2000,9,FALSE)</f>
        <v>Vlaanderen</v>
      </c>
      <c r="J3129" s="40">
        <f>VLOOKUP(D3129,'Brasseries Europe'!$B$2:$O$2000,10,FALSE)</f>
        <v>0</v>
      </c>
      <c r="K3129" s="40" t="str">
        <f>VLOOKUP(D3129,'Brasseries Europe'!$B$2:$O$2000,11,FALSE)</f>
        <v>http://www.brtimmermans.be</v>
      </c>
      <c r="L3129" s="40" t="str">
        <f>VLOOKUP(D3129,'Brasseries Europe'!$B$2:$O$2000,12,FALSE)</f>
        <v>32 (0)2/569.03.57</v>
      </c>
      <c r="M3129" s="40" t="str">
        <f>VLOOKUP(D3129,'Brasseries Europe'!$B$2:$O$2000,13,FALSE)</f>
        <v>LogoBR185</v>
      </c>
      <c r="N3129" s="40" t="str">
        <f>VLOOKUP(D3129,'Brasseries Europe'!$B$2:$O$2000,14,FALSE)</f>
        <v>FotoBR185</v>
      </c>
      <c r="O3129" s="42" t="s">
        <v>16807</v>
      </c>
      <c r="P3129" s="40" t="s">
        <v>10543</v>
      </c>
      <c r="Q3129" s="40" t="s">
        <v>11053</v>
      </c>
      <c r="T3129" s="40" t="s">
        <v>16809</v>
      </c>
      <c r="U3129" s="40" t="s">
        <v>16808</v>
      </c>
    </row>
    <row r="3130" spans="1:21" s="40" customFormat="1">
      <c r="A3130" s="40">
        <f t="shared" si="136"/>
        <v>3129</v>
      </c>
      <c r="B3130" s="41">
        <f t="shared" ca="1" si="137"/>
        <v>43369</v>
      </c>
      <c r="C3130" s="40" t="s">
        <v>14</v>
      </c>
      <c r="D3130" s="40" t="str">
        <f t="shared" si="138"/>
        <v>Brewery185</v>
      </c>
      <c r="E3130" s="42" t="s">
        <v>1530</v>
      </c>
      <c r="F3130" s="40" t="str">
        <f>VLOOKUP(D3130,'Brasseries Europe'!$B$2:$O$2000,6,FALSE)</f>
        <v>Kerkstraat, 11</v>
      </c>
      <c r="G3130" s="40">
        <f>VLOOKUP(D3130,'Brasseries Europe'!$B$2:$O$2000,7,FALSE)</f>
        <v>1711</v>
      </c>
      <c r="H3130" s="40" t="str">
        <f>VLOOKUP(D3130,'Brasseries Europe'!$B$2:$O$2000,8,FALSE)</f>
        <v>Itterbeek</v>
      </c>
      <c r="I3130" s="40" t="str">
        <f>VLOOKUP(D3130,'Brasseries Europe'!$B$2:$O$2000,9,FALSE)</f>
        <v>Vlaanderen</v>
      </c>
      <c r="J3130" s="40">
        <f>VLOOKUP(D3130,'Brasseries Europe'!$B$2:$O$2000,10,FALSE)</f>
        <v>0</v>
      </c>
      <c r="K3130" s="40" t="str">
        <f>VLOOKUP(D3130,'Brasseries Europe'!$B$2:$O$2000,11,FALSE)</f>
        <v>http://www.brtimmermans.be</v>
      </c>
      <c r="L3130" s="40" t="str">
        <f>VLOOKUP(D3130,'Brasseries Europe'!$B$2:$O$2000,12,FALSE)</f>
        <v>32 (0)2/569.03.57</v>
      </c>
      <c r="M3130" s="40" t="str">
        <f>VLOOKUP(D3130,'Brasseries Europe'!$B$2:$O$2000,13,FALSE)</f>
        <v>LogoBR185</v>
      </c>
      <c r="N3130" s="40" t="str">
        <f>VLOOKUP(D3130,'Brasseries Europe'!$B$2:$O$2000,14,FALSE)</f>
        <v>FotoBR185</v>
      </c>
      <c r="O3130" s="42" t="s">
        <v>16810</v>
      </c>
      <c r="P3130" s="40" t="s">
        <v>10543</v>
      </c>
      <c r="Q3130" s="40" t="s">
        <v>10297</v>
      </c>
      <c r="T3130" s="40" t="s">
        <v>16812</v>
      </c>
      <c r="U3130" s="40" t="s">
        <v>16811</v>
      </c>
    </row>
    <row r="3131" spans="1:21" s="40" customFormat="1">
      <c r="A3131" s="40">
        <f t="shared" si="136"/>
        <v>3130</v>
      </c>
      <c r="B3131" s="41">
        <f t="shared" ca="1" si="137"/>
        <v>43369</v>
      </c>
      <c r="C3131" s="40" t="s">
        <v>14</v>
      </c>
      <c r="D3131" s="40" t="str">
        <f t="shared" si="138"/>
        <v>Brewery185</v>
      </c>
      <c r="E3131" s="42" t="s">
        <v>1530</v>
      </c>
      <c r="F3131" s="40" t="str">
        <f>VLOOKUP(D3131,'Brasseries Europe'!$B$2:$O$2000,6,FALSE)</f>
        <v>Kerkstraat, 11</v>
      </c>
      <c r="G3131" s="40">
        <f>VLOOKUP(D3131,'Brasseries Europe'!$B$2:$O$2000,7,FALSE)</f>
        <v>1711</v>
      </c>
      <c r="H3131" s="40" t="str">
        <f>VLOOKUP(D3131,'Brasseries Europe'!$B$2:$O$2000,8,FALSE)</f>
        <v>Itterbeek</v>
      </c>
      <c r="I3131" s="40" t="str">
        <f>VLOOKUP(D3131,'Brasseries Europe'!$B$2:$O$2000,9,FALSE)</f>
        <v>Vlaanderen</v>
      </c>
      <c r="J3131" s="40">
        <f>VLOOKUP(D3131,'Brasseries Europe'!$B$2:$O$2000,10,FALSE)</f>
        <v>0</v>
      </c>
      <c r="K3131" s="40" t="str">
        <f>VLOOKUP(D3131,'Brasseries Europe'!$B$2:$O$2000,11,FALSE)</f>
        <v>http://www.brtimmermans.be</v>
      </c>
      <c r="L3131" s="40" t="str">
        <f>VLOOKUP(D3131,'Brasseries Europe'!$B$2:$O$2000,12,FALSE)</f>
        <v>32 (0)2/569.03.57</v>
      </c>
      <c r="M3131" s="40" t="str">
        <f>VLOOKUP(D3131,'Brasseries Europe'!$B$2:$O$2000,13,FALSE)</f>
        <v>LogoBR185</v>
      </c>
      <c r="N3131" s="40" t="str">
        <f>VLOOKUP(D3131,'Brasseries Europe'!$B$2:$O$2000,14,FALSE)</f>
        <v>FotoBR185</v>
      </c>
      <c r="O3131" s="42" t="s">
        <v>16813</v>
      </c>
      <c r="P3131" s="40" t="s">
        <v>10543</v>
      </c>
      <c r="Q3131" s="40" t="s">
        <v>10068</v>
      </c>
      <c r="T3131" s="40" t="s">
        <v>16815</v>
      </c>
      <c r="U3131" s="40" t="s">
        <v>16814</v>
      </c>
    </row>
    <row r="3132" spans="1:21" s="40" customFormat="1">
      <c r="A3132" s="40">
        <f t="shared" si="136"/>
        <v>3131</v>
      </c>
      <c r="B3132" s="41">
        <f t="shared" ca="1" si="137"/>
        <v>43369</v>
      </c>
      <c r="C3132" s="40" t="s">
        <v>14</v>
      </c>
      <c r="D3132" s="40" t="str">
        <f t="shared" si="138"/>
        <v>Brewery185</v>
      </c>
      <c r="E3132" s="42" t="s">
        <v>1530</v>
      </c>
      <c r="F3132" s="40" t="str">
        <f>VLOOKUP(D3132,'Brasseries Europe'!$B$2:$O$2000,6,FALSE)</f>
        <v>Kerkstraat, 11</v>
      </c>
      <c r="G3132" s="40">
        <f>VLOOKUP(D3132,'Brasseries Europe'!$B$2:$O$2000,7,FALSE)</f>
        <v>1711</v>
      </c>
      <c r="H3132" s="40" t="str">
        <f>VLOOKUP(D3132,'Brasseries Europe'!$B$2:$O$2000,8,FALSE)</f>
        <v>Itterbeek</v>
      </c>
      <c r="I3132" s="40" t="str">
        <f>VLOOKUP(D3132,'Brasseries Europe'!$B$2:$O$2000,9,FALSE)</f>
        <v>Vlaanderen</v>
      </c>
      <c r="J3132" s="40">
        <f>VLOOKUP(D3132,'Brasseries Europe'!$B$2:$O$2000,10,FALSE)</f>
        <v>0</v>
      </c>
      <c r="K3132" s="40" t="str">
        <f>VLOOKUP(D3132,'Brasseries Europe'!$B$2:$O$2000,11,FALSE)</f>
        <v>http://www.brtimmermans.be</v>
      </c>
      <c r="L3132" s="40" t="str">
        <f>VLOOKUP(D3132,'Brasseries Europe'!$B$2:$O$2000,12,FALSE)</f>
        <v>32 (0)2/569.03.57</v>
      </c>
      <c r="M3132" s="40" t="str">
        <f>VLOOKUP(D3132,'Brasseries Europe'!$B$2:$O$2000,13,FALSE)</f>
        <v>LogoBR185</v>
      </c>
      <c r="N3132" s="40" t="str">
        <f>VLOOKUP(D3132,'Brasseries Europe'!$B$2:$O$2000,14,FALSE)</f>
        <v>FotoBR185</v>
      </c>
      <c r="O3132" s="42" t="s">
        <v>16816</v>
      </c>
      <c r="P3132" s="40" t="s">
        <v>10543</v>
      </c>
      <c r="Q3132" s="40" t="s">
        <v>10068</v>
      </c>
      <c r="T3132" s="40" t="s">
        <v>16818</v>
      </c>
      <c r="U3132" s="40" t="s">
        <v>16817</v>
      </c>
    </row>
    <row r="3133" spans="1:21" s="40" customFormat="1">
      <c r="A3133" s="40">
        <f t="shared" si="136"/>
        <v>3132</v>
      </c>
      <c r="B3133" s="41">
        <f t="shared" ca="1" si="137"/>
        <v>43369</v>
      </c>
      <c r="C3133" s="40" t="s">
        <v>14</v>
      </c>
      <c r="D3133" s="40" t="str">
        <f t="shared" si="138"/>
        <v>Brewery185</v>
      </c>
      <c r="E3133" s="42" t="s">
        <v>1530</v>
      </c>
      <c r="F3133" s="40" t="str">
        <f>VLOOKUP(D3133,'Brasseries Europe'!$B$2:$O$2000,6,FALSE)</f>
        <v>Kerkstraat, 11</v>
      </c>
      <c r="G3133" s="40">
        <f>VLOOKUP(D3133,'Brasseries Europe'!$B$2:$O$2000,7,FALSE)</f>
        <v>1711</v>
      </c>
      <c r="H3133" s="40" t="str">
        <f>VLOOKUP(D3133,'Brasseries Europe'!$B$2:$O$2000,8,FALSE)</f>
        <v>Itterbeek</v>
      </c>
      <c r="I3133" s="40" t="str">
        <f>VLOOKUP(D3133,'Brasseries Europe'!$B$2:$O$2000,9,FALSE)</f>
        <v>Vlaanderen</v>
      </c>
      <c r="J3133" s="40">
        <f>VLOOKUP(D3133,'Brasseries Europe'!$B$2:$O$2000,10,FALSE)</f>
        <v>0</v>
      </c>
      <c r="K3133" s="40" t="str">
        <f>VLOOKUP(D3133,'Brasseries Europe'!$B$2:$O$2000,11,FALSE)</f>
        <v>http://www.brtimmermans.be</v>
      </c>
      <c r="L3133" s="40" t="str">
        <f>VLOOKUP(D3133,'Brasseries Europe'!$B$2:$O$2000,12,FALSE)</f>
        <v>32 (0)2/569.03.57</v>
      </c>
      <c r="M3133" s="40" t="str">
        <f>VLOOKUP(D3133,'Brasseries Europe'!$B$2:$O$2000,13,FALSE)</f>
        <v>LogoBR185</v>
      </c>
      <c r="N3133" s="40" t="str">
        <f>VLOOKUP(D3133,'Brasseries Europe'!$B$2:$O$2000,14,FALSE)</f>
        <v>FotoBR185</v>
      </c>
      <c r="O3133" s="42" t="s">
        <v>16819</v>
      </c>
      <c r="P3133" s="40" t="s">
        <v>10543</v>
      </c>
      <c r="Q3133" s="40" t="s">
        <v>10143</v>
      </c>
      <c r="R3133" s="57"/>
      <c r="S3133" s="57"/>
      <c r="T3133" s="40" t="s">
        <v>16821</v>
      </c>
      <c r="U3133" s="40" t="s">
        <v>16820</v>
      </c>
    </row>
    <row r="3134" spans="1:21" s="40" customFormat="1">
      <c r="A3134" s="40">
        <f t="shared" si="136"/>
        <v>3133</v>
      </c>
      <c r="B3134" s="41">
        <f t="shared" ca="1" si="137"/>
        <v>43369</v>
      </c>
      <c r="C3134" s="40" t="s">
        <v>14</v>
      </c>
      <c r="D3134" s="40" t="str">
        <f t="shared" si="138"/>
        <v>Brewery185</v>
      </c>
      <c r="E3134" s="42" t="s">
        <v>1530</v>
      </c>
      <c r="F3134" s="40" t="str">
        <f>VLOOKUP(D3134,'Brasseries Europe'!$B$2:$O$2000,6,FALSE)</f>
        <v>Kerkstraat, 11</v>
      </c>
      <c r="G3134" s="40">
        <f>VLOOKUP(D3134,'Brasseries Europe'!$B$2:$O$2000,7,FALSE)</f>
        <v>1711</v>
      </c>
      <c r="H3134" s="40" t="str">
        <f>VLOOKUP(D3134,'Brasseries Europe'!$B$2:$O$2000,8,FALSE)</f>
        <v>Itterbeek</v>
      </c>
      <c r="I3134" s="40" t="str">
        <f>VLOOKUP(D3134,'Brasseries Europe'!$B$2:$O$2000,9,FALSE)</f>
        <v>Vlaanderen</v>
      </c>
      <c r="J3134" s="40">
        <f>VLOOKUP(D3134,'Brasseries Europe'!$B$2:$O$2000,10,FALSE)</f>
        <v>0</v>
      </c>
      <c r="K3134" s="40" t="str">
        <f>VLOOKUP(D3134,'Brasseries Europe'!$B$2:$O$2000,11,FALSE)</f>
        <v>http://www.brtimmermans.be</v>
      </c>
      <c r="L3134" s="40" t="str">
        <f>VLOOKUP(D3134,'Brasseries Europe'!$B$2:$O$2000,12,FALSE)</f>
        <v>32 (0)2/569.03.57</v>
      </c>
      <c r="M3134" s="40" t="str">
        <f>VLOOKUP(D3134,'Brasseries Europe'!$B$2:$O$2000,13,FALSE)</f>
        <v>LogoBR185</v>
      </c>
      <c r="N3134" s="40" t="str">
        <f>VLOOKUP(D3134,'Brasseries Europe'!$B$2:$O$2000,14,FALSE)</f>
        <v>FotoBR185</v>
      </c>
      <c r="O3134" s="42" t="s">
        <v>16822</v>
      </c>
      <c r="P3134" s="40" t="s">
        <v>10543</v>
      </c>
      <c r="Q3134" s="40" t="s">
        <v>10128</v>
      </c>
      <c r="T3134" s="40" t="s">
        <v>16824</v>
      </c>
      <c r="U3134" s="40" t="s">
        <v>16823</v>
      </c>
    </row>
    <row r="3135" spans="1:21" s="40" customFormat="1">
      <c r="A3135" s="40">
        <f t="shared" si="136"/>
        <v>3134</v>
      </c>
      <c r="B3135" s="41">
        <f t="shared" ca="1" si="137"/>
        <v>43369</v>
      </c>
      <c r="C3135" s="40" t="s">
        <v>14</v>
      </c>
      <c r="D3135" s="40" t="str">
        <f t="shared" si="138"/>
        <v>Brewery185</v>
      </c>
      <c r="E3135" s="42" t="s">
        <v>1530</v>
      </c>
      <c r="F3135" s="40" t="str">
        <f>VLOOKUP(D3135,'Brasseries Europe'!$B$2:$O$2000,6,FALSE)</f>
        <v>Kerkstraat, 11</v>
      </c>
      <c r="G3135" s="40">
        <f>VLOOKUP(D3135,'Brasseries Europe'!$B$2:$O$2000,7,FALSE)</f>
        <v>1711</v>
      </c>
      <c r="H3135" s="40" t="str">
        <f>VLOOKUP(D3135,'Brasseries Europe'!$B$2:$O$2000,8,FALSE)</f>
        <v>Itterbeek</v>
      </c>
      <c r="I3135" s="40" t="str">
        <f>VLOOKUP(D3135,'Brasseries Europe'!$B$2:$O$2000,9,FALSE)</f>
        <v>Vlaanderen</v>
      </c>
      <c r="J3135" s="40">
        <f>VLOOKUP(D3135,'Brasseries Europe'!$B$2:$O$2000,10,FALSE)</f>
        <v>0</v>
      </c>
      <c r="K3135" s="40" t="str">
        <f>VLOOKUP(D3135,'Brasseries Europe'!$B$2:$O$2000,11,FALSE)</f>
        <v>http://www.brtimmermans.be</v>
      </c>
      <c r="L3135" s="40" t="str">
        <f>VLOOKUP(D3135,'Brasseries Europe'!$B$2:$O$2000,12,FALSE)</f>
        <v>32 (0)2/569.03.57</v>
      </c>
      <c r="M3135" s="40" t="str">
        <f>VLOOKUP(D3135,'Brasseries Europe'!$B$2:$O$2000,13,FALSE)</f>
        <v>LogoBR185</v>
      </c>
      <c r="N3135" s="40" t="str">
        <f>VLOOKUP(D3135,'Brasseries Europe'!$B$2:$O$2000,14,FALSE)</f>
        <v>FotoBR185</v>
      </c>
      <c r="O3135" s="42" t="s">
        <v>16825</v>
      </c>
      <c r="P3135" s="40" t="s">
        <v>10543</v>
      </c>
      <c r="Q3135" s="40" t="s">
        <v>10297</v>
      </c>
      <c r="T3135" s="40" t="s">
        <v>16827</v>
      </c>
      <c r="U3135" s="40" t="s">
        <v>16826</v>
      </c>
    </row>
    <row r="3136" spans="1:21" s="40" customFormat="1">
      <c r="A3136" s="40">
        <f t="shared" si="136"/>
        <v>3135</v>
      </c>
      <c r="B3136" s="41">
        <f t="shared" ca="1" si="137"/>
        <v>43369</v>
      </c>
      <c r="C3136" s="40" t="s">
        <v>14</v>
      </c>
      <c r="D3136" s="40" t="str">
        <f t="shared" si="138"/>
        <v>Brewery185</v>
      </c>
      <c r="E3136" s="42" t="s">
        <v>1530</v>
      </c>
      <c r="F3136" s="40" t="str">
        <f>VLOOKUP(D3136,'Brasseries Europe'!$B$2:$O$2000,6,FALSE)</f>
        <v>Kerkstraat, 11</v>
      </c>
      <c r="G3136" s="40">
        <f>VLOOKUP(D3136,'Brasseries Europe'!$B$2:$O$2000,7,FALSE)</f>
        <v>1711</v>
      </c>
      <c r="H3136" s="40" t="str">
        <f>VLOOKUP(D3136,'Brasseries Europe'!$B$2:$O$2000,8,FALSE)</f>
        <v>Itterbeek</v>
      </c>
      <c r="I3136" s="40" t="str">
        <f>VLOOKUP(D3136,'Brasseries Europe'!$B$2:$O$2000,9,FALSE)</f>
        <v>Vlaanderen</v>
      </c>
      <c r="J3136" s="40">
        <f>VLOOKUP(D3136,'Brasseries Europe'!$B$2:$O$2000,10,FALSE)</f>
        <v>0</v>
      </c>
      <c r="K3136" s="40" t="str">
        <f>VLOOKUP(D3136,'Brasseries Europe'!$B$2:$O$2000,11,FALSE)</f>
        <v>http://www.brtimmermans.be</v>
      </c>
      <c r="L3136" s="40" t="str">
        <f>VLOOKUP(D3136,'Brasseries Europe'!$B$2:$O$2000,12,FALSE)</f>
        <v>32 (0)2/569.03.57</v>
      </c>
      <c r="M3136" s="40" t="str">
        <f>VLOOKUP(D3136,'Brasseries Europe'!$B$2:$O$2000,13,FALSE)</f>
        <v>LogoBR185</v>
      </c>
      <c r="N3136" s="40" t="str">
        <f>VLOOKUP(D3136,'Brasseries Europe'!$B$2:$O$2000,14,FALSE)</f>
        <v>FotoBR185</v>
      </c>
      <c r="O3136" s="42" t="s">
        <v>16828</v>
      </c>
      <c r="P3136" s="40" t="s">
        <v>10543</v>
      </c>
      <c r="Q3136" s="40" t="s">
        <v>10143</v>
      </c>
      <c r="R3136" s="57"/>
      <c r="S3136" s="57"/>
      <c r="T3136" s="40" t="s">
        <v>16830</v>
      </c>
      <c r="U3136" s="40" t="s">
        <v>16829</v>
      </c>
    </row>
    <row r="3137" spans="1:21" s="40" customFormat="1">
      <c r="A3137" s="40">
        <f t="shared" si="136"/>
        <v>3136</v>
      </c>
      <c r="B3137" s="41">
        <f t="shared" ca="1" si="137"/>
        <v>43369</v>
      </c>
      <c r="C3137" s="40" t="s">
        <v>14</v>
      </c>
      <c r="D3137" s="40" t="str">
        <f t="shared" si="138"/>
        <v>Brewery185</v>
      </c>
      <c r="E3137" s="42" t="s">
        <v>1530</v>
      </c>
      <c r="F3137" s="40" t="str">
        <f>VLOOKUP(D3137,'Brasseries Europe'!$B$2:$O$2000,6,FALSE)</f>
        <v>Kerkstraat, 11</v>
      </c>
      <c r="G3137" s="40">
        <f>VLOOKUP(D3137,'Brasseries Europe'!$B$2:$O$2000,7,FALSE)</f>
        <v>1711</v>
      </c>
      <c r="H3137" s="40" t="str">
        <f>VLOOKUP(D3137,'Brasseries Europe'!$B$2:$O$2000,8,FALSE)</f>
        <v>Itterbeek</v>
      </c>
      <c r="I3137" s="40" t="str">
        <f>VLOOKUP(D3137,'Brasseries Europe'!$B$2:$O$2000,9,FALSE)</f>
        <v>Vlaanderen</v>
      </c>
      <c r="J3137" s="40">
        <f>VLOOKUP(D3137,'Brasseries Europe'!$B$2:$O$2000,10,FALSE)</f>
        <v>0</v>
      </c>
      <c r="K3137" s="40" t="str">
        <f>VLOOKUP(D3137,'Brasseries Europe'!$B$2:$O$2000,11,FALSE)</f>
        <v>http://www.brtimmermans.be</v>
      </c>
      <c r="L3137" s="40" t="str">
        <f>VLOOKUP(D3137,'Brasseries Europe'!$B$2:$O$2000,12,FALSE)</f>
        <v>32 (0)2/569.03.57</v>
      </c>
      <c r="M3137" s="40" t="str">
        <f>VLOOKUP(D3137,'Brasseries Europe'!$B$2:$O$2000,13,FALSE)</f>
        <v>LogoBR185</v>
      </c>
      <c r="N3137" s="40" t="str">
        <f>VLOOKUP(D3137,'Brasseries Europe'!$B$2:$O$2000,14,FALSE)</f>
        <v>FotoBR185</v>
      </c>
      <c r="O3137" s="42" t="s">
        <v>16831</v>
      </c>
      <c r="P3137" s="40" t="s">
        <v>10543</v>
      </c>
      <c r="Q3137" s="40" t="s">
        <v>10128</v>
      </c>
      <c r="T3137" s="40" t="s">
        <v>16833</v>
      </c>
      <c r="U3137" s="40" t="s">
        <v>16832</v>
      </c>
    </row>
    <row r="3138" spans="1:21" s="40" customFormat="1">
      <c r="A3138" s="40">
        <f t="shared" si="136"/>
        <v>3137</v>
      </c>
      <c r="B3138" s="41">
        <f t="shared" ca="1" si="137"/>
        <v>43369</v>
      </c>
      <c r="C3138" s="40" t="s">
        <v>14</v>
      </c>
      <c r="D3138" s="40" t="str">
        <f t="shared" si="138"/>
        <v>Brewery185</v>
      </c>
      <c r="E3138" s="42" t="s">
        <v>1530</v>
      </c>
      <c r="F3138" s="40" t="str">
        <f>VLOOKUP(D3138,'Brasseries Europe'!$B$2:$O$2000,6,FALSE)</f>
        <v>Kerkstraat, 11</v>
      </c>
      <c r="G3138" s="40">
        <f>VLOOKUP(D3138,'Brasseries Europe'!$B$2:$O$2000,7,FALSE)</f>
        <v>1711</v>
      </c>
      <c r="H3138" s="40" t="str">
        <f>VLOOKUP(D3138,'Brasseries Europe'!$B$2:$O$2000,8,FALSE)</f>
        <v>Itterbeek</v>
      </c>
      <c r="I3138" s="40" t="str">
        <f>VLOOKUP(D3138,'Brasseries Europe'!$B$2:$O$2000,9,FALSE)</f>
        <v>Vlaanderen</v>
      </c>
      <c r="J3138" s="40">
        <f>VLOOKUP(D3138,'Brasseries Europe'!$B$2:$O$2000,10,FALSE)</f>
        <v>0</v>
      </c>
      <c r="K3138" s="40" t="str">
        <f>VLOOKUP(D3138,'Brasseries Europe'!$B$2:$O$2000,11,FALSE)</f>
        <v>http://www.brtimmermans.be</v>
      </c>
      <c r="L3138" s="40" t="str">
        <f>VLOOKUP(D3138,'Brasseries Europe'!$B$2:$O$2000,12,FALSE)</f>
        <v>32 (0)2/569.03.57</v>
      </c>
      <c r="M3138" s="40" t="str">
        <f>VLOOKUP(D3138,'Brasseries Europe'!$B$2:$O$2000,13,FALSE)</f>
        <v>LogoBR185</v>
      </c>
      <c r="N3138" s="40" t="str">
        <f>VLOOKUP(D3138,'Brasseries Europe'!$B$2:$O$2000,14,FALSE)</f>
        <v>FotoBR185</v>
      </c>
      <c r="O3138" s="42" t="s">
        <v>16834</v>
      </c>
      <c r="P3138" s="40" t="s">
        <v>10258</v>
      </c>
      <c r="Q3138" s="40" t="s">
        <v>10085</v>
      </c>
      <c r="T3138" s="40" t="s">
        <v>16836</v>
      </c>
      <c r="U3138" s="40" t="s">
        <v>16835</v>
      </c>
    </row>
    <row r="3139" spans="1:21" s="40" customFormat="1">
      <c r="A3139" s="40">
        <f t="shared" ref="A3139:A3202" si="139">ROW()-1</f>
        <v>3138</v>
      </c>
      <c r="B3139" s="41">
        <f t="shared" ref="B3139:B3202" ca="1" si="140">TODAY()</f>
        <v>43369</v>
      </c>
      <c r="C3139" s="40" t="s">
        <v>14</v>
      </c>
      <c r="D3139" s="40" t="str">
        <f t="shared" si="138"/>
        <v>Brewery185</v>
      </c>
      <c r="E3139" s="42" t="s">
        <v>1530</v>
      </c>
      <c r="F3139" s="40" t="str">
        <f>VLOOKUP(D3139,'Brasseries Europe'!$B$2:$O$2000,6,FALSE)</f>
        <v>Kerkstraat, 11</v>
      </c>
      <c r="G3139" s="40">
        <f>VLOOKUP(D3139,'Brasseries Europe'!$B$2:$O$2000,7,FALSE)</f>
        <v>1711</v>
      </c>
      <c r="H3139" s="40" t="str">
        <f>VLOOKUP(D3139,'Brasseries Europe'!$B$2:$O$2000,8,FALSE)</f>
        <v>Itterbeek</v>
      </c>
      <c r="I3139" s="40" t="str">
        <f>VLOOKUP(D3139,'Brasseries Europe'!$B$2:$O$2000,9,FALSE)</f>
        <v>Vlaanderen</v>
      </c>
      <c r="J3139" s="40">
        <f>VLOOKUP(D3139,'Brasseries Europe'!$B$2:$O$2000,10,FALSE)</f>
        <v>0</v>
      </c>
      <c r="K3139" s="40" t="str">
        <f>VLOOKUP(D3139,'Brasseries Europe'!$B$2:$O$2000,11,FALSE)</f>
        <v>http://www.brtimmermans.be</v>
      </c>
      <c r="L3139" s="40" t="str">
        <f>VLOOKUP(D3139,'Brasseries Europe'!$B$2:$O$2000,12,FALSE)</f>
        <v>32 (0)2/569.03.57</v>
      </c>
      <c r="M3139" s="40" t="str">
        <f>VLOOKUP(D3139,'Brasseries Europe'!$B$2:$O$2000,13,FALSE)</f>
        <v>LogoBR185</v>
      </c>
      <c r="N3139" s="40" t="str">
        <f>VLOOKUP(D3139,'Brasseries Europe'!$B$2:$O$2000,14,FALSE)</f>
        <v>FotoBR185</v>
      </c>
      <c r="O3139" s="42" t="s">
        <v>16837</v>
      </c>
      <c r="P3139" s="40" t="s">
        <v>10258</v>
      </c>
      <c r="Q3139" s="40" t="s">
        <v>10527</v>
      </c>
      <c r="T3139" s="40" t="s">
        <v>16839</v>
      </c>
      <c r="U3139" s="40" t="s">
        <v>16838</v>
      </c>
    </row>
    <row r="3140" spans="1:21" s="40" customFormat="1">
      <c r="A3140" s="40">
        <f t="shared" si="139"/>
        <v>3139</v>
      </c>
      <c r="B3140" s="41">
        <f t="shared" ca="1" si="140"/>
        <v>43369</v>
      </c>
      <c r="C3140" s="40" t="s">
        <v>14</v>
      </c>
      <c r="D3140" s="40" t="str">
        <f t="shared" si="138"/>
        <v>Brewery185</v>
      </c>
      <c r="E3140" s="42" t="s">
        <v>1530</v>
      </c>
      <c r="F3140" s="40" t="str">
        <f>VLOOKUP(D3140,'Brasseries Europe'!$B$2:$O$2000,6,FALSE)</f>
        <v>Kerkstraat, 11</v>
      </c>
      <c r="G3140" s="40">
        <f>VLOOKUP(D3140,'Brasseries Europe'!$B$2:$O$2000,7,FALSE)</f>
        <v>1711</v>
      </c>
      <c r="H3140" s="40" t="str">
        <f>VLOOKUP(D3140,'Brasseries Europe'!$B$2:$O$2000,8,FALSE)</f>
        <v>Itterbeek</v>
      </c>
      <c r="I3140" s="40" t="str">
        <f>VLOOKUP(D3140,'Brasseries Europe'!$B$2:$O$2000,9,FALSE)</f>
        <v>Vlaanderen</v>
      </c>
      <c r="J3140" s="40">
        <f>VLOOKUP(D3140,'Brasseries Europe'!$B$2:$O$2000,10,FALSE)</f>
        <v>0</v>
      </c>
      <c r="K3140" s="40" t="str">
        <f>VLOOKUP(D3140,'Brasseries Europe'!$B$2:$O$2000,11,FALSE)</f>
        <v>http://www.brtimmermans.be</v>
      </c>
      <c r="L3140" s="40" t="str">
        <f>VLOOKUP(D3140,'Brasseries Europe'!$B$2:$O$2000,12,FALSE)</f>
        <v>32 (0)2/569.03.57</v>
      </c>
      <c r="M3140" s="40" t="str">
        <f>VLOOKUP(D3140,'Brasseries Europe'!$B$2:$O$2000,13,FALSE)</f>
        <v>LogoBR185</v>
      </c>
      <c r="N3140" s="40" t="str">
        <f>VLOOKUP(D3140,'Brasseries Europe'!$B$2:$O$2000,14,FALSE)</f>
        <v>FotoBR185</v>
      </c>
      <c r="O3140" s="42" t="s">
        <v>16840</v>
      </c>
      <c r="P3140" s="40" t="s">
        <v>10258</v>
      </c>
      <c r="Q3140" s="40" t="s">
        <v>10143</v>
      </c>
      <c r="R3140" s="57"/>
      <c r="S3140" s="57"/>
      <c r="T3140" s="40" t="s">
        <v>16842</v>
      </c>
      <c r="U3140" s="40" t="s">
        <v>16841</v>
      </c>
    </row>
    <row r="3141" spans="1:21" s="40" customFormat="1">
      <c r="A3141" s="40">
        <f t="shared" si="139"/>
        <v>3140</v>
      </c>
      <c r="B3141" s="41">
        <f t="shared" ca="1" si="140"/>
        <v>43369</v>
      </c>
      <c r="C3141" s="40" t="s">
        <v>14</v>
      </c>
      <c r="D3141" s="40" t="str">
        <f t="shared" si="138"/>
        <v>Brewery185</v>
      </c>
      <c r="E3141" s="42" t="s">
        <v>1530</v>
      </c>
      <c r="F3141" s="40" t="str">
        <f>VLOOKUP(D3141,'Brasseries Europe'!$B$2:$O$2000,6,FALSE)</f>
        <v>Kerkstraat, 11</v>
      </c>
      <c r="G3141" s="40">
        <f>VLOOKUP(D3141,'Brasseries Europe'!$B$2:$O$2000,7,FALSE)</f>
        <v>1711</v>
      </c>
      <c r="H3141" s="40" t="str">
        <f>VLOOKUP(D3141,'Brasseries Europe'!$B$2:$O$2000,8,FALSE)</f>
        <v>Itterbeek</v>
      </c>
      <c r="I3141" s="40" t="str">
        <f>VLOOKUP(D3141,'Brasseries Europe'!$B$2:$O$2000,9,FALSE)</f>
        <v>Vlaanderen</v>
      </c>
      <c r="J3141" s="40">
        <f>VLOOKUP(D3141,'Brasseries Europe'!$B$2:$O$2000,10,FALSE)</f>
        <v>0</v>
      </c>
      <c r="K3141" s="40" t="str">
        <f>VLOOKUP(D3141,'Brasseries Europe'!$B$2:$O$2000,11,FALSE)</f>
        <v>http://www.brtimmermans.be</v>
      </c>
      <c r="L3141" s="40" t="str">
        <f>VLOOKUP(D3141,'Brasseries Europe'!$B$2:$O$2000,12,FALSE)</f>
        <v>32 (0)2/569.03.57</v>
      </c>
      <c r="M3141" s="40" t="str">
        <f>VLOOKUP(D3141,'Brasseries Europe'!$B$2:$O$2000,13,FALSE)</f>
        <v>LogoBR185</v>
      </c>
      <c r="N3141" s="40" t="str">
        <f>VLOOKUP(D3141,'Brasseries Europe'!$B$2:$O$2000,14,FALSE)</f>
        <v>FotoBR185</v>
      </c>
      <c r="O3141" s="42" t="s">
        <v>16843</v>
      </c>
      <c r="P3141" s="40" t="s">
        <v>10258</v>
      </c>
      <c r="Q3141" s="40" t="s">
        <v>11053</v>
      </c>
      <c r="T3141" s="40" t="s">
        <v>16845</v>
      </c>
      <c r="U3141" s="40" t="s">
        <v>16844</v>
      </c>
    </row>
    <row r="3142" spans="1:21" s="40" customFormat="1">
      <c r="A3142" s="40">
        <f t="shared" si="139"/>
        <v>3141</v>
      </c>
      <c r="B3142" s="41">
        <f t="shared" ca="1" si="140"/>
        <v>43369</v>
      </c>
      <c r="C3142" s="40" t="s">
        <v>14</v>
      </c>
      <c r="D3142" s="40" t="str">
        <f t="shared" si="138"/>
        <v>Brewery185</v>
      </c>
      <c r="E3142" s="42" t="s">
        <v>1530</v>
      </c>
      <c r="F3142" s="40" t="str">
        <f>VLOOKUP(D3142,'Brasseries Europe'!$B$2:$O$2000,6,FALSE)</f>
        <v>Kerkstraat, 11</v>
      </c>
      <c r="G3142" s="40">
        <f>VLOOKUP(D3142,'Brasseries Europe'!$B$2:$O$2000,7,FALSE)</f>
        <v>1711</v>
      </c>
      <c r="H3142" s="40" t="str">
        <f>VLOOKUP(D3142,'Brasseries Europe'!$B$2:$O$2000,8,FALSE)</f>
        <v>Itterbeek</v>
      </c>
      <c r="I3142" s="40" t="str">
        <f>VLOOKUP(D3142,'Brasseries Europe'!$B$2:$O$2000,9,FALSE)</f>
        <v>Vlaanderen</v>
      </c>
      <c r="J3142" s="40">
        <f>VLOOKUP(D3142,'Brasseries Europe'!$B$2:$O$2000,10,FALSE)</f>
        <v>0</v>
      </c>
      <c r="K3142" s="40" t="str">
        <f>VLOOKUP(D3142,'Brasseries Europe'!$B$2:$O$2000,11,FALSE)</f>
        <v>http://www.brtimmermans.be</v>
      </c>
      <c r="L3142" s="40" t="str">
        <f>VLOOKUP(D3142,'Brasseries Europe'!$B$2:$O$2000,12,FALSE)</f>
        <v>32 (0)2/569.03.57</v>
      </c>
      <c r="M3142" s="40" t="str">
        <f>VLOOKUP(D3142,'Brasseries Europe'!$B$2:$O$2000,13,FALSE)</f>
        <v>LogoBR185</v>
      </c>
      <c r="N3142" s="40" t="str">
        <f>VLOOKUP(D3142,'Brasseries Europe'!$B$2:$O$2000,14,FALSE)</f>
        <v>FotoBR185</v>
      </c>
      <c r="O3142" s="42" t="s">
        <v>16846</v>
      </c>
      <c r="P3142" s="40" t="s">
        <v>10258</v>
      </c>
      <c r="Q3142" s="40" t="s">
        <v>11053</v>
      </c>
      <c r="T3142" s="40" t="s">
        <v>16848</v>
      </c>
      <c r="U3142" s="40" t="s">
        <v>16847</v>
      </c>
    </row>
    <row r="3143" spans="1:21" s="40" customFormat="1">
      <c r="A3143" s="40">
        <f t="shared" si="139"/>
        <v>3142</v>
      </c>
      <c r="B3143" s="41">
        <f t="shared" ca="1" si="140"/>
        <v>43369</v>
      </c>
      <c r="C3143" s="40" t="s">
        <v>14</v>
      </c>
      <c r="D3143" s="40" t="str">
        <f t="shared" si="138"/>
        <v>Brewery185</v>
      </c>
      <c r="E3143" s="42" t="s">
        <v>1530</v>
      </c>
      <c r="F3143" s="40" t="str">
        <f>VLOOKUP(D3143,'Brasseries Europe'!$B$2:$O$2000,6,FALSE)</f>
        <v>Kerkstraat, 11</v>
      </c>
      <c r="G3143" s="40">
        <f>VLOOKUP(D3143,'Brasseries Europe'!$B$2:$O$2000,7,FALSE)</f>
        <v>1711</v>
      </c>
      <c r="H3143" s="40" t="str">
        <f>VLOOKUP(D3143,'Brasseries Europe'!$B$2:$O$2000,8,FALSE)</f>
        <v>Itterbeek</v>
      </c>
      <c r="I3143" s="40" t="str">
        <f>VLOOKUP(D3143,'Brasseries Europe'!$B$2:$O$2000,9,FALSE)</f>
        <v>Vlaanderen</v>
      </c>
      <c r="J3143" s="40">
        <f>VLOOKUP(D3143,'Brasseries Europe'!$B$2:$O$2000,10,FALSE)</f>
        <v>0</v>
      </c>
      <c r="K3143" s="40" t="str">
        <f>VLOOKUP(D3143,'Brasseries Europe'!$B$2:$O$2000,11,FALSE)</f>
        <v>http://www.brtimmermans.be</v>
      </c>
      <c r="L3143" s="40" t="str">
        <f>VLOOKUP(D3143,'Brasseries Europe'!$B$2:$O$2000,12,FALSE)</f>
        <v>32 (0)2/569.03.57</v>
      </c>
      <c r="M3143" s="40" t="str">
        <f>VLOOKUP(D3143,'Brasseries Europe'!$B$2:$O$2000,13,FALSE)</f>
        <v>LogoBR185</v>
      </c>
      <c r="N3143" s="40" t="str">
        <f>VLOOKUP(D3143,'Brasseries Europe'!$B$2:$O$2000,14,FALSE)</f>
        <v>FotoBR185</v>
      </c>
      <c r="O3143" s="42" t="s">
        <v>16849</v>
      </c>
      <c r="P3143" s="40" t="s">
        <v>10258</v>
      </c>
      <c r="Q3143" s="40" t="s">
        <v>10068</v>
      </c>
      <c r="T3143" s="40" t="s">
        <v>16851</v>
      </c>
      <c r="U3143" s="40" t="s">
        <v>16850</v>
      </c>
    </row>
    <row r="3144" spans="1:21" s="40" customFormat="1">
      <c r="A3144" s="40">
        <f t="shared" si="139"/>
        <v>3143</v>
      </c>
      <c r="B3144" s="41">
        <f t="shared" ca="1" si="140"/>
        <v>43369</v>
      </c>
      <c r="C3144" s="40" t="s">
        <v>14</v>
      </c>
      <c r="D3144" s="40" t="str">
        <f t="shared" si="138"/>
        <v>Brewery185</v>
      </c>
      <c r="E3144" s="42" t="s">
        <v>1530</v>
      </c>
      <c r="F3144" s="40" t="str">
        <f>VLOOKUP(D3144,'Brasseries Europe'!$B$2:$O$2000,6,FALSE)</f>
        <v>Kerkstraat, 11</v>
      </c>
      <c r="G3144" s="40">
        <f>VLOOKUP(D3144,'Brasseries Europe'!$B$2:$O$2000,7,FALSE)</f>
        <v>1711</v>
      </c>
      <c r="H3144" s="40" t="str">
        <f>VLOOKUP(D3144,'Brasseries Europe'!$B$2:$O$2000,8,FALSE)</f>
        <v>Itterbeek</v>
      </c>
      <c r="I3144" s="40" t="str">
        <f>VLOOKUP(D3144,'Brasseries Europe'!$B$2:$O$2000,9,FALSE)</f>
        <v>Vlaanderen</v>
      </c>
      <c r="J3144" s="40">
        <f>VLOOKUP(D3144,'Brasseries Europe'!$B$2:$O$2000,10,FALSE)</f>
        <v>0</v>
      </c>
      <c r="K3144" s="40" t="str">
        <f>VLOOKUP(D3144,'Brasseries Europe'!$B$2:$O$2000,11,FALSE)</f>
        <v>http://www.brtimmermans.be</v>
      </c>
      <c r="L3144" s="40" t="str">
        <f>VLOOKUP(D3144,'Brasseries Europe'!$B$2:$O$2000,12,FALSE)</f>
        <v>32 (0)2/569.03.57</v>
      </c>
      <c r="M3144" s="40" t="str">
        <f>VLOOKUP(D3144,'Brasseries Europe'!$B$2:$O$2000,13,FALSE)</f>
        <v>LogoBR185</v>
      </c>
      <c r="N3144" s="40" t="str">
        <f>VLOOKUP(D3144,'Brasseries Europe'!$B$2:$O$2000,14,FALSE)</f>
        <v>FotoBR185</v>
      </c>
      <c r="O3144" s="42" t="s">
        <v>16852</v>
      </c>
      <c r="P3144" s="40" t="s">
        <v>10258</v>
      </c>
      <c r="Q3144" s="40" t="s">
        <v>11053</v>
      </c>
      <c r="T3144" s="40" t="s">
        <v>16854</v>
      </c>
      <c r="U3144" s="40" t="s">
        <v>16853</v>
      </c>
    </row>
    <row r="3145" spans="1:21" s="40" customFormat="1">
      <c r="A3145" s="40">
        <f t="shared" si="139"/>
        <v>3144</v>
      </c>
      <c r="B3145" s="41">
        <f t="shared" ca="1" si="140"/>
        <v>43369</v>
      </c>
      <c r="C3145" s="40" t="s">
        <v>14</v>
      </c>
      <c r="D3145" s="40" t="str">
        <f t="shared" si="138"/>
        <v>Brewery185</v>
      </c>
      <c r="E3145" s="42" t="s">
        <v>1530</v>
      </c>
      <c r="F3145" s="40" t="str">
        <f>VLOOKUP(D3145,'Brasseries Europe'!$B$2:$O$2000,6,FALSE)</f>
        <v>Kerkstraat, 11</v>
      </c>
      <c r="G3145" s="40">
        <f>VLOOKUP(D3145,'Brasseries Europe'!$B$2:$O$2000,7,FALSE)</f>
        <v>1711</v>
      </c>
      <c r="H3145" s="40" t="str">
        <f>VLOOKUP(D3145,'Brasseries Europe'!$B$2:$O$2000,8,FALSE)</f>
        <v>Itterbeek</v>
      </c>
      <c r="I3145" s="40" t="str">
        <f>VLOOKUP(D3145,'Brasseries Europe'!$B$2:$O$2000,9,FALSE)</f>
        <v>Vlaanderen</v>
      </c>
      <c r="J3145" s="40">
        <f>VLOOKUP(D3145,'Brasseries Europe'!$B$2:$O$2000,10,FALSE)</f>
        <v>0</v>
      </c>
      <c r="K3145" s="40" t="str">
        <f>VLOOKUP(D3145,'Brasseries Europe'!$B$2:$O$2000,11,FALSE)</f>
        <v>http://www.brtimmermans.be</v>
      </c>
      <c r="L3145" s="40" t="str">
        <f>VLOOKUP(D3145,'Brasseries Europe'!$B$2:$O$2000,12,FALSE)</f>
        <v>32 (0)2/569.03.57</v>
      </c>
      <c r="M3145" s="40" t="str">
        <f>VLOOKUP(D3145,'Brasseries Europe'!$B$2:$O$2000,13,FALSE)</f>
        <v>LogoBR185</v>
      </c>
      <c r="N3145" s="40" t="str">
        <f>VLOOKUP(D3145,'Brasseries Europe'!$B$2:$O$2000,14,FALSE)</f>
        <v>FotoBR185</v>
      </c>
      <c r="O3145" s="42" t="s">
        <v>16855</v>
      </c>
      <c r="P3145" s="40" t="s">
        <v>10258</v>
      </c>
      <c r="Q3145" s="40" t="s">
        <v>10068</v>
      </c>
      <c r="T3145" s="40" t="s">
        <v>16857</v>
      </c>
      <c r="U3145" s="40" t="s">
        <v>16856</v>
      </c>
    </row>
    <row r="3146" spans="1:21" s="40" customFormat="1">
      <c r="A3146" s="40">
        <f t="shared" si="139"/>
        <v>3145</v>
      </c>
      <c r="B3146" s="41">
        <f t="shared" ca="1" si="140"/>
        <v>43369</v>
      </c>
      <c r="C3146" s="40" t="s">
        <v>14</v>
      </c>
      <c r="D3146" s="40" t="str">
        <f t="shared" si="138"/>
        <v>Brewery185</v>
      </c>
      <c r="E3146" s="42" t="s">
        <v>1530</v>
      </c>
      <c r="F3146" s="40" t="str">
        <f>VLOOKUP(D3146,'Brasseries Europe'!$B$2:$O$2000,6,FALSE)</f>
        <v>Kerkstraat, 11</v>
      </c>
      <c r="G3146" s="40">
        <f>VLOOKUP(D3146,'Brasseries Europe'!$B$2:$O$2000,7,FALSE)</f>
        <v>1711</v>
      </c>
      <c r="H3146" s="40" t="str">
        <f>VLOOKUP(D3146,'Brasseries Europe'!$B$2:$O$2000,8,FALSE)</f>
        <v>Itterbeek</v>
      </c>
      <c r="I3146" s="40" t="str">
        <f>VLOOKUP(D3146,'Brasseries Europe'!$B$2:$O$2000,9,FALSE)</f>
        <v>Vlaanderen</v>
      </c>
      <c r="J3146" s="40">
        <f>VLOOKUP(D3146,'Brasseries Europe'!$B$2:$O$2000,10,FALSE)</f>
        <v>0</v>
      </c>
      <c r="K3146" s="40" t="str">
        <f>VLOOKUP(D3146,'Brasseries Europe'!$B$2:$O$2000,11,FALSE)</f>
        <v>http://www.brtimmermans.be</v>
      </c>
      <c r="L3146" s="40" t="str">
        <f>VLOOKUP(D3146,'Brasseries Europe'!$B$2:$O$2000,12,FALSE)</f>
        <v>32 (0)2/569.03.57</v>
      </c>
      <c r="M3146" s="40" t="str">
        <f>VLOOKUP(D3146,'Brasseries Europe'!$B$2:$O$2000,13,FALSE)</f>
        <v>LogoBR185</v>
      </c>
      <c r="N3146" s="40" t="str">
        <f>VLOOKUP(D3146,'Brasseries Europe'!$B$2:$O$2000,14,FALSE)</f>
        <v>FotoBR185</v>
      </c>
      <c r="O3146" s="42" t="s">
        <v>16858</v>
      </c>
      <c r="P3146" s="40" t="s">
        <v>10258</v>
      </c>
      <c r="Q3146" s="40" t="s">
        <v>11053</v>
      </c>
      <c r="T3146" s="40" t="s">
        <v>16860</v>
      </c>
      <c r="U3146" s="40" t="s">
        <v>16859</v>
      </c>
    </row>
    <row r="3147" spans="1:21" s="40" customFormat="1">
      <c r="A3147" s="40">
        <f t="shared" si="139"/>
        <v>3146</v>
      </c>
      <c r="B3147" s="41">
        <f t="shared" ca="1" si="140"/>
        <v>43369</v>
      </c>
      <c r="C3147" s="40" t="s">
        <v>14</v>
      </c>
      <c r="D3147" s="40" t="str">
        <f t="shared" si="138"/>
        <v>Brewery185</v>
      </c>
      <c r="E3147" s="42" t="s">
        <v>1530</v>
      </c>
      <c r="F3147" s="40" t="str">
        <f>VLOOKUP(D3147,'Brasseries Europe'!$B$2:$O$2000,6,FALSE)</f>
        <v>Kerkstraat, 11</v>
      </c>
      <c r="G3147" s="40">
        <f>VLOOKUP(D3147,'Brasseries Europe'!$B$2:$O$2000,7,FALSE)</f>
        <v>1711</v>
      </c>
      <c r="H3147" s="40" t="str">
        <f>VLOOKUP(D3147,'Brasseries Europe'!$B$2:$O$2000,8,FALSE)</f>
        <v>Itterbeek</v>
      </c>
      <c r="I3147" s="40" t="str">
        <f>VLOOKUP(D3147,'Brasseries Europe'!$B$2:$O$2000,9,FALSE)</f>
        <v>Vlaanderen</v>
      </c>
      <c r="J3147" s="40">
        <f>VLOOKUP(D3147,'Brasseries Europe'!$B$2:$O$2000,10,FALSE)</f>
        <v>0</v>
      </c>
      <c r="K3147" s="40" t="str">
        <f>VLOOKUP(D3147,'Brasseries Europe'!$B$2:$O$2000,11,FALSE)</f>
        <v>http://www.brtimmermans.be</v>
      </c>
      <c r="L3147" s="40" t="str">
        <f>VLOOKUP(D3147,'Brasseries Europe'!$B$2:$O$2000,12,FALSE)</f>
        <v>32 (0)2/569.03.57</v>
      </c>
      <c r="M3147" s="40" t="str">
        <f>VLOOKUP(D3147,'Brasseries Europe'!$B$2:$O$2000,13,FALSE)</f>
        <v>LogoBR185</v>
      </c>
      <c r="N3147" s="40" t="str">
        <f>VLOOKUP(D3147,'Brasseries Europe'!$B$2:$O$2000,14,FALSE)</f>
        <v>FotoBR185</v>
      </c>
      <c r="O3147" s="42" t="s">
        <v>16861</v>
      </c>
      <c r="P3147" s="40" t="s">
        <v>10258</v>
      </c>
      <c r="Q3147" s="40" t="s">
        <v>10068</v>
      </c>
      <c r="T3147" s="40" t="s">
        <v>16863</v>
      </c>
      <c r="U3147" s="40" t="s">
        <v>16862</v>
      </c>
    </row>
    <row r="3148" spans="1:21" s="40" customFormat="1">
      <c r="A3148" s="40">
        <f t="shared" si="139"/>
        <v>3147</v>
      </c>
      <c r="B3148" s="41">
        <f t="shared" ca="1" si="140"/>
        <v>43369</v>
      </c>
      <c r="C3148" s="40" t="s">
        <v>14</v>
      </c>
      <c r="D3148" s="40" t="str">
        <f t="shared" si="138"/>
        <v>Brewery185</v>
      </c>
      <c r="E3148" s="42" t="s">
        <v>1530</v>
      </c>
      <c r="F3148" s="40" t="str">
        <f>VLOOKUP(D3148,'Brasseries Europe'!$B$2:$O$2000,6,FALSE)</f>
        <v>Kerkstraat, 11</v>
      </c>
      <c r="G3148" s="40">
        <f>VLOOKUP(D3148,'Brasseries Europe'!$B$2:$O$2000,7,FALSE)</f>
        <v>1711</v>
      </c>
      <c r="H3148" s="40" t="str">
        <f>VLOOKUP(D3148,'Brasseries Europe'!$B$2:$O$2000,8,FALSE)</f>
        <v>Itterbeek</v>
      </c>
      <c r="I3148" s="40" t="str">
        <f>VLOOKUP(D3148,'Brasseries Europe'!$B$2:$O$2000,9,FALSE)</f>
        <v>Vlaanderen</v>
      </c>
      <c r="J3148" s="40">
        <f>VLOOKUP(D3148,'Brasseries Europe'!$B$2:$O$2000,10,FALSE)</f>
        <v>0</v>
      </c>
      <c r="K3148" s="40" t="str">
        <f>VLOOKUP(D3148,'Brasseries Europe'!$B$2:$O$2000,11,FALSE)</f>
        <v>http://www.brtimmermans.be</v>
      </c>
      <c r="L3148" s="40" t="str">
        <f>VLOOKUP(D3148,'Brasseries Europe'!$B$2:$O$2000,12,FALSE)</f>
        <v>32 (0)2/569.03.57</v>
      </c>
      <c r="M3148" s="40" t="str">
        <f>VLOOKUP(D3148,'Brasseries Europe'!$B$2:$O$2000,13,FALSE)</f>
        <v>LogoBR185</v>
      </c>
      <c r="N3148" s="40" t="str">
        <f>VLOOKUP(D3148,'Brasseries Europe'!$B$2:$O$2000,14,FALSE)</f>
        <v>FotoBR185</v>
      </c>
      <c r="O3148" s="42" t="s">
        <v>16864</v>
      </c>
      <c r="P3148" s="40" t="s">
        <v>10258</v>
      </c>
      <c r="Q3148" s="40" t="s">
        <v>10068</v>
      </c>
      <c r="T3148" s="40" t="s">
        <v>16866</v>
      </c>
      <c r="U3148" s="40" t="s">
        <v>16865</v>
      </c>
    </row>
    <row r="3149" spans="1:21" s="40" customFormat="1">
      <c r="A3149" s="40">
        <f t="shared" si="139"/>
        <v>3148</v>
      </c>
      <c r="B3149" s="41">
        <f t="shared" ca="1" si="140"/>
        <v>43369</v>
      </c>
      <c r="C3149" s="40" t="s">
        <v>14</v>
      </c>
      <c r="D3149" s="40" t="str">
        <f t="shared" si="138"/>
        <v>Brewery185</v>
      </c>
      <c r="E3149" s="42" t="s">
        <v>1530</v>
      </c>
      <c r="F3149" s="40" t="str">
        <f>VLOOKUP(D3149,'Brasseries Europe'!$B$2:$O$2000,6,FALSE)</f>
        <v>Kerkstraat, 11</v>
      </c>
      <c r="G3149" s="40">
        <f>VLOOKUP(D3149,'Brasseries Europe'!$B$2:$O$2000,7,FALSE)</f>
        <v>1711</v>
      </c>
      <c r="H3149" s="40" t="str">
        <f>VLOOKUP(D3149,'Brasseries Europe'!$B$2:$O$2000,8,FALSE)</f>
        <v>Itterbeek</v>
      </c>
      <c r="I3149" s="40" t="str">
        <f>VLOOKUP(D3149,'Brasseries Europe'!$B$2:$O$2000,9,FALSE)</f>
        <v>Vlaanderen</v>
      </c>
      <c r="J3149" s="40">
        <f>VLOOKUP(D3149,'Brasseries Europe'!$B$2:$O$2000,10,FALSE)</f>
        <v>0</v>
      </c>
      <c r="K3149" s="40" t="str">
        <f>VLOOKUP(D3149,'Brasseries Europe'!$B$2:$O$2000,11,FALSE)</f>
        <v>http://www.brtimmermans.be</v>
      </c>
      <c r="L3149" s="40" t="str">
        <f>VLOOKUP(D3149,'Brasseries Europe'!$B$2:$O$2000,12,FALSE)</f>
        <v>32 (0)2/569.03.57</v>
      </c>
      <c r="M3149" s="40" t="str">
        <f>VLOOKUP(D3149,'Brasseries Europe'!$B$2:$O$2000,13,FALSE)</f>
        <v>LogoBR185</v>
      </c>
      <c r="N3149" s="40" t="str">
        <f>VLOOKUP(D3149,'Brasseries Europe'!$B$2:$O$2000,14,FALSE)</f>
        <v>FotoBR185</v>
      </c>
      <c r="O3149" s="42" t="s">
        <v>16867</v>
      </c>
      <c r="P3149" s="40" t="s">
        <v>10258</v>
      </c>
      <c r="Q3149" s="40" t="s">
        <v>10527</v>
      </c>
      <c r="T3149" s="40" t="s">
        <v>16869</v>
      </c>
      <c r="U3149" s="40" t="s">
        <v>16868</v>
      </c>
    </row>
    <row r="3150" spans="1:21" s="40" customFormat="1">
      <c r="A3150" s="40">
        <f t="shared" si="139"/>
        <v>3149</v>
      </c>
      <c r="B3150" s="41">
        <f t="shared" ca="1" si="140"/>
        <v>43369</v>
      </c>
      <c r="C3150" s="40" t="s">
        <v>14</v>
      </c>
      <c r="D3150" s="40" t="str">
        <f t="shared" si="138"/>
        <v>Brewery185</v>
      </c>
      <c r="E3150" s="42" t="s">
        <v>1530</v>
      </c>
      <c r="F3150" s="40" t="str">
        <f>VLOOKUP(D3150,'Brasseries Europe'!$B$2:$O$2000,6,FALSE)</f>
        <v>Kerkstraat, 11</v>
      </c>
      <c r="G3150" s="40">
        <f>VLOOKUP(D3150,'Brasseries Europe'!$B$2:$O$2000,7,FALSE)</f>
        <v>1711</v>
      </c>
      <c r="H3150" s="40" t="str">
        <f>VLOOKUP(D3150,'Brasseries Europe'!$B$2:$O$2000,8,FALSE)</f>
        <v>Itterbeek</v>
      </c>
      <c r="I3150" s="40" t="str">
        <f>VLOOKUP(D3150,'Brasseries Europe'!$B$2:$O$2000,9,FALSE)</f>
        <v>Vlaanderen</v>
      </c>
      <c r="J3150" s="40">
        <f>VLOOKUP(D3150,'Brasseries Europe'!$B$2:$O$2000,10,FALSE)</f>
        <v>0</v>
      </c>
      <c r="K3150" s="40" t="str">
        <f>VLOOKUP(D3150,'Brasseries Europe'!$B$2:$O$2000,11,FALSE)</f>
        <v>http://www.brtimmermans.be</v>
      </c>
      <c r="L3150" s="40" t="str">
        <f>VLOOKUP(D3150,'Brasseries Europe'!$B$2:$O$2000,12,FALSE)</f>
        <v>32 (0)2/569.03.57</v>
      </c>
      <c r="M3150" s="40" t="str">
        <f>VLOOKUP(D3150,'Brasseries Europe'!$B$2:$O$2000,13,FALSE)</f>
        <v>LogoBR185</v>
      </c>
      <c r="N3150" s="40" t="str">
        <f>VLOOKUP(D3150,'Brasseries Europe'!$B$2:$O$2000,14,FALSE)</f>
        <v>FotoBR185</v>
      </c>
      <c r="O3150" s="42" t="s">
        <v>16870</v>
      </c>
      <c r="P3150" s="40" t="s">
        <v>10258</v>
      </c>
      <c r="Q3150" s="40" t="s">
        <v>10068</v>
      </c>
      <c r="T3150" s="40" t="s">
        <v>16872</v>
      </c>
      <c r="U3150" s="40" t="s">
        <v>16871</v>
      </c>
    </row>
    <row r="3151" spans="1:21" s="40" customFormat="1">
      <c r="A3151" s="40">
        <f t="shared" si="139"/>
        <v>3150</v>
      </c>
      <c r="B3151" s="41">
        <f t="shared" ca="1" si="140"/>
        <v>43369</v>
      </c>
      <c r="C3151" s="40" t="s">
        <v>14</v>
      </c>
      <c r="D3151" s="40" t="str">
        <f t="shared" si="138"/>
        <v>Brewery185</v>
      </c>
      <c r="E3151" s="42" t="s">
        <v>1530</v>
      </c>
      <c r="F3151" s="40" t="str">
        <f>VLOOKUP(D3151,'Brasseries Europe'!$B$2:$O$2000,6,FALSE)</f>
        <v>Kerkstraat, 11</v>
      </c>
      <c r="G3151" s="40">
        <f>VLOOKUP(D3151,'Brasseries Europe'!$B$2:$O$2000,7,FALSE)</f>
        <v>1711</v>
      </c>
      <c r="H3151" s="40" t="str">
        <f>VLOOKUP(D3151,'Brasseries Europe'!$B$2:$O$2000,8,FALSE)</f>
        <v>Itterbeek</v>
      </c>
      <c r="I3151" s="40" t="str">
        <f>VLOOKUP(D3151,'Brasseries Europe'!$B$2:$O$2000,9,FALSE)</f>
        <v>Vlaanderen</v>
      </c>
      <c r="J3151" s="40">
        <f>VLOOKUP(D3151,'Brasseries Europe'!$B$2:$O$2000,10,FALSE)</f>
        <v>0</v>
      </c>
      <c r="K3151" s="40" t="str">
        <f>VLOOKUP(D3151,'Brasseries Europe'!$B$2:$O$2000,11,FALSE)</f>
        <v>http://www.brtimmermans.be</v>
      </c>
      <c r="L3151" s="40" t="str">
        <f>VLOOKUP(D3151,'Brasseries Europe'!$B$2:$O$2000,12,FALSE)</f>
        <v>32 (0)2/569.03.57</v>
      </c>
      <c r="M3151" s="40" t="str">
        <f>VLOOKUP(D3151,'Brasseries Europe'!$B$2:$O$2000,13,FALSE)</f>
        <v>LogoBR185</v>
      </c>
      <c r="N3151" s="40" t="str">
        <f>VLOOKUP(D3151,'Brasseries Europe'!$B$2:$O$2000,14,FALSE)</f>
        <v>FotoBR185</v>
      </c>
      <c r="O3151" s="42" t="s">
        <v>16873</v>
      </c>
      <c r="P3151" s="40" t="s">
        <v>10258</v>
      </c>
      <c r="Q3151" s="40" t="s">
        <v>10068</v>
      </c>
      <c r="T3151" s="40" t="s">
        <v>16875</v>
      </c>
      <c r="U3151" s="40" t="s">
        <v>16874</v>
      </c>
    </row>
    <row r="3152" spans="1:21" s="40" customFormat="1">
      <c r="A3152" s="40">
        <f t="shared" si="139"/>
        <v>3151</v>
      </c>
      <c r="B3152" s="41">
        <f t="shared" ca="1" si="140"/>
        <v>43369</v>
      </c>
      <c r="C3152" s="40" t="s">
        <v>14</v>
      </c>
      <c r="D3152" s="40" t="str">
        <f t="shared" si="138"/>
        <v>Brewery185</v>
      </c>
      <c r="E3152" s="42" t="s">
        <v>1530</v>
      </c>
      <c r="F3152" s="40" t="str">
        <f>VLOOKUP(D3152,'Brasseries Europe'!$B$2:$O$2000,6,FALSE)</f>
        <v>Kerkstraat, 11</v>
      </c>
      <c r="G3152" s="40">
        <f>VLOOKUP(D3152,'Brasseries Europe'!$B$2:$O$2000,7,FALSE)</f>
        <v>1711</v>
      </c>
      <c r="H3152" s="40" t="str">
        <f>VLOOKUP(D3152,'Brasseries Europe'!$B$2:$O$2000,8,FALSE)</f>
        <v>Itterbeek</v>
      </c>
      <c r="I3152" s="40" t="str">
        <f>VLOOKUP(D3152,'Brasseries Europe'!$B$2:$O$2000,9,FALSE)</f>
        <v>Vlaanderen</v>
      </c>
      <c r="J3152" s="40">
        <f>VLOOKUP(D3152,'Brasseries Europe'!$B$2:$O$2000,10,FALSE)</f>
        <v>0</v>
      </c>
      <c r="K3152" s="40" t="str">
        <f>VLOOKUP(D3152,'Brasseries Europe'!$B$2:$O$2000,11,FALSE)</f>
        <v>http://www.brtimmermans.be</v>
      </c>
      <c r="L3152" s="40" t="str">
        <f>VLOOKUP(D3152,'Brasseries Europe'!$B$2:$O$2000,12,FALSE)</f>
        <v>32 (0)2/569.03.57</v>
      </c>
      <c r="M3152" s="40" t="str">
        <f>VLOOKUP(D3152,'Brasseries Europe'!$B$2:$O$2000,13,FALSE)</f>
        <v>LogoBR185</v>
      </c>
      <c r="N3152" s="40" t="str">
        <f>VLOOKUP(D3152,'Brasseries Europe'!$B$2:$O$2000,14,FALSE)</f>
        <v>FotoBR185</v>
      </c>
      <c r="O3152" s="42" t="s">
        <v>16876</v>
      </c>
      <c r="P3152" s="40" t="s">
        <v>10258</v>
      </c>
      <c r="Q3152" s="40" t="s">
        <v>11053</v>
      </c>
      <c r="T3152" s="40" t="s">
        <v>16878</v>
      </c>
      <c r="U3152" s="40" t="s">
        <v>16877</v>
      </c>
    </row>
    <row r="3153" spans="1:21" s="40" customFormat="1">
      <c r="A3153" s="40">
        <f t="shared" si="139"/>
        <v>3152</v>
      </c>
      <c r="B3153" s="41">
        <f t="shared" ca="1" si="140"/>
        <v>43369</v>
      </c>
      <c r="C3153" s="40" t="s">
        <v>14</v>
      </c>
      <c r="D3153" s="40" t="str">
        <f t="shared" si="138"/>
        <v>Brewery185</v>
      </c>
      <c r="E3153" s="42" t="s">
        <v>1530</v>
      </c>
      <c r="F3153" s="40" t="str">
        <f>VLOOKUP(D3153,'Brasseries Europe'!$B$2:$O$2000,6,FALSE)</f>
        <v>Kerkstraat, 11</v>
      </c>
      <c r="G3153" s="40">
        <f>VLOOKUP(D3153,'Brasseries Europe'!$B$2:$O$2000,7,FALSE)</f>
        <v>1711</v>
      </c>
      <c r="H3153" s="40" t="str">
        <f>VLOOKUP(D3153,'Brasseries Europe'!$B$2:$O$2000,8,FALSE)</f>
        <v>Itterbeek</v>
      </c>
      <c r="I3153" s="40" t="str">
        <f>VLOOKUP(D3153,'Brasseries Europe'!$B$2:$O$2000,9,FALSE)</f>
        <v>Vlaanderen</v>
      </c>
      <c r="J3153" s="40">
        <f>VLOOKUP(D3153,'Brasseries Europe'!$B$2:$O$2000,10,FALSE)</f>
        <v>0</v>
      </c>
      <c r="K3153" s="40" t="str">
        <f>VLOOKUP(D3153,'Brasseries Europe'!$B$2:$O$2000,11,FALSE)</f>
        <v>http://www.brtimmermans.be</v>
      </c>
      <c r="L3153" s="40" t="str">
        <f>VLOOKUP(D3153,'Brasseries Europe'!$B$2:$O$2000,12,FALSE)</f>
        <v>32 (0)2/569.03.57</v>
      </c>
      <c r="M3153" s="40" t="str">
        <f>VLOOKUP(D3153,'Brasseries Europe'!$B$2:$O$2000,13,FALSE)</f>
        <v>LogoBR185</v>
      </c>
      <c r="N3153" s="40" t="str">
        <f>VLOOKUP(D3153,'Brasseries Europe'!$B$2:$O$2000,14,FALSE)</f>
        <v>FotoBR185</v>
      </c>
      <c r="O3153" s="42" t="s">
        <v>16879</v>
      </c>
      <c r="P3153" s="40" t="s">
        <v>10258</v>
      </c>
      <c r="Q3153" s="40" t="s">
        <v>11053</v>
      </c>
      <c r="T3153" s="40" t="s">
        <v>16881</v>
      </c>
      <c r="U3153" s="40" t="s">
        <v>16880</v>
      </c>
    </row>
    <row r="3154" spans="1:21" s="40" customFormat="1">
      <c r="A3154" s="40">
        <f t="shared" si="139"/>
        <v>3153</v>
      </c>
      <c r="B3154" s="41">
        <f t="shared" ca="1" si="140"/>
        <v>43369</v>
      </c>
      <c r="C3154" s="40" t="s">
        <v>14</v>
      </c>
      <c r="D3154" s="40" t="str">
        <f t="shared" si="138"/>
        <v>Brewery185</v>
      </c>
      <c r="E3154" s="42" t="s">
        <v>1530</v>
      </c>
      <c r="F3154" s="40" t="str">
        <f>VLOOKUP(D3154,'Brasseries Europe'!$B$2:$O$2000,6,FALSE)</f>
        <v>Kerkstraat, 11</v>
      </c>
      <c r="G3154" s="40">
        <f>VLOOKUP(D3154,'Brasseries Europe'!$B$2:$O$2000,7,FALSE)</f>
        <v>1711</v>
      </c>
      <c r="H3154" s="40" t="str">
        <f>VLOOKUP(D3154,'Brasseries Europe'!$B$2:$O$2000,8,FALSE)</f>
        <v>Itterbeek</v>
      </c>
      <c r="I3154" s="40" t="str">
        <f>VLOOKUP(D3154,'Brasseries Europe'!$B$2:$O$2000,9,FALSE)</f>
        <v>Vlaanderen</v>
      </c>
      <c r="J3154" s="40">
        <f>VLOOKUP(D3154,'Brasseries Europe'!$B$2:$O$2000,10,FALSE)</f>
        <v>0</v>
      </c>
      <c r="K3154" s="40" t="str">
        <f>VLOOKUP(D3154,'Brasseries Europe'!$B$2:$O$2000,11,FALSE)</f>
        <v>http://www.brtimmermans.be</v>
      </c>
      <c r="L3154" s="40" t="str">
        <f>VLOOKUP(D3154,'Brasseries Europe'!$B$2:$O$2000,12,FALSE)</f>
        <v>32 (0)2/569.03.57</v>
      </c>
      <c r="M3154" s="40" t="str">
        <f>VLOOKUP(D3154,'Brasseries Europe'!$B$2:$O$2000,13,FALSE)</f>
        <v>LogoBR185</v>
      </c>
      <c r="N3154" s="40" t="str">
        <f>VLOOKUP(D3154,'Brasseries Europe'!$B$2:$O$2000,14,FALSE)</f>
        <v>FotoBR185</v>
      </c>
      <c r="O3154" s="42" t="s">
        <v>16882</v>
      </c>
      <c r="P3154" s="40" t="s">
        <v>10258</v>
      </c>
      <c r="Q3154" s="40" t="s">
        <v>11053</v>
      </c>
      <c r="T3154" s="40" t="s">
        <v>16884</v>
      </c>
      <c r="U3154" s="40" t="s">
        <v>16883</v>
      </c>
    </row>
    <row r="3155" spans="1:21" s="40" customFormat="1">
      <c r="A3155" s="40">
        <f t="shared" si="139"/>
        <v>3154</v>
      </c>
      <c r="B3155" s="41">
        <f t="shared" ca="1" si="140"/>
        <v>43369</v>
      </c>
      <c r="C3155" s="40" t="s">
        <v>14</v>
      </c>
      <c r="D3155" s="40" t="str">
        <f t="shared" si="138"/>
        <v>Brewery185</v>
      </c>
      <c r="E3155" s="42" t="s">
        <v>1530</v>
      </c>
      <c r="F3155" s="40" t="str">
        <f>VLOOKUP(D3155,'Brasseries Europe'!$B$2:$O$2000,6,FALSE)</f>
        <v>Kerkstraat, 11</v>
      </c>
      <c r="G3155" s="40">
        <f>VLOOKUP(D3155,'Brasseries Europe'!$B$2:$O$2000,7,FALSE)</f>
        <v>1711</v>
      </c>
      <c r="H3155" s="40" t="str">
        <f>VLOOKUP(D3155,'Brasseries Europe'!$B$2:$O$2000,8,FALSE)</f>
        <v>Itterbeek</v>
      </c>
      <c r="I3155" s="40" t="str">
        <f>VLOOKUP(D3155,'Brasseries Europe'!$B$2:$O$2000,9,FALSE)</f>
        <v>Vlaanderen</v>
      </c>
      <c r="J3155" s="40">
        <f>VLOOKUP(D3155,'Brasseries Europe'!$B$2:$O$2000,10,FALSE)</f>
        <v>0</v>
      </c>
      <c r="K3155" s="40" t="str">
        <f>VLOOKUP(D3155,'Brasseries Europe'!$B$2:$O$2000,11,FALSE)</f>
        <v>http://www.brtimmermans.be</v>
      </c>
      <c r="L3155" s="40" t="str">
        <f>VLOOKUP(D3155,'Brasseries Europe'!$B$2:$O$2000,12,FALSE)</f>
        <v>32 (0)2/569.03.57</v>
      </c>
      <c r="M3155" s="40" t="str">
        <f>VLOOKUP(D3155,'Brasseries Europe'!$B$2:$O$2000,13,FALSE)</f>
        <v>LogoBR185</v>
      </c>
      <c r="N3155" s="40" t="str">
        <f>VLOOKUP(D3155,'Brasseries Europe'!$B$2:$O$2000,14,FALSE)</f>
        <v>FotoBR185</v>
      </c>
      <c r="O3155" s="42" t="s">
        <v>16885</v>
      </c>
      <c r="P3155" s="40" t="s">
        <v>10258</v>
      </c>
      <c r="Q3155" s="40" t="s">
        <v>11053</v>
      </c>
      <c r="T3155" s="40" t="s">
        <v>16887</v>
      </c>
      <c r="U3155" s="40" t="s">
        <v>16886</v>
      </c>
    </row>
    <row r="3156" spans="1:21" s="40" customFormat="1">
      <c r="A3156" s="40">
        <f t="shared" si="139"/>
        <v>3155</v>
      </c>
      <c r="B3156" s="41">
        <f t="shared" ca="1" si="140"/>
        <v>43369</v>
      </c>
      <c r="C3156" s="40" t="s">
        <v>14</v>
      </c>
      <c r="D3156" s="40" t="str">
        <f t="shared" si="138"/>
        <v>Brewery185</v>
      </c>
      <c r="E3156" s="42" t="s">
        <v>1530</v>
      </c>
      <c r="F3156" s="40" t="str">
        <f>VLOOKUP(D3156,'Brasseries Europe'!$B$2:$O$2000,6,FALSE)</f>
        <v>Kerkstraat, 11</v>
      </c>
      <c r="G3156" s="40">
        <f>VLOOKUP(D3156,'Brasseries Europe'!$B$2:$O$2000,7,FALSE)</f>
        <v>1711</v>
      </c>
      <c r="H3156" s="40" t="str">
        <f>VLOOKUP(D3156,'Brasseries Europe'!$B$2:$O$2000,8,FALSE)</f>
        <v>Itterbeek</v>
      </c>
      <c r="I3156" s="40" t="str">
        <f>VLOOKUP(D3156,'Brasseries Europe'!$B$2:$O$2000,9,FALSE)</f>
        <v>Vlaanderen</v>
      </c>
      <c r="J3156" s="40">
        <f>VLOOKUP(D3156,'Brasseries Europe'!$B$2:$O$2000,10,FALSE)</f>
        <v>0</v>
      </c>
      <c r="K3156" s="40" t="str">
        <f>VLOOKUP(D3156,'Brasseries Europe'!$B$2:$O$2000,11,FALSE)</f>
        <v>http://www.brtimmermans.be</v>
      </c>
      <c r="L3156" s="40" t="str">
        <f>VLOOKUP(D3156,'Brasseries Europe'!$B$2:$O$2000,12,FALSE)</f>
        <v>32 (0)2/569.03.57</v>
      </c>
      <c r="M3156" s="40" t="str">
        <f>VLOOKUP(D3156,'Brasseries Europe'!$B$2:$O$2000,13,FALSE)</f>
        <v>LogoBR185</v>
      </c>
      <c r="N3156" s="40" t="str">
        <f>VLOOKUP(D3156,'Brasseries Europe'!$B$2:$O$2000,14,FALSE)</f>
        <v>FotoBR185</v>
      </c>
      <c r="O3156" s="42" t="s">
        <v>16888</v>
      </c>
      <c r="P3156" s="40" t="s">
        <v>10258</v>
      </c>
      <c r="Q3156" s="40" t="s">
        <v>10527</v>
      </c>
      <c r="T3156" s="40" t="s">
        <v>16890</v>
      </c>
      <c r="U3156" s="40" t="s">
        <v>16889</v>
      </c>
    </row>
    <row r="3157" spans="1:21" s="40" customFormat="1">
      <c r="A3157" s="40">
        <f t="shared" si="139"/>
        <v>3156</v>
      </c>
      <c r="B3157" s="41">
        <f t="shared" ca="1" si="140"/>
        <v>43369</v>
      </c>
      <c r="C3157" s="40" t="s">
        <v>14</v>
      </c>
      <c r="D3157" s="40" t="str">
        <f t="shared" si="138"/>
        <v>Brewery185</v>
      </c>
      <c r="E3157" s="42" t="s">
        <v>1530</v>
      </c>
      <c r="F3157" s="40" t="str">
        <f>VLOOKUP(D3157,'Brasseries Europe'!$B$2:$O$2000,6,FALSE)</f>
        <v>Kerkstraat, 11</v>
      </c>
      <c r="G3157" s="40">
        <f>VLOOKUP(D3157,'Brasseries Europe'!$B$2:$O$2000,7,FALSE)</f>
        <v>1711</v>
      </c>
      <c r="H3157" s="40" t="str">
        <f>VLOOKUP(D3157,'Brasseries Europe'!$B$2:$O$2000,8,FALSE)</f>
        <v>Itterbeek</v>
      </c>
      <c r="I3157" s="40" t="str">
        <f>VLOOKUP(D3157,'Brasseries Europe'!$B$2:$O$2000,9,FALSE)</f>
        <v>Vlaanderen</v>
      </c>
      <c r="J3157" s="40">
        <f>VLOOKUP(D3157,'Brasseries Europe'!$B$2:$O$2000,10,FALSE)</f>
        <v>0</v>
      </c>
      <c r="K3157" s="40" t="str">
        <f>VLOOKUP(D3157,'Brasseries Europe'!$B$2:$O$2000,11,FALSE)</f>
        <v>http://www.brtimmermans.be</v>
      </c>
      <c r="L3157" s="40" t="str">
        <f>VLOOKUP(D3157,'Brasseries Europe'!$B$2:$O$2000,12,FALSE)</f>
        <v>32 (0)2/569.03.57</v>
      </c>
      <c r="M3157" s="40" t="str">
        <f>VLOOKUP(D3157,'Brasseries Europe'!$B$2:$O$2000,13,FALSE)</f>
        <v>LogoBR185</v>
      </c>
      <c r="N3157" s="40" t="str">
        <f>VLOOKUP(D3157,'Brasseries Europe'!$B$2:$O$2000,14,FALSE)</f>
        <v>FotoBR185</v>
      </c>
      <c r="O3157" s="42" t="s">
        <v>16891</v>
      </c>
      <c r="P3157" s="40" t="s">
        <v>10258</v>
      </c>
      <c r="Q3157" s="40" t="s">
        <v>11053</v>
      </c>
      <c r="T3157" s="40" t="s">
        <v>16893</v>
      </c>
      <c r="U3157" s="40" t="s">
        <v>16892</v>
      </c>
    </row>
    <row r="3158" spans="1:21" s="40" customFormat="1">
      <c r="A3158" s="40">
        <f t="shared" si="139"/>
        <v>3157</v>
      </c>
      <c r="B3158" s="41">
        <f t="shared" ca="1" si="140"/>
        <v>43369</v>
      </c>
      <c r="C3158" s="40" t="s">
        <v>14</v>
      </c>
      <c r="D3158" s="40" t="str">
        <f t="shared" si="138"/>
        <v>Brewery185</v>
      </c>
      <c r="E3158" s="42" t="s">
        <v>1530</v>
      </c>
      <c r="F3158" s="40" t="str">
        <f>VLOOKUP(D3158,'Brasseries Europe'!$B$2:$O$2000,6,FALSE)</f>
        <v>Kerkstraat, 11</v>
      </c>
      <c r="G3158" s="40">
        <f>VLOOKUP(D3158,'Brasseries Europe'!$B$2:$O$2000,7,FALSE)</f>
        <v>1711</v>
      </c>
      <c r="H3158" s="40" t="str">
        <f>VLOOKUP(D3158,'Brasseries Europe'!$B$2:$O$2000,8,FALSE)</f>
        <v>Itterbeek</v>
      </c>
      <c r="I3158" s="40" t="str">
        <f>VLOOKUP(D3158,'Brasseries Europe'!$B$2:$O$2000,9,FALSE)</f>
        <v>Vlaanderen</v>
      </c>
      <c r="J3158" s="40">
        <f>VLOOKUP(D3158,'Brasseries Europe'!$B$2:$O$2000,10,FALSE)</f>
        <v>0</v>
      </c>
      <c r="K3158" s="40" t="str">
        <f>VLOOKUP(D3158,'Brasseries Europe'!$B$2:$O$2000,11,FALSE)</f>
        <v>http://www.brtimmermans.be</v>
      </c>
      <c r="L3158" s="40" t="str">
        <f>VLOOKUP(D3158,'Brasseries Europe'!$B$2:$O$2000,12,FALSE)</f>
        <v>32 (0)2/569.03.57</v>
      </c>
      <c r="M3158" s="40" t="str">
        <f>VLOOKUP(D3158,'Brasseries Europe'!$B$2:$O$2000,13,FALSE)</f>
        <v>LogoBR185</v>
      </c>
      <c r="N3158" s="40" t="str">
        <f>VLOOKUP(D3158,'Brasseries Europe'!$B$2:$O$2000,14,FALSE)</f>
        <v>FotoBR185</v>
      </c>
      <c r="O3158" s="42" t="s">
        <v>16894</v>
      </c>
      <c r="P3158" s="40" t="s">
        <v>10043</v>
      </c>
      <c r="Q3158" s="40" t="s">
        <v>10204</v>
      </c>
      <c r="T3158" s="40" t="s">
        <v>16896</v>
      </c>
      <c r="U3158" s="40" t="s">
        <v>16895</v>
      </c>
    </row>
    <row r="3159" spans="1:21" s="40" customFormat="1">
      <c r="A3159" s="40">
        <f t="shared" si="139"/>
        <v>3158</v>
      </c>
      <c r="B3159" s="41">
        <f t="shared" ca="1" si="140"/>
        <v>43369</v>
      </c>
      <c r="C3159" s="40" t="s">
        <v>14</v>
      </c>
      <c r="D3159" s="40" t="str">
        <f t="shared" si="138"/>
        <v>Brewery185</v>
      </c>
      <c r="E3159" s="42" t="s">
        <v>1530</v>
      </c>
      <c r="F3159" s="40" t="str">
        <f>VLOOKUP(D3159,'Brasseries Europe'!$B$2:$O$2000,6,FALSE)</f>
        <v>Kerkstraat, 11</v>
      </c>
      <c r="G3159" s="40">
        <f>VLOOKUP(D3159,'Brasseries Europe'!$B$2:$O$2000,7,FALSE)</f>
        <v>1711</v>
      </c>
      <c r="H3159" s="40" t="str">
        <f>VLOOKUP(D3159,'Brasseries Europe'!$B$2:$O$2000,8,FALSE)</f>
        <v>Itterbeek</v>
      </c>
      <c r="I3159" s="40" t="str">
        <f>VLOOKUP(D3159,'Brasseries Europe'!$B$2:$O$2000,9,FALSE)</f>
        <v>Vlaanderen</v>
      </c>
      <c r="J3159" s="40">
        <f>VLOOKUP(D3159,'Brasseries Europe'!$B$2:$O$2000,10,FALSE)</f>
        <v>0</v>
      </c>
      <c r="K3159" s="40" t="str">
        <f>VLOOKUP(D3159,'Brasseries Europe'!$B$2:$O$2000,11,FALSE)</f>
        <v>http://www.brtimmermans.be</v>
      </c>
      <c r="L3159" s="40" t="str">
        <f>VLOOKUP(D3159,'Brasseries Europe'!$B$2:$O$2000,12,FALSE)</f>
        <v>32 (0)2/569.03.57</v>
      </c>
      <c r="M3159" s="40" t="str">
        <f>VLOOKUP(D3159,'Brasseries Europe'!$B$2:$O$2000,13,FALSE)</f>
        <v>LogoBR185</v>
      </c>
      <c r="N3159" s="40" t="str">
        <f>VLOOKUP(D3159,'Brasseries Europe'!$B$2:$O$2000,14,FALSE)</f>
        <v>FotoBR185</v>
      </c>
      <c r="O3159" s="42" t="s">
        <v>16897</v>
      </c>
      <c r="P3159" s="40" t="s">
        <v>10043</v>
      </c>
      <c r="Q3159" s="40" t="s">
        <v>10204</v>
      </c>
      <c r="T3159" s="40" t="s">
        <v>16899</v>
      </c>
      <c r="U3159" s="40" t="s">
        <v>16898</v>
      </c>
    </row>
    <row r="3160" spans="1:21" s="40" customFormat="1">
      <c r="A3160" s="40">
        <f t="shared" si="139"/>
        <v>3159</v>
      </c>
      <c r="B3160" s="41">
        <f t="shared" ca="1" si="140"/>
        <v>43369</v>
      </c>
      <c r="C3160" s="40" t="s">
        <v>14</v>
      </c>
      <c r="D3160" s="40" t="str">
        <f t="shared" si="138"/>
        <v>Brewery185</v>
      </c>
      <c r="E3160" s="42" t="s">
        <v>1530</v>
      </c>
      <c r="F3160" s="40" t="str">
        <f>VLOOKUP(D3160,'Brasseries Europe'!$B$2:$O$2000,6,FALSE)</f>
        <v>Kerkstraat, 11</v>
      </c>
      <c r="G3160" s="40">
        <f>VLOOKUP(D3160,'Brasseries Europe'!$B$2:$O$2000,7,FALSE)</f>
        <v>1711</v>
      </c>
      <c r="H3160" s="40" t="str">
        <f>VLOOKUP(D3160,'Brasseries Europe'!$B$2:$O$2000,8,FALSE)</f>
        <v>Itterbeek</v>
      </c>
      <c r="I3160" s="40" t="str">
        <f>VLOOKUP(D3160,'Brasseries Europe'!$B$2:$O$2000,9,FALSE)</f>
        <v>Vlaanderen</v>
      </c>
      <c r="J3160" s="40">
        <f>VLOOKUP(D3160,'Brasseries Europe'!$B$2:$O$2000,10,FALSE)</f>
        <v>0</v>
      </c>
      <c r="K3160" s="40" t="str">
        <f>VLOOKUP(D3160,'Brasseries Europe'!$B$2:$O$2000,11,FALSE)</f>
        <v>http://www.brtimmermans.be</v>
      </c>
      <c r="L3160" s="40" t="str">
        <f>VLOOKUP(D3160,'Brasseries Europe'!$B$2:$O$2000,12,FALSE)</f>
        <v>32 (0)2/569.03.57</v>
      </c>
      <c r="M3160" s="40" t="str">
        <f>VLOOKUP(D3160,'Brasseries Europe'!$B$2:$O$2000,13,FALSE)</f>
        <v>LogoBR185</v>
      </c>
      <c r="N3160" s="40" t="str">
        <f>VLOOKUP(D3160,'Brasseries Europe'!$B$2:$O$2000,14,FALSE)</f>
        <v>FotoBR185</v>
      </c>
      <c r="O3160" s="42" t="s">
        <v>16900</v>
      </c>
      <c r="P3160" s="40" t="s">
        <v>10151</v>
      </c>
      <c r="Q3160" s="40" t="s">
        <v>10068</v>
      </c>
      <c r="T3160" s="40" t="s">
        <v>16902</v>
      </c>
      <c r="U3160" s="40" t="s">
        <v>16901</v>
      </c>
    </row>
    <row r="3161" spans="1:21" s="40" customFormat="1">
      <c r="A3161" s="40">
        <f t="shared" si="139"/>
        <v>3160</v>
      </c>
      <c r="B3161" s="41">
        <f t="shared" ca="1" si="140"/>
        <v>43369</v>
      </c>
      <c r="C3161" s="40" t="s">
        <v>14</v>
      </c>
      <c r="D3161" s="40" t="str">
        <f t="shared" si="138"/>
        <v>Brewery185</v>
      </c>
      <c r="E3161" s="42" t="s">
        <v>1530</v>
      </c>
      <c r="F3161" s="40" t="str">
        <f>VLOOKUP(D3161,'Brasseries Europe'!$B$2:$O$2000,6,FALSE)</f>
        <v>Kerkstraat, 11</v>
      </c>
      <c r="G3161" s="40">
        <f>VLOOKUP(D3161,'Brasseries Europe'!$B$2:$O$2000,7,FALSE)</f>
        <v>1711</v>
      </c>
      <c r="H3161" s="40" t="str">
        <f>VLOOKUP(D3161,'Brasseries Europe'!$B$2:$O$2000,8,FALSE)</f>
        <v>Itterbeek</v>
      </c>
      <c r="I3161" s="40" t="str">
        <f>VLOOKUP(D3161,'Brasseries Europe'!$B$2:$O$2000,9,FALSE)</f>
        <v>Vlaanderen</v>
      </c>
      <c r="J3161" s="40">
        <f>VLOOKUP(D3161,'Brasseries Europe'!$B$2:$O$2000,10,FALSE)</f>
        <v>0</v>
      </c>
      <c r="K3161" s="40" t="str">
        <f>VLOOKUP(D3161,'Brasseries Europe'!$B$2:$O$2000,11,FALSE)</f>
        <v>http://www.brtimmermans.be</v>
      </c>
      <c r="L3161" s="40" t="str">
        <f>VLOOKUP(D3161,'Brasseries Europe'!$B$2:$O$2000,12,FALSE)</f>
        <v>32 (0)2/569.03.57</v>
      </c>
      <c r="M3161" s="40" t="str">
        <f>VLOOKUP(D3161,'Brasseries Europe'!$B$2:$O$2000,13,FALSE)</f>
        <v>LogoBR185</v>
      </c>
      <c r="N3161" s="40" t="str">
        <f>VLOOKUP(D3161,'Brasseries Europe'!$B$2:$O$2000,14,FALSE)</f>
        <v>FotoBR185</v>
      </c>
      <c r="O3161" s="42" t="s">
        <v>16903</v>
      </c>
      <c r="P3161" s="40" t="s">
        <v>10049</v>
      </c>
      <c r="Q3161" s="40" t="s">
        <v>10068</v>
      </c>
      <c r="T3161" s="40" t="s">
        <v>16905</v>
      </c>
      <c r="U3161" s="40" t="s">
        <v>16904</v>
      </c>
    </row>
    <row r="3162" spans="1:21" s="40" customFormat="1">
      <c r="A3162" s="40">
        <f t="shared" si="139"/>
        <v>3161</v>
      </c>
      <c r="B3162" s="41">
        <f t="shared" ca="1" si="140"/>
        <v>43369</v>
      </c>
      <c r="C3162" s="40" t="s">
        <v>14</v>
      </c>
      <c r="D3162" s="40" t="str">
        <f t="shared" si="138"/>
        <v>Brewery186</v>
      </c>
      <c r="E3162" s="42" t="s">
        <v>1538</v>
      </c>
      <c r="F3162" s="40" t="str">
        <f>VLOOKUP(D3162,'Brasseries Europe'!$B$2:$O$2000,6,FALSE)</f>
        <v>Rekkemsestraat, 64</v>
      </c>
      <c r="G3162" s="40">
        <f>VLOOKUP(D3162,'Brasseries Europe'!$B$2:$O$2000,7,FALSE)</f>
        <v>8510</v>
      </c>
      <c r="H3162" s="40" t="str">
        <f>VLOOKUP(D3162,'Brasseries Europe'!$B$2:$O$2000,8,FALSE)</f>
        <v>Kortrijk-Marke</v>
      </c>
      <c r="I3162" s="40" t="str">
        <f>VLOOKUP(D3162,'Brasseries Europe'!$B$2:$O$2000,9,FALSE)</f>
        <v>Vlaanderen</v>
      </c>
      <c r="J3162" s="40" t="str">
        <f>VLOOKUP(D3162,'Brasseries Europe'!$B$2:$O$2000,10,FALSE)</f>
        <v>info@goedendagbier.be</v>
      </c>
      <c r="K3162" s="40" t="str">
        <f>VLOOKUP(D3162,'Brasseries Europe'!$B$2:$O$2000,11,FALSE)</f>
        <v>http://www.goedendagbier.be</v>
      </c>
      <c r="L3162" s="40">
        <f>VLOOKUP(D3162,'Brasseries Europe'!$B$2:$O$2000,12,FALSE)</f>
        <v>0</v>
      </c>
      <c r="M3162" s="40" t="str">
        <f>VLOOKUP(D3162,'Brasseries Europe'!$B$2:$O$2000,13,FALSE)</f>
        <v>LogoBR186</v>
      </c>
      <c r="N3162" s="40" t="str">
        <f>VLOOKUP(D3162,'Brasseries Europe'!$B$2:$O$2000,14,FALSE)</f>
        <v>FotoBR186</v>
      </c>
      <c r="O3162" s="42" t="s">
        <v>16906</v>
      </c>
      <c r="P3162" s="40" t="s">
        <v>10043</v>
      </c>
      <c r="Q3162" s="40" t="s">
        <v>10076</v>
      </c>
      <c r="T3162" s="40" t="s">
        <v>16908</v>
      </c>
      <c r="U3162" s="40" t="s">
        <v>16907</v>
      </c>
    </row>
    <row r="3163" spans="1:21" s="40" customFormat="1">
      <c r="A3163" s="40">
        <f t="shared" si="139"/>
        <v>3162</v>
      </c>
      <c r="B3163" s="41">
        <f t="shared" ca="1" si="140"/>
        <v>43369</v>
      </c>
      <c r="C3163" s="40" t="s">
        <v>14</v>
      </c>
      <c r="D3163" s="18" t="s">
        <v>19604</v>
      </c>
      <c r="E3163" s="42" t="s">
        <v>16910</v>
      </c>
      <c r="F3163" s="40" t="str">
        <f>VLOOKUP(D3163,'Brasseries Europe'!$B$2:$O$2000,6,FALSE)</f>
        <v>Oud-Heverleestraat, 34</v>
      </c>
      <c r="G3163" s="40" t="str">
        <f>VLOOKUP(D3163,'Brasseries Europe'!$B$2:$O$2000,7,FALSE)</f>
        <v>3001</v>
      </c>
      <c r="H3163" s="40" t="str">
        <f>VLOOKUP(D3163,'Brasseries Europe'!$B$2:$O$2000,8,FALSE)</f>
        <v>Heverlee</v>
      </c>
      <c r="I3163" s="40" t="str">
        <f>VLOOKUP(D3163,'Brasseries Europe'!$B$2:$O$2000,9,FALSE)</f>
        <v>Vlaanderen</v>
      </c>
      <c r="J3163" s="40">
        <f>VLOOKUP(D3163,'Brasseries Europe'!$B$2:$O$2000,10,FALSE)</f>
        <v>0</v>
      </c>
      <c r="K3163" s="40" t="str">
        <f>VLOOKUP(D3163,'Brasseries Europe'!$B$2:$O$2000,11,FALSE)</f>
        <v>https://www.facebook.com/HectorAndRogierBeers/</v>
      </c>
      <c r="L3163" s="40" t="str">
        <f>VLOOKUP(D3163,'Brasseries Europe'!$B$2:$O$2000,12,FALSE)</f>
        <v>+32(0)495.24.03.28</v>
      </c>
      <c r="M3163" s="40" t="str">
        <f>VLOOKUP(D3163,'Brasseries Europe'!$B$2:$O$2000,13,FALSE)</f>
        <v>LogoBR1604</v>
      </c>
      <c r="N3163" s="40">
        <f>VLOOKUP(D3163,'Brasseries Europe'!$B$2:$O$2000,14,FALSE)</f>
        <v>0</v>
      </c>
      <c r="O3163" s="42" t="s">
        <v>16909</v>
      </c>
      <c r="P3163" s="40" t="s">
        <v>10043</v>
      </c>
      <c r="Q3163" s="40" t="s">
        <v>10462</v>
      </c>
      <c r="T3163" s="40" t="s">
        <v>16912</v>
      </c>
      <c r="U3163" s="40" t="s">
        <v>16911</v>
      </c>
    </row>
    <row r="3164" spans="1:21" s="40" customFormat="1">
      <c r="A3164" s="40">
        <f t="shared" si="139"/>
        <v>3163</v>
      </c>
      <c r="B3164" s="41">
        <f t="shared" ca="1" si="140"/>
        <v>43369</v>
      </c>
      <c r="C3164" s="40" t="s">
        <v>14</v>
      </c>
      <c r="D3164" s="18" t="s">
        <v>19604</v>
      </c>
      <c r="E3164" s="42" t="s">
        <v>16910</v>
      </c>
      <c r="F3164" s="40" t="str">
        <f>VLOOKUP(D3164,'Brasseries Europe'!$B$2:$O$2000,6,FALSE)</f>
        <v>Oud-Heverleestraat, 34</v>
      </c>
      <c r="G3164" s="40" t="str">
        <f>VLOOKUP(D3164,'Brasseries Europe'!$B$2:$O$2000,7,FALSE)</f>
        <v>3001</v>
      </c>
      <c r="H3164" s="40" t="str">
        <f>VLOOKUP(D3164,'Brasseries Europe'!$B$2:$O$2000,8,FALSE)</f>
        <v>Heverlee</v>
      </c>
      <c r="I3164" s="40" t="str">
        <f>VLOOKUP(D3164,'Brasseries Europe'!$B$2:$O$2000,9,FALSE)</f>
        <v>Vlaanderen</v>
      </c>
      <c r="J3164" s="40">
        <f>VLOOKUP(D3164,'Brasseries Europe'!$B$2:$O$2000,10,FALSE)</f>
        <v>0</v>
      </c>
      <c r="K3164" s="40" t="str">
        <f>VLOOKUP(D3164,'Brasseries Europe'!$B$2:$O$2000,11,FALSE)</f>
        <v>https://www.facebook.com/HectorAndRogierBeers/</v>
      </c>
      <c r="L3164" s="40" t="str">
        <f>VLOOKUP(D3164,'Brasseries Europe'!$B$2:$O$2000,12,FALSE)</f>
        <v>+32(0)495.24.03.28</v>
      </c>
      <c r="M3164" s="40" t="str">
        <f>VLOOKUP(D3164,'Brasseries Europe'!$B$2:$O$2000,13,FALSE)</f>
        <v>LogoBR1604</v>
      </c>
      <c r="N3164" s="40">
        <f>VLOOKUP(D3164,'Brasseries Europe'!$B$2:$O$2000,14,FALSE)</f>
        <v>0</v>
      </c>
      <c r="O3164" s="42" t="s">
        <v>16913</v>
      </c>
      <c r="P3164" s="40" t="s">
        <v>10151</v>
      </c>
      <c r="Q3164" s="40" t="s">
        <v>12706</v>
      </c>
      <c r="T3164" s="40" t="s">
        <v>16915</v>
      </c>
      <c r="U3164" s="40" t="s">
        <v>16914</v>
      </c>
    </row>
    <row r="3165" spans="1:21" s="40" customFormat="1">
      <c r="A3165" s="40">
        <f t="shared" si="139"/>
        <v>3164</v>
      </c>
      <c r="B3165" s="41">
        <f t="shared" ca="1" si="140"/>
        <v>43369</v>
      </c>
      <c r="C3165" s="40" t="s">
        <v>14</v>
      </c>
      <c r="D3165" s="18" t="s">
        <v>19604</v>
      </c>
      <c r="E3165" s="42" t="s">
        <v>16910</v>
      </c>
      <c r="F3165" s="40" t="str">
        <f>VLOOKUP(D3165,'Brasseries Europe'!$B$2:$O$2000,6,FALSE)</f>
        <v>Oud-Heverleestraat, 34</v>
      </c>
      <c r="G3165" s="40" t="str">
        <f>VLOOKUP(D3165,'Brasseries Europe'!$B$2:$O$2000,7,FALSE)</f>
        <v>3001</v>
      </c>
      <c r="H3165" s="40" t="str">
        <f>VLOOKUP(D3165,'Brasseries Europe'!$B$2:$O$2000,8,FALSE)</f>
        <v>Heverlee</v>
      </c>
      <c r="I3165" s="40" t="str">
        <f>VLOOKUP(D3165,'Brasseries Europe'!$B$2:$O$2000,9,FALSE)</f>
        <v>Vlaanderen</v>
      </c>
      <c r="J3165" s="40">
        <f>VLOOKUP(D3165,'Brasseries Europe'!$B$2:$O$2000,10,FALSE)</f>
        <v>0</v>
      </c>
      <c r="K3165" s="40" t="str">
        <f>VLOOKUP(D3165,'Brasseries Europe'!$B$2:$O$2000,11,FALSE)</f>
        <v>https://www.facebook.com/HectorAndRogierBeers/</v>
      </c>
      <c r="L3165" s="40" t="str">
        <f>VLOOKUP(D3165,'Brasseries Europe'!$B$2:$O$2000,12,FALSE)</f>
        <v>+32(0)495.24.03.28</v>
      </c>
      <c r="M3165" s="40" t="str">
        <f>VLOOKUP(D3165,'Brasseries Europe'!$B$2:$O$2000,13,FALSE)</f>
        <v>LogoBR1604</v>
      </c>
      <c r="N3165" s="40">
        <f>VLOOKUP(D3165,'Brasseries Europe'!$B$2:$O$2000,14,FALSE)</f>
        <v>0</v>
      </c>
      <c r="O3165" s="42" t="s">
        <v>16916</v>
      </c>
      <c r="P3165" s="40" t="s">
        <v>10151</v>
      </c>
      <c r="Q3165" s="40" t="s">
        <v>10072</v>
      </c>
      <c r="T3165" s="40" t="s">
        <v>16918</v>
      </c>
      <c r="U3165" s="40" t="s">
        <v>16917</v>
      </c>
    </row>
    <row r="3166" spans="1:21" s="40" customFormat="1">
      <c r="A3166" s="40">
        <f t="shared" si="139"/>
        <v>3165</v>
      </c>
      <c r="B3166" s="41">
        <f t="shared" ca="1" si="140"/>
        <v>43369</v>
      </c>
      <c r="C3166" s="40" t="s">
        <v>14</v>
      </c>
      <c r="D3166" s="40" t="str">
        <f t="shared" ref="D3166:D3228" si="141">_xlfn.IFNA(VLOOKUP(E3166,Matricedesbrasseries,2,FALSE),"")</f>
        <v>Brewery187</v>
      </c>
      <c r="E3166" s="42" t="s">
        <v>1546</v>
      </c>
      <c r="F3166" s="40" t="str">
        <f>VLOOKUP(D3166,'Brasseries Europe'!$B$2:$O$2000,6,FALSE)</f>
        <v>Krommekeerstraat, 21</v>
      </c>
      <c r="G3166" s="40">
        <f>VLOOKUP(D3166,'Brasseries Europe'!$B$2:$O$2000,7,FALSE)</f>
        <v>8755</v>
      </c>
      <c r="H3166" s="40" t="str">
        <f>VLOOKUP(D3166,'Brasseries Europe'!$B$2:$O$2000,8,FALSE)</f>
        <v>Ruiselede</v>
      </c>
      <c r="I3166" s="40" t="str">
        <f>VLOOKUP(D3166,'Brasseries Europe'!$B$2:$O$2000,9,FALSE)</f>
        <v>Vlaanderen</v>
      </c>
      <c r="J3166" s="40">
        <f>VLOOKUP(D3166,'Brasseries Europe'!$B$2:$O$2000,10,FALSE)</f>
        <v>0</v>
      </c>
      <c r="K3166" s="40" t="str">
        <f>VLOOKUP(D3166,'Brasseries Europe'!$B$2:$O$2000,11,FALSE)</f>
        <v>http://www.urthel.com</v>
      </c>
      <c r="L3166" s="40" t="str">
        <f>VLOOKUP(D3166,'Brasseries Europe'!$B$2:$O$2000,12,FALSE)</f>
        <v>32(0)51/68.89.99</v>
      </c>
      <c r="M3166" s="40" t="str">
        <f>VLOOKUP(D3166,'Brasseries Europe'!$B$2:$O$2000,13,FALSE)</f>
        <v>LogoBR187</v>
      </c>
      <c r="N3166" s="40" t="str">
        <f>VLOOKUP(D3166,'Brasseries Europe'!$B$2:$O$2000,14,FALSE)</f>
        <v>FotoBR187</v>
      </c>
      <c r="O3166" s="42" t="s">
        <v>16919</v>
      </c>
      <c r="P3166" s="40" t="s">
        <v>10136</v>
      </c>
      <c r="Q3166" s="40" t="s">
        <v>10132</v>
      </c>
      <c r="T3166" s="40" t="s">
        <v>16921</v>
      </c>
      <c r="U3166" s="40" t="s">
        <v>16920</v>
      </c>
    </row>
    <row r="3167" spans="1:21" s="40" customFormat="1">
      <c r="A3167" s="40">
        <f t="shared" si="139"/>
        <v>3166</v>
      </c>
      <c r="B3167" s="41">
        <f t="shared" ca="1" si="140"/>
        <v>43369</v>
      </c>
      <c r="C3167" s="40" t="s">
        <v>14</v>
      </c>
      <c r="D3167" s="40" t="str">
        <f t="shared" si="141"/>
        <v>Brewery187</v>
      </c>
      <c r="E3167" s="42" t="s">
        <v>1546</v>
      </c>
      <c r="F3167" s="40" t="str">
        <f>VLOOKUP(D3167,'Brasseries Europe'!$B$2:$O$2000,6,FALSE)</f>
        <v>Krommekeerstraat, 21</v>
      </c>
      <c r="G3167" s="40">
        <f>VLOOKUP(D3167,'Brasseries Europe'!$B$2:$O$2000,7,FALSE)</f>
        <v>8755</v>
      </c>
      <c r="H3167" s="40" t="str">
        <f>VLOOKUP(D3167,'Brasseries Europe'!$B$2:$O$2000,8,FALSE)</f>
        <v>Ruiselede</v>
      </c>
      <c r="I3167" s="40" t="str">
        <f>VLOOKUP(D3167,'Brasseries Europe'!$B$2:$O$2000,9,FALSE)</f>
        <v>Vlaanderen</v>
      </c>
      <c r="J3167" s="40">
        <f>VLOOKUP(D3167,'Brasseries Europe'!$B$2:$O$2000,10,FALSE)</f>
        <v>0</v>
      </c>
      <c r="K3167" s="40" t="str">
        <f>VLOOKUP(D3167,'Brasseries Europe'!$B$2:$O$2000,11,FALSE)</f>
        <v>http://www.urthel.com</v>
      </c>
      <c r="L3167" s="40" t="str">
        <f>VLOOKUP(D3167,'Brasseries Europe'!$B$2:$O$2000,12,FALSE)</f>
        <v>32(0)51/68.89.99</v>
      </c>
      <c r="M3167" s="40" t="str">
        <f>VLOOKUP(D3167,'Brasseries Europe'!$B$2:$O$2000,13,FALSE)</f>
        <v>LogoBR187</v>
      </c>
      <c r="N3167" s="40" t="str">
        <f>VLOOKUP(D3167,'Brasseries Europe'!$B$2:$O$2000,14,FALSE)</f>
        <v>FotoBR187</v>
      </c>
      <c r="O3167" s="42" t="s">
        <v>16922</v>
      </c>
      <c r="P3167" s="40" t="s">
        <v>10043</v>
      </c>
      <c r="Q3167" s="40" t="s">
        <v>10036</v>
      </c>
      <c r="T3167" s="40" t="s">
        <v>16924</v>
      </c>
      <c r="U3167" s="40" t="s">
        <v>16923</v>
      </c>
    </row>
    <row r="3168" spans="1:21" s="40" customFormat="1">
      <c r="A3168" s="40">
        <f t="shared" si="139"/>
        <v>3167</v>
      </c>
      <c r="B3168" s="41">
        <f t="shared" ca="1" si="140"/>
        <v>43369</v>
      </c>
      <c r="C3168" s="40" t="s">
        <v>14</v>
      </c>
      <c r="D3168" s="40" t="str">
        <f t="shared" si="141"/>
        <v>Brewery187</v>
      </c>
      <c r="E3168" s="42" t="s">
        <v>1546</v>
      </c>
      <c r="F3168" s="40" t="str">
        <f>VLOOKUP(D3168,'Brasseries Europe'!$B$2:$O$2000,6,FALSE)</f>
        <v>Krommekeerstraat, 21</v>
      </c>
      <c r="G3168" s="40">
        <f>VLOOKUP(D3168,'Brasseries Europe'!$B$2:$O$2000,7,FALSE)</f>
        <v>8755</v>
      </c>
      <c r="H3168" s="40" t="str">
        <f>VLOOKUP(D3168,'Brasseries Europe'!$B$2:$O$2000,8,FALSE)</f>
        <v>Ruiselede</v>
      </c>
      <c r="I3168" s="40" t="str">
        <f>VLOOKUP(D3168,'Brasseries Europe'!$B$2:$O$2000,9,FALSE)</f>
        <v>Vlaanderen</v>
      </c>
      <c r="J3168" s="40">
        <f>VLOOKUP(D3168,'Brasseries Europe'!$B$2:$O$2000,10,FALSE)</f>
        <v>0</v>
      </c>
      <c r="K3168" s="40" t="str">
        <f>VLOOKUP(D3168,'Brasseries Europe'!$B$2:$O$2000,11,FALSE)</f>
        <v>http://www.urthel.com</v>
      </c>
      <c r="L3168" s="40" t="str">
        <f>VLOOKUP(D3168,'Brasseries Europe'!$B$2:$O$2000,12,FALSE)</f>
        <v>32(0)51/68.89.99</v>
      </c>
      <c r="M3168" s="40" t="str">
        <f>VLOOKUP(D3168,'Brasseries Europe'!$B$2:$O$2000,13,FALSE)</f>
        <v>LogoBR187</v>
      </c>
      <c r="N3168" s="40" t="str">
        <f>VLOOKUP(D3168,'Brasseries Europe'!$B$2:$O$2000,14,FALSE)</f>
        <v>FotoBR187</v>
      </c>
      <c r="O3168" s="42" t="s">
        <v>16925</v>
      </c>
      <c r="P3168" s="40" t="s">
        <v>10043</v>
      </c>
      <c r="Q3168" s="40" t="s">
        <v>10204</v>
      </c>
      <c r="T3168" s="40" t="s">
        <v>16927</v>
      </c>
      <c r="U3168" s="40" t="s">
        <v>16926</v>
      </c>
    </row>
    <row r="3169" spans="1:21" s="40" customFormat="1">
      <c r="A3169" s="40">
        <f t="shared" si="139"/>
        <v>3168</v>
      </c>
      <c r="B3169" s="41">
        <f t="shared" ca="1" si="140"/>
        <v>43369</v>
      </c>
      <c r="C3169" s="40" t="s">
        <v>14</v>
      </c>
      <c r="D3169" s="40" t="str">
        <f t="shared" si="141"/>
        <v>Brewery187</v>
      </c>
      <c r="E3169" s="42" t="s">
        <v>1546</v>
      </c>
      <c r="F3169" s="40" t="str">
        <f>VLOOKUP(D3169,'Brasseries Europe'!$B$2:$O$2000,6,FALSE)</f>
        <v>Krommekeerstraat, 21</v>
      </c>
      <c r="G3169" s="40">
        <f>VLOOKUP(D3169,'Brasseries Europe'!$B$2:$O$2000,7,FALSE)</f>
        <v>8755</v>
      </c>
      <c r="H3169" s="40" t="str">
        <f>VLOOKUP(D3169,'Brasseries Europe'!$B$2:$O$2000,8,FALSE)</f>
        <v>Ruiselede</v>
      </c>
      <c r="I3169" s="40" t="str">
        <f>VLOOKUP(D3169,'Brasseries Europe'!$B$2:$O$2000,9,FALSE)</f>
        <v>Vlaanderen</v>
      </c>
      <c r="J3169" s="40">
        <f>VLOOKUP(D3169,'Brasseries Europe'!$B$2:$O$2000,10,FALSE)</f>
        <v>0</v>
      </c>
      <c r="K3169" s="40" t="str">
        <f>VLOOKUP(D3169,'Brasseries Europe'!$B$2:$O$2000,11,FALSE)</f>
        <v>http://www.urthel.com</v>
      </c>
      <c r="L3169" s="40" t="str">
        <f>VLOOKUP(D3169,'Brasseries Europe'!$B$2:$O$2000,12,FALSE)</f>
        <v>32(0)51/68.89.99</v>
      </c>
      <c r="M3169" s="40" t="str">
        <f>VLOOKUP(D3169,'Brasseries Europe'!$B$2:$O$2000,13,FALSE)</f>
        <v>LogoBR187</v>
      </c>
      <c r="N3169" s="40" t="str">
        <f>VLOOKUP(D3169,'Brasseries Europe'!$B$2:$O$2000,14,FALSE)</f>
        <v>FotoBR187</v>
      </c>
      <c r="O3169" s="42" t="s">
        <v>16928</v>
      </c>
      <c r="P3169" s="40" t="s">
        <v>10049</v>
      </c>
      <c r="Q3169" s="40" t="s">
        <v>12359</v>
      </c>
      <c r="T3169" s="40" t="s">
        <v>16930</v>
      </c>
      <c r="U3169" s="40" t="s">
        <v>16929</v>
      </c>
    </row>
    <row r="3170" spans="1:21" s="40" customFormat="1">
      <c r="A3170" s="40">
        <f t="shared" si="139"/>
        <v>3169</v>
      </c>
      <c r="B3170" s="41">
        <f t="shared" ca="1" si="140"/>
        <v>43369</v>
      </c>
      <c r="C3170" s="40" t="s">
        <v>14</v>
      </c>
      <c r="D3170" s="40" t="str">
        <f t="shared" si="141"/>
        <v>Brewery187</v>
      </c>
      <c r="E3170" s="42" t="s">
        <v>1546</v>
      </c>
      <c r="F3170" s="40" t="str">
        <f>VLOOKUP(D3170,'Brasseries Europe'!$B$2:$O$2000,6,FALSE)</f>
        <v>Krommekeerstraat, 21</v>
      </c>
      <c r="G3170" s="40">
        <f>VLOOKUP(D3170,'Brasseries Europe'!$B$2:$O$2000,7,FALSE)</f>
        <v>8755</v>
      </c>
      <c r="H3170" s="40" t="str">
        <f>VLOOKUP(D3170,'Brasseries Europe'!$B$2:$O$2000,8,FALSE)</f>
        <v>Ruiselede</v>
      </c>
      <c r="I3170" s="40" t="str">
        <f>VLOOKUP(D3170,'Brasseries Europe'!$B$2:$O$2000,9,FALSE)</f>
        <v>Vlaanderen</v>
      </c>
      <c r="J3170" s="40">
        <f>VLOOKUP(D3170,'Brasseries Europe'!$B$2:$O$2000,10,FALSE)</f>
        <v>0</v>
      </c>
      <c r="K3170" s="40" t="str">
        <f>VLOOKUP(D3170,'Brasseries Europe'!$B$2:$O$2000,11,FALSE)</f>
        <v>http://www.urthel.com</v>
      </c>
      <c r="L3170" s="40" t="str">
        <f>VLOOKUP(D3170,'Brasseries Europe'!$B$2:$O$2000,12,FALSE)</f>
        <v>32(0)51/68.89.99</v>
      </c>
      <c r="M3170" s="40" t="str">
        <f>VLOOKUP(D3170,'Brasseries Europe'!$B$2:$O$2000,13,FALSE)</f>
        <v>LogoBR187</v>
      </c>
      <c r="N3170" s="40" t="str">
        <f>VLOOKUP(D3170,'Brasseries Europe'!$B$2:$O$2000,14,FALSE)</f>
        <v>FotoBR187</v>
      </c>
      <c r="O3170" s="42" t="s">
        <v>16931</v>
      </c>
      <c r="P3170" s="40" t="s">
        <v>10183</v>
      </c>
      <c r="Q3170" s="40" t="s">
        <v>10064</v>
      </c>
      <c r="T3170" s="40" t="s">
        <v>16933</v>
      </c>
      <c r="U3170" s="40" t="s">
        <v>16932</v>
      </c>
    </row>
    <row r="3171" spans="1:21" s="40" customFormat="1">
      <c r="A3171" s="40">
        <f t="shared" si="139"/>
        <v>3170</v>
      </c>
      <c r="B3171" s="41">
        <f t="shared" ca="1" si="140"/>
        <v>43369</v>
      </c>
      <c r="C3171" s="40" t="s">
        <v>14</v>
      </c>
      <c r="D3171" s="40" t="str">
        <f t="shared" si="141"/>
        <v>Brewery188</v>
      </c>
      <c r="E3171" s="42" t="s">
        <v>1554</v>
      </c>
      <c r="F3171" s="40" t="str">
        <f>VLOOKUP(D3171,'Brasseries Europe'!$B$2:$O$2000,6,FALSE)</f>
        <v>Steenweg op Hoogstraten, 52</v>
      </c>
      <c r="G3171" s="40">
        <f>VLOOKUP(D3171,'Brasseries Europe'!$B$2:$O$2000,7,FALSE)</f>
        <v>2330</v>
      </c>
      <c r="H3171" s="40" t="str">
        <f>VLOOKUP(D3171,'Brasseries Europe'!$B$2:$O$2000,8,FALSE)</f>
        <v>Merksplas</v>
      </c>
      <c r="I3171" s="40" t="str">
        <f>VLOOKUP(D3171,'Brasseries Europe'!$B$2:$O$2000,9,FALSE)</f>
        <v>Vlaanderen</v>
      </c>
      <c r="J3171" s="40" t="str">
        <f>VLOOKUP(D3171,'Brasseries Europe'!$B$2:$O$2000,10,FALSE)</f>
        <v>info@brouwerijvagebond.be</v>
      </c>
      <c r="K3171" s="40" t="str">
        <f>VLOOKUP(D3171,'Brasseries Europe'!$B$2:$O$2000,11,FALSE)</f>
        <v>http://www.brouwerijvagebond.be</v>
      </c>
      <c r="L3171" s="40" t="str">
        <f>VLOOKUP(D3171,'Brasseries Europe'!$B$2:$O$2000,12,FALSE)</f>
        <v>32(0)14/63.25.25</v>
      </c>
      <c r="M3171" s="40" t="str">
        <f>VLOOKUP(D3171,'Brasseries Europe'!$B$2:$O$2000,13,FALSE)</f>
        <v>LogoBR188</v>
      </c>
      <c r="N3171" s="40" t="str">
        <f>VLOOKUP(D3171,'Brasseries Europe'!$B$2:$O$2000,14,FALSE)</f>
        <v>FotoBR188</v>
      </c>
      <c r="O3171" s="42" t="s">
        <v>16934</v>
      </c>
      <c r="P3171" s="40" t="s">
        <v>10043</v>
      </c>
      <c r="Q3171" s="40" t="s">
        <v>10076</v>
      </c>
      <c r="T3171" s="40" t="s">
        <v>16936</v>
      </c>
      <c r="U3171" s="40" t="s">
        <v>16935</v>
      </c>
    </row>
    <row r="3172" spans="1:21" s="40" customFormat="1">
      <c r="A3172" s="40">
        <f t="shared" si="139"/>
        <v>3171</v>
      </c>
      <c r="B3172" s="41">
        <f t="shared" ca="1" si="140"/>
        <v>43369</v>
      </c>
      <c r="C3172" s="40" t="s">
        <v>14</v>
      </c>
      <c r="D3172" s="40" t="str">
        <f t="shared" si="141"/>
        <v>Brewery188</v>
      </c>
      <c r="E3172" s="42" t="s">
        <v>1554</v>
      </c>
      <c r="F3172" s="40" t="str">
        <f>VLOOKUP(D3172,'Brasseries Europe'!$B$2:$O$2000,6,FALSE)</f>
        <v>Steenweg op Hoogstraten, 52</v>
      </c>
      <c r="G3172" s="40">
        <f>VLOOKUP(D3172,'Brasseries Europe'!$B$2:$O$2000,7,FALSE)</f>
        <v>2330</v>
      </c>
      <c r="H3172" s="40" t="str">
        <f>VLOOKUP(D3172,'Brasseries Europe'!$B$2:$O$2000,8,FALSE)</f>
        <v>Merksplas</v>
      </c>
      <c r="I3172" s="40" t="str">
        <f>VLOOKUP(D3172,'Brasseries Europe'!$B$2:$O$2000,9,FALSE)</f>
        <v>Vlaanderen</v>
      </c>
      <c r="J3172" s="40" t="str">
        <f>VLOOKUP(D3172,'Brasseries Europe'!$B$2:$O$2000,10,FALSE)</f>
        <v>info@brouwerijvagebond.be</v>
      </c>
      <c r="K3172" s="40" t="str">
        <f>VLOOKUP(D3172,'Brasseries Europe'!$B$2:$O$2000,11,FALSE)</f>
        <v>http://www.brouwerijvagebond.be</v>
      </c>
      <c r="L3172" s="40" t="str">
        <f>VLOOKUP(D3172,'Brasseries Europe'!$B$2:$O$2000,12,FALSE)</f>
        <v>32(0)14/63.25.25</v>
      </c>
      <c r="M3172" s="40" t="str">
        <f>VLOOKUP(D3172,'Brasseries Europe'!$B$2:$O$2000,13,FALSE)</f>
        <v>LogoBR188</v>
      </c>
      <c r="N3172" s="40" t="str">
        <f>VLOOKUP(D3172,'Brasseries Europe'!$B$2:$O$2000,14,FALSE)</f>
        <v>FotoBR188</v>
      </c>
      <c r="O3172" s="42" t="s">
        <v>16937</v>
      </c>
      <c r="P3172" s="40" t="s">
        <v>10183</v>
      </c>
      <c r="Q3172" s="40" t="s">
        <v>12113</v>
      </c>
      <c r="T3172" s="40" t="s">
        <v>16939</v>
      </c>
      <c r="U3172" s="40" t="s">
        <v>16938</v>
      </c>
    </row>
    <row r="3173" spans="1:21" s="40" customFormat="1">
      <c r="A3173" s="40">
        <f t="shared" si="139"/>
        <v>3172</v>
      </c>
      <c r="B3173" s="41">
        <f t="shared" ca="1" si="140"/>
        <v>43369</v>
      </c>
      <c r="C3173" s="40" t="s">
        <v>14</v>
      </c>
      <c r="D3173" s="40" t="str">
        <f t="shared" si="141"/>
        <v>Brewery190</v>
      </c>
      <c r="E3173" s="42" t="s">
        <v>1572</v>
      </c>
      <c r="F3173" s="40" t="str">
        <f>VLOOKUP(D3173,'Brasseries Europe'!$B$2:$O$2000,6,FALSE)</f>
        <v>Sint-Lievensplein, 16</v>
      </c>
      <c r="G3173" s="40">
        <f>VLOOKUP(D3173,'Brasseries Europe'!$B$2:$O$2000,7,FALSE)</f>
        <v>9550</v>
      </c>
      <c r="H3173" s="40" t="str">
        <f>VLOOKUP(D3173,'Brasseries Europe'!$B$2:$O$2000,8,FALSE)</f>
        <v>Sint-Lievens-Esse</v>
      </c>
      <c r="I3173" s="40" t="str">
        <f>VLOOKUP(D3173,'Brasseries Europe'!$B$2:$O$2000,9,FALSE)</f>
        <v>Vlaanderen</v>
      </c>
      <c r="J3173" s="40">
        <f>VLOOKUP(D3173,'Brasseries Europe'!$B$2:$O$2000,10,FALSE)</f>
        <v>0</v>
      </c>
      <c r="K3173" s="40" t="str">
        <f>VLOOKUP(D3173,'Brasseries Europe'!$B$2:$O$2000,11,FALSE)</f>
        <v>http://www.paterlieven.be</v>
      </c>
      <c r="L3173" s="40" t="str">
        <f>VLOOKUP(D3173,'Brasseries Europe'!$B$2:$O$2000,12,FALSE)</f>
        <v>32(0)54/50.04.11</v>
      </c>
      <c r="M3173" s="40" t="str">
        <f>VLOOKUP(D3173,'Brasseries Europe'!$B$2:$O$2000,13,FALSE)</f>
        <v>LogoBR190</v>
      </c>
      <c r="N3173" s="40" t="str">
        <f>VLOOKUP(D3173,'Brasseries Europe'!$B$2:$O$2000,14,FALSE)</f>
        <v>FotoBR190</v>
      </c>
      <c r="O3173" s="42" t="s">
        <v>16940</v>
      </c>
      <c r="P3173" s="40" t="s">
        <v>10211</v>
      </c>
      <c r="Q3173" s="40" t="s">
        <v>10128</v>
      </c>
      <c r="T3173" s="40" t="s">
        <v>16942</v>
      </c>
      <c r="U3173" s="40" t="s">
        <v>16941</v>
      </c>
    </row>
    <row r="3174" spans="1:21" s="40" customFormat="1">
      <c r="A3174" s="40">
        <f t="shared" si="139"/>
        <v>3173</v>
      </c>
      <c r="B3174" s="41">
        <f t="shared" ca="1" si="140"/>
        <v>43369</v>
      </c>
      <c r="C3174" s="40" t="s">
        <v>14</v>
      </c>
      <c r="D3174" s="40" t="str">
        <f t="shared" si="141"/>
        <v>Brewery190</v>
      </c>
      <c r="E3174" s="42" t="s">
        <v>1572</v>
      </c>
      <c r="F3174" s="40" t="str">
        <f>VLOOKUP(D3174,'Brasseries Europe'!$B$2:$O$2000,6,FALSE)</f>
        <v>Sint-Lievensplein, 16</v>
      </c>
      <c r="G3174" s="40">
        <f>VLOOKUP(D3174,'Brasseries Europe'!$B$2:$O$2000,7,FALSE)</f>
        <v>9550</v>
      </c>
      <c r="H3174" s="40" t="str">
        <f>VLOOKUP(D3174,'Brasseries Europe'!$B$2:$O$2000,8,FALSE)</f>
        <v>Sint-Lievens-Esse</v>
      </c>
      <c r="I3174" s="40" t="str">
        <f>VLOOKUP(D3174,'Brasseries Europe'!$B$2:$O$2000,9,FALSE)</f>
        <v>Vlaanderen</v>
      </c>
      <c r="J3174" s="40">
        <f>VLOOKUP(D3174,'Brasseries Europe'!$B$2:$O$2000,10,FALSE)</f>
        <v>0</v>
      </c>
      <c r="K3174" s="40" t="str">
        <f>VLOOKUP(D3174,'Brasseries Europe'!$B$2:$O$2000,11,FALSE)</f>
        <v>http://www.paterlieven.be</v>
      </c>
      <c r="L3174" s="40" t="str">
        <f>VLOOKUP(D3174,'Brasseries Europe'!$B$2:$O$2000,12,FALSE)</f>
        <v>32(0)54/50.04.11</v>
      </c>
      <c r="M3174" s="40" t="str">
        <f>VLOOKUP(D3174,'Brasseries Europe'!$B$2:$O$2000,13,FALSE)</f>
        <v>LogoBR190</v>
      </c>
      <c r="N3174" s="40" t="str">
        <f>VLOOKUP(D3174,'Brasseries Europe'!$B$2:$O$2000,14,FALSE)</f>
        <v>FotoBR190</v>
      </c>
      <c r="O3174" s="42" t="s">
        <v>16943</v>
      </c>
      <c r="P3174" s="40" t="s">
        <v>10055</v>
      </c>
      <c r="Q3174" s="40" t="s">
        <v>10072</v>
      </c>
      <c r="T3174" s="40" t="s">
        <v>16945</v>
      </c>
      <c r="U3174" s="40" t="s">
        <v>16944</v>
      </c>
    </row>
    <row r="3175" spans="1:21" s="40" customFormat="1">
      <c r="A3175" s="40">
        <f t="shared" si="139"/>
        <v>3174</v>
      </c>
      <c r="B3175" s="41">
        <f t="shared" ca="1" si="140"/>
        <v>43369</v>
      </c>
      <c r="C3175" s="40" t="s">
        <v>14</v>
      </c>
      <c r="D3175" s="40" t="str">
        <f t="shared" si="141"/>
        <v>Brewery190</v>
      </c>
      <c r="E3175" s="42" t="s">
        <v>1572</v>
      </c>
      <c r="F3175" s="40" t="str">
        <f>VLOOKUP(D3175,'Brasseries Europe'!$B$2:$O$2000,6,FALSE)</f>
        <v>Sint-Lievensplein, 16</v>
      </c>
      <c r="G3175" s="40">
        <f>VLOOKUP(D3175,'Brasseries Europe'!$B$2:$O$2000,7,FALSE)</f>
        <v>9550</v>
      </c>
      <c r="H3175" s="40" t="str">
        <f>VLOOKUP(D3175,'Brasseries Europe'!$B$2:$O$2000,8,FALSE)</f>
        <v>Sint-Lievens-Esse</v>
      </c>
      <c r="I3175" s="40" t="str">
        <f>VLOOKUP(D3175,'Brasseries Europe'!$B$2:$O$2000,9,FALSE)</f>
        <v>Vlaanderen</v>
      </c>
      <c r="J3175" s="40">
        <f>VLOOKUP(D3175,'Brasseries Europe'!$B$2:$O$2000,10,FALSE)</f>
        <v>0</v>
      </c>
      <c r="K3175" s="40" t="str">
        <f>VLOOKUP(D3175,'Brasseries Europe'!$B$2:$O$2000,11,FALSE)</f>
        <v>http://www.paterlieven.be</v>
      </c>
      <c r="L3175" s="40" t="str">
        <f>VLOOKUP(D3175,'Brasseries Europe'!$B$2:$O$2000,12,FALSE)</f>
        <v>32(0)54/50.04.11</v>
      </c>
      <c r="M3175" s="40" t="str">
        <f>VLOOKUP(D3175,'Brasseries Europe'!$B$2:$O$2000,13,FALSE)</f>
        <v>LogoBR190</v>
      </c>
      <c r="N3175" s="40" t="str">
        <f>VLOOKUP(D3175,'Brasseries Europe'!$B$2:$O$2000,14,FALSE)</f>
        <v>FotoBR190</v>
      </c>
      <c r="O3175" s="42" t="s">
        <v>16946</v>
      </c>
      <c r="P3175" s="40" t="s">
        <v>10055</v>
      </c>
      <c r="Q3175" s="40" t="s">
        <v>10072</v>
      </c>
      <c r="T3175" s="40" t="s">
        <v>16948</v>
      </c>
      <c r="U3175" s="40" t="s">
        <v>16947</v>
      </c>
    </row>
    <row r="3176" spans="1:21" s="40" customFormat="1">
      <c r="A3176" s="40">
        <f t="shared" si="139"/>
        <v>3175</v>
      </c>
      <c r="B3176" s="41">
        <f t="shared" ca="1" si="140"/>
        <v>43369</v>
      </c>
      <c r="C3176" s="40" t="s">
        <v>14</v>
      </c>
      <c r="D3176" s="40" t="str">
        <f t="shared" si="141"/>
        <v>Brewery190</v>
      </c>
      <c r="E3176" s="42" t="s">
        <v>1572</v>
      </c>
      <c r="F3176" s="40" t="str">
        <f>VLOOKUP(D3176,'Brasseries Europe'!$B$2:$O$2000,6,FALSE)</f>
        <v>Sint-Lievensplein, 16</v>
      </c>
      <c r="G3176" s="40">
        <f>VLOOKUP(D3176,'Brasseries Europe'!$B$2:$O$2000,7,FALSE)</f>
        <v>9550</v>
      </c>
      <c r="H3176" s="40" t="str">
        <f>VLOOKUP(D3176,'Brasseries Europe'!$B$2:$O$2000,8,FALSE)</f>
        <v>Sint-Lievens-Esse</v>
      </c>
      <c r="I3176" s="40" t="str">
        <f>VLOOKUP(D3176,'Brasseries Europe'!$B$2:$O$2000,9,FALSE)</f>
        <v>Vlaanderen</v>
      </c>
      <c r="J3176" s="40">
        <f>VLOOKUP(D3176,'Brasseries Europe'!$B$2:$O$2000,10,FALSE)</f>
        <v>0</v>
      </c>
      <c r="K3176" s="40" t="str">
        <f>VLOOKUP(D3176,'Brasseries Europe'!$B$2:$O$2000,11,FALSE)</f>
        <v>http://www.paterlieven.be</v>
      </c>
      <c r="L3176" s="40" t="str">
        <f>VLOOKUP(D3176,'Brasseries Europe'!$B$2:$O$2000,12,FALSE)</f>
        <v>32(0)54/50.04.11</v>
      </c>
      <c r="M3176" s="40" t="str">
        <f>VLOOKUP(D3176,'Brasseries Europe'!$B$2:$O$2000,13,FALSE)</f>
        <v>LogoBR190</v>
      </c>
      <c r="N3176" s="40" t="str">
        <f>VLOOKUP(D3176,'Brasseries Europe'!$B$2:$O$2000,14,FALSE)</f>
        <v>FotoBR190</v>
      </c>
      <c r="O3176" s="42" t="s">
        <v>16949</v>
      </c>
      <c r="P3176" s="40" t="s">
        <v>10055</v>
      </c>
      <c r="Q3176" s="40" t="s">
        <v>10076</v>
      </c>
      <c r="T3176" s="40" t="s">
        <v>16951</v>
      </c>
      <c r="U3176" s="40" t="s">
        <v>16950</v>
      </c>
    </row>
    <row r="3177" spans="1:21" s="40" customFormat="1">
      <c r="A3177" s="40">
        <f t="shared" si="139"/>
        <v>3176</v>
      </c>
      <c r="B3177" s="41">
        <f t="shared" ca="1" si="140"/>
        <v>43369</v>
      </c>
      <c r="C3177" s="40" t="s">
        <v>14</v>
      </c>
      <c r="D3177" s="40" t="str">
        <f t="shared" si="141"/>
        <v>Brewery190</v>
      </c>
      <c r="E3177" s="42" t="s">
        <v>1572</v>
      </c>
      <c r="F3177" s="40" t="str">
        <f>VLOOKUP(D3177,'Brasseries Europe'!$B$2:$O$2000,6,FALSE)</f>
        <v>Sint-Lievensplein, 16</v>
      </c>
      <c r="G3177" s="40">
        <f>VLOOKUP(D3177,'Brasseries Europe'!$B$2:$O$2000,7,FALSE)</f>
        <v>9550</v>
      </c>
      <c r="H3177" s="40" t="str">
        <f>VLOOKUP(D3177,'Brasseries Europe'!$B$2:$O$2000,8,FALSE)</f>
        <v>Sint-Lievens-Esse</v>
      </c>
      <c r="I3177" s="40" t="str">
        <f>VLOOKUP(D3177,'Brasseries Europe'!$B$2:$O$2000,9,FALSE)</f>
        <v>Vlaanderen</v>
      </c>
      <c r="J3177" s="40">
        <f>VLOOKUP(D3177,'Brasseries Europe'!$B$2:$O$2000,10,FALSE)</f>
        <v>0</v>
      </c>
      <c r="K3177" s="40" t="str">
        <f>VLOOKUP(D3177,'Brasseries Europe'!$B$2:$O$2000,11,FALSE)</f>
        <v>http://www.paterlieven.be</v>
      </c>
      <c r="L3177" s="40" t="str">
        <f>VLOOKUP(D3177,'Brasseries Europe'!$B$2:$O$2000,12,FALSE)</f>
        <v>32(0)54/50.04.11</v>
      </c>
      <c r="M3177" s="40" t="str">
        <f>VLOOKUP(D3177,'Brasseries Europe'!$B$2:$O$2000,13,FALSE)</f>
        <v>LogoBR190</v>
      </c>
      <c r="N3177" s="40" t="str">
        <f>VLOOKUP(D3177,'Brasseries Europe'!$B$2:$O$2000,14,FALSE)</f>
        <v>FotoBR190</v>
      </c>
      <c r="O3177" s="42" t="s">
        <v>16952</v>
      </c>
      <c r="P3177" s="40" t="s">
        <v>10136</v>
      </c>
      <c r="Q3177" s="40" t="s">
        <v>10072</v>
      </c>
      <c r="T3177" s="40" t="s">
        <v>16954</v>
      </c>
      <c r="U3177" s="40" t="s">
        <v>16953</v>
      </c>
    </row>
    <row r="3178" spans="1:21" s="40" customFormat="1">
      <c r="A3178" s="40">
        <f t="shared" si="139"/>
        <v>3177</v>
      </c>
      <c r="B3178" s="41">
        <f t="shared" ca="1" si="140"/>
        <v>43369</v>
      </c>
      <c r="C3178" s="40" t="s">
        <v>14</v>
      </c>
      <c r="D3178" s="40" t="str">
        <f t="shared" si="141"/>
        <v>Brewery190</v>
      </c>
      <c r="E3178" s="42" t="s">
        <v>1572</v>
      </c>
      <c r="F3178" s="40" t="str">
        <f>VLOOKUP(D3178,'Brasseries Europe'!$B$2:$O$2000,6,FALSE)</f>
        <v>Sint-Lievensplein, 16</v>
      </c>
      <c r="G3178" s="40">
        <f>VLOOKUP(D3178,'Brasseries Europe'!$B$2:$O$2000,7,FALSE)</f>
        <v>9550</v>
      </c>
      <c r="H3178" s="40" t="str">
        <f>VLOOKUP(D3178,'Brasseries Europe'!$B$2:$O$2000,8,FALSE)</f>
        <v>Sint-Lievens-Esse</v>
      </c>
      <c r="I3178" s="40" t="str">
        <f>VLOOKUP(D3178,'Brasseries Europe'!$B$2:$O$2000,9,FALSE)</f>
        <v>Vlaanderen</v>
      </c>
      <c r="J3178" s="40">
        <f>VLOOKUP(D3178,'Brasseries Europe'!$B$2:$O$2000,10,FALSE)</f>
        <v>0</v>
      </c>
      <c r="K3178" s="40" t="str">
        <f>VLOOKUP(D3178,'Brasseries Europe'!$B$2:$O$2000,11,FALSE)</f>
        <v>http://www.paterlieven.be</v>
      </c>
      <c r="L3178" s="40" t="str">
        <f>VLOOKUP(D3178,'Brasseries Europe'!$B$2:$O$2000,12,FALSE)</f>
        <v>32(0)54/50.04.11</v>
      </c>
      <c r="M3178" s="40" t="str">
        <f>VLOOKUP(D3178,'Brasseries Europe'!$B$2:$O$2000,13,FALSE)</f>
        <v>LogoBR190</v>
      </c>
      <c r="N3178" s="40" t="str">
        <f>VLOOKUP(D3178,'Brasseries Europe'!$B$2:$O$2000,14,FALSE)</f>
        <v>FotoBR190</v>
      </c>
      <c r="O3178" s="42" t="s">
        <v>16955</v>
      </c>
      <c r="P3178" s="40" t="s">
        <v>10136</v>
      </c>
      <c r="Q3178" s="40" t="s">
        <v>10265</v>
      </c>
      <c r="T3178" s="40" t="s">
        <v>16957</v>
      </c>
      <c r="U3178" s="40" t="s">
        <v>16956</v>
      </c>
    </row>
    <row r="3179" spans="1:21" s="40" customFormat="1">
      <c r="A3179" s="40">
        <f t="shared" si="139"/>
        <v>3178</v>
      </c>
      <c r="B3179" s="41">
        <f t="shared" ca="1" si="140"/>
        <v>43369</v>
      </c>
      <c r="C3179" s="40" t="s">
        <v>14</v>
      </c>
      <c r="D3179" s="40" t="str">
        <f t="shared" si="141"/>
        <v>Brewery190</v>
      </c>
      <c r="E3179" s="42" t="s">
        <v>1572</v>
      </c>
      <c r="F3179" s="40" t="str">
        <f>VLOOKUP(D3179,'Brasseries Europe'!$B$2:$O$2000,6,FALSE)</f>
        <v>Sint-Lievensplein, 16</v>
      </c>
      <c r="G3179" s="40">
        <f>VLOOKUP(D3179,'Brasseries Europe'!$B$2:$O$2000,7,FALSE)</f>
        <v>9550</v>
      </c>
      <c r="H3179" s="40" t="str">
        <f>VLOOKUP(D3179,'Brasseries Europe'!$B$2:$O$2000,8,FALSE)</f>
        <v>Sint-Lievens-Esse</v>
      </c>
      <c r="I3179" s="40" t="str">
        <f>VLOOKUP(D3179,'Brasseries Europe'!$B$2:$O$2000,9,FALSE)</f>
        <v>Vlaanderen</v>
      </c>
      <c r="J3179" s="40">
        <f>VLOOKUP(D3179,'Brasseries Europe'!$B$2:$O$2000,10,FALSE)</f>
        <v>0</v>
      </c>
      <c r="K3179" s="40" t="str">
        <f>VLOOKUP(D3179,'Brasseries Europe'!$B$2:$O$2000,11,FALSE)</f>
        <v>http://www.paterlieven.be</v>
      </c>
      <c r="L3179" s="40" t="str">
        <f>VLOOKUP(D3179,'Brasseries Europe'!$B$2:$O$2000,12,FALSE)</f>
        <v>32(0)54/50.04.11</v>
      </c>
      <c r="M3179" s="40" t="str">
        <f>VLOOKUP(D3179,'Brasseries Europe'!$B$2:$O$2000,13,FALSE)</f>
        <v>LogoBR190</v>
      </c>
      <c r="N3179" s="40" t="str">
        <f>VLOOKUP(D3179,'Brasseries Europe'!$B$2:$O$2000,14,FALSE)</f>
        <v>FotoBR190</v>
      </c>
      <c r="O3179" s="42" t="s">
        <v>16958</v>
      </c>
      <c r="P3179" s="40" t="s">
        <v>10136</v>
      </c>
      <c r="Q3179" s="40" t="s">
        <v>10064</v>
      </c>
      <c r="T3179" s="40" t="s">
        <v>16960</v>
      </c>
      <c r="U3179" s="40" t="s">
        <v>16959</v>
      </c>
    </row>
    <row r="3180" spans="1:21" s="40" customFormat="1">
      <c r="A3180" s="40">
        <f t="shared" si="139"/>
        <v>3179</v>
      </c>
      <c r="B3180" s="41">
        <f t="shared" ca="1" si="140"/>
        <v>43369</v>
      </c>
      <c r="C3180" s="40" t="s">
        <v>14</v>
      </c>
      <c r="D3180" s="40" t="str">
        <f t="shared" si="141"/>
        <v>Brewery190</v>
      </c>
      <c r="E3180" s="42" t="s">
        <v>1572</v>
      </c>
      <c r="F3180" s="40" t="str">
        <f>VLOOKUP(D3180,'Brasseries Europe'!$B$2:$O$2000,6,FALSE)</f>
        <v>Sint-Lievensplein, 16</v>
      </c>
      <c r="G3180" s="40">
        <f>VLOOKUP(D3180,'Brasseries Europe'!$B$2:$O$2000,7,FALSE)</f>
        <v>9550</v>
      </c>
      <c r="H3180" s="40" t="str">
        <f>VLOOKUP(D3180,'Brasseries Europe'!$B$2:$O$2000,8,FALSE)</f>
        <v>Sint-Lievens-Esse</v>
      </c>
      <c r="I3180" s="40" t="str">
        <f>VLOOKUP(D3180,'Brasseries Europe'!$B$2:$O$2000,9,FALSE)</f>
        <v>Vlaanderen</v>
      </c>
      <c r="J3180" s="40">
        <f>VLOOKUP(D3180,'Brasseries Europe'!$B$2:$O$2000,10,FALSE)</f>
        <v>0</v>
      </c>
      <c r="K3180" s="40" t="str">
        <f>VLOOKUP(D3180,'Brasseries Europe'!$B$2:$O$2000,11,FALSE)</f>
        <v>http://www.paterlieven.be</v>
      </c>
      <c r="L3180" s="40" t="str">
        <f>VLOOKUP(D3180,'Brasseries Europe'!$B$2:$O$2000,12,FALSE)</f>
        <v>32(0)54/50.04.11</v>
      </c>
      <c r="M3180" s="40" t="str">
        <f>VLOOKUP(D3180,'Brasseries Europe'!$B$2:$O$2000,13,FALSE)</f>
        <v>LogoBR190</v>
      </c>
      <c r="N3180" s="40" t="str">
        <f>VLOOKUP(D3180,'Brasseries Europe'!$B$2:$O$2000,14,FALSE)</f>
        <v>FotoBR190</v>
      </c>
      <c r="O3180" s="42" t="s">
        <v>16961</v>
      </c>
      <c r="P3180" s="40" t="s">
        <v>10043</v>
      </c>
      <c r="Q3180" s="40" t="s">
        <v>10076</v>
      </c>
      <c r="T3180" s="40" t="s">
        <v>16963</v>
      </c>
      <c r="U3180" s="40" t="s">
        <v>16962</v>
      </c>
    </row>
    <row r="3181" spans="1:21" s="40" customFormat="1">
      <c r="A3181" s="40">
        <f t="shared" si="139"/>
        <v>3180</v>
      </c>
      <c r="B3181" s="41">
        <f t="shared" ca="1" si="140"/>
        <v>43369</v>
      </c>
      <c r="C3181" s="40" t="s">
        <v>14</v>
      </c>
      <c r="D3181" s="40" t="str">
        <f t="shared" si="141"/>
        <v>Brewery190</v>
      </c>
      <c r="E3181" s="42" t="s">
        <v>1572</v>
      </c>
      <c r="F3181" s="40" t="str">
        <f>VLOOKUP(D3181,'Brasseries Europe'!$B$2:$O$2000,6,FALSE)</f>
        <v>Sint-Lievensplein, 16</v>
      </c>
      <c r="G3181" s="40">
        <f>VLOOKUP(D3181,'Brasseries Europe'!$B$2:$O$2000,7,FALSE)</f>
        <v>9550</v>
      </c>
      <c r="H3181" s="40" t="str">
        <f>VLOOKUP(D3181,'Brasseries Europe'!$B$2:$O$2000,8,FALSE)</f>
        <v>Sint-Lievens-Esse</v>
      </c>
      <c r="I3181" s="40" t="str">
        <f>VLOOKUP(D3181,'Brasseries Europe'!$B$2:$O$2000,9,FALSE)</f>
        <v>Vlaanderen</v>
      </c>
      <c r="J3181" s="40">
        <f>VLOOKUP(D3181,'Brasseries Europe'!$B$2:$O$2000,10,FALSE)</f>
        <v>0</v>
      </c>
      <c r="K3181" s="40" t="str">
        <f>VLOOKUP(D3181,'Brasseries Europe'!$B$2:$O$2000,11,FALSE)</f>
        <v>http://www.paterlieven.be</v>
      </c>
      <c r="L3181" s="40" t="str">
        <f>VLOOKUP(D3181,'Brasseries Europe'!$B$2:$O$2000,12,FALSE)</f>
        <v>32(0)54/50.04.11</v>
      </c>
      <c r="M3181" s="40" t="str">
        <f>VLOOKUP(D3181,'Brasseries Europe'!$B$2:$O$2000,13,FALSE)</f>
        <v>LogoBR190</v>
      </c>
      <c r="N3181" s="40" t="str">
        <f>VLOOKUP(D3181,'Brasseries Europe'!$B$2:$O$2000,14,FALSE)</f>
        <v>FotoBR190</v>
      </c>
      <c r="O3181" s="42" t="s">
        <v>16964</v>
      </c>
      <c r="P3181" s="40" t="s">
        <v>10043</v>
      </c>
      <c r="Q3181" s="40" t="s">
        <v>10372</v>
      </c>
      <c r="T3181" s="40" t="s">
        <v>16966</v>
      </c>
      <c r="U3181" s="40" t="s">
        <v>16965</v>
      </c>
    </row>
    <row r="3182" spans="1:21" s="40" customFormat="1">
      <c r="A3182" s="40">
        <f t="shared" si="139"/>
        <v>3181</v>
      </c>
      <c r="B3182" s="41">
        <f t="shared" ca="1" si="140"/>
        <v>43369</v>
      </c>
      <c r="C3182" s="40" t="s">
        <v>14</v>
      </c>
      <c r="D3182" s="40" t="str">
        <f t="shared" si="141"/>
        <v>Brewery190</v>
      </c>
      <c r="E3182" s="42" t="s">
        <v>1572</v>
      </c>
      <c r="F3182" s="40" t="str">
        <f>VLOOKUP(D3182,'Brasseries Europe'!$B$2:$O$2000,6,FALSE)</f>
        <v>Sint-Lievensplein, 16</v>
      </c>
      <c r="G3182" s="40">
        <f>VLOOKUP(D3182,'Brasseries Europe'!$B$2:$O$2000,7,FALSE)</f>
        <v>9550</v>
      </c>
      <c r="H3182" s="40" t="str">
        <f>VLOOKUP(D3182,'Brasseries Europe'!$B$2:$O$2000,8,FALSE)</f>
        <v>Sint-Lievens-Esse</v>
      </c>
      <c r="I3182" s="40" t="str">
        <f>VLOOKUP(D3182,'Brasseries Europe'!$B$2:$O$2000,9,FALSE)</f>
        <v>Vlaanderen</v>
      </c>
      <c r="J3182" s="40">
        <f>VLOOKUP(D3182,'Brasseries Europe'!$B$2:$O$2000,10,FALSE)</f>
        <v>0</v>
      </c>
      <c r="K3182" s="40" t="str">
        <f>VLOOKUP(D3182,'Brasseries Europe'!$B$2:$O$2000,11,FALSE)</f>
        <v>http://www.paterlieven.be</v>
      </c>
      <c r="L3182" s="40" t="str">
        <f>VLOOKUP(D3182,'Brasseries Europe'!$B$2:$O$2000,12,FALSE)</f>
        <v>32(0)54/50.04.11</v>
      </c>
      <c r="M3182" s="40" t="str">
        <f>VLOOKUP(D3182,'Brasseries Europe'!$B$2:$O$2000,13,FALSE)</f>
        <v>LogoBR190</v>
      </c>
      <c r="N3182" s="40" t="str">
        <f>VLOOKUP(D3182,'Brasseries Europe'!$B$2:$O$2000,14,FALSE)</f>
        <v>FotoBR190</v>
      </c>
      <c r="O3182" s="42" t="s">
        <v>16967</v>
      </c>
      <c r="P3182" s="40" t="s">
        <v>10151</v>
      </c>
      <c r="Q3182" s="40" t="s">
        <v>10072</v>
      </c>
      <c r="T3182" s="40" t="s">
        <v>16969</v>
      </c>
      <c r="U3182" s="40" t="s">
        <v>16968</v>
      </c>
    </row>
    <row r="3183" spans="1:21" s="40" customFormat="1">
      <c r="A3183" s="40">
        <f t="shared" si="139"/>
        <v>3182</v>
      </c>
      <c r="B3183" s="41">
        <f t="shared" ca="1" si="140"/>
        <v>43369</v>
      </c>
      <c r="C3183" s="40" t="s">
        <v>14</v>
      </c>
      <c r="D3183" s="40" t="str">
        <f t="shared" si="141"/>
        <v>Brewery190</v>
      </c>
      <c r="E3183" s="42" t="s">
        <v>1572</v>
      </c>
      <c r="F3183" s="40" t="str">
        <f>VLOOKUP(D3183,'Brasseries Europe'!$B$2:$O$2000,6,FALSE)</f>
        <v>Sint-Lievensplein, 16</v>
      </c>
      <c r="G3183" s="40">
        <f>VLOOKUP(D3183,'Brasseries Europe'!$B$2:$O$2000,7,FALSE)</f>
        <v>9550</v>
      </c>
      <c r="H3183" s="40" t="str">
        <f>VLOOKUP(D3183,'Brasseries Europe'!$B$2:$O$2000,8,FALSE)</f>
        <v>Sint-Lievens-Esse</v>
      </c>
      <c r="I3183" s="40" t="str">
        <f>VLOOKUP(D3183,'Brasseries Europe'!$B$2:$O$2000,9,FALSE)</f>
        <v>Vlaanderen</v>
      </c>
      <c r="J3183" s="40">
        <f>VLOOKUP(D3183,'Brasseries Europe'!$B$2:$O$2000,10,FALSE)</f>
        <v>0</v>
      </c>
      <c r="K3183" s="40" t="str">
        <f>VLOOKUP(D3183,'Brasseries Europe'!$B$2:$O$2000,11,FALSE)</f>
        <v>http://www.paterlieven.be</v>
      </c>
      <c r="L3183" s="40" t="str">
        <f>VLOOKUP(D3183,'Brasseries Europe'!$B$2:$O$2000,12,FALSE)</f>
        <v>32(0)54/50.04.11</v>
      </c>
      <c r="M3183" s="40" t="str">
        <f>VLOOKUP(D3183,'Brasseries Europe'!$B$2:$O$2000,13,FALSE)</f>
        <v>LogoBR190</v>
      </c>
      <c r="N3183" s="40" t="str">
        <f>VLOOKUP(D3183,'Brasseries Europe'!$B$2:$O$2000,14,FALSE)</f>
        <v>FotoBR190</v>
      </c>
      <c r="O3183" s="42" t="s">
        <v>16970</v>
      </c>
      <c r="P3183" s="40" t="s">
        <v>10179</v>
      </c>
      <c r="Q3183" s="40" t="s">
        <v>10072</v>
      </c>
      <c r="T3183" s="40" t="s">
        <v>16972</v>
      </c>
      <c r="U3183" s="40" t="s">
        <v>16971</v>
      </c>
    </row>
    <row r="3184" spans="1:21" s="40" customFormat="1">
      <c r="A3184" s="40">
        <f t="shared" si="139"/>
        <v>3183</v>
      </c>
      <c r="B3184" s="41">
        <f t="shared" ca="1" si="140"/>
        <v>43369</v>
      </c>
      <c r="C3184" s="40" t="s">
        <v>14</v>
      </c>
      <c r="D3184" s="40" t="str">
        <f t="shared" si="141"/>
        <v>Brewery190</v>
      </c>
      <c r="E3184" s="42" t="s">
        <v>1572</v>
      </c>
      <c r="F3184" s="40" t="str">
        <f>VLOOKUP(D3184,'Brasseries Europe'!$B$2:$O$2000,6,FALSE)</f>
        <v>Sint-Lievensplein, 16</v>
      </c>
      <c r="G3184" s="40">
        <f>VLOOKUP(D3184,'Brasseries Europe'!$B$2:$O$2000,7,FALSE)</f>
        <v>9550</v>
      </c>
      <c r="H3184" s="40" t="str">
        <f>VLOOKUP(D3184,'Brasseries Europe'!$B$2:$O$2000,8,FALSE)</f>
        <v>Sint-Lievens-Esse</v>
      </c>
      <c r="I3184" s="40" t="str">
        <f>VLOOKUP(D3184,'Brasseries Europe'!$B$2:$O$2000,9,FALSE)</f>
        <v>Vlaanderen</v>
      </c>
      <c r="J3184" s="40">
        <f>VLOOKUP(D3184,'Brasseries Europe'!$B$2:$O$2000,10,FALSE)</f>
        <v>0</v>
      </c>
      <c r="K3184" s="40" t="str">
        <f>VLOOKUP(D3184,'Brasseries Europe'!$B$2:$O$2000,11,FALSE)</f>
        <v>http://www.paterlieven.be</v>
      </c>
      <c r="L3184" s="40" t="str">
        <f>VLOOKUP(D3184,'Brasseries Europe'!$B$2:$O$2000,12,FALSE)</f>
        <v>32(0)54/50.04.11</v>
      </c>
      <c r="M3184" s="40" t="str">
        <f>VLOOKUP(D3184,'Brasseries Europe'!$B$2:$O$2000,13,FALSE)</f>
        <v>LogoBR190</v>
      </c>
      <c r="N3184" s="40" t="str">
        <f>VLOOKUP(D3184,'Brasseries Europe'!$B$2:$O$2000,14,FALSE)</f>
        <v>FotoBR190</v>
      </c>
      <c r="O3184" s="42" t="s">
        <v>16973</v>
      </c>
      <c r="P3184" s="40" t="s">
        <v>10179</v>
      </c>
      <c r="Q3184" s="40" t="s">
        <v>10076</v>
      </c>
      <c r="T3184" s="40" t="s">
        <v>16975</v>
      </c>
      <c r="U3184" s="40" t="s">
        <v>16974</v>
      </c>
    </row>
    <row r="3185" spans="1:21" s="40" customFormat="1">
      <c r="A3185" s="40">
        <f t="shared" si="139"/>
        <v>3184</v>
      </c>
      <c r="B3185" s="41">
        <f t="shared" ca="1" si="140"/>
        <v>43369</v>
      </c>
      <c r="C3185" s="40" t="s">
        <v>14</v>
      </c>
      <c r="D3185" s="40" t="str">
        <f t="shared" si="141"/>
        <v>Brewery190</v>
      </c>
      <c r="E3185" s="42" t="s">
        <v>1572</v>
      </c>
      <c r="F3185" s="40" t="str">
        <f>VLOOKUP(D3185,'Brasseries Europe'!$B$2:$O$2000,6,FALSE)</f>
        <v>Sint-Lievensplein, 16</v>
      </c>
      <c r="G3185" s="40">
        <f>VLOOKUP(D3185,'Brasseries Europe'!$B$2:$O$2000,7,FALSE)</f>
        <v>9550</v>
      </c>
      <c r="H3185" s="40" t="str">
        <f>VLOOKUP(D3185,'Brasseries Europe'!$B$2:$O$2000,8,FALSE)</f>
        <v>Sint-Lievens-Esse</v>
      </c>
      <c r="I3185" s="40" t="str">
        <f>VLOOKUP(D3185,'Brasseries Europe'!$B$2:$O$2000,9,FALSE)</f>
        <v>Vlaanderen</v>
      </c>
      <c r="J3185" s="40">
        <f>VLOOKUP(D3185,'Brasseries Europe'!$B$2:$O$2000,10,FALSE)</f>
        <v>0</v>
      </c>
      <c r="K3185" s="40" t="str">
        <f>VLOOKUP(D3185,'Brasseries Europe'!$B$2:$O$2000,11,FALSE)</f>
        <v>http://www.paterlieven.be</v>
      </c>
      <c r="L3185" s="40" t="str">
        <f>VLOOKUP(D3185,'Brasseries Europe'!$B$2:$O$2000,12,FALSE)</f>
        <v>32(0)54/50.04.11</v>
      </c>
      <c r="M3185" s="40" t="str">
        <f>VLOOKUP(D3185,'Brasseries Europe'!$B$2:$O$2000,13,FALSE)</f>
        <v>LogoBR190</v>
      </c>
      <c r="N3185" s="40" t="str">
        <f>VLOOKUP(D3185,'Brasseries Europe'!$B$2:$O$2000,14,FALSE)</f>
        <v>FotoBR190</v>
      </c>
      <c r="O3185" s="42" t="s">
        <v>16976</v>
      </c>
      <c r="P3185" s="40" t="s">
        <v>10179</v>
      </c>
      <c r="Q3185" s="40" t="s">
        <v>10072</v>
      </c>
      <c r="T3185" s="40" t="s">
        <v>16978</v>
      </c>
      <c r="U3185" s="40" t="s">
        <v>16977</v>
      </c>
    </row>
    <row r="3186" spans="1:21" s="40" customFormat="1">
      <c r="A3186" s="40">
        <f t="shared" si="139"/>
        <v>3185</v>
      </c>
      <c r="B3186" s="41">
        <f t="shared" ca="1" si="140"/>
        <v>43369</v>
      </c>
      <c r="C3186" s="40" t="s">
        <v>14</v>
      </c>
      <c r="D3186" s="40" t="str">
        <f t="shared" si="141"/>
        <v>Brewery190</v>
      </c>
      <c r="E3186" s="42" t="s">
        <v>1572</v>
      </c>
      <c r="F3186" s="40" t="str">
        <f>VLOOKUP(D3186,'Brasseries Europe'!$B$2:$O$2000,6,FALSE)</f>
        <v>Sint-Lievensplein, 16</v>
      </c>
      <c r="G3186" s="40">
        <f>VLOOKUP(D3186,'Brasseries Europe'!$B$2:$O$2000,7,FALSE)</f>
        <v>9550</v>
      </c>
      <c r="H3186" s="40" t="str">
        <f>VLOOKUP(D3186,'Brasseries Europe'!$B$2:$O$2000,8,FALSE)</f>
        <v>Sint-Lievens-Esse</v>
      </c>
      <c r="I3186" s="40" t="str">
        <f>VLOOKUP(D3186,'Brasseries Europe'!$B$2:$O$2000,9,FALSE)</f>
        <v>Vlaanderen</v>
      </c>
      <c r="J3186" s="40">
        <f>VLOOKUP(D3186,'Brasseries Europe'!$B$2:$O$2000,10,FALSE)</f>
        <v>0</v>
      </c>
      <c r="K3186" s="40" t="str">
        <f>VLOOKUP(D3186,'Brasseries Europe'!$B$2:$O$2000,11,FALSE)</f>
        <v>http://www.paterlieven.be</v>
      </c>
      <c r="L3186" s="40" t="str">
        <f>VLOOKUP(D3186,'Brasseries Europe'!$B$2:$O$2000,12,FALSE)</f>
        <v>32(0)54/50.04.11</v>
      </c>
      <c r="M3186" s="40" t="str">
        <f>VLOOKUP(D3186,'Brasseries Europe'!$B$2:$O$2000,13,FALSE)</f>
        <v>LogoBR190</v>
      </c>
      <c r="N3186" s="40" t="str">
        <f>VLOOKUP(D3186,'Brasseries Europe'!$B$2:$O$2000,14,FALSE)</f>
        <v>FotoBR190</v>
      </c>
      <c r="O3186" s="42" t="s">
        <v>16979</v>
      </c>
      <c r="P3186" s="40" t="s">
        <v>10183</v>
      </c>
      <c r="Q3186" s="40" t="s">
        <v>10064</v>
      </c>
      <c r="T3186" s="40" t="s">
        <v>16981</v>
      </c>
      <c r="U3186" s="40" t="s">
        <v>16980</v>
      </c>
    </row>
    <row r="3187" spans="1:21" s="40" customFormat="1">
      <c r="A3187" s="40">
        <f t="shared" si="139"/>
        <v>3186</v>
      </c>
      <c r="B3187" s="41">
        <f t="shared" ca="1" si="140"/>
        <v>43369</v>
      </c>
      <c r="C3187" s="40" t="s">
        <v>14</v>
      </c>
      <c r="D3187" s="40" t="str">
        <f t="shared" si="141"/>
        <v>Brewery190</v>
      </c>
      <c r="E3187" s="42" t="s">
        <v>1572</v>
      </c>
      <c r="F3187" s="40" t="str">
        <f>VLOOKUP(D3187,'Brasseries Europe'!$B$2:$O$2000,6,FALSE)</f>
        <v>Sint-Lievensplein, 16</v>
      </c>
      <c r="G3187" s="40">
        <f>VLOOKUP(D3187,'Brasseries Europe'!$B$2:$O$2000,7,FALSE)</f>
        <v>9550</v>
      </c>
      <c r="H3187" s="40" t="str">
        <f>VLOOKUP(D3187,'Brasseries Europe'!$B$2:$O$2000,8,FALSE)</f>
        <v>Sint-Lievens-Esse</v>
      </c>
      <c r="I3187" s="40" t="str">
        <f>VLOOKUP(D3187,'Brasseries Europe'!$B$2:$O$2000,9,FALSE)</f>
        <v>Vlaanderen</v>
      </c>
      <c r="J3187" s="40">
        <f>VLOOKUP(D3187,'Brasseries Europe'!$B$2:$O$2000,10,FALSE)</f>
        <v>0</v>
      </c>
      <c r="K3187" s="40" t="str">
        <f>VLOOKUP(D3187,'Brasseries Europe'!$B$2:$O$2000,11,FALSE)</f>
        <v>http://www.paterlieven.be</v>
      </c>
      <c r="L3187" s="40" t="str">
        <f>VLOOKUP(D3187,'Brasseries Europe'!$B$2:$O$2000,12,FALSE)</f>
        <v>32(0)54/50.04.11</v>
      </c>
      <c r="M3187" s="40" t="str">
        <f>VLOOKUP(D3187,'Brasseries Europe'!$B$2:$O$2000,13,FALSE)</f>
        <v>LogoBR190</v>
      </c>
      <c r="N3187" s="40" t="str">
        <f>VLOOKUP(D3187,'Brasseries Europe'!$B$2:$O$2000,14,FALSE)</f>
        <v>FotoBR190</v>
      </c>
      <c r="O3187" s="42" t="s">
        <v>16982</v>
      </c>
      <c r="P3187" s="40" t="s">
        <v>10183</v>
      </c>
      <c r="Q3187" s="40" t="s">
        <v>10143</v>
      </c>
      <c r="R3187" s="57"/>
      <c r="S3187" s="57"/>
      <c r="T3187" s="40" t="s">
        <v>16984</v>
      </c>
      <c r="U3187" s="40" t="s">
        <v>16983</v>
      </c>
    </row>
    <row r="3188" spans="1:21" s="40" customFormat="1">
      <c r="A3188" s="40">
        <f t="shared" si="139"/>
        <v>3187</v>
      </c>
      <c r="B3188" s="41">
        <f t="shared" ca="1" si="140"/>
        <v>43369</v>
      </c>
      <c r="C3188" s="40" t="s">
        <v>14</v>
      </c>
      <c r="D3188" s="40" t="str">
        <f t="shared" si="141"/>
        <v>Brewery191</v>
      </c>
      <c r="E3188" s="42" t="s">
        <v>1580</v>
      </c>
      <c r="F3188" s="40" t="str">
        <f>VLOOKUP(D3188,'Brasseries Europe'!$B$2:$O$2000,6,FALSE)</f>
        <v>Douvieweg, 2</v>
      </c>
      <c r="G3188" s="40">
        <f>VLOOKUP(D3188,'Brasseries Europe'!$B$2:$O$2000,7,FALSE)</f>
        <v>8978</v>
      </c>
      <c r="H3188" s="40" t="str">
        <f>VLOOKUP(D3188,'Brasseries Europe'!$B$2:$O$2000,8,FALSE)</f>
        <v>Watou</v>
      </c>
      <c r="I3188" s="40" t="str">
        <f>VLOOKUP(D3188,'Brasseries Europe'!$B$2:$O$2000,9,FALSE)</f>
        <v>Vlaanderen</v>
      </c>
      <c r="J3188" s="40">
        <f>VLOOKUP(D3188,'Brasseries Europe'!$B$2:$O$2000,10,FALSE)</f>
        <v>0</v>
      </c>
      <c r="K3188" s="40" t="str">
        <f>VLOOKUP(D3188,'Brasseries Europe'!$B$2:$O$2000,11,FALSE)</f>
        <v>http://www.brouwerijvaneecke.be</v>
      </c>
      <c r="L3188" s="40" t="str">
        <f>VLOOKUP(D3188,'Brasseries Europe'!$B$2:$O$2000,12,FALSE)</f>
        <v>32(0)57/38.80.30</v>
      </c>
      <c r="M3188" s="40" t="str">
        <f>VLOOKUP(D3188,'Brasseries Europe'!$B$2:$O$2000,13,FALSE)</f>
        <v>LogoBR191</v>
      </c>
      <c r="N3188" s="40" t="str">
        <f>VLOOKUP(D3188,'Brasseries Europe'!$B$2:$O$2000,14,FALSE)</f>
        <v>FotoBR191</v>
      </c>
      <c r="O3188" s="42" t="s">
        <v>16985</v>
      </c>
      <c r="P3188" s="40" t="s">
        <v>10211</v>
      </c>
      <c r="Q3188" s="40" t="s">
        <v>10068</v>
      </c>
      <c r="T3188" s="40" t="s">
        <v>16987</v>
      </c>
      <c r="U3188" s="40" t="s">
        <v>16986</v>
      </c>
    </row>
    <row r="3189" spans="1:21" s="40" customFormat="1">
      <c r="A3189" s="40">
        <f t="shared" si="139"/>
        <v>3188</v>
      </c>
      <c r="B3189" s="41">
        <f t="shared" ca="1" si="140"/>
        <v>43369</v>
      </c>
      <c r="C3189" s="40" t="s">
        <v>14</v>
      </c>
      <c r="D3189" s="40" t="str">
        <f t="shared" si="141"/>
        <v>Brewery191</v>
      </c>
      <c r="E3189" s="42" t="s">
        <v>1580</v>
      </c>
      <c r="F3189" s="40" t="str">
        <f>VLOOKUP(D3189,'Brasseries Europe'!$B$2:$O$2000,6,FALSE)</f>
        <v>Douvieweg, 2</v>
      </c>
      <c r="G3189" s="40">
        <f>VLOOKUP(D3189,'Brasseries Europe'!$B$2:$O$2000,7,FALSE)</f>
        <v>8978</v>
      </c>
      <c r="H3189" s="40" t="str">
        <f>VLOOKUP(D3189,'Brasseries Europe'!$B$2:$O$2000,8,FALSE)</f>
        <v>Watou</v>
      </c>
      <c r="I3189" s="40" t="str">
        <f>VLOOKUP(D3189,'Brasseries Europe'!$B$2:$O$2000,9,FALSE)</f>
        <v>Vlaanderen</v>
      </c>
      <c r="J3189" s="40">
        <f>VLOOKUP(D3189,'Brasseries Europe'!$B$2:$O$2000,10,FALSE)</f>
        <v>0</v>
      </c>
      <c r="K3189" s="40" t="str">
        <f>VLOOKUP(D3189,'Brasseries Europe'!$B$2:$O$2000,11,FALSE)</f>
        <v>http://www.brouwerijvaneecke.be</v>
      </c>
      <c r="L3189" s="40" t="str">
        <f>VLOOKUP(D3189,'Brasseries Europe'!$B$2:$O$2000,12,FALSE)</f>
        <v>32(0)57/38.80.30</v>
      </c>
      <c r="M3189" s="40" t="str">
        <f>VLOOKUP(D3189,'Brasseries Europe'!$B$2:$O$2000,13,FALSE)</f>
        <v>LogoBR191</v>
      </c>
      <c r="N3189" s="40" t="str">
        <f>VLOOKUP(D3189,'Brasseries Europe'!$B$2:$O$2000,14,FALSE)</f>
        <v>FotoBR191</v>
      </c>
      <c r="O3189" s="42" t="s">
        <v>16988</v>
      </c>
      <c r="P3189" s="40" t="s">
        <v>10055</v>
      </c>
      <c r="Q3189" s="40" t="s">
        <v>10100</v>
      </c>
      <c r="T3189" s="40" t="s">
        <v>16990</v>
      </c>
      <c r="U3189" s="40" t="s">
        <v>16989</v>
      </c>
    </row>
    <row r="3190" spans="1:21" s="40" customFormat="1">
      <c r="A3190" s="40">
        <f t="shared" si="139"/>
        <v>3189</v>
      </c>
      <c r="B3190" s="41">
        <f t="shared" ca="1" si="140"/>
        <v>43369</v>
      </c>
      <c r="C3190" s="40" t="s">
        <v>14</v>
      </c>
      <c r="D3190" s="40" t="str">
        <f t="shared" si="141"/>
        <v>Brewery191</v>
      </c>
      <c r="E3190" s="42" t="s">
        <v>1580</v>
      </c>
      <c r="F3190" s="40" t="str">
        <f>VLOOKUP(D3190,'Brasseries Europe'!$B$2:$O$2000,6,FALSE)</f>
        <v>Douvieweg, 2</v>
      </c>
      <c r="G3190" s="40">
        <f>VLOOKUP(D3190,'Brasseries Europe'!$B$2:$O$2000,7,FALSE)</f>
        <v>8978</v>
      </c>
      <c r="H3190" s="40" t="str">
        <f>VLOOKUP(D3190,'Brasseries Europe'!$B$2:$O$2000,8,FALSE)</f>
        <v>Watou</v>
      </c>
      <c r="I3190" s="40" t="str">
        <f>VLOOKUP(D3190,'Brasseries Europe'!$B$2:$O$2000,9,FALSE)</f>
        <v>Vlaanderen</v>
      </c>
      <c r="J3190" s="40">
        <f>VLOOKUP(D3190,'Brasseries Europe'!$B$2:$O$2000,10,FALSE)</f>
        <v>0</v>
      </c>
      <c r="K3190" s="40" t="str">
        <f>VLOOKUP(D3190,'Brasseries Europe'!$B$2:$O$2000,11,FALSE)</f>
        <v>http://www.brouwerijvaneecke.be</v>
      </c>
      <c r="L3190" s="40" t="str">
        <f>VLOOKUP(D3190,'Brasseries Europe'!$B$2:$O$2000,12,FALSE)</f>
        <v>32(0)57/38.80.30</v>
      </c>
      <c r="M3190" s="40" t="str">
        <f>VLOOKUP(D3190,'Brasseries Europe'!$B$2:$O$2000,13,FALSE)</f>
        <v>LogoBR191</v>
      </c>
      <c r="N3190" s="40" t="str">
        <f>VLOOKUP(D3190,'Brasseries Europe'!$B$2:$O$2000,14,FALSE)</f>
        <v>FotoBR191</v>
      </c>
      <c r="O3190" s="42" t="s">
        <v>16991</v>
      </c>
      <c r="P3190" s="40" t="s">
        <v>10055</v>
      </c>
      <c r="Q3190" s="40" t="s">
        <v>10081</v>
      </c>
      <c r="T3190" s="40" t="s">
        <v>16993</v>
      </c>
      <c r="U3190" s="40" t="s">
        <v>16992</v>
      </c>
    </row>
    <row r="3191" spans="1:21" s="40" customFormat="1">
      <c r="A3191" s="40">
        <f t="shared" si="139"/>
        <v>3190</v>
      </c>
      <c r="B3191" s="41">
        <f t="shared" ca="1" si="140"/>
        <v>43369</v>
      </c>
      <c r="C3191" s="40" t="s">
        <v>14</v>
      </c>
      <c r="D3191" s="40" t="str">
        <f t="shared" si="141"/>
        <v>Brewery191</v>
      </c>
      <c r="E3191" s="42" t="s">
        <v>1580</v>
      </c>
      <c r="F3191" s="40" t="str">
        <f>VLOOKUP(D3191,'Brasseries Europe'!$B$2:$O$2000,6,FALSE)</f>
        <v>Douvieweg, 2</v>
      </c>
      <c r="G3191" s="40">
        <f>VLOOKUP(D3191,'Brasseries Europe'!$B$2:$O$2000,7,FALSE)</f>
        <v>8978</v>
      </c>
      <c r="H3191" s="40" t="str">
        <f>VLOOKUP(D3191,'Brasseries Europe'!$B$2:$O$2000,8,FALSE)</f>
        <v>Watou</v>
      </c>
      <c r="I3191" s="40" t="str">
        <f>VLOOKUP(D3191,'Brasseries Europe'!$B$2:$O$2000,9,FALSE)</f>
        <v>Vlaanderen</v>
      </c>
      <c r="J3191" s="40">
        <f>VLOOKUP(D3191,'Brasseries Europe'!$B$2:$O$2000,10,FALSE)</f>
        <v>0</v>
      </c>
      <c r="K3191" s="40" t="str">
        <f>VLOOKUP(D3191,'Brasseries Europe'!$B$2:$O$2000,11,FALSE)</f>
        <v>http://www.brouwerijvaneecke.be</v>
      </c>
      <c r="L3191" s="40" t="str">
        <f>VLOOKUP(D3191,'Brasseries Europe'!$B$2:$O$2000,12,FALSE)</f>
        <v>32(0)57/38.80.30</v>
      </c>
      <c r="M3191" s="40" t="str">
        <f>VLOOKUP(D3191,'Brasseries Europe'!$B$2:$O$2000,13,FALSE)</f>
        <v>LogoBR191</v>
      </c>
      <c r="N3191" s="40" t="str">
        <f>VLOOKUP(D3191,'Brasseries Europe'!$B$2:$O$2000,14,FALSE)</f>
        <v>FotoBR191</v>
      </c>
      <c r="O3191" s="42" t="s">
        <v>16994</v>
      </c>
      <c r="P3191" s="40" t="s">
        <v>10055</v>
      </c>
      <c r="Q3191" s="40" t="s">
        <v>10036</v>
      </c>
      <c r="T3191" s="40" t="s">
        <v>16996</v>
      </c>
      <c r="U3191" s="40" t="s">
        <v>16995</v>
      </c>
    </row>
    <row r="3192" spans="1:21" s="40" customFormat="1">
      <c r="A3192" s="40">
        <f t="shared" si="139"/>
        <v>3191</v>
      </c>
      <c r="B3192" s="41">
        <f t="shared" ca="1" si="140"/>
        <v>43369</v>
      </c>
      <c r="C3192" s="40" t="s">
        <v>14</v>
      </c>
      <c r="D3192" s="40" t="str">
        <f t="shared" si="141"/>
        <v>Brewery191</v>
      </c>
      <c r="E3192" s="42" t="s">
        <v>1580</v>
      </c>
      <c r="F3192" s="40" t="str">
        <f>VLOOKUP(D3192,'Brasseries Europe'!$B$2:$O$2000,6,FALSE)</f>
        <v>Douvieweg, 2</v>
      </c>
      <c r="G3192" s="40">
        <f>VLOOKUP(D3192,'Brasseries Europe'!$B$2:$O$2000,7,FALSE)</f>
        <v>8978</v>
      </c>
      <c r="H3192" s="40" t="str">
        <f>VLOOKUP(D3192,'Brasseries Europe'!$B$2:$O$2000,8,FALSE)</f>
        <v>Watou</v>
      </c>
      <c r="I3192" s="40" t="str">
        <f>VLOOKUP(D3192,'Brasseries Europe'!$B$2:$O$2000,9,FALSE)</f>
        <v>Vlaanderen</v>
      </c>
      <c r="J3192" s="40">
        <f>VLOOKUP(D3192,'Brasseries Europe'!$B$2:$O$2000,10,FALSE)</f>
        <v>0</v>
      </c>
      <c r="K3192" s="40" t="str">
        <f>VLOOKUP(D3192,'Brasseries Europe'!$B$2:$O$2000,11,FALSE)</f>
        <v>http://www.brouwerijvaneecke.be</v>
      </c>
      <c r="L3192" s="40" t="str">
        <f>VLOOKUP(D3192,'Brasseries Europe'!$B$2:$O$2000,12,FALSE)</f>
        <v>32(0)57/38.80.30</v>
      </c>
      <c r="M3192" s="40" t="str">
        <f>VLOOKUP(D3192,'Brasseries Europe'!$B$2:$O$2000,13,FALSE)</f>
        <v>LogoBR191</v>
      </c>
      <c r="N3192" s="40" t="str">
        <f>VLOOKUP(D3192,'Brasseries Europe'!$B$2:$O$2000,14,FALSE)</f>
        <v>FotoBR191</v>
      </c>
      <c r="O3192" s="42" t="s">
        <v>16997</v>
      </c>
      <c r="P3192" s="40" t="s">
        <v>10055</v>
      </c>
      <c r="Q3192" s="40" t="s">
        <v>10204</v>
      </c>
      <c r="T3192" s="40" t="s">
        <v>16999</v>
      </c>
      <c r="U3192" s="40" t="s">
        <v>16998</v>
      </c>
    </row>
    <row r="3193" spans="1:21" s="40" customFormat="1">
      <c r="A3193" s="40">
        <f t="shared" si="139"/>
        <v>3192</v>
      </c>
      <c r="B3193" s="41">
        <f t="shared" ca="1" si="140"/>
        <v>43369</v>
      </c>
      <c r="C3193" s="40" t="s">
        <v>14</v>
      </c>
      <c r="D3193" s="40" t="str">
        <f t="shared" si="141"/>
        <v>Brewery191</v>
      </c>
      <c r="E3193" s="42" t="s">
        <v>1580</v>
      </c>
      <c r="F3193" s="40" t="str">
        <f>VLOOKUP(D3193,'Brasseries Europe'!$B$2:$O$2000,6,FALSE)</f>
        <v>Douvieweg, 2</v>
      </c>
      <c r="G3193" s="40">
        <f>VLOOKUP(D3193,'Brasseries Europe'!$B$2:$O$2000,7,FALSE)</f>
        <v>8978</v>
      </c>
      <c r="H3193" s="40" t="str">
        <f>VLOOKUP(D3193,'Brasseries Europe'!$B$2:$O$2000,8,FALSE)</f>
        <v>Watou</v>
      </c>
      <c r="I3193" s="40" t="str">
        <f>VLOOKUP(D3193,'Brasseries Europe'!$B$2:$O$2000,9,FALSE)</f>
        <v>Vlaanderen</v>
      </c>
      <c r="J3193" s="40">
        <f>VLOOKUP(D3193,'Brasseries Europe'!$B$2:$O$2000,10,FALSE)</f>
        <v>0</v>
      </c>
      <c r="K3193" s="40" t="str">
        <f>VLOOKUP(D3193,'Brasseries Europe'!$B$2:$O$2000,11,FALSE)</f>
        <v>http://www.brouwerijvaneecke.be</v>
      </c>
      <c r="L3193" s="40" t="str">
        <f>VLOOKUP(D3193,'Brasseries Europe'!$B$2:$O$2000,12,FALSE)</f>
        <v>32(0)57/38.80.30</v>
      </c>
      <c r="M3193" s="40" t="str">
        <f>VLOOKUP(D3193,'Brasseries Europe'!$B$2:$O$2000,13,FALSE)</f>
        <v>LogoBR191</v>
      </c>
      <c r="N3193" s="40" t="str">
        <f>VLOOKUP(D3193,'Brasseries Europe'!$B$2:$O$2000,14,FALSE)</f>
        <v>FotoBR191</v>
      </c>
      <c r="O3193" s="42" t="s">
        <v>17000</v>
      </c>
      <c r="P3193" s="40" t="s">
        <v>10055</v>
      </c>
      <c r="Q3193" s="40" t="s">
        <v>10064</v>
      </c>
      <c r="T3193" s="40" t="s">
        <v>17002</v>
      </c>
      <c r="U3193" s="40" t="s">
        <v>17001</v>
      </c>
    </row>
    <row r="3194" spans="1:21" s="40" customFormat="1">
      <c r="A3194" s="40">
        <f t="shared" si="139"/>
        <v>3193</v>
      </c>
      <c r="B3194" s="41">
        <f t="shared" ca="1" si="140"/>
        <v>43369</v>
      </c>
      <c r="C3194" s="40" t="s">
        <v>14</v>
      </c>
      <c r="D3194" s="40" t="str">
        <f t="shared" si="141"/>
        <v>Brewery191</v>
      </c>
      <c r="E3194" s="42" t="s">
        <v>1580</v>
      </c>
      <c r="F3194" s="40" t="str">
        <f>VLOOKUP(D3194,'Brasseries Europe'!$B$2:$O$2000,6,FALSE)</f>
        <v>Douvieweg, 2</v>
      </c>
      <c r="G3194" s="40">
        <f>VLOOKUP(D3194,'Brasseries Europe'!$B$2:$O$2000,7,FALSE)</f>
        <v>8978</v>
      </c>
      <c r="H3194" s="40" t="str">
        <f>VLOOKUP(D3194,'Brasseries Europe'!$B$2:$O$2000,8,FALSE)</f>
        <v>Watou</v>
      </c>
      <c r="I3194" s="40" t="str">
        <f>VLOOKUP(D3194,'Brasseries Europe'!$B$2:$O$2000,9,FALSE)</f>
        <v>Vlaanderen</v>
      </c>
      <c r="J3194" s="40">
        <f>VLOOKUP(D3194,'Brasseries Europe'!$B$2:$O$2000,10,FALSE)</f>
        <v>0</v>
      </c>
      <c r="K3194" s="40" t="str">
        <f>VLOOKUP(D3194,'Brasseries Europe'!$B$2:$O$2000,11,FALSE)</f>
        <v>http://www.brouwerijvaneecke.be</v>
      </c>
      <c r="L3194" s="40" t="str">
        <f>VLOOKUP(D3194,'Brasseries Europe'!$B$2:$O$2000,12,FALSE)</f>
        <v>32(0)57/38.80.30</v>
      </c>
      <c r="M3194" s="40" t="str">
        <f>VLOOKUP(D3194,'Brasseries Europe'!$B$2:$O$2000,13,FALSE)</f>
        <v>LogoBR191</v>
      </c>
      <c r="N3194" s="40" t="str">
        <f>VLOOKUP(D3194,'Brasseries Europe'!$B$2:$O$2000,14,FALSE)</f>
        <v>FotoBR191</v>
      </c>
      <c r="O3194" s="42" t="s">
        <v>17003</v>
      </c>
      <c r="P3194" s="40" t="s">
        <v>10055</v>
      </c>
      <c r="Q3194" s="40" t="s">
        <v>10076</v>
      </c>
      <c r="T3194" s="40" t="s">
        <v>17005</v>
      </c>
      <c r="U3194" s="40" t="s">
        <v>17004</v>
      </c>
    </row>
    <row r="3195" spans="1:21" s="40" customFormat="1">
      <c r="A3195" s="40">
        <f t="shared" si="139"/>
        <v>3194</v>
      </c>
      <c r="B3195" s="41">
        <f t="shared" ca="1" si="140"/>
        <v>43369</v>
      </c>
      <c r="C3195" s="40" t="s">
        <v>14</v>
      </c>
      <c r="D3195" s="40" t="str">
        <f t="shared" si="141"/>
        <v>Brewery191</v>
      </c>
      <c r="E3195" s="42" t="s">
        <v>1580</v>
      </c>
      <c r="F3195" s="40" t="str">
        <f>VLOOKUP(D3195,'Brasseries Europe'!$B$2:$O$2000,6,FALSE)</f>
        <v>Douvieweg, 2</v>
      </c>
      <c r="G3195" s="40">
        <f>VLOOKUP(D3195,'Brasseries Europe'!$B$2:$O$2000,7,FALSE)</f>
        <v>8978</v>
      </c>
      <c r="H3195" s="40" t="str">
        <f>VLOOKUP(D3195,'Brasseries Europe'!$B$2:$O$2000,8,FALSE)</f>
        <v>Watou</v>
      </c>
      <c r="I3195" s="40" t="str">
        <f>VLOOKUP(D3195,'Brasseries Europe'!$B$2:$O$2000,9,FALSE)</f>
        <v>Vlaanderen</v>
      </c>
      <c r="J3195" s="40">
        <f>VLOOKUP(D3195,'Brasseries Europe'!$B$2:$O$2000,10,FALSE)</f>
        <v>0</v>
      </c>
      <c r="K3195" s="40" t="str">
        <f>VLOOKUP(D3195,'Brasseries Europe'!$B$2:$O$2000,11,FALSE)</f>
        <v>http://www.brouwerijvaneecke.be</v>
      </c>
      <c r="L3195" s="40" t="str">
        <f>VLOOKUP(D3195,'Brasseries Europe'!$B$2:$O$2000,12,FALSE)</f>
        <v>32(0)57/38.80.30</v>
      </c>
      <c r="M3195" s="40" t="str">
        <f>VLOOKUP(D3195,'Brasseries Europe'!$B$2:$O$2000,13,FALSE)</f>
        <v>LogoBR191</v>
      </c>
      <c r="N3195" s="40" t="str">
        <f>VLOOKUP(D3195,'Brasseries Europe'!$B$2:$O$2000,14,FALSE)</f>
        <v>FotoBR191</v>
      </c>
      <c r="O3195" s="42" t="s">
        <v>17006</v>
      </c>
      <c r="P3195" s="40" t="s">
        <v>10136</v>
      </c>
      <c r="Q3195" s="40" t="s">
        <v>10072</v>
      </c>
      <c r="T3195" s="40" t="s">
        <v>17008</v>
      </c>
      <c r="U3195" s="40" t="s">
        <v>17007</v>
      </c>
    </row>
    <row r="3196" spans="1:21" s="40" customFormat="1">
      <c r="A3196" s="40">
        <f t="shared" si="139"/>
        <v>3195</v>
      </c>
      <c r="B3196" s="41">
        <f t="shared" ca="1" si="140"/>
        <v>43369</v>
      </c>
      <c r="C3196" s="40" t="s">
        <v>14</v>
      </c>
      <c r="D3196" s="40" t="str">
        <f t="shared" si="141"/>
        <v>Brewery191</v>
      </c>
      <c r="E3196" s="42" t="s">
        <v>1580</v>
      </c>
      <c r="F3196" s="40" t="str">
        <f>VLOOKUP(D3196,'Brasseries Europe'!$B$2:$O$2000,6,FALSE)</f>
        <v>Douvieweg, 2</v>
      </c>
      <c r="G3196" s="40">
        <f>VLOOKUP(D3196,'Brasseries Europe'!$B$2:$O$2000,7,FALSE)</f>
        <v>8978</v>
      </c>
      <c r="H3196" s="40" t="str">
        <f>VLOOKUP(D3196,'Brasseries Europe'!$B$2:$O$2000,8,FALSE)</f>
        <v>Watou</v>
      </c>
      <c r="I3196" s="40" t="str">
        <f>VLOOKUP(D3196,'Brasseries Europe'!$B$2:$O$2000,9,FALSE)</f>
        <v>Vlaanderen</v>
      </c>
      <c r="J3196" s="40">
        <f>VLOOKUP(D3196,'Brasseries Europe'!$B$2:$O$2000,10,FALSE)</f>
        <v>0</v>
      </c>
      <c r="K3196" s="40" t="str">
        <f>VLOOKUP(D3196,'Brasseries Europe'!$B$2:$O$2000,11,FALSE)</f>
        <v>http://www.brouwerijvaneecke.be</v>
      </c>
      <c r="L3196" s="40" t="str">
        <f>VLOOKUP(D3196,'Brasseries Europe'!$B$2:$O$2000,12,FALSE)</f>
        <v>32(0)57/38.80.30</v>
      </c>
      <c r="M3196" s="40" t="str">
        <f>VLOOKUP(D3196,'Brasseries Europe'!$B$2:$O$2000,13,FALSE)</f>
        <v>LogoBR191</v>
      </c>
      <c r="N3196" s="40" t="str">
        <f>VLOOKUP(D3196,'Brasseries Europe'!$B$2:$O$2000,14,FALSE)</f>
        <v>FotoBR191</v>
      </c>
      <c r="O3196" s="42" t="s">
        <v>17009</v>
      </c>
      <c r="P3196" s="40" t="s">
        <v>10043</v>
      </c>
      <c r="Q3196" s="40" t="s">
        <v>10076</v>
      </c>
      <c r="T3196" s="40" t="s">
        <v>17011</v>
      </c>
      <c r="U3196" s="40" t="s">
        <v>17010</v>
      </c>
    </row>
    <row r="3197" spans="1:21" s="40" customFormat="1">
      <c r="A3197" s="40">
        <f t="shared" si="139"/>
        <v>3196</v>
      </c>
      <c r="B3197" s="41">
        <f t="shared" ca="1" si="140"/>
        <v>43369</v>
      </c>
      <c r="C3197" s="40" t="s">
        <v>14</v>
      </c>
      <c r="D3197" s="40" t="str">
        <f t="shared" si="141"/>
        <v>Brewery191</v>
      </c>
      <c r="E3197" s="42" t="s">
        <v>1580</v>
      </c>
      <c r="F3197" s="40" t="str">
        <f>VLOOKUP(D3197,'Brasseries Europe'!$B$2:$O$2000,6,FALSE)</f>
        <v>Douvieweg, 2</v>
      </c>
      <c r="G3197" s="40">
        <f>VLOOKUP(D3197,'Brasseries Europe'!$B$2:$O$2000,7,FALSE)</f>
        <v>8978</v>
      </c>
      <c r="H3197" s="40" t="str">
        <f>VLOOKUP(D3197,'Brasseries Europe'!$B$2:$O$2000,8,FALSE)</f>
        <v>Watou</v>
      </c>
      <c r="I3197" s="40" t="str">
        <f>VLOOKUP(D3197,'Brasseries Europe'!$B$2:$O$2000,9,FALSE)</f>
        <v>Vlaanderen</v>
      </c>
      <c r="J3197" s="40">
        <f>VLOOKUP(D3197,'Brasseries Europe'!$B$2:$O$2000,10,FALSE)</f>
        <v>0</v>
      </c>
      <c r="K3197" s="40" t="str">
        <f>VLOOKUP(D3197,'Brasseries Europe'!$B$2:$O$2000,11,FALSE)</f>
        <v>http://www.brouwerijvaneecke.be</v>
      </c>
      <c r="L3197" s="40" t="str">
        <f>VLOOKUP(D3197,'Brasseries Europe'!$B$2:$O$2000,12,FALSE)</f>
        <v>32(0)57/38.80.30</v>
      </c>
      <c r="M3197" s="40" t="str">
        <f>VLOOKUP(D3197,'Brasseries Europe'!$B$2:$O$2000,13,FALSE)</f>
        <v>LogoBR191</v>
      </c>
      <c r="N3197" s="40" t="str">
        <f>VLOOKUP(D3197,'Brasseries Europe'!$B$2:$O$2000,14,FALSE)</f>
        <v>FotoBR191</v>
      </c>
      <c r="O3197" s="42" t="s">
        <v>17012</v>
      </c>
      <c r="P3197" s="40" t="s">
        <v>10043</v>
      </c>
      <c r="Q3197" s="40" t="s">
        <v>10036</v>
      </c>
      <c r="T3197" s="40" t="s">
        <v>17014</v>
      </c>
      <c r="U3197" s="40" t="s">
        <v>17013</v>
      </c>
    </row>
    <row r="3198" spans="1:21" s="40" customFormat="1">
      <c r="A3198" s="40">
        <f t="shared" si="139"/>
        <v>3197</v>
      </c>
      <c r="B3198" s="41">
        <f t="shared" ca="1" si="140"/>
        <v>43369</v>
      </c>
      <c r="C3198" s="40" t="s">
        <v>14</v>
      </c>
      <c r="D3198" s="40" t="str">
        <f t="shared" si="141"/>
        <v>Brewery191</v>
      </c>
      <c r="E3198" s="42" t="s">
        <v>1580</v>
      </c>
      <c r="F3198" s="40" t="str">
        <f>VLOOKUP(D3198,'Brasseries Europe'!$B$2:$O$2000,6,FALSE)</f>
        <v>Douvieweg, 2</v>
      </c>
      <c r="G3198" s="40">
        <f>VLOOKUP(D3198,'Brasseries Europe'!$B$2:$O$2000,7,FALSE)</f>
        <v>8978</v>
      </c>
      <c r="H3198" s="40" t="str">
        <f>VLOOKUP(D3198,'Brasseries Europe'!$B$2:$O$2000,8,FALSE)</f>
        <v>Watou</v>
      </c>
      <c r="I3198" s="40" t="str">
        <f>VLOOKUP(D3198,'Brasseries Europe'!$B$2:$O$2000,9,FALSE)</f>
        <v>Vlaanderen</v>
      </c>
      <c r="J3198" s="40">
        <f>VLOOKUP(D3198,'Brasseries Europe'!$B$2:$O$2000,10,FALSE)</f>
        <v>0</v>
      </c>
      <c r="K3198" s="40" t="str">
        <f>VLOOKUP(D3198,'Brasseries Europe'!$B$2:$O$2000,11,FALSE)</f>
        <v>http://www.brouwerijvaneecke.be</v>
      </c>
      <c r="L3198" s="40" t="str">
        <f>VLOOKUP(D3198,'Brasseries Europe'!$B$2:$O$2000,12,FALSE)</f>
        <v>32(0)57/38.80.30</v>
      </c>
      <c r="M3198" s="40" t="str">
        <f>VLOOKUP(D3198,'Brasseries Europe'!$B$2:$O$2000,13,FALSE)</f>
        <v>LogoBR191</v>
      </c>
      <c r="N3198" s="40" t="str">
        <f>VLOOKUP(D3198,'Brasseries Europe'!$B$2:$O$2000,14,FALSE)</f>
        <v>FotoBR191</v>
      </c>
      <c r="O3198" s="42" t="s">
        <v>17015</v>
      </c>
      <c r="P3198" s="40" t="s">
        <v>10043</v>
      </c>
      <c r="Q3198" s="40" t="s">
        <v>10036</v>
      </c>
      <c r="T3198" s="40" t="s">
        <v>17017</v>
      </c>
      <c r="U3198" s="40" t="s">
        <v>17016</v>
      </c>
    </row>
    <row r="3199" spans="1:21" s="40" customFormat="1">
      <c r="A3199" s="40">
        <f t="shared" si="139"/>
        <v>3198</v>
      </c>
      <c r="B3199" s="41">
        <f t="shared" ca="1" si="140"/>
        <v>43369</v>
      </c>
      <c r="C3199" s="40" t="s">
        <v>14</v>
      </c>
      <c r="D3199" s="40" t="str">
        <f t="shared" si="141"/>
        <v>Brewery191</v>
      </c>
      <c r="E3199" s="42" t="s">
        <v>1580</v>
      </c>
      <c r="F3199" s="40" t="str">
        <f>VLOOKUP(D3199,'Brasseries Europe'!$B$2:$O$2000,6,FALSE)</f>
        <v>Douvieweg, 2</v>
      </c>
      <c r="G3199" s="40">
        <f>VLOOKUP(D3199,'Brasseries Europe'!$B$2:$O$2000,7,FALSE)</f>
        <v>8978</v>
      </c>
      <c r="H3199" s="40" t="str">
        <f>VLOOKUP(D3199,'Brasseries Europe'!$B$2:$O$2000,8,FALSE)</f>
        <v>Watou</v>
      </c>
      <c r="I3199" s="40" t="str">
        <f>VLOOKUP(D3199,'Brasseries Europe'!$B$2:$O$2000,9,FALSE)</f>
        <v>Vlaanderen</v>
      </c>
      <c r="J3199" s="40">
        <f>VLOOKUP(D3199,'Brasseries Europe'!$B$2:$O$2000,10,FALSE)</f>
        <v>0</v>
      </c>
      <c r="K3199" s="40" t="str">
        <f>VLOOKUP(D3199,'Brasseries Europe'!$B$2:$O$2000,11,FALSE)</f>
        <v>http://www.brouwerijvaneecke.be</v>
      </c>
      <c r="L3199" s="40" t="str">
        <f>VLOOKUP(D3199,'Brasseries Europe'!$B$2:$O$2000,12,FALSE)</f>
        <v>32(0)57/38.80.30</v>
      </c>
      <c r="M3199" s="40" t="str">
        <f>VLOOKUP(D3199,'Brasseries Europe'!$B$2:$O$2000,13,FALSE)</f>
        <v>LogoBR191</v>
      </c>
      <c r="N3199" s="40" t="str">
        <f>VLOOKUP(D3199,'Brasseries Europe'!$B$2:$O$2000,14,FALSE)</f>
        <v>FotoBR191</v>
      </c>
      <c r="O3199" s="42" t="s">
        <v>17018</v>
      </c>
      <c r="P3199" s="40" t="s">
        <v>10043</v>
      </c>
      <c r="Q3199" s="40" t="s">
        <v>10100</v>
      </c>
      <c r="T3199" s="40" t="s">
        <v>17020</v>
      </c>
      <c r="U3199" s="40" t="s">
        <v>17019</v>
      </c>
    </row>
    <row r="3200" spans="1:21" s="40" customFormat="1">
      <c r="A3200" s="40">
        <f t="shared" si="139"/>
        <v>3199</v>
      </c>
      <c r="B3200" s="41">
        <f t="shared" ca="1" si="140"/>
        <v>43369</v>
      </c>
      <c r="C3200" s="40" t="s">
        <v>14</v>
      </c>
      <c r="D3200" s="40" t="str">
        <f t="shared" si="141"/>
        <v>Brewery191</v>
      </c>
      <c r="E3200" s="42" t="s">
        <v>1580</v>
      </c>
      <c r="F3200" s="40" t="str">
        <f>VLOOKUP(D3200,'Brasseries Europe'!$B$2:$O$2000,6,FALSE)</f>
        <v>Douvieweg, 2</v>
      </c>
      <c r="G3200" s="40">
        <f>VLOOKUP(D3200,'Brasseries Europe'!$B$2:$O$2000,7,FALSE)</f>
        <v>8978</v>
      </c>
      <c r="H3200" s="40" t="str">
        <f>VLOOKUP(D3200,'Brasseries Europe'!$B$2:$O$2000,8,FALSE)</f>
        <v>Watou</v>
      </c>
      <c r="I3200" s="40" t="str">
        <f>VLOOKUP(D3200,'Brasseries Europe'!$B$2:$O$2000,9,FALSE)</f>
        <v>Vlaanderen</v>
      </c>
      <c r="J3200" s="40">
        <f>VLOOKUP(D3200,'Brasseries Europe'!$B$2:$O$2000,10,FALSE)</f>
        <v>0</v>
      </c>
      <c r="K3200" s="40" t="str">
        <f>VLOOKUP(D3200,'Brasseries Europe'!$B$2:$O$2000,11,FALSE)</f>
        <v>http://www.brouwerijvaneecke.be</v>
      </c>
      <c r="L3200" s="40" t="str">
        <f>VLOOKUP(D3200,'Brasseries Europe'!$B$2:$O$2000,12,FALSE)</f>
        <v>32(0)57/38.80.30</v>
      </c>
      <c r="M3200" s="40" t="str">
        <f>VLOOKUP(D3200,'Brasseries Europe'!$B$2:$O$2000,13,FALSE)</f>
        <v>LogoBR191</v>
      </c>
      <c r="N3200" s="40" t="str">
        <f>VLOOKUP(D3200,'Brasseries Europe'!$B$2:$O$2000,14,FALSE)</f>
        <v>FotoBR191</v>
      </c>
      <c r="O3200" s="42" t="s">
        <v>17021</v>
      </c>
      <c r="P3200" s="40" t="s">
        <v>10043</v>
      </c>
      <c r="Q3200" s="40" t="s">
        <v>10072</v>
      </c>
      <c r="T3200" s="40" t="s">
        <v>17023</v>
      </c>
      <c r="U3200" s="40" t="s">
        <v>17022</v>
      </c>
    </row>
    <row r="3201" spans="1:21" s="40" customFormat="1">
      <c r="A3201" s="40">
        <f t="shared" si="139"/>
        <v>3200</v>
      </c>
      <c r="B3201" s="41">
        <f t="shared" ca="1" si="140"/>
        <v>43369</v>
      </c>
      <c r="C3201" s="40" t="s">
        <v>14</v>
      </c>
      <c r="D3201" s="40" t="str">
        <f t="shared" si="141"/>
        <v>Brewery191</v>
      </c>
      <c r="E3201" s="42" t="s">
        <v>1580</v>
      </c>
      <c r="F3201" s="40" t="str">
        <f>VLOOKUP(D3201,'Brasseries Europe'!$B$2:$O$2000,6,FALSE)</f>
        <v>Douvieweg, 2</v>
      </c>
      <c r="G3201" s="40">
        <f>VLOOKUP(D3201,'Brasseries Europe'!$B$2:$O$2000,7,FALSE)</f>
        <v>8978</v>
      </c>
      <c r="H3201" s="40" t="str">
        <f>VLOOKUP(D3201,'Brasseries Europe'!$B$2:$O$2000,8,FALSE)</f>
        <v>Watou</v>
      </c>
      <c r="I3201" s="40" t="str">
        <f>VLOOKUP(D3201,'Brasseries Europe'!$B$2:$O$2000,9,FALSE)</f>
        <v>Vlaanderen</v>
      </c>
      <c r="J3201" s="40">
        <f>VLOOKUP(D3201,'Brasseries Europe'!$B$2:$O$2000,10,FALSE)</f>
        <v>0</v>
      </c>
      <c r="K3201" s="40" t="str">
        <f>VLOOKUP(D3201,'Brasseries Europe'!$B$2:$O$2000,11,FALSE)</f>
        <v>http://www.brouwerijvaneecke.be</v>
      </c>
      <c r="L3201" s="40" t="str">
        <f>VLOOKUP(D3201,'Brasseries Europe'!$B$2:$O$2000,12,FALSE)</f>
        <v>32(0)57/38.80.30</v>
      </c>
      <c r="M3201" s="40" t="str">
        <f>VLOOKUP(D3201,'Brasseries Europe'!$B$2:$O$2000,13,FALSE)</f>
        <v>LogoBR191</v>
      </c>
      <c r="N3201" s="40" t="str">
        <f>VLOOKUP(D3201,'Brasseries Europe'!$B$2:$O$2000,14,FALSE)</f>
        <v>FotoBR191</v>
      </c>
      <c r="O3201" s="42" t="s">
        <v>17024</v>
      </c>
      <c r="P3201" s="40" t="s">
        <v>10043</v>
      </c>
      <c r="Q3201" s="40" t="s">
        <v>10100</v>
      </c>
      <c r="T3201" s="40" t="s">
        <v>17026</v>
      </c>
      <c r="U3201" s="40" t="s">
        <v>17025</v>
      </c>
    </row>
    <row r="3202" spans="1:21" s="40" customFormat="1">
      <c r="A3202" s="40">
        <f t="shared" si="139"/>
        <v>3201</v>
      </c>
      <c r="B3202" s="41">
        <f t="shared" ca="1" si="140"/>
        <v>43369</v>
      </c>
      <c r="C3202" s="40" t="s">
        <v>14</v>
      </c>
      <c r="D3202" s="40" t="str">
        <f t="shared" si="141"/>
        <v>Brewery191</v>
      </c>
      <c r="E3202" s="42" t="s">
        <v>1580</v>
      </c>
      <c r="F3202" s="40" t="str">
        <f>VLOOKUP(D3202,'Brasseries Europe'!$B$2:$O$2000,6,FALSE)</f>
        <v>Douvieweg, 2</v>
      </c>
      <c r="G3202" s="40">
        <f>VLOOKUP(D3202,'Brasseries Europe'!$B$2:$O$2000,7,FALSE)</f>
        <v>8978</v>
      </c>
      <c r="H3202" s="40" t="str">
        <f>VLOOKUP(D3202,'Brasseries Europe'!$B$2:$O$2000,8,FALSE)</f>
        <v>Watou</v>
      </c>
      <c r="I3202" s="40" t="str">
        <f>VLOOKUP(D3202,'Brasseries Europe'!$B$2:$O$2000,9,FALSE)</f>
        <v>Vlaanderen</v>
      </c>
      <c r="J3202" s="40">
        <f>VLOOKUP(D3202,'Brasseries Europe'!$B$2:$O$2000,10,FALSE)</f>
        <v>0</v>
      </c>
      <c r="K3202" s="40" t="str">
        <f>VLOOKUP(D3202,'Brasseries Europe'!$B$2:$O$2000,11,FALSE)</f>
        <v>http://www.brouwerijvaneecke.be</v>
      </c>
      <c r="L3202" s="40" t="str">
        <f>VLOOKUP(D3202,'Brasseries Europe'!$B$2:$O$2000,12,FALSE)</f>
        <v>32(0)57/38.80.30</v>
      </c>
      <c r="M3202" s="40" t="str">
        <f>VLOOKUP(D3202,'Brasseries Europe'!$B$2:$O$2000,13,FALSE)</f>
        <v>LogoBR191</v>
      </c>
      <c r="N3202" s="40" t="str">
        <f>VLOOKUP(D3202,'Brasseries Europe'!$B$2:$O$2000,14,FALSE)</f>
        <v>FotoBR191</v>
      </c>
      <c r="O3202" s="42" t="s">
        <v>17027</v>
      </c>
      <c r="P3202" s="40" t="s">
        <v>10043</v>
      </c>
      <c r="Q3202" s="40" t="s">
        <v>10072</v>
      </c>
      <c r="T3202" s="40" t="s">
        <v>17029</v>
      </c>
      <c r="U3202" s="40" t="s">
        <v>17028</v>
      </c>
    </row>
    <row r="3203" spans="1:21" s="40" customFormat="1">
      <c r="A3203" s="40">
        <f t="shared" ref="A3203:A3266" si="142">ROW()-1</f>
        <v>3202</v>
      </c>
      <c r="B3203" s="41">
        <f t="shared" ref="B3203:B3266" ca="1" si="143">TODAY()</f>
        <v>43369</v>
      </c>
      <c r="C3203" s="40" t="s">
        <v>14</v>
      </c>
      <c r="D3203" s="40" t="str">
        <f t="shared" si="141"/>
        <v>Brewery191</v>
      </c>
      <c r="E3203" s="42" t="s">
        <v>1580</v>
      </c>
      <c r="F3203" s="40" t="str">
        <f>VLOOKUP(D3203,'Brasseries Europe'!$B$2:$O$2000,6,FALSE)</f>
        <v>Douvieweg, 2</v>
      </c>
      <c r="G3203" s="40">
        <f>VLOOKUP(D3203,'Brasseries Europe'!$B$2:$O$2000,7,FALSE)</f>
        <v>8978</v>
      </c>
      <c r="H3203" s="40" t="str">
        <f>VLOOKUP(D3203,'Brasseries Europe'!$B$2:$O$2000,8,FALSE)</f>
        <v>Watou</v>
      </c>
      <c r="I3203" s="40" t="str">
        <f>VLOOKUP(D3203,'Brasseries Europe'!$B$2:$O$2000,9,FALSE)</f>
        <v>Vlaanderen</v>
      </c>
      <c r="J3203" s="40">
        <f>VLOOKUP(D3203,'Brasseries Europe'!$B$2:$O$2000,10,FALSE)</f>
        <v>0</v>
      </c>
      <c r="K3203" s="40" t="str">
        <f>VLOOKUP(D3203,'Brasseries Europe'!$B$2:$O$2000,11,FALSE)</f>
        <v>http://www.brouwerijvaneecke.be</v>
      </c>
      <c r="L3203" s="40" t="str">
        <f>VLOOKUP(D3203,'Brasseries Europe'!$B$2:$O$2000,12,FALSE)</f>
        <v>32(0)57/38.80.30</v>
      </c>
      <c r="M3203" s="40" t="str">
        <f>VLOOKUP(D3203,'Brasseries Europe'!$B$2:$O$2000,13,FALSE)</f>
        <v>LogoBR191</v>
      </c>
      <c r="N3203" s="40" t="str">
        <f>VLOOKUP(D3203,'Brasseries Europe'!$B$2:$O$2000,14,FALSE)</f>
        <v>FotoBR191</v>
      </c>
      <c r="O3203" s="42" t="s">
        <v>17030</v>
      </c>
      <c r="P3203" s="40" t="s">
        <v>10043</v>
      </c>
      <c r="Q3203" s="40" t="s">
        <v>10072</v>
      </c>
      <c r="T3203" s="40" t="s">
        <v>17032</v>
      </c>
      <c r="U3203" s="40" t="s">
        <v>17031</v>
      </c>
    </row>
    <row r="3204" spans="1:21" s="40" customFormat="1">
      <c r="A3204" s="40">
        <f t="shared" si="142"/>
        <v>3203</v>
      </c>
      <c r="B3204" s="41">
        <f t="shared" ca="1" si="143"/>
        <v>43369</v>
      </c>
      <c r="C3204" s="40" t="s">
        <v>14</v>
      </c>
      <c r="D3204" s="40" t="str">
        <f t="shared" si="141"/>
        <v>Brewery191</v>
      </c>
      <c r="E3204" s="42" t="s">
        <v>1580</v>
      </c>
      <c r="F3204" s="40" t="str">
        <f>VLOOKUP(D3204,'Brasseries Europe'!$B$2:$O$2000,6,FALSE)</f>
        <v>Douvieweg, 2</v>
      </c>
      <c r="G3204" s="40">
        <f>VLOOKUP(D3204,'Brasseries Europe'!$B$2:$O$2000,7,FALSE)</f>
        <v>8978</v>
      </c>
      <c r="H3204" s="40" t="str">
        <f>VLOOKUP(D3204,'Brasseries Europe'!$B$2:$O$2000,8,FALSE)</f>
        <v>Watou</v>
      </c>
      <c r="I3204" s="40" t="str">
        <f>VLOOKUP(D3204,'Brasseries Europe'!$B$2:$O$2000,9,FALSE)</f>
        <v>Vlaanderen</v>
      </c>
      <c r="J3204" s="40">
        <f>VLOOKUP(D3204,'Brasseries Europe'!$B$2:$O$2000,10,FALSE)</f>
        <v>0</v>
      </c>
      <c r="K3204" s="40" t="str">
        <f>VLOOKUP(D3204,'Brasseries Europe'!$B$2:$O$2000,11,FALSE)</f>
        <v>http://www.brouwerijvaneecke.be</v>
      </c>
      <c r="L3204" s="40" t="str">
        <f>VLOOKUP(D3204,'Brasseries Europe'!$B$2:$O$2000,12,FALSE)</f>
        <v>32(0)57/38.80.30</v>
      </c>
      <c r="M3204" s="40" t="str">
        <f>VLOOKUP(D3204,'Brasseries Europe'!$B$2:$O$2000,13,FALSE)</f>
        <v>LogoBR191</v>
      </c>
      <c r="N3204" s="40" t="str">
        <f>VLOOKUP(D3204,'Brasseries Europe'!$B$2:$O$2000,14,FALSE)</f>
        <v>FotoBR191</v>
      </c>
      <c r="O3204" s="42" t="s">
        <v>17033</v>
      </c>
      <c r="P3204" s="40" t="s">
        <v>10043</v>
      </c>
      <c r="Q3204" s="40" t="s">
        <v>10036</v>
      </c>
      <c r="T3204" s="40" t="s">
        <v>17035</v>
      </c>
      <c r="U3204" s="40" t="s">
        <v>17034</v>
      </c>
    </row>
    <row r="3205" spans="1:21" s="40" customFormat="1">
      <c r="A3205" s="40">
        <f t="shared" si="142"/>
        <v>3204</v>
      </c>
      <c r="B3205" s="41">
        <f t="shared" ca="1" si="143"/>
        <v>43369</v>
      </c>
      <c r="C3205" s="40" t="s">
        <v>14</v>
      </c>
      <c r="D3205" s="40" t="str">
        <f t="shared" si="141"/>
        <v>Brewery191</v>
      </c>
      <c r="E3205" s="42" t="s">
        <v>1580</v>
      </c>
      <c r="F3205" s="40" t="str">
        <f>VLOOKUP(D3205,'Brasseries Europe'!$B$2:$O$2000,6,FALSE)</f>
        <v>Douvieweg, 2</v>
      </c>
      <c r="G3205" s="40">
        <f>VLOOKUP(D3205,'Brasseries Europe'!$B$2:$O$2000,7,FALSE)</f>
        <v>8978</v>
      </c>
      <c r="H3205" s="40" t="str">
        <f>VLOOKUP(D3205,'Brasseries Europe'!$B$2:$O$2000,8,FALSE)</f>
        <v>Watou</v>
      </c>
      <c r="I3205" s="40" t="str">
        <f>VLOOKUP(D3205,'Brasseries Europe'!$B$2:$O$2000,9,FALSE)</f>
        <v>Vlaanderen</v>
      </c>
      <c r="J3205" s="40">
        <f>VLOOKUP(D3205,'Brasseries Europe'!$B$2:$O$2000,10,FALSE)</f>
        <v>0</v>
      </c>
      <c r="K3205" s="40" t="str">
        <f>VLOOKUP(D3205,'Brasseries Europe'!$B$2:$O$2000,11,FALSE)</f>
        <v>http://www.brouwerijvaneecke.be</v>
      </c>
      <c r="L3205" s="40" t="str">
        <f>VLOOKUP(D3205,'Brasseries Europe'!$B$2:$O$2000,12,FALSE)</f>
        <v>32(0)57/38.80.30</v>
      </c>
      <c r="M3205" s="40" t="str">
        <f>VLOOKUP(D3205,'Brasseries Europe'!$B$2:$O$2000,13,FALSE)</f>
        <v>LogoBR191</v>
      </c>
      <c r="N3205" s="40" t="str">
        <f>VLOOKUP(D3205,'Brasseries Europe'!$B$2:$O$2000,14,FALSE)</f>
        <v>FotoBR191</v>
      </c>
      <c r="O3205" s="42" t="s">
        <v>17036</v>
      </c>
      <c r="P3205" s="40" t="s">
        <v>10151</v>
      </c>
      <c r="Q3205" s="40" t="s">
        <v>10100</v>
      </c>
      <c r="T3205" s="40" t="s">
        <v>17038</v>
      </c>
      <c r="U3205" s="40" t="s">
        <v>17037</v>
      </c>
    </row>
    <row r="3206" spans="1:21" s="40" customFormat="1">
      <c r="A3206" s="40">
        <f t="shared" si="142"/>
        <v>3205</v>
      </c>
      <c r="B3206" s="41">
        <f t="shared" ca="1" si="143"/>
        <v>43369</v>
      </c>
      <c r="C3206" s="40" t="s">
        <v>14</v>
      </c>
      <c r="D3206" s="40" t="str">
        <f t="shared" si="141"/>
        <v>Brewery191</v>
      </c>
      <c r="E3206" s="42" t="s">
        <v>1580</v>
      </c>
      <c r="F3206" s="40" t="str">
        <f>VLOOKUP(D3206,'Brasseries Europe'!$B$2:$O$2000,6,FALSE)</f>
        <v>Douvieweg, 2</v>
      </c>
      <c r="G3206" s="40">
        <f>VLOOKUP(D3206,'Brasseries Europe'!$B$2:$O$2000,7,FALSE)</f>
        <v>8978</v>
      </c>
      <c r="H3206" s="40" t="str">
        <f>VLOOKUP(D3206,'Brasseries Europe'!$B$2:$O$2000,8,FALSE)</f>
        <v>Watou</v>
      </c>
      <c r="I3206" s="40" t="str">
        <f>VLOOKUP(D3206,'Brasseries Europe'!$B$2:$O$2000,9,FALSE)</f>
        <v>Vlaanderen</v>
      </c>
      <c r="J3206" s="40">
        <f>VLOOKUP(D3206,'Brasseries Europe'!$B$2:$O$2000,10,FALSE)</f>
        <v>0</v>
      </c>
      <c r="K3206" s="40" t="str">
        <f>VLOOKUP(D3206,'Brasseries Europe'!$B$2:$O$2000,11,FALSE)</f>
        <v>http://www.brouwerijvaneecke.be</v>
      </c>
      <c r="L3206" s="40" t="str">
        <f>VLOOKUP(D3206,'Brasseries Europe'!$B$2:$O$2000,12,FALSE)</f>
        <v>32(0)57/38.80.30</v>
      </c>
      <c r="M3206" s="40" t="str">
        <f>VLOOKUP(D3206,'Brasseries Europe'!$B$2:$O$2000,13,FALSE)</f>
        <v>LogoBR191</v>
      </c>
      <c r="N3206" s="40" t="str">
        <f>VLOOKUP(D3206,'Brasseries Europe'!$B$2:$O$2000,14,FALSE)</f>
        <v>FotoBR191</v>
      </c>
      <c r="O3206" s="42" t="s">
        <v>17039</v>
      </c>
      <c r="P3206" s="40" t="s">
        <v>10151</v>
      </c>
      <c r="Q3206" s="40" t="s">
        <v>10204</v>
      </c>
      <c r="T3206" s="40" t="s">
        <v>17041</v>
      </c>
      <c r="U3206" s="40" t="s">
        <v>17040</v>
      </c>
    </row>
    <row r="3207" spans="1:21" s="40" customFormat="1">
      <c r="A3207" s="40">
        <f t="shared" si="142"/>
        <v>3206</v>
      </c>
      <c r="B3207" s="41">
        <f t="shared" ca="1" si="143"/>
        <v>43369</v>
      </c>
      <c r="C3207" s="40" t="s">
        <v>14</v>
      </c>
      <c r="D3207" s="40" t="str">
        <f t="shared" si="141"/>
        <v>Brewery191</v>
      </c>
      <c r="E3207" s="42" t="s">
        <v>1580</v>
      </c>
      <c r="F3207" s="40" t="str">
        <f>VLOOKUP(D3207,'Brasseries Europe'!$B$2:$O$2000,6,FALSE)</f>
        <v>Douvieweg, 2</v>
      </c>
      <c r="G3207" s="40">
        <f>VLOOKUP(D3207,'Brasseries Europe'!$B$2:$O$2000,7,FALSE)</f>
        <v>8978</v>
      </c>
      <c r="H3207" s="40" t="str">
        <f>VLOOKUP(D3207,'Brasseries Europe'!$B$2:$O$2000,8,FALSE)</f>
        <v>Watou</v>
      </c>
      <c r="I3207" s="40" t="str">
        <f>VLOOKUP(D3207,'Brasseries Europe'!$B$2:$O$2000,9,FALSE)</f>
        <v>Vlaanderen</v>
      </c>
      <c r="J3207" s="40">
        <f>VLOOKUP(D3207,'Brasseries Europe'!$B$2:$O$2000,10,FALSE)</f>
        <v>0</v>
      </c>
      <c r="K3207" s="40" t="str">
        <f>VLOOKUP(D3207,'Brasseries Europe'!$B$2:$O$2000,11,FALSE)</f>
        <v>http://www.brouwerijvaneecke.be</v>
      </c>
      <c r="L3207" s="40" t="str">
        <f>VLOOKUP(D3207,'Brasseries Europe'!$B$2:$O$2000,12,FALSE)</f>
        <v>32(0)57/38.80.30</v>
      </c>
      <c r="M3207" s="40" t="str">
        <f>VLOOKUP(D3207,'Brasseries Europe'!$B$2:$O$2000,13,FALSE)</f>
        <v>LogoBR191</v>
      </c>
      <c r="N3207" s="40" t="str">
        <f>VLOOKUP(D3207,'Brasseries Europe'!$B$2:$O$2000,14,FALSE)</f>
        <v>FotoBR191</v>
      </c>
      <c r="O3207" s="42" t="s">
        <v>17042</v>
      </c>
      <c r="P3207" s="40" t="s">
        <v>10049</v>
      </c>
      <c r="Q3207" s="40" t="s">
        <v>10064</v>
      </c>
      <c r="T3207" s="40" t="s">
        <v>17044</v>
      </c>
      <c r="U3207" s="40" t="s">
        <v>17043</v>
      </c>
    </row>
    <row r="3208" spans="1:21" s="40" customFormat="1">
      <c r="A3208" s="40">
        <f t="shared" si="142"/>
        <v>3207</v>
      </c>
      <c r="B3208" s="41">
        <f t="shared" ca="1" si="143"/>
        <v>43369</v>
      </c>
      <c r="C3208" s="40" t="s">
        <v>14</v>
      </c>
      <c r="D3208" s="40" t="str">
        <f t="shared" si="141"/>
        <v>Brewery191</v>
      </c>
      <c r="E3208" s="42" t="s">
        <v>1580</v>
      </c>
      <c r="F3208" s="40" t="str">
        <f>VLOOKUP(D3208,'Brasseries Europe'!$B$2:$O$2000,6,FALSE)</f>
        <v>Douvieweg, 2</v>
      </c>
      <c r="G3208" s="40">
        <f>VLOOKUP(D3208,'Brasseries Europe'!$B$2:$O$2000,7,FALSE)</f>
        <v>8978</v>
      </c>
      <c r="H3208" s="40" t="str">
        <f>VLOOKUP(D3208,'Brasseries Europe'!$B$2:$O$2000,8,FALSE)</f>
        <v>Watou</v>
      </c>
      <c r="I3208" s="40" t="str">
        <f>VLOOKUP(D3208,'Brasseries Europe'!$B$2:$O$2000,9,FALSE)</f>
        <v>Vlaanderen</v>
      </c>
      <c r="J3208" s="40">
        <f>VLOOKUP(D3208,'Brasseries Europe'!$B$2:$O$2000,10,FALSE)</f>
        <v>0</v>
      </c>
      <c r="K3208" s="40" t="str">
        <f>VLOOKUP(D3208,'Brasseries Europe'!$B$2:$O$2000,11,FALSE)</f>
        <v>http://www.brouwerijvaneecke.be</v>
      </c>
      <c r="L3208" s="40" t="str">
        <f>VLOOKUP(D3208,'Brasseries Europe'!$B$2:$O$2000,12,FALSE)</f>
        <v>32(0)57/38.80.30</v>
      </c>
      <c r="M3208" s="40" t="str">
        <f>VLOOKUP(D3208,'Brasseries Europe'!$B$2:$O$2000,13,FALSE)</f>
        <v>LogoBR191</v>
      </c>
      <c r="N3208" s="40" t="str">
        <f>VLOOKUP(D3208,'Brasseries Europe'!$B$2:$O$2000,14,FALSE)</f>
        <v>FotoBR191</v>
      </c>
      <c r="O3208" s="42" t="s">
        <v>17045</v>
      </c>
      <c r="P3208" s="40" t="s">
        <v>10049</v>
      </c>
      <c r="Q3208" s="40" t="s">
        <v>10064</v>
      </c>
      <c r="T3208" s="40" t="s">
        <v>17047</v>
      </c>
      <c r="U3208" s="40" t="s">
        <v>17046</v>
      </c>
    </row>
    <row r="3209" spans="1:21" s="40" customFormat="1">
      <c r="A3209" s="40">
        <f t="shared" si="142"/>
        <v>3208</v>
      </c>
      <c r="B3209" s="41">
        <f t="shared" ca="1" si="143"/>
        <v>43369</v>
      </c>
      <c r="C3209" s="40" t="s">
        <v>14</v>
      </c>
      <c r="D3209" s="40" t="str">
        <f t="shared" si="141"/>
        <v>Brewery191</v>
      </c>
      <c r="E3209" s="42" t="s">
        <v>1580</v>
      </c>
      <c r="F3209" s="40" t="str">
        <f>VLOOKUP(D3209,'Brasseries Europe'!$B$2:$O$2000,6,FALSE)</f>
        <v>Douvieweg, 2</v>
      </c>
      <c r="G3209" s="40">
        <f>VLOOKUP(D3209,'Brasseries Europe'!$B$2:$O$2000,7,FALSE)</f>
        <v>8978</v>
      </c>
      <c r="H3209" s="40" t="str">
        <f>VLOOKUP(D3209,'Brasseries Europe'!$B$2:$O$2000,8,FALSE)</f>
        <v>Watou</v>
      </c>
      <c r="I3209" s="40" t="str">
        <f>VLOOKUP(D3209,'Brasseries Europe'!$B$2:$O$2000,9,FALSE)</f>
        <v>Vlaanderen</v>
      </c>
      <c r="J3209" s="40">
        <f>VLOOKUP(D3209,'Brasseries Europe'!$B$2:$O$2000,10,FALSE)</f>
        <v>0</v>
      </c>
      <c r="K3209" s="40" t="str">
        <f>VLOOKUP(D3209,'Brasseries Europe'!$B$2:$O$2000,11,FALSE)</f>
        <v>http://www.brouwerijvaneecke.be</v>
      </c>
      <c r="L3209" s="40" t="str">
        <f>VLOOKUP(D3209,'Brasseries Europe'!$B$2:$O$2000,12,FALSE)</f>
        <v>32(0)57/38.80.30</v>
      </c>
      <c r="M3209" s="40" t="str">
        <f>VLOOKUP(D3209,'Brasseries Europe'!$B$2:$O$2000,13,FALSE)</f>
        <v>LogoBR191</v>
      </c>
      <c r="N3209" s="40" t="str">
        <f>VLOOKUP(D3209,'Brasseries Europe'!$B$2:$O$2000,14,FALSE)</f>
        <v>FotoBR191</v>
      </c>
      <c r="O3209" s="42" t="s">
        <v>17048</v>
      </c>
      <c r="P3209" s="40" t="s">
        <v>10179</v>
      </c>
      <c r="Q3209" s="40" t="s">
        <v>10072</v>
      </c>
      <c r="T3209" s="40" t="s">
        <v>17050</v>
      </c>
      <c r="U3209" s="40" t="s">
        <v>17049</v>
      </c>
    </row>
    <row r="3210" spans="1:21" s="40" customFormat="1">
      <c r="A3210" s="40">
        <f t="shared" si="142"/>
        <v>3209</v>
      </c>
      <c r="B3210" s="41">
        <f t="shared" ca="1" si="143"/>
        <v>43369</v>
      </c>
      <c r="C3210" s="40" t="s">
        <v>14</v>
      </c>
      <c r="D3210" s="40" t="str">
        <f t="shared" si="141"/>
        <v>Brewery191</v>
      </c>
      <c r="E3210" s="42" t="s">
        <v>1580</v>
      </c>
      <c r="F3210" s="40" t="str">
        <f>VLOOKUP(D3210,'Brasseries Europe'!$B$2:$O$2000,6,FALSE)</f>
        <v>Douvieweg, 2</v>
      </c>
      <c r="G3210" s="40">
        <f>VLOOKUP(D3210,'Brasseries Europe'!$B$2:$O$2000,7,FALSE)</f>
        <v>8978</v>
      </c>
      <c r="H3210" s="40" t="str">
        <f>VLOOKUP(D3210,'Brasseries Europe'!$B$2:$O$2000,8,FALSE)</f>
        <v>Watou</v>
      </c>
      <c r="I3210" s="40" t="str">
        <f>VLOOKUP(D3210,'Brasseries Europe'!$B$2:$O$2000,9,FALSE)</f>
        <v>Vlaanderen</v>
      </c>
      <c r="J3210" s="40">
        <f>VLOOKUP(D3210,'Brasseries Europe'!$B$2:$O$2000,10,FALSE)</f>
        <v>0</v>
      </c>
      <c r="K3210" s="40" t="str">
        <f>VLOOKUP(D3210,'Brasseries Europe'!$B$2:$O$2000,11,FALSE)</f>
        <v>http://www.brouwerijvaneecke.be</v>
      </c>
      <c r="L3210" s="40" t="str">
        <f>VLOOKUP(D3210,'Brasseries Europe'!$B$2:$O$2000,12,FALSE)</f>
        <v>32(0)57/38.80.30</v>
      </c>
      <c r="M3210" s="40" t="str">
        <f>VLOOKUP(D3210,'Brasseries Europe'!$B$2:$O$2000,13,FALSE)</f>
        <v>LogoBR191</v>
      </c>
      <c r="N3210" s="40" t="str">
        <f>VLOOKUP(D3210,'Brasseries Europe'!$B$2:$O$2000,14,FALSE)</f>
        <v>FotoBR191</v>
      </c>
      <c r="O3210" s="42" t="s">
        <v>17051</v>
      </c>
      <c r="P3210" s="40" t="s">
        <v>10179</v>
      </c>
      <c r="Q3210" s="40" t="s">
        <v>10072</v>
      </c>
      <c r="T3210" s="40" t="s">
        <v>17053</v>
      </c>
      <c r="U3210" s="40" t="s">
        <v>17052</v>
      </c>
    </row>
    <row r="3211" spans="1:21" s="40" customFormat="1">
      <c r="A3211" s="40">
        <f t="shared" si="142"/>
        <v>3210</v>
      </c>
      <c r="B3211" s="41">
        <f t="shared" ca="1" si="143"/>
        <v>43369</v>
      </c>
      <c r="C3211" s="40" t="s">
        <v>14</v>
      </c>
      <c r="D3211" s="40" t="str">
        <f t="shared" si="141"/>
        <v>Brewery191</v>
      </c>
      <c r="E3211" s="42" t="s">
        <v>1580</v>
      </c>
      <c r="F3211" s="40" t="str">
        <f>VLOOKUP(D3211,'Brasseries Europe'!$B$2:$O$2000,6,FALSE)</f>
        <v>Douvieweg, 2</v>
      </c>
      <c r="G3211" s="40">
        <f>VLOOKUP(D3211,'Brasseries Europe'!$B$2:$O$2000,7,FALSE)</f>
        <v>8978</v>
      </c>
      <c r="H3211" s="40" t="str">
        <f>VLOOKUP(D3211,'Brasseries Europe'!$B$2:$O$2000,8,FALSE)</f>
        <v>Watou</v>
      </c>
      <c r="I3211" s="40" t="str">
        <f>VLOOKUP(D3211,'Brasseries Europe'!$B$2:$O$2000,9,FALSE)</f>
        <v>Vlaanderen</v>
      </c>
      <c r="J3211" s="40">
        <f>VLOOKUP(D3211,'Brasseries Europe'!$B$2:$O$2000,10,FALSE)</f>
        <v>0</v>
      </c>
      <c r="K3211" s="40" t="str">
        <f>VLOOKUP(D3211,'Brasseries Europe'!$B$2:$O$2000,11,FALSE)</f>
        <v>http://www.brouwerijvaneecke.be</v>
      </c>
      <c r="L3211" s="40" t="str">
        <f>VLOOKUP(D3211,'Brasseries Europe'!$B$2:$O$2000,12,FALSE)</f>
        <v>32(0)57/38.80.30</v>
      </c>
      <c r="M3211" s="40" t="str">
        <f>VLOOKUP(D3211,'Brasseries Europe'!$B$2:$O$2000,13,FALSE)</f>
        <v>LogoBR191</v>
      </c>
      <c r="N3211" s="40" t="str">
        <f>VLOOKUP(D3211,'Brasseries Europe'!$B$2:$O$2000,14,FALSE)</f>
        <v>FotoBR191</v>
      </c>
      <c r="O3211" s="42" t="s">
        <v>17054</v>
      </c>
      <c r="P3211" s="40" t="s">
        <v>10179</v>
      </c>
      <c r="Q3211" s="40" t="s">
        <v>10072</v>
      </c>
      <c r="T3211" s="40" t="s">
        <v>17056</v>
      </c>
      <c r="U3211" s="40" t="s">
        <v>17055</v>
      </c>
    </row>
    <row r="3212" spans="1:21" s="40" customFormat="1">
      <c r="A3212" s="40">
        <f t="shared" si="142"/>
        <v>3211</v>
      </c>
      <c r="B3212" s="41">
        <f t="shared" ca="1" si="143"/>
        <v>43369</v>
      </c>
      <c r="C3212" s="40" t="s">
        <v>14</v>
      </c>
      <c r="D3212" s="40" t="str">
        <f t="shared" si="141"/>
        <v>Brewery191</v>
      </c>
      <c r="E3212" s="42" t="s">
        <v>1580</v>
      </c>
      <c r="F3212" s="40" t="str">
        <f>VLOOKUP(D3212,'Brasseries Europe'!$B$2:$O$2000,6,FALSE)</f>
        <v>Douvieweg, 2</v>
      </c>
      <c r="G3212" s="40">
        <f>VLOOKUP(D3212,'Brasseries Europe'!$B$2:$O$2000,7,FALSE)</f>
        <v>8978</v>
      </c>
      <c r="H3212" s="40" t="str">
        <f>VLOOKUP(D3212,'Brasseries Europe'!$B$2:$O$2000,8,FALSE)</f>
        <v>Watou</v>
      </c>
      <c r="I3212" s="40" t="str">
        <f>VLOOKUP(D3212,'Brasseries Europe'!$B$2:$O$2000,9,FALSE)</f>
        <v>Vlaanderen</v>
      </c>
      <c r="J3212" s="40">
        <f>VLOOKUP(D3212,'Brasseries Europe'!$B$2:$O$2000,10,FALSE)</f>
        <v>0</v>
      </c>
      <c r="K3212" s="40" t="str">
        <f>VLOOKUP(D3212,'Brasseries Europe'!$B$2:$O$2000,11,FALSE)</f>
        <v>http://www.brouwerijvaneecke.be</v>
      </c>
      <c r="L3212" s="40" t="str">
        <f>VLOOKUP(D3212,'Brasseries Europe'!$B$2:$O$2000,12,FALSE)</f>
        <v>32(0)57/38.80.30</v>
      </c>
      <c r="M3212" s="40" t="str">
        <f>VLOOKUP(D3212,'Brasseries Europe'!$B$2:$O$2000,13,FALSE)</f>
        <v>LogoBR191</v>
      </c>
      <c r="N3212" s="40" t="str">
        <f>VLOOKUP(D3212,'Brasseries Europe'!$B$2:$O$2000,14,FALSE)</f>
        <v>FotoBR191</v>
      </c>
      <c r="O3212" s="42" t="s">
        <v>17057</v>
      </c>
      <c r="P3212" s="40" t="s">
        <v>10179</v>
      </c>
      <c r="Q3212" s="40" t="s">
        <v>10100</v>
      </c>
      <c r="T3212" s="40" t="s">
        <v>17059</v>
      </c>
      <c r="U3212" s="40" t="s">
        <v>17058</v>
      </c>
    </row>
    <row r="3213" spans="1:21" s="40" customFormat="1">
      <c r="A3213" s="40">
        <f t="shared" si="142"/>
        <v>3212</v>
      </c>
      <c r="B3213" s="41">
        <f t="shared" ca="1" si="143"/>
        <v>43369</v>
      </c>
      <c r="C3213" s="40" t="s">
        <v>14</v>
      </c>
      <c r="D3213" s="40" t="str">
        <f t="shared" si="141"/>
        <v>Brewery191</v>
      </c>
      <c r="E3213" s="42" t="s">
        <v>1580</v>
      </c>
      <c r="F3213" s="40" t="str">
        <f>VLOOKUP(D3213,'Brasseries Europe'!$B$2:$O$2000,6,FALSE)</f>
        <v>Douvieweg, 2</v>
      </c>
      <c r="G3213" s="40">
        <f>VLOOKUP(D3213,'Brasseries Europe'!$B$2:$O$2000,7,FALSE)</f>
        <v>8978</v>
      </c>
      <c r="H3213" s="40" t="str">
        <f>VLOOKUP(D3213,'Brasseries Europe'!$B$2:$O$2000,8,FALSE)</f>
        <v>Watou</v>
      </c>
      <c r="I3213" s="40" t="str">
        <f>VLOOKUP(D3213,'Brasseries Europe'!$B$2:$O$2000,9,FALSE)</f>
        <v>Vlaanderen</v>
      </c>
      <c r="J3213" s="40">
        <f>VLOOKUP(D3213,'Brasseries Europe'!$B$2:$O$2000,10,FALSE)</f>
        <v>0</v>
      </c>
      <c r="K3213" s="40" t="str">
        <f>VLOOKUP(D3213,'Brasseries Europe'!$B$2:$O$2000,11,FALSE)</f>
        <v>http://www.brouwerijvaneecke.be</v>
      </c>
      <c r="L3213" s="40" t="str">
        <f>VLOOKUP(D3213,'Brasseries Europe'!$B$2:$O$2000,12,FALSE)</f>
        <v>32(0)57/38.80.30</v>
      </c>
      <c r="M3213" s="40" t="str">
        <f>VLOOKUP(D3213,'Brasseries Europe'!$B$2:$O$2000,13,FALSE)</f>
        <v>LogoBR191</v>
      </c>
      <c r="N3213" s="40" t="str">
        <f>VLOOKUP(D3213,'Brasseries Europe'!$B$2:$O$2000,14,FALSE)</f>
        <v>FotoBR191</v>
      </c>
      <c r="O3213" s="42" t="s">
        <v>17060</v>
      </c>
      <c r="P3213" s="40" t="s">
        <v>10179</v>
      </c>
      <c r="Q3213" s="40" t="s">
        <v>10064</v>
      </c>
      <c r="T3213" s="40" t="s">
        <v>17062</v>
      </c>
      <c r="U3213" s="40" t="s">
        <v>17061</v>
      </c>
    </row>
    <row r="3214" spans="1:21" s="40" customFormat="1">
      <c r="A3214" s="40">
        <f t="shared" si="142"/>
        <v>3213</v>
      </c>
      <c r="B3214" s="41">
        <f t="shared" ca="1" si="143"/>
        <v>43369</v>
      </c>
      <c r="C3214" s="40" t="s">
        <v>14</v>
      </c>
      <c r="D3214" s="40" t="str">
        <f t="shared" si="141"/>
        <v>Brewery191</v>
      </c>
      <c r="E3214" s="42" t="s">
        <v>1580</v>
      </c>
      <c r="F3214" s="40" t="str">
        <f>VLOOKUP(D3214,'Brasseries Europe'!$B$2:$O$2000,6,FALSE)</f>
        <v>Douvieweg, 2</v>
      </c>
      <c r="G3214" s="40">
        <f>VLOOKUP(D3214,'Brasseries Europe'!$B$2:$O$2000,7,FALSE)</f>
        <v>8978</v>
      </c>
      <c r="H3214" s="40" t="str">
        <f>VLOOKUP(D3214,'Brasseries Europe'!$B$2:$O$2000,8,FALSE)</f>
        <v>Watou</v>
      </c>
      <c r="I3214" s="40" t="str">
        <f>VLOOKUP(D3214,'Brasseries Europe'!$B$2:$O$2000,9,FALSE)</f>
        <v>Vlaanderen</v>
      </c>
      <c r="J3214" s="40">
        <f>VLOOKUP(D3214,'Brasseries Europe'!$B$2:$O$2000,10,FALSE)</f>
        <v>0</v>
      </c>
      <c r="K3214" s="40" t="str">
        <f>VLOOKUP(D3214,'Brasseries Europe'!$B$2:$O$2000,11,FALSE)</f>
        <v>http://www.brouwerijvaneecke.be</v>
      </c>
      <c r="L3214" s="40" t="str">
        <f>VLOOKUP(D3214,'Brasseries Europe'!$B$2:$O$2000,12,FALSE)</f>
        <v>32(0)57/38.80.30</v>
      </c>
      <c r="M3214" s="40" t="str">
        <f>VLOOKUP(D3214,'Brasseries Europe'!$B$2:$O$2000,13,FALSE)</f>
        <v>LogoBR191</v>
      </c>
      <c r="N3214" s="40" t="str">
        <f>VLOOKUP(D3214,'Brasseries Europe'!$B$2:$O$2000,14,FALSE)</f>
        <v>FotoBR191</v>
      </c>
      <c r="O3214" s="42" t="s">
        <v>17063</v>
      </c>
      <c r="P3214" s="40" t="s">
        <v>10179</v>
      </c>
      <c r="Q3214" s="40" t="s">
        <v>10297</v>
      </c>
      <c r="T3214" s="40" t="s">
        <v>17065</v>
      </c>
      <c r="U3214" s="40" t="s">
        <v>17064</v>
      </c>
    </row>
    <row r="3215" spans="1:21" s="40" customFormat="1">
      <c r="A3215" s="40">
        <f t="shared" si="142"/>
        <v>3214</v>
      </c>
      <c r="B3215" s="41">
        <f t="shared" ca="1" si="143"/>
        <v>43369</v>
      </c>
      <c r="C3215" s="40" t="s">
        <v>14</v>
      </c>
      <c r="D3215" s="40" t="str">
        <f t="shared" si="141"/>
        <v>Brewery191</v>
      </c>
      <c r="E3215" s="42" t="s">
        <v>1580</v>
      </c>
      <c r="F3215" s="40" t="str">
        <f>VLOOKUP(D3215,'Brasseries Europe'!$B$2:$O$2000,6,FALSE)</f>
        <v>Douvieweg, 2</v>
      </c>
      <c r="G3215" s="40">
        <f>VLOOKUP(D3215,'Brasseries Europe'!$B$2:$O$2000,7,FALSE)</f>
        <v>8978</v>
      </c>
      <c r="H3215" s="40" t="str">
        <f>VLOOKUP(D3215,'Brasseries Europe'!$B$2:$O$2000,8,FALSE)</f>
        <v>Watou</v>
      </c>
      <c r="I3215" s="40" t="str">
        <f>VLOOKUP(D3215,'Brasseries Europe'!$B$2:$O$2000,9,FALSE)</f>
        <v>Vlaanderen</v>
      </c>
      <c r="J3215" s="40">
        <f>VLOOKUP(D3215,'Brasseries Europe'!$B$2:$O$2000,10,FALSE)</f>
        <v>0</v>
      </c>
      <c r="K3215" s="40" t="str">
        <f>VLOOKUP(D3215,'Brasseries Europe'!$B$2:$O$2000,11,FALSE)</f>
        <v>http://www.brouwerijvaneecke.be</v>
      </c>
      <c r="L3215" s="40" t="str">
        <f>VLOOKUP(D3215,'Brasseries Europe'!$B$2:$O$2000,12,FALSE)</f>
        <v>32(0)57/38.80.30</v>
      </c>
      <c r="M3215" s="40" t="str">
        <f>VLOOKUP(D3215,'Brasseries Europe'!$B$2:$O$2000,13,FALSE)</f>
        <v>LogoBR191</v>
      </c>
      <c r="N3215" s="40" t="str">
        <f>VLOOKUP(D3215,'Brasseries Europe'!$B$2:$O$2000,14,FALSE)</f>
        <v>FotoBR191</v>
      </c>
      <c r="O3215" s="42" t="s">
        <v>17066</v>
      </c>
      <c r="P3215" s="40" t="s">
        <v>10179</v>
      </c>
      <c r="Q3215" s="40" t="s">
        <v>10100</v>
      </c>
      <c r="T3215" s="40" t="s">
        <v>17068</v>
      </c>
      <c r="U3215" s="40" t="s">
        <v>17067</v>
      </c>
    </row>
    <row r="3216" spans="1:21" s="40" customFormat="1">
      <c r="A3216" s="40">
        <f t="shared" si="142"/>
        <v>3215</v>
      </c>
      <c r="B3216" s="41">
        <f t="shared" ca="1" si="143"/>
        <v>43369</v>
      </c>
      <c r="C3216" s="40" t="s">
        <v>14</v>
      </c>
      <c r="D3216" s="40" t="str">
        <f t="shared" si="141"/>
        <v>Brewery191</v>
      </c>
      <c r="E3216" s="42" t="s">
        <v>1580</v>
      </c>
      <c r="F3216" s="40" t="str">
        <f>VLOOKUP(D3216,'Brasseries Europe'!$B$2:$O$2000,6,FALSE)</f>
        <v>Douvieweg, 2</v>
      </c>
      <c r="G3216" s="40">
        <f>VLOOKUP(D3216,'Brasseries Europe'!$B$2:$O$2000,7,FALSE)</f>
        <v>8978</v>
      </c>
      <c r="H3216" s="40" t="str">
        <f>VLOOKUP(D3216,'Brasseries Europe'!$B$2:$O$2000,8,FALSE)</f>
        <v>Watou</v>
      </c>
      <c r="I3216" s="40" t="str">
        <f>VLOOKUP(D3216,'Brasseries Europe'!$B$2:$O$2000,9,FALSE)</f>
        <v>Vlaanderen</v>
      </c>
      <c r="J3216" s="40">
        <f>VLOOKUP(D3216,'Brasseries Europe'!$B$2:$O$2000,10,FALSE)</f>
        <v>0</v>
      </c>
      <c r="K3216" s="40" t="str">
        <f>VLOOKUP(D3216,'Brasseries Europe'!$B$2:$O$2000,11,FALSE)</f>
        <v>http://www.brouwerijvaneecke.be</v>
      </c>
      <c r="L3216" s="40" t="str">
        <f>VLOOKUP(D3216,'Brasseries Europe'!$B$2:$O$2000,12,FALSE)</f>
        <v>32(0)57/38.80.30</v>
      </c>
      <c r="M3216" s="40" t="str">
        <f>VLOOKUP(D3216,'Brasseries Europe'!$B$2:$O$2000,13,FALSE)</f>
        <v>LogoBR191</v>
      </c>
      <c r="N3216" s="40" t="str">
        <f>VLOOKUP(D3216,'Brasseries Europe'!$B$2:$O$2000,14,FALSE)</f>
        <v>FotoBR191</v>
      </c>
      <c r="O3216" s="42" t="s">
        <v>17069</v>
      </c>
      <c r="P3216" s="40" t="s">
        <v>10179</v>
      </c>
      <c r="Q3216" s="40" t="s">
        <v>10072</v>
      </c>
      <c r="T3216" s="40" t="s">
        <v>17071</v>
      </c>
      <c r="U3216" s="40" t="s">
        <v>17070</v>
      </c>
    </row>
    <row r="3217" spans="1:21" s="40" customFormat="1">
      <c r="A3217" s="40">
        <f t="shared" si="142"/>
        <v>3216</v>
      </c>
      <c r="B3217" s="41">
        <f t="shared" ca="1" si="143"/>
        <v>43369</v>
      </c>
      <c r="C3217" s="40" t="s">
        <v>14</v>
      </c>
      <c r="D3217" s="40" t="str">
        <f t="shared" si="141"/>
        <v>Brewery191</v>
      </c>
      <c r="E3217" s="42" t="s">
        <v>1580</v>
      </c>
      <c r="F3217" s="40" t="str">
        <f>VLOOKUP(D3217,'Brasseries Europe'!$B$2:$O$2000,6,FALSE)</f>
        <v>Douvieweg, 2</v>
      </c>
      <c r="G3217" s="40">
        <f>VLOOKUP(D3217,'Brasseries Europe'!$B$2:$O$2000,7,FALSE)</f>
        <v>8978</v>
      </c>
      <c r="H3217" s="40" t="str">
        <f>VLOOKUP(D3217,'Brasseries Europe'!$B$2:$O$2000,8,FALSE)</f>
        <v>Watou</v>
      </c>
      <c r="I3217" s="40" t="str">
        <f>VLOOKUP(D3217,'Brasseries Europe'!$B$2:$O$2000,9,FALSE)</f>
        <v>Vlaanderen</v>
      </c>
      <c r="J3217" s="40">
        <f>VLOOKUP(D3217,'Brasseries Europe'!$B$2:$O$2000,10,FALSE)</f>
        <v>0</v>
      </c>
      <c r="K3217" s="40" t="str">
        <f>VLOOKUP(D3217,'Brasseries Europe'!$B$2:$O$2000,11,FALSE)</f>
        <v>http://www.brouwerijvaneecke.be</v>
      </c>
      <c r="L3217" s="40" t="str">
        <f>VLOOKUP(D3217,'Brasseries Europe'!$B$2:$O$2000,12,FALSE)</f>
        <v>32(0)57/38.80.30</v>
      </c>
      <c r="M3217" s="40" t="str">
        <f>VLOOKUP(D3217,'Brasseries Europe'!$B$2:$O$2000,13,FALSE)</f>
        <v>LogoBR191</v>
      </c>
      <c r="N3217" s="40" t="str">
        <f>VLOOKUP(D3217,'Brasseries Europe'!$B$2:$O$2000,14,FALSE)</f>
        <v>FotoBR191</v>
      </c>
      <c r="O3217" s="42" t="s">
        <v>17072</v>
      </c>
      <c r="P3217" s="40" t="s">
        <v>10179</v>
      </c>
      <c r="Q3217" s="40" t="s">
        <v>10072</v>
      </c>
      <c r="T3217" s="40" t="s">
        <v>17074</v>
      </c>
      <c r="U3217" s="40" t="s">
        <v>17073</v>
      </c>
    </row>
    <row r="3218" spans="1:21" s="40" customFormat="1">
      <c r="A3218" s="40">
        <f t="shared" si="142"/>
        <v>3217</v>
      </c>
      <c r="B3218" s="41">
        <f t="shared" ca="1" si="143"/>
        <v>43369</v>
      </c>
      <c r="C3218" s="40" t="s">
        <v>14</v>
      </c>
      <c r="D3218" s="40" t="str">
        <f t="shared" si="141"/>
        <v>Brewery191</v>
      </c>
      <c r="E3218" s="42" t="s">
        <v>1580</v>
      </c>
      <c r="F3218" s="40" t="str">
        <f>VLOOKUP(D3218,'Brasseries Europe'!$B$2:$O$2000,6,FALSE)</f>
        <v>Douvieweg, 2</v>
      </c>
      <c r="G3218" s="40">
        <f>VLOOKUP(D3218,'Brasseries Europe'!$B$2:$O$2000,7,FALSE)</f>
        <v>8978</v>
      </c>
      <c r="H3218" s="40" t="str">
        <f>VLOOKUP(D3218,'Brasseries Europe'!$B$2:$O$2000,8,FALSE)</f>
        <v>Watou</v>
      </c>
      <c r="I3218" s="40" t="str">
        <f>VLOOKUP(D3218,'Brasseries Europe'!$B$2:$O$2000,9,FALSE)</f>
        <v>Vlaanderen</v>
      </c>
      <c r="J3218" s="40">
        <f>VLOOKUP(D3218,'Brasseries Europe'!$B$2:$O$2000,10,FALSE)</f>
        <v>0</v>
      </c>
      <c r="K3218" s="40" t="str">
        <f>VLOOKUP(D3218,'Brasseries Europe'!$B$2:$O$2000,11,FALSE)</f>
        <v>http://www.brouwerijvaneecke.be</v>
      </c>
      <c r="L3218" s="40" t="str">
        <f>VLOOKUP(D3218,'Brasseries Europe'!$B$2:$O$2000,12,FALSE)</f>
        <v>32(0)57/38.80.30</v>
      </c>
      <c r="M3218" s="40" t="str">
        <f>VLOOKUP(D3218,'Brasseries Europe'!$B$2:$O$2000,13,FALSE)</f>
        <v>LogoBR191</v>
      </c>
      <c r="N3218" s="40" t="str">
        <f>VLOOKUP(D3218,'Brasseries Europe'!$B$2:$O$2000,14,FALSE)</f>
        <v>FotoBR191</v>
      </c>
      <c r="O3218" s="42" t="s">
        <v>17075</v>
      </c>
      <c r="P3218" s="40" t="s">
        <v>10179</v>
      </c>
      <c r="Q3218" s="40" t="s">
        <v>10076</v>
      </c>
      <c r="T3218" s="40" t="s">
        <v>17077</v>
      </c>
      <c r="U3218" s="40" t="s">
        <v>17076</v>
      </c>
    </row>
    <row r="3219" spans="1:21" s="40" customFormat="1">
      <c r="A3219" s="40">
        <f t="shared" si="142"/>
        <v>3218</v>
      </c>
      <c r="B3219" s="41">
        <f t="shared" ca="1" si="143"/>
        <v>43369</v>
      </c>
      <c r="C3219" s="40" t="s">
        <v>14</v>
      </c>
      <c r="D3219" s="40" t="str">
        <f t="shared" si="141"/>
        <v>Brewery191</v>
      </c>
      <c r="E3219" s="42" t="s">
        <v>1580</v>
      </c>
      <c r="F3219" s="40" t="str">
        <f>VLOOKUP(D3219,'Brasseries Europe'!$B$2:$O$2000,6,FALSE)</f>
        <v>Douvieweg, 2</v>
      </c>
      <c r="G3219" s="40">
        <f>VLOOKUP(D3219,'Brasseries Europe'!$B$2:$O$2000,7,FALSE)</f>
        <v>8978</v>
      </c>
      <c r="H3219" s="40" t="str">
        <f>VLOOKUP(D3219,'Brasseries Europe'!$B$2:$O$2000,8,FALSE)</f>
        <v>Watou</v>
      </c>
      <c r="I3219" s="40" t="str">
        <f>VLOOKUP(D3219,'Brasseries Europe'!$B$2:$O$2000,9,FALSE)</f>
        <v>Vlaanderen</v>
      </c>
      <c r="J3219" s="40">
        <f>VLOOKUP(D3219,'Brasseries Europe'!$B$2:$O$2000,10,FALSE)</f>
        <v>0</v>
      </c>
      <c r="K3219" s="40" t="str">
        <f>VLOOKUP(D3219,'Brasseries Europe'!$B$2:$O$2000,11,FALSE)</f>
        <v>http://www.brouwerijvaneecke.be</v>
      </c>
      <c r="L3219" s="40" t="str">
        <f>VLOOKUP(D3219,'Brasseries Europe'!$B$2:$O$2000,12,FALSE)</f>
        <v>32(0)57/38.80.30</v>
      </c>
      <c r="M3219" s="40" t="str">
        <f>VLOOKUP(D3219,'Brasseries Europe'!$B$2:$O$2000,13,FALSE)</f>
        <v>LogoBR191</v>
      </c>
      <c r="N3219" s="40" t="str">
        <f>VLOOKUP(D3219,'Brasseries Europe'!$B$2:$O$2000,14,FALSE)</f>
        <v>FotoBR191</v>
      </c>
      <c r="O3219" s="42" t="s">
        <v>17078</v>
      </c>
      <c r="P3219" s="40" t="s">
        <v>10179</v>
      </c>
      <c r="Q3219" s="40" t="s">
        <v>10204</v>
      </c>
      <c r="T3219" s="40" t="s">
        <v>17080</v>
      </c>
      <c r="U3219" s="40" t="s">
        <v>17079</v>
      </c>
    </row>
    <row r="3220" spans="1:21" s="40" customFormat="1">
      <c r="A3220" s="40">
        <f t="shared" si="142"/>
        <v>3219</v>
      </c>
      <c r="B3220" s="41">
        <f t="shared" ca="1" si="143"/>
        <v>43369</v>
      </c>
      <c r="C3220" s="40" t="s">
        <v>14</v>
      </c>
      <c r="D3220" s="40" t="str">
        <f t="shared" si="141"/>
        <v>Brewery192</v>
      </c>
      <c r="E3220" s="42" t="s">
        <v>1587</v>
      </c>
      <c r="F3220" s="40" t="str">
        <f>VLOOKUP(D3220,'Brasseries Europe'!$B$2:$O$2000,6,FALSE)</f>
        <v>Oostrozebeekstraat, 43</v>
      </c>
      <c r="G3220" s="40">
        <f>VLOOKUP(D3220,'Brasseries Europe'!$B$2:$O$2000,7,FALSE)</f>
        <v>8770</v>
      </c>
      <c r="H3220" s="40" t="str">
        <f>VLOOKUP(D3220,'Brasseries Europe'!$B$2:$O$2000,8,FALSE)</f>
        <v>Ingelmunster</v>
      </c>
      <c r="I3220" s="40" t="str">
        <f>VLOOKUP(D3220,'Brasseries Europe'!$B$2:$O$2000,9,FALSE)</f>
        <v>Vlaanderen</v>
      </c>
      <c r="J3220" s="40">
        <f>VLOOKUP(D3220,'Brasseries Europe'!$B$2:$O$2000,10,FALSE)</f>
        <v>0</v>
      </c>
      <c r="K3220" s="40" t="str">
        <f>VLOOKUP(D3220,'Brasseries Europe'!$B$2:$O$2000,11,FALSE)</f>
        <v>http://www.kasteelbier.be</v>
      </c>
      <c r="L3220" s="40" t="str">
        <f>VLOOKUP(D3220,'Brasseries Europe'!$B$2:$O$2000,12,FALSE)</f>
        <v>32(0)51/33.51.60</v>
      </c>
      <c r="M3220" s="40" t="str">
        <f>VLOOKUP(D3220,'Brasseries Europe'!$B$2:$O$2000,13,FALSE)</f>
        <v>LogoBR192</v>
      </c>
      <c r="N3220" s="40" t="str">
        <f>VLOOKUP(D3220,'Brasseries Europe'!$B$2:$O$2000,14,FALSE)</f>
        <v>FotoBR192</v>
      </c>
      <c r="O3220" s="42" t="s">
        <v>17081</v>
      </c>
      <c r="P3220" s="40" t="s">
        <v>10211</v>
      </c>
      <c r="Q3220" s="40" t="s">
        <v>10128</v>
      </c>
      <c r="T3220" s="40" t="s">
        <v>17083</v>
      </c>
      <c r="U3220" s="40" t="s">
        <v>17082</v>
      </c>
    </row>
    <row r="3221" spans="1:21" s="40" customFormat="1">
      <c r="A3221" s="40">
        <f t="shared" si="142"/>
        <v>3220</v>
      </c>
      <c r="B3221" s="41">
        <f t="shared" ca="1" si="143"/>
        <v>43369</v>
      </c>
      <c r="C3221" s="40" t="s">
        <v>14</v>
      </c>
      <c r="D3221" s="40" t="str">
        <f t="shared" si="141"/>
        <v>Brewery192</v>
      </c>
      <c r="E3221" s="42" t="s">
        <v>1587</v>
      </c>
      <c r="F3221" s="40" t="str">
        <f>VLOOKUP(D3221,'Brasseries Europe'!$B$2:$O$2000,6,FALSE)</f>
        <v>Oostrozebeekstraat, 43</v>
      </c>
      <c r="G3221" s="40">
        <f>VLOOKUP(D3221,'Brasseries Europe'!$B$2:$O$2000,7,FALSE)</f>
        <v>8770</v>
      </c>
      <c r="H3221" s="40" t="str">
        <f>VLOOKUP(D3221,'Brasseries Europe'!$B$2:$O$2000,8,FALSE)</f>
        <v>Ingelmunster</v>
      </c>
      <c r="I3221" s="40" t="str">
        <f>VLOOKUP(D3221,'Brasseries Europe'!$B$2:$O$2000,9,FALSE)</f>
        <v>Vlaanderen</v>
      </c>
      <c r="J3221" s="40">
        <f>VLOOKUP(D3221,'Brasseries Europe'!$B$2:$O$2000,10,FALSE)</f>
        <v>0</v>
      </c>
      <c r="K3221" s="40" t="str">
        <f>VLOOKUP(D3221,'Brasseries Europe'!$B$2:$O$2000,11,FALSE)</f>
        <v>http://www.kasteelbier.be</v>
      </c>
      <c r="L3221" s="40" t="str">
        <f>VLOOKUP(D3221,'Brasseries Europe'!$B$2:$O$2000,12,FALSE)</f>
        <v>32(0)51/33.51.60</v>
      </c>
      <c r="M3221" s="40" t="str">
        <f>VLOOKUP(D3221,'Brasseries Europe'!$B$2:$O$2000,13,FALSE)</f>
        <v>LogoBR192</v>
      </c>
      <c r="N3221" s="40" t="str">
        <f>VLOOKUP(D3221,'Brasseries Europe'!$B$2:$O$2000,14,FALSE)</f>
        <v>FotoBR192</v>
      </c>
      <c r="O3221" s="42" t="s">
        <v>17084</v>
      </c>
      <c r="P3221" s="40" t="s">
        <v>10211</v>
      </c>
      <c r="Q3221" s="40" t="s">
        <v>10128</v>
      </c>
      <c r="T3221" s="40" t="s">
        <v>17086</v>
      </c>
      <c r="U3221" s="40" t="s">
        <v>17085</v>
      </c>
    </row>
    <row r="3222" spans="1:21" s="40" customFormat="1">
      <c r="A3222" s="40">
        <f t="shared" si="142"/>
        <v>3221</v>
      </c>
      <c r="B3222" s="41">
        <f t="shared" ca="1" si="143"/>
        <v>43369</v>
      </c>
      <c r="C3222" s="40" t="s">
        <v>14</v>
      </c>
      <c r="D3222" s="40" t="str">
        <f t="shared" si="141"/>
        <v>Brewery192</v>
      </c>
      <c r="E3222" s="42" t="s">
        <v>1587</v>
      </c>
      <c r="F3222" s="40" t="str">
        <f>VLOOKUP(D3222,'Brasseries Europe'!$B$2:$O$2000,6,FALSE)</f>
        <v>Oostrozebeekstraat, 43</v>
      </c>
      <c r="G3222" s="40">
        <f>VLOOKUP(D3222,'Brasseries Europe'!$B$2:$O$2000,7,FALSE)</f>
        <v>8770</v>
      </c>
      <c r="H3222" s="40" t="str">
        <f>VLOOKUP(D3222,'Brasseries Europe'!$B$2:$O$2000,8,FALSE)</f>
        <v>Ingelmunster</v>
      </c>
      <c r="I3222" s="40" t="str">
        <f>VLOOKUP(D3222,'Brasseries Europe'!$B$2:$O$2000,9,FALSE)</f>
        <v>Vlaanderen</v>
      </c>
      <c r="J3222" s="40">
        <f>VLOOKUP(D3222,'Brasseries Europe'!$B$2:$O$2000,10,FALSE)</f>
        <v>0</v>
      </c>
      <c r="K3222" s="40" t="str">
        <f>VLOOKUP(D3222,'Brasseries Europe'!$B$2:$O$2000,11,FALSE)</f>
        <v>http://www.kasteelbier.be</v>
      </c>
      <c r="L3222" s="40" t="str">
        <f>VLOOKUP(D3222,'Brasseries Europe'!$B$2:$O$2000,12,FALSE)</f>
        <v>32(0)51/33.51.60</v>
      </c>
      <c r="M3222" s="40" t="str">
        <f>VLOOKUP(D3222,'Brasseries Europe'!$B$2:$O$2000,13,FALSE)</f>
        <v>LogoBR192</v>
      </c>
      <c r="N3222" s="40" t="str">
        <f>VLOOKUP(D3222,'Brasseries Europe'!$B$2:$O$2000,14,FALSE)</f>
        <v>FotoBR192</v>
      </c>
      <c r="O3222" s="42" t="s">
        <v>17087</v>
      </c>
      <c r="P3222" s="40" t="s">
        <v>11271</v>
      </c>
      <c r="Q3222" s="40" t="s">
        <v>10128</v>
      </c>
      <c r="T3222" s="40" t="s">
        <v>17089</v>
      </c>
      <c r="U3222" s="40" t="s">
        <v>17088</v>
      </c>
    </row>
    <row r="3223" spans="1:21" s="40" customFormat="1">
      <c r="A3223" s="40">
        <f t="shared" si="142"/>
        <v>3222</v>
      </c>
      <c r="B3223" s="41">
        <f t="shared" ca="1" si="143"/>
        <v>43369</v>
      </c>
      <c r="C3223" s="40" t="s">
        <v>14</v>
      </c>
      <c r="D3223" s="40" t="str">
        <f t="shared" si="141"/>
        <v>Brewery192</v>
      </c>
      <c r="E3223" s="42" t="s">
        <v>1587</v>
      </c>
      <c r="F3223" s="40" t="str">
        <f>VLOOKUP(D3223,'Brasseries Europe'!$B$2:$O$2000,6,FALSE)</f>
        <v>Oostrozebeekstraat, 43</v>
      </c>
      <c r="G3223" s="40">
        <f>VLOOKUP(D3223,'Brasseries Europe'!$B$2:$O$2000,7,FALSE)</f>
        <v>8770</v>
      </c>
      <c r="H3223" s="40" t="str">
        <f>VLOOKUP(D3223,'Brasseries Europe'!$B$2:$O$2000,8,FALSE)</f>
        <v>Ingelmunster</v>
      </c>
      <c r="I3223" s="40" t="str">
        <f>VLOOKUP(D3223,'Brasseries Europe'!$B$2:$O$2000,9,FALSE)</f>
        <v>Vlaanderen</v>
      </c>
      <c r="J3223" s="40">
        <f>VLOOKUP(D3223,'Brasseries Europe'!$B$2:$O$2000,10,FALSE)</f>
        <v>0</v>
      </c>
      <c r="K3223" s="40" t="str">
        <f>VLOOKUP(D3223,'Brasseries Europe'!$B$2:$O$2000,11,FALSE)</f>
        <v>http://www.kasteelbier.be</v>
      </c>
      <c r="L3223" s="40" t="str">
        <f>VLOOKUP(D3223,'Brasseries Europe'!$B$2:$O$2000,12,FALSE)</f>
        <v>32(0)51/33.51.60</v>
      </c>
      <c r="M3223" s="40" t="str">
        <f>VLOOKUP(D3223,'Brasseries Europe'!$B$2:$O$2000,13,FALSE)</f>
        <v>LogoBR192</v>
      </c>
      <c r="N3223" s="40" t="str">
        <f>VLOOKUP(D3223,'Brasseries Europe'!$B$2:$O$2000,14,FALSE)</f>
        <v>FotoBR192</v>
      </c>
      <c r="O3223" s="42" t="s">
        <v>17090</v>
      </c>
      <c r="P3223" s="40" t="s">
        <v>10136</v>
      </c>
      <c r="Q3223" s="40" t="s">
        <v>10072</v>
      </c>
      <c r="T3223" s="40" t="s">
        <v>17092</v>
      </c>
      <c r="U3223" s="40" t="s">
        <v>17091</v>
      </c>
    </row>
    <row r="3224" spans="1:21" s="40" customFormat="1">
      <c r="A3224" s="40">
        <f t="shared" si="142"/>
        <v>3223</v>
      </c>
      <c r="B3224" s="41">
        <f t="shared" ca="1" si="143"/>
        <v>43369</v>
      </c>
      <c r="C3224" s="40" t="s">
        <v>14</v>
      </c>
      <c r="D3224" s="40" t="str">
        <f t="shared" si="141"/>
        <v>Brewery192</v>
      </c>
      <c r="E3224" s="42" t="s">
        <v>1587</v>
      </c>
      <c r="F3224" s="40" t="str">
        <f>VLOOKUP(D3224,'Brasseries Europe'!$B$2:$O$2000,6,FALSE)</f>
        <v>Oostrozebeekstraat, 43</v>
      </c>
      <c r="G3224" s="40">
        <f>VLOOKUP(D3224,'Brasseries Europe'!$B$2:$O$2000,7,FALSE)</f>
        <v>8770</v>
      </c>
      <c r="H3224" s="40" t="str">
        <f>VLOOKUP(D3224,'Brasseries Europe'!$B$2:$O$2000,8,FALSE)</f>
        <v>Ingelmunster</v>
      </c>
      <c r="I3224" s="40" t="str">
        <f>VLOOKUP(D3224,'Brasseries Europe'!$B$2:$O$2000,9,FALSE)</f>
        <v>Vlaanderen</v>
      </c>
      <c r="J3224" s="40">
        <f>VLOOKUP(D3224,'Brasseries Europe'!$B$2:$O$2000,10,FALSE)</f>
        <v>0</v>
      </c>
      <c r="K3224" s="40" t="str">
        <f>VLOOKUP(D3224,'Brasseries Europe'!$B$2:$O$2000,11,FALSE)</f>
        <v>http://www.kasteelbier.be</v>
      </c>
      <c r="L3224" s="40" t="str">
        <f>VLOOKUP(D3224,'Brasseries Europe'!$B$2:$O$2000,12,FALSE)</f>
        <v>32(0)51/33.51.60</v>
      </c>
      <c r="M3224" s="40" t="str">
        <f>VLOOKUP(D3224,'Brasseries Europe'!$B$2:$O$2000,13,FALSE)</f>
        <v>LogoBR192</v>
      </c>
      <c r="N3224" s="40" t="str">
        <f>VLOOKUP(D3224,'Brasseries Europe'!$B$2:$O$2000,14,FALSE)</f>
        <v>FotoBR192</v>
      </c>
      <c r="O3224" s="42" t="s">
        <v>17093</v>
      </c>
      <c r="P3224" s="40" t="s">
        <v>10136</v>
      </c>
      <c r="Q3224" s="40" t="s">
        <v>10072</v>
      </c>
      <c r="T3224" s="40" t="s">
        <v>17095</v>
      </c>
      <c r="U3224" s="40" t="s">
        <v>17094</v>
      </c>
    </row>
    <row r="3225" spans="1:21" s="40" customFormat="1">
      <c r="A3225" s="40">
        <f t="shared" si="142"/>
        <v>3224</v>
      </c>
      <c r="B3225" s="41">
        <f t="shared" ca="1" si="143"/>
        <v>43369</v>
      </c>
      <c r="C3225" s="40" t="s">
        <v>14</v>
      </c>
      <c r="D3225" s="40" t="str">
        <f t="shared" si="141"/>
        <v>Brewery192</v>
      </c>
      <c r="E3225" s="42" t="s">
        <v>1587</v>
      </c>
      <c r="F3225" s="40" t="str">
        <f>VLOOKUP(D3225,'Brasseries Europe'!$B$2:$O$2000,6,FALSE)</f>
        <v>Oostrozebeekstraat, 43</v>
      </c>
      <c r="G3225" s="40">
        <f>VLOOKUP(D3225,'Brasseries Europe'!$B$2:$O$2000,7,FALSE)</f>
        <v>8770</v>
      </c>
      <c r="H3225" s="40" t="str">
        <f>VLOOKUP(D3225,'Brasseries Europe'!$B$2:$O$2000,8,FALSE)</f>
        <v>Ingelmunster</v>
      </c>
      <c r="I3225" s="40" t="str">
        <f>VLOOKUP(D3225,'Brasseries Europe'!$B$2:$O$2000,9,FALSE)</f>
        <v>Vlaanderen</v>
      </c>
      <c r="J3225" s="40">
        <f>VLOOKUP(D3225,'Brasseries Europe'!$B$2:$O$2000,10,FALSE)</f>
        <v>0</v>
      </c>
      <c r="K3225" s="40" t="str">
        <f>VLOOKUP(D3225,'Brasseries Europe'!$B$2:$O$2000,11,FALSE)</f>
        <v>http://www.kasteelbier.be</v>
      </c>
      <c r="L3225" s="40" t="str">
        <f>VLOOKUP(D3225,'Brasseries Europe'!$B$2:$O$2000,12,FALSE)</f>
        <v>32(0)51/33.51.60</v>
      </c>
      <c r="M3225" s="40" t="str">
        <f>VLOOKUP(D3225,'Brasseries Europe'!$B$2:$O$2000,13,FALSE)</f>
        <v>LogoBR192</v>
      </c>
      <c r="N3225" s="40" t="str">
        <f>VLOOKUP(D3225,'Brasseries Europe'!$B$2:$O$2000,14,FALSE)</f>
        <v>FotoBR192</v>
      </c>
      <c r="O3225" s="42" t="s">
        <v>17096</v>
      </c>
      <c r="P3225" s="40" t="s">
        <v>10543</v>
      </c>
      <c r="Q3225" s="40" t="s">
        <v>11685</v>
      </c>
      <c r="T3225" s="40" t="s">
        <v>17098</v>
      </c>
      <c r="U3225" s="40" t="s">
        <v>17097</v>
      </c>
    </row>
    <row r="3226" spans="1:21" s="40" customFormat="1">
      <c r="A3226" s="40">
        <f t="shared" si="142"/>
        <v>3225</v>
      </c>
      <c r="B3226" s="41">
        <f t="shared" ca="1" si="143"/>
        <v>43369</v>
      </c>
      <c r="C3226" s="40" t="s">
        <v>14</v>
      </c>
      <c r="D3226" s="40" t="str">
        <f t="shared" si="141"/>
        <v>Brewery192</v>
      </c>
      <c r="E3226" s="42" t="s">
        <v>1587</v>
      </c>
      <c r="F3226" s="40" t="str">
        <f>VLOOKUP(D3226,'Brasseries Europe'!$B$2:$O$2000,6,FALSE)</f>
        <v>Oostrozebeekstraat, 43</v>
      </c>
      <c r="G3226" s="40">
        <f>VLOOKUP(D3226,'Brasseries Europe'!$B$2:$O$2000,7,FALSE)</f>
        <v>8770</v>
      </c>
      <c r="H3226" s="40" t="str">
        <f>VLOOKUP(D3226,'Brasseries Europe'!$B$2:$O$2000,8,FALSE)</f>
        <v>Ingelmunster</v>
      </c>
      <c r="I3226" s="40" t="str">
        <f>VLOOKUP(D3226,'Brasseries Europe'!$B$2:$O$2000,9,FALSE)</f>
        <v>Vlaanderen</v>
      </c>
      <c r="J3226" s="40">
        <f>VLOOKUP(D3226,'Brasseries Europe'!$B$2:$O$2000,10,FALSE)</f>
        <v>0</v>
      </c>
      <c r="K3226" s="40" t="str">
        <f>VLOOKUP(D3226,'Brasseries Europe'!$B$2:$O$2000,11,FALSE)</f>
        <v>http://www.kasteelbier.be</v>
      </c>
      <c r="L3226" s="40" t="str">
        <f>VLOOKUP(D3226,'Brasseries Europe'!$B$2:$O$2000,12,FALSE)</f>
        <v>32(0)51/33.51.60</v>
      </c>
      <c r="M3226" s="40" t="str">
        <f>VLOOKUP(D3226,'Brasseries Europe'!$B$2:$O$2000,13,FALSE)</f>
        <v>LogoBR192</v>
      </c>
      <c r="N3226" s="40" t="str">
        <f>VLOOKUP(D3226,'Brasseries Europe'!$B$2:$O$2000,14,FALSE)</f>
        <v>FotoBR192</v>
      </c>
      <c r="O3226" s="42" t="s">
        <v>17099</v>
      </c>
      <c r="P3226" s="40" t="s">
        <v>10543</v>
      </c>
      <c r="Q3226" s="40" t="s">
        <v>10128</v>
      </c>
      <c r="T3226" s="40" t="s">
        <v>17101</v>
      </c>
      <c r="U3226" s="40" t="s">
        <v>17100</v>
      </c>
    </row>
    <row r="3227" spans="1:21" s="40" customFormat="1">
      <c r="A3227" s="40">
        <f t="shared" si="142"/>
        <v>3226</v>
      </c>
      <c r="B3227" s="41">
        <f t="shared" ca="1" si="143"/>
        <v>43369</v>
      </c>
      <c r="C3227" s="40" t="s">
        <v>14</v>
      </c>
      <c r="D3227" s="40" t="str">
        <f t="shared" si="141"/>
        <v>Brewery192</v>
      </c>
      <c r="E3227" s="42" t="s">
        <v>1587</v>
      </c>
      <c r="F3227" s="40" t="str">
        <f>VLOOKUP(D3227,'Brasseries Europe'!$B$2:$O$2000,6,FALSE)</f>
        <v>Oostrozebeekstraat, 43</v>
      </c>
      <c r="G3227" s="40">
        <f>VLOOKUP(D3227,'Brasseries Europe'!$B$2:$O$2000,7,FALSE)</f>
        <v>8770</v>
      </c>
      <c r="H3227" s="40" t="str">
        <f>VLOOKUP(D3227,'Brasseries Europe'!$B$2:$O$2000,8,FALSE)</f>
        <v>Ingelmunster</v>
      </c>
      <c r="I3227" s="40" t="str">
        <f>VLOOKUP(D3227,'Brasseries Europe'!$B$2:$O$2000,9,FALSE)</f>
        <v>Vlaanderen</v>
      </c>
      <c r="J3227" s="40">
        <f>VLOOKUP(D3227,'Brasseries Europe'!$B$2:$O$2000,10,FALSE)</f>
        <v>0</v>
      </c>
      <c r="K3227" s="40" t="str">
        <f>VLOOKUP(D3227,'Brasseries Europe'!$B$2:$O$2000,11,FALSE)</f>
        <v>http://www.kasteelbier.be</v>
      </c>
      <c r="L3227" s="40" t="str">
        <f>VLOOKUP(D3227,'Brasseries Europe'!$B$2:$O$2000,12,FALSE)</f>
        <v>32(0)51/33.51.60</v>
      </c>
      <c r="M3227" s="40" t="str">
        <f>VLOOKUP(D3227,'Brasseries Europe'!$B$2:$O$2000,13,FALSE)</f>
        <v>LogoBR192</v>
      </c>
      <c r="N3227" s="40" t="str">
        <f>VLOOKUP(D3227,'Brasseries Europe'!$B$2:$O$2000,14,FALSE)</f>
        <v>FotoBR192</v>
      </c>
      <c r="O3227" s="42" t="s">
        <v>17102</v>
      </c>
      <c r="P3227" s="40" t="s">
        <v>10543</v>
      </c>
      <c r="Q3227" s="40" t="s">
        <v>10068</v>
      </c>
      <c r="T3227" s="40" t="s">
        <v>17104</v>
      </c>
      <c r="U3227" s="40" t="s">
        <v>17103</v>
      </c>
    </row>
    <row r="3228" spans="1:21" s="40" customFormat="1">
      <c r="A3228" s="40">
        <f t="shared" si="142"/>
        <v>3227</v>
      </c>
      <c r="B3228" s="41">
        <f t="shared" ca="1" si="143"/>
        <v>43369</v>
      </c>
      <c r="C3228" s="40" t="s">
        <v>14</v>
      </c>
      <c r="D3228" s="40" t="str">
        <f t="shared" si="141"/>
        <v>Brewery192</v>
      </c>
      <c r="E3228" s="42" t="s">
        <v>1587</v>
      </c>
      <c r="F3228" s="40" t="str">
        <f>VLOOKUP(D3228,'Brasseries Europe'!$B$2:$O$2000,6,FALSE)</f>
        <v>Oostrozebeekstraat, 43</v>
      </c>
      <c r="G3228" s="40">
        <f>VLOOKUP(D3228,'Brasseries Europe'!$B$2:$O$2000,7,FALSE)</f>
        <v>8770</v>
      </c>
      <c r="H3228" s="40" t="str">
        <f>VLOOKUP(D3228,'Brasseries Europe'!$B$2:$O$2000,8,FALSE)</f>
        <v>Ingelmunster</v>
      </c>
      <c r="I3228" s="40" t="str">
        <f>VLOOKUP(D3228,'Brasseries Europe'!$B$2:$O$2000,9,FALSE)</f>
        <v>Vlaanderen</v>
      </c>
      <c r="J3228" s="40">
        <f>VLOOKUP(D3228,'Brasseries Europe'!$B$2:$O$2000,10,FALSE)</f>
        <v>0</v>
      </c>
      <c r="K3228" s="40" t="str">
        <f>VLOOKUP(D3228,'Brasseries Europe'!$B$2:$O$2000,11,FALSE)</f>
        <v>http://www.kasteelbier.be</v>
      </c>
      <c r="L3228" s="40" t="str">
        <f>VLOOKUP(D3228,'Brasseries Europe'!$B$2:$O$2000,12,FALSE)</f>
        <v>32(0)51/33.51.60</v>
      </c>
      <c r="M3228" s="40" t="str">
        <f>VLOOKUP(D3228,'Brasseries Europe'!$B$2:$O$2000,13,FALSE)</f>
        <v>LogoBR192</v>
      </c>
      <c r="N3228" s="40" t="str">
        <f>VLOOKUP(D3228,'Brasseries Europe'!$B$2:$O$2000,14,FALSE)</f>
        <v>FotoBR192</v>
      </c>
      <c r="O3228" s="42" t="s">
        <v>17105</v>
      </c>
      <c r="P3228" s="40" t="s">
        <v>10258</v>
      </c>
      <c r="Q3228" s="40" t="s">
        <v>10068</v>
      </c>
      <c r="T3228" s="40" t="s">
        <v>17107</v>
      </c>
      <c r="U3228" s="40" t="s">
        <v>17106</v>
      </c>
    </row>
    <row r="3229" spans="1:21" s="40" customFormat="1">
      <c r="A3229" s="40">
        <f t="shared" si="142"/>
        <v>3228</v>
      </c>
      <c r="B3229" s="41">
        <f t="shared" ca="1" si="143"/>
        <v>43369</v>
      </c>
      <c r="C3229" s="40" t="s">
        <v>14</v>
      </c>
      <c r="D3229" s="40" t="str">
        <f t="shared" ref="D3229:D3292" si="144">_xlfn.IFNA(VLOOKUP(E3229,Matricedesbrasseries,2,FALSE),"")</f>
        <v>Brewery192</v>
      </c>
      <c r="E3229" s="42" t="s">
        <v>1587</v>
      </c>
      <c r="F3229" s="40" t="str">
        <f>VLOOKUP(D3229,'Brasseries Europe'!$B$2:$O$2000,6,FALSE)</f>
        <v>Oostrozebeekstraat, 43</v>
      </c>
      <c r="G3229" s="40">
        <f>VLOOKUP(D3229,'Brasseries Europe'!$B$2:$O$2000,7,FALSE)</f>
        <v>8770</v>
      </c>
      <c r="H3229" s="40" t="str">
        <f>VLOOKUP(D3229,'Brasseries Europe'!$B$2:$O$2000,8,FALSE)</f>
        <v>Ingelmunster</v>
      </c>
      <c r="I3229" s="40" t="str">
        <f>VLOOKUP(D3229,'Brasseries Europe'!$B$2:$O$2000,9,FALSE)</f>
        <v>Vlaanderen</v>
      </c>
      <c r="J3229" s="40">
        <f>VLOOKUP(D3229,'Brasseries Europe'!$B$2:$O$2000,10,FALSE)</f>
        <v>0</v>
      </c>
      <c r="K3229" s="40" t="str">
        <f>VLOOKUP(D3229,'Brasseries Europe'!$B$2:$O$2000,11,FALSE)</f>
        <v>http://www.kasteelbier.be</v>
      </c>
      <c r="L3229" s="40" t="str">
        <f>VLOOKUP(D3229,'Brasseries Europe'!$B$2:$O$2000,12,FALSE)</f>
        <v>32(0)51/33.51.60</v>
      </c>
      <c r="M3229" s="40" t="str">
        <f>VLOOKUP(D3229,'Brasseries Europe'!$B$2:$O$2000,13,FALSE)</f>
        <v>LogoBR192</v>
      </c>
      <c r="N3229" s="40" t="str">
        <f>VLOOKUP(D3229,'Brasseries Europe'!$B$2:$O$2000,14,FALSE)</f>
        <v>FotoBR192</v>
      </c>
      <c r="O3229" s="42" t="s">
        <v>17108</v>
      </c>
      <c r="P3229" s="40" t="s">
        <v>10258</v>
      </c>
      <c r="Q3229" s="40" t="s">
        <v>11069</v>
      </c>
      <c r="T3229" s="40" t="s">
        <v>17110</v>
      </c>
      <c r="U3229" s="40" t="s">
        <v>17109</v>
      </c>
    </row>
    <row r="3230" spans="1:21" s="40" customFormat="1">
      <c r="A3230" s="40">
        <f t="shared" si="142"/>
        <v>3229</v>
      </c>
      <c r="B3230" s="41">
        <f t="shared" ca="1" si="143"/>
        <v>43369</v>
      </c>
      <c r="C3230" s="40" t="s">
        <v>14</v>
      </c>
      <c r="D3230" s="40" t="str">
        <f t="shared" si="144"/>
        <v>Brewery192</v>
      </c>
      <c r="E3230" s="42" t="s">
        <v>1587</v>
      </c>
      <c r="F3230" s="40" t="str">
        <f>VLOOKUP(D3230,'Brasseries Europe'!$B$2:$O$2000,6,FALSE)</f>
        <v>Oostrozebeekstraat, 43</v>
      </c>
      <c r="G3230" s="40">
        <f>VLOOKUP(D3230,'Brasseries Europe'!$B$2:$O$2000,7,FALSE)</f>
        <v>8770</v>
      </c>
      <c r="H3230" s="40" t="str">
        <f>VLOOKUP(D3230,'Brasseries Europe'!$B$2:$O$2000,8,FALSE)</f>
        <v>Ingelmunster</v>
      </c>
      <c r="I3230" s="40" t="str">
        <f>VLOOKUP(D3230,'Brasseries Europe'!$B$2:$O$2000,9,FALSE)</f>
        <v>Vlaanderen</v>
      </c>
      <c r="J3230" s="40">
        <f>VLOOKUP(D3230,'Brasseries Europe'!$B$2:$O$2000,10,FALSE)</f>
        <v>0</v>
      </c>
      <c r="K3230" s="40" t="str">
        <f>VLOOKUP(D3230,'Brasseries Europe'!$B$2:$O$2000,11,FALSE)</f>
        <v>http://www.kasteelbier.be</v>
      </c>
      <c r="L3230" s="40" t="str">
        <f>VLOOKUP(D3230,'Brasseries Europe'!$B$2:$O$2000,12,FALSE)</f>
        <v>32(0)51/33.51.60</v>
      </c>
      <c r="M3230" s="40" t="str">
        <f>VLOOKUP(D3230,'Brasseries Europe'!$B$2:$O$2000,13,FALSE)</f>
        <v>LogoBR192</v>
      </c>
      <c r="N3230" s="40" t="str">
        <f>VLOOKUP(D3230,'Brasseries Europe'!$B$2:$O$2000,14,FALSE)</f>
        <v>FotoBR192</v>
      </c>
      <c r="O3230" s="42" t="s">
        <v>17111</v>
      </c>
      <c r="P3230" s="40" t="s">
        <v>10258</v>
      </c>
      <c r="Q3230" s="40" t="s">
        <v>10076</v>
      </c>
      <c r="T3230" s="40" t="s">
        <v>17113</v>
      </c>
      <c r="U3230" s="40" t="s">
        <v>17112</v>
      </c>
    </row>
    <row r="3231" spans="1:21" s="40" customFormat="1">
      <c r="A3231" s="40">
        <f t="shared" si="142"/>
        <v>3230</v>
      </c>
      <c r="B3231" s="41">
        <f t="shared" ca="1" si="143"/>
        <v>43369</v>
      </c>
      <c r="C3231" s="40" t="s">
        <v>14</v>
      </c>
      <c r="D3231" s="40" t="str">
        <f t="shared" si="144"/>
        <v>Brewery192</v>
      </c>
      <c r="E3231" s="42" t="s">
        <v>1587</v>
      </c>
      <c r="F3231" s="40" t="str">
        <f>VLOOKUP(D3231,'Brasseries Europe'!$B$2:$O$2000,6,FALSE)</f>
        <v>Oostrozebeekstraat, 43</v>
      </c>
      <c r="G3231" s="40">
        <f>VLOOKUP(D3231,'Brasseries Europe'!$B$2:$O$2000,7,FALSE)</f>
        <v>8770</v>
      </c>
      <c r="H3231" s="40" t="str">
        <f>VLOOKUP(D3231,'Brasseries Europe'!$B$2:$O$2000,8,FALSE)</f>
        <v>Ingelmunster</v>
      </c>
      <c r="I3231" s="40" t="str">
        <f>VLOOKUP(D3231,'Brasseries Europe'!$B$2:$O$2000,9,FALSE)</f>
        <v>Vlaanderen</v>
      </c>
      <c r="J3231" s="40">
        <f>VLOOKUP(D3231,'Brasseries Europe'!$B$2:$O$2000,10,FALSE)</f>
        <v>0</v>
      </c>
      <c r="K3231" s="40" t="str">
        <f>VLOOKUP(D3231,'Brasseries Europe'!$B$2:$O$2000,11,FALSE)</f>
        <v>http://www.kasteelbier.be</v>
      </c>
      <c r="L3231" s="40" t="str">
        <f>VLOOKUP(D3231,'Brasseries Europe'!$B$2:$O$2000,12,FALSE)</f>
        <v>32(0)51/33.51.60</v>
      </c>
      <c r="M3231" s="40" t="str">
        <f>VLOOKUP(D3231,'Brasseries Europe'!$B$2:$O$2000,13,FALSE)</f>
        <v>LogoBR192</v>
      </c>
      <c r="N3231" s="40" t="str">
        <f>VLOOKUP(D3231,'Brasseries Europe'!$B$2:$O$2000,14,FALSE)</f>
        <v>FotoBR192</v>
      </c>
      <c r="O3231" s="42" t="s">
        <v>17114</v>
      </c>
      <c r="P3231" s="40" t="s">
        <v>10258</v>
      </c>
      <c r="Q3231" s="40" t="s">
        <v>11685</v>
      </c>
      <c r="T3231" s="40" t="s">
        <v>17116</v>
      </c>
      <c r="U3231" s="40" t="s">
        <v>17115</v>
      </c>
    </row>
    <row r="3232" spans="1:21" s="40" customFormat="1">
      <c r="A3232" s="40">
        <f t="shared" si="142"/>
        <v>3231</v>
      </c>
      <c r="B3232" s="41">
        <f t="shared" ca="1" si="143"/>
        <v>43369</v>
      </c>
      <c r="C3232" s="40" t="s">
        <v>14</v>
      </c>
      <c r="D3232" s="40" t="str">
        <f t="shared" si="144"/>
        <v>Brewery192</v>
      </c>
      <c r="E3232" s="42" t="s">
        <v>1587</v>
      </c>
      <c r="F3232" s="40" t="str">
        <f>VLOOKUP(D3232,'Brasseries Europe'!$B$2:$O$2000,6,FALSE)</f>
        <v>Oostrozebeekstraat, 43</v>
      </c>
      <c r="G3232" s="40">
        <f>VLOOKUP(D3232,'Brasseries Europe'!$B$2:$O$2000,7,FALSE)</f>
        <v>8770</v>
      </c>
      <c r="H3232" s="40" t="str">
        <f>VLOOKUP(D3232,'Brasseries Europe'!$B$2:$O$2000,8,FALSE)</f>
        <v>Ingelmunster</v>
      </c>
      <c r="I3232" s="40" t="str">
        <f>VLOOKUP(D3232,'Brasseries Europe'!$B$2:$O$2000,9,FALSE)</f>
        <v>Vlaanderen</v>
      </c>
      <c r="J3232" s="40">
        <f>VLOOKUP(D3232,'Brasseries Europe'!$B$2:$O$2000,10,FALSE)</f>
        <v>0</v>
      </c>
      <c r="K3232" s="40" t="str">
        <f>VLOOKUP(D3232,'Brasseries Europe'!$B$2:$O$2000,11,FALSE)</f>
        <v>http://www.kasteelbier.be</v>
      </c>
      <c r="L3232" s="40" t="str">
        <f>VLOOKUP(D3232,'Brasseries Europe'!$B$2:$O$2000,12,FALSE)</f>
        <v>32(0)51/33.51.60</v>
      </c>
      <c r="M3232" s="40" t="str">
        <f>VLOOKUP(D3232,'Brasseries Europe'!$B$2:$O$2000,13,FALSE)</f>
        <v>LogoBR192</v>
      </c>
      <c r="N3232" s="40" t="str">
        <f>VLOOKUP(D3232,'Brasseries Europe'!$B$2:$O$2000,14,FALSE)</f>
        <v>FotoBR192</v>
      </c>
      <c r="O3232" s="42" t="s">
        <v>17117</v>
      </c>
      <c r="P3232" s="40" t="s">
        <v>10258</v>
      </c>
      <c r="Q3232" s="40" t="s">
        <v>17118</v>
      </c>
      <c r="T3232" s="40" t="s">
        <v>17120</v>
      </c>
      <c r="U3232" s="40" t="s">
        <v>17119</v>
      </c>
    </row>
    <row r="3233" spans="1:21" s="40" customFormat="1">
      <c r="A3233" s="40">
        <f t="shared" si="142"/>
        <v>3232</v>
      </c>
      <c r="B3233" s="41">
        <f t="shared" ca="1" si="143"/>
        <v>43369</v>
      </c>
      <c r="C3233" s="40" t="s">
        <v>14</v>
      </c>
      <c r="D3233" s="40" t="str">
        <f t="shared" si="144"/>
        <v>Brewery192</v>
      </c>
      <c r="E3233" s="42" t="s">
        <v>1587</v>
      </c>
      <c r="F3233" s="40" t="str">
        <f>VLOOKUP(D3233,'Brasseries Europe'!$B$2:$O$2000,6,FALSE)</f>
        <v>Oostrozebeekstraat, 43</v>
      </c>
      <c r="G3233" s="40">
        <f>VLOOKUP(D3233,'Brasseries Europe'!$B$2:$O$2000,7,FALSE)</f>
        <v>8770</v>
      </c>
      <c r="H3233" s="40" t="str">
        <f>VLOOKUP(D3233,'Brasseries Europe'!$B$2:$O$2000,8,FALSE)</f>
        <v>Ingelmunster</v>
      </c>
      <c r="I3233" s="40" t="str">
        <f>VLOOKUP(D3233,'Brasseries Europe'!$B$2:$O$2000,9,FALSE)</f>
        <v>Vlaanderen</v>
      </c>
      <c r="J3233" s="40">
        <f>VLOOKUP(D3233,'Brasseries Europe'!$B$2:$O$2000,10,FALSE)</f>
        <v>0</v>
      </c>
      <c r="K3233" s="40" t="str">
        <f>VLOOKUP(D3233,'Brasseries Europe'!$B$2:$O$2000,11,FALSE)</f>
        <v>http://www.kasteelbier.be</v>
      </c>
      <c r="L3233" s="40" t="str">
        <f>VLOOKUP(D3233,'Brasseries Europe'!$B$2:$O$2000,12,FALSE)</f>
        <v>32(0)51/33.51.60</v>
      </c>
      <c r="M3233" s="40" t="str">
        <f>VLOOKUP(D3233,'Brasseries Europe'!$B$2:$O$2000,13,FALSE)</f>
        <v>LogoBR192</v>
      </c>
      <c r="N3233" s="40" t="str">
        <f>VLOOKUP(D3233,'Brasseries Europe'!$B$2:$O$2000,14,FALSE)</f>
        <v>FotoBR192</v>
      </c>
      <c r="O3233" s="42" t="s">
        <v>17121</v>
      </c>
      <c r="P3233" s="40" t="s">
        <v>10258</v>
      </c>
      <c r="Q3233" s="40" t="s">
        <v>11685</v>
      </c>
      <c r="T3233" s="40" t="s">
        <v>17123</v>
      </c>
      <c r="U3233" s="40" t="s">
        <v>17122</v>
      </c>
    </row>
    <row r="3234" spans="1:21" s="40" customFormat="1">
      <c r="A3234" s="40">
        <f t="shared" si="142"/>
        <v>3233</v>
      </c>
      <c r="B3234" s="41">
        <f t="shared" ca="1" si="143"/>
        <v>43369</v>
      </c>
      <c r="C3234" s="40" t="s">
        <v>14</v>
      </c>
      <c r="D3234" s="40" t="str">
        <f t="shared" si="144"/>
        <v>Brewery192</v>
      </c>
      <c r="E3234" s="42" t="s">
        <v>1587</v>
      </c>
      <c r="F3234" s="40" t="str">
        <f>VLOOKUP(D3234,'Brasseries Europe'!$B$2:$O$2000,6,FALSE)</f>
        <v>Oostrozebeekstraat, 43</v>
      </c>
      <c r="G3234" s="40">
        <f>VLOOKUP(D3234,'Brasseries Europe'!$B$2:$O$2000,7,FALSE)</f>
        <v>8770</v>
      </c>
      <c r="H3234" s="40" t="str">
        <f>VLOOKUP(D3234,'Brasseries Europe'!$B$2:$O$2000,8,FALSE)</f>
        <v>Ingelmunster</v>
      </c>
      <c r="I3234" s="40" t="str">
        <f>VLOOKUP(D3234,'Brasseries Europe'!$B$2:$O$2000,9,FALSE)</f>
        <v>Vlaanderen</v>
      </c>
      <c r="J3234" s="40">
        <f>VLOOKUP(D3234,'Brasseries Europe'!$B$2:$O$2000,10,FALSE)</f>
        <v>0</v>
      </c>
      <c r="K3234" s="40" t="str">
        <f>VLOOKUP(D3234,'Brasseries Europe'!$B$2:$O$2000,11,FALSE)</f>
        <v>http://www.kasteelbier.be</v>
      </c>
      <c r="L3234" s="40" t="str">
        <f>VLOOKUP(D3234,'Brasseries Europe'!$B$2:$O$2000,12,FALSE)</f>
        <v>32(0)51/33.51.60</v>
      </c>
      <c r="M3234" s="40" t="str">
        <f>VLOOKUP(D3234,'Brasseries Europe'!$B$2:$O$2000,13,FALSE)</f>
        <v>LogoBR192</v>
      </c>
      <c r="N3234" s="40" t="str">
        <f>VLOOKUP(D3234,'Brasseries Europe'!$B$2:$O$2000,14,FALSE)</f>
        <v>FotoBR192</v>
      </c>
      <c r="O3234" s="42" t="s">
        <v>17124</v>
      </c>
      <c r="P3234" s="40" t="s">
        <v>10258</v>
      </c>
      <c r="Q3234" s="40" t="s">
        <v>17125</v>
      </c>
      <c r="T3234" s="40" t="s">
        <v>17127</v>
      </c>
      <c r="U3234" s="40" t="s">
        <v>17126</v>
      </c>
    </row>
    <row r="3235" spans="1:21" s="40" customFormat="1">
      <c r="A3235" s="40">
        <f t="shared" si="142"/>
        <v>3234</v>
      </c>
      <c r="B3235" s="41">
        <f t="shared" ca="1" si="143"/>
        <v>43369</v>
      </c>
      <c r="C3235" s="40" t="s">
        <v>14</v>
      </c>
      <c r="D3235" s="40" t="str">
        <f t="shared" si="144"/>
        <v>Brewery192</v>
      </c>
      <c r="E3235" s="42" t="s">
        <v>1587</v>
      </c>
      <c r="F3235" s="40" t="str">
        <f>VLOOKUP(D3235,'Brasseries Europe'!$B$2:$O$2000,6,FALSE)</f>
        <v>Oostrozebeekstraat, 43</v>
      </c>
      <c r="G3235" s="40">
        <f>VLOOKUP(D3235,'Brasseries Europe'!$B$2:$O$2000,7,FALSE)</f>
        <v>8770</v>
      </c>
      <c r="H3235" s="40" t="str">
        <f>VLOOKUP(D3235,'Brasseries Europe'!$B$2:$O$2000,8,FALSE)</f>
        <v>Ingelmunster</v>
      </c>
      <c r="I3235" s="40" t="str">
        <f>VLOOKUP(D3235,'Brasseries Europe'!$B$2:$O$2000,9,FALSE)</f>
        <v>Vlaanderen</v>
      </c>
      <c r="J3235" s="40">
        <f>VLOOKUP(D3235,'Brasseries Europe'!$B$2:$O$2000,10,FALSE)</f>
        <v>0</v>
      </c>
      <c r="K3235" s="40" t="str">
        <f>VLOOKUP(D3235,'Brasseries Europe'!$B$2:$O$2000,11,FALSE)</f>
        <v>http://www.kasteelbier.be</v>
      </c>
      <c r="L3235" s="40" t="str">
        <f>VLOOKUP(D3235,'Brasseries Europe'!$B$2:$O$2000,12,FALSE)</f>
        <v>32(0)51/33.51.60</v>
      </c>
      <c r="M3235" s="40" t="str">
        <f>VLOOKUP(D3235,'Brasseries Europe'!$B$2:$O$2000,13,FALSE)</f>
        <v>LogoBR192</v>
      </c>
      <c r="N3235" s="40" t="str">
        <f>VLOOKUP(D3235,'Brasseries Europe'!$B$2:$O$2000,14,FALSE)</f>
        <v>FotoBR192</v>
      </c>
      <c r="O3235" s="42" t="s">
        <v>17128</v>
      </c>
      <c r="P3235" s="40" t="s">
        <v>10258</v>
      </c>
      <c r="Q3235" s="40" t="s">
        <v>10128</v>
      </c>
      <c r="T3235" s="40" t="s">
        <v>17130</v>
      </c>
      <c r="U3235" s="40" t="s">
        <v>17129</v>
      </c>
    </row>
    <row r="3236" spans="1:21" s="40" customFormat="1">
      <c r="A3236" s="40">
        <f t="shared" si="142"/>
        <v>3235</v>
      </c>
      <c r="B3236" s="41">
        <f t="shared" ca="1" si="143"/>
        <v>43369</v>
      </c>
      <c r="C3236" s="40" t="s">
        <v>14</v>
      </c>
      <c r="D3236" s="40" t="str">
        <f t="shared" si="144"/>
        <v>Brewery192</v>
      </c>
      <c r="E3236" s="42" t="s">
        <v>1587</v>
      </c>
      <c r="F3236" s="40" t="str">
        <f>VLOOKUP(D3236,'Brasseries Europe'!$B$2:$O$2000,6,FALSE)</f>
        <v>Oostrozebeekstraat, 43</v>
      </c>
      <c r="G3236" s="40">
        <f>VLOOKUP(D3236,'Brasseries Europe'!$B$2:$O$2000,7,FALSE)</f>
        <v>8770</v>
      </c>
      <c r="H3236" s="40" t="str">
        <f>VLOOKUP(D3236,'Brasseries Europe'!$B$2:$O$2000,8,FALSE)</f>
        <v>Ingelmunster</v>
      </c>
      <c r="I3236" s="40" t="str">
        <f>VLOOKUP(D3236,'Brasseries Europe'!$B$2:$O$2000,9,FALSE)</f>
        <v>Vlaanderen</v>
      </c>
      <c r="J3236" s="40">
        <f>VLOOKUP(D3236,'Brasseries Europe'!$B$2:$O$2000,10,FALSE)</f>
        <v>0</v>
      </c>
      <c r="K3236" s="40" t="str">
        <f>VLOOKUP(D3236,'Brasseries Europe'!$B$2:$O$2000,11,FALSE)</f>
        <v>http://www.kasteelbier.be</v>
      </c>
      <c r="L3236" s="40" t="str">
        <f>VLOOKUP(D3236,'Brasseries Europe'!$B$2:$O$2000,12,FALSE)</f>
        <v>32(0)51/33.51.60</v>
      </c>
      <c r="M3236" s="40" t="str">
        <f>VLOOKUP(D3236,'Brasseries Europe'!$B$2:$O$2000,13,FALSE)</f>
        <v>LogoBR192</v>
      </c>
      <c r="N3236" s="40" t="str">
        <f>VLOOKUP(D3236,'Brasseries Europe'!$B$2:$O$2000,14,FALSE)</f>
        <v>FotoBR192</v>
      </c>
      <c r="O3236" s="42" t="s">
        <v>17131</v>
      </c>
      <c r="P3236" s="40" t="s">
        <v>10258</v>
      </c>
      <c r="Q3236" s="40" t="s">
        <v>10128</v>
      </c>
      <c r="T3236" s="40" t="s">
        <v>17133</v>
      </c>
      <c r="U3236" s="40" t="s">
        <v>17132</v>
      </c>
    </row>
    <row r="3237" spans="1:21" s="40" customFormat="1">
      <c r="A3237" s="40">
        <f t="shared" si="142"/>
        <v>3236</v>
      </c>
      <c r="B3237" s="41">
        <f t="shared" ca="1" si="143"/>
        <v>43369</v>
      </c>
      <c r="C3237" s="40" t="s">
        <v>14</v>
      </c>
      <c r="D3237" s="40" t="str">
        <f t="shared" si="144"/>
        <v>Brewery192</v>
      </c>
      <c r="E3237" s="42" t="s">
        <v>1587</v>
      </c>
      <c r="F3237" s="40" t="str">
        <f>VLOOKUP(D3237,'Brasseries Europe'!$B$2:$O$2000,6,FALSE)</f>
        <v>Oostrozebeekstraat, 43</v>
      </c>
      <c r="G3237" s="40">
        <f>VLOOKUP(D3237,'Brasseries Europe'!$B$2:$O$2000,7,FALSE)</f>
        <v>8770</v>
      </c>
      <c r="H3237" s="40" t="str">
        <f>VLOOKUP(D3237,'Brasseries Europe'!$B$2:$O$2000,8,FALSE)</f>
        <v>Ingelmunster</v>
      </c>
      <c r="I3237" s="40" t="str">
        <f>VLOOKUP(D3237,'Brasseries Europe'!$B$2:$O$2000,9,FALSE)</f>
        <v>Vlaanderen</v>
      </c>
      <c r="J3237" s="40">
        <f>VLOOKUP(D3237,'Brasseries Europe'!$B$2:$O$2000,10,FALSE)</f>
        <v>0</v>
      </c>
      <c r="K3237" s="40" t="str">
        <f>VLOOKUP(D3237,'Brasseries Europe'!$B$2:$O$2000,11,FALSE)</f>
        <v>http://www.kasteelbier.be</v>
      </c>
      <c r="L3237" s="40" t="str">
        <f>VLOOKUP(D3237,'Brasseries Europe'!$B$2:$O$2000,12,FALSE)</f>
        <v>32(0)51/33.51.60</v>
      </c>
      <c r="M3237" s="40" t="str">
        <f>VLOOKUP(D3237,'Brasseries Europe'!$B$2:$O$2000,13,FALSE)</f>
        <v>LogoBR192</v>
      </c>
      <c r="N3237" s="40" t="str">
        <f>VLOOKUP(D3237,'Brasseries Europe'!$B$2:$O$2000,14,FALSE)</f>
        <v>FotoBR192</v>
      </c>
      <c r="O3237" s="42" t="s">
        <v>17134</v>
      </c>
      <c r="P3237" s="40" t="s">
        <v>10258</v>
      </c>
      <c r="Q3237" s="40" t="s">
        <v>10128</v>
      </c>
      <c r="T3237" s="40" t="s">
        <v>17136</v>
      </c>
      <c r="U3237" s="40" t="s">
        <v>17135</v>
      </c>
    </row>
    <row r="3238" spans="1:21" s="40" customFormat="1">
      <c r="A3238" s="40">
        <f t="shared" si="142"/>
        <v>3237</v>
      </c>
      <c r="B3238" s="41">
        <f t="shared" ca="1" si="143"/>
        <v>43369</v>
      </c>
      <c r="C3238" s="40" t="s">
        <v>14</v>
      </c>
      <c r="D3238" s="40" t="str">
        <f t="shared" si="144"/>
        <v>Brewery192</v>
      </c>
      <c r="E3238" s="42" t="s">
        <v>1587</v>
      </c>
      <c r="F3238" s="40" t="str">
        <f>VLOOKUP(D3238,'Brasseries Europe'!$B$2:$O$2000,6,FALSE)</f>
        <v>Oostrozebeekstraat, 43</v>
      </c>
      <c r="G3238" s="40">
        <f>VLOOKUP(D3238,'Brasseries Europe'!$B$2:$O$2000,7,FALSE)</f>
        <v>8770</v>
      </c>
      <c r="H3238" s="40" t="str">
        <f>VLOOKUP(D3238,'Brasseries Europe'!$B$2:$O$2000,8,FALSE)</f>
        <v>Ingelmunster</v>
      </c>
      <c r="I3238" s="40" t="str">
        <f>VLOOKUP(D3238,'Brasseries Europe'!$B$2:$O$2000,9,FALSE)</f>
        <v>Vlaanderen</v>
      </c>
      <c r="J3238" s="40">
        <f>VLOOKUP(D3238,'Brasseries Europe'!$B$2:$O$2000,10,FALSE)</f>
        <v>0</v>
      </c>
      <c r="K3238" s="40" t="str">
        <f>VLOOKUP(D3238,'Brasseries Europe'!$B$2:$O$2000,11,FALSE)</f>
        <v>http://www.kasteelbier.be</v>
      </c>
      <c r="L3238" s="40" t="str">
        <f>VLOOKUP(D3238,'Brasseries Europe'!$B$2:$O$2000,12,FALSE)</f>
        <v>32(0)51/33.51.60</v>
      </c>
      <c r="M3238" s="40" t="str">
        <f>VLOOKUP(D3238,'Brasseries Europe'!$B$2:$O$2000,13,FALSE)</f>
        <v>LogoBR192</v>
      </c>
      <c r="N3238" s="40" t="str">
        <f>VLOOKUP(D3238,'Brasseries Europe'!$B$2:$O$2000,14,FALSE)</f>
        <v>FotoBR192</v>
      </c>
      <c r="O3238" s="42" t="s">
        <v>17137</v>
      </c>
      <c r="P3238" s="40" t="s">
        <v>10258</v>
      </c>
      <c r="Q3238" s="40" t="s">
        <v>10085</v>
      </c>
      <c r="T3238" s="40" t="s">
        <v>17139</v>
      </c>
      <c r="U3238" s="40" t="s">
        <v>17138</v>
      </c>
    </row>
    <row r="3239" spans="1:21" s="40" customFormat="1">
      <c r="A3239" s="40">
        <f t="shared" si="142"/>
        <v>3238</v>
      </c>
      <c r="B3239" s="41">
        <f t="shared" ca="1" si="143"/>
        <v>43369</v>
      </c>
      <c r="C3239" s="40" t="s">
        <v>14</v>
      </c>
      <c r="D3239" s="40" t="str">
        <f t="shared" si="144"/>
        <v>Brewery192</v>
      </c>
      <c r="E3239" s="42" t="s">
        <v>1587</v>
      </c>
      <c r="F3239" s="40" t="str">
        <f>VLOOKUP(D3239,'Brasseries Europe'!$B$2:$O$2000,6,FALSE)</f>
        <v>Oostrozebeekstraat, 43</v>
      </c>
      <c r="G3239" s="40">
        <f>VLOOKUP(D3239,'Brasseries Europe'!$B$2:$O$2000,7,FALSE)</f>
        <v>8770</v>
      </c>
      <c r="H3239" s="40" t="str">
        <f>VLOOKUP(D3239,'Brasseries Europe'!$B$2:$O$2000,8,FALSE)</f>
        <v>Ingelmunster</v>
      </c>
      <c r="I3239" s="40" t="str">
        <f>VLOOKUP(D3239,'Brasseries Europe'!$B$2:$O$2000,9,FALSE)</f>
        <v>Vlaanderen</v>
      </c>
      <c r="J3239" s="40">
        <f>VLOOKUP(D3239,'Brasseries Europe'!$B$2:$O$2000,10,FALSE)</f>
        <v>0</v>
      </c>
      <c r="K3239" s="40" t="str">
        <f>VLOOKUP(D3239,'Brasseries Europe'!$B$2:$O$2000,11,FALSE)</f>
        <v>http://www.kasteelbier.be</v>
      </c>
      <c r="L3239" s="40" t="str">
        <f>VLOOKUP(D3239,'Brasseries Europe'!$B$2:$O$2000,12,FALSE)</f>
        <v>32(0)51/33.51.60</v>
      </c>
      <c r="M3239" s="40" t="str">
        <f>VLOOKUP(D3239,'Brasseries Europe'!$B$2:$O$2000,13,FALSE)</f>
        <v>LogoBR192</v>
      </c>
      <c r="N3239" s="40" t="str">
        <f>VLOOKUP(D3239,'Brasseries Europe'!$B$2:$O$2000,14,FALSE)</f>
        <v>FotoBR192</v>
      </c>
      <c r="O3239" s="42" t="s">
        <v>17140</v>
      </c>
      <c r="P3239" s="40" t="s">
        <v>10258</v>
      </c>
      <c r="Q3239" s="40" t="s">
        <v>11685</v>
      </c>
      <c r="T3239" s="40" t="s">
        <v>17142</v>
      </c>
      <c r="U3239" s="40" t="s">
        <v>17141</v>
      </c>
    </row>
    <row r="3240" spans="1:21" s="40" customFormat="1">
      <c r="A3240" s="40">
        <f t="shared" si="142"/>
        <v>3239</v>
      </c>
      <c r="B3240" s="41">
        <f t="shared" ca="1" si="143"/>
        <v>43369</v>
      </c>
      <c r="C3240" s="40" t="s">
        <v>14</v>
      </c>
      <c r="D3240" s="40" t="str">
        <f t="shared" si="144"/>
        <v>Brewery192</v>
      </c>
      <c r="E3240" s="42" t="s">
        <v>1587</v>
      </c>
      <c r="F3240" s="40" t="str">
        <f>VLOOKUP(D3240,'Brasseries Europe'!$B$2:$O$2000,6,FALSE)</f>
        <v>Oostrozebeekstraat, 43</v>
      </c>
      <c r="G3240" s="40">
        <f>VLOOKUP(D3240,'Brasseries Europe'!$B$2:$O$2000,7,FALSE)</f>
        <v>8770</v>
      </c>
      <c r="H3240" s="40" t="str">
        <f>VLOOKUP(D3240,'Brasseries Europe'!$B$2:$O$2000,8,FALSE)</f>
        <v>Ingelmunster</v>
      </c>
      <c r="I3240" s="40" t="str">
        <f>VLOOKUP(D3240,'Brasseries Europe'!$B$2:$O$2000,9,FALSE)</f>
        <v>Vlaanderen</v>
      </c>
      <c r="J3240" s="40">
        <f>VLOOKUP(D3240,'Brasseries Europe'!$B$2:$O$2000,10,FALSE)</f>
        <v>0</v>
      </c>
      <c r="K3240" s="40" t="str">
        <f>VLOOKUP(D3240,'Brasseries Europe'!$B$2:$O$2000,11,FALSE)</f>
        <v>http://www.kasteelbier.be</v>
      </c>
      <c r="L3240" s="40" t="str">
        <f>VLOOKUP(D3240,'Brasseries Europe'!$B$2:$O$2000,12,FALSE)</f>
        <v>32(0)51/33.51.60</v>
      </c>
      <c r="M3240" s="40" t="str">
        <f>VLOOKUP(D3240,'Brasseries Europe'!$B$2:$O$2000,13,FALSE)</f>
        <v>LogoBR192</v>
      </c>
      <c r="N3240" s="40" t="str">
        <f>VLOOKUP(D3240,'Brasseries Europe'!$B$2:$O$2000,14,FALSE)</f>
        <v>FotoBR192</v>
      </c>
      <c r="O3240" s="42" t="s">
        <v>17143</v>
      </c>
      <c r="P3240" s="40" t="s">
        <v>10258</v>
      </c>
      <c r="Q3240" s="40" t="s">
        <v>17118</v>
      </c>
      <c r="T3240" s="40" t="s">
        <v>17145</v>
      </c>
      <c r="U3240" s="40" t="s">
        <v>17144</v>
      </c>
    </row>
    <row r="3241" spans="1:21" s="40" customFormat="1">
      <c r="A3241" s="40">
        <f t="shared" si="142"/>
        <v>3240</v>
      </c>
      <c r="B3241" s="41">
        <f t="shared" ca="1" si="143"/>
        <v>43369</v>
      </c>
      <c r="C3241" s="40" t="s">
        <v>14</v>
      </c>
      <c r="D3241" s="40" t="str">
        <f t="shared" si="144"/>
        <v>Brewery192</v>
      </c>
      <c r="E3241" s="42" t="s">
        <v>1587</v>
      </c>
      <c r="F3241" s="40" t="str">
        <f>VLOOKUP(D3241,'Brasseries Europe'!$B$2:$O$2000,6,FALSE)</f>
        <v>Oostrozebeekstraat, 43</v>
      </c>
      <c r="G3241" s="40">
        <f>VLOOKUP(D3241,'Brasseries Europe'!$B$2:$O$2000,7,FALSE)</f>
        <v>8770</v>
      </c>
      <c r="H3241" s="40" t="str">
        <f>VLOOKUP(D3241,'Brasseries Europe'!$B$2:$O$2000,8,FALSE)</f>
        <v>Ingelmunster</v>
      </c>
      <c r="I3241" s="40" t="str">
        <f>VLOOKUP(D3241,'Brasseries Europe'!$B$2:$O$2000,9,FALSE)</f>
        <v>Vlaanderen</v>
      </c>
      <c r="J3241" s="40">
        <f>VLOOKUP(D3241,'Brasseries Europe'!$B$2:$O$2000,10,FALSE)</f>
        <v>0</v>
      </c>
      <c r="K3241" s="40" t="str">
        <f>VLOOKUP(D3241,'Brasseries Europe'!$B$2:$O$2000,11,FALSE)</f>
        <v>http://www.kasteelbier.be</v>
      </c>
      <c r="L3241" s="40" t="str">
        <f>VLOOKUP(D3241,'Brasseries Europe'!$B$2:$O$2000,12,FALSE)</f>
        <v>32(0)51/33.51.60</v>
      </c>
      <c r="M3241" s="40" t="str">
        <f>VLOOKUP(D3241,'Brasseries Europe'!$B$2:$O$2000,13,FALSE)</f>
        <v>LogoBR192</v>
      </c>
      <c r="N3241" s="40" t="str">
        <f>VLOOKUP(D3241,'Brasseries Europe'!$B$2:$O$2000,14,FALSE)</f>
        <v>FotoBR192</v>
      </c>
      <c r="O3241" s="42" t="s">
        <v>17146</v>
      </c>
      <c r="P3241" s="40" t="s">
        <v>10258</v>
      </c>
      <c r="Q3241" s="40" t="s">
        <v>10068</v>
      </c>
      <c r="T3241" s="40" t="s">
        <v>17148</v>
      </c>
      <c r="U3241" s="40" t="s">
        <v>17147</v>
      </c>
    </row>
    <row r="3242" spans="1:21" s="40" customFormat="1">
      <c r="A3242" s="40">
        <f t="shared" si="142"/>
        <v>3241</v>
      </c>
      <c r="B3242" s="41">
        <f t="shared" ca="1" si="143"/>
        <v>43369</v>
      </c>
      <c r="C3242" s="40" t="s">
        <v>14</v>
      </c>
      <c r="D3242" s="40" t="str">
        <f t="shared" si="144"/>
        <v>Brewery192</v>
      </c>
      <c r="E3242" s="42" t="s">
        <v>1587</v>
      </c>
      <c r="F3242" s="40" t="str">
        <f>VLOOKUP(D3242,'Brasseries Europe'!$B$2:$O$2000,6,FALSE)</f>
        <v>Oostrozebeekstraat, 43</v>
      </c>
      <c r="G3242" s="40">
        <f>VLOOKUP(D3242,'Brasseries Europe'!$B$2:$O$2000,7,FALSE)</f>
        <v>8770</v>
      </c>
      <c r="H3242" s="40" t="str">
        <f>VLOOKUP(D3242,'Brasseries Europe'!$B$2:$O$2000,8,FALSE)</f>
        <v>Ingelmunster</v>
      </c>
      <c r="I3242" s="40" t="str">
        <f>VLOOKUP(D3242,'Brasseries Europe'!$B$2:$O$2000,9,FALSE)</f>
        <v>Vlaanderen</v>
      </c>
      <c r="J3242" s="40">
        <f>VLOOKUP(D3242,'Brasseries Europe'!$B$2:$O$2000,10,FALSE)</f>
        <v>0</v>
      </c>
      <c r="K3242" s="40" t="str">
        <f>VLOOKUP(D3242,'Brasseries Europe'!$B$2:$O$2000,11,FALSE)</f>
        <v>http://www.kasteelbier.be</v>
      </c>
      <c r="L3242" s="40" t="str">
        <f>VLOOKUP(D3242,'Brasseries Europe'!$B$2:$O$2000,12,FALSE)</f>
        <v>32(0)51/33.51.60</v>
      </c>
      <c r="M3242" s="40" t="str">
        <f>VLOOKUP(D3242,'Brasseries Europe'!$B$2:$O$2000,13,FALSE)</f>
        <v>LogoBR192</v>
      </c>
      <c r="N3242" s="40" t="str">
        <f>VLOOKUP(D3242,'Brasseries Europe'!$B$2:$O$2000,14,FALSE)</f>
        <v>FotoBR192</v>
      </c>
      <c r="O3242" s="42" t="s">
        <v>17149</v>
      </c>
      <c r="P3242" s="40" t="s">
        <v>10043</v>
      </c>
      <c r="Q3242" s="40" t="s">
        <v>10064</v>
      </c>
      <c r="T3242" s="40" t="s">
        <v>17151</v>
      </c>
      <c r="U3242" s="40" t="s">
        <v>17150</v>
      </c>
    </row>
    <row r="3243" spans="1:21" s="40" customFormat="1">
      <c r="A3243" s="40">
        <f t="shared" si="142"/>
        <v>3242</v>
      </c>
      <c r="B3243" s="41">
        <f t="shared" ca="1" si="143"/>
        <v>43369</v>
      </c>
      <c r="C3243" s="40" t="s">
        <v>14</v>
      </c>
      <c r="D3243" s="40" t="str">
        <f t="shared" si="144"/>
        <v>Brewery192</v>
      </c>
      <c r="E3243" s="42" t="s">
        <v>1587</v>
      </c>
      <c r="F3243" s="40" t="str">
        <f>VLOOKUP(D3243,'Brasseries Europe'!$B$2:$O$2000,6,FALSE)</f>
        <v>Oostrozebeekstraat, 43</v>
      </c>
      <c r="G3243" s="40">
        <f>VLOOKUP(D3243,'Brasseries Europe'!$B$2:$O$2000,7,FALSE)</f>
        <v>8770</v>
      </c>
      <c r="H3243" s="40" t="str">
        <f>VLOOKUP(D3243,'Brasseries Europe'!$B$2:$O$2000,8,FALSE)</f>
        <v>Ingelmunster</v>
      </c>
      <c r="I3243" s="40" t="str">
        <f>VLOOKUP(D3243,'Brasseries Europe'!$B$2:$O$2000,9,FALSE)</f>
        <v>Vlaanderen</v>
      </c>
      <c r="J3243" s="40">
        <f>VLOOKUP(D3243,'Brasseries Europe'!$B$2:$O$2000,10,FALSE)</f>
        <v>0</v>
      </c>
      <c r="K3243" s="40" t="str">
        <f>VLOOKUP(D3243,'Brasseries Europe'!$B$2:$O$2000,11,FALSE)</f>
        <v>http://www.kasteelbier.be</v>
      </c>
      <c r="L3243" s="40" t="str">
        <f>VLOOKUP(D3243,'Brasseries Europe'!$B$2:$O$2000,12,FALSE)</f>
        <v>32(0)51/33.51.60</v>
      </c>
      <c r="M3243" s="40" t="str">
        <f>VLOOKUP(D3243,'Brasseries Europe'!$B$2:$O$2000,13,FALSE)</f>
        <v>LogoBR192</v>
      </c>
      <c r="N3243" s="40" t="str">
        <f>VLOOKUP(D3243,'Brasseries Europe'!$B$2:$O$2000,14,FALSE)</f>
        <v>FotoBR192</v>
      </c>
      <c r="O3243" s="42" t="s">
        <v>17152</v>
      </c>
      <c r="P3243" s="40" t="s">
        <v>10043</v>
      </c>
      <c r="Q3243" s="40" t="s">
        <v>10265</v>
      </c>
      <c r="T3243" s="40" t="s">
        <v>17154</v>
      </c>
      <c r="U3243" s="40" t="s">
        <v>17153</v>
      </c>
    </row>
    <row r="3244" spans="1:21" s="40" customFormat="1">
      <c r="A3244" s="40">
        <f t="shared" si="142"/>
        <v>3243</v>
      </c>
      <c r="B3244" s="41">
        <f t="shared" ca="1" si="143"/>
        <v>43369</v>
      </c>
      <c r="C3244" s="40" t="s">
        <v>14</v>
      </c>
      <c r="D3244" s="40" t="str">
        <f t="shared" si="144"/>
        <v>Brewery192</v>
      </c>
      <c r="E3244" s="42" t="s">
        <v>1587</v>
      </c>
      <c r="F3244" s="40" t="str">
        <f>VLOOKUP(D3244,'Brasseries Europe'!$B$2:$O$2000,6,FALSE)</f>
        <v>Oostrozebeekstraat, 43</v>
      </c>
      <c r="G3244" s="40">
        <f>VLOOKUP(D3244,'Brasseries Europe'!$B$2:$O$2000,7,FALSE)</f>
        <v>8770</v>
      </c>
      <c r="H3244" s="40" t="str">
        <f>VLOOKUP(D3244,'Brasseries Europe'!$B$2:$O$2000,8,FALSE)</f>
        <v>Ingelmunster</v>
      </c>
      <c r="I3244" s="40" t="str">
        <f>VLOOKUP(D3244,'Brasseries Europe'!$B$2:$O$2000,9,FALSE)</f>
        <v>Vlaanderen</v>
      </c>
      <c r="J3244" s="40">
        <f>VLOOKUP(D3244,'Brasseries Europe'!$B$2:$O$2000,10,FALSE)</f>
        <v>0</v>
      </c>
      <c r="K3244" s="40" t="str">
        <f>VLOOKUP(D3244,'Brasseries Europe'!$B$2:$O$2000,11,FALSE)</f>
        <v>http://www.kasteelbier.be</v>
      </c>
      <c r="L3244" s="40" t="str">
        <f>VLOOKUP(D3244,'Brasseries Europe'!$B$2:$O$2000,12,FALSE)</f>
        <v>32(0)51/33.51.60</v>
      </c>
      <c r="M3244" s="40" t="str">
        <f>VLOOKUP(D3244,'Brasseries Europe'!$B$2:$O$2000,13,FALSE)</f>
        <v>LogoBR192</v>
      </c>
      <c r="N3244" s="40" t="str">
        <f>VLOOKUP(D3244,'Brasseries Europe'!$B$2:$O$2000,14,FALSE)</f>
        <v>FotoBR192</v>
      </c>
      <c r="O3244" s="42" t="s">
        <v>17155</v>
      </c>
      <c r="P3244" s="40" t="s">
        <v>10043</v>
      </c>
      <c r="Q3244" s="40" t="s">
        <v>10044</v>
      </c>
      <c r="T3244" s="40" t="s">
        <v>17157</v>
      </c>
      <c r="U3244" s="40" t="s">
        <v>17156</v>
      </c>
    </row>
    <row r="3245" spans="1:21" s="40" customFormat="1">
      <c r="A3245" s="40">
        <f t="shared" si="142"/>
        <v>3244</v>
      </c>
      <c r="B3245" s="41">
        <f t="shared" ca="1" si="143"/>
        <v>43369</v>
      </c>
      <c r="C3245" s="40" t="s">
        <v>14</v>
      </c>
      <c r="D3245" s="40" t="str">
        <f t="shared" si="144"/>
        <v>Brewery192</v>
      </c>
      <c r="E3245" s="42" t="s">
        <v>1587</v>
      </c>
      <c r="F3245" s="40" t="str">
        <f>VLOOKUP(D3245,'Brasseries Europe'!$B$2:$O$2000,6,FALSE)</f>
        <v>Oostrozebeekstraat, 43</v>
      </c>
      <c r="G3245" s="40">
        <f>VLOOKUP(D3245,'Brasseries Europe'!$B$2:$O$2000,7,FALSE)</f>
        <v>8770</v>
      </c>
      <c r="H3245" s="40" t="str">
        <f>VLOOKUP(D3245,'Brasseries Europe'!$B$2:$O$2000,8,FALSE)</f>
        <v>Ingelmunster</v>
      </c>
      <c r="I3245" s="40" t="str">
        <f>VLOOKUP(D3245,'Brasseries Europe'!$B$2:$O$2000,9,FALSE)</f>
        <v>Vlaanderen</v>
      </c>
      <c r="J3245" s="40">
        <f>VLOOKUP(D3245,'Brasseries Europe'!$B$2:$O$2000,10,FALSE)</f>
        <v>0</v>
      </c>
      <c r="K3245" s="40" t="str">
        <f>VLOOKUP(D3245,'Brasseries Europe'!$B$2:$O$2000,11,FALSE)</f>
        <v>http://www.kasteelbier.be</v>
      </c>
      <c r="L3245" s="40" t="str">
        <f>VLOOKUP(D3245,'Brasseries Europe'!$B$2:$O$2000,12,FALSE)</f>
        <v>32(0)51/33.51.60</v>
      </c>
      <c r="M3245" s="40" t="str">
        <f>VLOOKUP(D3245,'Brasseries Europe'!$B$2:$O$2000,13,FALSE)</f>
        <v>LogoBR192</v>
      </c>
      <c r="N3245" s="40" t="str">
        <f>VLOOKUP(D3245,'Brasseries Europe'!$B$2:$O$2000,14,FALSE)</f>
        <v>FotoBR192</v>
      </c>
      <c r="O3245" s="42" t="s">
        <v>17158</v>
      </c>
      <c r="P3245" s="40" t="s">
        <v>10043</v>
      </c>
      <c r="Q3245" s="40" t="s">
        <v>10265</v>
      </c>
      <c r="T3245" s="40" t="s">
        <v>17160</v>
      </c>
      <c r="U3245" s="40" t="s">
        <v>17159</v>
      </c>
    </row>
    <row r="3246" spans="1:21" s="40" customFormat="1">
      <c r="A3246" s="40">
        <f t="shared" si="142"/>
        <v>3245</v>
      </c>
      <c r="B3246" s="41">
        <f t="shared" ca="1" si="143"/>
        <v>43369</v>
      </c>
      <c r="C3246" s="40" t="s">
        <v>14</v>
      </c>
      <c r="D3246" s="40" t="str">
        <f t="shared" si="144"/>
        <v>Brewery192</v>
      </c>
      <c r="E3246" s="42" t="s">
        <v>1587</v>
      </c>
      <c r="F3246" s="40" t="str">
        <f>VLOOKUP(D3246,'Brasseries Europe'!$B$2:$O$2000,6,FALSE)</f>
        <v>Oostrozebeekstraat, 43</v>
      </c>
      <c r="G3246" s="40">
        <f>VLOOKUP(D3246,'Brasseries Europe'!$B$2:$O$2000,7,FALSE)</f>
        <v>8770</v>
      </c>
      <c r="H3246" s="40" t="str">
        <f>VLOOKUP(D3246,'Brasseries Europe'!$B$2:$O$2000,8,FALSE)</f>
        <v>Ingelmunster</v>
      </c>
      <c r="I3246" s="40" t="str">
        <f>VLOOKUP(D3246,'Brasseries Europe'!$B$2:$O$2000,9,FALSE)</f>
        <v>Vlaanderen</v>
      </c>
      <c r="J3246" s="40">
        <f>VLOOKUP(D3246,'Brasseries Europe'!$B$2:$O$2000,10,FALSE)</f>
        <v>0</v>
      </c>
      <c r="K3246" s="40" t="str">
        <f>VLOOKUP(D3246,'Brasseries Europe'!$B$2:$O$2000,11,FALSE)</f>
        <v>http://www.kasteelbier.be</v>
      </c>
      <c r="L3246" s="40" t="str">
        <f>VLOOKUP(D3246,'Brasseries Europe'!$B$2:$O$2000,12,FALSE)</f>
        <v>32(0)51/33.51.60</v>
      </c>
      <c r="M3246" s="40" t="str">
        <f>VLOOKUP(D3246,'Brasseries Europe'!$B$2:$O$2000,13,FALSE)</f>
        <v>LogoBR192</v>
      </c>
      <c r="N3246" s="40" t="str">
        <f>VLOOKUP(D3246,'Brasseries Europe'!$B$2:$O$2000,14,FALSE)</f>
        <v>FotoBR192</v>
      </c>
      <c r="O3246" s="42" t="s">
        <v>17161</v>
      </c>
      <c r="P3246" s="40" t="s">
        <v>10043</v>
      </c>
      <c r="Q3246" s="40" t="s">
        <v>10114</v>
      </c>
      <c r="T3246" s="40" t="s">
        <v>17163</v>
      </c>
      <c r="U3246" s="40" t="s">
        <v>17162</v>
      </c>
    </row>
    <row r="3247" spans="1:21" s="40" customFormat="1">
      <c r="A3247" s="40">
        <f t="shared" si="142"/>
        <v>3246</v>
      </c>
      <c r="B3247" s="41">
        <f t="shared" ca="1" si="143"/>
        <v>43369</v>
      </c>
      <c r="C3247" s="40" t="s">
        <v>14</v>
      </c>
      <c r="D3247" s="40" t="str">
        <f t="shared" si="144"/>
        <v>Brewery192</v>
      </c>
      <c r="E3247" s="42" t="s">
        <v>1587</v>
      </c>
      <c r="F3247" s="40" t="str">
        <f>VLOOKUP(D3247,'Brasseries Europe'!$B$2:$O$2000,6,FALSE)</f>
        <v>Oostrozebeekstraat, 43</v>
      </c>
      <c r="G3247" s="40">
        <f>VLOOKUP(D3247,'Brasseries Europe'!$B$2:$O$2000,7,FALSE)</f>
        <v>8770</v>
      </c>
      <c r="H3247" s="40" t="str">
        <f>VLOOKUP(D3247,'Brasseries Europe'!$B$2:$O$2000,8,FALSE)</f>
        <v>Ingelmunster</v>
      </c>
      <c r="I3247" s="40" t="str">
        <f>VLOOKUP(D3247,'Brasseries Europe'!$B$2:$O$2000,9,FALSE)</f>
        <v>Vlaanderen</v>
      </c>
      <c r="J3247" s="40">
        <f>VLOOKUP(D3247,'Brasseries Europe'!$B$2:$O$2000,10,FALSE)</f>
        <v>0</v>
      </c>
      <c r="K3247" s="40" t="str">
        <f>VLOOKUP(D3247,'Brasseries Europe'!$B$2:$O$2000,11,FALSE)</f>
        <v>http://www.kasteelbier.be</v>
      </c>
      <c r="L3247" s="40" t="str">
        <f>VLOOKUP(D3247,'Brasseries Europe'!$B$2:$O$2000,12,FALSE)</f>
        <v>32(0)51/33.51.60</v>
      </c>
      <c r="M3247" s="40" t="str">
        <f>VLOOKUP(D3247,'Brasseries Europe'!$B$2:$O$2000,13,FALSE)</f>
        <v>LogoBR192</v>
      </c>
      <c r="N3247" s="40" t="str">
        <f>VLOOKUP(D3247,'Brasseries Europe'!$B$2:$O$2000,14,FALSE)</f>
        <v>FotoBR192</v>
      </c>
      <c r="O3247" s="42" t="s">
        <v>17164</v>
      </c>
      <c r="P3247" s="40" t="s">
        <v>10043</v>
      </c>
      <c r="Q3247" s="40" t="s">
        <v>10372</v>
      </c>
      <c r="T3247" s="40" t="s">
        <v>17166</v>
      </c>
      <c r="U3247" s="40" t="s">
        <v>17165</v>
      </c>
    </row>
    <row r="3248" spans="1:21" s="40" customFormat="1">
      <c r="A3248" s="40">
        <f t="shared" si="142"/>
        <v>3247</v>
      </c>
      <c r="B3248" s="41">
        <f t="shared" ca="1" si="143"/>
        <v>43369</v>
      </c>
      <c r="C3248" s="40" t="s">
        <v>14</v>
      </c>
      <c r="D3248" s="40" t="str">
        <f t="shared" si="144"/>
        <v>Brewery192</v>
      </c>
      <c r="E3248" s="42" t="s">
        <v>1587</v>
      </c>
      <c r="F3248" s="40" t="str">
        <f>VLOOKUP(D3248,'Brasseries Europe'!$B$2:$O$2000,6,FALSE)</f>
        <v>Oostrozebeekstraat, 43</v>
      </c>
      <c r="G3248" s="40">
        <f>VLOOKUP(D3248,'Brasseries Europe'!$B$2:$O$2000,7,FALSE)</f>
        <v>8770</v>
      </c>
      <c r="H3248" s="40" t="str">
        <f>VLOOKUP(D3248,'Brasseries Europe'!$B$2:$O$2000,8,FALSE)</f>
        <v>Ingelmunster</v>
      </c>
      <c r="I3248" s="40" t="str">
        <f>VLOOKUP(D3248,'Brasseries Europe'!$B$2:$O$2000,9,FALSE)</f>
        <v>Vlaanderen</v>
      </c>
      <c r="J3248" s="40">
        <f>VLOOKUP(D3248,'Brasseries Europe'!$B$2:$O$2000,10,FALSE)</f>
        <v>0</v>
      </c>
      <c r="K3248" s="40" t="str">
        <f>VLOOKUP(D3248,'Brasseries Europe'!$B$2:$O$2000,11,FALSE)</f>
        <v>http://www.kasteelbier.be</v>
      </c>
      <c r="L3248" s="40" t="str">
        <f>VLOOKUP(D3248,'Brasseries Europe'!$B$2:$O$2000,12,FALSE)</f>
        <v>32(0)51/33.51.60</v>
      </c>
      <c r="M3248" s="40" t="str">
        <f>VLOOKUP(D3248,'Brasseries Europe'!$B$2:$O$2000,13,FALSE)</f>
        <v>LogoBR192</v>
      </c>
      <c r="N3248" s="40" t="str">
        <f>VLOOKUP(D3248,'Brasseries Europe'!$B$2:$O$2000,14,FALSE)</f>
        <v>FotoBR192</v>
      </c>
      <c r="O3248" s="42" t="s">
        <v>17167</v>
      </c>
      <c r="P3248" s="40" t="s">
        <v>10043</v>
      </c>
      <c r="Q3248" s="40" t="s">
        <v>12359</v>
      </c>
      <c r="T3248" s="40" t="s">
        <v>17169</v>
      </c>
      <c r="U3248" s="40" t="s">
        <v>17168</v>
      </c>
    </row>
    <row r="3249" spans="1:21" s="40" customFormat="1">
      <c r="A3249" s="40">
        <f t="shared" si="142"/>
        <v>3248</v>
      </c>
      <c r="B3249" s="41">
        <f t="shared" ca="1" si="143"/>
        <v>43369</v>
      </c>
      <c r="C3249" s="40" t="s">
        <v>14</v>
      </c>
      <c r="D3249" s="40" t="str">
        <f t="shared" si="144"/>
        <v>Brewery192</v>
      </c>
      <c r="E3249" s="42" t="s">
        <v>1587</v>
      </c>
      <c r="F3249" s="40" t="str">
        <f>VLOOKUP(D3249,'Brasseries Europe'!$B$2:$O$2000,6,FALSE)</f>
        <v>Oostrozebeekstraat, 43</v>
      </c>
      <c r="G3249" s="40">
        <f>VLOOKUP(D3249,'Brasseries Europe'!$B$2:$O$2000,7,FALSE)</f>
        <v>8770</v>
      </c>
      <c r="H3249" s="40" t="str">
        <f>VLOOKUP(D3249,'Brasseries Europe'!$B$2:$O$2000,8,FALSE)</f>
        <v>Ingelmunster</v>
      </c>
      <c r="I3249" s="40" t="str">
        <f>VLOOKUP(D3249,'Brasseries Europe'!$B$2:$O$2000,9,FALSE)</f>
        <v>Vlaanderen</v>
      </c>
      <c r="J3249" s="40">
        <f>VLOOKUP(D3249,'Brasseries Europe'!$B$2:$O$2000,10,FALSE)</f>
        <v>0</v>
      </c>
      <c r="K3249" s="40" t="str">
        <f>VLOOKUP(D3249,'Brasseries Europe'!$B$2:$O$2000,11,FALSE)</f>
        <v>http://www.kasteelbier.be</v>
      </c>
      <c r="L3249" s="40" t="str">
        <f>VLOOKUP(D3249,'Brasseries Europe'!$B$2:$O$2000,12,FALSE)</f>
        <v>32(0)51/33.51.60</v>
      </c>
      <c r="M3249" s="40" t="str">
        <f>VLOOKUP(D3249,'Brasseries Europe'!$B$2:$O$2000,13,FALSE)</f>
        <v>LogoBR192</v>
      </c>
      <c r="N3249" s="40" t="str">
        <f>VLOOKUP(D3249,'Brasseries Europe'!$B$2:$O$2000,14,FALSE)</f>
        <v>FotoBR192</v>
      </c>
      <c r="O3249" s="42" t="s">
        <v>17170</v>
      </c>
      <c r="P3249" s="40" t="s">
        <v>10049</v>
      </c>
      <c r="Q3249" s="40" t="s">
        <v>10114</v>
      </c>
      <c r="T3249" s="40" t="s">
        <v>17172</v>
      </c>
      <c r="U3249" s="40" t="s">
        <v>17171</v>
      </c>
    </row>
    <row r="3250" spans="1:21" s="40" customFormat="1">
      <c r="A3250" s="40">
        <f t="shared" si="142"/>
        <v>3249</v>
      </c>
      <c r="B3250" s="41">
        <f t="shared" ca="1" si="143"/>
        <v>43369</v>
      </c>
      <c r="C3250" s="40" t="s">
        <v>14</v>
      </c>
      <c r="D3250" s="40" t="str">
        <f t="shared" si="144"/>
        <v>Brewery192</v>
      </c>
      <c r="E3250" s="42" t="s">
        <v>1587</v>
      </c>
      <c r="F3250" s="40" t="str">
        <f>VLOOKUP(D3250,'Brasseries Europe'!$B$2:$O$2000,6,FALSE)</f>
        <v>Oostrozebeekstraat, 43</v>
      </c>
      <c r="G3250" s="40">
        <f>VLOOKUP(D3250,'Brasseries Europe'!$B$2:$O$2000,7,FALSE)</f>
        <v>8770</v>
      </c>
      <c r="H3250" s="40" t="str">
        <f>VLOOKUP(D3250,'Brasseries Europe'!$B$2:$O$2000,8,FALSE)</f>
        <v>Ingelmunster</v>
      </c>
      <c r="I3250" s="40" t="str">
        <f>VLOOKUP(D3250,'Brasseries Europe'!$B$2:$O$2000,9,FALSE)</f>
        <v>Vlaanderen</v>
      </c>
      <c r="J3250" s="40">
        <f>VLOOKUP(D3250,'Brasseries Europe'!$B$2:$O$2000,10,FALSE)</f>
        <v>0</v>
      </c>
      <c r="K3250" s="40" t="str">
        <f>VLOOKUP(D3250,'Brasseries Europe'!$B$2:$O$2000,11,FALSE)</f>
        <v>http://www.kasteelbier.be</v>
      </c>
      <c r="L3250" s="40" t="str">
        <f>VLOOKUP(D3250,'Brasseries Europe'!$B$2:$O$2000,12,FALSE)</f>
        <v>32(0)51/33.51.60</v>
      </c>
      <c r="M3250" s="40" t="str">
        <f>VLOOKUP(D3250,'Brasseries Europe'!$B$2:$O$2000,13,FALSE)</f>
        <v>LogoBR192</v>
      </c>
      <c r="N3250" s="40" t="str">
        <f>VLOOKUP(D3250,'Brasseries Europe'!$B$2:$O$2000,14,FALSE)</f>
        <v>FotoBR192</v>
      </c>
      <c r="O3250" s="42" t="s">
        <v>17173</v>
      </c>
      <c r="P3250" s="40" t="s">
        <v>10049</v>
      </c>
      <c r="Q3250" s="40" t="s">
        <v>10114</v>
      </c>
      <c r="T3250" s="40" t="s">
        <v>17175</v>
      </c>
      <c r="U3250" s="40" t="s">
        <v>17174</v>
      </c>
    </row>
    <row r="3251" spans="1:21" s="40" customFormat="1">
      <c r="A3251" s="40">
        <f t="shared" si="142"/>
        <v>3250</v>
      </c>
      <c r="B3251" s="41">
        <f t="shared" ca="1" si="143"/>
        <v>43369</v>
      </c>
      <c r="C3251" s="40" t="s">
        <v>14</v>
      </c>
      <c r="D3251" s="40" t="str">
        <f t="shared" si="144"/>
        <v>Brewery192</v>
      </c>
      <c r="E3251" s="42" t="s">
        <v>1587</v>
      </c>
      <c r="F3251" s="40" t="str">
        <f>VLOOKUP(D3251,'Brasseries Europe'!$B$2:$O$2000,6,FALSE)</f>
        <v>Oostrozebeekstraat, 43</v>
      </c>
      <c r="G3251" s="40">
        <f>VLOOKUP(D3251,'Brasseries Europe'!$B$2:$O$2000,7,FALSE)</f>
        <v>8770</v>
      </c>
      <c r="H3251" s="40" t="str">
        <f>VLOOKUP(D3251,'Brasseries Europe'!$B$2:$O$2000,8,FALSE)</f>
        <v>Ingelmunster</v>
      </c>
      <c r="I3251" s="40" t="str">
        <f>VLOOKUP(D3251,'Brasseries Europe'!$B$2:$O$2000,9,FALSE)</f>
        <v>Vlaanderen</v>
      </c>
      <c r="J3251" s="40">
        <f>VLOOKUP(D3251,'Brasseries Europe'!$B$2:$O$2000,10,FALSE)</f>
        <v>0</v>
      </c>
      <c r="K3251" s="40" t="str">
        <f>VLOOKUP(D3251,'Brasseries Europe'!$B$2:$O$2000,11,FALSE)</f>
        <v>http://www.kasteelbier.be</v>
      </c>
      <c r="L3251" s="40" t="str">
        <f>VLOOKUP(D3251,'Brasseries Europe'!$B$2:$O$2000,12,FALSE)</f>
        <v>32(0)51/33.51.60</v>
      </c>
      <c r="M3251" s="40" t="str">
        <f>VLOOKUP(D3251,'Brasseries Europe'!$B$2:$O$2000,13,FALSE)</f>
        <v>LogoBR192</v>
      </c>
      <c r="N3251" s="40" t="str">
        <f>VLOOKUP(D3251,'Brasseries Europe'!$B$2:$O$2000,14,FALSE)</f>
        <v>FotoBR192</v>
      </c>
      <c r="O3251" s="42" t="s">
        <v>17176</v>
      </c>
      <c r="P3251" s="40" t="s">
        <v>10183</v>
      </c>
      <c r="Q3251" s="40" t="s">
        <v>10114</v>
      </c>
      <c r="T3251" s="40" t="s">
        <v>17178</v>
      </c>
      <c r="U3251" s="40" t="s">
        <v>17177</v>
      </c>
    </row>
    <row r="3252" spans="1:21" s="40" customFormat="1">
      <c r="A3252" s="40">
        <f t="shared" si="142"/>
        <v>3251</v>
      </c>
      <c r="B3252" s="41">
        <f t="shared" ca="1" si="143"/>
        <v>43369</v>
      </c>
      <c r="C3252" s="40" t="s">
        <v>14</v>
      </c>
      <c r="D3252" s="40" t="str">
        <f t="shared" si="144"/>
        <v>Brewery193</v>
      </c>
      <c r="E3252" s="42" t="s">
        <v>1595</v>
      </c>
      <c r="F3252" s="40" t="str">
        <f>VLOOKUP(D3252,'Brasseries Europe'!$B$2:$O$2000,6,FALSE)</f>
        <v>Lindenlaan, 25</v>
      </c>
      <c r="G3252" s="40">
        <f>VLOOKUP(D3252,'Brasseries Europe'!$B$2:$O$2000,7,FALSE)</f>
        <v>9940</v>
      </c>
      <c r="H3252" s="40" t="str">
        <f>VLOOKUP(D3252,'Brasseries Europe'!$B$2:$O$2000,8,FALSE)</f>
        <v>Ertvelde</v>
      </c>
      <c r="I3252" s="40" t="str">
        <f>VLOOKUP(D3252,'Brasseries Europe'!$B$2:$O$2000,9,FALSE)</f>
        <v>Vlaanderen</v>
      </c>
      <c r="J3252" s="40">
        <f>VLOOKUP(D3252,'Brasseries Europe'!$B$2:$O$2000,10,FALSE)</f>
        <v>0</v>
      </c>
      <c r="K3252" s="40" t="str">
        <f>VLOOKUP(D3252,'Brasseries Europe'!$B$2:$O$2000,11,FALSE)</f>
        <v>http://www.vansteenberge.com</v>
      </c>
      <c r="L3252" s="40" t="str">
        <f>VLOOKUP(D3252,'Brasseries Europe'!$B$2:$O$2000,12,FALSE)</f>
        <v>32(0)9/344.50.71</v>
      </c>
      <c r="M3252" s="40" t="str">
        <f>VLOOKUP(D3252,'Brasseries Europe'!$B$2:$O$2000,13,FALSE)</f>
        <v>LogoBR193</v>
      </c>
      <c r="N3252" s="40" t="str">
        <f>VLOOKUP(D3252,'Brasseries Europe'!$B$2:$O$2000,14,FALSE)</f>
        <v>FotoBR193</v>
      </c>
      <c r="O3252" s="42" t="s">
        <v>17179</v>
      </c>
      <c r="P3252" s="40" t="s">
        <v>10156</v>
      </c>
      <c r="Q3252" s="40" t="s">
        <v>10068</v>
      </c>
      <c r="T3252" s="40" t="s">
        <v>17181</v>
      </c>
      <c r="U3252" s="40" t="s">
        <v>17180</v>
      </c>
    </row>
    <row r="3253" spans="1:21" s="40" customFormat="1">
      <c r="A3253" s="40">
        <f t="shared" si="142"/>
        <v>3252</v>
      </c>
      <c r="B3253" s="41">
        <f t="shared" ca="1" si="143"/>
        <v>43369</v>
      </c>
      <c r="C3253" s="40" t="s">
        <v>14</v>
      </c>
      <c r="D3253" s="40" t="str">
        <f t="shared" si="144"/>
        <v>Brewery193</v>
      </c>
      <c r="E3253" s="42" t="s">
        <v>1595</v>
      </c>
      <c r="F3253" s="40" t="str">
        <f>VLOOKUP(D3253,'Brasseries Europe'!$B$2:$O$2000,6,FALSE)</f>
        <v>Lindenlaan, 25</v>
      </c>
      <c r="G3253" s="40">
        <f>VLOOKUP(D3253,'Brasseries Europe'!$B$2:$O$2000,7,FALSE)</f>
        <v>9940</v>
      </c>
      <c r="H3253" s="40" t="str">
        <f>VLOOKUP(D3253,'Brasseries Europe'!$B$2:$O$2000,8,FALSE)</f>
        <v>Ertvelde</v>
      </c>
      <c r="I3253" s="40" t="str">
        <f>VLOOKUP(D3253,'Brasseries Europe'!$B$2:$O$2000,9,FALSE)</f>
        <v>Vlaanderen</v>
      </c>
      <c r="J3253" s="40">
        <f>VLOOKUP(D3253,'Brasseries Europe'!$B$2:$O$2000,10,FALSE)</f>
        <v>0</v>
      </c>
      <c r="K3253" s="40" t="str">
        <f>VLOOKUP(D3253,'Brasseries Europe'!$B$2:$O$2000,11,FALSE)</f>
        <v>http://www.vansteenberge.com</v>
      </c>
      <c r="L3253" s="40" t="str">
        <f>VLOOKUP(D3253,'Brasseries Europe'!$B$2:$O$2000,12,FALSE)</f>
        <v>32(0)9/344.50.71</v>
      </c>
      <c r="M3253" s="40" t="str">
        <f>VLOOKUP(D3253,'Brasseries Europe'!$B$2:$O$2000,13,FALSE)</f>
        <v>LogoBR193</v>
      </c>
      <c r="N3253" s="40" t="str">
        <f>VLOOKUP(D3253,'Brasseries Europe'!$B$2:$O$2000,14,FALSE)</f>
        <v>FotoBR193</v>
      </c>
      <c r="O3253" s="42" t="s">
        <v>17182</v>
      </c>
      <c r="P3253" s="40" t="s">
        <v>10211</v>
      </c>
      <c r="Q3253" s="40" t="s">
        <v>10068</v>
      </c>
      <c r="T3253" s="40" t="s">
        <v>17184</v>
      </c>
      <c r="U3253" s="40" t="s">
        <v>17183</v>
      </c>
    </row>
    <row r="3254" spans="1:21" s="40" customFormat="1">
      <c r="A3254" s="40">
        <f t="shared" si="142"/>
        <v>3253</v>
      </c>
      <c r="B3254" s="41">
        <f t="shared" ca="1" si="143"/>
        <v>43369</v>
      </c>
      <c r="C3254" s="40" t="s">
        <v>14</v>
      </c>
      <c r="D3254" s="40" t="str">
        <f t="shared" si="144"/>
        <v>Brewery193</v>
      </c>
      <c r="E3254" s="42" t="s">
        <v>1595</v>
      </c>
      <c r="F3254" s="40" t="str">
        <f>VLOOKUP(D3254,'Brasseries Europe'!$B$2:$O$2000,6,FALSE)</f>
        <v>Lindenlaan, 25</v>
      </c>
      <c r="G3254" s="40">
        <f>VLOOKUP(D3254,'Brasseries Europe'!$B$2:$O$2000,7,FALSE)</f>
        <v>9940</v>
      </c>
      <c r="H3254" s="40" t="str">
        <f>VLOOKUP(D3254,'Brasseries Europe'!$B$2:$O$2000,8,FALSE)</f>
        <v>Ertvelde</v>
      </c>
      <c r="I3254" s="40" t="str">
        <f>VLOOKUP(D3254,'Brasseries Europe'!$B$2:$O$2000,9,FALSE)</f>
        <v>Vlaanderen</v>
      </c>
      <c r="J3254" s="40">
        <f>VLOOKUP(D3254,'Brasseries Europe'!$B$2:$O$2000,10,FALSE)</f>
        <v>0</v>
      </c>
      <c r="K3254" s="40" t="str">
        <f>VLOOKUP(D3254,'Brasseries Europe'!$B$2:$O$2000,11,FALSE)</f>
        <v>http://www.vansteenberge.com</v>
      </c>
      <c r="L3254" s="40" t="str">
        <f>VLOOKUP(D3254,'Brasseries Europe'!$B$2:$O$2000,12,FALSE)</f>
        <v>32(0)9/344.50.71</v>
      </c>
      <c r="M3254" s="40" t="str">
        <f>VLOOKUP(D3254,'Brasseries Europe'!$B$2:$O$2000,13,FALSE)</f>
        <v>LogoBR193</v>
      </c>
      <c r="N3254" s="40" t="str">
        <f>VLOOKUP(D3254,'Brasseries Europe'!$B$2:$O$2000,14,FALSE)</f>
        <v>FotoBR193</v>
      </c>
      <c r="O3254" s="42" t="s">
        <v>17185</v>
      </c>
      <c r="P3254" s="40" t="s">
        <v>10211</v>
      </c>
      <c r="Q3254" s="40" t="s">
        <v>10372</v>
      </c>
      <c r="T3254" s="40" t="s">
        <v>17187</v>
      </c>
      <c r="U3254" s="40" t="s">
        <v>17186</v>
      </c>
    </row>
    <row r="3255" spans="1:21" s="40" customFormat="1">
      <c r="A3255" s="40">
        <f t="shared" si="142"/>
        <v>3254</v>
      </c>
      <c r="B3255" s="41">
        <f t="shared" ca="1" si="143"/>
        <v>43369</v>
      </c>
      <c r="C3255" s="40" t="s">
        <v>14</v>
      </c>
      <c r="D3255" s="40" t="str">
        <f t="shared" si="144"/>
        <v>Brewery193</v>
      </c>
      <c r="E3255" s="42" t="s">
        <v>1595</v>
      </c>
      <c r="F3255" s="40" t="str">
        <f>VLOOKUP(D3255,'Brasseries Europe'!$B$2:$O$2000,6,FALSE)</f>
        <v>Lindenlaan, 25</v>
      </c>
      <c r="G3255" s="40">
        <f>VLOOKUP(D3255,'Brasseries Europe'!$B$2:$O$2000,7,FALSE)</f>
        <v>9940</v>
      </c>
      <c r="H3255" s="40" t="str">
        <f>VLOOKUP(D3255,'Brasseries Europe'!$B$2:$O$2000,8,FALSE)</f>
        <v>Ertvelde</v>
      </c>
      <c r="I3255" s="40" t="str">
        <f>VLOOKUP(D3255,'Brasseries Europe'!$B$2:$O$2000,9,FALSE)</f>
        <v>Vlaanderen</v>
      </c>
      <c r="J3255" s="40">
        <f>VLOOKUP(D3255,'Brasseries Europe'!$B$2:$O$2000,10,FALSE)</f>
        <v>0</v>
      </c>
      <c r="K3255" s="40" t="str">
        <f>VLOOKUP(D3255,'Brasseries Europe'!$B$2:$O$2000,11,FALSE)</f>
        <v>http://www.vansteenberge.com</v>
      </c>
      <c r="L3255" s="40" t="str">
        <f>VLOOKUP(D3255,'Brasseries Europe'!$B$2:$O$2000,12,FALSE)</f>
        <v>32(0)9/344.50.71</v>
      </c>
      <c r="M3255" s="40" t="str">
        <f>VLOOKUP(D3255,'Brasseries Europe'!$B$2:$O$2000,13,FALSE)</f>
        <v>LogoBR193</v>
      </c>
      <c r="N3255" s="40" t="str">
        <f>VLOOKUP(D3255,'Brasseries Europe'!$B$2:$O$2000,14,FALSE)</f>
        <v>FotoBR193</v>
      </c>
      <c r="O3255" s="42" t="s">
        <v>17188</v>
      </c>
      <c r="P3255" s="40" t="s">
        <v>10055</v>
      </c>
      <c r="Q3255" s="40" t="s">
        <v>10076</v>
      </c>
      <c r="T3255" s="40" t="s">
        <v>17190</v>
      </c>
      <c r="U3255" s="40" t="s">
        <v>17189</v>
      </c>
    </row>
    <row r="3256" spans="1:21" s="40" customFormat="1">
      <c r="A3256" s="40">
        <f t="shared" si="142"/>
        <v>3255</v>
      </c>
      <c r="B3256" s="41">
        <f t="shared" ca="1" si="143"/>
        <v>43369</v>
      </c>
      <c r="C3256" s="40" t="s">
        <v>14</v>
      </c>
      <c r="D3256" s="40" t="str">
        <f t="shared" si="144"/>
        <v>Brewery193</v>
      </c>
      <c r="E3256" s="42" t="s">
        <v>1595</v>
      </c>
      <c r="F3256" s="40" t="str">
        <f>VLOOKUP(D3256,'Brasseries Europe'!$B$2:$O$2000,6,FALSE)</f>
        <v>Lindenlaan, 25</v>
      </c>
      <c r="G3256" s="40">
        <f>VLOOKUP(D3256,'Brasseries Europe'!$B$2:$O$2000,7,FALSE)</f>
        <v>9940</v>
      </c>
      <c r="H3256" s="40" t="str">
        <f>VLOOKUP(D3256,'Brasseries Europe'!$B$2:$O$2000,8,FALSE)</f>
        <v>Ertvelde</v>
      </c>
      <c r="I3256" s="40" t="str">
        <f>VLOOKUP(D3256,'Brasseries Europe'!$B$2:$O$2000,9,FALSE)</f>
        <v>Vlaanderen</v>
      </c>
      <c r="J3256" s="40">
        <f>VLOOKUP(D3256,'Brasseries Europe'!$B$2:$O$2000,10,FALSE)</f>
        <v>0</v>
      </c>
      <c r="K3256" s="40" t="str">
        <f>VLOOKUP(D3256,'Brasseries Europe'!$B$2:$O$2000,11,FALSE)</f>
        <v>http://www.vansteenberge.com</v>
      </c>
      <c r="L3256" s="40" t="str">
        <f>VLOOKUP(D3256,'Brasseries Europe'!$B$2:$O$2000,12,FALSE)</f>
        <v>32(0)9/344.50.71</v>
      </c>
      <c r="M3256" s="40" t="str">
        <f>VLOOKUP(D3256,'Brasseries Europe'!$B$2:$O$2000,13,FALSE)</f>
        <v>LogoBR193</v>
      </c>
      <c r="N3256" s="40" t="str">
        <f>VLOOKUP(D3256,'Brasseries Europe'!$B$2:$O$2000,14,FALSE)</f>
        <v>FotoBR193</v>
      </c>
      <c r="O3256" s="42" t="s">
        <v>17191</v>
      </c>
      <c r="P3256" s="40" t="s">
        <v>10055</v>
      </c>
      <c r="Q3256" s="40" t="s">
        <v>10064</v>
      </c>
      <c r="T3256" s="40" t="s">
        <v>17193</v>
      </c>
      <c r="U3256" s="40" t="s">
        <v>17192</v>
      </c>
    </row>
    <row r="3257" spans="1:21" s="40" customFormat="1">
      <c r="A3257" s="40">
        <f t="shared" si="142"/>
        <v>3256</v>
      </c>
      <c r="B3257" s="41">
        <f t="shared" ca="1" si="143"/>
        <v>43369</v>
      </c>
      <c r="C3257" s="40" t="s">
        <v>14</v>
      </c>
      <c r="D3257" s="40" t="str">
        <f t="shared" si="144"/>
        <v>Brewery193</v>
      </c>
      <c r="E3257" s="42" t="s">
        <v>1595</v>
      </c>
      <c r="F3257" s="40" t="str">
        <f>VLOOKUP(D3257,'Brasseries Europe'!$B$2:$O$2000,6,FALSE)</f>
        <v>Lindenlaan, 25</v>
      </c>
      <c r="G3257" s="40">
        <f>VLOOKUP(D3257,'Brasseries Europe'!$B$2:$O$2000,7,FALSE)</f>
        <v>9940</v>
      </c>
      <c r="H3257" s="40" t="str">
        <f>VLOOKUP(D3257,'Brasseries Europe'!$B$2:$O$2000,8,FALSE)</f>
        <v>Ertvelde</v>
      </c>
      <c r="I3257" s="40" t="str">
        <f>VLOOKUP(D3257,'Brasseries Europe'!$B$2:$O$2000,9,FALSE)</f>
        <v>Vlaanderen</v>
      </c>
      <c r="J3257" s="40">
        <f>VLOOKUP(D3257,'Brasseries Europe'!$B$2:$O$2000,10,FALSE)</f>
        <v>0</v>
      </c>
      <c r="K3257" s="40" t="str">
        <f>VLOOKUP(D3257,'Brasseries Europe'!$B$2:$O$2000,11,FALSE)</f>
        <v>http://www.vansteenberge.com</v>
      </c>
      <c r="L3257" s="40" t="str">
        <f>VLOOKUP(D3257,'Brasseries Europe'!$B$2:$O$2000,12,FALSE)</f>
        <v>32(0)9/344.50.71</v>
      </c>
      <c r="M3257" s="40" t="str">
        <f>VLOOKUP(D3257,'Brasseries Europe'!$B$2:$O$2000,13,FALSE)</f>
        <v>LogoBR193</v>
      </c>
      <c r="N3257" s="40" t="str">
        <f>VLOOKUP(D3257,'Brasseries Europe'!$B$2:$O$2000,14,FALSE)</f>
        <v>FotoBR193</v>
      </c>
      <c r="O3257" s="42" t="s">
        <v>17194</v>
      </c>
      <c r="P3257" s="40" t="s">
        <v>10055</v>
      </c>
      <c r="Q3257" s="40" t="s">
        <v>10064</v>
      </c>
      <c r="T3257" s="40" t="s">
        <v>17196</v>
      </c>
      <c r="U3257" s="40" t="s">
        <v>17195</v>
      </c>
    </row>
    <row r="3258" spans="1:21" s="40" customFormat="1">
      <c r="A3258" s="40">
        <f t="shared" si="142"/>
        <v>3257</v>
      </c>
      <c r="B3258" s="41">
        <f t="shared" ca="1" si="143"/>
        <v>43369</v>
      </c>
      <c r="C3258" s="40" t="s">
        <v>14</v>
      </c>
      <c r="D3258" s="40" t="str">
        <f t="shared" si="144"/>
        <v>Brewery193</v>
      </c>
      <c r="E3258" s="42" t="s">
        <v>1595</v>
      </c>
      <c r="F3258" s="40" t="str">
        <f>VLOOKUP(D3258,'Brasseries Europe'!$B$2:$O$2000,6,FALSE)</f>
        <v>Lindenlaan, 25</v>
      </c>
      <c r="G3258" s="40">
        <f>VLOOKUP(D3258,'Brasseries Europe'!$B$2:$O$2000,7,FALSE)</f>
        <v>9940</v>
      </c>
      <c r="H3258" s="40" t="str">
        <f>VLOOKUP(D3258,'Brasseries Europe'!$B$2:$O$2000,8,FALSE)</f>
        <v>Ertvelde</v>
      </c>
      <c r="I3258" s="40" t="str">
        <f>VLOOKUP(D3258,'Brasseries Europe'!$B$2:$O$2000,9,FALSE)</f>
        <v>Vlaanderen</v>
      </c>
      <c r="J3258" s="40">
        <f>VLOOKUP(D3258,'Brasseries Europe'!$B$2:$O$2000,10,FALSE)</f>
        <v>0</v>
      </c>
      <c r="K3258" s="40" t="str">
        <f>VLOOKUP(D3258,'Brasseries Europe'!$B$2:$O$2000,11,FALSE)</f>
        <v>http://www.vansteenberge.com</v>
      </c>
      <c r="L3258" s="40" t="str">
        <f>VLOOKUP(D3258,'Brasseries Europe'!$B$2:$O$2000,12,FALSE)</f>
        <v>32(0)9/344.50.71</v>
      </c>
      <c r="M3258" s="40" t="str">
        <f>VLOOKUP(D3258,'Brasseries Europe'!$B$2:$O$2000,13,FALSE)</f>
        <v>LogoBR193</v>
      </c>
      <c r="N3258" s="40" t="str">
        <f>VLOOKUP(D3258,'Brasseries Europe'!$B$2:$O$2000,14,FALSE)</f>
        <v>FotoBR193</v>
      </c>
      <c r="O3258" s="42" t="s">
        <v>17197</v>
      </c>
      <c r="P3258" s="40" t="s">
        <v>10136</v>
      </c>
      <c r="Q3258" s="40" t="s">
        <v>10100</v>
      </c>
      <c r="T3258" s="40" t="s">
        <v>17199</v>
      </c>
      <c r="U3258" s="40" t="s">
        <v>17198</v>
      </c>
    </row>
    <row r="3259" spans="1:21" s="40" customFormat="1">
      <c r="A3259" s="40">
        <f t="shared" si="142"/>
        <v>3258</v>
      </c>
      <c r="B3259" s="41">
        <f t="shared" ca="1" si="143"/>
        <v>43369</v>
      </c>
      <c r="C3259" s="40" t="s">
        <v>14</v>
      </c>
      <c r="D3259" s="40" t="str">
        <f t="shared" si="144"/>
        <v>Brewery193</v>
      </c>
      <c r="E3259" s="42" t="s">
        <v>1595</v>
      </c>
      <c r="F3259" s="40" t="str">
        <f>VLOOKUP(D3259,'Brasseries Europe'!$B$2:$O$2000,6,FALSE)</f>
        <v>Lindenlaan, 25</v>
      </c>
      <c r="G3259" s="40">
        <f>VLOOKUP(D3259,'Brasseries Europe'!$B$2:$O$2000,7,FALSE)</f>
        <v>9940</v>
      </c>
      <c r="H3259" s="40" t="str">
        <f>VLOOKUP(D3259,'Brasseries Europe'!$B$2:$O$2000,8,FALSE)</f>
        <v>Ertvelde</v>
      </c>
      <c r="I3259" s="40" t="str">
        <f>VLOOKUP(D3259,'Brasseries Europe'!$B$2:$O$2000,9,FALSE)</f>
        <v>Vlaanderen</v>
      </c>
      <c r="J3259" s="40">
        <f>VLOOKUP(D3259,'Brasseries Europe'!$B$2:$O$2000,10,FALSE)</f>
        <v>0</v>
      </c>
      <c r="K3259" s="40" t="str">
        <f>VLOOKUP(D3259,'Brasseries Europe'!$B$2:$O$2000,11,FALSE)</f>
        <v>http://www.vansteenberge.com</v>
      </c>
      <c r="L3259" s="40" t="str">
        <f>VLOOKUP(D3259,'Brasseries Europe'!$B$2:$O$2000,12,FALSE)</f>
        <v>32(0)9/344.50.71</v>
      </c>
      <c r="M3259" s="40" t="str">
        <f>VLOOKUP(D3259,'Brasseries Europe'!$B$2:$O$2000,13,FALSE)</f>
        <v>LogoBR193</v>
      </c>
      <c r="N3259" s="40" t="str">
        <f>VLOOKUP(D3259,'Brasseries Europe'!$B$2:$O$2000,14,FALSE)</f>
        <v>FotoBR193</v>
      </c>
      <c r="O3259" s="42" t="s">
        <v>17200</v>
      </c>
      <c r="P3259" s="40" t="s">
        <v>10258</v>
      </c>
      <c r="Q3259" s="40" t="s">
        <v>10085</v>
      </c>
      <c r="T3259" s="40" t="s">
        <v>17202</v>
      </c>
      <c r="U3259" s="40" t="s">
        <v>17201</v>
      </c>
    </row>
    <row r="3260" spans="1:21" s="40" customFormat="1">
      <c r="A3260" s="40">
        <f t="shared" si="142"/>
        <v>3259</v>
      </c>
      <c r="B3260" s="41">
        <f t="shared" ca="1" si="143"/>
        <v>43369</v>
      </c>
      <c r="C3260" s="40" t="s">
        <v>14</v>
      </c>
      <c r="D3260" s="40" t="str">
        <f t="shared" si="144"/>
        <v>Brewery193</v>
      </c>
      <c r="E3260" s="42" t="s">
        <v>1595</v>
      </c>
      <c r="F3260" s="40" t="str">
        <f>VLOOKUP(D3260,'Brasseries Europe'!$B$2:$O$2000,6,FALSE)</f>
        <v>Lindenlaan, 25</v>
      </c>
      <c r="G3260" s="40">
        <f>VLOOKUP(D3260,'Brasseries Europe'!$B$2:$O$2000,7,FALSE)</f>
        <v>9940</v>
      </c>
      <c r="H3260" s="40" t="str">
        <f>VLOOKUP(D3260,'Brasseries Europe'!$B$2:$O$2000,8,FALSE)</f>
        <v>Ertvelde</v>
      </c>
      <c r="I3260" s="40" t="str">
        <f>VLOOKUP(D3260,'Brasseries Europe'!$B$2:$O$2000,9,FALSE)</f>
        <v>Vlaanderen</v>
      </c>
      <c r="J3260" s="40">
        <f>VLOOKUP(D3260,'Brasseries Europe'!$B$2:$O$2000,10,FALSE)</f>
        <v>0</v>
      </c>
      <c r="K3260" s="40" t="str">
        <f>VLOOKUP(D3260,'Brasseries Europe'!$B$2:$O$2000,11,FALSE)</f>
        <v>http://www.vansteenberge.com</v>
      </c>
      <c r="L3260" s="40" t="str">
        <f>VLOOKUP(D3260,'Brasseries Europe'!$B$2:$O$2000,12,FALSE)</f>
        <v>32(0)9/344.50.71</v>
      </c>
      <c r="M3260" s="40" t="str">
        <f>VLOOKUP(D3260,'Brasseries Europe'!$B$2:$O$2000,13,FALSE)</f>
        <v>LogoBR193</v>
      </c>
      <c r="N3260" s="40" t="str">
        <f>VLOOKUP(D3260,'Brasseries Europe'!$B$2:$O$2000,14,FALSE)</f>
        <v>FotoBR193</v>
      </c>
      <c r="O3260" s="42" t="s">
        <v>17203</v>
      </c>
      <c r="P3260" s="40" t="s">
        <v>10258</v>
      </c>
      <c r="Q3260" s="40" t="s">
        <v>10085</v>
      </c>
      <c r="T3260" s="40" t="s">
        <v>17205</v>
      </c>
      <c r="U3260" s="40" t="s">
        <v>17204</v>
      </c>
    </row>
    <row r="3261" spans="1:21" s="40" customFormat="1">
      <c r="A3261" s="40">
        <f t="shared" si="142"/>
        <v>3260</v>
      </c>
      <c r="B3261" s="41">
        <f t="shared" ca="1" si="143"/>
        <v>43369</v>
      </c>
      <c r="C3261" s="40" t="s">
        <v>14</v>
      </c>
      <c r="D3261" s="40" t="str">
        <f t="shared" si="144"/>
        <v>Brewery193</v>
      </c>
      <c r="E3261" s="42" t="s">
        <v>1595</v>
      </c>
      <c r="F3261" s="40" t="str">
        <f>VLOOKUP(D3261,'Brasseries Europe'!$B$2:$O$2000,6,FALSE)</f>
        <v>Lindenlaan, 25</v>
      </c>
      <c r="G3261" s="40">
        <f>VLOOKUP(D3261,'Brasseries Europe'!$B$2:$O$2000,7,FALSE)</f>
        <v>9940</v>
      </c>
      <c r="H3261" s="40" t="str">
        <f>VLOOKUP(D3261,'Brasseries Europe'!$B$2:$O$2000,8,FALSE)</f>
        <v>Ertvelde</v>
      </c>
      <c r="I3261" s="40" t="str">
        <f>VLOOKUP(D3261,'Brasseries Europe'!$B$2:$O$2000,9,FALSE)</f>
        <v>Vlaanderen</v>
      </c>
      <c r="J3261" s="40">
        <f>VLOOKUP(D3261,'Brasseries Europe'!$B$2:$O$2000,10,FALSE)</f>
        <v>0</v>
      </c>
      <c r="K3261" s="40" t="str">
        <f>VLOOKUP(D3261,'Brasseries Europe'!$B$2:$O$2000,11,FALSE)</f>
        <v>http://www.vansteenberge.com</v>
      </c>
      <c r="L3261" s="40" t="str">
        <f>VLOOKUP(D3261,'Brasseries Europe'!$B$2:$O$2000,12,FALSE)</f>
        <v>32(0)9/344.50.71</v>
      </c>
      <c r="M3261" s="40" t="str">
        <f>VLOOKUP(D3261,'Brasseries Europe'!$B$2:$O$2000,13,FALSE)</f>
        <v>LogoBR193</v>
      </c>
      <c r="N3261" s="40" t="str">
        <f>VLOOKUP(D3261,'Brasseries Europe'!$B$2:$O$2000,14,FALSE)</f>
        <v>FotoBR193</v>
      </c>
      <c r="O3261" s="42" t="s">
        <v>17206</v>
      </c>
      <c r="P3261" s="40" t="s">
        <v>10258</v>
      </c>
      <c r="Q3261" s="40" t="s">
        <v>10085</v>
      </c>
      <c r="T3261" s="40" t="s">
        <v>17208</v>
      </c>
      <c r="U3261" s="40" t="s">
        <v>17207</v>
      </c>
    </row>
    <row r="3262" spans="1:21" s="40" customFormat="1">
      <c r="A3262" s="40">
        <f t="shared" si="142"/>
        <v>3261</v>
      </c>
      <c r="B3262" s="41">
        <f t="shared" ca="1" si="143"/>
        <v>43369</v>
      </c>
      <c r="C3262" s="40" t="s">
        <v>14</v>
      </c>
      <c r="D3262" s="40" t="str">
        <f t="shared" si="144"/>
        <v>Brewery193</v>
      </c>
      <c r="E3262" s="42" t="s">
        <v>1595</v>
      </c>
      <c r="F3262" s="40" t="str">
        <f>VLOOKUP(D3262,'Brasseries Europe'!$B$2:$O$2000,6,FALSE)</f>
        <v>Lindenlaan, 25</v>
      </c>
      <c r="G3262" s="40">
        <f>VLOOKUP(D3262,'Brasseries Europe'!$B$2:$O$2000,7,FALSE)</f>
        <v>9940</v>
      </c>
      <c r="H3262" s="40" t="str">
        <f>VLOOKUP(D3262,'Brasseries Europe'!$B$2:$O$2000,8,FALSE)</f>
        <v>Ertvelde</v>
      </c>
      <c r="I3262" s="40" t="str">
        <f>VLOOKUP(D3262,'Brasseries Europe'!$B$2:$O$2000,9,FALSE)</f>
        <v>Vlaanderen</v>
      </c>
      <c r="J3262" s="40">
        <f>VLOOKUP(D3262,'Brasseries Europe'!$B$2:$O$2000,10,FALSE)</f>
        <v>0</v>
      </c>
      <c r="K3262" s="40" t="str">
        <f>VLOOKUP(D3262,'Brasseries Europe'!$B$2:$O$2000,11,FALSE)</f>
        <v>http://www.vansteenberge.com</v>
      </c>
      <c r="L3262" s="40" t="str">
        <f>VLOOKUP(D3262,'Brasseries Europe'!$B$2:$O$2000,12,FALSE)</f>
        <v>32(0)9/344.50.71</v>
      </c>
      <c r="M3262" s="40" t="str">
        <f>VLOOKUP(D3262,'Brasseries Europe'!$B$2:$O$2000,13,FALSE)</f>
        <v>LogoBR193</v>
      </c>
      <c r="N3262" s="40" t="str">
        <f>VLOOKUP(D3262,'Brasseries Europe'!$B$2:$O$2000,14,FALSE)</f>
        <v>FotoBR193</v>
      </c>
      <c r="O3262" s="42" t="s">
        <v>17209</v>
      </c>
      <c r="P3262" s="40" t="s">
        <v>10258</v>
      </c>
      <c r="Q3262" s="40" t="s">
        <v>10143</v>
      </c>
      <c r="R3262" s="57"/>
      <c r="S3262" s="57"/>
      <c r="T3262" s="40" t="s">
        <v>17211</v>
      </c>
      <c r="U3262" s="40" t="s">
        <v>17210</v>
      </c>
    </row>
    <row r="3263" spans="1:21" s="40" customFormat="1">
      <c r="A3263" s="40">
        <f t="shared" si="142"/>
        <v>3262</v>
      </c>
      <c r="B3263" s="41">
        <f t="shared" ca="1" si="143"/>
        <v>43369</v>
      </c>
      <c r="C3263" s="40" t="s">
        <v>14</v>
      </c>
      <c r="D3263" s="40" t="str">
        <f t="shared" si="144"/>
        <v>Brewery193</v>
      </c>
      <c r="E3263" s="42" t="s">
        <v>1595</v>
      </c>
      <c r="F3263" s="40" t="str">
        <f>VLOOKUP(D3263,'Brasseries Europe'!$B$2:$O$2000,6,FALSE)</f>
        <v>Lindenlaan, 25</v>
      </c>
      <c r="G3263" s="40">
        <f>VLOOKUP(D3263,'Brasseries Europe'!$B$2:$O$2000,7,FALSE)</f>
        <v>9940</v>
      </c>
      <c r="H3263" s="40" t="str">
        <f>VLOOKUP(D3263,'Brasseries Europe'!$B$2:$O$2000,8,FALSE)</f>
        <v>Ertvelde</v>
      </c>
      <c r="I3263" s="40" t="str">
        <f>VLOOKUP(D3263,'Brasseries Europe'!$B$2:$O$2000,9,FALSE)</f>
        <v>Vlaanderen</v>
      </c>
      <c r="J3263" s="40">
        <f>VLOOKUP(D3263,'Brasseries Europe'!$B$2:$O$2000,10,FALSE)</f>
        <v>0</v>
      </c>
      <c r="K3263" s="40" t="str">
        <f>VLOOKUP(D3263,'Brasseries Europe'!$B$2:$O$2000,11,FALSE)</f>
        <v>http://www.vansteenberge.com</v>
      </c>
      <c r="L3263" s="40" t="str">
        <f>VLOOKUP(D3263,'Brasseries Europe'!$B$2:$O$2000,12,FALSE)</f>
        <v>32(0)9/344.50.71</v>
      </c>
      <c r="M3263" s="40" t="str">
        <f>VLOOKUP(D3263,'Brasseries Europe'!$B$2:$O$2000,13,FALSE)</f>
        <v>LogoBR193</v>
      </c>
      <c r="N3263" s="40" t="str">
        <f>VLOOKUP(D3263,'Brasseries Europe'!$B$2:$O$2000,14,FALSE)</f>
        <v>FotoBR193</v>
      </c>
      <c r="O3263" s="42" t="s">
        <v>17212</v>
      </c>
      <c r="P3263" s="40" t="s">
        <v>10043</v>
      </c>
      <c r="Q3263" s="40" t="s">
        <v>10076</v>
      </c>
      <c r="T3263" s="40" t="s">
        <v>17214</v>
      </c>
      <c r="U3263" s="40" t="s">
        <v>17213</v>
      </c>
    </row>
    <row r="3264" spans="1:21" s="40" customFormat="1">
      <c r="A3264" s="40">
        <f t="shared" si="142"/>
        <v>3263</v>
      </c>
      <c r="B3264" s="41">
        <f t="shared" ca="1" si="143"/>
        <v>43369</v>
      </c>
      <c r="C3264" s="40" t="s">
        <v>14</v>
      </c>
      <c r="D3264" s="40" t="str">
        <f t="shared" si="144"/>
        <v>Brewery193</v>
      </c>
      <c r="E3264" s="42" t="s">
        <v>1595</v>
      </c>
      <c r="F3264" s="40" t="str">
        <f>VLOOKUP(D3264,'Brasseries Europe'!$B$2:$O$2000,6,FALSE)</f>
        <v>Lindenlaan, 25</v>
      </c>
      <c r="G3264" s="40">
        <f>VLOOKUP(D3264,'Brasseries Europe'!$B$2:$O$2000,7,FALSE)</f>
        <v>9940</v>
      </c>
      <c r="H3264" s="40" t="str">
        <f>VLOOKUP(D3264,'Brasseries Europe'!$B$2:$O$2000,8,FALSE)</f>
        <v>Ertvelde</v>
      </c>
      <c r="I3264" s="40" t="str">
        <f>VLOOKUP(D3264,'Brasseries Europe'!$B$2:$O$2000,9,FALSE)</f>
        <v>Vlaanderen</v>
      </c>
      <c r="J3264" s="40">
        <f>VLOOKUP(D3264,'Brasseries Europe'!$B$2:$O$2000,10,FALSE)</f>
        <v>0</v>
      </c>
      <c r="K3264" s="40" t="str">
        <f>VLOOKUP(D3264,'Brasseries Europe'!$B$2:$O$2000,11,FALSE)</f>
        <v>http://www.vansteenberge.com</v>
      </c>
      <c r="L3264" s="40" t="str">
        <f>VLOOKUP(D3264,'Brasseries Europe'!$B$2:$O$2000,12,FALSE)</f>
        <v>32(0)9/344.50.71</v>
      </c>
      <c r="M3264" s="40" t="str">
        <f>VLOOKUP(D3264,'Brasseries Europe'!$B$2:$O$2000,13,FALSE)</f>
        <v>LogoBR193</v>
      </c>
      <c r="N3264" s="40" t="str">
        <f>VLOOKUP(D3264,'Brasseries Europe'!$B$2:$O$2000,14,FALSE)</f>
        <v>FotoBR193</v>
      </c>
      <c r="O3264" s="42" t="s">
        <v>17215</v>
      </c>
      <c r="P3264" s="40" t="s">
        <v>10043</v>
      </c>
      <c r="Q3264" s="40" t="s">
        <v>10076</v>
      </c>
      <c r="T3264" s="40" t="s">
        <v>17217</v>
      </c>
      <c r="U3264" s="40" t="s">
        <v>17216</v>
      </c>
    </row>
    <row r="3265" spans="1:21" s="40" customFormat="1">
      <c r="A3265" s="40">
        <f t="shared" si="142"/>
        <v>3264</v>
      </c>
      <c r="B3265" s="41">
        <f t="shared" ca="1" si="143"/>
        <v>43369</v>
      </c>
      <c r="C3265" s="40" t="s">
        <v>14</v>
      </c>
      <c r="D3265" s="40" t="str">
        <f t="shared" si="144"/>
        <v>Brewery193</v>
      </c>
      <c r="E3265" s="42" t="s">
        <v>1595</v>
      </c>
      <c r="F3265" s="40" t="str">
        <f>VLOOKUP(D3265,'Brasseries Europe'!$B$2:$O$2000,6,FALSE)</f>
        <v>Lindenlaan, 25</v>
      </c>
      <c r="G3265" s="40">
        <f>VLOOKUP(D3265,'Brasseries Europe'!$B$2:$O$2000,7,FALSE)</f>
        <v>9940</v>
      </c>
      <c r="H3265" s="40" t="str">
        <f>VLOOKUP(D3265,'Brasseries Europe'!$B$2:$O$2000,8,FALSE)</f>
        <v>Ertvelde</v>
      </c>
      <c r="I3265" s="40" t="str">
        <f>VLOOKUP(D3265,'Brasseries Europe'!$B$2:$O$2000,9,FALSE)</f>
        <v>Vlaanderen</v>
      </c>
      <c r="J3265" s="40">
        <f>VLOOKUP(D3265,'Brasseries Europe'!$B$2:$O$2000,10,FALSE)</f>
        <v>0</v>
      </c>
      <c r="K3265" s="40" t="str">
        <f>VLOOKUP(D3265,'Brasseries Europe'!$B$2:$O$2000,11,FALSE)</f>
        <v>http://www.vansteenberge.com</v>
      </c>
      <c r="L3265" s="40" t="str">
        <f>VLOOKUP(D3265,'Brasseries Europe'!$B$2:$O$2000,12,FALSE)</f>
        <v>32(0)9/344.50.71</v>
      </c>
      <c r="M3265" s="40" t="str">
        <f>VLOOKUP(D3265,'Brasseries Europe'!$B$2:$O$2000,13,FALSE)</f>
        <v>LogoBR193</v>
      </c>
      <c r="N3265" s="40" t="str">
        <f>VLOOKUP(D3265,'Brasseries Europe'!$B$2:$O$2000,14,FALSE)</f>
        <v>FotoBR193</v>
      </c>
      <c r="O3265" s="42" t="s">
        <v>17218</v>
      </c>
      <c r="P3265" s="40" t="s">
        <v>10043</v>
      </c>
      <c r="Q3265" s="40" t="s">
        <v>10064</v>
      </c>
      <c r="T3265" s="40" t="s">
        <v>17220</v>
      </c>
      <c r="U3265" s="40" t="s">
        <v>17219</v>
      </c>
    </row>
    <row r="3266" spans="1:21" s="40" customFormat="1">
      <c r="A3266" s="40">
        <f t="shared" si="142"/>
        <v>3265</v>
      </c>
      <c r="B3266" s="41">
        <f t="shared" ca="1" si="143"/>
        <v>43369</v>
      </c>
      <c r="C3266" s="40" t="s">
        <v>14</v>
      </c>
      <c r="D3266" s="40" t="str">
        <f t="shared" si="144"/>
        <v>Brewery193</v>
      </c>
      <c r="E3266" s="42" t="s">
        <v>1595</v>
      </c>
      <c r="F3266" s="40" t="str">
        <f>VLOOKUP(D3266,'Brasseries Europe'!$B$2:$O$2000,6,FALSE)</f>
        <v>Lindenlaan, 25</v>
      </c>
      <c r="G3266" s="40">
        <f>VLOOKUP(D3266,'Brasseries Europe'!$B$2:$O$2000,7,FALSE)</f>
        <v>9940</v>
      </c>
      <c r="H3266" s="40" t="str">
        <f>VLOOKUP(D3266,'Brasseries Europe'!$B$2:$O$2000,8,FALSE)</f>
        <v>Ertvelde</v>
      </c>
      <c r="I3266" s="40" t="str">
        <f>VLOOKUP(D3266,'Brasseries Europe'!$B$2:$O$2000,9,FALSE)</f>
        <v>Vlaanderen</v>
      </c>
      <c r="J3266" s="40">
        <f>VLOOKUP(D3266,'Brasseries Europe'!$B$2:$O$2000,10,FALSE)</f>
        <v>0</v>
      </c>
      <c r="K3266" s="40" t="str">
        <f>VLOOKUP(D3266,'Brasseries Europe'!$B$2:$O$2000,11,FALSE)</f>
        <v>http://www.vansteenberge.com</v>
      </c>
      <c r="L3266" s="40" t="str">
        <f>VLOOKUP(D3266,'Brasseries Europe'!$B$2:$O$2000,12,FALSE)</f>
        <v>32(0)9/344.50.71</v>
      </c>
      <c r="M3266" s="40" t="str">
        <f>VLOOKUP(D3266,'Brasseries Europe'!$B$2:$O$2000,13,FALSE)</f>
        <v>LogoBR193</v>
      </c>
      <c r="N3266" s="40" t="str">
        <f>VLOOKUP(D3266,'Brasseries Europe'!$B$2:$O$2000,14,FALSE)</f>
        <v>FotoBR193</v>
      </c>
      <c r="O3266" s="42" t="s">
        <v>17221</v>
      </c>
      <c r="P3266" s="40" t="s">
        <v>10043</v>
      </c>
      <c r="Q3266" s="40" t="s">
        <v>10114</v>
      </c>
      <c r="T3266" s="40" t="s">
        <v>17223</v>
      </c>
      <c r="U3266" s="40" t="s">
        <v>17222</v>
      </c>
    </row>
    <row r="3267" spans="1:21" s="40" customFormat="1">
      <c r="A3267" s="40">
        <f t="shared" ref="A3267:A3330" si="145">ROW()-1</f>
        <v>3266</v>
      </c>
      <c r="B3267" s="41">
        <f t="shared" ref="B3267:B3330" ca="1" si="146">TODAY()</f>
        <v>43369</v>
      </c>
      <c r="C3267" s="40" t="s">
        <v>14</v>
      </c>
      <c r="D3267" s="40" t="str">
        <f t="shared" si="144"/>
        <v>Brewery193</v>
      </c>
      <c r="E3267" s="42" t="s">
        <v>1595</v>
      </c>
      <c r="F3267" s="40" t="str">
        <f>VLOOKUP(D3267,'Brasseries Europe'!$B$2:$O$2000,6,FALSE)</f>
        <v>Lindenlaan, 25</v>
      </c>
      <c r="G3267" s="40">
        <f>VLOOKUP(D3267,'Brasseries Europe'!$B$2:$O$2000,7,FALSE)</f>
        <v>9940</v>
      </c>
      <c r="H3267" s="40" t="str">
        <f>VLOOKUP(D3267,'Brasseries Europe'!$B$2:$O$2000,8,FALSE)</f>
        <v>Ertvelde</v>
      </c>
      <c r="I3267" s="40" t="str">
        <f>VLOOKUP(D3267,'Brasseries Europe'!$B$2:$O$2000,9,FALSE)</f>
        <v>Vlaanderen</v>
      </c>
      <c r="J3267" s="40">
        <f>VLOOKUP(D3267,'Brasseries Europe'!$B$2:$O$2000,10,FALSE)</f>
        <v>0</v>
      </c>
      <c r="K3267" s="40" t="str">
        <f>VLOOKUP(D3267,'Brasseries Europe'!$B$2:$O$2000,11,FALSE)</f>
        <v>http://www.vansteenberge.com</v>
      </c>
      <c r="L3267" s="40" t="str">
        <f>VLOOKUP(D3267,'Brasseries Europe'!$B$2:$O$2000,12,FALSE)</f>
        <v>32(0)9/344.50.71</v>
      </c>
      <c r="M3267" s="40" t="str">
        <f>VLOOKUP(D3267,'Brasseries Europe'!$B$2:$O$2000,13,FALSE)</f>
        <v>LogoBR193</v>
      </c>
      <c r="N3267" s="40" t="str">
        <f>VLOOKUP(D3267,'Brasseries Europe'!$B$2:$O$2000,14,FALSE)</f>
        <v>FotoBR193</v>
      </c>
      <c r="O3267" s="42" t="s">
        <v>17224</v>
      </c>
      <c r="P3267" s="40" t="s">
        <v>10043</v>
      </c>
      <c r="Q3267" s="40" t="s">
        <v>10072</v>
      </c>
      <c r="T3267" s="40" t="s">
        <v>17226</v>
      </c>
      <c r="U3267" s="40" t="s">
        <v>17225</v>
      </c>
    </row>
    <row r="3268" spans="1:21" s="40" customFormat="1">
      <c r="A3268" s="40">
        <f t="shared" si="145"/>
        <v>3267</v>
      </c>
      <c r="B3268" s="41">
        <f t="shared" ca="1" si="146"/>
        <v>43369</v>
      </c>
      <c r="C3268" s="40" t="s">
        <v>14</v>
      </c>
      <c r="D3268" s="40" t="str">
        <f t="shared" si="144"/>
        <v>Brewery193</v>
      </c>
      <c r="E3268" s="42" t="s">
        <v>1595</v>
      </c>
      <c r="F3268" s="40" t="str">
        <f>VLOOKUP(D3268,'Brasseries Europe'!$B$2:$O$2000,6,FALSE)</f>
        <v>Lindenlaan, 25</v>
      </c>
      <c r="G3268" s="40">
        <f>VLOOKUP(D3268,'Brasseries Europe'!$B$2:$O$2000,7,FALSE)</f>
        <v>9940</v>
      </c>
      <c r="H3268" s="40" t="str">
        <f>VLOOKUP(D3268,'Brasseries Europe'!$B$2:$O$2000,8,FALSE)</f>
        <v>Ertvelde</v>
      </c>
      <c r="I3268" s="40" t="str">
        <f>VLOOKUP(D3268,'Brasseries Europe'!$B$2:$O$2000,9,FALSE)</f>
        <v>Vlaanderen</v>
      </c>
      <c r="J3268" s="40">
        <f>VLOOKUP(D3268,'Brasseries Europe'!$B$2:$O$2000,10,FALSE)</f>
        <v>0</v>
      </c>
      <c r="K3268" s="40" t="str">
        <f>VLOOKUP(D3268,'Brasseries Europe'!$B$2:$O$2000,11,FALSE)</f>
        <v>http://www.vansteenberge.com</v>
      </c>
      <c r="L3268" s="40" t="str">
        <f>VLOOKUP(D3268,'Brasseries Europe'!$B$2:$O$2000,12,FALSE)</f>
        <v>32(0)9/344.50.71</v>
      </c>
      <c r="M3268" s="40" t="str">
        <f>VLOOKUP(D3268,'Brasseries Europe'!$B$2:$O$2000,13,FALSE)</f>
        <v>LogoBR193</v>
      </c>
      <c r="N3268" s="40" t="str">
        <f>VLOOKUP(D3268,'Brasseries Europe'!$B$2:$O$2000,14,FALSE)</f>
        <v>FotoBR193</v>
      </c>
      <c r="O3268" s="42" t="s">
        <v>17227</v>
      </c>
      <c r="P3268" s="40" t="s">
        <v>10043</v>
      </c>
      <c r="Q3268" s="40" t="s">
        <v>10064</v>
      </c>
      <c r="T3268" s="40" t="s">
        <v>17229</v>
      </c>
      <c r="U3268" s="40" t="s">
        <v>17228</v>
      </c>
    </row>
    <row r="3269" spans="1:21" s="40" customFormat="1">
      <c r="A3269" s="40">
        <f t="shared" si="145"/>
        <v>3268</v>
      </c>
      <c r="B3269" s="41">
        <f t="shared" ca="1" si="146"/>
        <v>43369</v>
      </c>
      <c r="C3269" s="40" t="s">
        <v>14</v>
      </c>
      <c r="D3269" s="40" t="str">
        <f t="shared" si="144"/>
        <v>Brewery193</v>
      </c>
      <c r="E3269" s="42" t="s">
        <v>1595</v>
      </c>
      <c r="F3269" s="40" t="str">
        <f>VLOOKUP(D3269,'Brasseries Europe'!$B$2:$O$2000,6,FALSE)</f>
        <v>Lindenlaan, 25</v>
      </c>
      <c r="G3269" s="40">
        <f>VLOOKUP(D3269,'Brasseries Europe'!$B$2:$O$2000,7,FALSE)</f>
        <v>9940</v>
      </c>
      <c r="H3269" s="40" t="str">
        <f>VLOOKUP(D3269,'Brasseries Europe'!$B$2:$O$2000,8,FALSE)</f>
        <v>Ertvelde</v>
      </c>
      <c r="I3269" s="40" t="str">
        <f>VLOOKUP(D3269,'Brasseries Europe'!$B$2:$O$2000,9,FALSE)</f>
        <v>Vlaanderen</v>
      </c>
      <c r="J3269" s="40">
        <f>VLOOKUP(D3269,'Brasseries Europe'!$B$2:$O$2000,10,FALSE)</f>
        <v>0</v>
      </c>
      <c r="K3269" s="40" t="str">
        <f>VLOOKUP(D3269,'Brasseries Europe'!$B$2:$O$2000,11,FALSE)</f>
        <v>http://www.vansteenberge.com</v>
      </c>
      <c r="L3269" s="40" t="str">
        <f>VLOOKUP(D3269,'Brasseries Europe'!$B$2:$O$2000,12,FALSE)</f>
        <v>32(0)9/344.50.71</v>
      </c>
      <c r="M3269" s="40" t="str">
        <f>VLOOKUP(D3269,'Brasseries Europe'!$B$2:$O$2000,13,FALSE)</f>
        <v>LogoBR193</v>
      </c>
      <c r="N3269" s="40" t="str">
        <f>VLOOKUP(D3269,'Brasseries Europe'!$B$2:$O$2000,14,FALSE)</f>
        <v>FotoBR193</v>
      </c>
      <c r="O3269" s="42" t="s">
        <v>17230</v>
      </c>
      <c r="P3269" s="40" t="s">
        <v>10043</v>
      </c>
      <c r="Q3269" s="40" t="s">
        <v>10068</v>
      </c>
      <c r="T3269" s="40" t="s">
        <v>17232</v>
      </c>
      <c r="U3269" s="40" t="s">
        <v>17231</v>
      </c>
    </row>
    <row r="3270" spans="1:21" s="40" customFormat="1">
      <c r="A3270" s="40">
        <f t="shared" si="145"/>
        <v>3269</v>
      </c>
      <c r="B3270" s="41">
        <f t="shared" ca="1" si="146"/>
        <v>43369</v>
      </c>
      <c r="C3270" s="40" t="s">
        <v>14</v>
      </c>
      <c r="D3270" s="40" t="str">
        <f t="shared" si="144"/>
        <v>Brewery193</v>
      </c>
      <c r="E3270" s="42" t="s">
        <v>1595</v>
      </c>
      <c r="F3270" s="40" t="str">
        <f>VLOOKUP(D3270,'Brasseries Europe'!$B$2:$O$2000,6,FALSE)</f>
        <v>Lindenlaan, 25</v>
      </c>
      <c r="G3270" s="40">
        <f>VLOOKUP(D3270,'Brasseries Europe'!$B$2:$O$2000,7,FALSE)</f>
        <v>9940</v>
      </c>
      <c r="H3270" s="40" t="str">
        <f>VLOOKUP(D3270,'Brasseries Europe'!$B$2:$O$2000,8,FALSE)</f>
        <v>Ertvelde</v>
      </c>
      <c r="I3270" s="40" t="str">
        <f>VLOOKUP(D3270,'Brasseries Europe'!$B$2:$O$2000,9,FALSE)</f>
        <v>Vlaanderen</v>
      </c>
      <c r="J3270" s="40">
        <f>VLOOKUP(D3270,'Brasseries Europe'!$B$2:$O$2000,10,FALSE)</f>
        <v>0</v>
      </c>
      <c r="K3270" s="40" t="str">
        <f>VLOOKUP(D3270,'Brasseries Europe'!$B$2:$O$2000,11,FALSE)</f>
        <v>http://www.vansteenberge.com</v>
      </c>
      <c r="L3270" s="40" t="str">
        <f>VLOOKUP(D3270,'Brasseries Europe'!$B$2:$O$2000,12,FALSE)</f>
        <v>32(0)9/344.50.71</v>
      </c>
      <c r="M3270" s="40" t="str">
        <f>VLOOKUP(D3270,'Brasseries Europe'!$B$2:$O$2000,13,FALSE)</f>
        <v>LogoBR193</v>
      </c>
      <c r="N3270" s="40" t="str">
        <f>VLOOKUP(D3270,'Brasseries Europe'!$B$2:$O$2000,14,FALSE)</f>
        <v>FotoBR193</v>
      </c>
      <c r="O3270" s="42" t="s">
        <v>17233</v>
      </c>
      <c r="P3270" s="40" t="s">
        <v>10043</v>
      </c>
      <c r="Q3270" s="40" t="s">
        <v>10076</v>
      </c>
      <c r="T3270" s="40" t="s">
        <v>17235</v>
      </c>
      <c r="U3270" s="40" t="s">
        <v>17234</v>
      </c>
    </row>
    <row r="3271" spans="1:21" s="40" customFormat="1">
      <c r="A3271" s="40">
        <f t="shared" si="145"/>
        <v>3270</v>
      </c>
      <c r="B3271" s="41">
        <f t="shared" ca="1" si="146"/>
        <v>43369</v>
      </c>
      <c r="C3271" s="40" t="s">
        <v>14</v>
      </c>
      <c r="D3271" s="40" t="str">
        <f t="shared" si="144"/>
        <v>Brewery193</v>
      </c>
      <c r="E3271" s="42" t="s">
        <v>1595</v>
      </c>
      <c r="F3271" s="40" t="str">
        <f>VLOOKUP(D3271,'Brasseries Europe'!$B$2:$O$2000,6,FALSE)</f>
        <v>Lindenlaan, 25</v>
      </c>
      <c r="G3271" s="40">
        <f>VLOOKUP(D3271,'Brasseries Europe'!$B$2:$O$2000,7,FALSE)</f>
        <v>9940</v>
      </c>
      <c r="H3271" s="40" t="str">
        <f>VLOOKUP(D3271,'Brasseries Europe'!$B$2:$O$2000,8,FALSE)</f>
        <v>Ertvelde</v>
      </c>
      <c r="I3271" s="40" t="str">
        <f>VLOOKUP(D3271,'Brasseries Europe'!$B$2:$O$2000,9,FALSE)</f>
        <v>Vlaanderen</v>
      </c>
      <c r="J3271" s="40">
        <f>VLOOKUP(D3271,'Brasseries Europe'!$B$2:$O$2000,10,FALSE)</f>
        <v>0</v>
      </c>
      <c r="K3271" s="40" t="str">
        <f>VLOOKUP(D3271,'Brasseries Europe'!$B$2:$O$2000,11,FALSE)</f>
        <v>http://www.vansteenberge.com</v>
      </c>
      <c r="L3271" s="40" t="str">
        <f>VLOOKUP(D3271,'Brasseries Europe'!$B$2:$O$2000,12,FALSE)</f>
        <v>32(0)9/344.50.71</v>
      </c>
      <c r="M3271" s="40" t="str">
        <f>VLOOKUP(D3271,'Brasseries Europe'!$B$2:$O$2000,13,FALSE)</f>
        <v>LogoBR193</v>
      </c>
      <c r="N3271" s="40" t="str">
        <f>VLOOKUP(D3271,'Brasseries Europe'!$B$2:$O$2000,14,FALSE)</f>
        <v>FotoBR193</v>
      </c>
      <c r="O3271" s="42" t="s">
        <v>17236</v>
      </c>
      <c r="P3271" s="40" t="s">
        <v>10043</v>
      </c>
      <c r="Q3271" s="40" t="s">
        <v>10068</v>
      </c>
      <c r="T3271" s="40" t="s">
        <v>17238</v>
      </c>
      <c r="U3271" s="40" t="s">
        <v>17237</v>
      </c>
    </row>
    <row r="3272" spans="1:21" s="40" customFormat="1">
      <c r="A3272" s="40">
        <f t="shared" si="145"/>
        <v>3271</v>
      </c>
      <c r="B3272" s="41">
        <f t="shared" ca="1" si="146"/>
        <v>43369</v>
      </c>
      <c r="C3272" s="40" t="s">
        <v>14</v>
      </c>
      <c r="D3272" s="40" t="str">
        <f t="shared" si="144"/>
        <v>Brewery193</v>
      </c>
      <c r="E3272" s="42" t="s">
        <v>1595</v>
      </c>
      <c r="F3272" s="40" t="str">
        <f>VLOOKUP(D3272,'Brasseries Europe'!$B$2:$O$2000,6,FALSE)</f>
        <v>Lindenlaan, 25</v>
      </c>
      <c r="G3272" s="40">
        <f>VLOOKUP(D3272,'Brasseries Europe'!$B$2:$O$2000,7,FALSE)</f>
        <v>9940</v>
      </c>
      <c r="H3272" s="40" t="str">
        <f>VLOOKUP(D3272,'Brasseries Europe'!$B$2:$O$2000,8,FALSE)</f>
        <v>Ertvelde</v>
      </c>
      <c r="I3272" s="40" t="str">
        <f>VLOOKUP(D3272,'Brasseries Europe'!$B$2:$O$2000,9,FALSE)</f>
        <v>Vlaanderen</v>
      </c>
      <c r="J3272" s="40">
        <f>VLOOKUP(D3272,'Brasseries Europe'!$B$2:$O$2000,10,FALSE)</f>
        <v>0</v>
      </c>
      <c r="K3272" s="40" t="str">
        <f>VLOOKUP(D3272,'Brasseries Europe'!$B$2:$O$2000,11,FALSE)</f>
        <v>http://www.vansteenberge.com</v>
      </c>
      <c r="L3272" s="40" t="str">
        <f>VLOOKUP(D3272,'Brasseries Europe'!$B$2:$O$2000,12,FALSE)</f>
        <v>32(0)9/344.50.71</v>
      </c>
      <c r="M3272" s="40" t="str">
        <f>VLOOKUP(D3272,'Brasseries Europe'!$B$2:$O$2000,13,FALSE)</f>
        <v>LogoBR193</v>
      </c>
      <c r="N3272" s="40" t="str">
        <f>VLOOKUP(D3272,'Brasseries Europe'!$B$2:$O$2000,14,FALSE)</f>
        <v>FotoBR193</v>
      </c>
      <c r="O3272" s="42" t="s">
        <v>17239</v>
      </c>
      <c r="P3272" s="40" t="s">
        <v>10043</v>
      </c>
      <c r="Q3272" s="40" t="s">
        <v>10114</v>
      </c>
      <c r="T3272" s="40" t="s">
        <v>17241</v>
      </c>
      <c r="U3272" s="40" t="s">
        <v>17240</v>
      </c>
    </row>
    <row r="3273" spans="1:21" s="40" customFormat="1">
      <c r="A3273" s="40">
        <f t="shared" si="145"/>
        <v>3272</v>
      </c>
      <c r="B3273" s="41">
        <f t="shared" ca="1" si="146"/>
        <v>43369</v>
      </c>
      <c r="C3273" s="40" t="s">
        <v>14</v>
      </c>
      <c r="D3273" s="40" t="str">
        <f t="shared" si="144"/>
        <v>Brewery193</v>
      </c>
      <c r="E3273" s="42" t="s">
        <v>1595</v>
      </c>
      <c r="F3273" s="40" t="str">
        <f>VLOOKUP(D3273,'Brasseries Europe'!$B$2:$O$2000,6,FALSE)</f>
        <v>Lindenlaan, 25</v>
      </c>
      <c r="G3273" s="40">
        <f>VLOOKUP(D3273,'Brasseries Europe'!$B$2:$O$2000,7,FALSE)</f>
        <v>9940</v>
      </c>
      <c r="H3273" s="40" t="str">
        <f>VLOOKUP(D3273,'Brasseries Europe'!$B$2:$O$2000,8,FALSE)</f>
        <v>Ertvelde</v>
      </c>
      <c r="I3273" s="40" t="str">
        <f>VLOOKUP(D3273,'Brasseries Europe'!$B$2:$O$2000,9,FALSE)</f>
        <v>Vlaanderen</v>
      </c>
      <c r="J3273" s="40">
        <f>VLOOKUP(D3273,'Brasseries Europe'!$B$2:$O$2000,10,FALSE)</f>
        <v>0</v>
      </c>
      <c r="K3273" s="40" t="str">
        <f>VLOOKUP(D3273,'Brasseries Europe'!$B$2:$O$2000,11,FALSE)</f>
        <v>http://www.vansteenberge.com</v>
      </c>
      <c r="L3273" s="40" t="str">
        <f>VLOOKUP(D3273,'Brasseries Europe'!$B$2:$O$2000,12,FALSE)</f>
        <v>32(0)9/344.50.71</v>
      </c>
      <c r="M3273" s="40" t="str">
        <f>VLOOKUP(D3273,'Brasseries Europe'!$B$2:$O$2000,13,FALSE)</f>
        <v>LogoBR193</v>
      </c>
      <c r="N3273" s="40" t="str">
        <f>VLOOKUP(D3273,'Brasseries Europe'!$B$2:$O$2000,14,FALSE)</f>
        <v>FotoBR193</v>
      </c>
      <c r="O3273" s="42" t="s">
        <v>17242</v>
      </c>
      <c r="P3273" s="40" t="s">
        <v>10043</v>
      </c>
      <c r="Q3273" s="40" t="s">
        <v>10072</v>
      </c>
      <c r="T3273" s="40" t="s">
        <v>17244</v>
      </c>
      <c r="U3273" s="40" t="s">
        <v>17243</v>
      </c>
    </row>
    <row r="3274" spans="1:21" s="40" customFormat="1">
      <c r="A3274" s="40">
        <f t="shared" si="145"/>
        <v>3273</v>
      </c>
      <c r="B3274" s="41">
        <f t="shared" ca="1" si="146"/>
        <v>43369</v>
      </c>
      <c r="C3274" s="40" t="s">
        <v>14</v>
      </c>
      <c r="D3274" s="40" t="str">
        <f t="shared" si="144"/>
        <v>Brewery193</v>
      </c>
      <c r="E3274" s="42" t="s">
        <v>1595</v>
      </c>
      <c r="F3274" s="40" t="str">
        <f>VLOOKUP(D3274,'Brasseries Europe'!$B$2:$O$2000,6,FALSE)</f>
        <v>Lindenlaan, 25</v>
      </c>
      <c r="G3274" s="40">
        <f>VLOOKUP(D3274,'Brasseries Europe'!$B$2:$O$2000,7,FALSE)</f>
        <v>9940</v>
      </c>
      <c r="H3274" s="40" t="str">
        <f>VLOOKUP(D3274,'Brasseries Europe'!$B$2:$O$2000,8,FALSE)</f>
        <v>Ertvelde</v>
      </c>
      <c r="I3274" s="40" t="str">
        <f>VLOOKUP(D3274,'Brasseries Europe'!$B$2:$O$2000,9,FALSE)</f>
        <v>Vlaanderen</v>
      </c>
      <c r="J3274" s="40">
        <f>VLOOKUP(D3274,'Brasseries Europe'!$B$2:$O$2000,10,FALSE)</f>
        <v>0</v>
      </c>
      <c r="K3274" s="40" t="str">
        <f>VLOOKUP(D3274,'Brasseries Europe'!$B$2:$O$2000,11,FALSE)</f>
        <v>http://www.vansteenberge.com</v>
      </c>
      <c r="L3274" s="40" t="str">
        <f>VLOOKUP(D3274,'Brasseries Europe'!$B$2:$O$2000,12,FALSE)</f>
        <v>32(0)9/344.50.71</v>
      </c>
      <c r="M3274" s="40" t="str">
        <f>VLOOKUP(D3274,'Brasseries Europe'!$B$2:$O$2000,13,FALSE)</f>
        <v>LogoBR193</v>
      </c>
      <c r="N3274" s="40" t="str">
        <f>VLOOKUP(D3274,'Brasseries Europe'!$B$2:$O$2000,14,FALSE)</f>
        <v>FotoBR193</v>
      </c>
      <c r="O3274" s="42" t="s">
        <v>17245</v>
      </c>
      <c r="P3274" s="40" t="s">
        <v>10043</v>
      </c>
      <c r="Q3274" s="40" t="s">
        <v>10064</v>
      </c>
      <c r="T3274" s="40" t="s">
        <v>17247</v>
      </c>
      <c r="U3274" s="40" t="s">
        <v>17246</v>
      </c>
    </row>
    <row r="3275" spans="1:21" s="40" customFormat="1">
      <c r="A3275" s="40">
        <f t="shared" si="145"/>
        <v>3274</v>
      </c>
      <c r="B3275" s="41">
        <f t="shared" ca="1" si="146"/>
        <v>43369</v>
      </c>
      <c r="C3275" s="40" t="s">
        <v>14</v>
      </c>
      <c r="D3275" s="40" t="str">
        <f t="shared" si="144"/>
        <v>Brewery193</v>
      </c>
      <c r="E3275" s="42" t="s">
        <v>1595</v>
      </c>
      <c r="F3275" s="40" t="str">
        <f>VLOOKUP(D3275,'Brasseries Europe'!$B$2:$O$2000,6,FALSE)</f>
        <v>Lindenlaan, 25</v>
      </c>
      <c r="G3275" s="40">
        <f>VLOOKUP(D3275,'Brasseries Europe'!$B$2:$O$2000,7,FALSE)</f>
        <v>9940</v>
      </c>
      <c r="H3275" s="40" t="str">
        <f>VLOOKUP(D3275,'Brasseries Europe'!$B$2:$O$2000,8,FALSE)</f>
        <v>Ertvelde</v>
      </c>
      <c r="I3275" s="40" t="str">
        <f>VLOOKUP(D3275,'Brasseries Europe'!$B$2:$O$2000,9,FALSE)</f>
        <v>Vlaanderen</v>
      </c>
      <c r="J3275" s="40">
        <f>VLOOKUP(D3275,'Brasseries Europe'!$B$2:$O$2000,10,FALSE)</f>
        <v>0</v>
      </c>
      <c r="K3275" s="40" t="str">
        <f>VLOOKUP(D3275,'Brasseries Europe'!$B$2:$O$2000,11,FALSE)</f>
        <v>http://www.vansteenberge.com</v>
      </c>
      <c r="L3275" s="40" t="str">
        <f>VLOOKUP(D3275,'Brasseries Europe'!$B$2:$O$2000,12,FALSE)</f>
        <v>32(0)9/344.50.71</v>
      </c>
      <c r="M3275" s="40" t="str">
        <f>VLOOKUP(D3275,'Brasseries Europe'!$B$2:$O$2000,13,FALSE)</f>
        <v>LogoBR193</v>
      </c>
      <c r="N3275" s="40" t="str">
        <f>VLOOKUP(D3275,'Brasseries Europe'!$B$2:$O$2000,14,FALSE)</f>
        <v>FotoBR193</v>
      </c>
      <c r="O3275" s="42" t="s">
        <v>17248</v>
      </c>
      <c r="P3275" s="40" t="s">
        <v>10043</v>
      </c>
      <c r="Q3275" s="40" t="s">
        <v>10076</v>
      </c>
      <c r="T3275" s="40" t="s">
        <v>17250</v>
      </c>
      <c r="U3275" s="40" t="s">
        <v>17249</v>
      </c>
    </row>
    <row r="3276" spans="1:21" s="40" customFormat="1">
      <c r="A3276" s="40">
        <f t="shared" si="145"/>
        <v>3275</v>
      </c>
      <c r="B3276" s="41">
        <f t="shared" ca="1" si="146"/>
        <v>43369</v>
      </c>
      <c r="C3276" s="40" t="s">
        <v>14</v>
      </c>
      <c r="D3276" s="40" t="str">
        <f t="shared" si="144"/>
        <v>Brewery193</v>
      </c>
      <c r="E3276" s="42" t="s">
        <v>1595</v>
      </c>
      <c r="F3276" s="40" t="str">
        <f>VLOOKUP(D3276,'Brasseries Europe'!$B$2:$O$2000,6,FALSE)</f>
        <v>Lindenlaan, 25</v>
      </c>
      <c r="G3276" s="40">
        <f>VLOOKUP(D3276,'Brasseries Europe'!$B$2:$O$2000,7,FALSE)</f>
        <v>9940</v>
      </c>
      <c r="H3276" s="40" t="str">
        <f>VLOOKUP(D3276,'Brasseries Europe'!$B$2:$O$2000,8,FALSE)</f>
        <v>Ertvelde</v>
      </c>
      <c r="I3276" s="40" t="str">
        <f>VLOOKUP(D3276,'Brasseries Europe'!$B$2:$O$2000,9,FALSE)</f>
        <v>Vlaanderen</v>
      </c>
      <c r="J3276" s="40">
        <f>VLOOKUP(D3276,'Brasseries Europe'!$B$2:$O$2000,10,FALSE)</f>
        <v>0</v>
      </c>
      <c r="K3276" s="40" t="str">
        <f>VLOOKUP(D3276,'Brasseries Europe'!$B$2:$O$2000,11,FALSE)</f>
        <v>http://www.vansteenberge.com</v>
      </c>
      <c r="L3276" s="40" t="str">
        <f>VLOOKUP(D3276,'Brasseries Europe'!$B$2:$O$2000,12,FALSE)</f>
        <v>32(0)9/344.50.71</v>
      </c>
      <c r="M3276" s="40" t="str">
        <f>VLOOKUP(D3276,'Brasseries Europe'!$B$2:$O$2000,13,FALSE)</f>
        <v>LogoBR193</v>
      </c>
      <c r="N3276" s="40" t="str">
        <f>VLOOKUP(D3276,'Brasseries Europe'!$B$2:$O$2000,14,FALSE)</f>
        <v>FotoBR193</v>
      </c>
      <c r="O3276" s="42" t="s">
        <v>17251</v>
      </c>
      <c r="P3276" s="40" t="s">
        <v>10043</v>
      </c>
      <c r="Q3276" s="40" t="s">
        <v>10132</v>
      </c>
      <c r="T3276" s="40" t="s">
        <v>17253</v>
      </c>
      <c r="U3276" s="40" t="s">
        <v>17252</v>
      </c>
    </row>
    <row r="3277" spans="1:21" s="40" customFormat="1">
      <c r="A3277" s="40">
        <f t="shared" si="145"/>
        <v>3276</v>
      </c>
      <c r="B3277" s="41">
        <f t="shared" ca="1" si="146"/>
        <v>43369</v>
      </c>
      <c r="C3277" s="40" t="s">
        <v>14</v>
      </c>
      <c r="D3277" s="40" t="str">
        <f t="shared" si="144"/>
        <v>Brewery193</v>
      </c>
      <c r="E3277" s="42" t="s">
        <v>1595</v>
      </c>
      <c r="F3277" s="40" t="str">
        <f>VLOOKUP(D3277,'Brasseries Europe'!$B$2:$O$2000,6,FALSE)</f>
        <v>Lindenlaan, 25</v>
      </c>
      <c r="G3277" s="40">
        <f>VLOOKUP(D3277,'Brasseries Europe'!$B$2:$O$2000,7,FALSE)</f>
        <v>9940</v>
      </c>
      <c r="H3277" s="40" t="str">
        <f>VLOOKUP(D3277,'Brasseries Europe'!$B$2:$O$2000,8,FALSE)</f>
        <v>Ertvelde</v>
      </c>
      <c r="I3277" s="40" t="str">
        <f>VLOOKUP(D3277,'Brasseries Europe'!$B$2:$O$2000,9,FALSE)</f>
        <v>Vlaanderen</v>
      </c>
      <c r="J3277" s="40">
        <f>VLOOKUP(D3277,'Brasseries Europe'!$B$2:$O$2000,10,FALSE)</f>
        <v>0</v>
      </c>
      <c r="K3277" s="40" t="str">
        <f>VLOOKUP(D3277,'Brasseries Europe'!$B$2:$O$2000,11,FALSE)</f>
        <v>http://www.vansteenberge.com</v>
      </c>
      <c r="L3277" s="40" t="str">
        <f>VLOOKUP(D3277,'Brasseries Europe'!$B$2:$O$2000,12,FALSE)</f>
        <v>32(0)9/344.50.71</v>
      </c>
      <c r="M3277" s="40" t="str">
        <f>VLOOKUP(D3277,'Brasseries Europe'!$B$2:$O$2000,13,FALSE)</f>
        <v>LogoBR193</v>
      </c>
      <c r="N3277" s="40" t="str">
        <f>VLOOKUP(D3277,'Brasseries Europe'!$B$2:$O$2000,14,FALSE)</f>
        <v>FotoBR193</v>
      </c>
      <c r="O3277" s="42" t="s">
        <v>17254</v>
      </c>
      <c r="P3277" s="40" t="s">
        <v>10043</v>
      </c>
      <c r="Q3277" s="40" t="s">
        <v>10100</v>
      </c>
      <c r="T3277" s="40" t="s">
        <v>17256</v>
      </c>
      <c r="U3277" s="40" t="s">
        <v>17255</v>
      </c>
    </row>
    <row r="3278" spans="1:21" s="40" customFormat="1">
      <c r="A3278" s="40">
        <f t="shared" si="145"/>
        <v>3277</v>
      </c>
      <c r="B3278" s="41">
        <f t="shared" ca="1" si="146"/>
        <v>43369</v>
      </c>
      <c r="C3278" s="40" t="s">
        <v>14</v>
      </c>
      <c r="D3278" s="40" t="str">
        <f t="shared" si="144"/>
        <v>Brewery193</v>
      </c>
      <c r="E3278" s="42" t="s">
        <v>1595</v>
      </c>
      <c r="F3278" s="40" t="str">
        <f>VLOOKUP(D3278,'Brasseries Europe'!$B$2:$O$2000,6,FALSE)</f>
        <v>Lindenlaan, 25</v>
      </c>
      <c r="G3278" s="40">
        <f>VLOOKUP(D3278,'Brasseries Europe'!$B$2:$O$2000,7,FALSE)</f>
        <v>9940</v>
      </c>
      <c r="H3278" s="40" t="str">
        <f>VLOOKUP(D3278,'Brasseries Europe'!$B$2:$O$2000,8,FALSE)</f>
        <v>Ertvelde</v>
      </c>
      <c r="I3278" s="40" t="str">
        <f>VLOOKUP(D3278,'Brasseries Europe'!$B$2:$O$2000,9,FALSE)</f>
        <v>Vlaanderen</v>
      </c>
      <c r="J3278" s="40">
        <f>VLOOKUP(D3278,'Brasseries Europe'!$B$2:$O$2000,10,FALSE)</f>
        <v>0</v>
      </c>
      <c r="K3278" s="40" t="str">
        <f>VLOOKUP(D3278,'Brasseries Europe'!$B$2:$O$2000,11,FALSE)</f>
        <v>http://www.vansteenberge.com</v>
      </c>
      <c r="L3278" s="40" t="str">
        <f>VLOOKUP(D3278,'Brasseries Europe'!$B$2:$O$2000,12,FALSE)</f>
        <v>32(0)9/344.50.71</v>
      </c>
      <c r="M3278" s="40" t="str">
        <f>VLOOKUP(D3278,'Brasseries Europe'!$B$2:$O$2000,13,FALSE)</f>
        <v>LogoBR193</v>
      </c>
      <c r="N3278" s="40" t="str">
        <f>VLOOKUP(D3278,'Brasseries Europe'!$B$2:$O$2000,14,FALSE)</f>
        <v>FotoBR193</v>
      </c>
      <c r="O3278" s="42" t="s">
        <v>17257</v>
      </c>
      <c r="P3278" s="40" t="s">
        <v>10043</v>
      </c>
      <c r="Q3278" s="40" t="s">
        <v>10064</v>
      </c>
      <c r="T3278" s="40" t="s">
        <v>17259</v>
      </c>
      <c r="U3278" s="40" t="s">
        <v>17258</v>
      </c>
    </row>
    <row r="3279" spans="1:21" s="40" customFormat="1">
      <c r="A3279" s="40">
        <f t="shared" si="145"/>
        <v>3278</v>
      </c>
      <c r="B3279" s="41">
        <f t="shared" ca="1" si="146"/>
        <v>43369</v>
      </c>
      <c r="C3279" s="40" t="s">
        <v>14</v>
      </c>
      <c r="D3279" s="40" t="str">
        <f t="shared" si="144"/>
        <v>Brewery193</v>
      </c>
      <c r="E3279" s="42" t="s">
        <v>1595</v>
      </c>
      <c r="F3279" s="40" t="str">
        <f>VLOOKUP(D3279,'Brasseries Europe'!$B$2:$O$2000,6,FALSE)</f>
        <v>Lindenlaan, 25</v>
      </c>
      <c r="G3279" s="40">
        <f>VLOOKUP(D3279,'Brasseries Europe'!$B$2:$O$2000,7,FALSE)</f>
        <v>9940</v>
      </c>
      <c r="H3279" s="40" t="str">
        <f>VLOOKUP(D3279,'Brasseries Europe'!$B$2:$O$2000,8,FALSE)</f>
        <v>Ertvelde</v>
      </c>
      <c r="I3279" s="40" t="str">
        <f>VLOOKUP(D3279,'Brasseries Europe'!$B$2:$O$2000,9,FALSE)</f>
        <v>Vlaanderen</v>
      </c>
      <c r="J3279" s="40">
        <f>VLOOKUP(D3279,'Brasseries Europe'!$B$2:$O$2000,10,FALSE)</f>
        <v>0</v>
      </c>
      <c r="K3279" s="40" t="str">
        <f>VLOOKUP(D3279,'Brasseries Europe'!$B$2:$O$2000,11,FALSE)</f>
        <v>http://www.vansteenberge.com</v>
      </c>
      <c r="L3279" s="40" t="str">
        <f>VLOOKUP(D3279,'Brasseries Europe'!$B$2:$O$2000,12,FALSE)</f>
        <v>32(0)9/344.50.71</v>
      </c>
      <c r="M3279" s="40" t="str">
        <f>VLOOKUP(D3279,'Brasseries Europe'!$B$2:$O$2000,13,FALSE)</f>
        <v>LogoBR193</v>
      </c>
      <c r="N3279" s="40" t="str">
        <f>VLOOKUP(D3279,'Brasseries Europe'!$B$2:$O$2000,14,FALSE)</f>
        <v>FotoBR193</v>
      </c>
      <c r="O3279" s="42" t="s">
        <v>17260</v>
      </c>
      <c r="P3279" s="40" t="s">
        <v>10043</v>
      </c>
      <c r="Q3279" s="40" t="s">
        <v>10064</v>
      </c>
      <c r="T3279" s="40" t="s">
        <v>17262</v>
      </c>
      <c r="U3279" s="40" t="s">
        <v>17261</v>
      </c>
    </row>
    <row r="3280" spans="1:21" s="40" customFormat="1">
      <c r="A3280" s="40">
        <f t="shared" si="145"/>
        <v>3279</v>
      </c>
      <c r="B3280" s="41">
        <f t="shared" ca="1" si="146"/>
        <v>43369</v>
      </c>
      <c r="C3280" s="40" t="s">
        <v>14</v>
      </c>
      <c r="D3280" s="40" t="str">
        <f t="shared" si="144"/>
        <v>Brewery193</v>
      </c>
      <c r="E3280" s="42" t="s">
        <v>1595</v>
      </c>
      <c r="F3280" s="40" t="str">
        <f>VLOOKUP(D3280,'Brasseries Europe'!$B$2:$O$2000,6,FALSE)</f>
        <v>Lindenlaan, 25</v>
      </c>
      <c r="G3280" s="40">
        <f>VLOOKUP(D3280,'Brasseries Europe'!$B$2:$O$2000,7,FALSE)</f>
        <v>9940</v>
      </c>
      <c r="H3280" s="40" t="str">
        <f>VLOOKUP(D3280,'Brasseries Europe'!$B$2:$O$2000,8,FALSE)</f>
        <v>Ertvelde</v>
      </c>
      <c r="I3280" s="40" t="str">
        <f>VLOOKUP(D3280,'Brasseries Europe'!$B$2:$O$2000,9,FALSE)</f>
        <v>Vlaanderen</v>
      </c>
      <c r="J3280" s="40">
        <f>VLOOKUP(D3280,'Brasseries Europe'!$B$2:$O$2000,10,FALSE)</f>
        <v>0</v>
      </c>
      <c r="K3280" s="40" t="str">
        <f>VLOOKUP(D3280,'Brasseries Europe'!$B$2:$O$2000,11,FALSE)</f>
        <v>http://www.vansteenberge.com</v>
      </c>
      <c r="L3280" s="40" t="str">
        <f>VLOOKUP(D3280,'Brasseries Europe'!$B$2:$O$2000,12,FALSE)</f>
        <v>32(0)9/344.50.71</v>
      </c>
      <c r="M3280" s="40" t="str">
        <f>VLOOKUP(D3280,'Brasseries Europe'!$B$2:$O$2000,13,FALSE)</f>
        <v>LogoBR193</v>
      </c>
      <c r="N3280" s="40" t="str">
        <f>VLOOKUP(D3280,'Brasseries Europe'!$B$2:$O$2000,14,FALSE)</f>
        <v>FotoBR193</v>
      </c>
      <c r="O3280" s="42" t="s">
        <v>17263</v>
      </c>
      <c r="P3280" s="40" t="s">
        <v>10043</v>
      </c>
      <c r="Q3280" s="40" t="s">
        <v>10076</v>
      </c>
      <c r="T3280" s="40" t="s">
        <v>17265</v>
      </c>
      <c r="U3280" s="40" t="s">
        <v>17264</v>
      </c>
    </row>
    <row r="3281" spans="1:21" s="40" customFormat="1">
      <c r="A3281" s="40">
        <f t="shared" si="145"/>
        <v>3280</v>
      </c>
      <c r="B3281" s="41">
        <f t="shared" ca="1" si="146"/>
        <v>43369</v>
      </c>
      <c r="C3281" s="40" t="s">
        <v>14</v>
      </c>
      <c r="D3281" s="40" t="str">
        <f t="shared" si="144"/>
        <v>Brewery193</v>
      </c>
      <c r="E3281" s="42" t="s">
        <v>1595</v>
      </c>
      <c r="F3281" s="40" t="str">
        <f>VLOOKUP(D3281,'Brasseries Europe'!$B$2:$O$2000,6,FALSE)</f>
        <v>Lindenlaan, 25</v>
      </c>
      <c r="G3281" s="40">
        <f>VLOOKUP(D3281,'Brasseries Europe'!$B$2:$O$2000,7,FALSE)</f>
        <v>9940</v>
      </c>
      <c r="H3281" s="40" t="str">
        <f>VLOOKUP(D3281,'Brasseries Europe'!$B$2:$O$2000,8,FALSE)</f>
        <v>Ertvelde</v>
      </c>
      <c r="I3281" s="40" t="str">
        <f>VLOOKUP(D3281,'Brasseries Europe'!$B$2:$O$2000,9,FALSE)</f>
        <v>Vlaanderen</v>
      </c>
      <c r="J3281" s="40">
        <f>VLOOKUP(D3281,'Brasseries Europe'!$B$2:$O$2000,10,FALSE)</f>
        <v>0</v>
      </c>
      <c r="K3281" s="40" t="str">
        <f>VLOOKUP(D3281,'Brasseries Europe'!$B$2:$O$2000,11,FALSE)</f>
        <v>http://www.vansteenberge.com</v>
      </c>
      <c r="L3281" s="40" t="str">
        <f>VLOOKUP(D3281,'Brasseries Europe'!$B$2:$O$2000,12,FALSE)</f>
        <v>32(0)9/344.50.71</v>
      </c>
      <c r="M3281" s="40" t="str">
        <f>VLOOKUP(D3281,'Brasseries Europe'!$B$2:$O$2000,13,FALSE)</f>
        <v>LogoBR193</v>
      </c>
      <c r="N3281" s="40" t="str">
        <f>VLOOKUP(D3281,'Brasseries Europe'!$B$2:$O$2000,14,FALSE)</f>
        <v>FotoBR193</v>
      </c>
      <c r="O3281" s="42" t="s">
        <v>17266</v>
      </c>
      <c r="P3281" s="40" t="s">
        <v>10151</v>
      </c>
      <c r="Q3281" s="40" t="s">
        <v>10044</v>
      </c>
      <c r="T3281" s="40" t="s">
        <v>17268</v>
      </c>
      <c r="U3281" s="40" t="s">
        <v>17267</v>
      </c>
    </row>
    <row r="3282" spans="1:21" s="40" customFormat="1">
      <c r="A3282" s="40">
        <f t="shared" si="145"/>
        <v>3281</v>
      </c>
      <c r="B3282" s="41">
        <f t="shared" ca="1" si="146"/>
        <v>43369</v>
      </c>
      <c r="C3282" s="40" t="s">
        <v>14</v>
      </c>
      <c r="D3282" s="40" t="str">
        <f t="shared" si="144"/>
        <v>Brewery193</v>
      </c>
      <c r="E3282" s="42" t="s">
        <v>1595</v>
      </c>
      <c r="F3282" s="40" t="str">
        <f>VLOOKUP(D3282,'Brasseries Europe'!$B$2:$O$2000,6,FALSE)</f>
        <v>Lindenlaan, 25</v>
      </c>
      <c r="G3282" s="40">
        <f>VLOOKUP(D3282,'Brasseries Europe'!$B$2:$O$2000,7,FALSE)</f>
        <v>9940</v>
      </c>
      <c r="H3282" s="40" t="str">
        <f>VLOOKUP(D3282,'Brasseries Europe'!$B$2:$O$2000,8,FALSE)</f>
        <v>Ertvelde</v>
      </c>
      <c r="I3282" s="40" t="str">
        <f>VLOOKUP(D3282,'Brasseries Europe'!$B$2:$O$2000,9,FALSE)</f>
        <v>Vlaanderen</v>
      </c>
      <c r="J3282" s="40">
        <f>VLOOKUP(D3282,'Brasseries Europe'!$B$2:$O$2000,10,FALSE)</f>
        <v>0</v>
      </c>
      <c r="K3282" s="40" t="str">
        <f>VLOOKUP(D3282,'Brasseries Europe'!$B$2:$O$2000,11,FALSE)</f>
        <v>http://www.vansteenberge.com</v>
      </c>
      <c r="L3282" s="40" t="str">
        <f>VLOOKUP(D3282,'Brasseries Europe'!$B$2:$O$2000,12,FALSE)</f>
        <v>32(0)9/344.50.71</v>
      </c>
      <c r="M3282" s="40" t="str">
        <f>VLOOKUP(D3282,'Brasseries Europe'!$B$2:$O$2000,13,FALSE)</f>
        <v>LogoBR193</v>
      </c>
      <c r="N3282" s="40" t="str">
        <f>VLOOKUP(D3282,'Brasseries Europe'!$B$2:$O$2000,14,FALSE)</f>
        <v>FotoBR193</v>
      </c>
      <c r="O3282" s="42" t="s">
        <v>17269</v>
      </c>
      <c r="P3282" s="40" t="s">
        <v>10151</v>
      </c>
      <c r="Q3282" s="40" t="s">
        <v>10068</v>
      </c>
      <c r="T3282" s="40" t="s">
        <v>17271</v>
      </c>
      <c r="U3282" s="40" t="s">
        <v>17270</v>
      </c>
    </row>
    <row r="3283" spans="1:21" s="40" customFormat="1">
      <c r="A3283" s="40">
        <f t="shared" si="145"/>
        <v>3282</v>
      </c>
      <c r="B3283" s="41">
        <f t="shared" ca="1" si="146"/>
        <v>43369</v>
      </c>
      <c r="C3283" s="40" t="s">
        <v>14</v>
      </c>
      <c r="D3283" s="40" t="str">
        <f t="shared" si="144"/>
        <v>Brewery193</v>
      </c>
      <c r="E3283" s="42" t="s">
        <v>1595</v>
      </c>
      <c r="F3283" s="40" t="str">
        <f>VLOOKUP(D3283,'Brasseries Europe'!$B$2:$O$2000,6,FALSE)</f>
        <v>Lindenlaan, 25</v>
      </c>
      <c r="G3283" s="40">
        <f>VLOOKUP(D3283,'Brasseries Europe'!$B$2:$O$2000,7,FALSE)</f>
        <v>9940</v>
      </c>
      <c r="H3283" s="40" t="str">
        <f>VLOOKUP(D3283,'Brasseries Europe'!$B$2:$O$2000,8,FALSE)</f>
        <v>Ertvelde</v>
      </c>
      <c r="I3283" s="40" t="str">
        <f>VLOOKUP(D3283,'Brasseries Europe'!$B$2:$O$2000,9,FALSE)</f>
        <v>Vlaanderen</v>
      </c>
      <c r="J3283" s="40">
        <f>VLOOKUP(D3283,'Brasseries Europe'!$B$2:$O$2000,10,FALSE)</f>
        <v>0</v>
      </c>
      <c r="K3283" s="40" t="str">
        <f>VLOOKUP(D3283,'Brasseries Europe'!$B$2:$O$2000,11,FALSE)</f>
        <v>http://www.vansteenberge.com</v>
      </c>
      <c r="L3283" s="40" t="str">
        <f>VLOOKUP(D3283,'Brasseries Europe'!$B$2:$O$2000,12,FALSE)</f>
        <v>32(0)9/344.50.71</v>
      </c>
      <c r="M3283" s="40" t="str">
        <f>VLOOKUP(D3283,'Brasseries Europe'!$B$2:$O$2000,13,FALSE)</f>
        <v>LogoBR193</v>
      </c>
      <c r="N3283" s="40" t="str">
        <f>VLOOKUP(D3283,'Brasseries Europe'!$B$2:$O$2000,14,FALSE)</f>
        <v>FotoBR193</v>
      </c>
      <c r="O3283" s="42" t="s">
        <v>17272</v>
      </c>
      <c r="P3283" s="40" t="s">
        <v>10151</v>
      </c>
      <c r="Q3283" s="40" t="s">
        <v>10100</v>
      </c>
      <c r="T3283" s="40" t="s">
        <v>17274</v>
      </c>
      <c r="U3283" s="40" t="s">
        <v>17273</v>
      </c>
    </row>
    <row r="3284" spans="1:21" s="40" customFormat="1">
      <c r="A3284" s="40">
        <f t="shared" si="145"/>
        <v>3283</v>
      </c>
      <c r="B3284" s="41">
        <f t="shared" ca="1" si="146"/>
        <v>43369</v>
      </c>
      <c r="C3284" s="40" t="s">
        <v>14</v>
      </c>
      <c r="D3284" s="40" t="str">
        <f t="shared" si="144"/>
        <v>Brewery193</v>
      </c>
      <c r="E3284" s="42" t="s">
        <v>1595</v>
      </c>
      <c r="F3284" s="40" t="str">
        <f>VLOOKUP(D3284,'Brasseries Europe'!$B$2:$O$2000,6,FALSE)</f>
        <v>Lindenlaan, 25</v>
      </c>
      <c r="G3284" s="40">
        <f>VLOOKUP(D3284,'Brasseries Europe'!$B$2:$O$2000,7,FALSE)</f>
        <v>9940</v>
      </c>
      <c r="H3284" s="40" t="str">
        <f>VLOOKUP(D3284,'Brasseries Europe'!$B$2:$O$2000,8,FALSE)</f>
        <v>Ertvelde</v>
      </c>
      <c r="I3284" s="40" t="str">
        <f>VLOOKUP(D3284,'Brasseries Europe'!$B$2:$O$2000,9,FALSE)</f>
        <v>Vlaanderen</v>
      </c>
      <c r="J3284" s="40">
        <f>VLOOKUP(D3284,'Brasseries Europe'!$B$2:$O$2000,10,FALSE)</f>
        <v>0</v>
      </c>
      <c r="K3284" s="40" t="str">
        <f>VLOOKUP(D3284,'Brasseries Europe'!$B$2:$O$2000,11,FALSE)</f>
        <v>http://www.vansteenberge.com</v>
      </c>
      <c r="L3284" s="40" t="str">
        <f>VLOOKUP(D3284,'Brasseries Europe'!$B$2:$O$2000,12,FALSE)</f>
        <v>32(0)9/344.50.71</v>
      </c>
      <c r="M3284" s="40" t="str">
        <f>VLOOKUP(D3284,'Brasseries Europe'!$B$2:$O$2000,13,FALSE)</f>
        <v>LogoBR193</v>
      </c>
      <c r="N3284" s="40" t="str">
        <f>VLOOKUP(D3284,'Brasseries Europe'!$B$2:$O$2000,14,FALSE)</f>
        <v>FotoBR193</v>
      </c>
      <c r="O3284" s="42" t="s">
        <v>17275</v>
      </c>
      <c r="P3284" s="40" t="s">
        <v>10151</v>
      </c>
      <c r="Q3284" s="40" t="s">
        <v>10064</v>
      </c>
      <c r="T3284" s="40" t="s">
        <v>17277</v>
      </c>
      <c r="U3284" s="40" t="s">
        <v>17276</v>
      </c>
    </row>
    <row r="3285" spans="1:21" s="40" customFormat="1">
      <c r="A3285" s="40">
        <f t="shared" si="145"/>
        <v>3284</v>
      </c>
      <c r="B3285" s="41">
        <f t="shared" ca="1" si="146"/>
        <v>43369</v>
      </c>
      <c r="C3285" s="40" t="s">
        <v>14</v>
      </c>
      <c r="D3285" s="40" t="str">
        <f t="shared" si="144"/>
        <v>Brewery193</v>
      </c>
      <c r="E3285" s="42" t="s">
        <v>1595</v>
      </c>
      <c r="F3285" s="40" t="str">
        <f>VLOOKUP(D3285,'Brasseries Europe'!$B$2:$O$2000,6,FALSE)</f>
        <v>Lindenlaan, 25</v>
      </c>
      <c r="G3285" s="40">
        <f>VLOOKUP(D3285,'Brasseries Europe'!$B$2:$O$2000,7,FALSE)</f>
        <v>9940</v>
      </c>
      <c r="H3285" s="40" t="str">
        <f>VLOOKUP(D3285,'Brasseries Europe'!$B$2:$O$2000,8,FALSE)</f>
        <v>Ertvelde</v>
      </c>
      <c r="I3285" s="40" t="str">
        <f>VLOOKUP(D3285,'Brasseries Europe'!$B$2:$O$2000,9,FALSE)</f>
        <v>Vlaanderen</v>
      </c>
      <c r="J3285" s="40">
        <f>VLOOKUP(D3285,'Brasseries Europe'!$B$2:$O$2000,10,FALSE)</f>
        <v>0</v>
      </c>
      <c r="K3285" s="40" t="str">
        <f>VLOOKUP(D3285,'Brasseries Europe'!$B$2:$O$2000,11,FALSE)</f>
        <v>http://www.vansteenberge.com</v>
      </c>
      <c r="L3285" s="40" t="str">
        <f>VLOOKUP(D3285,'Brasseries Europe'!$B$2:$O$2000,12,FALSE)</f>
        <v>32(0)9/344.50.71</v>
      </c>
      <c r="M3285" s="40" t="str">
        <f>VLOOKUP(D3285,'Brasseries Europe'!$B$2:$O$2000,13,FALSE)</f>
        <v>LogoBR193</v>
      </c>
      <c r="N3285" s="40" t="str">
        <f>VLOOKUP(D3285,'Brasseries Europe'!$B$2:$O$2000,14,FALSE)</f>
        <v>FotoBR193</v>
      </c>
      <c r="O3285" s="42" t="s">
        <v>17278</v>
      </c>
      <c r="P3285" s="40" t="s">
        <v>10049</v>
      </c>
      <c r="Q3285" s="40" t="s">
        <v>10060</v>
      </c>
      <c r="T3285" s="40" t="s">
        <v>17280</v>
      </c>
      <c r="U3285" s="40" t="s">
        <v>17279</v>
      </c>
    </row>
    <row r="3286" spans="1:21" s="40" customFormat="1">
      <c r="A3286" s="40">
        <f t="shared" si="145"/>
        <v>3285</v>
      </c>
      <c r="B3286" s="41">
        <f t="shared" ca="1" si="146"/>
        <v>43369</v>
      </c>
      <c r="C3286" s="40" t="s">
        <v>14</v>
      </c>
      <c r="D3286" s="40" t="str">
        <f t="shared" si="144"/>
        <v>Brewery193</v>
      </c>
      <c r="E3286" s="42" t="s">
        <v>1595</v>
      </c>
      <c r="F3286" s="40" t="str">
        <f>VLOOKUP(D3286,'Brasseries Europe'!$B$2:$O$2000,6,FALSE)</f>
        <v>Lindenlaan, 25</v>
      </c>
      <c r="G3286" s="40">
        <f>VLOOKUP(D3286,'Brasseries Europe'!$B$2:$O$2000,7,FALSE)</f>
        <v>9940</v>
      </c>
      <c r="H3286" s="40" t="str">
        <f>VLOOKUP(D3286,'Brasseries Europe'!$B$2:$O$2000,8,FALSE)</f>
        <v>Ertvelde</v>
      </c>
      <c r="I3286" s="40" t="str">
        <f>VLOOKUP(D3286,'Brasseries Europe'!$B$2:$O$2000,9,FALSE)</f>
        <v>Vlaanderen</v>
      </c>
      <c r="J3286" s="40">
        <f>VLOOKUP(D3286,'Brasseries Europe'!$B$2:$O$2000,10,FALSE)</f>
        <v>0</v>
      </c>
      <c r="K3286" s="40" t="str">
        <f>VLOOKUP(D3286,'Brasseries Europe'!$B$2:$O$2000,11,FALSE)</f>
        <v>http://www.vansteenberge.com</v>
      </c>
      <c r="L3286" s="40" t="str">
        <f>VLOOKUP(D3286,'Brasseries Europe'!$B$2:$O$2000,12,FALSE)</f>
        <v>32(0)9/344.50.71</v>
      </c>
      <c r="M3286" s="40" t="str">
        <f>VLOOKUP(D3286,'Brasseries Europe'!$B$2:$O$2000,13,FALSE)</f>
        <v>LogoBR193</v>
      </c>
      <c r="N3286" s="40" t="str">
        <f>VLOOKUP(D3286,'Brasseries Europe'!$B$2:$O$2000,14,FALSE)</f>
        <v>FotoBR193</v>
      </c>
      <c r="O3286" s="42" t="s">
        <v>17281</v>
      </c>
      <c r="P3286" s="40" t="s">
        <v>10049</v>
      </c>
      <c r="Q3286" s="40" t="s">
        <v>10064</v>
      </c>
      <c r="T3286" s="40" t="s">
        <v>17283</v>
      </c>
      <c r="U3286" s="40" t="s">
        <v>17282</v>
      </c>
    </row>
    <row r="3287" spans="1:21" s="40" customFormat="1">
      <c r="A3287" s="40">
        <f t="shared" si="145"/>
        <v>3286</v>
      </c>
      <c r="B3287" s="41">
        <f t="shared" ca="1" si="146"/>
        <v>43369</v>
      </c>
      <c r="C3287" s="40" t="s">
        <v>14</v>
      </c>
      <c r="D3287" s="40" t="str">
        <f t="shared" si="144"/>
        <v>Brewery193</v>
      </c>
      <c r="E3287" s="42" t="s">
        <v>1595</v>
      </c>
      <c r="F3287" s="40" t="str">
        <f>VLOOKUP(D3287,'Brasseries Europe'!$B$2:$O$2000,6,FALSE)</f>
        <v>Lindenlaan, 25</v>
      </c>
      <c r="G3287" s="40">
        <f>VLOOKUP(D3287,'Brasseries Europe'!$B$2:$O$2000,7,FALSE)</f>
        <v>9940</v>
      </c>
      <c r="H3287" s="40" t="str">
        <f>VLOOKUP(D3287,'Brasseries Europe'!$B$2:$O$2000,8,FALSE)</f>
        <v>Ertvelde</v>
      </c>
      <c r="I3287" s="40" t="str">
        <f>VLOOKUP(D3287,'Brasseries Europe'!$B$2:$O$2000,9,FALSE)</f>
        <v>Vlaanderen</v>
      </c>
      <c r="J3287" s="40">
        <f>VLOOKUP(D3287,'Brasseries Europe'!$B$2:$O$2000,10,FALSE)</f>
        <v>0</v>
      </c>
      <c r="K3287" s="40" t="str">
        <f>VLOOKUP(D3287,'Brasseries Europe'!$B$2:$O$2000,11,FALSE)</f>
        <v>http://www.vansteenberge.com</v>
      </c>
      <c r="L3287" s="40" t="str">
        <f>VLOOKUP(D3287,'Brasseries Europe'!$B$2:$O$2000,12,FALSE)</f>
        <v>32(0)9/344.50.71</v>
      </c>
      <c r="M3287" s="40" t="str">
        <f>VLOOKUP(D3287,'Brasseries Europe'!$B$2:$O$2000,13,FALSE)</f>
        <v>LogoBR193</v>
      </c>
      <c r="N3287" s="40" t="str">
        <f>VLOOKUP(D3287,'Brasseries Europe'!$B$2:$O$2000,14,FALSE)</f>
        <v>FotoBR193</v>
      </c>
      <c r="O3287" s="42" t="s">
        <v>17284</v>
      </c>
      <c r="P3287" s="40" t="s">
        <v>10049</v>
      </c>
      <c r="Q3287" s="40" t="s">
        <v>10072</v>
      </c>
      <c r="T3287" s="40" t="s">
        <v>17286</v>
      </c>
      <c r="U3287" s="40" t="s">
        <v>17285</v>
      </c>
    </row>
    <row r="3288" spans="1:21" s="40" customFormat="1">
      <c r="A3288" s="40">
        <f t="shared" si="145"/>
        <v>3287</v>
      </c>
      <c r="B3288" s="41">
        <f t="shared" ca="1" si="146"/>
        <v>43369</v>
      </c>
      <c r="C3288" s="40" t="s">
        <v>14</v>
      </c>
      <c r="D3288" s="40" t="str">
        <f t="shared" si="144"/>
        <v>Brewery193</v>
      </c>
      <c r="E3288" s="42" t="s">
        <v>1595</v>
      </c>
      <c r="F3288" s="40" t="str">
        <f>VLOOKUP(D3288,'Brasseries Europe'!$B$2:$O$2000,6,FALSE)</f>
        <v>Lindenlaan, 25</v>
      </c>
      <c r="G3288" s="40">
        <f>VLOOKUP(D3288,'Brasseries Europe'!$B$2:$O$2000,7,FALSE)</f>
        <v>9940</v>
      </c>
      <c r="H3288" s="40" t="str">
        <f>VLOOKUP(D3288,'Brasseries Europe'!$B$2:$O$2000,8,FALSE)</f>
        <v>Ertvelde</v>
      </c>
      <c r="I3288" s="40" t="str">
        <f>VLOOKUP(D3288,'Brasseries Europe'!$B$2:$O$2000,9,FALSE)</f>
        <v>Vlaanderen</v>
      </c>
      <c r="J3288" s="40">
        <f>VLOOKUP(D3288,'Brasseries Europe'!$B$2:$O$2000,10,FALSE)</f>
        <v>0</v>
      </c>
      <c r="K3288" s="40" t="str">
        <f>VLOOKUP(D3288,'Brasseries Europe'!$B$2:$O$2000,11,FALSE)</f>
        <v>http://www.vansteenberge.com</v>
      </c>
      <c r="L3288" s="40" t="str">
        <f>VLOOKUP(D3288,'Brasseries Europe'!$B$2:$O$2000,12,FALSE)</f>
        <v>32(0)9/344.50.71</v>
      </c>
      <c r="M3288" s="40" t="str">
        <f>VLOOKUP(D3288,'Brasseries Europe'!$B$2:$O$2000,13,FALSE)</f>
        <v>LogoBR193</v>
      </c>
      <c r="N3288" s="40" t="str">
        <f>VLOOKUP(D3288,'Brasseries Europe'!$B$2:$O$2000,14,FALSE)</f>
        <v>FotoBR193</v>
      </c>
      <c r="O3288" s="42" t="s">
        <v>17287</v>
      </c>
      <c r="P3288" s="40" t="s">
        <v>10049</v>
      </c>
      <c r="Q3288" s="40" t="s">
        <v>10100</v>
      </c>
      <c r="T3288" s="40" t="s">
        <v>17289</v>
      </c>
      <c r="U3288" s="40" t="s">
        <v>17288</v>
      </c>
    </row>
    <row r="3289" spans="1:21" s="40" customFormat="1">
      <c r="A3289" s="40">
        <f t="shared" si="145"/>
        <v>3288</v>
      </c>
      <c r="B3289" s="41">
        <f t="shared" ca="1" si="146"/>
        <v>43369</v>
      </c>
      <c r="C3289" s="40" t="s">
        <v>14</v>
      </c>
      <c r="D3289" s="40" t="str">
        <f t="shared" si="144"/>
        <v>Brewery193</v>
      </c>
      <c r="E3289" s="42" t="s">
        <v>1595</v>
      </c>
      <c r="F3289" s="40" t="str">
        <f>VLOOKUP(D3289,'Brasseries Europe'!$B$2:$O$2000,6,FALSE)</f>
        <v>Lindenlaan, 25</v>
      </c>
      <c r="G3289" s="40">
        <f>VLOOKUP(D3289,'Brasseries Europe'!$B$2:$O$2000,7,FALSE)</f>
        <v>9940</v>
      </c>
      <c r="H3289" s="40" t="str">
        <f>VLOOKUP(D3289,'Brasseries Europe'!$B$2:$O$2000,8,FALSE)</f>
        <v>Ertvelde</v>
      </c>
      <c r="I3289" s="40" t="str">
        <f>VLOOKUP(D3289,'Brasseries Europe'!$B$2:$O$2000,9,FALSE)</f>
        <v>Vlaanderen</v>
      </c>
      <c r="J3289" s="40">
        <f>VLOOKUP(D3289,'Brasseries Europe'!$B$2:$O$2000,10,FALSE)</f>
        <v>0</v>
      </c>
      <c r="K3289" s="40" t="str">
        <f>VLOOKUP(D3289,'Brasseries Europe'!$B$2:$O$2000,11,FALSE)</f>
        <v>http://www.vansteenberge.com</v>
      </c>
      <c r="L3289" s="40" t="str">
        <f>VLOOKUP(D3289,'Brasseries Europe'!$B$2:$O$2000,12,FALSE)</f>
        <v>32(0)9/344.50.71</v>
      </c>
      <c r="M3289" s="40" t="str">
        <f>VLOOKUP(D3289,'Brasseries Europe'!$B$2:$O$2000,13,FALSE)</f>
        <v>LogoBR193</v>
      </c>
      <c r="N3289" s="40" t="str">
        <f>VLOOKUP(D3289,'Brasseries Europe'!$B$2:$O$2000,14,FALSE)</f>
        <v>FotoBR193</v>
      </c>
      <c r="O3289" s="42" t="s">
        <v>17290</v>
      </c>
      <c r="P3289" s="40" t="s">
        <v>10049</v>
      </c>
      <c r="Q3289" s="40" t="s">
        <v>10036</v>
      </c>
      <c r="T3289" s="40" t="s">
        <v>17292</v>
      </c>
      <c r="U3289" s="40" t="s">
        <v>17291</v>
      </c>
    </row>
    <row r="3290" spans="1:21" s="40" customFormat="1">
      <c r="A3290" s="40">
        <f t="shared" si="145"/>
        <v>3289</v>
      </c>
      <c r="B3290" s="41">
        <f t="shared" ca="1" si="146"/>
        <v>43369</v>
      </c>
      <c r="C3290" s="40" t="s">
        <v>14</v>
      </c>
      <c r="D3290" s="40" t="str">
        <f t="shared" si="144"/>
        <v>Brewery193</v>
      </c>
      <c r="E3290" s="42" t="s">
        <v>1595</v>
      </c>
      <c r="F3290" s="40" t="str">
        <f>VLOOKUP(D3290,'Brasseries Europe'!$B$2:$O$2000,6,FALSE)</f>
        <v>Lindenlaan, 25</v>
      </c>
      <c r="G3290" s="40">
        <f>VLOOKUP(D3290,'Brasseries Europe'!$B$2:$O$2000,7,FALSE)</f>
        <v>9940</v>
      </c>
      <c r="H3290" s="40" t="str">
        <f>VLOOKUP(D3290,'Brasseries Europe'!$B$2:$O$2000,8,FALSE)</f>
        <v>Ertvelde</v>
      </c>
      <c r="I3290" s="40" t="str">
        <f>VLOOKUP(D3290,'Brasseries Europe'!$B$2:$O$2000,9,FALSE)</f>
        <v>Vlaanderen</v>
      </c>
      <c r="J3290" s="40">
        <f>VLOOKUP(D3290,'Brasseries Europe'!$B$2:$O$2000,10,FALSE)</f>
        <v>0</v>
      </c>
      <c r="K3290" s="40" t="str">
        <f>VLOOKUP(D3290,'Brasseries Europe'!$B$2:$O$2000,11,FALSE)</f>
        <v>http://www.vansteenberge.com</v>
      </c>
      <c r="L3290" s="40" t="str">
        <f>VLOOKUP(D3290,'Brasseries Europe'!$B$2:$O$2000,12,FALSE)</f>
        <v>32(0)9/344.50.71</v>
      </c>
      <c r="M3290" s="40" t="str">
        <f>VLOOKUP(D3290,'Brasseries Europe'!$B$2:$O$2000,13,FALSE)</f>
        <v>LogoBR193</v>
      </c>
      <c r="N3290" s="40" t="str">
        <f>VLOOKUP(D3290,'Brasseries Europe'!$B$2:$O$2000,14,FALSE)</f>
        <v>FotoBR193</v>
      </c>
      <c r="O3290" s="42" t="s">
        <v>17293</v>
      </c>
      <c r="P3290" s="40" t="s">
        <v>10049</v>
      </c>
      <c r="Q3290" s="40" t="s">
        <v>10076</v>
      </c>
      <c r="T3290" s="40" t="s">
        <v>17295</v>
      </c>
      <c r="U3290" s="40" t="s">
        <v>17294</v>
      </c>
    </row>
    <row r="3291" spans="1:21" s="40" customFormat="1">
      <c r="A3291" s="40">
        <f t="shared" si="145"/>
        <v>3290</v>
      </c>
      <c r="B3291" s="41">
        <f t="shared" ca="1" si="146"/>
        <v>43369</v>
      </c>
      <c r="C3291" s="40" t="s">
        <v>14</v>
      </c>
      <c r="D3291" s="40" t="str">
        <f t="shared" si="144"/>
        <v>Brewery193</v>
      </c>
      <c r="E3291" s="42" t="s">
        <v>1595</v>
      </c>
      <c r="F3291" s="40" t="str">
        <f>VLOOKUP(D3291,'Brasseries Europe'!$B$2:$O$2000,6,FALSE)</f>
        <v>Lindenlaan, 25</v>
      </c>
      <c r="G3291" s="40">
        <f>VLOOKUP(D3291,'Brasseries Europe'!$B$2:$O$2000,7,FALSE)</f>
        <v>9940</v>
      </c>
      <c r="H3291" s="40" t="str">
        <f>VLOOKUP(D3291,'Brasseries Europe'!$B$2:$O$2000,8,FALSE)</f>
        <v>Ertvelde</v>
      </c>
      <c r="I3291" s="40" t="str">
        <f>VLOOKUP(D3291,'Brasseries Europe'!$B$2:$O$2000,9,FALSE)</f>
        <v>Vlaanderen</v>
      </c>
      <c r="J3291" s="40">
        <f>VLOOKUP(D3291,'Brasseries Europe'!$B$2:$O$2000,10,FALSE)</f>
        <v>0</v>
      </c>
      <c r="K3291" s="40" t="str">
        <f>VLOOKUP(D3291,'Brasseries Europe'!$B$2:$O$2000,11,FALSE)</f>
        <v>http://www.vansteenberge.com</v>
      </c>
      <c r="L3291" s="40" t="str">
        <f>VLOOKUP(D3291,'Brasseries Europe'!$B$2:$O$2000,12,FALSE)</f>
        <v>32(0)9/344.50.71</v>
      </c>
      <c r="M3291" s="40" t="str">
        <f>VLOOKUP(D3291,'Brasseries Europe'!$B$2:$O$2000,13,FALSE)</f>
        <v>LogoBR193</v>
      </c>
      <c r="N3291" s="40" t="str">
        <f>VLOOKUP(D3291,'Brasseries Europe'!$B$2:$O$2000,14,FALSE)</f>
        <v>FotoBR193</v>
      </c>
      <c r="O3291" s="42" t="s">
        <v>17296</v>
      </c>
      <c r="P3291" s="40" t="s">
        <v>10049</v>
      </c>
      <c r="Q3291" s="40" t="s">
        <v>10076</v>
      </c>
      <c r="T3291" s="40" t="s">
        <v>17298</v>
      </c>
      <c r="U3291" s="40" t="s">
        <v>17297</v>
      </c>
    </row>
    <row r="3292" spans="1:21" s="40" customFormat="1">
      <c r="A3292" s="40">
        <f t="shared" si="145"/>
        <v>3291</v>
      </c>
      <c r="B3292" s="41">
        <f t="shared" ca="1" si="146"/>
        <v>43369</v>
      </c>
      <c r="C3292" s="40" t="s">
        <v>14</v>
      </c>
      <c r="D3292" s="40" t="str">
        <f t="shared" si="144"/>
        <v>Brewery193</v>
      </c>
      <c r="E3292" s="42" t="s">
        <v>1595</v>
      </c>
      <c r="F3292" s="40" t="str">
        <f>VLOOKUP(D3292,'Brasseries Europe'!$B$2:$O$2000,6,FALSE)</f>
        <v>Lindenlaan, 25</v>
      </c>
      <c r="G3292" s="40">
        <f>VLOOKUP(D3292,'Brasseries Europe'!$B$2:$O$2000,7,FALSE)</f>
        <v>9940</v>
      </c>
      <c r="H3292" s="40" t="str">
        <f>VLOOKUP(D3292,'Brasseries Europe'!$B$2:$O$2000,8,FALSE)</f>
        <v>Ertvelde</v>
      </c>
      <c r="I3292" s="40" t="str">
        <f>VLOOKUP(D3292,'Brasseries Europe'!$B$2:$O$2000,9,FALSE)</f>
        <v>Vlaanderen</v>
      </c>
      <c r="J3292" s="40">
        <f>VLOOKUP(D3292,'Brasseries Europe'!$B$2:$O$2000,10,FALSE)</f>
        <v>0</v>
      </c>
      <c r="K3292" s="40" t="str">
        <f>VLOOKUP(D3292,'Brasseries Europe'!$B$2:$O$2000,11,FALSE)</f>
        <v>http://www.vansteenberge.com</v>
      </c>
      <c r="L3292" s="40" t="str">
        <f>VLOOKUP(D3292,'Brasseries Europe'!$B$2:$O$2000,12,FALSE)</f>
        <v>32(0)9/344.50.71</v>
      </c>
      <c r="M3292" s="40" t="str">
        <f>VLOOKUP(D3292,'Brasseries Europe'!$B$2:$O$2000,13,FALSE)</f>
        <v>LogoBR193</v>
      </c>
      <c r="N3292" s="40" t="str">
        <f>VLOOKUP(D3292,'Brasseries Europe'!$B$2:$O$2000,14,FALSE)</f>
        <v>FotoBR193</v>
      </c>
      <c r="O3292" s="42" t="s">
        <v>17299</v>
      </c>
      <c r="P3292" s="40" t="s">
        <v>10179</v>
      </c>
      <c r="Q3292" s="40" t="s">
        <v>10076</v>
      </c>
      <c r="T3292" s="40" t="s">
        <v>17301</v>
      </c>
      <c r="U3292" s="40" t="s">
        <v>17300</v>
      </c>
    </row>
    <row r="3293" spans="1:21" s="40" customFormat="1">
      <c r="A3293" s="40">
        <f t="shared" si="145"/>
        <v>3292</v>
      </c>
      <c r="B3293" s="41">
        <f t="shared" ca="1" si="146"/>
        <v>43369</v>
      </c>
      <c r="C3293" s="40" t="s">
        <v>14</v>
      </c>
      <c r="D3293" s="40" t="str">
        <f t="shared" ref="D3293:D3356" si="147">_xlfn.IFNA(VLOOKUP(E3293,Matricedesbrasseries,2,FALSE),"")</f>
        <v>Brewery193</v>
      </c>
      <c r="E3293" s="42" t="s">
        <v>1595</v>
      </c>
      <c r="F3293" s="40" t="str">
        <f>VLOOKUP(D3293,'Brasseries Europe'!$B$2:$O$2000,6,FALSE)</f>
        <v>Lindenlaan, 25</v>
      </c>
      <c r="G3293" s="40">
        <f>VLOOKUP(D3293,'Brasseries Europe'!$B$2:$O$2000,7,FALSE)</f>
        <v>9940</v>
      </c>
      <c r="H3293" s="40" t="str">
        <f>VLOOKUP(D3293,'Brasseries Europe'!$B$2:$O$2000,8,FALSE)</f>
        <v>Ertvelde</v>
      </c>
      <c r="I3293" s="40" t="str">
        <f>VLOOKUP(D3293,'Brasseries Europe'!$B$2:$O$2000,9,FALSE)</f>
        <v>Vlaanderen</v>
      </c>
      <c r="J3293" s="40">
        <f>VLOOKUP(D3293,'Brasseries Europe'!$B$2:$O$2000,10,FALSE)</f>
        <v>0</v>
      </c>
      <c r="K3293" s="40" t="str">
        <f>VLOOKUP(D3293,'Brasseries Europe'!$B$2:$O$2000,11,FALSE)</f>
        <v>http://www.vansteenberge.com</v>
      </c>
      <c r="L3293" s="40" t="str">
        <f>VLOOKUP(D3293,'Brasseries Europe'!$B$2:$O$2000,12,FALSE)</f>
        <v>32(0)9/344.50.71</v>
      </c>
      <c r="M3293" s="40" t="str">
        <f>VLOOKUP(D3293,'Brasseries Europe'!$B$2:$O$2000,13,FALSE)</f>
        <v>LogoBR193</v>
      </c>
      <c r="N3293" s="40" t="str">
        <f>VLOOKUP(D3293,'Brasseries Europe'!$B$2:$O$2000,14,FALSE)</f>
        <v>FotoBR193</v>
      </c>
      <c r="O3293" s="42" t="s">
        <v>17302</v>
      </c>
      <c r="P3293" s="40" t="s">
        <v>10179</v>
      </c>
      <c r="Q3293" s="40" t="s">
        <v>10204</v>
      </c>
      <c r="T3293" s="40" t="s">
        <v>17304</v>
      </c>
      <c r="U3293" s="40" t="s">
        <v>17303</v>
      </c>
    </row>
    <row r="3294" spans="1:21" s="40" customFormat="1">
      <c r="A3294" s="40">
        <f t="shared" si="145"/>
        <v>3293</v>
      </c>
      <c r="B3294" s="41">
        <f t="shared" ca="1" si="146"/>
        <v>43369</v>
      </c>
      <c r="C3294" s="40" t="s">
        <v>14</v>
      </c>
      <c r="D3294" s="40" t="str">
        <f t="shared" si="147"/>
        <v>Brewery193</v>
      </c>
      <c r="E3294" s="42" t="s">
        <v>1595</v>
      </c>
      <c r="F3294" s="40" t="str">
        <f>VLOOKUP(D3294,'Brasseries Europe'!$B$2:$O$2000,6,FALSE)</f>
        <v>Lindenlaan, 25</v>
      </c>
      <c r="G3294" s="40">
        <f>VLOOKUP(D3294,'Brasseries Europe'!$B$2:$O$2000,7,FALSE)</f>
        <v>9940</v>
      </c>
      <c r="H3294" s="40" t="str">
        <f>VLOOKUP(D3294,'Brasseries Europe'!$B$2:$O$2000,8,FALSE)</f>
        <v>Ertvelde</v>
      </c>
      <c r="I3294" s="40" t="str">
        <f>VLOOKUP(D3294,'Brasseries Europe'!$B$2:$O$2000,9,FALSE)</f>
        <v>Vlaanderen</v>
      </c>
      <c r="J3294" s="40">
        <f>VLOOKUP(D3294,'Brasseries Europe'!$B$2:$O$2000,10,FALSE)</f>
        <v>0</v>
      </c>
      <c r="K3294" s="40" t="str">
        <f>VLOOKUP(D3294,'Brasseries Europe'!$B$2:$O$2000,11,FALSE)</f>
        <v>http://www.vansteenberge.com</v>
      </c>
      <c r="L3294" s="40" t="str">
        <f>VLOOKUP(D3294,'Brasseries Europe'!$B$2:$O$2000,12,FALSE)</f>
        <v>32(0)9/344.50.71</v>
      </c>
      <c r="M3294" s="40" t="str">
        <f>VLOOKUP(D3294,'Brasseries Europe'!$B$2:$O$2000,13,FALSE)</f>
        <v>LogoBR193</v>
      </c>
      <c r="N3294" s="40" t="str">
        <f>VLOOKUP(D3294,'Brasseries Europe'!$B$2:$O$2000,14,FALSE)</f>
        <v>FotoBR193</v>
      </c>
      <c r="O3294" s="42" t="s">
        <v>17305</v>
      </c>
      <c r="P3294" s="40" t="s">
        <v>10179</v>
      </c>
      <c r="Q3294" s="40" t="s">
        <v>10100</v>
      </c>
      <c r="T3294" s="40" t="s">
        <v>17307</v>
      </c>
      <c r="U3294" s="40" t="s">
        <v>17306</v>
      </c>
    </row>
    <row r="3295" spans="1:21" s="40" customFormat="1">
      <c r="A3295" s="40">
        <f t="shared" si="145"/>
        <v>3294</v>
      </c>
      <c r="B3295" s="41">
        <f t="shared" ca="1" si="146"/>
        <v>43369</v>
      </c>
      <c r="C3295" s="40" t="s">
        <v>14</v>
      </c>
      <c r="D3295" s="40" t="str">
        <f t="shared" si="147"/>
        <v>Brewery193</v>
      </c>
      <c r="E3295" s="42" t="s">
        <v>1595</v>
      </c>
      <c r="F3295" s="40" t="str">
        <f>VLOOKUP(D3295,'Brasseries Europe'!$B$2:$O$2000,6,FALSE)</f>
        <v>Lindenlaan, 25</v>
      </c>
      <c r="G3295" s="40">
        <f>VLOOKUP(D3295,'Brasseries Europe'!$B$2:$O$2000,7,FALSE)</f>
        <v>9940</v>
      </c>
      <c r="H3295" s="40" t="str">
        <f>VLOOKUP(D3295,'Brasseries Europe'!$B$2:$O$2000,8,FALSE)</f>
        <v>Ertvelde</v>
      </c>
      <c r="I3295" s="40" t="str">
        <f>VLOOKUP(D3295,'Brasseries Europe'!$B$2:$O$2000,9,FALSE)</f>
        <v>Vlaanderen</v>
      </c>
      <c r="J3295" s="40">
        <f>VLOOKUP(D3295,'Brasseries Europe'!$B$2:$O$2000,10,FALSE)</f>
        <v>0</v>
      </c>
      <c r="K3295" s="40" t="str">
        <f>VLOOKUP(D3295,'Brasseries Europe'!$B$2:$O$2000,11,FALSE)</f>
        <v>http://www.vansteenberge.com</v>
      </c>
      <c r="L3295" s="40" t="str">
        <f>VLOOKUP(D3295,'Brasseries Europe'!$B$2:$O$2000,12,FALSE)</f>
        <v>32(0)9/344.50.71</v>
      </c>
      <c r="M3295" s="40" t="str">
        <f>VLOOKUP(D3295,'Brasseries Europe'!$B$2:$O$2000,13,FALSE)</f>
        <v>LogoBR193</v>
      </c>
      <c r="N3295" s="40" t="str">
        <f>VLOOKUP(D3295,'Brasseries Europe'!$B$2:$O$2000,14,FALSE)</f>
        <v>FotoBR193</v>
      </c>
      <c r="O3295" s="42" t="s">
        <v>17308</v>
      </c>
      <c r="P3295" s="40" t="s">
        <v>10179</v>
      </c>
      <c r="Q3295" s="40" t="s">
        <v>10064</v>
      </c>
      <c r="T3295" s="40" t="s">
        <v>17310</v>
      </c>
      <c r="U3295" s="40" t="s">
        <v>17309</v>
      </c>
    </row>
    <row r="3296" spans="1:21" s="40" customFormat="1">
      <c r="A3296" s="40">
        <f t="shared" si="145"/>
        <v>3295</v>
      </c>
      <c r="B3296" s="41">
        <f t="shared" ca="1" si="146"/>
        <v>43369</v>
      </c>
      <c r="C3296" s="40" t="s">
        <v>14</v>
      </c>
      <c r="D3296" s="40" t="str">
        <f t="shared" si="147"/>
        <v>Brewery193</v>
      </c>
      <c r="E3296" s="42" t="s">
        <v>1595</v>
      </c>
      <c r="F3296" s="40" t="str">
        <f>VLOOKUP(D3296,'Brasseries Europe'!$B$2:$O$2000,6,FALSE)</f>
        <v>Lindenlaan, 25</v>
      </c>
      <c r="G3296" s="40">
        <f>VLOOKUP(D3296,'Brasseries Europe'!$B$2:$O$2000,7,FALSE)</f>
        <v>9940</v>
      </c>
      <c r="H3296" s="40" t="str">
        <f>VLOOKUP(D3296,'Brasseries Europe'!$B$2:$O$2000,8,FALSE)</f>
        <v>Ertvelde</v>
      </c>
      <c r="I3296" s="40" t="str">
        <f>VLOOKUP(D3296,'Brasseries Europe'!$B$2:$O$2000,9,FALSE)</f>
        <v>Vlaanderen</v>
      </c>
      <c r="J3296" s="40">
        <f>VLOOKUP(D3296,'Brasseries Europe'!$B$2:$O$2000,10,FALSE)</f>
        <v>0</v>
      </c>
      <c r="K3296" s="40" t="str">
        <f>VLOOKUP(D3296,'Brasseries Europe'!$B$2:$O$2000,11,FALSE)</f>
        <v>http://www.vansteenberge.com</v>
      </c>
      <c r="L3296" s="40" t="str">
        <f>VLOOKUP(D3296,'Brasseries Europe'!$B$2:$O$2000,12,FALSE)</f>
        <v>32(0)9/344.50.71</v>
      </c>
      <c r="M3296" s="40" t="str">
        <f>VLOOKUP(D3296,'Brasseries Europe'!$B$2:$O$2000,13,FALSE)</f>
        <v>LogoBR193</v>
      </c>
      <c r="N3296" s="40" t="str">
        <f>VLOOKUP(D3296,'Brasseries Europe'!$B$2:$O$2000,14,FALSE)</f>
        <v>FotoBR193</v>
      </c>
      <c r="O3296" s="42">
        <v>666</v>
      </c>
      <c r="P3296" s="40" t="s">
        <v>10179</v>
      </c>
      <c r="Q3296" s="40" t="s">
        <v>10389</v>
      </c>
      <c r="T3296" s="40" t="s">
        <v>17312</v>
      </c>
      <c r="U3296" s="40" t="s">
        <v>17311</v>
      </c>
    </row>
    <row r="3297" spans="1:21" s="40" customFormat="1">
      <c r="A3297" s="40">
        <f t="shared" si="145"/>
        <v>3296</v>
      </c>
      <c r="B3297" s="41">
        <f t="shared" ca="1" si="146"/>
        <v>43369</v>
      </c>
      <c r="C3297" s="40" t="s">
        <v>14</v>
      </c>
      <c r="D3297" s="40" t="str">
        <f t="shared" si="147"/>
        <v>Brewery193</v>
      </c>
      <c r="E3297" s="42" t="s">
        <v>1595</v>
      </c>
      <c r="F3297" s="40" t="str">
        <f>VLOOKUP(D3297,'Brasseries Europe'!$B$2:$O$2000,6,FALSE)</f>
        <v>Lindenlaan, 25</v>
      </c>
      <c r="G3297" s="40">
        <f>VLOOKUP(D3297,'Brasseries Europe'!$B$2:$O$2000,7,FALSE)</f>
        <v>9940</v>
      </c>
      <c r="H3297" s="40" t="str">
        <f>VLOOKUP(D3297,'Brasseries Europe'!$B$2:$O$2000,8,FALSE)</f>
        <v>Ertvelde</v>
      </c>
      <c r="I3297" s="40" t="str">
        <f>VLOOKUP(D3297,'Brasseries Europe'!$B$2:$O$2000,9,FALSE)</f>
        <v>Vlaanderen</v>
      </c>
      <c r="J3297" s="40">
        <f>VLOOKUP(D3297,'Brasseries Europe'!$B$2:$O$2000,10,FALSE)</f>
        <v>0</v>
      </c>
      <c r="K3297" s="40" t="str">
        <f>VLOOKUP(D3297,'Brasseries Europe'!$B$2:$O$2000,11,FALSE)</f>
        <v>http://www.vansteenberge.com</v>
      </c>
      <c r="L3297" s="40" t="str">
        <f>VLOOKUP(D3297,'Brasseries Europe'!$B$2:$O$2000,12,FALSE)</f>
        <v>32(0)9/344.50.71</v>
      </c>
      <c r="M3297" s="40" t="str">
        <f>VLOOKUP(D3297,'Brasseries Europe'!$B$2:$O$2000,13,FALSE)</f>
        <v>LogoBR193</v>
      </c>
      <c r="N3297" s="40" t="str">
        <f>VLOOKUP(D3297,'Brasseries Europe'!$B$2:$O$2000,14,FALSE)</f>
        <v>FotoBR193</v>
      </c>
      <c r="O3297" s="42" t="s">
        <v>17313</v>
      </c>
      <c r="P3297" s="40" t="s">
        <v>10179</v>
      </c>
      <c r="Q3297" s="40" t="s">
        <v>10064</v>
      </c>
      <c r="T3297" s="40" t="s">
        <v>17315</v>
      </c>
      <c r="U3297" s="40" t="s">
        <v>17314</v>
      </c>
    </row>
    <row r="3298" spans="1:21" s="40" customFormat="1">
      <c r="A3298" s="40">
        <f t="shared" si="145"/>
        <v>3297</v>
      </c>
      <c r="B3298" s="41">
        <f t="shared" ca="1" si="146"/>
        <v>43369</v>
      </c>
      <c r="C3298" s="40" t="s">
        <v>14</v>
      </c>
      <c r="D3298" s="40" t="str">
        <f t="shared" si="147"/>
        <v>Brewery193</v>
      </c>
      <c r="E3298" s="42" t="s">
        <v>1595</v>
      </c>
      <c r="F3298" s="40" t="str">
        <f>VLOOKUP(D3298,'Brasseries Europe'!$B$2:$O$2000,6,FALSE)</f>
        <v>Lindenlaan, 25</v>
      </c>
      <c r="G3298" s="40">
        <f>VLOOKUP(D3298,'Brasseries Europe'!$B$2:$O$2000,7,FALSE)</f>
        <v>9940</v>
      </c>
      <c r="H3298" s="40" t="str">
        <f>VLOOKUP(D3298,'Brasseries Europe'!$B$2:$O$2000,8,FALSE)</f>
        <v>Ertvelde</v>
      </c>
      <c r="I3298" s="40" t="str">
        <f>VLOOKUP(D3298,'Brasseries Europe'!$B$2:$O$2000,9,FALSE)</f>
        <v>Vlaanderen</v>
      </c>
      <c r="J3298" s="40">
        <f>VLOOKUP(D3298,'Brasseries Europe'!$B$2:$O$2000,10,FALSE)</f>
        <v>0</v>
      </c>
      <c r="K3298" s="40" t="str">
        <f>VLOOKUP(D3298,'Brasseries Europe'!$B$2:$O$2000,11,FALSE)</f>
        <v>http://www.vansteenberge.com</v>
      </c>
      <c r="L3298" s="40" t="str">
        <f>VLOOKUP(D3298,'Brasseries Europe'!$B$2:$O$2000,12,FALSE)</f>
        <v>32(0)9/344.50.71</v>
      </c>
      <c r="M3298" s="40" t="str">
        <f>VLOOKUP(D3298,'Brasseries Europe'!$B$2:$O$2000,13,FALSE)</f>
        <v>LogoBR193</v>
      </c>
      <c r="N3298" s="40" t="str">
        <f>VLOOKUP(D3298,'Brasseries Europe'!$B$2:$O$2000,14,FALSE)</f>
        <v>FotoBR193</v>
      </c>
      <c r="O3298" s="42" t="s">
        <v>17316</v>
      </c>
      <c r="P3298" s="40" t="s">
        <v>10179</v>
      </c>
      <c r="Q3298" s="40" t="s">
        <v>10265</v>
      </c>
      <c r="T3298" s="40" t="s">
        <v>17318</v>
      </c>
      <c r="U3298" s="40" t="s">
        <v>17317</v>
      </c>
    </row>
    <row r="3299" spans="1:21" s="40" customFormat="1">
      <c r="A3299" s="40">
        <f t="shared" si="145"/>
        <v>3298</v>
      </c>
      <c r="B3299" s="41">
        <f t="shared" ca="1" si="146"/>
        <v>43369</v>
      </c>
      <c r="C3299" s="40" t="s">
        <v>14</v>
      </c>
      <c r="D3299" s="40" t="str">
        <f t="shared" si="147"/>
        <v>Brewery193</v>
      </c>
      <c r="E3299" s="42" t="s">
        <v>1595</v>
      </c>
      <c r="F3299" s="40" t="str">
        <f>VLOOKUP(D3299,'Brasseries Europe'!$B$2:$O$2000,6,FALSE)</f>
        <v>Lindenlaan, 25</v>
      </c>
      <c r="G3299" s="40">
        <f>VLOOKUP(D3299,'Brasseries Europe'!$B$2:$O$2000,7,FALSE)</f>
        <v>9940</v>
      </c>
      <c r="H3299" s="40" t="str">
        <f>VLOOKUP(D3299,'Brasseries Europe'!$B$2:$O$2000,8,FALSE)</f>
        <v>Ertvelde</v>
      </c>
      <c r="I3299" s="40" t="str">
        <f>VLOOKUP(D3299,'Brasseries Europe'!$B$2:$O$2000,9,FALSE)</f>
        <v>Vlaanderen</v>
      </c>
      <c r="J3299" s="40">
        <f>VLOOKUP(D3299,'Brasseries Europe'!$B$2:$O$2000,10,FALSE)</f>
        <v>0</v>
      </c>
      <c r="K3299" s="40" t="str">
        <f>VLOOKUP(D3299,'Brasseries Europe'!$B$2:$O$2000,11,FALSE)</f>
        <v>http://www.vansteenberge.com</v>
      </c>
      <c r="L3299" s="40" t="str">
        <f>VLOOKUP(D3299,'Brasseries Europe'!$B$2:$O$2000,12,FALSE)</f>
        <v>32(0)9/344.50.71</v>
      </c>
      <c r="M3299" s="40" t="str">
        <f>VLOOKUP(D3299,'Brasseries Europe'!$B$2:$O$2000,13,FALSE)</f>
        <v>LogoBR193</v>
      </c>
      <c r="N3299" s="40" t="str">
        <f>VLOOKUP(D3299,'Brasseries Europe'!$B$2:$O$2000,14,FALSE)</f>
        <v>FotoBR193</v>
      </c>
      <c r="O3299" s="42" t="s">
        <v>17319</v>
      </c>
      <c r="P3299" s="40" t="s">
        <v>10179</v>
      </c>
      <c r="Q3299" s="40" t="s">
        <v>10265</v>
      </c>
      <c r="T3299" s="40" t="s">
        <v>17321</v>
      </c>
      <c r="U3299" s="40" t="s">
        <v>17320</v>
      </c>
    </row>
    <row r="3300" spans="1:21" s="40" customFormat="1">
      <c r="A3300" s="40">
        <f t="shared" si="145"/>
        <v>3299</v>
      </c>
      <c r="B3300" s="41">
        <f t="shared" ca="1" si="146"/>
        <v>43369</v>
      </c>
      <c r="C3300" s="40" t="s">
        <v>14</v>
      </c>
      <c r="D3300" s="40" t="str">
        <f t="shared" si="147"/>
        <v>Brewery193</v>
      </c>
      <c r="E3300" s="42" t="s">
        <v>1595</v>
      </c>
      <c r="F3300" s="40" t="str">
        <f>VLOOKUP(D3300,'Brasseries Europe'!$B$2:$O$2000,6,FALSE)</f>
        <v>Lindenlaan, 25</v>
      </c>
      <c r="G3300" s="40">
        <f>VLOOKUP(D3300,'Brasseries Europe'!$B$2:$O$2000,7,FALSE)</f>
        <v>9940</v>
      </c>
      <c r="H3300" s="40" t="str">
        <f>VLOOKUP(D3300,'Brasseries Europe'!$B$2:$O$2000,8,FALSE)</f>
        <v>Ertvelde</v>
      </c>
      <c r="I3300" s="40" t="str">
        <f>VLOOKUP(D3300,'Brasseries Europe'!$B$2:$O$2000,9,FALSE)</f>
        <v>Vlaanderen</v>
      </c>
      <c r="J3300" s="40">
        <f>VLOOKUP(D3300,'Brasseries Europe'!$B$2:$O$2000,10,FALSE)</f>
        <v>0</v>
      </c>
      <c r="K3300" s="40" t="str">
        <f>VLOOKUP(D3300,'Brasseries Europe'!$B$2:$O$2000,11,FALSE)</f>
        <v>http://www.vansteenberge.com</v>
      </c>
      <c r="L3300" s="40" t="str">
        <f>VLOOKUP(D3300,'Brasseries Europe'!$B$2:$O$2000,12,FALSE)</f>
        <v>32(0)9/344.50.71</v>
      </c>
      <c r="M3300" s="40" t="str">
        <f>VLOOKUP(D3300,'Brasseries Europe'!$B$2:$O$2000,13,FALSE)</f>
        <v>LogoBR193</v>
      </c>
      <c r="N3300" s="40" t="str">
        <f>VLOOKUP(D3300,'Brasseries Europe'!$B$2:$O$2000,14,FALSE)</f>
        <v>FotoBR193</v>
      </c>
      <c r="O3300" s="42" t="s">
        <v>17322</v>
      </c>
      <c r="P3300" s="40" t="s">
        <v>10179</v>
      </c>
      <c r="Q3300" s="40" t="s">
        <v>10064</v>
      </c>
      <c r="T3300" s="40" t="s">
        <v>17324</v>
      </c>
      <c r="U3300" s="40" t="s">
        <v>17323</v>
      </c>
    </row>
    <row r="3301" spans="1:21" s="40" customFormat="1">
      <c r="A3301" s="40">
        <f t="shared" si="145"/>
        <v>3300</v>
      </c>
      <c r="B3301" s="41">
        <f t="shared" ca="1" si="146"/>
        <v>43369</v>
      </c>
      <c r="C3301" s="40" t="s">
        <v>14</v>
      </c>
      <c r="D3301" s="40" t="str">
        <f t="shared" si="147"/>
        <v>Brewery193</v>
      </c>
      <c r="E3301" s="42" t="s">
        <v>1595</v>
      </c>
      <c r="F3301" s="40" t="str">
        <f>VLOOKUP(D3301,'Brasseries Europe'!$B$2:$O$2000,6,FALSE)</f>
        <v>Lindenlaan, 25</v>
      </c>
      <c r="G3301" s="40">
        <f>VLOOKUP(D3301,'Brasseries Europe'!$B$2:$O$2000,7,FALSE)</f>
        <v>9940</v>
      </c>
      <c r="H3301" s="40" t="str">
        <f>VLOOKUP(D3301,'Brasseries Europe'!$B$2:$O$2000,8,FALSE)</f>
        <v>Ertvelde</v>
      </c>
      <c r="I3301" s="40" t="str">
        <f>VLOOKUP(D3301,'Brasseries Europe'!$B$2:$O$2000,9,FALSE)</f>
        <v>Vlaanderen</v>
      </c>
      <c r="J3301" s="40">
        <f>VLOOKUP(D3301,'Brasseries Europe'!$B$2:$O$2000,10,FALSE)</f>
        <v>0</v>
      </c>
      <c r="K3301" s="40" t="str">
        <f>VLOOKUP(D3301,'Brasseries Europe'!$B$2:$O$2000,11,FALSE)</f>
        <v>http://www.vansteenberge.com</v>
      </c>
      <c r="L3301" s="40" t="str">
        <f>VLOOKUP(D3301,'Brasseries Europe'!$B$2:$O$2000,12,FALSE)</f>
        <v>32(0)9/344.50.71</v>
      </c>
      <c r="M3301" s="40" t="str">
        <f>VLOOKUP(D3301,'Brasseries Europe'!$B$2:$O$2000,13,FALSE)</f>
        <v>LogoBR193</v>
      </c>
      <c r="N3301" s="40" t="str">
        <f>VLOOKUP(D3301,'Brasseries Europe'!$B$2:$O$2000,14,FALSE)</f>
        <v>FotoBR193</v>
      </c>
      <c r="O3301" s="42" t="s">
        <v>17325</v>
      </c>
      <c r="P3301" s="40" t="s">
        <v>10179</v>
      </c>
      <c r="Q3301" s="40" t="s">
        <v>10076</v>
      </c>
      <c r="T3301" s="40" t="s">
        <v>17327</v>
      </c>
      <c r="U3301" s="40" t="s">
        <v>17326</v>
      </c>
    </row>
    <row r="3302" spans="1:21" s="40" customFormat="1">
      <c r="A3302" s="40">
        <f t="shared" si="145"/>
        <v>3301</v>
      </c>
      <c r="B3302" s="41">
        <f t="shared" ca="1" si="146"/>
        <v>43369</v>
      </c>
      <c r="C3302" s="40" t="s">
        <v>14</v>
      </c>
      <c r="D3302" s="40" t="str">
        <f t="shared" si="147"/>
        <v>Brewery193</v>
      </c>
      <c r="E3302" s="42" t="s">
        <v>1595</v>
      </c>
      <c r="F3302" s="40" t="str">
        <f>VLOOKUP(D3302,'Brasseries Europe'!$B$2:$O$2000,6,FALSE)</f>
        <v>Lindenlaan, 25</v>
      </c>
      <c r="G3302" s="40">
        <f>VLOOKUP(D3302,'Brasseries Europe'!$B$2:$O$2000,7,FALSE)</f>
        <v>9940</v>
      </c>
      <c r="H3302" s="40" t="str">
        <f>VLOOKUP(D3302,'Brasseries Europe'!$B$2:$O$2000,8,FALSE)</f>
        <v>Ertvelde</v>
      </c>
      <c r="I3302" s="40" t="str">
        <f>VLOOKUP(D3302,'Brasseries Europe'!$B$2:$O$2000,9,FALSE)</f>
        <v>Vlaanderen</v>
      </c>
      <c r="J3302" s="40">
        <f>VLOOKUP(D3302,'Brasseries Europe'!$B$2:$O$2000,10,FALSE)</f>
        <v>0</v>
      </c>
      <c r="K3302" s="40" t="str">
        <f>VLOOKUP(D3302,'Brasseries Europe'!$B$2:$O$2000,11,FALSE)</f>
        <v>http://www.vansteenberge.com</v>
      </c>
      <c r="L3302" s="40" t="str">
        <f>VLOOKUP(D3302,'Brasseries Europe'!$B$2:$O$2000,12,FALSE)</f>
        <v>32(0)9/344.50.71</v>
      </c>
      <c r="M3302" s="40" t="str">
        <f>VLOOKUP(D3302,'Brasseries Europe'!$B$2:$O$2000,13,FALSE)</f>
        <v>LogoBR193</v>
      </c>
      <c r="N3302" s="40" t="str">
        <f>VLOOKUP(D3302,'Brasseries Europe'!$B$2:$O$2000,14,FALSE)</f>
        <v>FotoBR193</v>
      </c>
      <c r="O3302" s="42" t="s">
        <v>17328</v>
      </c>
      <c r="P3302" s="40" t="s">
        <v>10179</v>
      </c>
      <c r="Q3302" s="40" t="s">
        <v>10152</v>
      </c>
      <c r="T3302" s="40" t="s">
        <v>17330</v>
      </c>
      <c r="U3302" s="40" t="s">
        <v>17329</v>
      </c>
    </row>
    <row r="3303" spans="1:21" s="40" customFormat="1">
      <c r="A3303" s="40">
        <f t="shared" si="145"/>
        <v>3302</v>
      </c>
      <c r="B3303" s="41">
        <f t="shared" ca="1" si="146"/>
        <v>43369</v>
      </c>
      <c r="C3303" s="40" t="s">
        <v>14</v>
      </c>
      <c r="D3303" s="40" t="str">
        <f t="shared" si="147"/>
        <v>Brewery193</v>
      </c>
      <c r="E3303" s="42" t="s">
        <v>1595</v>
      </c>
      <c r="F3303" s="40" t="str">
        <f>VLOOKUP(D3303,'Brasseries Europe'!$B$2:$O$2000,6,FALSE)</f>
        <v>Lindenlaan, 25</v>
      </c>
      <c r="G3303" s="40">
        <f>VLOOKUP(D3303,'Brasseries Europe'!$B$2:$O$2000,7,FALSE)</f>
        <v>9940</v>
      </c>
      <c r="H3303" s="40" t="str">
        <f>VLOOKUP(D3303,'Brasseries Europe'!$B$2:$O$2000,8,FALSE)</f>
        <v>Ertvelde</v>
      </c>
      <c r="I3303" s="40" t="str">
        <f>VLOOKUP(D3303,'Brasseries Europe'!$B$2:$O$2000,9,FALSE)</f>
        <v>Vlaanderen</v>
      </c>
      <c r="J3303" s="40">
        <f>VLOOKUP(D3303,'Brasseries Europe'!$B$2:$O$2000,10,FALSE)</f>
        <v>0</v>
      </c>
      <c r="K3303" s="40" t="str">
        <f>VLOOKUP(D3303,'Brasseries Europe'!$B$2:$O$2000,11,FALSE)</f>
        <v>http://www.vansteenberge.com</v>
      </c>
      <c r="L3303" s="40" t="str">
        <f>VLOOKUP(D3303,'Brasseries Europe'!$B$2:$O$2000,12,FALSE)</f>
        <v>32(0)9/344.50.71</v>
      </c>
      <c r="M3303" s="40" t="str">
        <f>VLOOKUP(D3303,'Brasseries Europe'!$B$2:$O$2000,13,FALSE)</f>
        <v>LogoBR193</v>
      </c>
      <c r="N3303" s="40" t="str">
        <f>VLOOKUP(D3303,'Brasseries Europe'!$B$2:$O$2000,14,FALSE)</f>
        <v>FotoBR193</v>
      </c>
      <c r="O3303" s="42" t="s">
        <v>17331</v>
      </c>
      <c r="P3303" s="40" t="s">
        <v>10179</v>
      </c>
      <c r="Q3303" s="40" t="s">
        <v>10036</v>
      </c>
      <c r="T3303" s="40" t="s">
        <v>17333</v>
      </c>
      <c r="U3303" s="40" t="s">
        <v>17332</v>
      </c>
    </row>
    <row r="3304" spans="1:21" s="40" customFormat="1">
      <c r="A3304" s="40">
        <f t="shared" si="145"/>
        <v>3303</v>
      </c>
      <c r="B3304" s="41">
        <f t="shared" ca="1" si="146"/>
        <v>43369</v>
      </c>
      <c r="C3304" s="40" t="s">
        <v>14</v>
      </c>
      <c r="D3304" s="40" t="str">
        <f t="shared" si="147"/>
        <v>Brewery193</v>
      </c>
      <c r="E3304" s="42" t="s">
        <v>1595</v>
      </c>
      <c r="F3304" s="40" t="str">
        <f>VLOOKUP(D3304,'Brasseries Europe'!$B$2:$O$2000,6,FALSE)</f>
        <v>Lindenlaan, 25</v>
      </c>
      <c r="G3304" s="40">
        <f>VLOOKUP(D3304,'Brasseries Europe'!$B$2:$O$2000,7,FALSE)</f>
        <v>9940</v>
      </c>
      <c r="H3304" s="40" t="str">
        <f>VLOOKUP(D3304,'Brasseries Europe'!$B$2:$O$2000,8,FALSE)</f>
        <v>Ertvelde</v>
      </c>
      <c r="I3304" s="40" t="str">
        <f>VLOOKUP(D3304,'Brasseries Europe'!$B$2:$O$2000,9,FALSE)</f>
        <v>Vlaanderen</v>
      </c>
      <c r="J3304" s="40">
        <f>VLOOKUP(D3304,'Brasseries Europe'!$B$2:$O$2000,10,FALSE)</f>
        <v>0</v>
      </c>
      <c r="K3304" s="40" t="str">
        <f>VLOOKUP(D3304,'Brasseries Europe'!$B$2:$O$2000,11,FALSE)</f>
        <v>http://www.vansteenberge.com</v>
      </c>
      <c r="L3304" s="40" t="str">
        <f>VLOOKUP(D3304,'Brasseries Europe'!$B$2:$O$2000,12,FALSE)</f>
        <v>32(0)9/344.50.71</v>
      </c>
      <c r="M3304" s="40" t="str">
        <f>VLOOKUP(D3304,'Brasseries Europe'!$B$2:$O$2000,13,FALSE)</f>
        <v>LogoBR193</v>
      </c>
      <c r="N3304" s="40" t="str">
        <f>VLOOKUP(D3304,'Brasseries Europe'!$B$2:$O$2000,14,FALSE)</f>
        <v>FotoBR193</v>
      </c>
      <c r="O3304" s="42" t="s">
        <v>17334</v>
      </c>
      <c r="P3304" s="40" t="s">
        <v>10179</v>
      </c>
      <c r="Q3304" s="40" t="s">
        <v>10076</v>
      </c>
      <c r="T3304" s="40" t="s">
        <v>17336</v>
      </c>
      <c r="U3304" s="40" t="s">
        <v>17335</v>
      </c>
    </row>
    <row r="3305" spans="1:21" s="40" customFormat="1">
      <c r="A3305" s="40">
        <f t="shared" si="145"/>
        <v>3304</v>
      </c>
      <c r="B3305" s="41">
        <f t="shared" ca="1" si="146"/>
        <v>43369</v>
      </c>
      <c r="C3305" s="40" t="s">
        <v>14</v>
      </c>
      <c r="D3305" s="40" t="str">
        <f t="shared" si="147"/>
        <v>Brewery193</v>
      </c>
      <c r="E3305" s="42" t="s">
        <v>1595</v>
      </c>
      <c r="F3305" s="40" t="str">
        <f>VLOOKUP(D3305,'Brasseries Europe'!$B$2:$O$2000,6,FALSE)</f>
        <v>Lindenlaan, 25</v>
      </c>
      <c r="G3305" s="40">
        <f>VLOOKUP(D3305,'Brasseries Europe'!$B$2:$O$2000,7,FALSE)</f>
        <v>9940</v>
      </c>
      <c r="H3305" s="40" t="str">
        <f>VLOOKUP(D3305,'Brasseries Europe'!$B$2:$O$2000,8,FALSE)</f>
        <v>Ertvelde</v>
      </c>
      <c r="I3305" s="40" t="str">
        <f>VLOOKUP(D3305,'Brasseries Europe'!$B$2:$O$2000,9,FALSE)</f>
        <v>Vlaanderen</v>
      </c>
      <c r="J3305" s="40">
        <f>VLOOKUP(D3305,'Brasseries Europe'!$B$2:$O$2000,10,FALSE)</f>
        <v>0</v>
      </c>
      <c r="K3305" s="40" t="str">
        <f>VLOOKUP(D3305,'Brasseries Europe'!$B$2:$O$2000,11,FALSE)</f>
        <v>http://www.vansteenberge.com</v>
      </c>
      <c r="L3305" s="40" t="str">
        <f>VLOOKUP(D3305,'Brasseries Europe'!$B$2:$O$2000,12,FALSE)</f>
        <v>32(0)9/344.50.71</v>
      </c>
      <c r="M3305" s="40" t="str">
        <f>VLOOKUP(D3305,'Brasseries Europe'!$B$2:$O$2000,13,FALSE)</f>
        <v>LogoBR193</v>
      </c>
      <c r="N3305" s="40" t="str">
        <f>VLOOKUP(D3305,'Brasseries Europe'!$B$2:$O$2000,14,FALSE)</f>
        <v>FotoBR193</v>
      </c>
      <c r="O3305" s="42" t="s">
        <v>17337</v>
      </c>
      <c r="P3305" s="40" t="s">
        <v>10179</v>
      </c>
      <c r="Q3305" s="40" t="s">
        <v>10143</v>
      </c>
      <c r="R3305" s="57"/>
      <c r="S3305" s="57"/>
      <c r="T3305" s="40" t="s">
        <v>17339</v>
      </c>
      <c r="U3305" s="40" t="s">
        <v>17338</v>
      </c>
    </row>
    <row r="3306" spans="1:21" s="40" customFormat="1">
      <c r="A3306" s="40">
        <f t="shared" si="145"/>
        <v>3305</v>
      </c>
      <c r="B3306" s="41">
        <f t="shared" ca="1" si="146"/>
        <v>43369</v>
      </c>
      <c r="C3306" s="40" t="s">
        <v>14</v>
      </c>
      <c r="D3306" s="40" t="str">
        <f t="shared" si="147"/>
        <v>Brewery193</v>
      </c>
      <c r="E3306" s="42" t="s">
        <v>1595</v>
      </c>
      <c r="F3306" s="40" t="str">
        <f>VLOOKUP(D3306,'Brasseries Europe'!$B$2:$O$2000,6,FALSE)</f>
        <v>Lindenlaan, 25</v>
      </c>
      <c r="G3306" s="40">
        <f>VLOOKUP(D3306,'Brasseries Europe'!$B$2:$O$2000,7,FALSE)</f>
        <v>9940</v>
      </c>
      <c r="H3306" s="40" t="str">
        <f>VLOOKUP(D3306,'Brasseries Europe'!$B$2:$O$2000,8,FALSE)</f>
        <v>Ertvelde</v>
      </c>
      <c r="I3306" s="40" t="str">
        <f>VLOOKUP(D3306,'Brasseries Europe'!$B$2:$O$2000,9,FALSE)</f>
        <v>Vlaanderen</v>
      </c>
      <c r="J3306" s="40">
        <f>VLOOKUP(D3306,'Brasseries Europe'!$B$2:$O$2000,10,FALSE)</f>
        <v>0</v>
      </c>
      <c r="K3306" s="40" t="str">
        <f>VLOOKUP(D3306,'Brasseries Europe'!$B$2:$O$2000,11,FALSE)</f>
        <v>http://www.vansteenberge.com</v>
      </c>
      <c r="L3306" s="40" t="str">
        <f>VLOOKUP(D3306,'Brasseries Europe'!$B$2:$O$2000,12,FALSE)</f>
        <v>32(0)9/344.50.71</v>
      </c>
      <c r="M3306" s="40" t="str">
        <f>VLOOKUP(D3306,'Brasseries Europe'!$B$2:$O$2000,13,FALSE)</f>
        <v>LogoBR193</v>
      </c>
      <c r="N3306" s="40" t="str">
        <f>VLOOKUP(D3306,'Brasseries Europe'!$B$2:$O$2000,14,FALSE)</f>
        <v>FotoBR193</v>
      </c>
      <c r="O3306" s="42" t="s">
        <v>17340</v>
      </c>
      <c r="P3306" s="40" t="s">
        <v>10179</v>
      </c>
      <c r="Q3306" s="40" t="s">
        <v>10072</v>
      </c>
      <c r="T3306" s="40" t="s">
        <v>17342</v>
      </c>
      <c r="U3306" s="40" t="s">
        <v>17341</v>
      </c>
    </row>
    <row r="3307" spans="1:21" s="40" customFormat="1">
      <c r="A3307" s="40">
        <f t="shared" si="145"/>
        <v>3306</v>
      </c>
      <c r="B3307" s="41">
        <f t="shared" ca="1" si="146"/>
        <v>43369</v>
      </c>
      <c r="C3307" s="40" t="s">
        <v>14</v>
      </c>
      <c r="D3307" s="40" t="str">
        <f t="shared" si="147"/>
        <v>Brewery193</v>
      </c>
      <c r="E3307" s="42" t="s">
        <v>1595</v>
      </c>
      <c r="F3307" s="40" t="str">
        <f>VLOOKUP(D3307,'Brasseries Europe'!$B$2:$O$2000,6,FALSE)</f>
        <v>Lindenlaan, 25</v>
      </c>
      <c r="G3307" s="40">
        <f>VLOOKUP(D3307,'Brasseries Europe'!$B$2:$O$2000,7,FALSE)</f>
        <v>9940</v>
      </c>
      <c r="H3307" s="40" t="str">
        <f>VLOOKUP(D3307,'Brasseries Europe'!$B$2:$O$2000,8,FALSE)</f>
        <v>Ertvelde</v>
      </c>
      <c r="I3307" s="40" t="str">
        <f>VLOOKUP(D3307,'Brasseries Europe'!$B$2:$O$2000,9,FALSE)</f>
        <v>Vlaanderen</v>
      </c>
      <c r="J3307" s="40">
        <f>VLOOKUP(D3307,'Brasseries Europe'!$B$2:$O$2000,10,FALSE)</f>
        <v>0</v>
      </c>
      <c r="K3307" s="40" t="str">
        <f>VLOOKUP(D3307,'Brasseries Europe'!$B$2:$O$2000,11,FALSE)</f>
        <v>http://www.vansteenberge.com</v>
      </c>
      <c r="L3307" s="40" t="str">
        <f>VLOOKUP(D3307,'Brasseries Europe'!$B$2:$O$2000,12,FALSE)</f>
        <v>32(0)9/344.50.71</v>
      </c>
      <c r="M3307" s="40" t="str">
        <f>VLOOKUP(D3307,'Brasseries Europe'!$B$2:$O$2000,13,FALSE)</f>
        <v>LogoBR193</v>
      </c>
      <c r="N3307" s="40" t="str">
        <f>VLOOKUP(D3307,'Brasseries Europe'!$B$2:$O$2000,14,FALSE)</f>
        <v>FotoBR193</v>
      </c>
      <c r="O3307" s="42" t="s">
        <v>17343</v>
      </c>
      <c r="P3307" s="40" t="s">
        <v>10179</v>
      </c>
      <c r="Q3307" s="40" t="s">
        <v>10036</v>
      </c>
      <c r="T3307" s="40" t="s">
        <v>17345</v>
      </c>
      <c r="U3307" s="40" t="s">
        <v>17344</v>
      </c>
    </row>
    <row r="3308" spans="1:21" s="40" customFormat="1">
      <c r="A3308" s="40">
        <f t="shared" si="145"/>
        <v>3307</v>
      </c>
      <c r="B3308" s="41">
        <f t="shared" ca="1" si="146"/>
        <v>43369</v>
      </c>
      <c r="C3308" s="40" t="s">
        <v>14</v>
      </c>
      <c r="D3308" s="40" t="str">
        <f t="shared" si="147"/>
        <v>Brewery193</v>
      </c>
      <c r="E3308" s="42" t="s">
        <v>1595</v>
      </c>
      <c r="F3308" s="40" t="str">
        <f>VLOOKUP(D3308,'Brasseries Europe'!$B$2:$O$2000,6,FALSE)</f>
        <v>Lindenlaan, 25</v>
      </c>
      <c r="G3308" s="40">
        <f>VLOOKUP(D3308,'Brasseries Europe'!$B$2:$O$2000,7,FALSE)</f>
        <v>9940</v>
      </c>
      <c r="H3308" s="40" t="str">
        <f>VLOOKUP(D3308,'Brasseries Europe'!$B$2:$O$2000,8,FALSE)</f>
        <v>Ertvelde</v>
      </c>
      <c r="I3308" s="40" t="str">
        <f>VLOOKUP(D3308,'Brasseries Europe'!$B$2:$O$2000,9,FALSE)</f>
        <v>Vlaanderen</v>
      </c>
      <c r="J3308" s="40">
        <f>VLOOKUP(D3308,'Brasseries Europe'!$B$2:$O$2000,10,FALSE)</f>
        <v>0</v>
      </c>
      <c r="K3308" s="40" t="str">
        <f>VLOOKUP(D3308,'Brasseries Europe'!$B$2:$O$2000,11,FALSE)</f>
        <v>http://www.vansteenberge.com</v>
      </c>
      <c r="L3308" s="40" t="str">
        <f>VLOOKUP(D3308,'Brasseries Europe'!$B$2:$O$2000,12,FALSE)</f>
        <v>32(0)9/344.50.71</v>
      </c>
      <c r="M3308" s="40" t="str">
        <f>VLOOKUP(D3308,'Brasseries Europe'!$B$2:$O$2000,13,FALSE)</f>
        <v>LogoBR193</v>
      </c>
      <c r="N3308" s="40" t="str">
        <f>VLOOKUP(D3308,'Brasseries Europe'!$B$2:$O$2000,14,FALSE)</f>
        <v>FotoBR193</v>
      </c>
      <c r="O3308" s="42" t="s">
        <v>17346</v>
      </c>
      <c r="P3308" s="40" t="s">
        <v>10179</v>
      </c>
      <c r="Q3308" s="40" t="s">
        <v>10044</v>
      </c>
      <c r="T3308" s="40" t="s">
        <v>17348</v>
      </c>
      <c r="U3308" s="40" t="s">
        <v>17347</v>
      </c>
    </row>
    <row r="3309" spans="1:21" s="40" customFormat="1">
      <c r="A3309" s="40">
        <f t="shared" si="145"/>
        <v>3308</v>
      </c>
      <c r="B3309" s="41">
        <f t="shared" ca="1" si="146"/>
        <v>43369</v>
      </c>
      <c r="C3309" s="40" t="s">
        <v>14</v>
      </c>
      <c r="D3309" s="40" t="str">
        <f t="shared" si="147"/>
        <v>Brewery193</v>
      </c>
      <c r="E3309" s="42" t="s">
        <v>1595</v>
      </c>
      <c r="F3309" s="40" t="str">
        <f>VLOOKUP(D3309,'Brasseries Europe'!$B$2:$O$2000,6,FALSE)</f>
        <v>Lindenlaan, 25</v>
      </c>
      <c r="G3309" s="40">
        <f>VLOOKUP(D3309,'Brasseries Europe'!$B$2:$O$2000,7,FALSE)</f>
        <v>9940</v>
      </c>
      <c r="H3309" s="40" t="str">
        <f>VLOOKUP(D3309,'Brasseries Europe'!$B$2:$O$2000,8,FALSE)</f>
        <v>Ertvelde</v>
      </c>
      <c r="I3309" s="40" t="str">
        <f>VLOOKUP(D3309,'Brasseries Europe'!$B$2:$O$2000,9,FALSE)</f>
        <v>Vlaanderen</v>
      </c>
      <c r="J3309" s="40">
        <f>VLOOKUP(D3309,'Brasseries Europe'!$B$2:$O$2000,10,FALSE)</f>
        <v>0</v>
      </c>
      <c r="K3309" s="40" t="str">
        <f>VLOOKUP(D3309,'Brasseries Europe'!$B$2:$O$2000,11,FALSE)</f>
        <v>http://www.vansteenberge.com</v>
      </c>
      <c r="L3309" s="40" t="str">
        <f>VLOOKUP(D3309,'Brasseries Europe'!$B$2:$O$2000,12,FALSE)</f>
        <v>32(0)9/344.50.71</v>
      </c>
      <c r="M3309" s="40" t="str">
        <f>VLOOKUP(D3309,'Brasseries Europe'!$B$2:$O$2000,13,FALSE)</f>
        <v>LogoBR193</v>
      </c>
      <c r="N3309" s="40" t="str">
        <f>VLOOKUP(D3309,'Brasseries Europe'!$B$2:$O$2000,14,FALSE)</f>
        <v>FotoBR193</v>
      </c>
      <c r="O3309" s="42" t="s">
        <v>17349</v>
      </c>
      <c r="P3309" s="40" t="s">
        <v>10179</v>
      </c>
      <c r="Q3309" s="40" t="s">
        <v>10064</v>
      </c>
      <c r="T3309" s="40" t="s">
        <v>17351</v>
      </c>
      <c r="U3309" s="40" t="s">
        <v>17350</v>
      </c>
    </row>
    <row r="3310" spans="1:21" s="40" customFormat="1">
      <c r="A3310" s="40">
        <f t="shared" si="145"/>
        <v>3309</v>
      </c>
      <c r="B3310" s="41">
        <f t="shared" ca="1" si="146"/>
        <v>43369</v>
      </c>
      <c r="C3310" s="40" t="s">
        <v>14</v>
      </c>
      <c r="D3310" s="40" t="str">
        <f t="shared" si="147"/>
        <v>Brewery193</v>
      </c>
      <c r="E3310" s="42" t="s">
        <v>1595</v>
      </c>
      <c r="F3310" s="40" t="str">
        <f>VLOOKUP(D3310,'Brasseries Europe'!$B$2:$O$2000,6,FALSE)</f>
        <v>Lindenlaan, 25</v>
      </c>
      <c r="G3310" s="40">
        <f>VLOOKUP(D3310,'Brasseries Europe'!$B$2:$O$2000,7,FALSE)</f>
        <v>9940</v>
      </c>
      <c r="H3310" s="40" t="str">
        <f>VLOOKUP(D3310,'Brasseries Europe'!$B$2:$O$2000,8,FALSE)</f>
        <v>Ertvelde</v>
      </c>
      <c r="I3310" s="40" t="str">
        <f>VLOOKUP(D3310,'Brasseries Europe'!$B$2:$O$2000,9,FALSE)</f>
        <v>Vlaanderen</v>
      </c>
      <c r="J3310" s="40">
        <f>VLOOKUP(D3310,'Brasseries Europe'!$B$2:$O$2000,10,FALSE)</f>
        <v>0</v>
      </c>
      <c r="K3310" s="40" t="str">
        <f>VLOOKUP(D3310,'Brasseries Europe'!$B$2:$O$2000,11,FALSE)</f>
        <v>http://www.vansteenberge.com</v>
      </c>
      <c r="L3310" s="40" t="str">
        <f>VLOOKUP(D3310,'Brasseries Europe'!$B$2:$O$2000,12,FALSE)</f>
        <v>32(0)9/344.50.71</v>
      </c>
      <c r="M3310" s="40" t="str">
        <f>VLOOKUP(D3310,'Brasseries Europe'!$B$2:$O$2000,13,FALSE)</f>
        <v>LogoBR193</v>
      </c>
      <c r="N3310" s="40" t="str">
        <f>VLOOKUP(D3310,'Brasseries Europe'!$B$2:$O$2000,14,FALSE)</f>
        <v>FotoBR193</v>
      </c>
      <c r="O3310" s="42" t="s">
        <v>17352</v>
      </c>
      <c r="P3310" s="40" t="s">
        <v>10179</v>
      </c>
      <c r="Q3310" s="40" t="s">
        <v>10064</v>
      </c>
      <c r="T3310" s="40" t="s">
        <v>17354</v>
      </c>
      <c r="U3310" s="40" t="s">
        <v>17353</v>
      </c>
    </row>
    <row r="3311" spans="1:21" s="40" customFormat="1">
      <c r="A3311" s="40">
        <f t="shared" si="145"/>
        <v>3310</v>
      </c>
      <c r="B3311" s="41">
        <f t="shared" ca="1" si="146"/>
        <v>43369</v>
      </c>
      <c r="C3311" s="40" t="s">
        <v>14</v>
      </c>
      <c r="D3311" s="40" t="str">
        <f t="shared" si="147"/>
        <v>Brewery193</v>
      </c>
      <c r="E3311" s="42" t="s">
        <v>1595</v>
      </c>
      <c r="F3311" s="40" t="str">
        <f>VLOOKUP(D3311,'Brasseries Europe'!$B$2:$O$2000,6,FALSE)</f>
        <v>Lindenlaan, 25</v>
      </c>
      <c r="G3311" s="40">
        <f>VLOOKUP(D3311,'Brasseries Europe'!$B$2:$O$2000,7,FALSE)</f>
        <v>9940</v>
      </c>
      <c r="H3311" s="40" t="str">
        <f>VLOOKUP(D3311,'Brasseries Europe'!$B$2:$O$2000,8,FALSE)</f>
        <v>Ertvelde</v>
      </c>
      <c r="I3311" s="40" t="str">
        <f>VLOOKUP(D3311,'Brasseries Europe'!$B$2:$O$2000,9,FALSE)</f>
        <v>Vlaanderen</v>
      </c>
      <c r="J3311" s="40">
        <f>VLOOKUP(D3311,'Brasseries Europe'!$B$2:$O$2000,10,FALSE)</f>
        <v>0</v>
      </c>
      <c r="K3311" s="40" t="str">
        <f>VLOOKUP(D3311,'Brasseries Europe'!$B$2:$O$2000,11,FALSE)</f>
        <v>http://www.vansteenberge.com</v>
      </c>
      <c r="L3311" s="40" t="str">
        <f>VLOOKUP(D3311,'Brasseries Europe'!$B$2:$O$2000,12,FALSE)</f>
        <v>32(0)9/344.50.71</v>
      </c>
      <c r="M3311" s="40" t="str">
        <f>VLOOKUP(D3311,'Brasseries Europe'!$B$2:$O$2000,13,FALSE)</f>
        <v>LogoBR193</v>
      </c>
      <c r="N3311" s="40" t="str">
        <f>VLOOKUP(D3311,'Brasseries Europe'!$B$2:$O$2000,14,FALSE)</f>
        <v>FotoBR193</v>
      </c>
      <c r="O3311" s="42" t="s">
        <v>17355</v>
      </c>
      <c r="P3311" s="40" t="s">
        <v>10179</v>
      </c>
      <c r="Q3311" s="40" t="s">
        <v>10100</v>
      </c>
      <c r="T3311" s="40" t="s">
        <v>17357</v>
      </c>
      <c r="U3311" s="40" t="s">
        <v>17356</v>
      </c>
    </row>
    <row r="3312" spans="1:21" s="40" customFormat="1">
      <c r="A3312" s="40">
        <f t="shared" si="145"/>
        <v>3311</v>
      </c>
      <c r="B3312" s="41">
        <f t="shared" ca="1" si="146"/>
        <v>43369</v>
      </c>
      <c r="C3312" s="40" t="s">
        <v>14</v>
      </c>
      <c r="D3312" s="40" t="str">
        <f t="shared" si="147"/>
        <v>Brewery193</v>
      </c>
      <c r="E3312" s="42" t="s">
        <v>1595</v>
      </c>
      <c r="F3312" s="40" t="str">
        <f>VLOOKUP(D3312,'Brasseries Europe'!$B$2:$O$2000,6,FALSE)</f>
        <v>Lindenlaan, 25</v>
      </c>
      <c r="G3312" s="40">
        <f>VLOOKUP(D3312,'Brasseries Europe'!$B$2:$O$2000,7,FALSE)</f>
        <v>9940</v>
      </c>
      <c r="H3312" s="40" t="str">
        <f>VLOOKUP(D3312,'Brasseries Europe'!$B$2:$O$2000,8,FALSE)</f>
        <v>Ertvelde</v>
      </c>
      <c r="I3312" s="40" t="str">
        <f>VLOOKUP(D3312,'Brasseries Europe'!$B$2:$O$2000,9,FALSE)</f>
        <v>Vlaanderen</v>
      </c>
      <c r="J3312" s="40">
        <f>VLOOKUP(D3312,'Brasseries Europe'!$B$2:$O$2000,10,FALSE)</f>
        <v>0</v>
      </c>
      <c r="K3312" s="40" t="str">
        <f>VLOOKUP(D3312,'Brasseries Europe'!$B$2:$O$2000,11,FALSE)</f>
        <v>http://www.vansteenberge.com</v>
      </c>
      <c r="L3312" s="40" t="str">
        <f>VLOOKUP(D3312,'Brasseries Europe'!$B$2:$O$2000,12,FALSE)</f>
        <v>32(0)9/344.50.71</v>
      </c>
      <c r="M3312" s="40" t="str">
        <f>VLOOKUP(D3312,'Brasseries Europe'!$B$2:$O$2000,13,FALSE)</f>
        <v>LogoBR193</v>
      </c>
      <c r="N3312" s="40" t="str">
        <f>VLOOKUP(D3312,'Brasseries Europe'!$B$2:$O$2000,14,FALSE)</f>
        <v>FotoBR193</v>
      </c>
      <c r="O3312" s="42" t="s">
        <v>17358</v>
      </c>
      <c r="P3312" s="40" t="s">
        <v>10183</v>
      </c>
      <c r="Q3312" s="40" t="s">
        <v>10132</v>
      </c>
      <c r="T3312" s="40" t="s">
        <v>17360</v>
      </c>
      <c r="U3312" s="40" t="s">
        <v>17359</v>
      </c>
    </row>
    <row r="3313" spans="1:21" s="40" customFormat="1">
      <c r="A3313" s="40">
        <f t="shared" si="145"/>
        <v>3312</v>
      </c>
      <c r="B3313" s="41">
        <f t="shared" ca="1" si="146"/>
        <v>43369</v>
      </c>
      <c r="C3313" s="40" t="s">
        <v>14</v>
      </c>
      <c r="D3313" s="40" t="str">
        <f t="shared" si="147"/>
        <v>Brewery193</v>
      </c>
      <c r="E3313" s="42" t="s">
        <v>1595</v>
      </c>
      <c r="F3313" s="40" t="str">
        <f>VLOOKUP(D3313,'Brasseries Europe'!$B$2:$O$2000,6,FALSE)</f>
        <v>Lindenlaan, 25</v>
      </c>
      <c r="G3313" s="40">
        <f>VLOOKUP(D3313,'Brasseries Europe'!$B$2:$O$2000,7,FALSE)</f>
        <v>9940</v>
      </c>
      <c r="H3313" s="40" t="str">
        <f>VLOOKUP(D3313,'Brasseries Europe'!$B$2:$O$2000,8,FALSE)</f>
        <v>Ertvelde</v>
      </c>
      <c r="I3313" s="40" t="str">
        <f>VLOOKUP(D3313,'Brasseries Europe'!$B$2:$O$2000,9,FALSE)</f>
        <v>Vlaanderen</v>
      </c>
      <c r="J3313" s="40">
        <f>VLOOKUP(D3313,'Brasseries Europe'!$B$2:$O$2000,10,FALSE)</f>
        <v>0</v>
      </c>
      <c r="K3313" s="40" t="str">
        <f>VLOOKUP(D3313,'Brasseries Europe'!$B$2:$O$2000,11,FALSE)</f>
        <v>http://www.vansteenberge.com</v>
      </c>
      <c r="L3313" s="40" t="str">
        <f>VLOOKUP(D3313,'Brasseries Europe'!$B$2:$O$2000,12,FALSE)</f>
        <v>32(0)9/344.50.71</v>
      </c>
      <c r="M3313" s="40" t="str">
        <f>VLOOKUP(D3313,'Brasseries Europe'!$B$2:$O$2000,13,FALSE)</f>
        <v>LogoBR193</v>
      </c>
      <c r="N3313" s="40" t="str">
        <f>VLOOKUP(D3313,'Brasseries Europe'!$B$2:$O$2000,14,FALSE)</f>
        <v>FotoBR193</v>
      </c>
      <c r="O3313" s="42" t="s">
        <v>17361</v>
      </c>
      <c r="P3313" s="40" t="s">
        <v>10183</v>
      </c>
      <c r="Q3313" s="40" t="s">
        <v>10100</v>
      </c>
      <c r="T3313" s="40" t="s">
        <v>17363</v>
      </c>
      <c r="U3313" s="40" t="s">
        <v>17362</v>
      </c>
    </row>
    <row r="3314" spans="1:21" s="40" customFormat="1">
      <c r="A3314" s="40">
        <f t="shared" si="145"/>
        <v>3313</v>
      </c>
      <c r="B3314" s="41">
        <f t="shared" ca="1" si="146"/>
        <v>43369</v>
      </c>
      <c r="C3314" s="40" t="s">
        <v>14</v>
      </c>
      <c r="D3314" s="18" t="s">
        <v>19605</v>
      </c>
      <c r="E3314" s="42" t="s">
        <v>17365</v>
      </c>
      <c r="F3314" s="40" t="str">
        <f>VLOOKUP(D3314,'Brasseries Europe'!$B$2:$O$2000,6,FALSE)</f>
        <v>Elzendreef, 19</v>
      </c>
      <c r="G3314" s="40" t="str">
        <f>VLOOKUP(D3314,'Brasseries Europe'!$B$2:$O$2000,7,FALSE)</f>
        <v>2970</v>
      </c>
      <c r="H3314" s="40" t="str">
        <f>VLOOKUP(D3314,'Brasseries Europe'!$B$2:$O$2000,8,FALSE)</f>
        <v>Schilde</v>
      </c>
      <c r="I3314" s="40" t="str">
        <f>VLOOKUP(D3314,'Brasseries Europe'!$B$2:$O$2000,9,FALSE)</f>
        <v>Vlaanderen</v>
      </c>
      <c r="J3314" s="40" t="str">
        <f>VLOOKUP(D3314,'Brasseries Europe'!$B$2:$O$2000,10,FALSE)</f>
        <v>info@vlaamscheleeuw.com</v>
      </c>
      <c r="K3314" s="40" t="str">
        <f>VLOOKUP(D3314,'Brasseries Europe'!$B$2:$O$2000,11,FALSE)</f>
        <v>http://www.debrouwerijvanvlaanderen.com</v>
      </c>
      <c r="L3314" s="40" t="str">
        <f>VLOOKUP(D3314,'Brasseries Europe'!$B$2:$O$2000,12,FALSE)</f>
        <v>+32(0)3/385.81.90</v>
      </c>
      <c r="M3314" s="40" t="str">
        <f>VLOOKUP(D3314,'Brasseries Europe'!$B$2:$O$2000,13,FALSE)</f>
        <v>LogoBR1605</v>
      </c>
      <c r="N3314" s="40">
        <f>VLOOKUP(D3314,'Brasseries Europe'!$B$2:$O$2000,14,FALSE)</f>
        <v>0</v>
      </c>
      <c r="O3314" s="42" t="s">
        <v>17364</v>
      </c>
      <c r="P3314" s="40" t="s">
        <v>10043</v>
      </c>
      <c r="Q3314" s="40" t="s">
        <v>10297</v>
      </c>
      <c r="T3314" s="40" t="s">
        <v>17367</v>
      </c>
      <c r="U3314" s="40" t="s">
        <v>17366</v>
      </c>
    </row>
    <row r="3315" spans="1:21" s="40" customFormat="1">
      <c r="A3315" s="40">
        <f t="shared" si="145"/>
        <v>3314</v>
      </c>
      <c r="B3315" s="41">
        <f t="shared" ca="1" si="146"/>
        <v>43369</v>
      </c>
      <c r="C3315" s="40" t="s">
        <v>14</v>
      </c>
      <c r="D3315" s="18" t="s">
        <v>19605</v>
      </c>
      <c r="E3315" s="42" t="s">
        <v>17365</v>
      </c>
      <c r="F3315" s="40" t="str">
        <f>VLOOKUP(D3315,'Brasseries Europe'!$B$2:$O$2000,6,FALSE)</f>
        <v>Elzendreef, 19</v>
      </c>
      <c r="G3315" s="40" t="str">
        <f>VLOOKUP(D3315,'Brasseries Europe'!$B$2:$O$2000,7,FALSE)</f>
        <v>2970</v>
      </c>
      <c r="H3315" s="40" t="str">
        <f>VLOOKUP(D3315,'Brasseries Europe'!$B$2:$O$2000,8,FALSE)</f>
        <v>Schilde</v>
      </c>
      <c r="I3315" s="40" t="str">
        <f>VLOOKUP(D3315,'Brasseries Europe'!$B$2:$O$2000,9,FALSE)</f>
        <v>Vlaanderen</v>
      </c>
      <c r="J3315" s="40" t="str">
        <f>VLOOKUP(D3315,'Brasseries Europe'!$B$2:$O$2000,10,FALSE)</f>
        <v>info@vlaamscheleeuw.com</v>
      </c>
      <c r="K3315" s="40" t="str">
        <f>VLOOKUP(D3315,'Brasseries Europe'!$B$2:$O$2000,11,FALSE)</f>
        <v>http://www.debrouwerijvanvlaanderen.com</v>
      </c>
      <c r="L3315" s="40" t="str">
        <f>VLOOKUP(D3315,'Brasseries Europe'!$B$2:$O$2000,12,FALSE)</f>
        <v>+32(0)3/385.81.90</v>
      </c>
      <c r="M3315" s="40" t="str">
        <f>VLOOKUP(D3315,'Brasseries Europe'!$B$2:$O$2000,13,FALSE)</f>
        <v>LogoBR1605</v>
      </c>
      <c r="N3315" s="40">
        <f>VLOOKUP(D3315,'Brasseries Europe'!$B$2:$O$2000,14,FALSE)</f>
        <v>0</v>
      </c>
      <c r="O3315" s="42" t="s">
        <v>17368</v>
      </c>
      <c r="P3315" s="40" t="s">
        <v>10043</v>
      </c>
      <c r="Q3315" s="40" t="s">
        <v>10265</v>
      </c>
      <c r="T3315" s="40" t="s">
        <v>17370</v>
      </c>
      <c r="U3315" s="40" t="s">
        <v>17369</v>
      </c>
    </row>
    <row r="3316" spans="1:21" s="40" customFormat="1">
      <c r="A3316" s="40">
        <f t="shared" si="145"/>
        <v>3315</v>
      </c>
      <c r="B3316" s="41">
        <f t="shared" ca="1" si="146"/>
        <v>43369</v>
      </c>
      <c r="C3316" s="40" t="s">
        <v>14</v>
      </c>
      <c r="D3316" s="18" t="s">
        <v>19605</v>
      </c>
      <c r="E3316" s="42" t="s">
        <v>17365</v>
      </c>
      <c r="F3316" s="40" t="str">
        <f>VLOOKUP(D3316,'Brasseries Europe'!$B$2:$O$2000,6,FALSE)</f>
        <v>Elzendreef, 19</v>
      </c>
      <c r="G3316" s="40" t="str">
        <f>VLOOKUP(D3316,'Brasseries Europe'!$B$2:$O$2000,7,FALSE)</f>
        <v>2970</v>
      </c>
      <c r="H3316" s="40" t="str">
        <f>VLOOKUP(D3316,'Brasseries Europe'!$B$2:$O$2000,8,FALSE)</f>
        <v>Schilde</v>
      </c>
      <c r="I3316" s="40" t="str">
        <f>VLOOKUP(D3316,'Brasseries Europe'!$B$2:$O$2000,9,FALSE)</f>
        <v>Vlaanderen</v>
      </c>
      <c r="J3316" s="40" t="str">
        <f>VLOOKUP(D3316,'Brasseries Europe'!$B$2:$O$2000,10,FALSE)</f>
        <v>info@vlaamscheleeuw.com</v>
      </c>
      <c r="K3316" s="40" t="str">
        <f>VLOOKUP(D3316,'Brasseries Europe'!$B$2:$O$2000,11,FALSE)</f>
        <v>http://www.debrouwerijvanvlaanderen.com</v>
      </c>
      <c r="L3316" s="40" t="str">
        <f>VLOOKUP(D3316,'Brasseries Europe'!$B$2:$O$2000,12,FALSE)</f>
        <v>+32(0)3/385.81.90</v>
      </c>
      <c r="M3316" s="40" t="str">
        <f>VLOOKUP(D3316,'Brasseries Europe'!$B$2:$O$2000,13,FALSE)</f>
        <v>LogoBR1605</v>
      </c>
      <c r="N3316" s="40">
        <f>VLOOKUP(D3316,'Brasseries Europe'!$B$2:$O$2000,14,FALSE)</f>
        <v>0</v>
      </c>
      <c r="O3316" s="42" t="s">
        <v>17371</v>
      </c>
      <c r="P3316" s="40" t="s">
        <v>10049</v>
      </c>
      <c r="Q3316" s="40" t="s">
        <v>10036</v>
      </c>
      <c r="T3316" s="40" t="s">
        <v>17373</v>
      </c>
      <c r="U3316" s="40" t="s">
        <v>17372</v>
      </c>
    </row>
    <row r="3317" spans="1:21" s="40" customFormat="1">
      <c r="A3317" s="40">
        <f t="shared" si="145"/>
        <v>3316</v>
      </c>
      <c r="B3317" s="41">
        <f t="shared" ca="1" si="146"/>
        <v>43369</v>
      </c>
      <c r="C3317" s="40" t="s">
        <v>14</v>
      </c>
      <c r="D3317" s="40" t="str">
        <f t="shared" si="147"/>
        <v>Brewery194</v>
      </c>
      <c r="E3317" s="42" t="s">
        <v>1603</v>
      </c>
      <c r="F3317" s="40" t="str">
        <f>VLOOKUP(D3317,'Brasseries Europe'!$B$2:$O$2000,6,FALSE)</f>
        <v>Beukenhofstraat, 96</v>
      </c>
      <c r="G3317" s="40">
        <f>VLOOKUP(D3317,'Brasseries Europe'!$B$2:$O$2000,7,FALSE)</f>
        <v>8570</v>
      </c>
      <c r="H3317" s="40" t="str">
        <f>VLOOKUP(D3317,'Brasseries Europe'!$B$2:$O$2000,8,FALSE)</f>
        <v>Vichte</v>
      </c>
      <c r="I3317" s="40" t="str">
        <f>VLOOKUP(D3317,'Brasseries Europe'!$B$2:$O$2000,9,FALSE)</f>
        <v>Vlaanderen</v>
      </c>
      <c r="J3317" s="40">
        <f>VLOOKUP(D3317,'Brasseries Europe'!$B$2:$O$2000,10,FALSE)</f>
        <v>0</v>
      </c>
      <c r="K3317" s="40" t="str">
        <f>VLOOKUP(D3317,'Brasseries Europe'!$B$2:$O$2000,11,FALSE)</f>
        <v>http://www.brouwerijverhaeghe.be</v>
      </c>
      <c r="L3317" s="40" t="str">
        <f>VLOOKUP(D3317,'Brasseries Europe'!$B$2:$O$2000,12,FALSE)</f>
        <v>32(0)56/77.70.32</v>
      </c>
      <c r="M3317" s="40" t="str">
        <f>VLOOKUP(D3317,'Brasseries Europe'!$B$2:$O$2000,13,FALSE)</f>
        <v>LogoBR194</v>
      </c>
      <c r="N3317" s="40" t="str">
        <f>VLOOKUP(D3317,'Brasseries Europe'!$B$2:$O$2000,14,FALSE)</f>
        <v>FotoBR194</v>
      </c>
      <c r="O3317" s="42" t="s">
        <v>17374</v>
      </c>
      <c r="P3317" s="40" t="s">
        <v>10156</v>
      </c>
      <c r="Q3317" s="40" t="s">
        <v>13672</v>
      </c>
      <c r="T3317" s="40" t="s">
        <v>17376</v>
      </c>
      <c r="U3317" s="40" t="s">
        <v>17375</v>
      </c>
    </row>
    <row r="3318" spans="1:21" s="40" customFormat="1">
      <c r="A3318" s="40">
        <f t="shared" si="145"/>
        <v>3317</v>
      </c>
      <c r="B3318" s="41">
        <f t="shared" ca="1" si="146"/>
        <v>43369</v>
      </c>
      <c r="C3318" s="40" t="s">
        <v>14</v>
      </c>
      <c r="D3318" s="40" t="str">
        <f t="shared" si="147"/>
        <v>Brewery194</v>
      </c>
      <c r="E3318" s="42" t="s">
        <v>1603</v>
      </c>
      <c r="F3318" s="40" t="str">
        <f>VLOOKUP(D3318,'Brasseries Europe'!$B$2:$O$2000,6,FALSE)</f>
        <v>Beukenhofstraat, 96</v>
      </c>
      <c r="G3318" s="40">
        <f>VLOOKUP(D3318,'Brasseries Europe'!$B$2:$O$2000,7,FALSE)</f>
        <v>8570</v>
      </c>
      <c r="H3318" s="40" t="str">
        <f>VLOOKUP(D3318,'Brasseries Europe'!$B$2:$O$2000,8,FALSE)</f>
        <v>Vichte</v>
      </c>
      <c r="I3318" s="40" t="str">
        <f>VLOOKUP(D3318,'Brasseries Europe'!$B$2:$O$2000,9,FALSE)</f>
        <v>Vlaanderen</v>
      </c>
      <c r="J3318" s="40">
        <f>VLOOKUP(D3318,'Brasseries Europe'!$B$2:$O$2000,10,FALSE)</f>
        <v>0</v>
      </c>
      <c r="K3318" s="40" t="str">
        <f>VLOOKUP(D3318,'Brasseries Europe'!$B$2:$O$2000,11,FALSE)</f>
        <v>http://www.brouwerijverhaeghe.be</v>
      </c>
      <c r="L3318" s="40" t="str">
        <f>VLOOKUP(D3318,'Brasseries Europe'!$B$2:$O$2000,12,FALSE)</f>
        <v>32(0)56/77.70.32</v>
      </c>
      <c r="M3318" s="40" t="str">
        <f>VLOOKUP(D3318,'Brasseries Europe'!$B$2:$O$2000,13,FALSE)</f>
        <v>LogoBR194</v>
      </c>
      <c r="N3318" s="40" t="str">
        <f>VLOOKUP(D3318,'Brasseries Europe'!$B$2:$O$2000,14,FALSE)</f>
        <v>FotoBR194</v>
      </c>
      <c r="O3318" s="42" t="s">
        <v>17377</v>
      </c>
      <c r="P3318" s="40" t="s">
        <v>11271</v>
      </c>
      <c r="Q3318" s="40" t="s">
        <v>11069</v>
      </c>
      <c r="T3318" s="40" t="s">
        <v>17379</v>
      </c>
      <c r="U3318" s="40" t="s">
        <v>17378</v>
      </c>
    </row>
    <row r="3319" spans="1:21" s="40" customFormat="1">
      <c r="A3319" s="40">
        <f t="shared" si="145"/>
        <v>3318</v>
      </c>
      <c r="B3319" s="41">
        <f t="shared" ca="1" si="146"/>
        <v>43369</v>
      </c>
      <c r="C3319" s="40" t="s">
        <v>14</v>
      </c>
      <c r="D3319" s="40" t="str">
        <f t="shared" si="147"/>
        <v>Brewery194</v>
      </c>
      <c r="E3319" s="42" t="s">
        <v>1603</v>
      </c>
      <c r="F3319" s="40" t="str">
        <f>VLOOKUP(D3319,'Brasseries Europe'!$B$2:$O$2000,6,FALSE)</f>
        <v>Beukenhofstraat, 96</v>
      </c>
      <c r="G3319" s="40">
        <f>VLOOKUP(D3319,'Brasseries Europe'!$B$2:$O$2000,7,FALSE)</f>
        <v>8570</v>
      </c>
      <c r="H3319" s="40" t="str">
        <f>VLOOKUP(D3319,'Brasseries Europe'!$B$2:$O$2000,8,FALSE)</f>
        <v>Vichte</v>
      </c>
      <c r="I3319" s="40" t="str">
        <f>VLOOKUP(D3319,'Brasseries Europe'!$B$2:$O$2000,9,FALSE)</f>
        <v>Vlaanderen</v>
      </c>
      <c r="J3319" s="40">
        <f>VLOOKUP(D3319,'Brasseries Europe'!$B$2:$O$2000,10,FALSE)</f>
        <v>0</v>
      </c>
      <c r="K3319" s="40" t="str">
        <f>VLOOKUP(D3319,'Brasseries Europe'!$B$2:$O$2000,11,FALSE)</f>
        <v>http://www.brouwerijverhaeghe.be</v>
      </c>
      <c r="L3319" s="40" t="str">
        <f>VLOOKUP(D3319,'Brasseries Europe'!$B$2:$O$2000,12,FALSE)</f>
        <v>32(0)56/77.70.32</v>
      </c>
      <c r="M3319" s="40" t="str">
        <f>VLOOKUP(D3319,'Brasseries Europe'!$B$2:$O$2000,13,FALSE)</f>
        <v>LogoBR194</v>
      </c>
      <c r="N3319" s="40" t="str">
        <f>VLOOKUP(D3319,'Brasseries Europe'!$B$2:$O$2000,14,FALSE)</f>
        <v>FotoBR194</v>
      </c>
      <c r="O3319" s="42" t="s">
        <v>17380</v>
      </c>
      <c r="P3319" s="40" t="s">
        <v>11271</v>
      </c>
      <c r="Q3319" s="40" t="s">
        <v>11775</v>
      </c>
      <c r="T3319" s="40" t="s">
        <v>17382</v>
      </c>
      <c r="U3319" s="40" t="s">
        <v>17381</v>
      </c>
    </row>
    <row r="3320" spans="1:21" s="40" customFormat="1">
      <c r="A3320" s="40">
        <f t="shared" si="145"/>
        <v>3319</v>
      </c>
      <c r="B3320" s="41">
        <f t="shared" ca="1" si="146"/>
        <v>43369</v>
      </c>
      <c r="C3320" s="40" t="s">
        <v>14</v>
      </c>
      <c r="D3320" s="40" t="str">
        <f t="shared" si="147"/>
        <v>Brewery194</v>
      </c>
      <c r="E3320" s="42" t="s">
        <v>1603</v>
      </c>
      <c r="F3320" s="40" t="str">
        <f>VLOOKUP(D3320,'Brasseries Europe'!$B$2:$O$2000,6,FALSE)</f>
        <v>Beukenhofstraat, 96</v>
      </c>
      <c r="G3320" s="40">
        <f>VLOOKUP(D3320,'Brasseries Europe'!$B$2:$O$2000,7,FALSE)</f>
        <v>8570</v>
      </c>
      <c r="H3320" s="40" t="str">
        <f>VLOOKUP(D3320,'Brasseries Europe'!$B$2:$O$2000,8,FALSE)</f>
        <v>Vichte</v>
      </c>
      <c r="I3320" s="40" t="str">
        <f>VLOOKUP(D3320,'Brasseries Europe'!$B$2:$O$2000,9,FALSE)</f>
        <v>Vlaanderen</v>
      </c>
      <c r="J3320" s="40">
        <f>VLOOKUP(D3320,'Brasseries Europe'!$B$2:$O$2000,10,FALSE)</f>
        <v>0</v>
      </c>
      <c r="K3320" s="40" t="str">
        <f>VLOOKUP(D3320,'Brasseries Europe'!$B$2:$O$2000,11,FALSE)</f>
        <v>http://www.brouwerijverhaeghe.be</v>
      </c>
      <c r="L3320" s="40" t="str">
        <f>VLOOKUP(D3320,'Brasseries Europe'!$B$2:$O$2000,12,FALSE)</f>
        <v>32(0)56/77.70.32</v>
      </c>
      <c r="M3320" s="40" t="str">
        <f>VLOOKUP(D3320,'Brasseries Europe'!$B$2:$O$2000,13,FALSE)</f>
        <v>LogoBR194</v>
      </c>
      <c r="N3320" s="40" t="str">
        <f>VLOOKUP(D3320,'Brasseries Europe'!$B$2:$O$2000,14,FALSE)</f>
        <v>FotoBR194</v>
      </c>
      <c r="O3320" s="42" t="s">
        <v>17383</v>
      </c>
      <c r="P3320" s="40" t="s">
        <v>11271</v>
      </c>
      <c r="Q3320" s="40" t="s">
        <v>13672</v>
      </c>
      <c r="T3320" s="40" t="s">
        <v>17385</v>
      </c>
      <c r="U3320" s="40" t="s">
        <v>17384</v>
      </c>
    </row>
    <row r="3321" spans="1:21" s="40" customFormat="1">
      <c r="A3321" s="40">
        <f t="shared" si="145"/>
        <v>3320</v>
      </c>
      <c r="B3321" s="41">
        <f t="shared" ca="1" si="146"/>
        <v>43369</v>
      </c>
      <c r="C3321" s="40" t="s">
        <v>14</v>
      </c>
      <c r="D3321" s="40" t="str">
        <f t="shared" si="147"/>
        <v>Brewery194</v>
      </c>
      <c r="E3321" s="42" t="s">
        <v>1603</v>
      </c>
      <c r="F3321" s="40" t="str">
        <f>VLOOKUP(D3321,'Brasseries Europe'!$B$2:$O$2000,6,FALSE)</f>
        <v>Beukenhofstraat, 96</v>
      </c>
      <c r="G3321" s="40">
        <f>VLOOKUP(D3321,'Brasseries Europe'!$B$2:$O$2000,7,FALSE)</f>
        <v>8570</v>
      </c>
      <c r="H3321" s="40" t="str">
        <f>VLOOKUP(D3321,'Brasseries Europe'!$B$2:$O$2000,8,FALSE)</f>
        <v>Vichte</v>
      </c>
      <c r="I3321" s="40" t="str">
        <f>VLOOKUP(D3321,'Brasseries Europe'!$B$2:$O$2000,9,FALSE)</f>
        <v>Vlaanderen</v>
      </c>
      <c r="J3321" s="40">
        <f>VLOOKUP(D3321,'Brasseries Europe'!$B$2:$O$2000,10,FALSE)</f>
        <v>0</v>
      </c>
      <c r="K3321" s="40" t="str">
        <f>VLOOKUP(D3321,'Brasseries Europe'!$B$2:$O$2000,11,FALSE)</f>
        <v>http://www.brouwerijverhaeghe.be</v>
      </c>
      <c r="L3321" s="40" t="str">
        <f>VLOOKUP(D3321,'Brasseries Europe'!$B$2:$O$2000,12,FALSE)</f>
        <v>32(0)56/77.70.32</v>
      </c>
      <c r="M3321" s="40" t="str">
        <f>VLOOKUP(D3321,'Brasseries Europe'!$B$2:$O$2000,13,FALSE)</f>
        <v>LogoBR194</v>
      </c>
      <c r="N3321" s="40" t="str">
        <f>VLOOKUP(D3321,'Brasseries Europe'!$B$2:$O$2000,14,FALSE)</f>
        <v>FotoBR194</v>
      </c>
      <c r="O3321" s="42" t="s">
        <v>17386</v>
      </c>
      <c r="P3321" s="40" t="s">
        <v>10136</v>
      </c>
      <c r="Q3321" s="40" t="s">
        <v>10064</v>
      </c>
      <c r="T3321" s="40" t="s">
        <v>17388</v>
      </c>
      <c r="U3321" s="40" t="s">
        <v>17387</v>
      </c>
    </row>
    <row r="3322" spans="1:21" s="40" customFormat="1">
      <c r="A3322" s="40">
        <f t="shared" si="145"/>
        <v>3321</v>
      </c>
      <c r="B3322" s="41">
        <f t="shared" ca="1" si="146"/>
        <v>43369</v>
      </c>
      <c r="C3322" s="40" t="s">
        <v>14</v>
      </c>
      <c r="D3322" s="40" t="str">
        <f t="shared" si="147"/>
        <v>Brewery194</v>
      </c>
      <c r="E3322" s="42" t="s">
        <v>1603</v>
      </c>
      <c r="F3322" s="40" t="str">
        <f>VLOOKUP(D3322,'Brasseries Europe'!$B$2:$O$2000,6,FALSE)</f>
        <v>Beukenhofstraat, 96</v>
      </c>
      <c r="G3322" s="40">
        <f>VLOOKUP(D3322,'Brasseries Europe'!$B$2:$O$2000,7,FALSE)</f>
        <v>8570</v>
      </c>
      <c r="H3322" s="40" t="str">
        <f>VLOOKUP(D3322,'Brasseries Europe'!$B$2:$O$2000,8,FALSE)</f>
        <v>Vichte</v>
      </c>
      <c r="I3322" s="40" t="str">
        <f>VLOOKUP(D3322,'Brasseries Europe'!$B$2:$O$2000,9,FALSE)</f>
        <v>Vlaanderen</v>
      </c>
      <c r="J3322" s="40">
        <f>VLOOKUP(D3322,'Brasseries Europe'!$B$2:$O$2000,10,FALSE)</f>
        <v>0</v>
      </c>
      <c r="K3322" s="40" t="str">
        <f>VLOOKUP(D3322,'Brasseries Europe'!$B$2:$O$2000,11,FALSE)</f>
        <v>http://www.brouwerijverhaeghe.be</v>
      </c>
      <c r="L3322" s="40" t="str">
        <f>VLOOKUP(D3322,'Brasseries Europe'!$B$2:$O$2000,12,FALSE)</f>
        <v>32(0)56/77.70.32</v>
      </c>
      <c r="M3322" s="40" t="str">
        <f>VLOOKUP(D3322,'Brasseries Europe'!$B$2:$O$2000,13,FALSE)</f>
        <v>LogoBR194</v>
      </c>
      <c r="N3322" s="40" t="str">
        <f>VLOOKUP(D3322,'Brasseries Europe'!$B$2:$O$2000,14,FALSE)</f>
        <v>FotoBR194</v>
      </c>
      <c r="O3322" s="42" t="s">
        <v>17389</v>
      </c>
      <c r="P3322" s="40" t="s">
        <v>10258</v>
      </c>
      <c r="Q3322" s="40" t="s">
        <v>12706</v>
      </c>
      <c r="T3322" s="40" t="s">
        <v>17391</v>
      </c>
      <c r="U3322" s="40" t="s">
        <v>17390</v>
      </c>
    </row>
    <row r="3323" spans="1:21" s="40" customFormat="1">
      <c r="A3323" s="40">
        <f t="shared" si="145"/>
        <v>3322</v>
      </c>
      <c r="B3323" s="41">
        <f t="shared" ca="1" si="146"/>
        <v>43369</v>
      </c>
      <c r="C3323" s="40" t="s">
        <v>14</v>
      </c>
      <c r="D3323" s="40" t="str">
        <f t="shared" si="147"/>
        <v>Brewery194</v>
      </c>
      <c r="E3323" s="42" t="s">
        <v>1603</v>
      </c>
      <c r="F3323" s="40" t="str">
        <f>VLOOKUP(D3323,'Brasseries Europe'!$B$2:$O$2000,6,FALSE)</f>
        <v>Beukenhofstraat, 96</v>
      </c>
      <c r="G3323" s="40">
        <f>VLOOKUP(D3323,'Brasseries Europe'!$B$2:$O$2000,7,FALSE)</f>
        <v>8570</v>
      </c>
      <c r="H3323" s="40" t="str">
        <f>VLOOKUP(D3323,'Brasseries Europe'!$B$2:$O$2000,8,FALSE)</f>
        <v>Vichte</v>
      </c>
      <c r="I3323" s="40" t="str">
        <f>VLOOKUP(D3323,'Brasseries Europe'!$B$2:$O$2000,9,FALSE)</f>
        <v>Vlaanderen</v>
      </c>
      <c r="J3323" s="40">
        <f>VLOOKUP(D3323,'Brasseries Europe'!$B$2:$O$2000,10,FALSE)</f>
        <v>0</v>
      </c>
      <c r="K3323" s="40" t="str">
        <f>VLOOKUP(D3323,'Brasseries Europe'!$B$2:$O$2000,11,FALSE)</f>
        <v>http://www.brouwerijverhaeghe.be</v>
      </c>
      <c r="L3323" s="40" t="str">
        <f>VLOOKUP(D3323,'Brasseries Europe'!$B$2:$O$2000,12,FALSE)</f>
        <v>32(0)56/77.70.32</v>
      </c>
      <c r="M3323" s="40" t="str">
        <f>VLOOKUP(D3323,'Brasseries Europe'!$B$2:$O$2000,13,FALSE)</f>
        <v>LogoBR194</v>
      </c>
      <c r="N3323" s="40" t="str">
        <f>VLOOKUP(D3323,'Brasseries Europe'!$B$2:$O$2000,14,FALSE)</f>
        <v>FotoBR194</v>
      </c>
      <c r="O3323" s="42" t="s">
        <v>17392</v>
      </c>
      <c r="P3323" s="40" t="s">
        <v>10258</v>
      </c>
      <c r="Q3323" s="40" t="s">
        <v>10200</v>
      </c>
      <c r="T3323" s="40" t="s">
        <v>17394</v>
      </c>
      <c r="U3323" s="40" t="s">
        <v>17393</v>
      </c>
    </row>
    <row r="3324" spans="1:21" s="40" customFormat="1">
      <c r="A3324" s="40">
        <f t="shared" si="145"/>
        <v>3323</v>
      </c>
      <c r="B3324" s="41">
        <f t="shared" ca="1" si="146"/>
        <v>43369</v>
      </c>
      <c r="C3324" s="40" t="s">
        <v>14</v>
      </c>
      <c r="D3324" s="40" t="str">
        <f t="shared" si="147"/>
        <v>Brewery194</v>
      </c>
      <c r="E3324" s="42" t="s">
        <v>1603</v>
      </c>
      <c r="F3324" s="40" t="str">
        <f>VLOOKUP(D3324,'Brasseries Europe'!$B$2:$O$2000,6,FALSE)</f>
        <v>Beukenhofstraat, 96</v>
      </c>
      <c r="G3324" s="40">
        <f>VLOOKUP(D3324,'Brasseries Europe'!$B$2:$O$2000,7,FALSE)</f>
        <v>8570</v>
      </c>
      <c r="H3324" s="40" t="str">
        <f>VLOOKUP(D3324,'Brasseries Europe'!$B$2:$O$2000,8,FALSE)</f>
        <v>Vichte</v>
      </c>
      <c r="I3324" s="40" t="str">
        <f>VLOOKUP(D3324,'Brasseries Europe'!$B$2:$O$2000,9,FALSE)</f>
        <v>Vlaanderen</v>
      </c>
      <c r="J3324" s="40">
        <f>VLOOKUP(D3324,'Brasseries Europe'!$B$2:$O$2000,10,FALSE)</f>
        <v>0</v>
      </c>
      <c r="K3324" s="40" t="str">
        <f>VLOOKUP(D3324,'Brasseries Europe'!$B$2:$O$2000,11,FALSE)</f>
        <v>http://www.brouwerijverhaeghe.be</v>
      </c>
      <c r="L3324" s="40" t="str">
        <f>VLOOKUP(D3324,'Brasseries Europe'!$B$2:$O$2000,12,FALSE)</f>
        <v>32(0)56/77.70.32</v>
      </c>
      <c r="M3324" s="40" t="str">
        <f>VLOOKUP(D3324,'Brasseries Europe'!$B$2:$O$2000,13,FALSE)</f>
        <v>LogoBR194</v>
      </c>
      <c r="N3324" s="40" t="str">
        <f>VLOOKUP(D3324,'Brasseries Europe'!$B$2:$O$2000,14,FALSE)</f>
        <v>FotoBR194</v>
      </c>
      <c r="O3324" s="42" t="s">
        <v>17395</v>
      </c>
      <c r="P3324" s="40" t="s">
        <v>10043</v>
      </c>
      <c r="Q3324" s="40" t="s">
        <v>10036</v>
      </c>
      <c r="T3324" s="40" t="s">
        <v>17397</v>
      </c>
      <c r="U3324" s="40" t="s">
        <v>17396</v>
      </c>
    </row>
    <row r="3325" spans="1:21" s="40" customFormat="1">
      <c r="A3325" s="40">
        <f t="shared" si="145"/>
        <v>3324</v>
      </c>
      <c r="B3325" s="41">
        <f t="shared" ca="1" si="146"/>
        <v>43369</v>
      </c>
      <c r="C3325" s="40" t="s">
        <v>14</v>
      </c>
      <c r="D3325" s="40" t="str">
        <f t="shared" si="147"/>
        <v>Brewery194</v>
      </c>
      <c r="E3325" s="42" t="s">
        <v>1603</v>
      </c>
      <c r="F3325" s="40" t="str">
        <f>VLOOKUP(D3325,'Brasseries Europe'!$B$2:$O$2000,6,FALSE)</f>
        <v>Beukenhofstraat, 96</v>
      </c>
      <c r="G3325" s="40">
        <f>VLOOKUP(D3325,'Brasseries Europe'!$B$2:$O$2000,7,FALSE)</f>
        <v>8570</v>
      </c>
      <c r="H3325" s="40" t="str">
        <f>VLOOKUP(D3325,'Brasseries Europe'!$B$2:$O$2000,8,FALSE)</f>
        <v>Vichte</v>
      </c>
      <c r="I3325" s="40" t="str">
        <f>VLOOKUP(D3325,'Brasseries Europe'!$B$2:$O$2000,9,FALSE)</f>
        <v>Vlaanderen</v>
      </c>
      <c r="J3325" s="40">
        <f>VLOOKUP(D3325,'Brasseries Europe'!$B$2:$O$2000,10,FALSE)</f>
        <v>0</v>
      </c>
      <c r="K3325" s="40" t="str">
        <f>VLOOKUP(D3325,'Brasseries Europe'!$B$2:$O$2000,11,FALSE)</f>
        <v>http://www.brouwerijverhaeghe.be</v>
      </c>
      <c r="L3325" s="40" t="str">
        <f>VLOOKUP(D3325,'Brasseries Europe'!$B$2:$O$2000,12,FALSE)</f>
        <v>32(0)56/77.70.32</v>
      </c>
      <c r="M3325" s="40" t="str">
        <f>VLOOKUP(D3325,'Brasseries Europe'!$B$2:$O$2000,13,FALSE)</f>
        <v>LogoBR194</v>
      </c>
      <c r="N3325" s="40" t="str">
        <f>VLOOKUP(D3325,'Brasseries Europe'!$B$2:$O$2000,14,FALSE)</f>
        <v>FotoBR194</v>
      </c>
      <c r="O3325" s="42" t="s">
        <v>17398</v>
      </c>
      <c r="P3325" s="40" t="s">
        <v>10043</v>
      </c>
      <c r="Q3325" s="40" t="s">
        <v>10036</v>
      </c>
      <c r="T3325" s="40" t="s">
        <v>17400</v>
      </c>
      <c r="U3325" s="40" t="s">
        <v>17399</v>
      </c>
    </row>
    <row r="3326" spans="1:21" s="40" customFormat="1">
      <c r="A3326" s="40">
        <f t="shared" si="145"/>
        <v>3325</v>
      </c>
      <c r="B3326" s="41">
        <f t="shared" ca="1" si="146"/>
        <v>43369</v>
      </c>
      <c r="C3326" s="40" t="s">
        <v>14</v>
      </c>
      <c r="D3326" s="40" t="str">
        <f t="shared" si="147"/>
        <v>Brewery194</v>
      </c>
      <c r="E3326" s="42" t="s">
        <v>1603</v>
      </c>
      <c r="F3326" s="40" t="str">
        <f>VLOOKUP(D3326,'Brasseries Europe'!$B$2:$O$2000,6,FALSE)</f>
        <v>Beukenhofstraat, 96</v>
      </c>
      <c r="G3326" s="40">
        <f>VLOOKUP(D3326,'Brasseries Europe'!$B$2:$O$2000,7,FALSE)</f>
        <v>8570</v>
      </c>
      <c r="H3326" s="40" t="str">
        <f>VLOOKUP(D3326,'Brasseries Europe'!$B$2:$O$2000,8,FALSE)</f>
        <v>Vichte</v>
      </c>
      <c r="I3326" s="40" t="str">
        <f>VLOOKUP(D3326,'Brasseries Europe'!$B$2:$O$2000,9,FALSE)</f>
        <v>Vlaanderen</v>
      </c>
      <c r="J3326" s="40">
        <f>VLOOKUP(D3326,'Brasseries Europe'!$B$2:$O$2000,10,FALSE)</f>
        <v>0</v>
      </c>
      <c r="K3326" s="40" t="str">
        <f>VLOOKUP(D3326,'Brasseries Europe'!$B$2:$O$2000,11,FALSE)</f>
        <v>http://www.brouwerijverhaeghe.be</v>
      </c>
      <c r="L3326" s="40" t="str">
        <f>VLOOKUP(D3326,'Brasseries Europe'!$B$2:$O$2000,12,FALSE)</f>
        <v>32(0)56/77.70.32</v>
      </c>
      <c r="M3326" s="40" t="str">
        <f>VLOOKUP(D3326,'Brasseries Europe'!$B$2:$O$2000,13,FALSE)</f>
        <v>LogoBR194</v>
      </c>
      <c r="N3326" s="40" t="str">
        <f>VLOOKUP(D3326,'Brasseries Europe'!$B$2:$O$2000,14,FALSE)</f>
        <v>FotoBR194</v>
      </c>
      <c r="O3326" s="42" t="s">
        <v>17401</v>
      </c>
      <c r="P3326" s="40" t="s">
        <v>10043</v>
      </c>
      <c r="Q3326" s="40" t="s">
        <v>10389</v>
      </c>
      <c r="T3326" s="40" t="s">
        <v>17403</v>
      </c>
      <c r="U3326" s="40" t="s">
        <v>17402</v>
      </c>
    </row>
    <row r="3327" spans="1:21" s="40" customFormat="1">
      <c r="A3327" s="40">
        <f t="shared" si="145"/>
        <v>3326</v>
      </c>
      <c r="B3327" s="41">
        <f t="shared" ca="1" si="146"/>
        <v>43369</v>
      </c>
      <c r="C3327" s="40" t="s">
        <v>14</v>
      </c>
      <c r="D3327" s="40" t="str">
        <f t="shared" si="147"/>
        <v>Brewery194</v>
      </c>
      <c r="E3327" s="42" t="s">
        <v>1603</v>
      </c>
      <c r="F3327" s="40" t="str">
        <f>VLOOKUP(D3327,'Brasseries Europe'!$B$2:$O$2000,6,FALSE)</f>
        <v>Beukenhofstraat, 96</v>
      </c>
      <c r="G3327" s="40">
        <f>VLOOKUP(D3327,'Brasseries Europe'!$B$2:$O$2000,7,FALSE)</f>
        <v>8570</v>
      </c>
      <c r="H3327" s="40" t="str">
        <f>VLOOKUP(D3327,'Brasseries Europe'!$B$2:$O$2000,8,FALSE)</f>
        <v>Vichte</v>
      </c>
      <c r="I3327" s="40" t="str">
        <f>VLOOKUP(D3327,'Brasseries Europe'!$B$2:$O$2000,9,FALSE)</f>
        <v>Vlaanderen</v>
      </c>
      <c r="J3327" s="40">
        <f>VLOOKUP(D3327,'Brasseries Europe'!$B$2:$O$2000,10,FALSE)</f>
        <v>0</v>
      </c>
      <c r="K3327" s="40" t="str">
        <f>VLOOKUP(D3327,'Brasseries Europe'!$B$2:$O$2000,11,FALSE)</f>
        <v>http://www.brouwerijverhaeghe.be</v>
      </c>
      <c r="L3327" s="40" t="str">
        <f>VLOOKUP(D3327,'Brasseries Europe'!$B$2:$O$2000,12,FALSE)</f>
        <v>32(0)56/77.70.32</v>
      </c>
      <c r="M3327" s="40" t="str">
        <f>VLOOKUP(D3327,'Brasseries Europe'!$B$2:$O$2000,13,FALSE)</f>
        <v>LogoBR194</v>
      </c>
      <c r="N3327" s="40" t="str">
        <f>VLOOKUP(D3327,'Brasseries Europe'!$B$2:$O$2000,14,FALSE)</f>
        <v>FotoBR194</v>
      </c>
      <c r="O3327" s="42" t="s">
        <v>17404</v>
      </c>
      <c r="P3327" s="40" t="s">
        <v>10043</v>
      </c>
      <c r="Q3327" s="40" t="s">
        <v>12706</v>
      </c>
      <c r="T3327" s="40" t="s">
        <v>17406</v>
      </c>
      <c r="U3327" s="40" t="s">
        <v>17405</v>
      </c>
    </row>
    <row r="3328" spans="1:21" s="40" customFormat="1">
      <c r="A3328" s="40">
        <f t="shared" si="145"/>
        <v>3327</v>
      </c>
      <c r="B3328" s="41">
        <f t="shared" ca="1" si="146"/>
        <v>43369</v>
      </c>
      <c r="C3328" s="40" t="s">
        <v>14</v>
      </c>
      <c r="D3328" s="40" t="str">
        <f t="shared" si="147"/>
        <v>Brewery194</v>
      </c>
      <c r="E3328" s="42" t="s">
        <v>1603</v>
      </c>
      <c r="F3328" s="40" t="str">
        <f>VLOOKUP(D3328,'Brasseries Europe'!$B$2:$O$2000,6,FALSE)</f>
        <v>Beukenhofstraat, 96</v>
      </c>
      <c r="G3328" s="40">
        <f>VLOOKUP(D3328,'Brasseries Europe'!$B$2:$O$2000,7,FALSE)</f>
        <v>8570</v>
      </c>
      <c r="H3328" s="40" t="str">
        <f>VLOOKUP(D3328,'Brasseries Europe'!$B$2:$O$2000,8,FALSE)</f>
        <v>Vichte</v>
      </c>
      <c r="I3328" s="40" t="str">
        <f>VLOOKUP(D3328,'Brasseries Europe'!$B$2:$O$2000,9,FALSE)</f>
        <v>Vlaanderen</v>
      </c>
      <c r="J3328" s="40">
        <f>VLOOKUP(D3328,'Brasseries Europe'!$B$2:$O$2000,10,FALSE)</f>
        <v>0</v>
      </c>
      <c r="K3328" s="40" t="str">
        <f>VLOOKUP(D3328,'Brasseries Europe'!$B$2:$O$2000,11,FALSE)</f>
        <v>http://www.brouwerijverhaeghe.be</v>
      </c>
      <c r="L3328" s="40" t="str">
        <f>VLOOKUP(D3328,'Brasseries Europe'!$B$2:$O$2000,12,FALSE)</f>
        <v>32(0)56/77.70.32</v>
      </c>
      <c r="M3328" s="40" t="str">
        <f>VLOOKUP(D3328,'Brasseries Europe'!$B$2:$O$2000,13,FALSE)</f>
        <v>LogoBR194</v>
      </c>
      <c r="N3328" s="40" t="str">
        <f>VLOOKUP(D3328,'Brasseries Europe'!$B$2:$O$2000,14,FALSE)</f>
        <v>FotoBR194</v>
      </c>
      <c r="O3328" s="42" t="s">
        <v>17407</v>
      </c>
      <c r="P3328" s="40" t="s">
        <v>10151</v>
      </c>
      <c r="Q3328" s="40" t="s">
        <v>13672</v>
      </c>
      <c r="T3328" s="40" t="s">
        <v>17409</v>
      </c>
      <c r="U3328" s="40" t="s">
        <v>17408</v>
      </c>
    </row>
    <row r="3329" spans="1:21" s="40" customFormat="1">
      <c r="A3329" s="40">
        <f t="shared" si="145"/>
        <v>3328</v>
      </c>
      <c r="B3329" s="41">
        <f t="shared" ca="1" si="146"/>
        <v>43369</v>
      </c>
      <c r="C3329" s="40" t="s">
        <v>14</v>
      </c>
      <c r="D3329" s="40" t="str">
        <f t="shared" si="147"/>
        <v>Brewery194</v>
      </c>
      <c r="E3329" s="42" t="s">
        <v>1603</v>
      </c>
      <c r="F3329" s="40" t="str">
        <f>VLOOKUP(D3329,'Brasseries Europe'!$B$2:$O$2000,6,FALSE)</f>
        <v>Beukenhofstraat, 96</v>
      </c>
      <c r="G3329" s="40">
        <f>VLOOKUP(D3329,'Brasseries Europe'!$B$2:$O$2000,7,FALSE)</f>
        <v>8570</v>
      </c>
      <c r="H3329" s="40" t="str">
        <f>VLOOKUP(D3329,'Brasseries Europe'!$B$2:$O$2000,8,FALSE)</f>
        <v>Vichte</v>
      </c>
      <c r="I3329" s="40" t="str">
        <f>VLOOKUP(D3329,'Brasseries Europe'!$B$2:$O$2000,9,FALSE)</f>
        <v>Vlaanderen</v>
      </c>
      <c r="J3329" s="40">
        <f>VLOOKUP(D3329,'Brasseries Europe'!$B$2:$O$2000,10,FALSE)</f>
        <v>0</v>
      </c>
      <c r="K3329" s="40" t="str">
        <f>VLOOKUP(D3329,'Brasseries Europe'!$B$2:$O$2000,11,FALSE)</f>
        <v>http://www.brouwerijverhaeghe.be</v>
      </c>
      <c r="L3329" s="40" t="str">
        <f>VLOOKUP(D3329,'Brasseries Europe'!$B$2:$O$2000,12,FALSE)</f>
        <v>32(0)56/77.70.32</v>
      </c>
      <c r="M3329" s="40" t="str">
        <f>VLOOKUP(D3329,'Brasseries Europe'!$B$2:$O$2000,13,FALSE)</f>
        <v>LogoBR194</v>
      </c>
      <c r="N3329" s="40" t="str">
        <f>VLOOKUP(D3329,'Brasseries Europe'!$B$2:$O$2000,14,FALSE)</f>
        <v>FotoBR194</v>
      </c>
      <c r="O3329" s="42" t="s">
        <v>17410</v>
      </c>
      <c r="P3329" s="40" t="s">
        <v>10151</v>
      </c>
      <c r="Q3329" s="40" t="s">
        <v>10072</v>
      </c>
      <c r="T3329" s="40" t="s">
        <v>17412</v>
      </c>
      <c r="U3329" s="40" t="s">
        <v>17411</v>
      </c>
    </row>
    <row r="3330" spans="1:21" s="40" customFormat="1">
      <c r="A3330" s="40">
        <f t="shared" si="145"/>
        <v>3329</v>
      </c>
      <c r="B3330" s="41">
        <f t="shared" ca="1" si="146"/>
        <v>43369</v>
      </c>
      <c r="C3330" s="40" t="s">
        <v>14</v>
      </c>
      <c r="D3330" s="40" t="str">
        <f t="shared" si="147"/>
        <v>Brewery194</v>
      </c>
      <c r="E3330" s="42" t="s">
        <v>1603</v>
      </c>
      <c r="F3330" s="40" t="str">
        <f>VLOOKUP(D3330,'Brasseries Europe'!$B$2:$O$2000,6,FALSE)</f>
        <v>Beukenhofstraat, 96</v>
      </c>
      <c r="G3330" s="40">
        <f>VLOOKUP(D3330,'Brasseries Europe'!$B$2:$O$2000,7,FALSE)</f>
        <v>8570</v>
      </c>
      <c r="H3330" s="40" t="str">
        <f>VLOOKUP(D3330,'Brasseries Europe'!$B$2:$O$2000,8,FALSE)</f>
        <v>Vichte</v>
      </c>
      <c r="I3330" s="40" t="str">
        <f>VLOOKUP(D3330,'Brasseries Europe'!$B$2:$O$2000,9,FALSE)</f>
        <v>Vlaanderen</v>
      </c>
      <c r="J3330" s="40">
        <f>VLOOKUP(D3330,'Brasseries Europe'!$B$2:$O$2000,10,FALSE)</f>
        <v>0</v>
      </c>
      <c r="K3330" s="40" t="str">
        <f>VLOOKUP(D3330,'Brasseries Europe'!$B$2:$O$2000,11,FALSE)</f>
        <v>http://www.brouwerijverhaeghe.be</v>
      </c>
      <c r="L3330" s="40" t="str">
        <f>VLOOKUP(D3330,'Brasseries Europe'!$B$2:$O$2000,12,FALSE)</f>
        <v>32(0)56/77.70.32</v>
      </c>
      <c r="M3330" s="40" t="str">
        <f>VLOOKUP(D3330,'Brasseries Europe'!$B$2:$O$2000,13,FALSE)</f>
        <v>LogoBR194</v>
      </c>
      <c r="N3330" s="40" t="str">
        <f>VLOOKUP(D3330,'Brasseries Europe'!$B$2:$O$2000,14,FALSE)</f>
        <v>FotoBR194</v>
      </c>
      <c r="O3330" s="42" t="s">
        <v>17413</v>
      </c>
      <c r="P3330" s="40" t="s">
        <v>10151</v>
      </c>
      <c r="Q3330" s="40" t="s">
        <v>10265</v>
      </c>
      <c r="T3330" s="40" t="s">
        <v>17415</v>
      </c>
      <c r="U3330" s="40" t="s">
        <v>17414</v>
      </c>
    </row>
    <row r="3331" spans="1:21" s="40" customFormat="1">
      <c r="A3331" s="40">
        <f t="shared" ref="A3331:A3394" si="148">ROW()-1</f>
        <v>3330</v>
      </c>
      <c r="B3331" s="41">
        <f t="shared" ref="B3331:B3394" ca="1" si="149">TODAY()</f>
        <v>43369</v>
      </c>
      <c r="C3331" s="40" t="s">
        <v>14</v>
      </c>
      <c r="D3331" s="40" t="str">
        <f t="shared" si="147"/>
        <v>Brewery194</v>
      </c>
      <c r="E3331" s="42" t="s">
        <v>1603</v>
      </c>
      <c r="F3331" s="40" t="str">
        <f>VLOOKUP(D3331,'Brasseries Europe'!$B$2:$O$2000,6,FALSE)</f>
        <v>Beukenhofstraat, 96</v>
      </c>
      <c r="G3331" s="40">
        <f>VLOOKUP(D3331,'Brasseries Europe'!$B$2:$O$2000,7,FALSE)</f>
        <v>8570</v>
      </c>
      <c r="H3331" s="40" t="str">
        <f>VLOOKUP(D3331,'Brasseries Europe'!$B$2:$O$2000,8,FALSE)</f>
        <v>Vichte</v>
      </c>
      <c r="I3331" s="40" t="str">
        <f>VLOOKUP(D3331,'Brasseries Europe'!$B$2:$O$2000,9,FALSE)</f>
        <v>Vlaanderen</v>
      </c>
      <c r="J3331" s="40">
        <f>VLOOKUP(D3331,'Brasseries Europe'!$B$2:$O$2000,10,FALSE)</f>
        <v>0</v>
      </c>
      <c r="K3331" s="40" t="str">
        <f>VLOOKUP(D3331,'Brasseries Europe'!$B$2:$O$2000,11,FALSE)</f>
        <v>http://www.brouwerijverhaeghe.be</v>
      </c>
      <c r="L3331" s="40" t="str">
        <f>VLOOKUP(D3331,'Brasseries Europe'!$B$2:$O$2000,12,FALSE)</f>
        <v>32(0)56/77.70.32</v>
      </c>
      <c r="M3331" s="40" t="str">
        <f>VLOOKUP(D3331,'Brasseries Europe'!$B$2:$O$2000,13,FALSE)</f>
        <v>LogoBR194</v>
      </c>
      <c r="N3331" s="40" t="str">
        <f>VLOOKUP(D3331,'Brasseries Europe'!$B$2:$O$2000,14,FALSE)</f>
        <v>FotoBR194</v>
      </c>
      <c r="O3331" s="42" t="s">
        <v>17416</v>
      </c>
      <c r="P3331" s="40" t="s">
        <v>10049</v>
      </c>
      <c r="Q3331" s="40" t="s">
        <v>10076</v>
      </c>
      <c r="T3331" s="40" t="s">
        <v>17418</v>
      </c>
      <c r="U3331" s="40" t="s">
        <v>17417</v>
      </c>
    </row>
    <row r="3332" spans="1:21" s="40" customFormat="1">
      <c r="A3332" s="40">
        <f t="shared" si="148"/>
        <v>3331</v>
      </c>
      <c r="B3332" s="41">
        <f t="shared" ca="1" si="149"/>
        <v>43369</v>
      </c>
      <c r="C3332" s="40" t="s">
        <v>14</v>
      </c>
      <c r="D3332" s="40" t="str">
        <f t="shared" si="147"/>
        <v>Brewery194</v>
      </c>
      <c r="E3332" s="42" t="s">
        <v>1603</v>
      </c>
      <c r="F3332" s="40" t="str">
        <f>VLOOKUP(D3332,'Brasseries Europe'!$B$2:$O$2000,6,FALSE)</f>
        <v>Beukenhofstraat, 96</v>
      </c>
      <c r="G3332" s="40">
        <f>VLOOKUP(D3332,'Brasseries Europe'!$B$2:$O$2000,7,FALSE)</f>
        <v>8570</v>
      </c>
      <c r="H3332" s="40" t="str">
        <f>VLOOKUP(D3332,'Brasseries Europe'!$B$2:$O$2000,8,FALSE)</f>
        <v>Vichte</v>
      </c>
      <c r="I3332" s="40" t="str">
        <f>VLOOKUP(D3332,'Brasseries Europe'!$B$2:$O$2000,9,FALSE)</f>
        <v>Vlaanderen</v>
      </c>
      <c r="J3332" s="40">
        <f>VLOOKUP(D3332,'Brasseries Europe'!$B$2:$O$2000,10,FALSE)</f>
        <v>0</v>
      </c>
      <c r="K3332" s="40" t="str">
        <f>VLOOKUP(D3332,'Brasseries Europe'!$B$2:$O$2000,11,FALSE)</f>
        <v>http://www.brouwerijverhaeghe.be</v>
      </c>
      <c r="L3332" s="40" t="str">
        <f>VLOOKUP(D3332,'Brasseries Europe'!$B$2:$O$2000,12,FALSE)</f>
        <v>32(0)56/77.70.32</v>
      </c>
      <c r="M3332" s="40" t="str">
        <f>VLOOKUP(D3332,'Brasseries Europe'!$B$2:$O$2000,13,FALSE)</f>
        <v>LogoBR194</v>
      </c>
      <c r="N3332" s="40" t="str">
        <f>VLOOKUP(D3332,'Brasseries Europe'!$B$2:$O$2000,14,FALSE)</f>
        <v>FotoBR194</v>
      </c>
      <c r="O3332" s="42" t="s">
        <v>17419</v>
      </c>
      <c r="P3332" s="40" t="s">
        <v>10049</v>
      </c>
      <c r="Q3332" s="40" t="s">
        <v>10081</v>
      </c>
      <c r="T3332" s="40" t="s">
        <v>17421</v>
      </c>
      <c r="U3332" s="40" t="s">
        <v>17420</v>
      </c>
    </row>
    <row r="3333" spans="1:21" s="40" customFormat="1">
      <c r="A3333" s="40">
        <f t="shared" si="148"/>
        <v>3332</v>
      </c>
      <c r="B3333" s="41">
        <f t="shared" ca="1" si="149"/>
        <v>43369</v>
      </c>
      <c r="C3333" s="40" t="s">
        <v>14</v>
      </c>
      <c r="D3333" s="40" t="str">
        <f t="shared" si="147"/>
        <v>Brewery194</v>
      </c>
      <c r="E3333" s="42" t="s">
        <v>1603</v>
      </c>
      <c r="F3333" s="40" t="str">
        <f>VLOOKUP(D3333,'Brasseries Europe'!$B$2:$O$2000,6,FALSE)</f>
        <v>Beukenhofstraat, 96</v>
      </c>
      <c r="G3333" s="40">
        <f>VLOOKUP(D3333,'Brasseries Europe'!$B$2:$O$2000,7,FALSE)</f>
        <v>8570</v>
      </c>
      <c r="H3333" s="40" t="str">
        <f>VLOOKUP(D3333,'Brasseries Europe'!$B$2:$O$2000,8,FALSE)</f>
        <v>Vichte</v>
      </c>
      <c r="I3333" s="40" t="str">
        <f>VLOOKUP(D3333,'Brasseries Europe'!$B$2:$O$2000,9,FALSE)</f>
        <v>Vlaanderen</v>
      </c>
      <c r="J3333" s="40">
        <f>VLOOKUP(D3333,'Brasseries Europe'!$B$2:$O$2000,10,FALSE)</f>
        <v>0</v>
      </c>
      <c r="K3333" s="40" t="str">
        <f>VLOOKUP(D3333,'Brasseries Europe'!$B$2:$O$2000,11,FALSE)</f>
        <v>http://www.brouwerijverhaeghe.be</v>
      </c>
      <c r="L3333" s="40" t="str">
        <f>VLOOKUP(D3333,'Brasseries Europe'!$B$2:$O$2000,12,FALSE)</f>
        <v>32(0)56/77.70.32</v>
      </c>
      <c r="M3333" s="40" t="str">
        <f>VLOOKUP(D3333,'Brasseries Europe'!$B$2:$O$2000,13,FALSE)</f>
        <v>LogoBR194</v>
      </c>
      <c r="N3333" s="40" t="str">
        <f>VLOOKUP(D3333,'Brasseries Europe'!$B$2:$O$2000,14,FALSE)</f>
        <v>FotoBR194</v>
      </c>
      <c r="O3333" s="42" t="s">
        <v>17422</v>
      </c>
      <c r="P3333" s="40" t="s">
        <v>10049</v>
      </c>
      <c r="Q3333" s="40" t="s">
        <v>10068</v>
      </c>
      <c r="T3333" s="40" t="s">
        <v>17424</v>
      </c>
      <c r="U3333" s="40" t="s">
        <v>17423</v>
      </c>
    </row>
    <row r="3334" spans="1:21" s="40" customFormat="1">
      <c r="A3334" s="40">
        <f t="shared" si="148"/>
        <v>3333</v>
      </c>
      <c r="B3334" s="41">
        <f t="shared" ca="1" si="149"/>
        <v>43369</v>
      </c>
      <c r="C3334" s="40" t="s">
        <v>14</v>
      </c>
      <c r="D3334" s="40" t="str">
        <f t="shared" si="147"/>
        <v>Brewery194</v>
      </c>
      <c r="E3334" s="42" t="s">
        <v>1603</v>
      </c>
      <c r="F3334" s="40" t="str">
        <f>VLOOKUP(D3334,'Brasseries Europe'!$B$2:$O$2000,6,FALSE)</f>
        <v>Beukenhofstraat, 96</v>
      </c>
      <c r="G3334" s="40">
        <f>VLOOKUP(D3334,'Brasseries Europe'!$B$2:$O$2000,7,FALSE)</f>
        <v>8570</v>
      </c>
      <c r="H3334" s="40" t="str">
        <f>VLOOKUP(D3334,'Brasseries Europe'!$B$2:$O$2000,8,FALSE)</f>
        <v>Vichte</v>
      </c>
      <c r="I3334" s="40" t="str">
        <f>VLOOKUP(D3334,'Brasseries Europe'!$B$2:$O$2000,9,FALSE)</f>
        <v>Vlaanderen</v>
      </c>
      <c r="J3334" s="40">
        <f>VLOOKUP(D3334,'Brasseries Europe'!$B$2:$O$2000,10,FALSE)</f>
        <v>0</v>
      </c>
      <c r="K3334" s="40" t="str">
        <f>VLOOKUP(D3334,'Brasseries Europe'!$B$2:$O$2000,11,FALSE)</f>
        <v>http://www.brouwerijverhaeghe.be</v>
      </c>
      <c r="L3334" s="40" t="str">
        <f>VLOOKUP(D3334,'Brasseries Europe'!$B$2:$O$2000,12,FALSE)</f>
        <v>32(0)56/77.70.32</v>
      </c>
      <c r="M3334" s="40" t="str">
        <f>VLOOKUP(D3334,'Brasseries Europe'!$B$2:$O$2000,13,FALSE)</f>
        <v>LogoBR194</v>
      </c>
      <c r="N3334" s="40" t="str">
        <f>VLOOKUP(D3334,'Brasseries Europe'!$B$2:$O$2000,14,FALSE)</f>
        <v>FotoBR194</v>
      </c>
      <c r="O3334" s="42" t="s">
        <v>17425</v>
      </c>
      <c r="P3334" s="40" t="s">
        <v>10049</v>
      </c>
      <c r="Q3334" s="40" t="s">
        <v>10114</v>
      </c>
      <c r="T3334" s="40" t="s">
        <v>17427</v>
      </c>
      <c r="U3334" s="40" t="s">
        <v>17426</v>
      </c>
    </row>
    <row r="3335" spans="1:21" s="40" customFormat="1">
      <c r="A3335" s="40">
        <f t="shared" si="148"/>
        <v>3334</v>
      </c>
      <c r="B3335" s="41">
        <f t="shared" ca="1" si="149"/>
        <v>43369</v>
      </c>
      <c r="C3335" s="40" t="s">
        <v>14</v>
      </c>
      <c r="D3335" s="40" t="str">
        <f t="shared" si="147"/>
        <v>Brewery194</v>
      </c>
      <c r="E3335" s="42" t="s">
        <v>1603</v>
      </c>
      <c r="F3335" s="40" t="str">
        <f>VLOOKUP(D3335,'Brasseries Europe'!$B$2:$O$2000,6,FALSE)</f>
        <v>Beukenhofstraat, 96</v>
      </c>
      <c r="G3335" s="40">
        <f>VLOOKUP(D3335,'Brasseries Europe'!$B$2:$O$2000,7,FALSE)</f>
        <v>8570</v>
      </c>
      <c r="H3335" s="40" t="str">
        <f>VLOOKUP(D3335,'Brasseries Europe'!$B$2:$O$2000,8,FALSE)</f>
        <v>Vichte</v>
      </c>
      <c r="I3335" s="40" t="str">
        <f>VLOOKUP(D3335,'Brasseries Europe'!$B$2:$O$2000,9,FALSE)</f>
        <v>Vlaanderen</v>
      </c>
      <c r="J3335" s="40">
        <f>VLOOKUP(D3335,'Brasseries Europe'!$B$2:$O$2000,10,FALSE)</f>
        <v>0</v>
      </c>
      <c r="K3335" s="40" t="str">
        <f>VLOOKUP(D3335,'Brasseries Europe'!$B$2:$O$2000,11,FALSE)</f>
        <v>http://www.brouwerijverhaeghe.be</v>
      </c>
      <c r="L3335" s="40" t="str">
        <f>VLOOKUP(D3335,'Brasseries Europe'!$B$2:$O$2000,12,FALSE)</f>
        <v>32(0)56/77.70.32</v>
      </c>
      <c r="M3335" s="40" t="str">
        <f>VLOOKUP(D3335,'Brasseries Europe'!$B$2:$O$2000,13,FALSE)</f>
        <v>LogoBR194</v>
      </c>
      <c r="N3335" s="40" t="str">
        <f>VLOOKUP(D3335,'Brasseries Europe'!$B$2:$O$2000,14,FALSE)</f>
        <v>FotoBR194</v>
      </c>
      <c r="O3335" s="42" t="s">
        <v>17428</v>
      </c>
      <c r="P3335" s="40" t="s">
        <v>10179</v>
      </c>
      <c r="Q3335" s="40" t="s">
        <v>11069</v>
      </c>
      <c r="T3335" s="40" t="s">
        <v>17430</v>
      </c>
      <c r="U3335" s="40" t="s">
        <v>17429</v>
      </c>
    </row>
    <row r="3336" spans="1:21" s="40" customFormat="1">
      <c r="A3336" s="40">
        <f t="shared" si="148"/>
        <v>3335</v>
      </c>
      <c r="B3336" s="41">
        <f t="shared" ca="1" si="149"/>
        <v>43369</v>
      </c>
      <c r="C3336" s="40" t="s">
        <v>14</v>
      </c>
      <c r="D3336" s="40" t="str">
        <f t="shared" si="147"/>
        <v>Brewery194</v>
      </c>
      <c r="E3336" s="42" t="s">
        <v>1603</v>
      </c>
      <c r="F3336" s="40" t="str">
        <f>VLOOKUP(D3336,'Brasseries Europe'!$B$2:$O$2000,6,FALSE)</f>
        <v>Beukenhofstraat, 96</v>
      </c>
      <c r="G3336" s="40">
        <f>VLOOKUP(D3336,'Brasseries Europe'!$B$2:$O$2000,7,FALSE)</f>
        <v>8570</v>
      </c>
      <c r="H3336" s="40" t="str">
        <f>VLOOKUP(D3336,'Brasseries Europe'!$B$2:$O$2000,8,FALSE)</f>
        <v>Vichte</v>
      </c>
      <c r="I3336" s="40" t="str">
        <f>VLOOKUP(D3336,'Brasseries Europe'!$B$2:$O$2000,9,FALSE)</f>
        <v>Vlaanderen</v>
      </c>
      <c r="J3336" s="40">
        <f>VLOOKUP(D3336,'Brasseries Europe'!$B$2:$O$2000,10,FALSE)</f>
        <v>0</v>
      </c>
      <c r="K3336" s="40" t="str">
        <f>VLOOKUP(D3336,'Brasseries Europe'!$B$2:$O$2000,11,FALSE)</f>
        <v>http://www.brouwerijverhaeghe.be</v>
      </c>
      <c r="L3336" s="40" t="str">
        <f>VLOOKUP(D3336,'Brasseries Europe'!$B$2:$O$2000,12,FALSE)</f>
        <v>32(0)56/77.70.32</v>
      </c>
      <c r="M3336" s="40" t="str">
        <f>VLOOKUP(D3336,'Brasseries Europe'!$B$2:$O$2000,13,FALSE)</f>
        <v>LogoBR194</v>
      </c>
      <c r="N3336" s="40" t="str">
        <f>VLOOKUP(D3336,'Brasseries Europe'!$B$2:$O$2000,14,FALSE)</f>
        <v>FotoBR194</v>
      </c>
      <c r="O3336" s="42" t="s">
        <v>17431</v>
      </c>
      <c r="P3336" s="40" t="s">
        <v>10179</v>
      </c>
      <c r="Q3336" s="40" t="s">
        <v>10036</v>
      </c>
      <c r="T3336" s="40" t="s">
        <v>17433</v>
      </c>
      <c r="U3336" s="40" t="s">
        <v>17432</v>
      </c>
    </row>
    <row r="3337" spans="1:21" s="40" customFormat="1">
      <c r="A3337" s="40">
        <f t="shared" si="148"/>
        <v>3336</v>
      </c>
      <c r="B3337" s="41">
        <f t="shared" ca="1" si="149"/>
        <v>43369</v>
      </c>
      <c r="C3337" s="40" t="s">
        <v>14</v>
      </c>
      <c r="D3337" s="40" t="str">
        <f t="shared" si="147"/>
        <v>Brewery194</v>
      </c>
      <c r="E3337" s="42" t="s">
        <v>1603</v>
      </c>
      <c r="F3337" s="40" t="str">
        <f>VLOOKUP(D3337,'Brasseries Europe'!$B$2:$O$2000,6,FALSE)</f>
        <v>Beukenhofstraat, 96</v>
      </c>
      <c r="G3337" s="40">
        <f>VLOOKUP(D3337,'Brasseries Europe'!$B$2:$O$2000,7,FALSE)</f>
        <v>8570</v>
      </c>
      <c r="H3337" s="40" t="str">
        <f>VLOOKUP(D3337,'Brasseries Europe'!$B$2:$O$2000,8,FALSE)</f>
        <v>Vichte</v>
      </c>
      <c r="I3337" s="40" t="str">
        <f>VLOOKUP(D3337,'Brasseries Europe'!$B$2:$O$2000,9,FALSE)</f>
        <v>Vlaanderen</v>
      </c>
      <c r="J3337" s="40">
        <f>VLOOKUP(D3337,'Brasseries Europe'!$B$2:$O$2000,10,FALSE)</f>
        <v>0</v>
      </c>
      <c r="K3337" s="40" t="str">
        <f>VLOOKUP(D3337,'Brasseries Europe'!$B$2:$O$2000,11,FALSE)</f>
        <v>http://www.brouwerijverhaeghe.be</v>
      </c>
      <c r="L3337" s="40" t="str">
        <f>VLOOKUP(D3337,'Brasseries Europe'!$B$2:$O$2000,12,FALSE)</f>
        <v>32(0)56/77.70.32</v>
      </c>
      <c r="M3337" s="40" t="str">
        <f>VLOOKUP(D3337,'Brasseries Europe'!$B$2:$O$2000,13,FALSE)</f>
        <v>LogoBR194</v>
      </c>
      <c r="N3337" s="40" t="str">
        <f>VLOOKUP(D3337,'Brasseries Europe'!$B$2:$O$2000,14,FALSE)</f>
        <v>FotoBR194</v>
      </c>
      <c r="O3337" s="42" t="s">
        <v>17434</v>
      </c>
      <c r="P3337" s="40" t="s">
        <v>10183</v>
      </c>
      <c r="Q3337" s="40" t="s">
        <v>10060</v>
      </c>
      <c r="T3337" s="40" t="s">
        <v>17436</v>
      </c>
      <c r="U3337" s="40" t="s">
        <v>17435</v>
      </c>
    </row>
    <row r="3338" spans="1:21" s="40" customFormat="1">
      <c r="A3338" s="40">
        <f t="shared" si="148"/>
        <v>3337</v>
      </c>
      <c r="B3338" s="41">
        <f t="shared" ca="1" si="149"/>
        <v>43369</v>
      </c>
      <c r="C3338" s="40" t="s">
        <v>14</v>
      </c>
      <c r="D3338" s="40" t="str">
        <f t="shared" si="147"/>
        <v>Brewery195</v>
      </c>
      <c r="E3338" s="42" t="s">
        <v>1611</v>
      </c>
      <c r="F3338" s="40" t="str">
        <f>VLOOKUP(D3338,'Brasseries Europe'!$B$2:$O$2000,6,FALSE)</f>
        <v>Metselstraat, 74</v>
      </c>
      <c r="G3338" s="40">
        <f>VLOOKUP(D3338,'Brasseries Europe'!$B$2:$O$2000,7,FALSE)</f>
        <v>3300</v>
      </c>
      <c r="H3338" s="40" t="str">
        <f>VLOOKUP(D3338,'Brasseries Europe'!$B$2:$O$2000,8,FALSE)</f>
        <v>Vissenaken</v>
      </c>
      <c r="I3338" s="40" t="str">
        <f>VLOOKUP(D3338,'Brasseries Europe'!$B$2:$O$2000,9,FALSE)</f>
        <v>Vlaanderen</v>
      </c>
      <c r="J3338" s="40">
        <f>VLOOKUP(D3338,'Brasseries Europe'!$B$2:$O$2000,10,FALSE)</f>
        <v>0</v>
      </c>
      <c r="K3338" s="40" t="str">
        <f>VLOOKUP(D3338,'Brasseries Europe'!$B$2:$O$2000,11,FALSE)</f>
        <v>http://www.vissenaken.info/brouwerij</v>
      </c>
      <c r="L3338" s="40" t="str">
        <f>VLOOKUP(D3338,'Brasseries Europe'!$B$2:$O$2000,12,FALSE)</f>
        <v>32(016/82.13.77</v>
      </c>
      <c r="M3338" s="40" t="str">
        <f>VLOOKUP(D3338,'Brasseries Europe'!$B$2:$O$2000,13,FALSE)</f>
        <v>LogoBR195</v>
      </c>
      <c r="N3338" s="40" t="str">
        <f>VLOOKUP(D3338,'Brasseries Europe'!$B$2:$O$2000,14,FALSE)</f>
        <v>FotoBR195</v>
      </c>
      <c r="O3338" s="42" t="s">
        <v>17437</v>
      </c>
      <c r="P3338" s="40" t="s">
        <v>10211</v>
      </c>
      <c r="Q3338" s="40" t="s">
        <v>10044</v>
      </c>
      <c r="T3338" s="40" t="s">
        <v>17439</v>
      </c>
      <c r="U3338" s="40" t="s">
        <v>17438</v>
      </c>
    </row>
    <row r="3339" spans="1:21" s="40" customFormat="1">
      <c r="A3339" s="40">
        <f t="shared" si="148"/>
        <v>3338</v>
      </c>
      <c r="B3339" s="41">
        <f t="shared" ca="1" si="149"/>
        <v>43369</v>
      </c>
      <c r="C3339" s="40" t="s">
        <v>14</v>
      </c>
      <c r="D3339" s="40" t="str">
        <f t="shared" si="147"/>
        <v>Brewery195</v>
      </c>
      <c r="E3339" s="42" t="s">
        <v>1611</v>
      </c>
      <c r="F3339" s="40" t="str">
        <f>VLOOKUP(D3339,'Brasseries Europe'!$B$2:$O$2000,6,FALSE)</f>
        <v>Metselstraat, 74</v>
      </c>
      <c r="G3339" s="40">
        <f>VLOOKUP(D3339,'Brasseries Europe'!$B$2:$O$2000,7,FALSE)</f>
        <v>3300</v>
      </c>
      <c r="H3339" s="40" t="str">
        <f>VLOOKUP(D3339,'Brasseries Europe'!$B$2:$O$2000,8,FALSE)</f>
        <v>Vissenaken</v>
      </c>
      <c r="I3339" s="40" t="str">
        <f>VLOOKUP(D3339,'Brasseries Europe'!$B$2:$O$2000,9,FALSE)</f>
        <v>Vlaanderen</v>
      </c>
      <c r="J3339" s="40">
        <f>VLOOKUP(D3339,'Brasseries Europe'!$B$2:$O$2000,10,FALSE)</f>
        <v>0</v>
      </c>
      <c r="K3339" s="40" t="str">
        <f>VLOOKUP(D3339,'Brasseries Europe'!$B$2:$O$2000,11,FALSE)</f>
        <v>http://www.vissenaken.info/brouwerij</v>
      </c>
      <c r="L3339" s="40" t="str">
        <f>VLOOKUP(D3339,'Brasseries Europe'!$B$2:$O$2000,12,FALSE)</f>
        <v>32(016/82.13.77</v>
      </c>
      <c r="M3339" s="40" t="str">
        <f>VLOOKUP(D3339,'Brasseries Europe'!$B$2:$O$2000,13,FALSE)</f>
        <v>LogoBR195</v>
      </c>
      <c r="N3339" s="40" t="str">
        <f>VLOOKUP(D3339,'Brasseries Europe'!$B$2:$O$2000,14,FALSE)</f>
        <v>FotoBR195</v>
      </c>
      <c r="O3339" s="42" t="s">
        <v>17440</v>
      </c>
      <c r="P3339" s="40" t="s">
        <v>10043</v>
      </c>
      <c r="Q3339" s="40" t="s">
        <v>10072</v>
      </c>
      <c r="T3339" s="40" t="s">
        <v>17442</v>
      </c>
      <c r="U3339" s="40" t="s">
        <v>17441</v>
      </c>
    </row>
    <row r="3340" spans="1:21" s="40" customFormat="1">
      <c r="A3340" s="40">
        <f t="shared" si="148"/>
        <v>3339</v>
      </c>
      <c r="B3340" s="41">
        <f t="shared" ca="1" si="149"/>
        <v>43369</v>
      </c>
      <c r="C3340" s="40" t="s">
        <v>14</v>
      </c>
      <c r="D3340" s="40" t="str">
        <f t="shared" si="147"/>
        <v>Brewery195</v>
      </c>
      <c r="E3340" s="42" t="s">
        <v>1611</v>
      </c>
      <c r="F3340" s="40" t="str">
        <f>VLOOKUP(D3340,'Brasseries Europe'!$B$2:$O$2000,6,FALSE)</f>
        <v>Metselstraat, 74</v>
      </c>
      <c r="G3340" s="40">
        <f>VLOOKUP(D3340,'Brasseries Europe'!$B$2:$O$2000,7,FALSE)</f>
        <v>3300</v>
      </c>
      <c r="H3340" s="40" t="str">
        <f>VLOOKUP(D3340,'Brasseries Europe'!$B$2:$O$2000,8,FALSE)</f>
        <v>Vissenaken</v>
      </c>
      <c r="I3340" s="40" t="str">
        <f>VLOOKUP(D3340,'Brasseries Europe'!$B$2:$O$2000,9,FALSE)</f>
        <v>Vlaanderen</v>
      </c>
      <c r="J3340" s="40">
        <f>VLOOKUP(D3340,'Brasseries Europe'!$B$2:$O$2000,10,FALSE)</f>
        <v>0</v>
      </c>
      <c r="K3340" s="40" t="str">
        <f>VLOOKUP(D3340,'Brasseries Europe'!$B$2:$O$2000,11,FALSE)</f>
        <v>http://www.vissenaken.info/brouwerij</v>
      </c>
      <c r="L3340" s="40" t="str">
        <f>VLOOKUP(D3340,'Brasseries Europe'!$B$2:$O$2000,12,FALSE)</f>
        <v>32(016/82.13.77</v>
      </c>
      <c r="M3340" s="40" t="str">
        <f>VLOOKUP(D3340,'Brasseries Europe'!$B$2:$O$2000,13,FALSE)</f>
        <v>LogoBR195</v>
      </c>
      <c r="N3340" s="40" t="str">
        <f>VLOOKUP(D3340,'Brasseries Europe'!$B$2:$O$2000,14,FALSE)</f>
        <v>FotoBR195</v>
      </c>
      <c r="O3340" s="42" t="s">
        <v>17443</v>
      </c>
      <c r="P3340" s="40" t="s">
        <v>10049</v>
      </c>
      <c r="Q3340" s="40" t="s">
        <v>10204</v>
      </c>
      <c r="T3340" s="40" t="s">
        <v>17445</v>
      </c>
      <c r="U3340" s="40" t="s">
        <v>17444</v>
      </c>
    </row>
    <row r="3341" spans="1:21" s="40" customFormat="1">
      <c r="A3341" s="40">
        <f t="shared" si="148"/>
        <v>3340</v>
      </c>
      <c r="B3341" s="41">
        <f t="shared" ca="1" si="149"/>
        <v>43369</v>
      </c>
      <c r="C3341" s="40" t="s">
        <v>14</v>
      </c>
      <c r="D3341" s="40" t="str">
        <f t="shared" si="147"/>
        <v>Brewery195</v>
      </c>
      <c r="E3341" s="42" t="s">
        <v>1611</v>
      </c>
      <c r="F3341" s="40" t="str">
        <f>VLOOKUP(D3341,'Brasseries Europe'!$B$2:$O$2000,6,FALSE)</f>
        <v>Metselstraat, 74</v>
      </c>
      <c r="G3341" s="40">
        <f>VLOOKUP(D3341,'Brasseries Europe'!$B$2:$O$2000,7,FALSE)</f>
        <v>3300</v>
      </c>
      <c r="H3341" s="40" t="str">
        <f>VLOOKUP(D3341,'Brasseries Europe'!$B$2:$O$2000,8,FALSE)</f>
        <v>Vissenaken</v>
      </c>
      <c r="I3341" s="40" t="str">
        <f>VLOOKUP(D3341,'Brasseries Europe'!$B$2:$O$2000,9,FALSE)</f>
        <v>Vlaanderen</v>
      </c>
      <c r="J3341" s="40">
        <f>VLOOKUP(D3341,'Brasseries Europe'!$B$2:$O$2000,10,FALSE)</f>
        <v>0</v>
      </c>
      <c r="K3341" s="40" t="str">
        <f>VLOOKUP(D3341,'Brasseries Europe'!$B$2:$O$2000,11,FALSE)</f>
        <v>http://www.vissenaken.info/brouwerij</v>
      </c>
      <c r="L3341" s="40" t="str">
        <f>VLOOKUP(D3341,'Brasseries Europe'!$B$2:$O$2000,12,FALSE)</f>
        <v>32(016/82.13.77</v>
      </c>
      <c r="M3341" s="40" t="str">
        <f>VLOOKUP(D3341,'Brasseries Europe'!$B$2:$O$2000,13,FALSE)</f>
        <v>LogoBR195</v>
      </c>
      <c r="N3341" s="40" t="str">
        <f>VLOOKUP(D3341,'Brasseries Europe'!$B$2:$O$2000,14,FALSE)</f>
        <v>FotoBR195</v>
      </c>
      <c r="O3341" s="42" t="s">
        <v>17446</v>
      </c>
      <c r="P3341" s="40" t="s">
        <v>10049</v>
      </c>
      <c r="Q3341" s="40" t="s">
        <v>10372</v>
      </c>
      <c r="T3341" s="40" t="s">
        <v>17448</v>
      </c>
      <c r="U3341" s="40" t="s">
        <v>17447</v>
      </c>
    </row>
    <row r="3342" spans="1:21" s="40" customFormat="1">
      <c r="A3342" s="40">
        <f t="shared" si="148"/>
        <v>3341</v>
      </c>
      <c r="B3342" s="41">
        <f t="shared" ca="1" si="149"/>
        <v>43369</v>
      </c>
      <c r="C3342" s="40" t="s">
        <v>14</v>
      </c>
      <c r="D3342" s="40" t="str">
        <f t="shared" si="147"/>
        <v>Brewery196</v>
      </c>
      <c r="E3342" s="42" t="s">
        <v>1619</v>
      </c>
      <c r="F3342" s="40" t="str">
        <f>VLOOKUP(D3342,'Brasseries Europe'!$B$2:$O$2000,6,FALSE)</f>
        <v>Lepelstraat, 36</v>
      </c>
      <c r="G3342" s="40">
        <f>VLOOKUP(D3342,'Brasseries Europe'!$B$2:$O$2000,7,FALSE)</f>
        <v>9270</v>
      </c>
      <c r="H3342" s="40" t="str">
        <f>VLOOKUP(D3342,'Brasseries Europe'!$B$2:$O$2000,8,FALSE)</f>
        <v>Laarne</v>
      </c>
      <c r="I3342" s="40" t="str">
        <f>VLOOKUP(D3342,'Brasseries Europe'!$B$2:$O$2000,9,FALSE)</f>
        <v>Vlaanderen</v>
      </c>
      <c r="J3342" s="40">
        <f>VLOOKUP(D3342,'Brasseries Europe'!$B$2:$O$2000,10,FALSE)</f>
        <v>0</v>
      </c>
      <c r="K3342" s="40">
        <f>VLOOKUP(D3342,'Brasseries Europe'!$B$2:$O$2000,11,FALSE)</f>
        <v>0</v>
      </c>
      <c r="L3342" s="40" t="str">
        <f>VLOOKUP(D3342,'Brasseries Europe'!$B$2:$O$2000,12,FALSE)</f>
        <v>32(0)9/369.01.34</v>
      </c>
      <c r="M3342" s="40" t="str">
        <f>VLOOKUP(D3342,'Brasseries Europe'!$B$2:$O$2000,13,FALSE)</f>
        <v>LogoBR196</v>
      </c>
      <c r="N3342" s="40" t="str">
        <f>VLOOKUP(D3342,'Brasseries Europe'!$B$2:$O$2000,14,FALSE)</f>
        <v>FotoBR196</v>
      </c>
      <c r="O3342" s="42" t="s">
        <v>17449</v>
      </c>
      <c r="P3342" s="40" t="s">
        <v>10156</v>
      </c>
      <c r="Q3342" s="40" t="s">
        <v>10068</v>
      </c>
      <c r="T3342" s="40" t="s">
        <v>17451</v>
      </c>
      <c r="U3342" s="40" t="s">
        <v>17450</v>
      </c>
    </row>
    <row r="3343" spans="1:21" s="40" customFormat="1">
      <c r="A3343" s="40">
        <f t="shared" si="148"/>
        <v>3342</v>
      </c>
      <c r="B3343" s="41">
        <f t="shared" ca="1" si="149"/>
        <v>43369</v>
      </c>
      <c r="C3343" s="40" t="s">
        <v>14</v>
      </c>
      <c r="D3343" s="40" t="str">
        <f t="shared" si="147"/>
        <v>Brewery196</v>
      </c>
      <c r="E3343" s="42" t="s">
        <v>1619</v>
      </c>
      <c r="F3343" s="40" t="str">
        <f>VLOOKUP(D3343,'Brasseries Europe'!$B$2:$O$2000,6,FALSE)</f>
        <v>Lepelstraat, 36</v>
      </c>
      <c r="G3343" s="40">
        <f>VLOOKUP(D3343,'Brasseries Europe'!$B$2:$O$2000,7,FALSE)</f>
        <v>9270</v>
      </c>
      <c r="H3343" s="40" t="str">
        <f>VLOOKUP(D3343,'Brasseries Europe'!$B$2:$O$2000,8,FALSE)</f>
        <v>Laarne</v>
      </c>
      <c r="I3343" s="40" t="str">
        <f>VLOOKUP(D3343,'Brasseries Europe'!$B$2:$O$2000,9,FALSE)</f>
        <v>Vlaanderen</v>
      </c>
      <c r="J3343" s="40">
        <f>VLOOKUP(D3343,'Brasseries Europe'!$B$2:$O$2000,10,FALSE)</f>
        <v>0</v>
      </c>
      <c r="K3343" s="40">
        <f>VLOOKUP(D3343,'Brasseries Europe'!$B$2:$O$2000,11,FALSE)</f>
        <v>0</v>
      </c>
      <c r="L3343" s="40" t="str">
        <f>VLOOKUP(D3343,'Brasseries Europe'!$B$2:$O$2000,12,FALSE)</f>
        <v>32(0)9/369.01.34</v>
      </c>
      <c r="M3343" s="40" t="str">
        <f>VLOOKUP(D3343,'Brasseries Europe'!$B$2:$O$2000,13,FALSE)</f>
        <v>LogoBR196</v>
      </c>
      <c r="N3343" s="40" t="str">
        <f>VLOOKUP(D3343,'Brasseries Europe'!$B$2:$O$2000,14,FALSE)</f>
        <v>FotoBR196</v>
      </c>
      <c r="O3343" s="42" t="s">
        <v>17452</v>
      </c>
      <c r="P3343" s="40" t="s">
        <v>10179</v>
      </c>
      <c r="Q3343" s="40" t="s">
        <v>10892</v>
      </c>
      <c r="T3343" s="40" t="s">
        <v>17454</v>
      </c>
      <c r="U3343" s="40" t="s">
        <v>17453</v>
      </c>
    </row>
    <row r="3344" spans="1:21" s="40" customFormat="1">
      <c r="A3344" s="40">
        <f t="shared" si="148"/>
        <v>3343</v>
      </c>
      <c r="B3344" s="41">
        <f t="shared" ca="1" si="149"/>
        <v>43369</v>
      </c>
      <c r="C3344" s="40" t="s">
        <v>14</v>
      </c>
      <c r="D3344" s="40" t="str">
        <f t="shared" si="147"/>
        <v>Brewery197</v>
      </c>
      <c r="E3344" s="42" t="s">
        <v>1626</v>
      </c>
      <c r="F3344" s="40" t="str">
        <f>VLOOKUP(D3344,'Brasseries Europe'!$B$2:$O$2000,6,FALSE)</f>
        <v>Denderlaan, 24</v>
      </c>
      <c r="G3344" s="40">
        <f>VLOOKUP(D3344,'Brasseries Europe'!$B$2:$O$2000,7,FALSE)</f>
        <v>2830</v>
      </c>
      <c r="H3344" s="40" t="str">
        <f>VLOOKUP(D3344,'Brasseries Europe'!$B$2:$O$2000,8,FALSE)</f>
        <v>Willebroek</v>
      </c>
      <c r="I3344" s="40" t="str">
        <f>VLOOKUP(D3344,'Brasseries Europe'!$B$2:$O$2000,9,FALSE)</f>
        <v>Vlaanderen</v>
      </c>
      <c r="J3344" s="40">
        <f>VLOOKUP(D3344,'Brasseries Europe'!$B$2:$O$2000,10,FALSE)</f>
        <v>0</v>
      </c>
      <c r="K3344" s="40" t="str">
        <f>VLOOKUP(D3344,'Brasseries Europe'!$B$2:$O$2000,11,FALSE)</f>
        <v>http://www.weldebrouck.be</v>
      </c>
      <c r="L3344" s="40">
        <f>VLOOKUP(D3344,'Brasseries Europe'!$B$2:$O$2000,12,FALSE)</f>
        <v>0</v>
      </c>
      <c r="M3344" s="40" t="str">
        <f>VLOOKUP(D3344,'Brasseries Europe'!$B$2:$O$2000,13,FALSE)</f>
        <v>LogoBR197</v>
      </c>
      <c r="N3344" s="40" t="str">
        <f>VLOOKUP(D3344,'Brasseries Europe'!$B$2:$O$2000,14,FALSE)</f>
        <v>FotoBR197</v>
      </c>
      <c r="O3344" s="42" t="s">
        <v>17455</v>
      </c>
      <c r="P3344" s="40" t="s">
        <v>10043</v>
      </c>
      <c r="Q3344" s="40" t="s">
        <v>10143</v>
      </c>
      <c r="R3344" s="57"/>
      <c r="S3344" s="57"/>
      <c r="T3344" s="40" t="s">
        <v>17457</v>
      </c>
      <c r="U3344" s="40" t="s">
        <v>17456</v>
      </c>
    </row>
    <row r="3345" spans="1:21" s="40" customFormat="1">
      <c r="A3345" s="40">
        <f t="shared" si="148"/>
        <v>3344</v>
      </c>
      <c r="B3345" s="41">
        <f t="shared" ca="1" si="149"/>
        <v>43369</v>
      </c>
      <c r="C3345" s="40" t="s">
        <v>14</v>
      </c>
      <c r="D3345" s="40" t="str">
        <f t="shared" si="147"/>
        <v>Brewery198</v>
      </c>
      <c r="E3345" s="42" t="s">
        <v>1633</v>
      </c>
      <c r="F3345" s="40" t="str">
        <f>VLOOKUP(D3345,'Brasseries Europe'!$B$2:$O$2000,6,FALSE)</f>
        <v>Schrovestraat, 70</v>
      </c>
      <c r="G3345" s="40">
        <f>VLOOKUP(D3345,'Brasseries Europe'!$B$2:$O$2000,7,FALSE)</f>
        <v>9280</v>
      </c>
      <c r="H3345" s="40" t="str">
        <f>VLOOKUP(D3345,'Brasseries Europe'!$B$2:$O$2000,8,FALSE)</f>
        <v>Wieze</v>
      </c>
      <c r="I3345" s="40" t="str">
        <f>VLOOKUP(D3345,'Brasseries Europe'!$B$2:$O$2000,9,FALSE)</f>
        <v>Vlaanderen</v>
      </c>
      <c r="J3345" s="40" t="str">
        <f>VLOOKUP(D3345,'Brasseries Europe'!$B$2:$O$2000,10,FALSE)</f>
        <v>info@wiezebier.be</v>
      </c>
      <c r="K3345" s="40" t="str">
        <f>VLOOKUP(D3345,'Brasseries Europe'!$B$2:$O$2000,11,FALSE)</f>
        <v>http://www.wiezebier.be</v>
      </c>
      <c r="L3345" s="40" t="str">
        <f>VLOOKUP(D3345,'Brasseries Europe'!$B$2:$O$2000,12,FALSE)</f>
        <v>32(0)495.53.22.38</v>
      </c>
      <c r="M3345" s="40" t="str">
        <f>VLOOKUP(D3345,'Brasseries Europe'!$B$2:$O$2000,13,FALSE)</f>
        <v>LogoBR198</v>
      </c>
      <c r="N3345" s="40" t="str">
        <f>VLOOKUP(D3345,'Brasseries Europe'!$B$2:$O$2000,14,FALSE)</f>
        <v>FotoBR198</v>
      </c>
      <c r="O3345" s="42" t="s">
        <v>17458</v>
      </c>
      <c r="P3345" s="40" t="s">
        <v>10043</v>
      </c>
      <c r="Q3345" s="40" t="s">
        <v>10076</v>
      </c>
      <c r="T3345" s="40" t="s">
        <v>17460</v>
      </c>
      <c r="U3345" s="40" t="s">
        <v>17459</v>
      </c>
    </row>
    <row r="3346" spans="1:21" s="40" customFormat="1">
      <c r="A3346" s="40">
        <f t="shared" si="148"/>
        <v>3345</v>
      </c>
      <c r="B3346" s="41">
        <f t="shared" ca="1" si="149"/>
        <v>43369</v>
      </c>
      <c r="C3346" s="40" t="s">
        <v>14</v>
      </c>
      <c r="D3346" s="40" t="str">
        <f t="shared" si="147"/>
        <v>Brewery198</v>
      </c>
      <c r="E3346" s="42" t="s">
        <v>1633</v>
      </c>
      <c r="F3346" s="40" t="str">
        <f>VLOOKUP(D3346,'Brasseries Europe'!$B$2:$O$2000,6,FALSE)</f>
        <v>Schrovestraat, 70</v>
      </c>
      <c r="G3346" s="40">
        <f>VLOOKUP(D3346,'Brasseries Europe'!$B$2:$O$2000,7,FALSE)</f>
        <v>9280</v>
      </c>
      <c r="H3346" s="40" t="str">
        <f>VLOOKUP(D3346,'Brasseries Europe'!$B$2:$O$2000,8,FALSE)</f>
        <v>Wieze</v>
      </c>
      <c r="I3346" s="40" t="str">
        <f>VLOOKUP(D3346,'Brasseries Europe'!$B$2:$O$2000,9,FALSE)</f>
        <v>Vlaanderen</v>
      </c>
      <c r="J3346" s="40" t="str">
        <f>VLOOKUP(D3346,'Brasseries Europe'!$B$2:$O$2000,10,FALSE)</f>
        <v>info@wiezebier.be</v>
      </c>
      <c r="K3346" s="40" t="str">
        <f>VLOOKUP(D3346,'Brasseries Europe'!$B$2:$O$2000,11,FALSE)</f>
        <v>http://www.wiezebier.be</v>
      </c>
      <c r="L3346" s="40" t="str">
        <f>VLOOKUP(D3346,'Brasseries Europe'!$B$2:$O$2000,12,FALSE)</f>
        <v>32(0)495.53.22.38</v>
      </c>
      <c r="M3346" s="40" t="str">
        <f>VLOOKUP(D3346,'Brasseries Europe'!$B$2:$O$2000,13,FALSE)</f>
        <v>LogoBR198</v>
      </c>
      <c r="N3346" s="40" t="str">
        <f>VLOOKUP(D3346,'Brasseries Europe'!$B$2:$O$2000,14,FALSE)</f>
        <v>FotoBR198</v>
      </c>
      <c r="O3346" s="42" t="s">
        <v>17461</v>
      </c>
      <c r="P3346" s="40" t="s">
        <v>10049</v>
      </c>
      <c r="Q3346" s="40" t="s">
        <v>10076</v>
      </c>
      <c r="T3346" s="40" t="s">
        <v>17463</v>
      </c>
      <c r="U3346" s="40" t="s">
        <v>17462</v>
      </c>
    </row>
    <row r="3347" spans="1:21" s="40" customFormat="1">
      <c r="A3347" s="40">
        <f t="shared" si="148"/>
        <v>3346</v>
      </c>
      <c r="B3347" s="41">
        <f t="shared" ca="1" si="149"/>
        <v>43369</v>
      </c>
      <c r="C3347" s="40" t="s">
        <v>14</v>
      </c>
      <c r="D3347" s="18" t="s">
        <v>19606</v>
      </c>
      <c r="E3347" s="42" t="s">
        <v>17465</v>
      </c>
      <c r="F3347" s="40" t="str">
        <f>VLOOKUP(D3347,'Brasseries Europe'!$B$2:$O$2000,6,FALSE)</f>
        <v>Betekomsesteenweg, 76</v>
      </c>
      <c r="G3347" s="40" t="str">
        <f>VLOOKUP(D3347,'Brasseries Europe'!$B$2:$O$2000,7,FALSE)</f>
        <v>3200</v>
      </c>
      <c r="H3347" s="40" t="str">
        <f>VLOOKUP(D3347,'Brasseries Europe'!$B$2:$O$2000,8,FALSE)</f>
        <v>Aarschot</v>
      </c>
      <c r="I3347" s="40" t="str">
        <f>VLOOKUP(D3347,'Brasseries Europe'!$B$2:$O$2000,9,FALSE)</f>
        <v>Vlaanderen</v>
      </c>
      <c r="J3347" s="40" t="str">
        <f>VLOOKUP(D3347,'Brasseries Europe'!$B$2:$O$2000,10,FALSE)</f>
        <v>info@brouwerijwolf.be</v>
      </c>
      <c r="K3347" s="40" t="str">
        <f>VLOOKUP(D3347,'Brasseries Europe'!$B$2:$O$2000,11,FALSE)</f>
        <v>http://www.brouwerijwolf.be</v>
      </c>
      <c r="L3347" s="40" t="str">
        <f>VLOOKUP(D3347,'Brasseries Europe'!$B$2:$O$2000,12,FALSE)</f>
        <v>+32(0)16/41.30.63</v>
      </c>
      <c r="M3347" s="40" t="str">
        <f>VLOOKUP(D3347,'Brasseries Europe'!$B$2:$O$2000,13,FALSE)</f>
        <v>LogoBR1606</v>
      </c>
      <c r="N3347" s="40">
        <f>VLOOKUP(D3347,'Brasseries Europe'!$B$2:$O$2000,14,FALSE)</f>
        <v>0</v>
      </c>
      <c r="O3347" s="42" t="s">
        <v>17464</v>
      </c>
      <c r="P3347" s="40" t="s">
        <v>10156</v>
      </c>
      <c r="Q3347" s="40" t="s">
        <v>10056</v>
      </c>
      <c r="T3347" s="40" t="s">
        <v>17467</v>
      </c>
      <c r="U3347" s="40" t="s">
        <v>17466</v>
      </c>
    </row>
    <row r="3348" spans="1:21" s="40" customFormat="1">
      <c r="A3348" s="40">
        <f t="shared" si="148"/>
        <v>3347</v>
      </c>
      <c r="B3348" s="41">
        <f t="shared" ca="1" si="149"/>
        <v>43369</v>
      </c>
      <c r="C3348" s="40" t="s">
        <v>14</v>
      </c>
      <c r="D3348" s="18" t="s">
        <v>19606</v>
      </c>
      <c r="E3348" s="42" t="s">
        <v>17465</v>
      </c>
      <c r="F3348" s="40" t="str">
        <f>VLOOKUP(D3348,'Brasseries Europe'!$B$2:$O$2000,6,FALSE)</f>
        <v>Betekomsesteenweg, 76</v>
      </c>
      <c r="G3348" s="40" t="str">
        <f>VLOOKUP(D3348,'Brasseries Europe'!$B$2:$O$2000,7,FALSE)</f>
        <v>3200</v>
      </c>
      <c r="H3348" s="40" t="str">
        <f>VLOOKUP(D3348,'Brasseries Europe'!$B$2:$O$2000,8,FALSE)</f>
        <v>Aarschot</v>
      </c>
      <c r="I3348" s="40" t="str">
        <f>VLOOKUP(D3348,'Brasseries Europe'!$B$2:$O$2000,9,FALSE)</f>
        <v>Vlaanderen</v>
      </c>
      <c r="J3348" s="40" t="str">
        <f>VLOOKUP(D3348,'Brasseries Europe'!$B$2:$O$2000,10,FALSE)</f>
        <v>info@brouwerijwolf.be</v>
      </c>
      <c r="K3348" s="40" t="str">
        <f>VLOOKUP(D3348,'Brasseries Europe'!$B$2:$O$2000,11,FALSE)</f>
        <v>http://www.brouwerijwolf.be</v>
      </c>
      <c r="L3348" s="40" t="str">
        <f>VLOOKUP(D3348,'Brasseries Europe'!$B$2:$O$2000,12,FALSE)</f>
        <v>+32(0)16/41.30.63</v>
      </c>
      <c r="M3348" s="40" t="str">
        <f>VLOOKUP(D3348,'Brasseries Europe'!$B$2:$O$2000,13,FALSE)</f>
        <v>LogoBR1606</v>
      </c>
      <c r="N3348" s="40">
        <f>VLOOKUP(D3348,'Brasseries Europe'!$B$2:$O$2000,14,FALSE)</f>
        <v>0</v>
      </c>
      <c r="O3348" s="42" t="s">
        <v>17468</v>
      </c>
      <c r="P3348" s="40" t="s">
        <v>10043</v>
      </c>
      <c r="Q3348" s="40" t="s">
        <v>15757</v>
      </c>
      <c r="T3348" s="40" t="s">
        <v>17470</v>
      </c>
      <c r="U3348" s="40" t="s">
        <v>17469</v>
      </c>
    </row>
    <row r="3349" spans="1:21" s="40" customFormat="1">
      <c r="A3349" s="40">
        <f t="shared" si="148"/>
        <v>3348</v>
      </c>
      <c r="B3349" s="41">
        <f t="shared" ca="1" si="149"/>
        <v>43369</v>
      </c>
      <c r="C3349" s="40" t="s">
        <v>14</v>
      </c>
      <c r="D3349" s="18" t="s">
        <v>19606</v>
      </c>
      <c r="E3349" s="42" t="s">
        <v>17465</v>
      </c>
      <c r="F3349" s="40" t="str">
        <f>VLOOKUP(D3349,'Brasseries Europe'!$B$2:$O$2000,6,FALSE)</f>
        <v>Betekomsesteenweg, 76</v>
      </c>
      <c r="G3349" s="40" t="str">
        <f>VLOOKUP(D3349,'Brasseries Europe'!$B$2:$O$2000,7,FALSE)</f>
        <v>3200</v>
      </c>
      <c r="H3349" s="40" t="str">
        <f>VLOOKUP(D3349,'Brasseries Europe'!$B$2:$O$2000,8,FALSE)</f>
        <v>Aarschot</v>
      </c>
      <c r="I3349" s="40" t="str">
        <f>VLOOKUP(D3349,'Brasseries Europe'!$B$2:$O$2000,9,FALSE)</f>
        <v>Vlaanderen</v>
      </c>
      <c r="J3349" s="40" t="str">
        <f>VLOOKUP(D3349,'Brasseries Europe'!$B$2:$O$2000,10,FALSE)</f>
        <v>info@brouwerijwolf.be</v>
      </c>
      <c r="K3349" s="40" t="str">
        <f>VLOOKUP(D3349,'Brasseries Europe'!$B$2:$O$2000,11,FALSE)</f>
        <v>http://www.brouwerijwolf.be</v>
      </c>
      <c r="L3349" s="40" t="str">
        <f>VLOOKUP(D3349,'Brasseries Europe'!$B$2:$O$2000,12,FALSE)</f>
        <v>+32(0)16/41.30.63</v>
      </c>
      <c r="M3349" s="40" t="str">
        <f>VLOOKUP(D3349,'Brasseries Europe'!$B$2:$O$2000,13,FALSE)</f>
        <v>LogoBR1606</v>
      </c>
      <c r="N3349" s="40">
        <f>VLOOKUP(D3349,'Brasseries Europe'!$B$2:$O$2000,14,FALSE)</f>
        <v>0</v>
      </c>
      <c r="O3349" s="42" t="s">
        <v>17471</v>
      </c>
      <c r="P3349" s="40" t="s">
        <v>10043</v>
      </c>
      <c r="Q3349" s="40" t="s">
        <v>10265</v>
      </c>
      <c r="T3349" s="40" t="s">
        <v>17473</v>
      </c>
      <c r="U3349" s="40" t="s">
        <v>17472</v>
      </c>
    </row>
    <row r="3350" spans="1:21" s="40" customFormat="1">
      <c r="A3350" s="40">
        <f t="shared" si="148"/>
        <v>3349</v>
      </c>
      <c r="B3350" s="41">
        <f t="shared" ca="1" si="149"/>
        <v>43369</v>
      </c>
      <c r="C3350" s="40" t="s">
        <v>14</v>
      </c>
      <c r="D3350" s="18" t="s">
        <v>19606</v>
      </c>
      <c r="E3350" s="42" t="s">
        <v>17465</v>
      </c>
      <c r="F3350" s="40" t="str">
        <f>VLOOKUP(D3350,'Brasseries Europe'!$B$2:$O$2000,6,FALSE)</f>
        <v>Betekomsesteenweg, 76</v>
      </c>
      <c r="G3350" s="40" t="str">
        <f>VLOOKUP(D3350,'Brasseries Europe'!$B$2:$O$2000,7,FALSE)</f>
        <v>3200</v>
      </c>
      <c r="H3350" s="40" t="str">
        <f>VLOOKUP(D3350,'Brasseries Europe'!$B$2:$O$2000,8,FALSE)</f>
        <v>Aarschot</v>
      </c>
      <c r="I3350" s="40" t="str">
        <f>VLOOKUP(D3350,'Brasseries Europe'!$B$2:$O$2000,9,FALSE)</f>
        <v>Vlaanderen</v>
      </c>
      <c r="J3350" s="40" t="str">
        <f>VLOOKUP(D3350,'Brasseries Europe'!$B$2:$O$2000,10,FALSE)</f>
        <v>info@brouwerijwolf.be</v>
      </c>
      <c r="K3350" s="40" t="str">
        <f>VLOOKUP(D3350,'Brasseries Europe'!$B$2:$O$2000,11,FALSE)</f>
        <v>http://www.brouwerijwolf.be</v>
      </c>
      <c r="L3350" s="40" t="str">
        <f>VLOOKUP(D3350,'Brasseries Europe'!$B$2:$O$2000,12,FALSE)</f>
        <v>+32(0)16/41.30.63</v>
      </c>
      <c r="M3350" s="40" t="str">
        <f>VLOOKUP(D3350,'Brasseries Europe'!$B$2:$O$2000,13,FALSE)</f>
        <v>LogoBR1606</v>
      </c>
      <c r="N3350" s="40">
        <f>VLOOKUP(D3350,'Brasseries Europe'!$B$2:$O$2000,14,FALSE)</f>
        <v>0</v>
      </c>
      <c r="O3350" s="42" t="s">
        <v>17474</v>
      </c>
      <c r="P3350" s="40" t="s">
        <v>10151</v>
      </c>
      <c r="Q3350" s="40" t="s">
        <v>10064</v>
      </c>
      <c r="T3350" s="40" t="s">
        <v>17476</v>
      </c>
      <c r="U3350" s="40" t="s">
        <v>17475</v>
      </c>
    </row>
    <row r="3351" spans="1:21" s="40" customFormat="1">
      <c r="A3351" s="40">
        <f t="shared" si="148"/>
        <v>3350</v>
      </c>
      <c r="B3351" s="41">
        <f t="shared" ca="1" si="149"/>
        <v>43369</v>
      </c>
      <c r="C3351" s="40" t="s">
        <v>14</v>
      </c>
      <c r="D3351" s="18" t="s">
        <v>19606</v>
      </c>
      <c r="E3351" s="42" t="s">
        <v>17465</v>
      </c>
      <c r="F3351" s="40" t="str">
        <f>VLOOKUP(D3351,'Brasseries Europe'!$B$2:$O$2000,6,FALSE)</f>
        <v>Betekomsesteenweg, 76</v>
      </c>
      <c r="G3351" s="40" t="str">
        <f>VLOOKUP(D3351,'Brasseries Europe'!$B$2:$O$2000,7,FALSE)</f>
        <v>3200</v>
      </c>
      <c r="H3351" s="40" t="str">
        <f>VLOOKUP(D3351,'Brasseries Europe'!$B$2:$O$2000,8,FALSE)</f>
        <v>Aarschot</v>
      </c>
      <c r="I3351" s="40" t="str">
        <f>VLOOKUP(D3351,'Brasseries Europe'!$B$2:$O$2000,9,FALSE)</f>
        <v>Vlaanderen</v>
      </c>
      <c r="J3351" s="40" t="str">
        <f>VLOOKUP(D3351,'Brasseries Europe'!$B$2:$O$2000,10,FALSE)</f>
        <v>info@brouwerijwolf.be</v>
      </c>
      <c r="K3351" s="40" t="str">
        <f>VLOOKUP(D3351,'Brasseries Europe'!$B$2:$O$2000,11,FALSE)</f>
        <v>http://www.brouwerijwolf.be</v>
      </c>
      <c r="L3351" s="40" t="str">
        <f>VLOOKUP(D3351,'Brasseries Europe'!$B$2:$O$2000,12,FALSE)</f>
        <v>+32(0)16/41.30.63</v>
      </c>
      <c r="M3351" s="40" t="str">
        <f>VLOOKUP(D3351,'Brasseries Europe'!$B$2:$O$2000,13,FALSE)</f>
        <v>LogoBR1606</v>
      </c>
      <c r="N3351" s="40">
        <f>VLOOKUP(D3351,'Brasseries Europe'!$B$2:$O$2000,14,FALSE)</f>
        <v>0</v>
      </c>
      <c r="O3351" s="42" t="s">
        <v>17477</v>
      </c>
      <c r="P3351" s="40" t="s">
        <v>10049</v>
      </c>
      <c r="Q3351" s="40" t="s">
        <v>10076</v>
      </c>
      <c r="T3351" s="40" t="s">
        <v>17479</v>
      </c>
      <c r="U3351" s="40" t="s">
        <v>17478</v>
      </c>
    </row>
    <row r="3352" spans="1:21" s="40" customFormat="1">
      <c r="A3352" s="40">
        <f t="shared" si="148"/>
        <v>3351</v>
      </c>
      <c r="B3352" s="41">
        <f t="shared" ca="1" si="149"/>
        <v>43369</v>
      </c>
      <c r="C3352" s="40" t="s">
        <v>14</v>
      </c>
      <c r="D3352" s="18" t="s">
        <v>19607</v>
      </c>
      <c r="E3352" s="42" t="s">
        <v>17481</v>
      </c>
      <c r="F3352" s="40" t="str">
        <f>VLOOKUP(D3352,'Brasseries Europe'!$B$2:$O$2000,6,FALSE)</f>
        <v>Grote Leiestraat, 117</v>
      </c>
      <c r="G3352" s="40" t="str">
        <f>VLOOKUP(D3352,'Brasseries Europe'!$B$2:$O$2000,7,FALSE)</f>
        <v>8570</v>
      </c>
      <c r="H3352" s="40" t="str">
        <f>VLOOKUP(D3352,'Brasseries Europe'!$B$2:$O$2000,8,FALSE)</f>
        <v>Anzegem</v>
      </c>
      <c r="I3352" s="40" t="str">
        <f>VLOOKUP(D3352,'Brasseries Europe'!$B$2:$O$2000,9,FALSE)</f>
        <v>Vlaanderen</v>
      </c>
      <c r="J3352" s="40" t="str">
        <f>VLOOKUP(D3352,'Brasseries Europe'!$B$2:$O$2000,10,FALSE)</f>
        <v>info@brouwersverzet.be</v>
      </c>
      <c r="K3352" s="40" t="str">
        <f>VLOOKUP(D3352,'Brasseries Europe'!$B$2:$O$2000,11,FALSE)</f>
        <v>http://www.brouwersverzet.be</v>
      </c>
      <c r="L3352" s="40" t="str">
        <f>VLOOKUP(D3352,'Brasseries Europe'!$B$2:$O$2000,12,FALSE)</f>
        <v>+32(0)470/17.06.34</v>
      </c>
      <c r="M3352" s="40" t="str">
        <f>VLOOKUP(D3352,'Brasseries Europe'!$B$2:$O$2000,13,FALSE)</f>
        <v>LogoBR1607</v>
      </c>
      <c r="N3352" s="40">
        <f>VLOOKUP(D3352,'Brasseries Europe'!$B$2:$O$2000,14,FALSE)</f>
        <v>0</v>
      </c>
      <c r="O3352" s="42" t="s">
        <v>17480</v>
      </c>
      <c r="P3352" s="40" t="s">
        <v>11271</v>
      </c>
      <c r="Q3352" s="40" t="s">
        <v>10204</v>
      </c>
      <c r="T3352" s="40" t="s">
        <v>17483</v>
      </c>
      <c r="U3352" s="40" t="s">
        <v>17482</v>
      </c>
    </row>
    <row r="3353" spans="1:21" s="40" customFormat="1">
      <c r="A3353" s="40">
        <f t="shared" si="148"/>
        <v>3352</v>
      </c>
      <c r="B3353" s="41">
        <f t="shared" ca="1" si="149"/>
        <v>43369</v>
      </c>
      <c r="C3353" s="40" t="s">
        <v>14</v>
      </c>
      <c r="D3353" s="18" t="s">
        <v>19607</v>
      </c>
      <c r="E3353" s="42" t="s">
        <v>17481</v>
      </c>
      <c r="F3353" s="40" t="str">
        <f>VLOOKUP(D3353,'Brasseries Europe'!$B$2:$O$2000,6,FALSE)</f>
        <v>Grote Leiestraat, 117</v>
      </c>
      <c r="G3353" s="40" t="str">
        <f>VLOOKUP(D3353,'Brasseries Europe'!$B$2:$O$2000,7,FALSE)</f>
        <v>8570</v>
      </c>
      <c r="H3353" s="40" t="str">
        <f>VLOOKUP(D3353,'Brasseries Europe'!$B$2:$O$2000,8,FALSE)</f>
        <v>Anzegem</v>
      </c>
      <c r="I3353" s="40" t="str">
        <f>VLOOKUP(D3353,'Brasseries Europe'!$B$2:$O$2000,9,FALSE)</f>
        <v>Vlaanderen</v>
      </c>
      <c r="J3353" s="40" t="str">
        <f>VLOOKUP(D3353,'Brasseries Europe'!$B$2:$O$2000,10,FALSE)</f>
        <v>info@brouwersverzet.be</v>
      </c>
      <c r="K3353" s="40" t="str">
        <f>VLOOKUP(D3353,'Brasseries Europe'!$B$2:$O$2000,11,FALSE)</f>
        <v>http://www.brouwersverzet.be</v>
      </c>
      <c r="L3353" s="40" t="str">
        <f>VLOOKUP(D3353,'Brasseries Europe'!$B$2:$O$2000,12,FALSE)</f>
        <v>+32(0)470/17.06.34</v>
      </c>
      <c r="M3353" s="40" t="str">
        <f>VLOOKUP(D3353,'Brasseries Europe'!$B$2:$O$2000,13,FALSE)</f>
        <v>LogoBR1607</v>
      </c>
      <c r="N3353" s="40">
        <f>VLOOKUP(D3353,'Brasseries Europe'!$B$2:$O$2000,14,FALSE)</f>
        <v>0</v>
      </c>
      <c r="O3353" s="42" t="s">
        <v>17484</v>
      </c>
      <c r="P3353" s="40" t="s">
        <v>10136</v>
      </c>
      <c r="Q3353" s="40" t="s">
        <v>10143</v>
      </c>
      <c r="R3353" s="57"/>
      <c r="S3353" s="57"/>
      <c r="T3353" s="40" t="s">
        <v>17486</v>
      </c>
      <c r="U3353" s="40" t="s">
        <v>17485</v>
      </c>
    </row>
    <row r="3354" spans="1:21" s="40" customFormat="1">
      <c r="A3354" s="40">
        <f t="shared" si="148"/>
        <v>3353</v>
      </c>
      <c r="B3354" s="41">
        <f t="shared" ca="1" si="149"/>
        <v>43369</v>
      </c>
      <c r="C3354" s="40" t="s">
        <v>14</v>
      </c>
      <c r="D3354" s="18" t="s">
        <v>19607</v>
      </c>
      <c r="E3354" s="42" t="s">
        <v>17481</v>
      </c>
      <c r="F3354" s="40" t="str">
        <f>VLOOKUP(D3354,'Brasseries Europe'!$B$2:$O$2000,6,FALSE)</f>
        <v>Grote Leiestraat, 117</v>
      </c>
      <c r="G3354" s="40" t="str">
        <f>VLOOKUP(D3354,'Brasseries Europe'!$B$2:$O$2000,7,FALSE)</f>
        <v>8570</v>
      </c>
      <c r="H3354" s="40" t="str">
        <f>VLOOKUP(D3354,'Brasseries Europe'!$B$2:$O$2000,8,FALSE)</f>
        <v>Anzegem</v>
      </c>
      <c r="I3354" s="40" t="str">
        <f>VLOOKUP(D3354,'Brasseries Europe'!$B$2:$O$2000,9,FALSE)</f>
        <v>Vlaanderen</v>
      </c>
      <c r="J3354" s="40" t="str">
        <f>VLOOKUP(D3354,'Brasseries Europe'!$B$2:$O$2000,10,FALSE)</f>
        <v>info@brouwersverzet.be</v>
      </c>
      <c r="K3354" s="40" t="str">
        <f>VLOOKUP(D3354,'Brasseries Europe'!$B$2:$O$2000,11,FALSE)</f>
        <v>http://www.brouwersverzet.be</v>
      </c>
      <c r="L3354" s="40" t="str">
        <f>VLOOKUP(D3354,'Brasseries Europe'!$B$2:$O$2000,12,FALSE)</f>
        <v>+32(0)470/17.06.34</v>
      </c>
      <c r="M3354" s="40" t="str">
        <f>VLOOKUP(D3354,'Brasseries Europe'!$B$2:$O$2000,13,FALSE)</f>
        <v>LogoBR1607</v>
      </c>
      <c r="N3354" s="40">
        <f>VLOOKUP(D3354,'Brasseries Europe'!$B$2:$O$2000,14,FALSE)</f>
        <v>0</v>
      </c>
      <c r="O3354" s="42" t="s">
        <v>17487</v>
      </c>
      <c r="P3354" s="40" t="s">
        <v>10136</v>
      </c>
      <c r="Q3354" s="40" t="s">
        <v>10218</v>
      </c>
      <c r="T3354" s="40" t="s">
        <v>17489</v>
      </c>
      <c r="U3354" s="40" t="s">
        <v>17488</v>
      </c>
    </row>
    <row r="3355" spans="1:21" s="40" customFormat="1">
      <c r="A3355" s="40">
        <f t="shared" si="148"/>
        <v>3354</v>
      </c>
      <c r="B3355" s="41">
        <f t="shared" ca="1" si="149"/>
        <v>43369</v>
      </c>
      <c r="C3355" s="40" t="s">
        <v>14</v>
      </c>
      <c r="D3355" s="18" t="s">
        <v>19607</v>
      </c>
      <c r="E3355" s="42" t="s">
        <v>17481</v>
      </c>
      <c r="F3355" s="40" t="str">
        <f>VLOOKUP(D3355,'Brasseries Europe'!$B$2:$O$2000,6,FALSE)</f>
        <v>Grote Leiestraat, 117</v>
      </c>
      <c r="G3355" s="40" t="str">
        <f>VLOOKUP(D3355,'Brasseries Europe'!$B$2:$O$2000,7,FALSE)</f>
        <v>8570</v>
      </c>
      <c r="H3355" s="40" t="str">
        <f>VLOOKUP(D3355,'Brasseries Europe'!$B$2:$O$2000,8,FALSE)</f>
        <v>Anzegem</v>
      </c>
      <c r="I3355" s="40" t="str">
        <f>VLOOKUP(D3355,'Brasseries Europe'!$B$2:$O$2000,9,FALSE)</f>
        <v>Vlaanderen</v>
      </c>
      <c r="J3355" s="40" t="str">
        <f>VLOOKUP(D3355,'Brasseries Europe'!$B$2:$O$2000,10,FALSE)</f>
        <v>info@brouwersverzet.be</v>
      </c>
      <c r="K3355" s="40" t="str">
        <f>VLOOKUP(D3355,'Brasseries Europe'!$B$2:$O$2000,11,FALSE)</f>
        <v>http://www.brouwersverzet.be</v>
      </c>
      <c r="L3355" s="40" t="str">
        <f>VLOOKUP(D3355,'Brasseries Europe'!$B$2:$O$2000,12,FALSE)</f>
        <v>+32(0)470/17.06.34</v>
      </c>
      <c r="M3355" s="40" t="str">
        <f>VLOOKUP(D3355,'Brasseries Europe'!$B$2:$O$2000,13,FALSE)</f>
        <v>LogoBR1607</v>
      </c>
      <c r="N3355" s="40">
        <f>VLOOKUP(D3355,'Brasseries Europe'!$B$2:$O$2000,14,FALSE)</f>
        <v>0</v>
      </c>
      <c r="O3355" s="42" t="s">
        <v>17490</v>
      </c>
      <c r="P3355" s="40" t="s">
        <v>10049</v>
      </c>
      <c r="Q3355" s="40" t="s">
        <v>10036</v>
      </c>
      <c r="T3355" s="40" t="s">
        <v>17492</v>
      </c>
      <c r="U3355" s="40" t="s">
        <v>17491</v>
      </c>
    </row>
    <row r="3356" spans="1:21" s="40" customFormat="1">
      <c r="A3356" s="40">
        <f t="shared" si="148"/>
        <v>3355</v>
      </c>
      <c r="B3356" s="41">
        <f t="shared" ca="1" si="149"/>
        <v>43369</v>
      </c>
      <c r="C3356" s="40" t="s">
        <v>14</v>
      </c>
      <c r="D3356" s="40" t="str">
        <f t="shared" si="147"/>
        <v>Brewery199</v>
      </c>
      <c r="E3356" s="42" t="s">
        <v>1642</v>
      </c>
      <c r="F3356" s="40" t="str">
        <f>VLOOKUP(D3356,'Brasseries Europe'!$B$2:$O$2000,6,FALSE)</f>
        <v>Rue Antoine Dansaert, 188</v>
      </c>
      <c r="G3356" s="40">
        <f>VLOOKUP(D3356,'Brasseries Europe'!$B$2:$O$2000,7,FALSE)</f>
        <v>1000</v>
      </c>
      <c r="H3356" s="40" t="str">
        <f>VLOOKUP(D3356,'Brasseries Europe'!$B$2:$O$2000,8,FALSE)</f>
        <v>Bruxelles</v>
      </c>
      <c r="I3356" s="40" t="str">
        <f>VLOOKUP(D3356,'Brasseries Europe'!$B$2:$O$2000,9,FALSE)</f>
        <v>Bruxelles-Capitale</v>
      </c>
      <c r="J3356" s="40" t="str">
        <f>VLOOKUP(D3356,'Brasseries Europe'!$B$2:$O$2000,10,FALSE)</f>
        <v>keepintouch@beerproject.be</v>
      </c>
      <c r="K3356" s="40" t="str">
        <f>VLOOKUP(D3356,'Brasseries Europe'!$B$2:$O$2000,11,FALSE)</f>
        <v>http://www.beerproject.be</v>
      </c>
      <c r="L3356" s="40">
        <f>VLOOKUP(D3356,'Brasseries Europe'!$B$2:$O$2000,12,FALSE)</f>
        <v>0</v>
      </c>
      <c r="M3356" s="40" t="str">
        <f>VLOOKUP(D3356,'Brasseries Europe'!$B$2:$O$2000,13,FALSE)</f>
        <v>LogoBR199</v>
      </c>
      <c r="N3356" s="40" t="str">
        <f>VLOOKUP(D3356,'Brasseries Europe'!$B$2:$O$2000,14,FALSE)</f>
        <v>FotoBR199</v>
      </c>
      <c r="O3356" s="42" t="s">
        <v>17493</v>
      </c>
      <c r="P3356" s="40" t="s">
        <v>10211</v>
      </c>
      <c r="Q3356" s="40" t="s">
        <v>10044</v>
      </c>
      <c r="T3356" s="40" t="s">
        <v>17495</v>
      </c>
      <c r="U3356" s="40" t="s">
        <v>17494</v>
      </c>
    </row>
    <row r="3357" spans="1:21" s="40" customFormat="1">
      <c r="A3357" s="40">
        <f t="shared" si="148"/>
        <v>3356</v>
      </c>
      <c r="B3357" s="41">
        <f t="shared" ca="1" si="149"/>
        <v>43369</v>
      </c>
      <c r="C3357" s="40" t="s">
        <v>14</v>
      </c>
      <c r="D3357" s="40" t="str">
        <f t="shared" ref="D3357:D3420" si="150">_xlfn.IFNA(VLOOKUP(E3357,Matricedesbrasseries,2,FALSE),"")</f>
        <v>Brewery199</v>
      </c>
      <c r="E3357" s="42" t="s">
        <v>1642</v>
      </c>
      <c r="F3357" s="40" t="str">
        <f>VLOOKUP(D3357,'Brasseries Europe'!$B$2:$O$2000,6,FALSE)</f>
        <v>Rue Antoine Dansaert, 188</v>
      </c>
      <c r="G3357" s="40">
        <f>VLOOKUP(D3357,'Brasseries Europe'!$B$2:$O$2000,7,FALSE)</f>
        <v>1000</v>
      </c>
      <c r="H3357" s="40" t="str">
        <f>VLOOKUP(D3357,'Brasseries Europe'!$B$2:$O$2000,8,FALSE)</f>
        <v>Bruxelles</v>
      </c>
      <c r="I3357" s="40" t="str">
        <f>VLOOKUP(D3357,'Brasseries Europe'!$B$2:$O$2000,9,FALSE)</f>
        <v>Bruxelles-Capitale</v>
      </c>
      <c r="J3357" s="40" t="str">
        <f>VLOOKUP(D3357,'Brasseries Europe'!$B$2:$O$2000,10,FALSE)</f>
        <v>keepintouch@beerproject.be</v>
      </c>
      <c r="K3357" s="40" t="str">
        <f>VLOOKUP(D3357,'Brasseries Europe'!$B$2:$O$2000,11,FALSE)</f>
        <v>http://www.beerproject.be</v>
      </c>
      <c r="L3357" s="40">
        <f>VLOOKUP(D3357,'Brasseries Europe'!$B$2:$O$2000,12,FALSE)</f>
        <v>0</v>
      </c>
      <c r="M3357" s="40" t="str">
        <f>VLOOKUP(D3357,'Brasseries Europe'!$B$2:$O$2000,13,FALSE)</f>
        <v>LogoBR199</v>
      </c>
      <c r="N3357" s="40" t="str">
        <f>VLOOKUP(D3357,'Brasseries Europe'!$B$2:$O$2000,14,FALSE)</f>
        <v>FotoBR199</v>
      </c>
      <c r="O3357" s="42" t="s">
        <v>17496</v>
      </c>
      <c r="P3357" s="40" t="s">
        <v>10136</v>
      </c>
      <c r="Q3357" s="40" t="s">
        <v>10076</v>
      </c>
      <c r="T3357" s="40" t="s">
        <v>17498</v>
      </c>
      <c r="U3357" s="40" t="s">
        <v>17497</v>
      </c>
    </row>
    <row r="3358" spans="1:21" s="40" customFormat="1">
      <c r="A3358" s="40">
        <f t="shared" si="148"/>
        <v>3357</v>
      </c>
      <c r="B3358" s="41">
        <f t="shared" ca="1" si="149"/>
        <v>43369</v>
      </c>
      <c r="C3358" s="40" t="s">
        <v>14</v>
      </c>
      <c r="D3358" s="40" t="str">
        <f t="shared" si="150"/>
        <v>Brewery199</v>
      </c>
      <c r="E3358" s="42" t="s">
        <v>1642</v>
      </c>
      <c r="F3358" s="40" t="str">
        <f>VLOOKUP(D3358,'Brasseries Europe'!$B$2:$O$2000,6,FALSE)</f>
        <v>Rue Antoine Dansaert, 188</v>
      </c>
      <c r="G3358" s="40">
        <f>VLOOKUP(D3358,'Brasseries Europe'!$B$2:$O$2000,7,FALSE)</f>
        <v>1000</v>
      </c>
      <c r="H3358" s="40" t="str">
        <f>VLOOKUP(D3358,'Brasseries Europe'!$B$2:$O$2000,8,FALSE)</f>
        <v>Bruxelles</v>
      </c>
      <c r="I3358" s="40" t="str">
        <f>VLOOKUP(D3358,'Brasseries Europe'!$B$2:$O$2000,9,FALSE)</f>
        <v>Bruxelles-Capitale</v>
      </c>
      <c r="J3358" s="40" t="str">
        <f>VLOOKUP(D3358,'Brasseries Europe'!$B$2:$O$2000,10,FALSE)</f>
        <v>keepintouch@beerproject.be</v>
      </c>
      <c r="K3358" s="40" t="str">
        <f>VLOOKUP(D3358,'Brasseries Europe'!$B$2:$O$2000,11,FALSE)</f>
        <v>http://www.beerproject.be</v>
      </c>
      <c r="L3358" s="40">
        <f>VLOOKUP(D3358,'Brasseries Europe'!$B$2:$O$2000,12,FALSE)</f>
        <v>0</v>
      </c>
      <c r="M3358" s="40" t="str">
        <f>VLOOKUP(D3358,'Brasseries Europe'!$B$2:$O$2000,13,FALSE)</f>
        <v>LogoBR199</v>
      </c>
      <c r="N3358" s="40" t="str">
        <f>VLOOKUP(D3358,'Brasseries Europe'!$B$2:$O$2000,14,FALSE)</f>
        <v>FotoBR199</v>
      </c>
      <c r="O3358" s="42" t="s">
        <v>17499</v>
      </c>
      <c r="P3358" s="40" t="s">
        <v>10136</v>
      </c>
      <c r="Q3358" s="40" t="s">
        <v>10204</v>
      </c>
      <c r="T3358" s="40" t="s">
        <v>17501</v>
      </c>
      <c r="U3358" s="40" t="s">
        <v>17500</v>
      </c>
    </row>
    <row r="3359" spans="1:21" s="40" customFormat="1">
      <c r="A3359" s="40">
        <f t="shared" si="148"/>
        <v>3358</v>
      </c>
      <c r="B3359" s="41">
        <f t="shared" ca="1" si="149"/>
        <v>43369</v>
      </c>
      <c r="C3359" s="40" t="s">
        <v>14</v>
      </c>
      <c r="D3359" s="40" t="str">
        <f t="shared" si="150"/>
        <v>Brewery199</v>
      </c>
      <c r="E3359" s="42" t="s">
        <v>1642</v>
      </c>
      <c r="F3359" s="40" t="str">
        <f>VLOOKUP(D3359,'Brasseries Europe'!$B$2:$O$2000,6,FALSE)</f>
        <v>Rue Antoine Dansaert, 188</v>
      </c>
      <c r="G3359" s="40">
        <f>VLOOKUP(D3359,'Brasseries Europe'!$B$2:$O$2000,7,FALSE)</f>
        <v>1000</v>
      </c>
      <c r="H3359" s="40" t="str">
        <f>VLOOKUP(D3359,'Brasseries Europe'!$B$2:$O$2000,8,FALSE)</f>
        <v>Bruxelles</v>
      </c>
      <c r="I3359" s="40" t="str">
        <f>VLOOKUP(D3359,'Brasseries Europe'!$B$2:$O$2000,9,FALSE)</f>
        <v>Bruxelles-Capitale</v>
      </c>
      <c r="J3359" s="40" t="str">
        <f>VLOOKUP(D3359,'Brasseries Europe'!$B$2:$O$2000,10,FALSE)</f>
        <v>keepintouch@beerproject.be</v>
      </c>
      <c r="K3359" s="40" t="str">
        <f>VLOOKUP(D3359,'Brasseries Europe'!$B$2:$O$2000,11,FALSE)</f>
        <v>http://www.beerproject.be</v>
      </c>
      <c r="L3359" s="40">
        <f>VLOOKUP(D3359,'Brasseries Europe'!$B$2:$O$2000,12,FALSE)</f>
        <v>0</v>
      </c>
      <c r="M3359" s="40" t="str">
        <f>VLOOKUP(D3359,'Brasseries Europe'!$B$2:$O$2000,13,FALSE)</f>
        <v>LogoBR199</v>
      </c>
      <c r="N3359" s="40" t="str">
        <f>VLOOKUP(D3359,'Brasseries Europe'!$B$2:$O$2000,14,FALSE)</f>
        <v>FotoBR199</v>
      </c>
      <c r="O3359" s="42" t="s">
        <v>17502</v>
      </c>
      <c r="P3359" s="40" t="s">
        <v>10043</v>
      </c>
      <c r="Q3359" s="40" t="s">
        <v>10044</v>
      </c>
      <c r="T3359" s="40" t="s">
        <v>17504</v>
      </c>
      <c r="U3359" s="40" t="s">
        <v>17503</v>
      </c>
    </row>
    <row r="3360" spans="1:21" s="40" customFormat="1">
      <c r="A3360" s="40">
        <f t="shared" si="148"/>
        <v>3359</v>
      </c>
      <c r="B3360" s="41">
        <f t="shared" ca="1" si="149"/>
        <v>43369</v>
      </c>
      <c r="C3360" s="40" t="s">
        <v>14</v>
      </c>
      <c r="D3360" s="40" t="str">
        <f t="shared" si="150"/>
        <v>Brewery199</v>
      </c>
      <c r="E3360" s="42" t="s">
        <v>1642</v>
      </c>
      <c r="F3360" s="40" t="str">
        <f>VLOOKUP(D3360,'Brasseries Europe'!$B$2:$O$2000,6,FALSE)</f>
        <v>Rue Antoine Dansaert, 188</v>
      </c>
      <c r="G3360" s="40">
        <f>VLOOKUP(D3360,'Brasseries Europe'!$B$2:$O$2000,7,FALSE)</f>
        <v>1000</v>
      </c>
      <c r="H3360" s="40" t="str">
        <f>VLOOKUP(D3360,'Brasseries Europe'!$B$2:$O$2000,8,FALSE)</f>
        <v>Bruxelles</v>
      </c>
      <c r="I3360" s="40" t="str">
        <f>VLOOKUP(D3360,'Brasseries Europe'!$B$2:$O$2000,9,FALSE)</f>
        <v>Bruxelles-Capitale</v>
      </c>
      <c r="J3360" s="40" t="str">
        <f>VLOOKUP(D3360,'Brasseries Europe'!$B$2:$O$2000,10,FALSE)</f>
        <v>keepintouch@beerproject.be</v>
      </c>
      <c r="K3360" s="40" t="str">
        <f>VLOOKUP(D3360,'Brasseries Europe'!$B$2:$O$2000,11,FALSE)</f>
        <v>http://www.beerproject.be</v>
      </c>
      <c r="L3360" s="40">
        <f>VLOOKUP(D3360,'Brasseries Europe'!$B$2:$O$2000,12,FALSE)</f>
        <v>0</v>
      </c>
      <c r="M3360" s="40" t="str">
        <f>VLOOKUP(D3360,'Brasseries Europe'!$B$2:$O$2000,13,FALSE)</f>
        <v>LogoBR199</v>
      </c>
      <c r="N3360" s="40" t="str">
        <f>VLOOKUP(D3360,'Brasseries Europe'!$B$2:$O$2000,14,FALSE)</f>
        <v>FotoBR199</v>
      </c>
      <c r="O3360" s="42" t="s">
        <v>17505</v>
      </c>
      <c r="P3360" s="40" t="s">
        <v>10049</v>
      </c>
      <c r="Q3360" s="40" t="s">
        <v>10234</v>
      </c>
      <c r="T3360" s="40" t="s">
        <v>17507</v>
      </c>
      <c r="U3360" s="40" t="s">
        <v>17506</v>
      </c>
    </row>
    <row r="3361" spans="1:21" s="40" customFormat="1">
      <c r="A3361" s="40">
        <f t="shared" si="148"/>
        <v>3360</v>
      </c>
      <c r="B3361" s="41">
        <f t="shared" ca="1" si="149"/>
        <v>43369</v>
      </c>
      <c r="C3361" s="40" t="s">
        <v>14</v>
      </c>
      <c r="D3361" s="18" t="s">
        <v>19608</v>
      </c>
      <c r="E3361" s="42" t="s">
        <v>17509</v>
      </c>
      <c r="F3361" s="40" t="str">
        <f>VLOOKUP(D3361,'Brasseries Europe'!$B$2:$O$2000,6,FALSE)</f>
        <v>Sint-Kristoffelstraat, 139</v>
      </c>
      <c r="G3361" s="40" t="str">
        <f>VLOOKUP(D3361,'Brasseries Europe'!$B$2:$O$2000,7,FALSE)</f>
        <v>8310</v>
      </c>
      <c r="H3361" s="40" t="str">
        <f>VLOOKUP(D3361,'Brasseries Europe'!$B$2:$O$2000,8,FALSE)</f>
        <v>Assebroek</v>
      </c>
      <c r="I3361" s="40" t="str">
        <f>VLOOKUP(D3361,'Brasseries Europe'!$B$2:$O$2000,9,FALSE)</f>
        <v>Vlaanderen</v>
      </c>
      <c r="J3361" s="40" t="str">
        <f>VLOOKUP(D3361,'Brasseries Europe'!$B$2:$O$2000,10,FALSE)</f>
        <v>info@bryggjabrewery.be</v>
      </c>
      <c r="K3361" s="40" t="str">
        <f>VLOOKUP(D3361,'Brasseries Europe'!$B$2:$O$2000,11,FALSE)</f>
        <v>http://www.bryggjabrewery.be/</v>
      </c>
      <c r="L3361" s="40" t="str">
        <f>VLOOKUP(D3361,'Brasseries Europe'!$B$2:$O$2000,12,FALSE)</f>
        <v>(+32) (0)479 22 01 13</v>
      </c>
      <c r="M3361" s="40" t="str">
        <f>VLOOKUP(D3361,'Brasseries Europe'!$B$2:$O$2000,13,FALSE)</f>
        <v>LogoBR1608</v>
      </c>
      <c r="N3361" s="40">
        <f>VLOOKUP(D3361,'Brasseries Europe'!$B$2:$O$2000,14,FALSE)</f>
        <v>0</v>
      </c>
      <c r="O3361" s="42" t="s">
        <v>17508</v>
      </c>
      <c r="P3361" s="40" t="s">
        <v>10136</v>
      </c>
      <c r="Q3361" s="40" t="s">
        <v>10072</v>
      </c>
      <c r="T3361" s="40" t="s">
        <v>17511</v>
      </c>
      <c r="U3361" s="40" t="s">
        <v>17510</v>
      </c>
    </row>
    <row r="3362" spans="1:21" s="40" customFormat="1">
      <c r="A3362" s="40">
        <f t="shared" si="148"/>
        <v>3361</v>
      </c>
      <c r="B3362" s="41">
        <f t="shared" ca="1" si="149"/>
        <v>43369</v>
      </c>
      <c r="C3362" s="40" t="s">
        <v>14</v>
      </c>
      <c r="D3362" s="18" t="s">
        <v>19608</v>
      </c>
      <c r="E3362" s="42" t="s">
        <v>17509</v>
      </c>
      <c r="F3362" s="40" t="str">
        <f>VLOOKUP(D3362,'Brasseries Europe'!$B$2:$O$2000,6,FALSE)</f>
        <v>Sint-Kristoffelstraat, 139</v>
      </c>
      <c r="G3362" s="40" t="str">
        <f>VLOOKUP(D3362,'Brasseries Europe'!$B$2:$O$2000,7,FALSE)</f>
        <v>8310</v>
      </c>
      <c r="H3362" s="40" t="str">
        <f>VLOOKUP(D3362,'Brasseries Europe'!$B$2:$O$2000,8,FALSE)</f>
        <v>Assebroek</v>
      </c>
      <c r="I3362" s="40" t="str">
        <f>VLOOKUP(D3362,'Brasseries Europe'!$B$2:$O$2000,9,FALSE)</f>
        <v>Vlaanderen</v>
      </c>
      <c r="J3362" s="40" t="str">
        <f>VLOOKUP(D3362,'Brasseries Europe'!$B$2:$O$2000,10,FALSE)</f>
        <v>info@bryggjabrewery.be</v>
      </c>
      <c r="K3362" s="40" t="str">
        <f>VLOOKUP(D3362,'Brasseries Europe'!$B$2:$O$2000,11,FALSE)</f>
        <v>http://www.bryggjabrewery.be/</v>
      </c>
      <c r="L3362" s="40" t="str">
        <f>VLOOKUP(D3362,'Brasseries Europe'!$B$2:$O$2000,12,FALSE)</f>
        <v>(+32) (0)479 22 01 13</v>
      </c>
      <c r="M3362" s="40" t="str">
        <f>VLOOKUP(D3362,'Brasseries Europe'!$B$2:$O$2000,13,FALSE)</f>
        <v>LogoBR1608</v>
      </c>
      <c r="N3362" s="40">
        <f>VLOOKUP(D3362,'Brasseries Europe'!$B$2:$O$2000,14,FALSE)</f>
        <v>0</v>
      </c>
      <c r="O3362" s="42" t="s">
        <v>17512</v>
      </c>
      <c r="P3362" s="40" t="s">
        <v>10136</v>
      </c>
      <c r="Q3362" s="40" t="s">
        <v>12141</v>
      </c>
      <c r="T3362" s="40" t="s">
        <v>17514</v>
      </c>
      <c r="U3362" s="40" t="s">
        <v>17513</v>
      </c>
    </row>
    <row r="3363" spans="1:21" s="40" customFormat="1">
      <c r="A3363" s="40">
        <f t="shared" si="148"/>
        <v>3362</v>
      </c>
      <c r="B3363" s="41">
        <f t="shared" ca="1" si="149"/>
        <v>43369</v>
      </c>
      <c r="C3363" s="40" t="s">
        <v>14</v>
      </c>
      <c r="D3363" s="18" t="s">
        <v>19608</v>
      </c>
      <c r="E3363" s="42" t="s">
        <v>17509</v>
      </c>
      <c r="F3363" s="40" t="str">
        <f>VLOOKUP(D3363,'Brasseries Europe'!$B$2:$O$2000,6,FALSE)</f>
        <v>Sint-Kristoffelstraat, 139</v>
      </c>
      <c r="G3363" s="40" t="str">
        <f>VLOOKUP(D3363,'Brasseries Europe'!$B$2:$O$2000,7,FALSE)</f>
        <v>8310</v>
      </c>
      <c r="H3363" s="40" t="str">
        <f>VLOOKUP(D3363,'Brasseries Europe'!$B$2:$O$2000,8,FALSE)</f>
        <v>Assebroek</v>
      </c>
      <c r="I3363" s="40" t="str">
        <f>VLOOKUP(D3363,'Brasseries Europe'!$B$2:$O$2000,9,FALSE)</f>
        <v>Vlaanderen</v>
      </c>
      <c r="J3363" s="40" t="str">
        <f>VLOOKUP(D3363,'Brasseries Europe'!$B$2:$O$2000,10,FALSE)</f>
        <v>info@bryggjabrewery.be</v>
      </c>
      <c r="K3363" s="40" t="str">
        <f>VLOOKUP(D3363,'Brasseries Europe'!$B$2:$O$2000,11,FALSE)</f>
        <v>http://www.bryggjabrewery.be/</v>
      </c>
      <c r="L3363" s="40" t="str">
        <f>VLOOKUP(D3363,'Brasseries Europe'!$B$2:$O$2000,12,FALSE)</f>
        <v>(+32) (0)479 22 01 13</v>
      </c>
      <c r="M3363" s="40" t="str">
        <f>VLOOKUP(D3363,'Brasseries Europe'!$B$2:$O$2000,13,FALSE)</f>
        <v>LogoBR1608</v>
      </c>
      <c r="N3363" s="40">
        <f>VLOOKUP(D3363,'Brasseries Europe'!$B$2:$O$2000,14,FALSE)</f>
        <v>0</v>
      </c>
      <c r="O3363" s="42" t="s">
        <v>17515</v>
      </c>
      <c r="P3363" s="40" t="s">
        <v>10043</v>
      </c>
      <c r="Q3363" s="40" t="s">
        <v>10265</v>
      </c>
      <c r="T3363" s="40" t="s">
        <v>17517</v>
      </c>
      <c r="U3363" s="40" t="s">
        <v>17516</v>
      </c>
    </row>
    <row r="3364" spans="1:21" s="40" customFormat="1">
      <c r="A3364" s="40">
        <f t="shared" si="148"/>
        <v>3363</v>
      </c>
      <c r="B3364" s="41">
        <f t="shared" ca="1" si="149"/>
        <v>43369</v>
      </c>
      <c r="C3364" s="40" t="s">
        <v>14</v>
      </c>
      <c r="D3364" s="40" t="str">
        <f t="shared" si="150"/>
        <v>Brewery200</v>
      </c>
      <c r="E3364" s="42" t="s">
        <v>1650</v>
      </c>
      <c r="F3364" s="40" t="str">
        <f>VLOOKUP(D3364,'Brasseries Europe'!$B$2:$O$2000,6,FALSE)</f>
        <v>rue du Calvaire 21</v>
      </c>
      <c r="G3364" s="40">
        <f>VLOOKUP(D3364,'Brasseries Europe'!$B$2:$O$2000,7,FALSE)</f>
        <v>7300</v>
      </c>
      <c r="H3364" s="40" t="str">
        <f>VLOOKUP(D3364,'Brasseries Europe'!$B$2:$O$2000,8,FALSE)</f>
        <v>Boussu</v>
      </c>
      <c r="I3364" s="40" t="str">
        <f>VLOOKUP(D3364,'Brasseries Europe'!$B$2:$O$2000,9,FALSE)</f>
        <v>Wallonie</v>
      </c>
      <c r="J3364" s="40" t="str">
        <f>VLOOKUP(D3364,'Brasseries Europe'!$B$2:$O$2000,10,FALSE)</f>
        <v>info@cabrassepourmoi.be</v>
      </c>
      <c r="K3364" s="40" t="str">
        <f>VLOOKUP(D3364,'Brasseries Europe'!$B$2:$O$2000,11,FALSE)</f>
        <v>http://www.cabrassepourmoi.be</v>
      </c>
      <c r="L3364" s="40" t="str">
        <f>VLOOKUP(D3364,'Brasseries Europe'!$B$2:$O$2000,12,FALSE)</f>
        <v>32(0)476.96.81.85</v>
      </c>
      <c r="M3364" s="40" t="str">
        <f>VLOOKUP(D3364,'Brasseries Europe'!$B$2:$O$2000,13,FALSE)</f>
        <v>LogoBR200</v>
      </c>
      <c r="N3364" s="40" t="str">
        <f>VLOOKUP(D3364,'Brasseries Europe'!$B$2:$O$2000,14,FALSE)</f>
        <v>FotoBR200</v>
      </c>
      <c r="O3364" s="42" t="s">
        <v>17518</v>
      </c>
      <c r="P3364" s="40" t="s">
        <v>10211</v>
      </c>
      <c r="Q3364" s="40" t="s">
        <v>10204</v>
      </c>
      <c r="T3364" s="40" t="s">
        <v>17520</v>
      </c>
      <c r="U3364" s="40" t="s">
        <v>17519</v>
      </c>
    </row>
    <row r="3365" spans="1:21" s="40" customFormat="1">
      <c r="A3365" s="40">
        <f t="shared" si="148"/>
        <v>3364</v>
      </c>
      <c r="B3365" s="41">
        <f t="shared" ca="1" si="149"/>
        <v>43369</v>
      </c>
      <c r="C3365" s="40" t="s">
        <v>14</v>
      </c>
      <c r="D3365" s="40" t="str">
        <f t="shared" si="150"/>
        <v>Brewery200</v>
      </c>
      <c r="E3365" s="42" t="s">
        <v>1650</v>
      </c>
      <c r="F3365" s="40" t="str">
        <f>VLOOKUP(D3365,'Brasseries Europe'!$B$2:$O$2000,6,FALSE)</f>
        <v>rue du Calvaire 21</v>
      </c>
      <c r="G3365" s="40">
        <f>VLOOKUP(D3365,'Brasseries Europe'!$B$2:$O$2000,7,FALSE)</f>
        <v>7300</v>
      </c>
      <c r="H3365" s="40" t="str">
        <f>VLOOKUP(D3365,'Brasseries Europe'!$B$2:$O$2000,8,FALSE)</f>
        <v>Boussu</v>
      </c>
      <c r="I3365" s="40" t="str">
        <f>VLOOKUP(D3365,'Brasseries Europe'!$B$2:$O$2000,9,FALSE)</f>
        <v>Wallonie</v>
      </c>
      <c r="J3365" s="40" t="str">
        <f>VLOOKUP(D3365,'Brasseries Europe'!$B$2:$O$2000,10,FALSE)</f>
        <v>info@cabrassepourmoi.be</v>
      </c>
      <c r="K3365" s="40" t="str">
        <f>VLOOKUP(D3365,'Brasseries Europe'!$B$2:$O$2000,11,FALSE)</f>
        <v>http://www.cabrassepourmoi.be</v>
      </c>
      <c r="L3365" s="40" t="str">
        <f>VLOOKUP(D3365,'Brasseries Europe'!$B$2:$O$2000,12,FALSE)</f>
        <v>32(0)476.96.81.85</v>
      </c>
      <c r="M3365" s="40" t="str">
        <f>VLOOKUP(D3365,'Brasseries Europe'!$B$2:$O$2000,13,FALSE)</f>
        <v>LogoBR200</v>
      </c>
      <c r="N3365" s="40" t="str">
        <f>VLOOKUP(D3365,'Brasseries Europe'!$B$2:$O$2000,14,FALSE)</f>
        <v>FotoBR200</v>
      </c>
      <c r="O3365" s="42" t="s">
        <v>17521</v>
      </c>
      <c r="P3365" s="40" t="s">
        <v>10322</v>
      </c>
      <c r="Q3365" s="40" t="s">
        <v>10081</v>
      </c>
      <c r="T3365" s="40" t="s">
        <v>17523</v>
      </c>
      <c r="U3365" s="40" t="s">
        <v>17522</v>
      </c>
    </row>
    <row r="3366" spans="1:21" s="40" customFormat="1">
      <c r="A3366" s="40">
        <f t="shared" si="148"/>
        <v>3365</v>
      </c>
      <c r="B3366" s="41">
        <f t="shared" ca="1" si="149"/>
        <v>43369</v>
      </c>
      <c r="C3366" s="40" t="s">
        <v>14</v>
      </c>
      <c r="D3366" s="40" t="str">
        <f t="shared" si="150"/>
        <v>Brewery200</v>
      </c>
      <c r="E3366" s="42" t="s">
        <v>1650</v>
      </c>
      <c r="F3366" s="40" t="str">
        <f>VLOOKUP(D3366,'Brasseries Europe'!$B$2:$O$2000,6,FALSE)</f>
        <v>rue du Calvaire 21</v>
      </c>
      <c r="G3366" s="40">
        <f>VLOOKUP(D3366,'Brasseries Europe'!$B$2:$O$2000,7,FALSE)</f>
        <v>7300</v>
      </c>
      <c r="H3366" s="40" t="str">
        <f>VLOOKUP(D3366,'Brasseries Europe'!$B$2:$O$2000,8,FALSE)</f>
        <v>Boussu</v>
      </c>
      <c r="I3366" s="40" t="str">
        <f>VLOOKUP(D3366,'Brasseries Europe'!$B$2:$O$2000,9,FALSE)</f>
        <v>Wallonie</v>
      </c>
      <c r="J3366" s="40" t="str">
        <f>VLOOKUP(D3366,'Brasseries Europe'!$B$2:$O$2000,10,FALSE)</f>
        <v>info@cabrassepourmoi.be</v>
      </c>
      <c r="K3366" s="40" t="str">
        <f>VLOOKUP(D3366,'Brasseries Europe'!$B$2:$O$2000,11,FALSE)</f>
        <v>http://www.cabrassepourmoi.be</v>
      </c>
      <c r="L3366" s="40" t="str">
        <f>VLOOKUP(D3366,'Brasseries Europe'!$B$2:$O$2000,12,FALSE)</f>
        <v>32(0)476.96.81.85</v>
      </c>
      <c r="M3366" s="40" t="str">
        <f>VLOOKUP(D3366,'Brasseries Europe'!$B$2:$O$2000,13,FALSE)</f>
        <v>LogoBR200</v>
      </c>
      <c r="N3366" s="40" t="str">
        <f>VLOOKUP(D3366,'Brasseries Europe'!$B$2:$O$2000,14,FALSE)</f>
        <v>FotoBR200</v>
      </c>
      <c r="O3366" s="42" t="s">
        <v>17524</v>
      </c>
      <c r="P3366" s="40" t="s">
        <v>10136</v>
      </c>
      <c r="Q3366" s="40" t="s">
        <v>10072</v>
      </c>
      <c r="T3366" s="40" t="s">
        <v>17526</v>
      </c>
      <c r="U3366" s="40" t="s">
        <v>17525</v>
      </c>
    </row>
    <row r="3367" spans="1:21" s="40" customFormat="1">
      <c r="A3367" s="40">
        <f t="shared" si="148"/>
        <v>3366</v>
      </c>
      <c r="B3367" s="41">
        <f t="shared" ca="1" si="149"/>
        <v>43369</v>
      </c>
      <c r="C3367" s="40" t="s">
        <v>14</v>
      </c>
      <c r="D3367" s="18" t="s">
        <v>19609</v>
      </c>
      <c r="E3367" s="42" t="s">
        <v>17528</v>
      </c>
      <c r="F3367" s="40">
        <f>VLOOKUP(D3367,'Brasseries Europe'!$B$2:$O$2000,6,FALSE)</f>
        <v>0</v>
      </c>
      <c r="G3367" s="40" t="str">
        <f>VLOOKUP(D3367,'Brasseries Europe'!$B$2:$O$2000,7,FALSE)</f>
        <v>9880</v>
      </c>
      <c r="H3367" s="40" t="str">
        <f>VLOOKUP(D3367,'Brasseries Europe'!$B$2:$O$2000,8,FALSE)</f>
        <v>Aalter</v>
      </c>
      <c r="I3367" s="40" t="str">
        <f>VLOOKUP(D3367,'Brasseries Europe'!$B$2:$O$2000,9,FALSE)</f>
        <v>Vlaanderen</v>
      </c>
      <c r="J3367" s="40" t="str">
        <f>VLOOKUP(D3367,'Brasseries Europe'!$B$2:$O$2000,10,FALSE)</f>
        <v>dirk@captaincooker.com</v>
      </c>
      <c r="K3367" s="40" t="str">
        <f>VLOOKUP(D3367,'Brasseries Europe'!$B$2:$O$2000,11,FALSE)</f>
        <v>http://www.captaincooker.com</v>
      </c>
      <c r="L3367" s="40">
        <f>VLOOKUP(D3367,'Brasseries Europe'!$B$2:$O$2000,12,FALSE)</f>
        <v>0</v>
      </c>
      <c r="M3367" s="40" t="str">
        <f>VLOOKUP(D3367,'Brasseries Europe'!$B$2:$O$2000,13,FALSE)</f>
        <v>LogoBR1609</v>
      </c>
      <c r="N3367" s="40">
        <f>VLOOKUP(D3367,'Brasseries Europe'!$B$2:$O$2000,14,FALSE)</f>
        <v>0</v>
      </c>
      <c r="O3367" s="42" t="s">
        <v>17527</v>
      </c>
      <c r="P3367" s="40" t="s">
        <v>10151</v>
      </c>
      <c r="Q3367" s="40" t="s">
        <v>11418</v>
      </c>
      <c r="T3367" s="40" t="s">
        <v>17530</v>
      </c>
      <c r="U3367" s="40" t="s">
        <v>17529</v>
      </c>
    </row>
    <row r="3368" spans="1:21" s="40" customFormat="1">
      <c r="A3368" s="40">
        <f t="shared" si="148"/>
        <v>3367</v>
      </c>
      <c r="B3368" s="41">
        <f t="shared" ca="1" si="149"/>
        <v>43369</v>
      </c>
      <c r="C3368" s="40" t="s">
        <v>14</v>
      </c>
      <c r="D3368" s="18" t="s">
        <v>19610</v>
      </c>
      <c r="E3368" s="42" t="s">
        <v>17532</v>
      </c>
      <c r="F3368" s="40" t="str">
        <f>VLOOKUP(D3368,'Brasseries Europe'!$B$2:$O$2000,6,FALSE)</f>
        <v>Avenue des Artisans, 35</v>
      </c>
      <c r="G3368" s="40" t="str">
        <f>VLOOKUP(D3368,'Brasseries Europe'!$B$2:$O$2000,7,FALSE)</f>
        <v>7822</v>
      </c>
      <c r="H3368" s="40" t="str">
        <f>VLOOKUP(D3368,'Brasseries Europe'!$B$2:$O$2000,8,FALSE)</f>
        <v>Ghislenghien</v>
      </c>
      <c r="I3368" s="40" t="str">
        <f>VLOOKUP(D3368,'Brasseries Europe'!$B$2:$O$2000,9,FALSE)</f>
        <v>Wallonie</v>
      </c>
      <c r="J3368" s="40" t="str">
        <f>VLOOKUP(D3368,'Brasseries Europe'!$B$2:$O$2000,10,FALSE)</f>
        <v>info@caulier.be</v>
      </c>
      <c r="K3368" s="40" t="str">
        <f>VLOOKUP(D3368,'Brasseries Europe'!$B$2:$O$2000,11,FALSE)</f>
        <v>http://www.caulier.be</v>
      </c>
      <c r="L3368" s="40" t="str">
        <f>VLOOKUP(D3368,'Brasseries Europe'!$B$2:$O$2000,12,FALSE)</f>
        <v>+32(0)2/733.03.63</v>
      </c>
      <c r="M3368" s="40" t="str">
        <f>VLOOKUP(D3368,'Brasseries Europe'!$B$2:$O$2000,13,FALSE)</f>
        <v>LogoBR1610</v>
      </c>
      <c r="N3368" s="40">
        <f>VLOOKUP(D3368,'Brasseries Europe'!$B$2:$O$2000,14,FALSE)</f>
        <v>0</v>
      </c>
      <c r="O3368" s="42" t="s">
        <v>17531</v>
      </c>
      <c r="P3368" s="40" t="s">
        <v>10136</v>
      </c>
      <c r="Q3368" s="40" t="s">
        <v>10068</v>
      </c>
      <c r="T3368" s="40" t="s">
        <v>17534</v>
      </c>
      <c r="U3368" s="40" t="s">
        <v>17533</v>
      </c>
    </row>
    <row r="3369" spans="1:21" s="40" customFormat="1">
      <c r="A3369" s="40">
        <f t="shared" si="148"/>
        <v>3368</v>
      </c>
      <c r="B3369" s="41">
        <f t="shared" ca="1" si="149"/>
        <v>43369</v>
      </c>
      <c r="C3369" s="40" t="s">
        <v>14</v>
      </c>
      <c r="D3369" s="18" t="s">
        <v>19610</v>
      </c>
      <c r="E3369" s="42" t="s">
        <v>17532</v>
      </c>
      <c r="F3369" s="40" t="str">
        <f>VLOOKUP(D3369,'Brasseries Europe'!$B$2:$O$2000,6,FALSE)</f>
        <v>Avenue des Artisans, 35</v>
      </c>
      <c r="G3369" s="40" t="str">
        <f>VLOOKUP(D3369,'Brasseries Europe'!$B$2:$O$2000,7,FALSE)</f>
        <v>7822</v>
      </c>
      <c r="H3369" s="40" t="str">
        <f>VLOOKUP(D3369,'Brasseries Europe'!$B$2:$O$2000,8,FALSE)</f>
        <v>Ghislenghien</v>
      </c>
      <c r="I3369" s="40" t="str">
        <f>VLOOKUP(D3369,'Brasseries Europe'!$B$2:$O$2000,9,FALSE)</f>
        <v>Wallonie</v>
      </c>
      <c r="J3369" s="40" t="str">
        <f>VLOOKUP(D3369,'Brasseries Europe'!$B$2:$O$2000,10,FALSE)</f>
        <v>info@caulier.be</v>
      </c>
      <c r="K3369" s="40" t="str">
        <f>VLOOKUP(D3369,'Brasseries Europe'!$B$2:$O$2000,11,FALSE)</f>
        <v>http://www.caulier.be</v>
      </c>
      <c r="L3369" s="40" t="str">
        <f>VLOOKUP(D3369,'Brasseries Europe'!$B$2:$O$2000,12,FALSE)</f>
        <v>+32(0)2/733.03.63</v>
      </c>
      <c r="M3369" s="40" t="str">
        <f>VLOOKUP(D3369,'Brasseries Europe'!$B$2:$O$2000,13,FALSE)</f>
        <v>LogoBR1610</v>
      </c>
      <c r="N3369" s="40">
        <f>VLOOKUP(D3369,'Brasseries Europe'!$B$2:$O$2000,14,FALSE)</f>
        <v>0</v>
      </c>
      <c r="O3369" s="42" t="s">
        <v>17535</v>
      </c>
      <c r="P3369" s="40" t="s">
        <v>10043</v>
      </c>
      <c r="Q3369" s="40" t="s">
        <v>10036</v>
      </c>
      <c r="T3369" s="40" t="s">
        <v>17537</v>
      </c>
      <c r="U3369" s="40" t="s">
        <v>17536</v>
      </c>
    </row>
    <row r="3370" spans="1:21" s="40" customFormat="1">
      <c r="A3370" s="40">
        <f t="shared" si="148"/>
        <v>3369</v>
      </c>
      <c r="B3370" s="41">
        <f t="shared" ca="1" si="149"/>
        <v>43369</v>
      </c>
      <c r="C3370" s="40" t="s">
        <v>14</v>
      </c>
      <c r="D3370" s="18" t="s">
        <v>19610</v>
      </c>
      <c r="E3370" s="42" t="s">
        <v>17532</v>
      </c>
      <c r="F3370" s="40" t="str">
        <f>VLOOKUP(D3370,'Brasseries Europe'!$B$2:$O$2000,6,FALSE)</f>
        <v>Avenue des Artisans, 35</v>
      </c>
      <c r="G3370" s="40" t="str">
        <f>VLOOKUP(D3370,'Brasseries Europe'!$B$2:$O$2000,7,FALSE)</f>
        <v>7822</v>
      </c>
      <c r="H3370" s="40" t="str">
        <f>VLOOKUP(D3370,'Brasseries Europe'!$B$2:$O$2000,8,FALSE)</f>
        <v>Ghislenghien</v>
      </c>
      <c r="I3370" s="40" t="str">
        <f>VLOOKUP(D3370,'Brasseries Europe'!$B$2:$O$2000,9,FALSE)</f>
        <v>Wallonie</v>
      </c>
      <c r="J3370" s="40" t="str">
        <f>VLOOKUP(D3370,'Brasseries Europe'!$B$2:$O$2000,10,FALSE)</f>
        <v>info@caulier.be</v>
      </c>
      <c r="K3370" s="40" t="str">
        <f>VLOOKUP(D3370,'Brasseries Europe'!$B$2:$O$2000,11,FALSE)</f>
        <v>http://www.caulier.be</v>
      </c>
      <c r="L3370" s="40" t="str">
        <f>VLOOKUP(D3370,'Brasseries Europe'!$B$2:$O$2000,12,FALSE)</f>
        <v>+32(0)2/733.03.63</v>
      </c>
      <c r="M3370" s="40" t="str">
        <f>VLOOKUP(D3370,'Brasseries Europe'!$B$2:$O$2000,13,FALSE)</f>
        <v>LogoBR1610</v>
      </c>
      <c r="N3370" s="40">
        <f>VLOOKUP(D3370,'Brasseries Europe'!$B$2:$O$2000,14,FALSE)</f>
        <v>0</v>
      </c>
      <c r="O3370" s="42" t="s">
        <v>17538</v>
      </c>
      <c r="P3370" s="40" t="s">
        <v>10043</v>
      </c>
      <c r="Q3370" s="40" t="s">
        <v>10064</v>
      </c>
      <c r="T3370" s="40" t="s">
        <v>17540</v>
      </c>
      <c r="U3370" s="40" t="s">
        <v>17539</v>
      </c>
    </row>
    <row r="3371" spans="1:21" s="40" customFormat="1">
      <c r="A3371" s="40">
        <f t="shared" si="148"/>
        <v>3370</v>
      </c>
      <c r="B3371" s="41">
        <f t="shared" ca="1" si="149"/>
        <v>43369</v>
      </c>
      <c r="C3371" s="40" t="s">
        <v>14</v>
      </c>
      <c r="D3371" s="18" t="s">
        <v>19610</v>
      </c>
      <c r="E3371" s="42" t="s">
        <v>17532</v>
      </c>
      <c r="F3371" s="40" t="str">
        <f>VLOOKUP(D3371,'Brasseries Europe'!$B$2:$O$2000,6,FALSE)</f>
        <v>Avenue des Artisans, 35</v>
      </c>
      <c r="G3371" s="40" t="str">
        <f>VLOOKUP(D3371,'Brasseries Europe'!$B$2:$O$2000,7,FALSE)</f>
        <v>7822</v>
      </c>
      <c r="H3371" s="40" t="str">
        <f>VLOOKUP(D3371,'Brasseries Europe'!$B$2:$O$2000,8,FALSE)</f>
        <v>Ghislenghien</v>
      </c>
      <c r="I3371" s="40" t="str">
        <f>VLOOKUP(D3371,'Brasseries Europe'!$B$2:$O$2000,9,FALSE)</f>
        <v>Wallonie</v>
      </c>
      <c r="J3371" s="40" t="str">
        <f>VLOOKUP(D3371,'Brasseries Europe'!$B$2:$O$2000,10,FALSE)</f>
        <v>info@caulier.be</v>
      </c>
      <c r="K3371" s="40" t="str">
        <f>VLOOKUP(D3371,'Brasseries Europe'!$B$2:$O$2000,11,FALSE)</f>
        <v>http://www.caulier.be</v>
      </c>
      <c r="L3371" s="40" t="str">
        <f>VLOOKUP(D3371,'Brasseries Europe'!$B$2:$O$2000,12,FALSE)</f>
        <v>+32(0)2/733.03.63</v>
      </c>
      <c r="M3371" s="40" t="str">
        <f>VLOOKUP(D3371,'Brasseries Europe'!$B$2:$O$2000,13,FALSE)</f>
        <v>LogoBR1610</v>
      </c>
      <c r="N3371" s="40">
        <f>VLOOKUP(D3371,'Brasseries Europe'!$B$2:$O$2000,14,FALSE)</f>
        <v>0</v>
      </c>
      <c r="O3371" s="42" t="s">
        <v>17541</v>
      </c>
      <c r="P3371" s="40" t="s">
        <v>10043</v>
      </c>
      <c r="Q3371" s="40" t="s">
        <v>10200</v>
      </c>
      <c r="T3371" s="40" t="s">
        <v>17543</v>
      </c>
      <c r="U3371" s="40" t="s">
        <v>17542</v>
      </c>
    </row>
    <row r="3372" spans="1:21" s="40" customFormat="1">
      <c r="A3372" s="40">
        <f t="shared" si="148"/>
        <v>3371</v>
      </c>
      <c r="B3372" s="41">
        <f t="shared" ca="1" si="149"/>
        <v>43369</v>
      </c>
      <c r="C3372" s="40" t="s">
        <v>14</v>
      </c>
      <c r="D3372" s="18" t="s">
        <v>19610</v>
      </c>
      <c r="E3372" s="42" t="s">
        <v>17532</v>
      </c>
      <c r="F3372" s="40" t="str">
        <f>VLOOKUP(D3372,'Brasseries Europe'!$B$2:$O$2000,6,FALSE)</f>
        <v>Avenue des Artisans, 35</v>
      </c>
      <c r="G3372" s="40" t="str">
        <f>VLOOKUP(D3372,'Brasseries Europe'!$B$2:$O$2000,7,FALSE)</f>
        <v>7822</v>
      </c>
      <c r="H3372" s="40" t="str">
        <f>VLOOKUP(D3372,'Brasseries Europe'!$B$2:$O$2000,8,FALSE)</f>
        <v>Ghislenghien</v>
      </c>
      <c r="I3372" s="40" t="str">
        <f>VLOOKUP(D3372,'Brasseries Europe'!$B$2:$O$2000,9,FALSE)</f>
        <v>Wallonie</v>
      </c>
      <c r="J3372" s="40" t="str">
        <f>VLOOKUP(D3372,'Brasseries Europe'!$B$2:$O$2000,10,FALSE)</f>
        <v>info@caulier.be</v>
      </c>
      <c r="K3372" s="40" t="str">
        <f>VLOOKUP(D3372,'Brasseries Europe'!$B$2:$O$2000,11,FALSE)</f>
        <v>http://www.caulier.be</v>
      </c>
      <c r="L3372" s="40" t="str">
        <f>VLOOKUP(D3372,'Brasseries Europe'!$B$2:$O$2000,12,FALSE)</f>
        <v>+32(0)2/733.03.63</v>
      </c>
      <c r="M3372" s="40" t="str">
        <f>VLOOKUP(D3372,'Brasseries Europe'!$B$2:$O$2000,13,FALSE)</f>
        <v>LogoBR1610</v>
      </c>
      <c r="N3372" s="40">
        <f>VLOOKUP(D3372,'Brasseries Europe'!$B$2:$O$2000,14,FALSE)</f>
        <v>0</v>
      </c>
      <c r="O3372" s="42" t="s">
        <v>17544</v>
      </c>
      <c r="P3372" s="40" t="s">
        <v>10043</v>
      </c>
      <c r="Q3372" s="40" t="s">
        <v>11281</v>
      </c>
      <c r="T3372" s="40" t="s">
        <v>17546</v>
      </c>
      <c r="U3372" s="40" t="s">
        <v>17545</v>
      </c>
    </row>
    <row r="3373" spans="1:21" s="40" customFormat="1">
      <c r="A3373" s="40">
        <f t="shared" si="148"/>
        <v>3372</v>
      </c>
      <c r="B3373" s="41">
        <f t="shared" ca="1" si="149"/>
        <v>43369</v>
      </c>
      <c r="C3373" s="40" t="s">
        <v>14</v>
      </c>
      <c r="D3373" s="18" t="s">
        <v>19610</v>
      </c>
      <c r="E3373" s="42" t="s">
        <v>17532</v>
      </c>
      <c r="F3373" s="40" t="str">
        <f>VLOOKUP(D3373,'Brasseries Europe'!$B$2:$O$2000,6,FALSE)</f>
        <v>Avenue des Artisans, 35</v>
      </c>
      <c r="G3373" s="40" t="str">
        <f>VLOOKUP(D3373,'Brasseries Europe'!$B$2:$O$2000,7,FALSE)</f>
        <v>7822</v>
      </c>
      <c r="H3373" s="40" t="str">
        <f>VLOOKUP(D3373,'Brasseries Europe'!$B$2:$O$2000,8,FALSE)</f>
        <v>Ghislenghien</v>
      </c>
      <c r="I3373" s="40" t="str">
        <f>VLOOKUP(D3373,'Brasseries Europe'!$B$2:$O$2000,9,FALSE)</f>
        <v>Wallonie</v>
      </c>
      <c r="J3373" s="40" t="str">
        <f>VLOOKUP(D3373,'Brasseries Europe'!$B$2:$O$2000,10,FALSE)</f>
        <v>info@caulier.be</v>
      </c>
      <c r="K3373" s="40" t="str">
        <f>VLOOKUP(D3373,'Brasseries Europe'!$B$2:$O$2000,11,FALSE)</f>
        <v>http://www.caulier.be</v>
      </c>
      <c r="L3373" s="40" t="str">
        <f>VLOOKUP(D3373,'Brasseries Europe'!$B$2:$O$2000,12,FALSE)</f>
        <v>+32(0)2/733.03.63</v>
      </c>
      <c r="M3373" s="40" t="str">
        <f>VLOOKUP(D3373,'Brasseries Europe'!$B$2:$O$2000,13,FALSE)</f>
        <v>LogoBR1610</v>
      </c>
      <c r="N3373" s="40">
        <f>VLOOKUP(D3373,'Brasseries Europe'!$B$2:$O$2000,14,FALSE)</f>
        <v>0</v>
      </c>
      <c r="O3373" s="42" t="s">
        <v>17547</v>
      </c>
      <c r="P3373" s="40" t="s">
        <v>10049</v>
      </c>
      <c r="Q3373" s="40" t="s">
        <v>10200</v>
      </c>
      <c r="T3373" s="40" t="s">
        <v>17549</v>
      </c>
      <c r="U3373" s="40" t="s">
        <v>17548</v>
      </c>
    </row>
    <row r="3374" spans="1:21" s="40" customFormat="1">
      <c r="A3374" s="40">
        <f t="shared" si="148"/>
        <v>3373</v>
      </c>
      <c r="B3374" s="41">
        <f t="shared" ca="1" si="149"/>
        <v>43369</v>
      </c>
      <c r="C3374" s="40" t="s">
        <v>14</v>
      </c>
      <c r="D3374" s="18" t="s">
        <v>19611</v>
      </c>
      <c r="E3374" s="42" t="s">
        <v>17551</v>
      </c>
      <c r="F3374" s="40" t="str">
        <f>VLOOKUP(D3374,'Brasseries Europe'!$B$2:$O$2000,6,FALSE)</f>
        <v>Gentse Steenweg, 217</v>
      </c>
      <c r="G3374" s="40" t="str">
        <f>VLOOKUP(D3374,'Brasseries Europe'!$B$2:$O$2000,7,FALSE)</f>
        <v>9620</v>
      </c>
      <c r="H3374" s="40" t="str">
        <f>VLOOKUP(D3374,'Brasseries Europe'!$B$2:$O$2000,8,FALSE)</f>
        <v>Zottegem</v>
      </c>
      <c r="I3374" s="40" t="str">
        <f>VLOOKUP(D3374,'Brasseries Europe'!$B$2:$O$2000,9,FALSE)</f>
        <v>Vlaanderen</v>
      </c>
      <c r="J3374" s="40" t="str">
        <f>VLOOKUP(D3374,'Brasseries Europe'!$B$2:$O$2000,10,FALSE)</f>
        <v>info@dehoevebrouwers.be</v>
      </c>
      <c r="K3374" s="40" t="str">
        <f>VLOOKUP(D3374,'Brasseries Europe'!$B$2:$O$2000,11,FALSE)</f>
        <v>http://www.dehoevebrouwers.be</v>
      </c>
      <c r="L3374" s="40" t="str">
        <f>VLOOKUP(D3374,'Brasseries Europe'!$B$2:$O$2000,12,FALSE)</f>
        <v>+32(0)478/24.69.50</v>
      </c>
      <c r="M3374" s="40" t="str">
        <f>VLOOKUP(D3374,'Brasseries Europe'!$B$2:$O$2000,13,FALSE)</f>
        <v>LogoBR1611</v>
      </c>
      <c r="N3374" s="40">
        <f>VLOOKUP(D3374,'Brasseries Europe'!$B$2:$O$2000,14,FALSE)</f>
        <v>0</v>
      </c>
      <c r="O3374" s="42" t="s">
        <v>17550</v>
      </c>
      <c r="P3374" s="40" t="s">
        <v>10043</v>
      </c>
      <c r="Q3374" s="40" t="s">
        <v>10389</v>
      </c>
      <c r="T3374" s="40" t="s">
        <v>17553</v>
      </c>
      <c r="U3374" s="40" t="s">
        <v>17552</v>
      </c>
    </row>
    <row r="3375" spans="1:21" s="40" customFormat="1">
      <c r="A3375" s="40">
        <f t="shared" si="148"/>
        <v>3374</v>
      </c>
      <c r="B3375" s="41">
        <f t="shared" ca="1" si="149"/>
        <v>43369</v>
      </c>
      <c r="C3375" s="40" t="s">
        <v>14</v>
      </c>
      <c r="D3375" s="18" t="s">
        <v>19611</v>
      </c>
      <c r="E3375" s="42" t="s">
        <v>17551</v>
      </c>
      <c r="F3375" s="40" t="str">
        <f>VLOOKUP(D3375,'Brasseries Europe'!$B$2:$O$2000,6,FALSE)</f>
        <v>Gentse Steenweg, 217</v>
      </c>
      <c r="G3375" s="40" t="str">
        <f>VLOOKUP(D3375,'Brasseries Europe'!$B$2:$O$2000,7,FALSE)</f>
        <v>9620</v>
      </c>
      <c r="H3375" s="40" t="str">
        <f>VLOOKUP(D3375,'Brasseries Europe'!$B$2:$O$2000,8,FALSE)</f>
        <v>Zottegem</v>
      </c>
      <c r="I3375" s="40" t="str">
        <f>VLOOKUP(D3375,'Brasseries Europe'!$B$2:$O$2000,9,FALSE)</f>
        <v>Vlaanderen</v>
      </c>
      <c r="J3375" s="40" t="str">
        <f>VLOOKUP(D3375,'Brasseries Europe'!$B$2:$O$2000,10,FALSE)</f>
        <v>info@dehoevebrouwers.be</v>
      </c>
      <c r="K3375" s="40" t="str">
        <f>VLOOKUP(D3375,'Brasseries Europe'!$B$2:$O$2000,11,FALSE)</f>
        <v>http://www.dehoevebrouwers.be</v>
      </c>
      <c r="L3375" s="40" t="str">
        <f>VLOOKUP(D3375,'Brasseries Europe'!$B$2:$O$2000,12,FALSE)</f>
        <v>+32(0)478/24.69.50</v>
      </c>
      <c r="M3375" s="40" t="str">
        <f>VLOOKUP(D3375,'Brasseries Europe'!$B$2:$O$2000,13,FALSE)</f>
        <v>LogoBR1611</v>
      </c>
      <c r="N3375" s="40">
        <f>VLOOKUP(D3375,'Brasseries Europe'!$B$2:$O$2000,14,FALSE)</f>
        <v>0</v>
      </c>
      <c r="O3375" s="42" t="s">
        <v>17554</v>
      </c>
      <c r="P3375" s="40" t="s">
        <v>10043</v>
      </c>
      <c r="Q3375" s="40" t="s">
        <v>10072</v>
      </c>
      <c r="T3375" s="40" t="s">
        <v>17556</v>
      </c>
      <c r="U3375" s="40" t="s">
        <v>17555</v>
      </c>
    </row>
    <row r="3376" spans="1:21" s="40" customFormat="1">
      <c r="A3376" s="40">
        <f t="shared" si="148"/>
        <v>3375</v>
      </c>
      <c r="B3376" s="41">
        <f t="shared" ca="1" si="149"/>
        <v>43369</v>
      </c>
      <c r="C3376" s="40" t="s">
        <v>14</v>
      </c>
      <c r="D3376" s="18" t="s">
        <v>19611</v>
      </c>
      <c r="E3376" s="42" t="s">
        <v>17551</v>
      </c>
      <c r="F3376" s="40" t="str">
        <f>VLOOKUP(D3376,'Brasseries Europe'!$B$2:$O$2000,6,FALSE)</f>
        <v>Gentse Steenweg, 217</v>
      </c>
      <c r="G3376" s="40" t="str">
        <f>VLOOKUP(D3376,'Brasseries Europe'!$B$2:$O$2000,7,FALSE)</f>
        <v>9620</v>
      </c>
      <c r="H3376" s="40" t="str">
        <f>VLOOKUP(D3376,'Brasseries Europe'!$B$2:$O$2000,8,FALSE)</f>
        <v>Zottegem</v>
      </c>
      <c r="I3376" s="40" t="str">
        <f>VLOOKUP(D3376,'Brasseries Europe'!$B$2:$O$2000,9,FALSE)</f>
        <v>Vlaanderen</v>
      </c>
      <c r="J3376" s="40" t="str">
        <f>VLOOKUP(D3376,'Brasseries Europe'!$B$2:$O$2000,10,FALSE)</f>
        <v>info@dehoevebrouwers.be</v>
      </c>
      <c r="K3376" s="40" t="str">
        <f>VLOOKUP(D3376,'Brasseries Europe'!$B$2:$O$2000,11,FALSE)</f>
        <v>http://www.dehoevebrouwers.be</v>
      </c>
      <c r="L3376" s="40" t="str">
        <f>VLOOKUP(D3376,'Brasseries Europe'!$B$2:$O$2000,12,FALSE)</f>
        <v>+32(0)478/24.69.50</v>
      </c>
      <c r="M3376" s="40" t="str">
        <f>VLOOKUP(D3376,'Brasseries Europe'!$B$2:$O$2000,13,FALSE)</f>
        <v>LogoBR1611</v>
      </c>
      <c r="N3376" s="40">
        <f>VLOOKUP(D3376,'Brasseries Europe'!$B$2:$O$2000,14,FALSE)</f>
        <v>0</v>
      </c>
      <c r="O3376" s="42" t="s">
        <v>17557</v>
      </c>
      <c r="P3376" s="40" t="s">
        <v>10043</v>
      </c>
      <c r="Q3376" s="40" t="s">
        <v>10072</v>
      </c>
      <c r="T3376" s="40" t="s">
        <v>17559</v>
      </c>
      <c r="U3376" s="40" t="s">
        <v>17558</v>
      </c>
    </row>
    <row r="3377" spans="1:21" s="40" customFormat="1">
      <c r="A3377" s="40">
        <f t="shared" si="148"/>
        <v>3376</v>
      </c>
      <c r="B3377" s="41">
        <f t="shared" ca="1" si="149"/>
        <v>43369</v>
      </c>
      <c r="C3377" s="40" t="s">
        <v>14</v>
      </c>
      <c r="D3377" s="18" t="s">
        <v>19611</v>
      </c>
      <c r="E3377" s="42" t="s">
        <v>17551</v>
      </c>
      <c r="F3377" s="40" t="str">
        <f>VLOOKUP(D3377,'Brasseries Europe'!$B$2:$O$2000,6,FALSE)</f>
        <v>Gentse Steenweg, 217</v>
      </c>
      <c r="G3377" s="40" t="str">
        <f>VLOOKUP(D3377,'Brasseries Europe'!$B$2:$O$2000,7,FALSE)</f>
        <v>9620</v>
      </c>
      <c r="H3377" s="40" t="str">
        <f>VLOOKUP(D3377,'Brasseries Europe'!$B$2:$O$2000,8,FALSE)</f>
        <v>Zottegem</v>
      </c>
      <c r="I3377" s="40" t="str">
        <f>VLOOKUP(D3377,'Brasseries Europe'!$B$2:$O$2000,9,FALSE)</f>
        <v>Vlaanderen</v>
      </c>
      <c r="J3377" s="40" t="str">
        <f>VLOOKUP(D3377,'Brasseries Europe'!$B$2:$O$2000,10,FALSE)</f>
        <v>info@dehoevebrouwers.be</v>
      </c>
      <c r="K3377" s="40" t="str">
        <f>VLOOKUP(D3377,'Brasseries Europe'!$B$2:$O$2000,11,FALSE)</f>
        <v>http://www.dehoevebrouwers.be</v>
      </c>
      <c r="L3377" s="40" t="str">
        <f>VLOOKUP(D3377,'Brasseries Europe'!$B$2:$O$2000,12,FALSE)</f>
        <v>+32(0)478/24.69.50</v>
      </c>
      <c r="M3377" s="40" t="str">
        <f>VLOOKUP(D3377,'Brasseries Europe'!$B$2:$O$2000,13,FALSE)</f>
        <v>LogoBR1611</v>
      </c>
      <c r="N3377" s="40">
        <f>VLOOKUP(D3377,'Brasseries Europe'!$B$2:$O$2000,14,FALSE)</f>
        <v>0</v>
      </c>
      <c r="O3377" s="42" t="s">
        <v>17560</v>
      </c>
      <c r="P3377" s="40" t="s">
        <v>10043</v>
      </c>
      <c r="Q3377" s="40" t="s">
        <v>10044</v>
      </c>
      <c r="T3377" s="40" t="s">
        <v>17562</v>
      </c>
      <c r="U3377" s="40" t="s">
        <v>17561</v>
      </c>
    </row>
    <row r="3378" spans="1:21" s="40" customFormat="1">
      <c r="A3378" s="40">
        <f t="shared" si="148"/>
        <v>3377</v>
      </c>
      <c r="B3378" s="41">
        <f t="shared" ca="1" si="149"/>
        <v>43369</v>
      </c>
      <c r="C3378" s="40" t="s">
        <v>14</v>
      </c>
      <c r="D3378" s="18" t="s">
        <v>19611</v>
      </c>
      <c r="E3378" s="42" t="s">
        <v>17551</v>
      </c>
      <c r="F3378" s="40" t="str">
        <f>VLOOKUP(D3378,'Brasseries Europe'!$B$2:$O$2000,6,FALSE)</f>
        <v>Gentse Steenweg, 217</v>
      </c>
      <c r="G3378" s="40" t="str">
        <f>VLOOKUP(D3378,'Brasseries Europe'!$B$2:$O$2000,7,FALSE)</f>
        <v>9620</v>
      </c>
      <c r="H3378" s="40" t="str">
        <f>VLOOKUP(D3378,'Brasseries Europe'!$B$2:$O$2000,8,FALSE)</f>
        <v>Zottegem</v>
      </c>
      <c r="I3378" s="40" t="str">
        <f>VLOOKUP(D3378,'Brasseries Europe'!$B$2:$O$2000,9,FALSE)</f>
        <v>Vlaanderen</v>
      </c>
      <c r="J3378" s="40" t="str">
        <f>VLOOKUP(D3378,'Brasseries Europe'!$B$2:$O$2000,10,FALSE)</f>
        <v>info@dehoevebrouwers.be</v>
      </c>
      <c r="K3378" s="40" t="str">
        <f>VLOOKUP(D3378,'Brasseries Europe'!$B$2:$O$2000,11,FALSE)</f>
        <v>http://www.dehoevebrouwers.be</v>
      </c>
      <c r="L3378" s="40" t="str">
        <f>VLOOKUP(D3378,'Brasseries Europe'!$B$2:$O$2000,12,FALSE)</f>
        <v>+32(0)478/24.69.50</v>
      </c>
      <c r="M3378" s="40" t="str">
        <f>VLOOKUP(D3378,'Brasseries Europe'!$B$2:$O$2000,13,FALSE)</f>
        <v>LogoBR1611</v>
      </c>
      <c r="N3378" s="40">
        <f>VLOOKUP(D3378,'Brasseries Europe'!$B$2:$O$2000,14,FALSE)</f>
        <v>0</v>
      </c>
      <c r="O3378" s="42" t="s">
        <v>17563</v>
      </c>
      <c r="P3378" s="40" t="s">
        <v>10043</v>
      </c>
      <c r="Q3378" s="40" t="s">
        <v>10072</v>
      </c>
      <c r="T3378" s="40" t="s">
        <v>17565</v>
      </c>
      <c r="U3378" s="40" t="s">
        <v>17564</v>
      </c>
    </row>
    <row r="3379" spans="1:21" s="40" customFormat="1">
      <c r="A3379" s="40">
        <f t="shared" si="148"/>
        <v>3378</v>
      </c>
      <c r="B3379" s="41">
        <f t="shared" ca="1" si="149"/>
        <v>43369</v>
      </c>
      <c r="C3379" s="40" t="s">
        <v>14</v>
      </c>
      <c r="D3379" s="18" t="s">
        <v>19611</v>
      </c>
      <c r="E3379" s="42" t="s">
        <v>17551</v>
      </c>
      <c r="F3379" s="40" t="str">
        <f>VLOOKUP(D3379,'Brasseries Europe'!$B$2:$O$2000,6,FALSE)</f>
        <v>Gentse Steenweg, 217</v>
      </c>
      <c r="G3379" s="40" t="str">
        <f>VLOOKUP(D3379,'Brasseries Europe'!$B$2:$O$2000,7,FALSE)</f>
        <v>9620</v>
      </c>
      <c r="H3379" s="40" t="str">
        <f>VLOOKUP(D3379,'Brasseries Europe'!$B$2:$O$2000,8,FALSE)</f>
        <v>Zottegem</v>
      </c>
      <c r="I3379" s="40" t="str">
        <f>VLOOKUP(D3379,'Brasseries Europe'!$B$2:$O$2000,9,FALSE)</f>
        <v>Vlaanderen</v>
      </c>
      <c r="J3379" s="40" t="str">
        <f>VLOOKUP(D3379,'Brasseries Europe'!$B$2:$O$2000,10,FALSE)</f>
        <v>info@dehoevebrouwers.be</v>
      </c>
      <c r="K3379" s="40" t="str">
        <f>VLOOKUP(D3379,'Brasseries Europe'!$B$2:$O$2000,11,FALSE)</f>
        <v>http://www.dehoevebrouwers.be</v>
      </c>
      <c r="L3379" s="40" t="str">
        <f>VLOOKUP(D3379,'Brasseries Europe'!$B$2:$O$2000,12,FALSE)</f>
        <v>+32(0)478/24.69.50</v>
      </c>
      <c r="M3379" s="40" t="str">
        <f>VLOOKUP(D3379,'Brasseries Europe'!$B$2:$O$2000,13,FALSE)</f>
        <v>LogoBR1611</v>
      </c>
      <c r="N3379" s="40">
        <f>VLOOKUP(D3379,'Brasseries Europe'!$B$2:$O$2000,14,FALSE)</f>
        <v>0</v>
      </c>
      <c r="O3379" s="42" t="s">
        <v>17566</v>
      </c>
      <c r="P3379" s="40" t="s">
        <v>10043</v>
      </c>
      <c r="Q3379" s="40" t="s">
        <v>12113</v>
      </c>
      <c r="T3379" s="40" t="s">
        <v>17568</v>
      </c>
      <c r="U3379" s="40" t="s">
        <v>17567</v>
      </c>
    </row>
    <row r="3380" spans="1:21" s="40" customFormat="1">
      <c r="A3380" s="40">
        <f t="shared" si="148"/>
        <v>3379</v>
      </c>
      <c r="B3380" s="41">
        <f t="shared" ca="1" si="149"/>
        <v>43369</v>
      </c>
      <c r="C3380" s="40" t="s">
        <v>14</v>
      </c>
      <c r="D3380" s="18" t="s">
        <v>19612</v>
      </c>
      <c r="E3380" s="42" t="s">
        <v>17570</v>
      </c>
      <c r="F3380" s="40" t="str">
        <f>VLOOKUP(D3380,'Brasseries Europe'!$B$2:$O$2000,6,FALSE)</f>
        <v>Walshoutemstraat, 6</v>
      </c>
      <c r="G3380" s="40" t="str">
        <f>VLOOKUP(D3380,'Brasseries Europe'!$B$2:$O$2000,7,FALSE)</f>
        <v>3401</v>
      </c>
      <c r="H3380" s="40" t="str">
        <f>VLOOKUP(D3380,'Brasseries Europe'!$B$2:$O$2000,8,FALSE)</f>
        <v>Landen</v>
      </c>
      <c r="I3380" s="40" t="str">
        <f>VLOOKUP(D3380,'Brasseries Europe'!$B$2:$O$2000,9,FALSE)</f>
        <v>Vlaanderen</v>
      </c>
      <c r="J3380" s="40" t="str">
        <f>VLOOKUP(D3380,'Brasseries Europe'!$B$2:$O$2000,10,FALSE)</f>
        <v>info@tumulus.biz</v>
      </c>
      <c r="K3380" s="40" t="str">
        <f>VLOOKUP(D3380,'Brasseries Europe'!$B$2:$O$2000,11,FALSE)</f>
        <v>http://www.tumulus.biz</v>
      </c>
      <c r="L3380" s="40" t="str">
        <f>VLOOKUP(D3380,'Brasseries Europe'!$B$2:$O$2000,12,FALSE)</f>
        <v>+32(0)485.06.06.61</v>
      </c>
      <c r="M3380" s="40" t="str">
        <f>VLOOKUP(D3380,'Brasseries Europe'!$B$2:$O$2000,13,FALSE)</f>
        <v>LogoBR1612</v>
      </c>
      <c r="N3380" s="40">
        <f>VLOOKUP(D3380,'Brasseries Europe'!$B$2:$O$2000,14,FALSE)</f>
        <v>0</v>
      </c>
      <c r="O3380" s="42" t="s">
        <v>17569</v>
      </c>
      <c r="P3380" s="40" t="s">
        <v>10211</v>
      </c>
      <c r="Q3380" s="40" t="s">
        <v>10064</v>
      </c>
      <c r="T3380" s="40" t="s">
        <v>17572</v>
      </c>
      <c r="U3380" s="40" t="s">
        <v>17571</v>
      </c>
    </row>
    <row r="3381" spans="1:21" s="40" customFormat="1">
      <c r="A3381" s="40">
        <f t="shared" si="148"/>
        <v>3380</v>
      </c>
      <c r="B3381" s="41">
        <f t="shared" ca="1" si="149"/>
        <v>43369</v>
      </c>
      <c r="C3381" s="40" t="s">
        <v>14</v>
      </c>
      <c r="D3381" s="18" t="s">
        <v>19612</v>
      </c>
      <c r="E3381" s="42" t="s">
        <v>17570</v>
      </c>
      <c r="F3381" s="40" t="str">
        <f>VLOOKUP(D3381,'Brasseries Europe'!$B$2:$O$2000,6,FALSE)</f>
        <v>Walshoutemstraat, 6</v>
      </c>
      <c r="G3381" s="40" t="str">
        <f>VLOOKUP(D3381,'Brasseries Europe'!$B$2:$O$2000,7,FALSE)</f>
        <v>3401</v>
      </c>
      <c r="H3381" s="40" t="str">
        <f>VLOOKUP(D3381,'Brasseries Europe'!$B$2:$O$2000,8,FALSE)</f>
        <v>Landen</v>
      </c>
      <c r="I3381" s="40" t="str">
        <f>VLOOKUP(D3381,'Brasseries Europe'!$B$2:$O$2000,9,FALSE)</f>
        <v>Vlaanderen</v>
      </c>
      <c r="J3381" s="40" t="str">
        <f>VLOOKUP(D3381,'Brasseries Europe'!$B$2:$O$2000,10,FALSE)</f>
        <v>info@tumulus.biz</v>
      </c>
      <c r="K3381" s="40" t="str">
        <f>VLOOKUP(D3381,'Brasseries Europe'!$B$2:$O$2000,11,FALSE)</f>
        <v>http://www.tumulus.biz</v>
      </c>
      <c r="L3381" s="40" t="str">
        <f>VLOOKUP(D3381,'Brasseries Europe'!$B$2:$O$2000,12,FALSE)</f>
        <v>+32(0)485.06.06.61</v>
      </c>
      <c r="M3381" s="40" t="str">
        <f>VLOOKUP(D3381,'Brasseries Europe'!$B$2:$O$2000,13,FALSE)</f>
        <v>LogoBR1612</v>
      </c>
      <c r="N3381" s="40">
        <f>VLOOKUP(D3381,'Brasseries Europe'!$B$2:$O$2000,14,FALSE)</f>
        <v>0</v>
      </c>
      <c r="O3381" s="42" t="s">
        <v>17573</v>
      </c>
      <c r="P3381" s="40" t="s">
        <v>10043</v>
      </c>
      <c r="Q3381" s="40" t="s">
        <v>10204</v>
      </c>
      <c r="T3381" s="40" t="s">
        <v>17575</v>
      </c>
      <c r="U3381" s="40" t="s">
        <v>17574</v>
      </c>
    </row>
    <row r="3382" spans="1:21" s="40" customFormat="1">
      <c r="A3382" s="40">
        <f t="shared" si="148"/>
        <v>3381</v>
      </c>
      <c r="B3382" s="41">
        <f t="shared" ca="1" si="149"/>
        <v>43369</v>
      </c>
      <c r="C3382" s="40" t="s">
        <v>14</v>
      </c>
      <c r="D3382" s="18" t="s">
        <v>19612</v>
      </c>
      <c r="E3382" s="42" t="s">
        <v>17570</v>
      </c>
      <c r="F3382" s="40" t="str">
        <f>VLOOKUP(D3382,'Brasseries Europe'!$B$2:$O$2000,6,FALSE)</f>
        <v>Walshoutemstraat, 6</v>
      </c>
      <c r="G3382" s="40" t="str">
        <f>VLOOKUP(D3382,'Brasseries Europe'!$B$2:$O$2000,7,FALSE)</f>
        <v>3401</v>
      </c>
      <c r="H3382" s="40" t="str">
        <f>VLOOKUP(D3382,'Brasseries Europe'!$B$2:$O$2000,8,FALSE)</f>
        <v>Landen</v>
      </c>
      <c r="I3382" s="40" t="str">
        <f>VLOOKUP(D3382,'Brasseries Europe'!$B$2:$O$2000,9,FALSE)</f>
        <v>Vlaanderen</v>
      </c>
      <c r="J3382" s="40" t="str">
        <f>VLOOKUP(D3382,'Brasseries Europe'!$B$2:$O$2000,10,FALSE)</f>
        <v>info@tumulus.biz</v>
      </c>
      <c r="K3382" s="40" t="str">
        <f>VLOOKUP(D3382,'Brasseries Europe'!$B$2:$O$2000,11,FALSE)</f>
        <v>http://www.tumulus.biz</v>
      </c>
      <c r="L3382" s="40" t="str">
        <f>VLOOKUP(D3382,'Brasseries Europe'!$B$2:$O$2000,12,FALSE)</f>
        <v>+32(0)485.06.06.61</v>
      </c>
      <c r="M3382" s="40" t="str">
        <f>VLOOKUP(D3382,'Brasseries Europe'!$B$2:$O$2000,13,FALSE)</f>
        <v>LogoBR1612</v>
      </c>
      <c r="N3382" s="40">
        <f>VLOOKUP(D3382,'Brasseries Europe'!$B$2:$O$2000,14,FALSE)</f>
        <v>0</v>
      </c>
      <c r="O3382" s="42" t="s">
        <v>17576</v>
      </c>
      <c r="P3382" s="40" t="s">
        <v>10043</v>
      </c>
      <c r="Q3382" s="40" t="s">
        <v>10297</v>
      </c>
      <c r="T3382" s="40" t="s">
        <v>17578</v>
      </c>
      <c r="U3382" s="40" t="s">
        <v>17577</v>
      </c>
    </row>
    <row r="3383" spans="1:21" s="40" customFormat="1">
      <c r="A3383" s="40">
        <f t="shared" si="148"/>
        <v>3382</v>
      </c>
      <c r="B3383" s="41">
        <f t="shared" ca="1" si="149"/>
        <v>43369</v>
      </c>
      <c r="C3383" s="40" t="s">
        <v>14</v>
      </c>
      <c r="D3383" s="18" t="s">
        <v>19612</v>
      </c>
      <c r="E3383" s="42" t="s">
        <v>17570</v>
      </c>
      <c r="F3383" s="40" t="str">
        <f>VLOOKUP(D3383,'Brasseries Europe'!$B$2:$O$2000,6,FALSE)</f>
        <v>Walshoutemstraat, 6</v>
      </c>
      <c r="G3383" s="40" t="str">
        <f>VLOOKUP(D3383,'Brasseries Europe'!$B$2:$O$2000,7,FALSE)</f>
        <v>3401</v>
      </c>
      <c r="H3383" s="40" t="str">
        <f>VLOOKUP(D3383,'Brasseries Europe'!$B$2:$O$2000,8,FALSE)</f>
        <v>Landen</v>
      </c>
      <c r="I3383" s="40" t="str">
        <f>VLOOKUP(D3383,'Brasseries Europe'!$B$2:$O$2000,9,FALSE)</f>
        <v>Vlaanderen</v>
      </c>
      <c r="J3383" s="40" t="str">
        <f>VLOOKUP(D3383,'Brasseries Europe'!$B$2:$O$2000,10,FALSE)</f>
        <v>info@tumulus.biz</v>
      </c>
      <c r="K3383" s="40" t="str">
        <f>VLOOKUP(D3383,'Brasseries Europe'!$B$2:$O$2000,11,FALSE)</f>
        <v>http://www.tumulus.biz</v>
      </c>
      <c r="L3383" s="40" t="str">
        <f>VLOOKUP(D3383,'Brasseries Europe'!$B$2:$O$2000,12,FALSE)</f>
        <v>+32(0)485.06.06.61</v>
      </c>
      <c r="M3383" s="40" t="str">
        <f>VLOOKUP(D3383,'Brasseries Europe'!$B$2:$O$2000,13,FALSE)</f>
        <v>LogoBR1612</v>
      </c>
      <c r="N3383" s="40">
        <f>VLOOKUP(D3383,'Brasseries Europe'!$B$2:$O$2000,14,FALSE)</f>
        <v>0</v>
      </c>
      <c r="O3383" s="42" t="s">
        <v>17579</v>
      </c>
      <c r="P3383" s="40" t="s">
        <v>10049</v>
      </c>
      <c r="Q3383" s="40" t="s">
        <v>10076</v>
      </c>
      <c r="T3383" s="40" t="s">
        <v>17581</v>
      </c>
      <c r="U3383" s="40" t="s">
        <v>17580</v>
      </c>
    </row>
    <row r="3384" spans="1:21" s="40" customFormat="1">
      <c r="A3384" s="40">
        <f t="shared" si="148"/>
        <v>3383</v>
      </c>
      <c r="B3384" s="41">
        <f t="shared" ca="1" si="149"/>
        <v>43369</v>
      </c>
      <c r="C3384" s="40" t="s">
        <v>14</v>
      </c>
      <c r="D3384" s="18" t="s">
        <v>19613</v>
      </c>
      <c r="E3384" s="42" t="s">
        <v>17583</v>
      </c>
      <c r="F3384" s="40" t="str">
        <f>VLOOKUP(D3384,'Brasseries Europe'!$B$2:$O$2000,6,FALSE)</f>
        <v>Meir, 32A</v>
      </c>
      <c r="G3384" s="40" t="str">
        <f>VLOOKUP(D3384,'Brasseries Europe'!$B$2:$O$2000,7,FALSE)</f>
        <v>2381</v>
      </c>
      <c r="H3384" s="40" t="str">
        <f>VLOOKUP(D3384,'Brasseries Europe'!$B$2:$O$2000,8,FALSE)</f>
        <v>Weelde</v>
      </c>
      <c r="I3384" s="40" t="str">
        <f>VLOOKUP(D3384,'Brasseries Europe'!$B$2:$O$2000,9,FALSE)</f>
        <v>Vlaanderen</v>
      </c>
      <c r="J3384" s="40" t="str">
        <f>VLOOKUP(D3384,'Brasseries Europe'!$B$2:$O$2000,10,FALSE)</f>
        <v>INFO@DELUSTIGEBROUWERS.BE</v>
      </c>
      <c r="K3384" s="40" t="str">
        <f>VLOOKUP(D3384,'Brasseries Europe'!$B$2:$O$2000,11,FALSE)</f>
        <v>http://www.delustigebrouwers.be/</v>
      </c>
      <c r="L3384" s="40">
        <f>VLOOKUP(D3384,'Brasseries Europe'!$B$2:$O$2000,12,FALSE)</f>
        <v>32489509753</v>
      </c>
      <c r="M3384" s="40" t="str">
        <f>VLOOKUP(D3384,'Brasseries Europe'!$B$2:$O$2000,13,FALSE)</f>
        <v>LogoBR1613</v>
      </c>
      <c r="N3384" s="40">
        <f>VLOOKUP(D3384,'Brasseries Europe'!$B$2:$O$2000,14,FALSE)</f>
        <v>0</v>
      </c>
      <c r="O3384" s="42" t="s">
        <v>17582</v>
      </c>
      <c r="P3384" s="40" t="s">
        <v>10043</v>
      </c>
      <c r="Q3384" s="40" t="s">
        <v>10044</v>
      </c>
      <c r="T3384" s="40" t="s">
        <v>17585</v>
      </c>
      <c r="U3384" s="40" t="s">
        <v>17584</v>
      </c>
    </row>
    <row r="3385" spans="1:21" s="40" customFormat="1">
      <c r="A3385" s="40">
        <f t="shared" si="148"/>
        <v>3384</v>
      </c>
      <c r="B3385" s="41">
        <f t="shared" ca="1" si="149"/>
        <v>43369</v>
      </c>
      <c r="C3385" s="40" t="s">
        <v>14</v>
      </c>
      <c r="D3385" s="18" t="s">
        <v>19613</v>
      </c>
      <c r="E3385" s="42" t="s">
        <v>17583</v>
      </c>
      <c r="F3385" s="40" t="str">
        <f>VLOOKUP(D3385,'Brasseries Europe'!$B$2:$O$2000,6,FALSE)</f>
        <v>Meir, 32A</v>
      </c>
      <c r="G3385" s="40" t="str">
        <f>VLOOKUP(D3385,'Brasseries Europe'!$B$2:$O$2000,7,FALSE)</f>
        <v>2381</v>
      </c>
      <c r="H3385" s="40" t="str">
        <f>VLOOKUP(D3385,'Brasseries Europe'!$B$2:$O$2000,8,FALSE)</f>
        <v>Weelde</v>
      </c>
      <c r="I3385" s="40" t="str">
        <f>VLOOKUP(D3385,'Brasseries Europe'!$B$2:$O$2000,9,FALSE)</f>
        <v>Vlaanderen</v>
      </c>
      <c r="J3385" s="40" t="str">
        <f>VLOOKUP(D3385,'Brasseries Europe'!$B$2:$O$2000,10,FALSE)</f>
        <v>INFO@DELUSTIGEBROUWERS.BE</v>
      </c>
      <c r="K3385" s="40" t="str">
        <f>VLOOKUP(D3385,'Brasseries Europe'!$B$2:$O$2000,11,FALSE)</f>
        <v>http://www.delustigebrouwers.be/</v>
      </c>
      <c r="L3385" s="40">
        <f>VLOOKUP(D3385,'Brasseries Europe'!$B$2:$O$2000,12,FALSE)</f>
        <v>32489509753</v>
      </c>
      <c r="M3385" s="40" t="str">
        <f>VLOOKUP(D3385,'Brasseries Europe'!$B$2:$O$2000,13,FALSE)</f>
        <v>LogoBR1613</v>
      </c>
      <c r="N3385" s="40">
        <f>VLOOKUP(D3385,'Brasseries Europe'!$B$2:$O$2000,14,FALSE)</f>
        <v>0</v>
      </c>
      <c r="O3385" s="42" t="s">
        <v>17586</v>
      </c>
      <c r="P3385" s="40" t="s">
        <v>10049</v>
      </c>
      <c r="Q3385" s="40" t="s">
        <v>17587</v>
      </c>
      <c r="T3385" s="40" t="s">
        <v>17589</v>
      </c>
      <c r="U3385" s="40" t="s">
        <v>17588</v>
      </c>
    </row>
    <row r="3386" spans="1:21" s="40" customFormat="1">
      <c r="A3386" s="40">
        <f t="shared" si="148"/>
        <v>3385</v>
      </c>
      <c r="B3386" s="41">
        <f t="shared" ca="1" si="149"/>
        <v>43369</v>
      </c>
      <c r="C3386" s="40" t="s">
        <v>14</v>
      </c>
      <c r="D3386" s="40" t="str">
        <f t="shared" si="150"/>
        <v>Brewery201</v>
      </c>
      <c r="E3386" s="42" t="s">
        <v>1658</v>
      </c>
      <c r="F3386" s="40" t="str">
        <f>VLOOKUP(D3386,'Brasseries Europe'!$B$2:$O$2000,6,FALSE)</f>
        <v>Dornzelestraat, 20</v>
      </c>
      <c r="G3386" s="40">
        <f>VLOOKUP(D3386,'Brasseries Europe'!$B$2:$O$2000,7,FALSE)</f>
        <v>9080</v>
      </c>
      <c r="H3386" s="40" t="str">
        <f>VLOOKUP(D3386,'Brasseries Europe'!$B$2:$O$2000,8,FALSE)</f>
        <v>Lochristi</v>
      </c>
      <c r="I3386" s="40" t="str">
        <f>VLOOKUP(D3386,'Brasseries Europe'!$B$2:$O$2000,9,FALSE)</f>
        <v>Vlaanderen</v>
      </c>
      <c r="J3386" s="40" t="str">
        <f>VLOOKUP(D3386,'Brasseries Europe'!$B$2:$O$2000,10,FALSE)</f>
        <v>info@proefbrouwerij.com</v>
      </c>
      <c r="K3386" s="40" t="str">
        <f>VLOOKUP(D3386,'Brasseries Europe'!$B$2:$O$2000,11,FALSE)</f>
        <v>http://www.proefbrouwerij.com</v>
      </c>
      <c r="L3386" s="40" t="str">
        <f>VLOOKUP(D3386,'Brasseries Europe'!$B$2:$O$2000,12,FALSE)</f>
        <v>32(0)93/56.71.02</v>
      </c>
      <c r="M3386" s="40" t="str">
        <f>VLOOKUP(D3386,'Brasseries Europe'!$B$2:$O$2000,13,FALSE)</f>
        <v>LogoBR201</v>
      </c>
      <c r="N3386" s="40" t="str">
        <f>VLOOKUP(D3386,'Brasseries Europe'!$B$2:$O$2000,14,FALSE)</f>
        <v>FotoBR201</v>
      </c>
      <c r="O3386" s="42" t="s">
        <v>17590</v>
      </c>
      <c r="P3386" s="40" t="s">
        <v>10156</v>
      </c>
      <c r="Q3386" s="40" t="s">
        <v>10204</v>
      </c>
      <c r="T3386" s="40" t="s">
        <v>17592</v>
      </c>
      <c r="U3386" s="40" t="s">
        <v>17591</v>
      </c>
    </row>
    <row r="3387" spans="1:21" s="40" customFormat="1">
      <c r="A3387" s="40">
        <f t="shared" si="148"/>
        <v>3386</v>
      </c>
      <c r="B3387" s="41">
        <f t="shared" ca="1" si="149"/>
        <v>43369</v>
      </c>
      <c r="C3387" s="40" t="s">
        <v>14</v>
      </c>
      <c r="D3387" s="40" t="str">
        <f t="shared" si="150"/>
        <v>Brewery201</v>
      </c>
      <c r="E3387" s="42" t="s">
        <v>1658</v>
      </c>
      <c r="F3387" s="40" t="str">
        <f>VLOOKUP(D3387,'Brasseries Europe'!$B$2:$O$2000,6,FALSE)</f>
        <v>Dornzelestraat, 20</v>
      </c>
      <c r="G3387" s="40">
        <f>VLOOKUP(D3387,'Brasseries Europe'!$B$2:$O$2000,7,FALSE)</f>
        <v>9080</v>
      </c>
      <c r="H3387" s="40" t="str">
        <f>VLOOKUP(D3387,'Brasseries Europe'!$B$2:$O$2000,8,FALSE)</f>
        <v>Lochristi</v>
      </c>
      <c r="I3387" s="40" t="str">
        <f>VLOOKUP(D3387,'Brasseries Europe'!$B$2:$O$2000,9,FALSE)</f>
        <v>Vlaanderen</v>
      </c>
      <c r="J3387" s="40" t="str">
        <f>VLOOKUP(D3387,'Brasseries Europe'!$B$2:$O$2000,10,FALSE)</f>
        <v>info@proefbrouwerij.com</v>
      </c>
      <c r="K3387" s="40" t="str">
        <f>VLOOKUP(D3387,'Brasseries Europe'!$B$2:$O$2000,11,FALSE)</f>
        <v>http://www.proefbrouwerij.com</v>
      </c>
      <c r="L3387" s="40" t="str">
        <f>VLOOKUP(D3387,'Brasseries Europe'!$B$2:$O$2000,12,FALSE)</f>
        <v>32(0)93/56.71.02</v>
      </c>
      <c r="M3387" s="40" t="str">
        <f>VLOOKUP(D3387,'Brasseries Europe'!$B$2:$O$2000,13,FALSE)</f>
        <v>LogoBR201</v>
      </c>
      <c r="N3387" s="40" t="str">
        <f>VLOOKUP(D3387,'Brasseries Europe'!$B$2:$O$2000,14,FALSE)</f>
        <v>FotoBR201</v>
      </c>
      <c r="O3387" s="42" t="s">
        <v>17593</v>
      </c>
      <c r="P3387" s="40" t="s">
        <v>10211</v>
      </c>
      <c r="Q3387" s="40" t="s">
        <v>10093</v>
      </c>
      <c r="T3387" s="40" t="s">
        <v>17595</v>
      </c>
      <c r="U3387" s="40" t="s">
        <v>17594</v>
      </c>
    </row>
    <row r="3388" spans="1:21" s="40" customFormat="1">
      <c r="A3388" s="40">
        <f t="shared" si="148"/>
        <v>3387</v>
      </c>
      <c r="B3388" s="41">
        <f t="shared" ca="1" si="149"/>
        <v>43369</v>
      </c>
      <c r="C3388" s="40" t="s">
        <v>14</v>
      </c>
      <c r="D3388" s="40" t="str">
        <f t="shared" si="150"/>
        <v>Brewery201</v>
      </c>
      <c r="E3388" s="42" t="s">
        <v>1658</v>
      </c>
      <c r="F3388" s="40" t="str">
        <f>VLOOKUP(D3388,'Brasseries Europe'!$B$2:$O$2000,6,FALSE)</f>
        <v>Dornzelestraat, 20</v>
      </c>
      <c r="G3388" s="40">
        <f>VLOOKUP(D3388,'Brasseries Europe'!$B$2:$O$2000,7,FALSE)</f>
        <v>9080</v>
      </c>
      <c r="H3388" s="40" t="str">
        <f>VLOOKUP(D3388,'Brasseries Europe'!$B$2:$O$2000,8,FALSE)</f>
        <v>Lochristi</v>
      </c>
      <c r="I3388" s="40" t="str">
        <f>VLOOKUP(D3388,'Brasseries Europe'!$B$2:$O$2000,9,FALSE)</f>
        <v>Vlaanderen</v>
      </c>
      <c r="J3388" s="40" t="str">
        <f>VLOOKUP(D3388,'Brasseries Europe'!$B$2:$O$2000,10,FALSE)</f>
        <v>info@proefbrouwerij.com</v>
      </c>
      <c r="K3388" s="40" t="str">
        <f>VLOOKUP(D3388,'Brasseries Europe'!$B$2:$O$2000,11,FALSE)</f>
        <v>http://www.proefbrouwerij.com</v>
      </c>
      <c r="L3388" s="40" t="str">
        <f>VLOOKUP(D3388,'Brasseries Europe'!$B$2:$O$2000,12,FALSE)</f>
        <v>32(0)93/56.71.02</v>
      </c>
      <c r="M3388" s="40" t="str">
        <f>VLOOKUP(D3388,'Brasseries Europe'!$B$2:$O$2000,13,FALSE)</f>
        <v>LogoBR201</v>
      </c>
      <c r="N3388" s="40" t="str">
        <f>VLOOKUP(D3388,'Brasseries Europe'!$B$2:$O$2000,14,FALSE)</f>
        <v>FotoBR201</v>
      </c>
      <c r="O3388" s="42" t="s">
        <v>17596</v>
      </c>
      <c r="P3388" s="40" t="s">
        <v>11271</v>
      </c>
      <c r="Q3388" s="40" t="s">
        <v>10297</v>
      </c>
      <c r="T3388" s="40" t="s">
        <v>17598</v>
      </c>
      <c r="U3388" s="40" t="s">
        <v>17597</v>
      </c>
    </row>
    <row r="3389" spans="1:21" s="40" customFormat="1">
      <c r="A3389" s="40">
        <f t="shared" si="148"/>
        <v>3388</v>
      </c>
      <c r="B3389" s="41">
        <f t="shared" ca="1" si="149"/>
        <v>43369</v>
      </c>
      <c r="C3389" s="40" t="s">
        <v>14</v>
      </c>
      <c r="D3389" s="40" t="str">
        <f t="shared" si="150"/>
        <v>Brewery201</v>
      </c>
      <c r="E3389" s="42" t="s">
        <v>1658</v>
      </c>
      <c r="F3389" s="40" t="str">
        <f>VLOOKUP(D3389,'Brasseries Europe'!$B$2:$O$2000,6,FALSE)</f>
        <v>Dornzelestraat, 20</v>
      </c>
      <c r="G3389" s="40">
        <f>VLOOKUP(D3389,'Brasseries Europe'!$B$2:$O$2000,7,FALSE)</f>
        <v>9080</v>
      </c>
      <c r="H3389" s="40" t="str">
        <f>VLOOKUP(D3389,'Brasseries Europe'!$B$2:$O$2000,8,FALSE)</f>
        <v>Lochristi</v>
      </c>
      <c r="I3389" s="40" t="str">
        <f>VLOOKUP(D3389,'Brasseries Europe'!$B$2:$O$2000,9,FALSE)</f>
        <v>Vlaanderen</v>
      </c>
      <c r="J3389" s="40" t="str">
        <f>VLOOKUP(D3389,'Brasseries Europe'!$B$2:$O$2000,10,FALSE)</f>
        <v>info@proefbrouwerij.com</v>
      </c>
      <c r="K3389" s="40" t="str">
        <f>VLOOKUP(D3389,'Brasseries Europe'!$B$2:$O$2000,11,FALSE)</f>
        <v>http://www.proefbrouwerij.com</v>
      </c>
      <c r="L3389" s="40" t="str">
        <f>VLOOKUP(D3389,'Brasseries Europe'!$B$2:$O$2000,12,FALSE)</f>
        <v>32(0)93/56.71.02</v>
      </c>
      <c r="M3389" s="40" t="str">
        <f>VLOOKUP(D3389,'Brasseries Europe'!$B$2:$O$2000,13,FALSE)</f>
        <v>LogoBR201</v>
      </c>
      <c r="N3389" s="40" t="str">
        <f>VLOOKUP(D3389,'Brasseries Europe'!$B$2:$O$2000,14,FALSE)</f>
        <v>FotoBR201</v>
      </c>
      <c r="O3389" s="42" t="s">
        <v>17599</v>
      </c>
      <c r="P3389" s="40" t="s">
        <v>11271</v>
      </c>
      <c r="Q3389" s="40" t="s">
        <v>10044</v>
      </c>
      <c r="T3389" s="40" t="s">
        <v>17601</v>
      </c>
      <c r="U3389" s="40" t="s">
        <v>17600</v>
      </c>
    </row>
    <row r="3390" spans="1:21" s="40" customFormat="1">
      <c r="A3390" s="40">
        <f t="shared" si="148"/>
        <v>3389</v>
      </c>
      <c r="B3390" s="41">
        <f t="shared" ca="1" si="149"/>
        <v>43369</v>
      </c>
      <c r="C3390" s="40" t="s">
        <v>14</v>
      </c>
      <c r="D3390" s="40" t="str">
        <f t="shared" si="150"/>
        <v>Brewery201</v>
      </c>
      <c r="E3390" s="42" t="s">
        <v>1658</v>
      </c>
      <c r="F3390" s="40" t="str">
        <f>VLOOKUP(D3390,'Brasseries Europe'!$B$2:$O$2000,6,FALSE)</f>
        <v>Dornzelestraat, 20</v>
      </c>
      <c r="G3390" s="40">
        <f>VLOOKUP(D3390,'Brasseries Europe'!$B$2:$O$2000,7,FALSE)</f>
        <v>9080</v>
      </c>
      <c r="H3390" s="40" t="str">
        <f>VLOOKUP(D3390,'Brasseries Europe'!$B$2:$O$2000,8,FALSE)</f>
        <v>Lochristi</v>
      </c>
      <c r="I3390" s="40" t="str">
        <f>VLOOKUP(D3390,'Brasseries Europe'!$B$2:$O$2000,9,FALSE)</f>
        <v>Vlaanderen</v>
      </c>
      <c r="J3390" s="40" t="str">
        <f>VLOOKUP(D3390,'Brasseries Europe'!$B$2:$O$2000,10,FALSE)</f>
        <v>info@proefbrouwerij.com</v>
      </c>
      <c r="K3390" s="40" t="str">
        <f>VLOOKUP(D3390,'Brasseries Europe'!$B$2:$O$2000,11,FALSE)</f>
        <v>http://www.proefbrouwerij.com</v>
      </c>
      <c r="L3390" s="40" t="str">
        <f>VLOOKUP(D3390,'Brasseries Europe'!$B$2:$O$2000,12,FALSE)</f>
        <v>32(0)93/56.71.02</v>
      </c>
      <c r="M3390" s="40" t="str">
        <f>VLOOKUP(D3390,'Brasseries Europe'!$B$2:$O$2000,13,FALSE)</f>
        <v>LogoBR201</v>
      </c>
      <c r="N3390" s="40" t="str">
        <f>VLOOKUP(D3390,'Brasseries Europe'!$B$2:$O$2000,14,FALSE)</f>
        <v>FotoBR201</v>
      </c>
      <c r="O3390" s="42" t="s">
        <v>17602</v>
      </c>
      <c r="P3390" s="40" t="s">
        <v>10136</v>
      </c>
      <c r="Q3390" s="40" t="s">
        <v>10064</v>
      </c>
      <c r="T3390" s="40" t="s">
        <v>17604</v>
      </c>
      <c r="U3390" s="40" t="s">
        <v>17603</v>
      </c>
    </row>
    <row r="3391" spans="1:21" s="40" customFormat="1">
      <c r="A3391" s="40">
        <f t="shared" si="148"/>
        <v>3390</v>
      </c>
      <c r="B3391" s="41">
        <f t="shared" ca="1" si="149"/>
        <v>43369</v>
      </c>
      <c r="C3391" s="40" t="s">
        <v>14</v>
      </c>
      <c r="D3391" s="40" t="str">
        <f t="shared" si="150"/>
        <v>Brewery201</v>
      </c>
      <c r="E3391" s="42" t="s">
        <v>1658</v>
      </c>
      <c r="F3391" s="40" t="str">
        <f>VLOOKUP(D3391,'Brasseries Europe'!$B$2:$O$2000,6,FALSE)</f>
        <v>Dornzelestraat, 20</v>
      </c>
      <c r="G3391" s="40">
        <f>VLOOKUP(D3391,'Brasseries Europe'!$B$2:$O$2000,7,FALSE)</f>
        <v>9080</v>
      </c>
      <c r="H3391" s="40" t="str">
        <f>VLOOKUP(D3391,'Brasseries Europe'!$B$2:$O$2000,8,FALSE)</f>
        <v>Lochristi</v>
      </c>
      <c r="I3391" s="40" t="str">
        <f>VLOOKUP(D3391,'Brasseries Europe'!$B$2:$O$2000,9,FALSE)</f>
        <v>Vlaanderen</v>
      </c>
      <c r="J3391" s="40" t="str">
        <f>VLOOKUP(D3391,'Brasseries Europe'!$B$2:$O$2000,10,FALSE)</f>
        <v>info@proefbrouwerij.com</v>
      </c>
      <c r="K3391" s="40" t="str">
        <f>VLOOKUP(D3391,'Brasseries Europe'!$B$2:$O$2000,11,FALSE)</f>
        <v>http://www.proefbrouwerij.com</v>
      </c>
      <c r="L3391" s="40" t="str">
        <f>VLOOKUP(D3391,'Brasseries Europe'!$B$2:$O$2000,12,FALSE)</f>
        <v>32(0)93/56.71.02</v>
      </c>
      <c r="M3391" s="40" t="str">
        <f>VLOOKUP(D3391,'Brasseries Europe'!$B$2:$O$2000,13,FALSE)</f>
        <v>LogoBR201</v>
      </c>
      <c r="N3391" s="40" t="str">
        <f>VLOOKUP(D3391,'Brasseries Europe'!$B$2:$O$2000,14,FALSE)</f>
        <v>FotoBR201</v>
      </c>
      <c r="O3391" s="42" t="s">
        <v>17605</v>
      </c>
      <c r="P3391" s="40" t="s">
        <v>10136</v>
      </c>
      <c r="Q3391" s="40" t="s">
        <v>10072</v>
      </c>
      <c r="T3391" s="40" t="s">
        <v>17607</v>
      </c>
      <c r="U3391" s="40" t="s">
        <v>17606</v>
      </c>
    </row>
    <row r="3392" spans="1:21" s="40" customFormat="1">
      <c r="A3392" s="40">
        <f t="shared" si="148"/>
        <v>3391</v>
      </c>
      <c r="B3392" s="41">
        <f t="shared" ca="1" si="149"/>
        <v>43369</v>
      </c>
      <c r="C3392" s="40" t="s">
        <v>14</v>
      </c>
      <c r="D3392" s="40" t="str">
        <f t="shared" si="150"/>
        <v>Brewery201</v>
      </c>
      <c r="E3392" s="42" t="s">
        <v>1658</v>
      </c>
      <c r="F3392" s="40" t="str">
        <f>VLOOKUP(D3392,'Brasseries Europe'!$B$2:$O$2000,6,FALSE)</f>
        <v>Dornzelestraat, 20</v>
      </c>
      <c r="G3392" s="40">
        <f>VLOOKUP(D3392,'Brasseries Europe'!$B$2:$O$2000,7,FALSE)</f>
        <v>9080</v>
      </c>
      <c r="H3392" s="40" t="str">
        <f>VLOOKUP(D3392,'Brasseries Europe'!$B$2:$O$2000,8,FALSE)</f>
        <v>Lochristi</v>
      </c>
      <c r="I3392" s="40" t="str">
        <f>VLOOKUP(D3392,'Brasseries Europe'!$B$2:$O$2000,9,FALSE)</f>
        <v>Vlaanderen</v>
      </c>
      <c r="J3392" s="40" t="str">
        <f>VLOOKUP(D3392,'Brasseries Europe'!$B$2:$O$2000,10,FALSE)</f>
        <v>info@proefbrouwerij.com</v>
      </c>
      <c r="K3392" s="40" t="str">
        <f>VLOOKUP(D3392,'Brasseries Europe'!$B$2:$O$2000,11,FALSE)</f>
        <v>http://www.proefbrouwerij.com</v>
      </c>
      <c r="L3392" s="40" t="str">
        <f>VLOOKUP(D3392,'Brasseries Europe'!$B$2:$O$2000,12,FALSE)</f>
        <v>32(0)93/56.71.02</v>
      </c>
      <c r="M3392" s="40" t="str">
        <f>VLOOKUP(D3392,'Brasseries Europe'!$B$2:$O$2000,13,FALSE)</f>
        <v>LogoBR201</v>
      </c>
      <c r="N3392" s="40" t="str">
        <f>VLOOKUP(D3392,'Brasseries Europe'!$B$2:$O$2000,14,FALSE)</f>
        <v>FotoBR201</v>
      </c>
      <c r="O3392" s="42" t="s">
        <v>17608</v>
      </c>
      <c r="P3392" s="40" t="s">
        <v>10136</v>
      </c>
      <c r="Q3392" s="40" t="s">
        <v>10132</v>
      </c>
      <c r="T3392" s="40" t="s">
        <v>17610</v>
      </c>
      <c r="U3392" s="40" t="s">
        <v>17609</v>
      </c>
    </row>
    <row r="3393" spans="1:21" s="40" customFormat="1">
      <c r="A3393" s="40">
        <f t="shared" si="148"/>
        <v>3392</v>
      </c>
      <c r="B3393" s="41">
        <f t="shared" ca="1" si="149"/>
        <v>43369</v>
      </c>
      <c r="C3393" s="40" t="s">
        <v>14</v>
      </c>
      <c r="D3393" s="40" t="str">
        <f t="shared" si="150"/>
        <v>Brewery201</v>
      </c>
      <c r="E3393" s="42" t="s">
        <v>1658</v>
      </c>
      <c r="F3393" s="40" t="str">
        <f>VLOOKUP(D3393,'Brasseries Europe'!$B$2:$O$2000,6,FALSE)</f>
        <v>Dornzelestraat, 20</v>
      </c>
      <c r="G3393" s="40">
        <f>VLOOKUP(D3393,'Brasseries Europe'!$B$2:$O$2000,7,FALSE)</f>
        <v>9080</v>
      </c>
      <c r="H3393" s="40" t="str">
        <f>VLOOKUP(D3393,'Brasseries Europe'!$B$2:$O$2000,8,FALSE)</f>
        <v>Lochristi</v>
      </c>
      <c r="I3393" s="40" t="str">
        <f>VLOOKUP(D3393,'Brasseries Europe'!$B$2:$O$2000,9,FALSE)</f>
        <v>Vlaanderen</v>
      </c>
      <c r="J3393" s="40" t="str">
        <f>VLOOKUP(D3393,'Brasseries Europe'!$B$2:$O$2000,10,FALSE)</f>
        <v>info@proefbrouwerij.com</v>
      </c>
      <c r="K3393" s="40" t="str">
        <f>VLOOKUP(D3393,'Brasseries Europe'!$B$2:$O$2000,11,FALSE)</f>
        <v>http://www.proefbrouwerij.com</v>
      </c>
      <c r="L3393" s="40" t="str">
        <f>VLOOKUP(D3393,'Brasseries Europe'!$B$2:$O$2000,12,FALSE)</f>
        <v>32(0)93/56.71.02</v>
      </c>
      <c r="M3393" s="40" t="str">
        <f>VLOOKUP(D3393,'Brasseries Europe'!$B$2:$O$2000,13,FALSE)</f>
        <v>LogoBR201</v>
      </c>
      <c r="N3393" s="40" t="str">
        <f>VLOOKUP(D3393,'Brasseries Europe'!$B$2:$O$2000,14,FALSE)</f>
        <v>FotoBR201</v>
      </c>
      <c r="O3393" s="42" t="s">
        <v>17611</v>
      </c>
      <c r="P3393" s="40" t="s">
        <v>10043</v>
      </c>
      <c r="Q3393" s="40" t="s">
        <v>10072</v>
      </c>
      <c r="T3393" s="40" t="s">
        <v>17613</v>
      </c>
      <c r="U3393" s="40" t="s">
        <v>17612</v>
      </c>
    </row>
    <row r="3394" spans="1:21" s="40" customFormat="1">
      <c r="A3394" s="40">
        <f t="shared" si="148"/>
        <v>3393</v>
      </c>
      <c r="B3394" s="41">
        <f t="shared" ca="1" si="149"/>
        <v>43369</v>
      </c>
      <c r="C3394" s="40" t="s">
        <v>14</v>
      </c>
      <c r="D3394" s="40" t="str">
        <f t="shared" si="150"/>
        <v>Brewery201</v>
      </c>
      <c r="E3394" s="42" t="s">
        <v>1658</v>
      </c>
      <c r="F3394" s="40" t="str">
        <f>VLOOKUP(D3394,'Brasseries Europe'!$B$2:$O$2000,6,FALSE)</f>
        <v>Dornzelestraat, 20</v>
      </c>
      <c r="G3394" s="40">
        <f>VLOOKUP(D3394,'Brasseries Europe'!$B$2:$O$2000,7,FALSE)</f>
        <v>9080</v>
      </c>
      <c r="H3394" s="40" t="str">
        <f>VLOOKUP(D3394,'Brasseries Europe'!$B$2:$O$2000,8,FALSE)</f>
        <v>Lochristi</v>
      </c>
      <c r="I3394" s="40" t="str">
        <f>VLOOKUP(D3394,'Brasseries Europe'!$B$2:$O$2000,9,FALSE)</f>
        <v>Vlaanderen</v>
      </c>
      <c r="J3394" s="40" t="str">
        <f>VLOOKUP(D3394,'Brasseries Europe'!$B$2:$O$2000,10,FALSE)</f>
        <v>info@proefbrouwerij.com</v>
      </c>
      <c r="K3394" s="40" t="str">
        <f>VLOOKUP(D3394,'Brasseries Europe'!$B$2:$O$2000,11,FALSE)</f>
        <v>http://www.proefbrouwerij.com</v>
      </c>
      <c r="L3394" s="40" t="str">
        <f>VLOOKUP(D3394,'Brasseries Europe'!$B$2:$O$2000,12,FALSE)</f>
        <v>32(0)93/56.71.02</v>
      </c>
      <c r="M3394" s="40" t="str">
        <f>VLOOKUP(D3394,'Brasseries Europe'!$B$2:$O$2000,13,FALSE)</f>
        <v>LogoBR201</v>
      </c>
      <c r="N3394" s="40" t="str">
        <f>VLOOKUP(D3394,'Brasseries Europe'!$B$2:$O$2000,14,FALSE)</f>
        <v>FotoBR201</v>
      </c>
      <c r="O3394" s="42" t="s">
        <v>17614</v>
      </c>
      <c r="P3394" s="40" t="s">
        <v>10043</v>
      </c>
      <c r="Q3394" s="40" t="s">
        <v>10132</v>
      </c>
      <c r="T3394" s="40" t="s">
        <v>17616</v>
      </c>
      <c r="U3394" s="40" t="s">
        <v>17615</v>
      </c>
    </row>
    <row r="3395" spans="1:21" s="40" customFormat="1">
      <c r="A3395" s="40">
        <f t="shared" ref="A3395:A3458" si="151">ROW()-1</f>
        <v>3394</v>
      </c>
      <c r="B3395" s="41">
        <f t="shared" ref="B3395:B3458" ca="1" si="152">TODAY()</f>
        <v>43369</v>
      </c>
      <c r="C3395" s="40" t="s">
        <v>14</v>
      </c>
      <c r="D3395" s="40" t="str">
        <f t="shared" si="150"/>
        <v>Brewery201</v>
      </c>
      <c r="E3395" s="42" t="s">
        <v>1658</v>
      </c>
      <c r="F3395" s="40" t="str">
        <f>VLOOKUP(D3395,'Brasseries Europe'!$B$2:$O$2000,6,FALSE)</f>
        <v>Dornzelestraat, 20</v>
      </c>
      <c r="G3395" s="40">
        <f>VLOOKUP(D3395,'Brasseries Europe'!$B$2:$O$2000,7,FALSE)</f>
        <v>9080</v>
      </c>
      <c r="H3395" s="40" t="str">
        <f>VLOOKUP(D3395,'Brasseries Europe'!$B$2:$O$2000,8,FALSE)</f>
        <v>Lochristi</v>
      </c>
      <c r="I3395" s="40" t="str">
        <f>VLOOKUP(D3395,'Brasseries Europe'!$B$2:$O$2000,9,FALSE)</f>
        <v>Vlaanderen</v>
      </c>
      <c r="J3395" s="40" t="str">
        <f>VLOOKUP(D3395,'Brasseries Europe'!$B$2:$O$2000,10,FALSE)</f>
        <v>info@proefbrouwerij.com</v>
      </c>
      <c r="K3395" s="40" t="str">
        <f>VLOOKUP(D3395,'Brasseries Europe'!$B$2:$O$2000,11,FALSE)</f>
        <v>http://www.proefbrouwerij.com</v>
      </c>
      <c r="L3395" s="40" t="str">
        <f>VLOOKUP(D3395,'Brasseries Europe'!$B$2:$O$2000,12,FALSE)</f>
        <v>32(0)93/56.71.02</v>
      </c>
      <c r="M3395" s="40" t="str">
        <f>VLOOKUP(D3395,'Brasseries Europe'!$B$2:$O$2000,13,FALSE)</f>
        <v>LogoBR201</v>
      </c>
      <c r="N3395" s="40" t="str">
        <f>VLOOKUP(D3395,'Brasseries Europe'!$B$2:$O$2000,14,FALSE)</f>
        <v>FotoBR201</v>
      </c>
      <c r="O3395" s="42" t="s">
        <v>17617</v>
      </c>
      <c r="P3395" s="40" t="s">
        <v>10043</v>
      </c>
      <c r="Q3395" s="40" t="s">
        <v>10076</v>
      </c>
      <c r="T3395" s="40" t="s">
        <v>17619</v>
      </c>
      <c r="U3395" s="40" t="s">
        <v>17618</v>
      </c>
    </row>
    <row r="3396" spans="1:21" s="40" customFormat="1">
      <c r="A3396" s="40">
        <f t="shared" si="151"/>
        <v>3395</v>
      </c>
      <c r="B3396" s="41">
        <f t="shared" ca="1" si="152"/>
        <v>43369</v>
      </c>
      <c r="C3396" s="40" t="s">
        <v>14</v>
      </c>
      <c r="D3396" s="40" t="str">
        <f t="shared" si="150"/>
        <v>Brewery201</v>
      </c>
      <c r="E3396" s="42" t="s">
        <v>1658</v>
      </c>
      <c r="F3396" s="40" t="str">
        <f>VLOOKUP(D3396,'Brasseries Europe'!$B$2:$O$2000,6,FALSE)</f>
        <v>Dornzelestraat, 20</v>
      </c>
      <c r="G3396" s="40">
        <f>VLOOKUP(D3396,'Brasseries Europe'!$B$2:$O$2000,7,FALSE)</f>
        <v>9080</v>
      </c>
      <c r="H3396" s="40" t="str">
        <f>VLOOKUP(D3396,'Brasseries Europe'!$B$2:$O$2000,8,FALSE)</f>
        <v>Lochristi</v>
      </c>
      <c r="I3396" s="40" t="str">
        <f>VLOOKUP(D3396,'Brasseries Europe'!$B$2:$O$2000,9,FALSE)</f>
        <v>Vlaanderen</v>
      </c>
      <c r="J3396" s="40" t="str">
        <f>VLOOKUP(D3396,'Brasseries Europe'!$B$2:$O$2000,10,FALSE)</f>
        <v>info@proefbrouwerij.com</v>
      </c>
      <c r="K3396" s="40" t="str">
        <f>VLOOKUP(D3396,'Brasseries Europe'!$B$2:$O$2000,11,FALSE)</f>
        <v>http://www.proefbrouwerij.com</v>
      </c>
      <c r="L3396" s="40" t="str">
        <f>VLOOKUP(D3396,'Brasseries Europe'!$B$2:$O$2000,12,FALSE)</f>
        <v>32(0)93/56.71.02</v>
      </c>
      <c r="M3396" s="40" t="str">
        <f>VLOOKUP(D3396,'Brasseries Europe'!$B$2:$O$2000,13,FALSE)</f>
        <v>LogoBR201</v>
      </c>
      <c r="N3396" s="40" t="str">
        <f>VLOOKUP(D3396,'Brasseries Europe'!$B$2:$O$2000,14,FALSE)</f>
        <v>FotoBR201</v>
      </c>
      <c r="O3396" s="42" t="s">
        <v>17620</v>
      </c>
      <c r="P3396" s="40" t="s">
        <v>10043</v>
      </c>
      <c r="Q3396" s="40" t="s">
        <v>10072</v>
      </c>
      <c r="T3396" s="40" t="s">
        <v>17622</v>
      </c>
      <c r="U3396" s="40" t="s">
        <v>17621</v>
      </c>
    </row>
    <row r="3397" spans="1:21" s="40" customFormat="1">
      <c r="A3397" s="40">
        <f t="shared" si="151"/>
        <v>3396</v>
      </c>
      <c r="B3397" s="41">
        <f t="shared" ca="1" si="152"/>
        <v>43369</v>
      </c>
      <c r="C3397" s="40" t="s">
        <v>14</v>
      </c>
      <c r="D3397" s="40" t="str">
        <f t="shared" si="150"/>
        <v>Brewery201</v>
      </c>
      <c r="E3397" s="42" t="s">
        <v>1658</v>
      </c>
      <c r="F3397" s="40" t="str">
        <f>VLOOKUP(D3397,'Brasseries Europe'!$B$2:$O$2000,6,FALSE)</f>
        <v>Dornzelestraat, 20</v>
      </c>
      <c r="G3397" s="40">
        <f>VLOOKUP(D3397,'Brasseries Europe'!$B$2:$O$2000,7,FALSE)</f>
        <v>9080</v>
      </c>
      <c r="H3397" s="40" t="str">
        <f>VLOOKUP(D3397,'Brasseries Europe'!$B$2:$O$2000,8,FALSE)</f>
        <v>Lochristi</v>
      </c>
      <c r="I3397" s="40" t="str">
        <f>VLOOKUP(D3397,'Brasseries Europe'!$B$2:$O$2000,9,FALSE)</f>
        <v>Vlaanderen</v>
      </c>
      <c r="J3397" s="40" t="str">
        <f>VLOOKUP(D3397,'Brasseries Europe'!$B$2:$O$2000,10,FALSE)</f>
        <v>info@proefbrouwerij.com</v>
      </c>
      <c r="K3397" s="40" t="str">
        <f>VLOOKUP(D3397,'Brasseries Europe'!$B$2:$O$2000,11,FALSE)</f>
        <v>http://www.proefbrouwerij.com</v>
      </c>
      <c r="L3397" s="40" t="str">
        <f>VLOOKUP(D3397,'Brasseries Europe'!$B$2:$O$2000,12,FALSE)</f>
        <v>32(0)93/56.71.02</v>
      </c>
      <c r="M3397" s="40" t="str">
        <f>VLOOKUP(D3397,'Brasseries Europe'!$B$2:$O$2000,13,FALSE)</f>
        <v>LogoBR201</v>
      </c>
      <c r="N3397" s="40" t="str">
        <f>VLOOKUP(D3397,'Brasseries Europe'!$B$2:$O$2000,14,FALSE)</f>
        <v>FotoBR201</v>
      </c>
      <c r="O3397" s="42" t="s">
        <v>17623</v>
      </c>
      <c r="P3397" s="40" t="s">
        <v>10043</v>
      </c>
      <c r="Q3397" s="40" t="s">
        <v>10093</v>
      </c>
      <c r="T3397" s="40" t="s">
        <v>17625</v>
      </c>
      <c r="U3397" s="40" t="s">
        <v>17624</v>
      </c>
    </row>
    <row r="3398" spans="1:21" s="40" customFormat="1">
      <c r="A3398" s="40">
        <f t="shared" si="151"/>
        <v>3397</v>
      </c>
      <c r="B3398" s="41">
        <f t="shared" ca="1" si="152"/>
        <v>43369</v>
      </c>
      <c r="C3398" s="40" t="s">
        <v>14</v>
      </c>
      <c r="D3398" s="40" t="str">
        <f t="shared" si="150"/>
        <v>Brewery201</v>
      </c>
      <c r="E3398" s="42" t="s">
        <v>1658</v>
      </c>
      <c r="F3398" s="40" t="str">
        <f>VLOOKUP(D3398,'Brasseries Europe'!$B$2:$O$2000,6,FALSE)</f>
        <v>Dornzelestraat, 20</v>
      </c>
      <c r="G3398" s="40">
        <f>VLOOKUP(D3398,'Brasseries Europe'!$B$2:$O$2000,7,FALSE)</f>
        <v>9080</v>
      </c>
      <c r="H3398" s="40" t="str">
        <f>VLOOKUP(D3398,'Brasseries Europe'!$B$2:$O$2000,8,FALSE)</f>
        <v>Lochristi</v>
      </c>
      <c r="I3398" s="40" t="str">
        <f>VLOOKUP(D3398,'Brasseries Europe'!$B$2:$O$2000,9,FALSE)</f>
        <v>Vlaanderen</v>
      </c>
      <c r="J3398" s="40" t="str">
        <f>VLOOKUP(D3398,'Brasseries Europe'!$B$2:$O$2000,10,FALSE)</f>
        <v>info@proefbrouwerij.com</v>
      </c>
      <c r="K3398" s="40" t="str">
        <f>VLOOKUP(D3398,'Brasseries Europe'!$B$2:$O$2000,11,FALSE)</f>
        <v>http://www.proefbrouwerij.com</v>
      </c>
      <c r="L3398" s="40" t="str">
        <f>VLOOKUP(D3398,'Brasseries Europe'!$B$2:$O$2000,12,FALSE)</f>
        <v>32(0)93/56.71.02</v>
      </c>
      <c r="M3398" s="40" t="str">
        <f>VLOOKUP(D3398,'Brasseries Europe'!$B$2:$O$2000,13,FALSE)</f>
        <v>LogoBR201</v>
      </c>
      <c r="N3398" s="40" t="str">
        <f>VLOOKUP(D3398,'Brasseries Europe'!$B$2:$O$2000,14,FALSE)</f>
        <v>FotoBR201</v>
      </c>
      <c r="O3398" s="42" t="s">
        <v>17626</v>
      </c>
      <c r="P3398" s="40" t="s">
        <v>10043</v>
      </c>
      <c r="Q3398" s="40" t="s">
        <v>10076</v>
      </c>
      <c r="T3398" s="40" t="s">
        <v>17628</v>
      </c>
      <c r="U3398" s="40" t="s">
        <v>17627</v>
      </c>
    </row>
    <row r="3399" spans="1:21" s="40" customFormat="1">
      <c r="A3399" s="40">
        <f t="shared" si="151"/>
        <v>3398</v>
      </c>
      <c r="B3399" s="41">
        <f t="shared" ca="1" si="152"/>
        <v>43369</v>
      </c>
      <c r="C3399" s="40" t="s">
        <v>14</v>
      </c>
      <c r="D3399" s="40" t="str">
        <f t="shared" si="150"/>
        <v>Brewery201</v>
      </c>
      <c r="E3399" s="42" t="s">
        <v>1658</v>
      </c>
      <c r="F3399" s="40" t="str">
        <f>VLOOKUP(D3399,'Brasseries Europe'!$B$2:$O$2000,6,FALSE)</f>
        <v>Dornzelestraat, 20</v>
      </c>
      <c r="G3399" s="40">
        <f>VLOOKUP(D3399,'Brasseries Europe'!$B$2:$O$2000,7,FALSE)</f>
        <v>9080</v>
      </c>
      <c r="H3399" s="40" t="str">
        <f>VLOOKUP(D3399,'Brasseries Europe'!$B$2:$O$2000,8,FALSE)</f>
        <v>Lochristi</v>
      </c>
      <c r="I3399" s="40" t="str">
        <f>VLOOKUP(D3399,'Brasseries Europe'!$B$2:$O$2000,9,FALSE)</f>
        <v>Vlaanderen</v>
      </c>
      <c r="J3399" s="40" t="str">
        <f>VLOOKUP(D3399,'Brasseries Europe'!$B$2:$O$2000,10,FALSE)</f>
        <v>info@proefbrouwerij.com</v>
      </c>
      <c r="K3399" s="40" t="str">
        <f>VLOOKUP(D3399,'Brasseries Europe'!$B$2:$O$2000,11,FALSE)</f>
        <v>http://www.proefbrouwerij.com</v>
      </c>
      <c r="L3399" s="40" t="str">
        <f>VLOOKUP(D3399,'Brasseries Europe'!$B$2:$O$2000,12,FALSE)</f>
        <v>32(0)93/56.71.02</v>
      </c>
      <c r="M3399" s="40" t="str">
        <f>VLOOKUP(D3399,'Brasseries Europe'!$B$2:$O$2000,13,FALSE)</f>
        <v>LogoBR201</v>
      </c>
      <c r="N3399" s="40" t="str">
        <f>VLOOKUP(D3399,'Brasseries Europe'!$B$2:$O$2000,14,FALSE)</f>
        <v>FotoBR201</v>
      </c>
      <c r="O3399" s="42" t="s">
        <v>17629</v>
      </c>
      <c r="P3399" s="40" t="s">
        <v>10043</v>
      </c>
      <c r="Q3399" s="40" t="s">
        <v>10036</v>
      </c>
      <c r="T3399" s="40" t="s">
        <v>17631</v>
      </c>
      <c r="U3399" s="40" t="s">
        <v>17630</v>
      </c>
    </row>
    <row r="3400" spans="1:21" s="40" customFormat="1">
      <c r="A3400" s="40">
        <f t="shared" si="151"/>
        <v>3399</v>
      </c>
      <c r="B3400" s="41">
        <f t="shared" ca="1" si="152"/>
        <v>43369</v>
      </c>
      <c r="C3400" s="40" t="s">
        <v>14</v>
      </c>
      <c r="D3400" s="40" t="str">
        <f t="shared" si="150"/>
        <v>Brewery201</v>
      </c>
      <c r="E3400" s="42" t="s">
        <v>1658</v>
      </c>
      <c r="F3400" s="40" t="str">
        <f>VLOOKUP(D3400,'Brasseries Europe'!$B$2:$O$2000,6,FALSE)</f>
        <v>Dornzelestraat, 20</v>
      </c>
      <c r="G3400" s="40">
        <f>VLOOKUP(D3400,'Brasseries Europe'!$B$2:$O$2000,7,FALSE)</f>
        <v>9080</v>
      </c>
      <c r="H3400" s="40" t="str">
        <f>VLOOKUP(D3400,'Brasseries Europe'!$B$2:$O$2000,8,FALSE)</f>
        <v>Lochristi</v>
      </c>
      <c r="I3400" s="40" t="str">
        <f>VLOOKUP(D3400,'Brasseries Europe'!$B$2:$O$2000,9,FALSE)</f>
        <v>Vlaanderen</v>
      </c>
      <c r="J3400" s="40" t="str">
        <f>VLOOKUP(D3400,'Brasseries Europe'!$B$2:$O$2000,10,FALSE)</f>
        <v>info@proefbrouwerij.com</v>
      </c>
      <c r="K3400" s="40" t="str">
        <f>VLOOKUP(D3400,'Brasseries Europe'!$B$2:$O$2000,11,FALSE)</f>
        <v>http://www.proefbrouwerij.com</v>
      </c>
      <c r="L3400" s="40" t="str">
        <f>VLOOKUP(D3400,'Brasseries Europe'!$B$2:$O$2000,12,FALSE)</f>
        <v>32(0)93/56.71.02</v>
      </c>
      <c r="M3400" s="40" t="str">
        <f>VLOOKUP(D3400,'Brasseries Europe'!$B$2:$O$2000,13,FALSE)</f>
        <v>LogoBR201</v>
      </c>
      <c r="N3400" s="40" t="str">
        <f>VLOOKUP(D3400,'Brasseries Europe'!$B$2:$O$2000,14,FALSE)</f>
        <v>FotoBR201</v>
      </c>
      <c r="O3400" s="42" t="s">
        <v>17632</v>
      </c>
      <c r="P3400" s="40" t="s">
        <v>10043</v>
      </c>
      <c r="Q3400" s="40" t="s">
        <v>10143</v>
      </c>
      <c r="R3400" s="57"/>
      <c r="S3400" s="57"/>
      <c r="T3400" s="40" t="s">
        <v>17634</v>
      </c>
      <c r="U3400" s="40" t="s">
        <v>17633</v>
      </c>
    </row>
    <row r="3401" spans="1:21" s="40" customFormat="1">
      <c r="A3401" s="40">
        <f t="shared" si="151"/>
        <v>3400</v>
      </c>
      <c r="B3401" s="41">
        <f t="shared" ca="1" si="152"/>
        <v>43369</v>
      </c>
      <c r="C3401" s="40" t="s">
        <v>14</v>
      </c>
      <c r="D3401" s="40" t="str">
        <f t="shared" si="150"/>
        <v>Brewery201</v>
      </c>
      <c r="E3401" s="42" t="s">
        <v>1658</v>
      </c>
      <c r="F3401" s="40" t="str">
        <f>VLOOKUP(D3401,'Brasseries Europe'!$B$2:$O$2000,6,FALSE)</f>
        <v>Dornzelestraat, 20</v>
      </c>
      <c r="G3401" s="40">
        <f>VLOOKUP(D3401,'Brasseries Europe'!$B$2:$O$2000,7,FALSE)</f>
        <v>9080</v>
      </c>
      <c r="H3401" s="40" t="str">
        <f>VLOOKUP(D3401,'Brasseries Europe'!$B$2:$O$2000,8,FALSE)</f>
        <v>Lochristi</v>
      </c>
      <c r="I3401" s="40" t="str">
        <f>VLOOKUP(D3401,'Brasseries Europe'!$B$2:$O$2000,9,FALSE)</f>
        <v>Vlaanderen</v>
      </c>
      <c r="J3401" s="40" t="str">
        <f>VLOOKUP(D3401,'Brasseries Europe'!$B$2:$O$2000,10,FALSE)</f>
        <v>info@proefbrouwerij.com</v>
      </c>
      <c r="K3401" s="40" t="str">
        <f>VLOOKUP(D3401,'Brasseries Europe'!$B$2:$O$2000,11,FALSE)</f>
        <v>http://www.proefbrouwerij.com</v>
      </c>
      <c r="L3401" s="40" t="str">
        <f>VLOOKUP(D3401,'Brasseries Europe'!$B$2:$O$2000,12,FALSE)</f>
        <v>32(0)93/56.71.02</v>
      </c>
      <c r="M3401" s="40" t="str">
        <f>VLOOKUP(D3401,'Brasseries Europe'!$B$2:$O$2000,13,FALSE)</f>
        <v>LogoBR201</v>
      </c>
      <c r="N3401" s="40" t="str">
        <f>VLOOKUP(D3401,'Brasseries Europe'!$B$2:$O$2000,14,FALSE)</f>
        <v>FotoBR201</v>
      </c>
      <c r="O3401" s="42" t="s">
        <v>17635</v>
      </c>
      <c r="P3401" s="40" t="s">
        <v>10043</v>
      </c>
      <c r="Q3401" s="40" t="s">
        <v>10044</v>
      </c>
      <c r="T3401" s="40" t="s">
        <v>17637</v>
      </c>
      <c r="U3401" s="40" t="s">
        <v>17636</v>
      </c>
    </row>
    <row r="3402" spans="1:21" s="40" customFormat="1">
      <c r="A3402" s="40">
        <f t="shared" si="151"/>
        <v>3401</v>
      </c>
      <c r="B3402" s="41">
        <f t="shared" ca="1" si="152"/>
        <v>43369</v>
      </c>
      <c r="C3402" s="40" t="s">
        <v>14</v>
      </c>
      <c r="D3402" s="40" t="str">
        <f t="shared" si="150"/>
        <v>Brewery201</v>
      </c>
      <c r="E3402" s="42" t="s">
        <v>1658</v>
      </c>
      <c r="F3402" s="40" t="str">
        <f>VLOOKUP(D3402,'Brasseries Europe'!$B$2:$O$2000,6,FALSE)</f>
        <v>Dornzelestraat, 20</v>
      </c>
      <c r="G3402" s="40">
        <f>VLOOKUP(D3402,'Brasseries Europe'!$B$2:$O$2000,7,FALSE)</f>
        <v>9080</v>
      </c>
      <c r="H3402" s="40" t="str">
        <f>VLOOKUP(D3402,'Brasseries Europe'!$B$2:$O$2000,8,FALSE)</f>
        <v>Lochristi</v>
      </c>
      <c r="I3402" s="40" t="str">
        <f>VLOOKUP(D3402,'Brasseries Europe'!$B$2:$O$2000,9,FALSE)</f>
        <v>Vlaanderen</v>
      </c>
      <c r="J3402" s="40" t="str">
        <f>VLOOKUP(D3402,'Brasseries Europe'!$B$2:$O$2000,10,FALSE)</f>
        <v>info@proefbrouwerij.com</v>
      </c>
      <c r="K3402" s="40" t="str">
        <f>VLOOKUP(D3402,'Brasseries Europe'!$B$2:$O$2000,11,FALSE)</f>
        <v>http://www.proefbrouwerij.com</v>
      </c>
      <c r="L3402" s="40" t="str">
        <f>VLOOKUP(D3402,'Brasseries Europe'!$B$2:$O$2000,12,FALSE)</f>
        <v>32(0)93/56.71.02</v>
      </c>
      <c r="M3402" s="40" t="str">
        <f>VLOOKUP(D3402,'Brasseries Europe'!$B$2:$O$2000,13,FALSE)</f>
        <v>LogoBR201</v>
      </c>
      <c r="N3402" s="40" t="str">
        <f>VLOOKUP(D3402,'Brasseries Europe'!$B$2:$O$2000,14,FALSE)</f>
        <v>FotoBR201</v>
      </c>
      <c r="O3402" s="42" t="s">
        <v>17638</v>
      </c>
      <c r="P3402" s="40" t="s">
        <v>10043</v>
      </c>
      <c r="Q3402" s="40" t="s">
        <v>10072</v>
      </c>
      <c r="T3402" s="40" t="s">
        <v>17640</v>
      </c>
      <c r="U3402" s="40" t="s">
        <v>17639</v>
      </c>
    </row>
    <row r="3403" spans="1:21" s="40" customFormat="1">
      <c r="A3403" s="40">
        <f t="shared" si="151"/>
        <v>3402</v>
      </c>
      <c r="B3403" s="41">
        <f t="shared" ca="1" si="152"/>
        <v>43369</v>
      </c>
      <c r="C3403" s="40" t="s">
        <v>14</v>
      </c>
      <c r="D3403" s="40" t="str">
        <f t="shared" si="150"/>
        <v>Brewery201</v>
      </c>
      <c r="E3403" s="42" t="s">
        <v>1658</v>
      </c>
      <c r="F3403" s="40" t="str">
        <f>VLOOKUP(D3403,'Brasseries Europe'!$B$2:$O$2000,6,FALSE)</f>
        <v>Dornzelestraat, 20</v>
      </c>
      <c r="G3403" s="40">
        <f>VLOOKUP(D3403,'Brasseries Europe'!$B$2:$O$2000,7,FALSE)</f>
        <v>9080</v>
      </c>
      <c r="H3403" s="40" t="str">
        <f>VLOOKUP(D3403,'Brasseries Europe'!$B$2:$O$2000,8,FALSE)</f>
        <v>Lochristi</v>
      </c>
      <c r="I3403" s="40" t="str">
        <f>VLOOKUP(D3403,'Brasseries Europe'!$B$2:$O$2000,9,FALSE)</f>
        <v>Vlaanderen</v>
      </c>
      <c r="J3403" s="40" t="str">
        <f>VLOOKUP(D3403,'Brasseries Europe'!$B$2:$O$2000,10,FALSE)</f>
        <v>info@proefbrouwerij.com</v>
      </c>
      <c r="K3403" s="40" t="str">
        <f>VLOOKUP(D3403,'Brasseries Europe'!$B$2:$O$2000,11,FALSE)</f>
        <v>http://www.proefbrouwerij.com</v>
      </c>
      <c r="L3403" s="40" t="str">
        <f>VLOOKUP(D3403,'Brasseries Europe'!$B$2:$O$2000,12,FALSE)</f>
        <v>32(0)93/56.71.02</v>
      </c>
      <c r="M3403" s="40" t="str">
        <f>VLOOKUP(D3403,'Brasseries Europe'!$B$2:$O$2000,13,FALSE)</f>
        <v>LogoBR201</v>
      </c>
      <c r="N3403" s="40" t="str">
        <f>VLOOKUP(D3403,'Brasseries Europe'!$B$2:$O$2000,14,FALSE)</f>
        <v>FotoBR201</v>
      </c>
      <c r="O3403" s="42" t="s">
        <v>17641</v>
      </c>
      <c r="P3403" s="40" t="s">
        <v>10043</v>
      </c>
      <c r="Q3403" s="40" t="s">
        <v>10204</v>
      </c>
      <c r="T3403" s="40" t="s">
        <v>17643</v>
      </c>
      <c r="U3403" s="40" t="s">
        <v>17642</v>
      </c>
    </row>
    <row r="3404" spans="1:21" s="40" customFormat="1">
      <c r="A3404" s="40">
        <f t="shared" si="151"/>
        <v>3403</v>
      </c>
      <c r="B3404" s="41">
        <f t="shared" ca="1" si="152"/>
        <v>43369</v>
      </c>
      <c r="C3404" s="40" t="s">
        <v>14</v>
      </c>
      <c r="D3404" s="40" t="str">
        <f t="shared" si="150"/>
        <v>Brewery201</v>
      </c>
      <c r="E3404" s="42" t="s">
        <v>1658</v>
      </c>
      <c r="F3404" s="40" t="str">
        <f>VLOOKUP(D3404,'Brasseries Europe'!$B$2:$O$2000,6,FALSE)</f>
        <v>Dornzelestraat, 20</v>
      </c>
      <c r="G3404" s="40">
        <f>VLOOKUP(D3404,'Brasseries Europe'!$B$2:$O$2000,7,FALSE)</f>
        <v>9080</v>
      </c>
      <c r="H3404" s="40" t="str">
        <f>VLOOKUP(D3404,'Brasseries Europe'!$B$2:$O$2000,8,FALSE)</f>
        <v>Lochristi</v>
      </c>
      <c r="I3404" s="40" t="str">
        <f>VLOOKUP(D3404,'Brasseries Europe'!$B$2:$O$2000,9,FALSE)</f>
        <v>Vlaanderen</v>
      </c>
      <c r="J3404" s="40" t="str">
        <f>VLOOKUP(D3404,'Brasseries Europe'!$B$2:$O$2000,10,FALSE)</f>
        <v>info@proefbrouwerij.com</v>
      </c>
      <c r="K3404" s="40" t="str">
        <f>VLOOKUP(D3404,'Brasseries Europe'!$B$2:$O$2000,11,FALSE)</f>
        <v>http://www.proefbrouwerij.com</v>
      </c>
      <c r="L3404" s="40" t="str">
        <f>VLOOKUP(D3404,'Brasseries Europe'!$B$2:$O$2000,12,FALSE)</f>
        <v>32(0)93/56.71.02</v>
      </c>
      <c r="M3404" s="40" t="str">
        <f>VLOOKUP(D3404,'Brasseries Europe'!$B$2:$O$2000,13,FALSE)</f>
        <v>LogoBR201</v>
      </c>
      <c r="N3404" s="40" t="str">
        <f>VLOOKUP(D3404,'Brasseries Europe'!$B$2:$O$2000,14,FALSE)</f>
        <v>FotoBR201</v>
      </c>
      <c r="O3404" s="42" t="s">
        <v>17644</v>
      </c>
      <c r="P3404" s="40" t="s">
        <v>10043</v>
      </c>
      <c r="Q3404" s="40" t="s">
        <v>10044</v>
      </c>
      <c r="T3404" s="40" t="s">
        <v>17646</v>
      </c>
      <c r="U3404" s="40" t="s">
        <v>17645</v>
      </c>
    </row>
    <row r="3405" spans="1:21" s="40" customFormat="1">
      <c r="A3405" s="40">
        <f t="shared" si="151"/>
        <v>3404</v>
      </c>
      <c r="B3405" s="41">
        <f t="shared" ca="1" si="152"/>
        <v>43369</v>
      </c>
      <c r="C3405" s="40" t="s">
        <v>14</v>
      </c>
      <c r="D3405" s="40" t="str">
        <f t="shared" si="150"/>
        <v>Brewery201</v>
      </c>
      <c r="E3405" s="42" t="s">
        <v>1658</v>
      </c>
      <c r="F3405" s="40" t="str">
        <f>VLOOKUP(D3405,'Brasseries Europe'!$B$2:$O$2000,6,FALSE)</f>
        <v>Dornzelestraat, 20</v>
      </c>
      <c r="G3405" s="40">
        <f>VLOOKUP(D3405,'Brasseries Europe'!$B$2:$O$2000,7,FALSE)</f>
        <v>9080</v>
      </c>
      <c r="H3405" s="40" t="str">
        <f>VLOOKUP(D3405,'Brasseries Europe'!$B$2:$O$2000,8,FALSE)</f>
        <v>Lochristi</v>
      </c>
      <c r="I3405" s="40" t="str">
        <f>VLOOKUP(D3405,'Brasseries Europe'!$B$2:$O$2000,9,FALSE)</f>
        <v>Vlaanderen</v>
      </c>
      <c r="J3405" s="40" t="str">
        <f>VLOOKUP(D3405,'Brasseries Europe'!$B$2:$O$2000,10,FALSE)</f>
        <v>info@proefbrouwerij.com</v>
      </c>
      <c r="K3405" s="40" t="str">
        <f>VLOOKUP(D3405,'Brasseries Europe'!$B$2:$O$2000,11,FALSE)</f>
        <v>http://www.proefbrouwerij.com</v>
      </c>
      <c r="L3405" s="40" t="str">
        <f>VLOOKUP(D3405,'Brasseries Europe'!$B$2:$O$2000,12,FALSE)</f>
        <v>32(0)93/56.71.02</v>
      </c>
      <c r="M3405" s="40" t="str">
        <f>VLOOKUP(D3405,'Brasseries Europe'!$B$2:$O$2000,13,FALSE)</f>
        <v>LogoBR201</v>
      </c>
      <c r="N3405" s="40" t="str">
        <f>VLOOKUP(D3405,'Brasseries Europe'!$B$2:$O$2000,14,FALSE)</f>
        <v>FotoBR201</v>
      </c>
      <c r="O3405" s="42" t="s">
        <v>17647</v>
      </c>
      <c r="P3405" s="40" t="s">
        <v>10043</v>
      </c>
      <c r="Q3405" s="40" t="s">
        <v>10064</v>
      </c>
      <c r="T3405" s="40" t="s">
        <v>17649</v>
      </c>
      <c r="U3405" s="40" t="s">
        <v>17648</v>
      </c>
    </row>
    <row r="3406" spans="1:21" s="40" customFormat="1">
      <c r="A3406" s="40">
        <f t="shared" si="151"/>
        <v>3405</v>
      </c>
      <c r="B3406" s="41">
        <f t="shared" ca="1" si="152"/>
        <v>43369</v>
      </c>
      <c r="C3406" s="40" t="s">
        <v>14</v>
      </c>
      <c r="D3406" s="40" t="str">
        <f t="shared" si="150"/>
        <v>Brewery201</v>
      </c>
      <c r="E3406" s="42" t="s">
        <v>1658</v>
      </c>
      <c r="F3406" s="40" t="str">
        <f>VLOOKUP(D3406,'Brasseries Europe'!$B$2:$O$2000,6,FALSE)</f>
        <v>Dornzelestraat, 20</v>
      </c>
      <c r="G3406" s="40">
        <f>VLOOKUP(D3406,'Brasseries Europe'!$B$2:$O$2000,7,FALSE)</f>
        <v>9080</v>
      </c>
      <c r="H3406" s="40" t="str">
        <f>VLOOKUP(D3406,'Brasseries Europe'!$B$2:$O$2000,8,FALSE)</f>
        <v>Lochristi</v>
      </c>
      <c r="I3406" s="40" t="str">
        <f>VLOOKUP(D3406,'Brasseries Europe'!$B$2:$O$2000,9,FALSE)</f>
        <v>Vlaanderen</v>
      </c>
      <c r="J3406" s="40" t="str">
        <f>VLOOKUP(D3406,'Brasseries Europe'!$B$2:$O$2000,10,FALSE)</f>
        <v>info@proefbrouwerij.com</v>
      </c>
      <c r="K3406" s="40" t="str">
        <f>VLOOKUP(D3406,'Brasseries Europe'!$B$2:$O$2000,11,FALSE)</f>
        <v>http://www.proefbrouwerij.com</v>
      </c>
      <c r="L3406" s="40" t="str">
        <f>VLOOKUP(D3406,'Brasseries Europe'!$B$2:$O$2000,12,FALSE)</f>
        <v>32(0)93/56.71.02</v>
      </c>
      <c r="M3406" s="40" t="str">
        <f>VLOOKUP(D3406,'Brasseries Europe'!$B$2:$O$2000,13,FALSE)</f>
        <v>LogoBR201</v>
      </c>
      <c r="N3406" s="40" t="str">
        <f>VLOOKUP(D3406,'Brasseries Europe'!$B$2:$O$2000,14,FALSE)</f>
        <v>FotoBR201</v>
      </c>
      <c r="O3406" s="42" t="s">
        <v>17650</v>
      </c>
      <c r="P3406" s="40" t="s">
        <v>10043</v>
      </c>
      <c r="Q3406" s="40" t="s">
        <v>10044</v>
      </c>
      <c r="T3406" s="40" t="s">
        <v>17652</v>
      </c>
      <c r="U3406" s="40" t="s">
        <v>17651</v>
      </c>
    </row>
    <row r="3407" spans="1:21" s="40" customFormat="1">
      <c r="A3407" s="40">
        <f t="shared" si="151"/>
        <v>3406</v>
      </c>
      <c r="B3407" s="41">
        <f t="shared" ca="1" si="152"/>
        <v>43369</v>
      </c>
      <c r="C3407" s="40" t="s">
        <v>14</v>
      </c>
      <c r="D3407" s="40" t="str">
        <f t="shared" si="150"/>
        <v>Brewery201</v>
      </c>
      <c r="E3407" s="42" t="s">
        <v>1658</v>
      </c>
      <c r="F3407" s="40" t="str">
        <f>VLOOKUP(D3407,'Brasseries Europe'!$B$2:$O$2000,6,FALSE)</f>
        <v>Dornzelestraat, 20</v>
      </c>
      <c r="G3407" s="40">
        <f>VLOOKUP(D3407,'Brasseries Europe'!$B$2:$O$2000,7,FALSE)</f>
        <v>9080</v>
      </c>
      <c r="H3407" s="40" t="str">
        <f>VLOOKUP(D3407,'Brasseries Europe'!$B$2:$O$2000,8,FALSE)</f>
        <v>Lochristi</v>
      </c>
      <c r="I3407" s="40" t="str">
        <f>VLOOKUP(D3407,'Brasseries Europe'!$B$2:$O$2000,9,FALSE)</f>
        <v>Vlaanderen</v>
      </c>
      <c r="J3407" s="40" t="str">
        <f>VLOOKUP(D3407,'Brasseries Europe'!$B$2:$O$2000,10,FALSE)</f>
        <v>info@proefbrouwerij.com</v>
      </c>
      <c r="K3407" s="40" t="str">
        <f>VLOOKUP(D3407,'Brasseries Europe'!$B$2:$O$2000,11,FALSE)</f>
        <v>http://www.proefbrouwerij.com</v>
      </c>
      <c r="L3407" s="40" t="str">
        <f>VLOOKUP(D3407,'Brasseries Europe'!$B$2:$O$2000,12,FALSE)</f>
        <v>32(0)93/56.71.02</v>
      </c>
      <c r="M3407" s="40" t="str">
        <f>VLOOKUP(D3407,'Brasseries Europe'!$B$2:$O$2000,13,FALSE)</f>
        <v>LogoBR201</v>
      </c>
      <c r="N3407" s="40" t="str">
        <f>VLOOKUP(D3407,'Brasseries Europe'!$B$2:$O$2000,14,FALSE)</f>
        <v>FotoBR201</v>
      </c>
      <c r="O3407" s="42" t="s">
        <v>17653</v>
      </c>
      <c r="P3407" s="40" t="s">
        <v>10043</v>
      </c>
      <c r="Q3407" s="40" t="s">
        <v>10265</v>
      </c>
      <c r="T3407" s="40" t="s">
        <v>17655</v>
      </c>
      <c r="U3407" s="40" t="s">
        <v>17654</v>
      </c>
    </row>
    <row r="3408" spans="1:21" s="40" customFormat="1">
      <c r="A3408" s="40">
        <f t="shared" si="151"/>
        <v>3407</v>
      </c>
      <c r="B3408" s="41">
        <f t="shared" ca="1" si="152"/>
        <v>43369</v>
      </c>
      <c r="C3408" s="40" t="s">
        <v>14</v>
      </c>
      <c r="D3408" s="40" t="str">
        <f t="shared" si="150"/>
        <v>Brewery201</v>
      </c>
      <c r="E3408" s="42" t="s">
        <v>1658</v>
      </c>
      <c r="F3408" s="40" t="str">
        <f>VLOOKUP(D3408,'Brasseries Europe'!$B$2:$O$2000,6,FALSE)</f>
        <v>Dornzelestraat, 20</v>
      </c>
      <c r="G3408" s="40">
        <f>VLOOKUP(D3408,'Brasseries Europe'!$B$2:$O$2000,7,FALSE)</f>
        <v>9080</v>
      </c>
      <c r="H3408" s="40" t="str">
        <f>VLOOKUP(D3408,'Brasseries Europe'!$B$2:$O$2000,8,FALSE)</f>
        <v>Lochristi</v>
      </c>
      <c r="I3408" s="40" t="str">
        <f>VLOOKUP(D3408,'Brasseries Europe'!$B$2:$O$2000,9,FALSE)</f>
        <v>Vlaanderen</v>
      </c>
      <c r="J3408" s="40" t="str">
        <f>VLOOKUP(D3408,'Brasseries Europe'!$B$2:$O$2000,10,FALSE)</f>
        <v>info@proefbrouwerij.com</v>
      </c>
      <c r="K3408" s="40" t="str">
        <f>VLOOKUP(D3408,'Brasseries Europe'!$B$2:$O$2000,11,FALSE)</f>
        <v>http://www.proefbrouwerij.com</v>
      </c>
      <c r="L3408" s="40" t="str">
        <f>VLOOKUP(D3408,'Brasseries Europe'!$B$2:$O$2000,12,FALSE)</f>
        <v>32(0)93/56.71.02</v>
      </c>
      <c r="M3408" s="40" t="str">
        <f>VLOOKUP(D3408,'Brasseries Europe'!$B$2:$O$2000,13,FALSE)</f>
        <v>LogoBR201</v>
      </c>
      <c r="N3408" s="40" t="str">
        <f>VLOOKUP(D3408,'Brasseries Europe'!$B$2:$O$2000,14,FALSE)</f>
        <v>FotoBR201</v>
      </c>
      <c r="O3408" s="42" t="s">
        <v>17656</v>
      </c>
      <c r="P3408" s="40" t="s">
        <v>10043</v>
      </c>
      <c r="Q3408" s="40" t="s">
        <v>10143</v>
      </c>
      <c r="R3408" s="57"/>
      <c r="S3408" s="57"/>
      <c r="T3408" s="40" t="s">
        <v>17658</v>
      </c>
      <c r="U3408" s="40" t="s">
        <v>17657</v>
      </c>
    </row>
    <row r="3409" spans="1:21" s="40" customFormat="1">
      <c r="A3409" s="40">
        <f t="shared" si="151"/>
        <v>3408</v>
      </c>
      <c r="B3409" s="41">
        <f t="shared" ca="1" si="152"/>
        <v>43369</v>
      </c>
      <c r="C3409" s="40" t="s">
        <v>14</v>
      </c>
      <c r="D3409" s="40" t="str">
        <f t="shared" si="150"/>
        <v>Brewery201</v>
      </c>
      <c r="E3409" s="42" t="s">
        <v>1658</v>
      </c>
      <c r="F3409" s="40" t="str">
        <f>VLOOKUP(D3409,'Brasseries Europe'!$B$2:$O$2000,6,FALSE)</f>
        <v>Dornzelestraat, 20</v>
      </c>
      <c r="G3409" s="40">
        <f>VLOOKUP(D3409,'Brasseries Europe'!$B$2:$O$2000,7,FALSE)</f>
        <v>9080</v>
      </c>
      <c r="H3409" s="40" t="str">
        <f>VLOOKUP(D3409,'Brasseries Europe'!$B$2:$O$2000,8,FALSE)</f>
        <v>Lochristi</v>
      </c>
      <c r="I3409" s="40" t="str">
        <f>VLOOKUP(D3409,'Brasseries Europe'!$B$2:$O$2000,9,FALSE)</f>
        <v>Vlaanderen</v>
      </c>
      <c r="J3409" s="40" t="str">
        <f>VLOOKUP(D3409,'Brasseries Europe'!$B$2:$O$2000,10,FALSE)</f>
        <v>info@proefbrouwerij.com</v>
      </c>
      <c r="K3409" s="40" t="str">
        <f>VLOOKUP(D3409,'Brasseries Europe'!$B$2:$O$2000,11,FALSE)</f>
        <v>http://www.proefbrouwerij.com</v>
      </c>
      <c r="L3409" s="40" t="str">
        <f>VLOOKUP(D3409,'Brasseries Europe'!$B$2:$O$2000,12,FALSE)</f>
        <v>32(0)93/56.71.02</v>
      </c>
      <c r="M3409" s="40" t="str">
        <f>VLOOKUP(D3409,'Brasseries Europe'!$B$2:$O$2000,13,FALSE)</f>
        <v>LogoBR201</v>
      </c>
      <c r="N3409" s="40" t="str">
        <f>VLOOKUP(D3409,'Brasseries Europe'!$B$2:$O$2000,14,FALSE)</f>
        <v>FotoBR201</v>
      </c>
      <c r="O3409" s="42" t="s">
        <v>17659</v>
      </c>
      <c r="P3409" s="40" t="s">
        <v>10043</v>
      </c>
      <c r="Q3409" s="40" t="s">
        <v>10044</v>
      </c>
      <c r="T3409" s="40" t="s">
        <v>17661</v>
      </c>
      <c r="U3409" s="40" t="s">
        <v>17660</v>
      </c>
    </row>
    <row r="3410" spans="1:21" s="40" customFormat="1">
      <c r="A3410" s="40">
        <f t="shared" si="151"/>
        <v>3409</v>
      </c>
      <c r="B3410" s="41">
        <f t="shared" ca="1" si="152"/>
        <v>43369</v>
      </c>
      <c r="C3410" s="40" t="s">
        <v>14</v>
      </c>
      <c r="D3410" s="40" t="str">
        <f t="shared" si="150"/>
        <v>Brewery201</v>
      </c>
      <c r="E3410" s="42" t="s">
        <v>1658</v>
      </c>
      <c r="F3410" s="40" t="str">
        <f>VLOOKUP(D3410,'Brasseries Europe'!$B$2:$O$2000,6,FALSE)</f>
        <v>Dornzelestraat, 20</v>
      </c>
      <c r="G3410" s="40">
        <f>VLOOKUP(D3410,'Brasseries Europe'!$B$2:$O$2000,7,FALSE)</f>
        <v>9080</v>
      </c>
      <c r="H3410" s="40" t="str">
        <f>VLOOKUP(D3410,'Brasseries Europe'!$B$2:$O$2000,8,FALSE)</f>
        <v>Lochristi</v>
      </c>
      <c r="I3410" s="40" t="str">
        <f>VLOOKUP(D3410,'Brasseries Europe'!$B$2:$O$2000,9,FALSE)</f>
        <v>Vlaanderen</v>
      </c>
      <c r="J3410" s="40" t="str">
        <f>VLOOKUP(D3410,'Brasseries Europe'!$B$2:$O$2000,10,FALSE)</f>
        <v>info@proefbrouwerij.com</v>
      </c>
      <c r="K3410" s="40" t="str">
        <f>VLOOKUP(D3410,'Brasseries Europe'!$B$2:$O$2000,11,FALSE)</f>
        <v>http://www.proefbrouwerij.com</v>
      </c>
      <c r="L3410" s="40" t="str">
        <f>VLOOKUP(D3410,'Brasseries Europe'!$B$2:$O$2000,12,FALSE)</f>
        <v>32(0)93/56.71.02</v>
      </c>
      <c r="M3410" s="40" t="str">
        <f>VLOOKUP(D3410,'Brasseries Europe'!$B$2:$O$2000,13,FALSE)</f>
        <v>LogoBR201</v>
      </c>
      <c r="N3410" s="40" t="str">
        <f>VLOOKUP(D3410,'Brasseries Europe'!$B$2:$O$2000,14,FALSE)</f>
        <v>FotoBR201</v>
      </c>
      <c r="O3410" s="42" t="s">
        <v>17662</v>
      </c>
      <c r="P3410" s="40" t="s">
        <v>10043</v>
      </c>
      <c r="Q3410" s="40" t="s">
        <v>10044</v>
      </c>
      <c r="T3410" s="40" t="s">
        <v>17664</v>
      </c>
      <c r="U3410" s="40" t="s">
        <v>17663</v>
      </c>
    </row>
    <row r="3411" spans="1:21" s="40" customFormat="1">
      <c r="A3411" s="40">
        <f t="shared" si="151"/>
        <v>3410</v>
      </c>
      <c r="B3411" s="41">
        <f t="shared" ca="1" si="152"/>
        <v>43369</v>
      </c>
      <c r="C3411" s="40" t="s">
        <v>14</v>
      </c>
      <c r="D3411" s="40" t="str">
        <f t="shared" si="150"/>
        <v>Brewery201</v>
      </c>
      <c r="E3411" s="42" t="s">
        <v>1658</v>
      </c>
      <c r="F3411" s="40" t="str">
        <f>VLOOKUP(D3411,'Brasseries Europe'!$B$2:$O$2000,6,FALSE)</f>
        <v>Dornzelestraat, 20</v>
      </c>
      <c r="G3411" s="40">
        <f>VLOOKUP(D3411,'Brasseries Europe'!$B$2:$O$2000,7,FALSE)</f>
        <v>9080</v>
      </c>
      <c r="H3411" s="40" t="str">
        <f>VLOOKUP(D3411,'Brasseries Europe'!$B$2:$O$2000,8,FALSE)</f>
        <v>Lochristi</v>
      </c>
      <c r="I3411" s="40" t="str">
        <f>VLOOKUP(D3411,'Brasseries Europe'!$B$2:$O$2000,9,FALSE)</f>
        <v>Vlaanderen</v>
      </c>
      <c r="J3411" s="40" t="str">
        <f>VLOOKUP(D3411,'Brasseries Europe'!$B$2:$O$2000,10,FALSE)</f>
        <v>info@proefbrouwerij.com</v>
      </c>
      <c r="K3411" s="40" t="str">
        <f>VLOOKUP(D3411,'Brasseries Europe'!$B$2:$O$2000,11,FALSE)</f>
        <v>http://www.proefbrouwerij.com</v>
      </c>
      <c r="L3411" s="40" t="str">
        <f>VLOOKUP(D3411,'Brasseries Europe'!$B$2:$O$2000,12,FALSE)</f>
        <v>32(0)93/56.71.02</v>
      </c>
      <c r="M3411" s="40" t="str">
        <f>VLOOKUP(D3411,'Brasseries Europe'!$B$2:$O$2000,13,FALSE)</f>
        <v>LogoBR201</v>
      </c>
      <c r="N3411" s="40" t="str">
        <f>VLOOKUP(D3411,'Brasseries Europe'!$B$2:$O$2000,14,FALSE)</f>
        <v>FotoBR201</v>
      </c>
      <c r="O3411" s="42" t="s">
        <v>17665</v>
      </c>
      <c r="P3411" s="40" t="s">
        <v>10151</v>
      </c>
      <c r="Q3411" s="40" t="s">
        <v>10044</v>
      </c>
      <c r="T3411" s="40" t="s">
        <v>17667</v>
      </c>
      <c r="U3411" s="40" t="s">
        <v>17666</v>
      </c>
    </row>
    <row r="3412" spans="1:21" s="40" customFormat="1">
      <c r="A3412" s="40">
        <f t="shared" si="151"/>
        <v>3411</v>
      </c>
      <c r="B3412" s="41">
        <f t="shared" ca="1" si="152"/>
        <v>43369</v>
      </c>
      <c r="C3412" s="40" t="s">
        <v>14</v>
      </c>
      <c r="D3412" s="40" t="str">
        <f t="shared" si="150"/>
        <v>Brewery201</v>
      </c>
      <c r="E3412" s="42" t="s">
        <v>1658</v>
      </c>
      <c r="F3412" s="40" t="str">
        <f>VLOOKUP(D3412,'Brasseries Europe'!$B$2:$O$2000,6,FALSE)</f>
        <v>Dornzelestraat, 20</v>
      </c>
      <c r="G3412" s="40">
        <f>VLOOKUP(D3412,'Brasseries Europe'!$B$2:$O$2000,7,FALSE)</f>
        <v>9080</v>
      </c>
      <c r="H3412" s="40" t="str">
        <f>VLOOKUP(D3412,'Brasseries Europe'!$B$2:$O$2000,8,FALSE)</f>
        <v>Lochristi</v>
      </c>
      <c r="I3412" s="40" t="str">
        <f>VLOOKUP(D3412,'Brasseries Europe'!$B$2:$O$2000,9,FALSE)</f>
        <v>Vlaanderen</v>
      </c>
      <c r="J3412" s="40" t="str">
        <f>VLOOKUP(D3412,'Brasseries Europe'!$B$2:$O$2000,10,FALSE)</f>
        <v>info@proefbrouwerij.com</v>
      </c>
      <c r="K3412" s="40" t="str">
        <f>VLOOKUP(D3412,'Brasseries Europe'!$B$2:$O$2000,11,FALSE)</f>
        <v>http://www.proefbrouwerij.com</v>
      </c>
      <c r="L3412" s="40" t="str">
        <f>VLOOKUP(D3412,'Brasseries Europe'!$B$2:$O$2000,12,FALSE)</f>
        <v>32(0)93/56.71.02</v>
      </c>
      <c r="M3412" s="40" t="str">
        <f>VLOOKUP(D3412,'Brasseries Europe'!$B$2:$O$2000,13,FALSE)</f>
        <v>LogoBR201</v>
      </c>
      <c r="N3412" s="40" t="str">
        <f>VLOOKUP(D3412,'Brasseries Europe'!$B$2:$O$2000,14,FALSE)</f>
        <v>FotoBR201</v>
      </c>
      <c r="O3412" s="42" t="s">
        <v>17668</v>
      </c>
      <c r="P3412" s="40" t="s">
        <v>10151</v>
      </c>
      <c r="Q3412" s="40" t="s">
        <v>10143</v>
      </c>
      <c r="R3412" s="57"/>
      <c r="S3412" s="57"/>
      <c r="T3412" s="40" t="s">
        <v>17670</v>
      </c>
      <c r="U3412" s="40" t="s">
        <v>17669</v>
      </c>
    </row>
    <row r="3413" spans="1:21" s="40" customFormat="1">
      <c r="A3413" s="40">
        <f t="shared" si="151"/>
        <v>3412</v>
      </c>
      <c r="B3413" s="41">
        <f t="shared" ca="1" si="152"/>
        <v>43369</v>
      </c>
      <c r="C3413" s="40" t="s">
        <v>14</v>
      </c>
      <c r="D3413" s="40" t="str">
        <f t="shared" si="150"/>
        <v>Brewery201</v>
      </c>
      <c r="E3413" s="42" t="s">
        <v>1658</v>
      </c>
      <c r="F3413" s="40" t="str">
        <f>VLOOKUP(D3413,'Brasseries Europe'!$B$2:$O$2000,6,FALSE)</f>
        <v>Dornzelestraat, 20</v>
      </c>
      <c r="G3413" s="40">
        <f>VLOOKUP(D3413,'Brasseries Europe'!$B$2:$O$2000,7,FALSE)</f>
        <v>9080</v>
      </c>
      <c r="H3413" s="40" t="str">
        <f>VLOOKUP(D3413,'Brasseries Europe'!$B$2:$O$2000,8,FALSE)</f>
        <v>Lochristi</v>
      </c>
      <c r="I3413" s="40" t="str">
        <f>VLOOKUP(D3413,'Brasseries Europe'!$B$2:$O$2000,9,FALSE)</f>
        <v>Vlaanderen</v>
      </c>
      <c r="J3413" s="40" t="str">
        <f>VLOOKUP(D3413,'Brasseries Europe'!$B$2:$O$2000,10,FALSE)</f>
        <v>info@proefbrouwerij.com</v>
      </c>
      <c r="K3413" s="40" t="str">
        <f>VLOOKUP(D3413,'Brasseries Europe'!$B$2:$O$2000,11,FALSE)</f>
        <v>http://www.proefbrouwerij.com</v>
      </c>
      <c r="L3413" s="40" t="str">
        <f>VLOOKUP(D3413,'Brasseries Europe'!$B$2:$O$2000,12,FALSE)</f>
        <v>32(0)93/56.71.02</v>
      </c>
      <c r="M3413" s="40" t="str">
        <f>VLOOKUP(D3413,'Brasseries Europe'!$B$2:$O$2000,13,FALSE)</f>
        <v>LogoBR201</v>
      </c>
      <c r="N3413" s="40" t="str">
        <f>VLOOKUP(D3413,'Brasseries Europe'!$B$2:$O$2000,14,FALSE)</f>
        <v>FotoBR201</v>
      </c>
      <c r="O3413" s="42" t="s">
        <v>17671</v>
      </c>
      <c r="P3413" s="40" t="s">
        <v>10151</v>
      </c>
      <c r="Q3413" s="40" t="s">
        <v>10132</v>
      </c>
      <c r="T3413" s="40" t="s">
        <v>17673</v>
      </c>
      <c r="U3413" s="40" t="s">
        <v>17672</v>
      </c>
    </row>
    <row r="3414" spans="1:21" s="40" customFormat="1">
      <c r="A3414" s="40">
        <f t="shared" si="151"/>
        <v>3413</v>
      </c>
      <c r="B3414" s="41">
        <f t="shared" ca="1" si="152"/>
        <v>43369</v>
      </c>
      <c r="C3414" s="40" t="s">
        <v>14</v>
      </c>
      <c r="D3414" s="40" t="str">
        <f t="shared" si="150"/>
        <v>Brewery201</v>
      </c>
      <c r="E3414" s="42" t="s">
        <v>1658</v>
      </c>
      <c r="F3414" s="40" t="str">
        <f>VLOOKUP(D3414,'Brasseries Europe'!$B$2:$O$2000,6,FALSE)</f>
        <v>Dornzelestraat, 20</v>
      </c>
      <c r="G3414" s="40">
        <f>VLOOKUP(D3414,'Brasseries Europe'!$B$2:$O$2000,7,FALSE)</f>
        <v>9080</v>
      </c>
      <c r="H3414" s="40" t="str">
        <f>VLOOKUP(D3414,'Brasseries Europe'!$B$2:$O$2000,8,FALSE)</f>
        <v>Lochristi</v>
      </c>
      <c r="I3414" s="40" t="str">
        <f>VLOOKUP(D3414,'Brasseries Europe'!$B$2:$O$2000,9,FALSE)</f>
        <v>Vlaanderen</v>
      </c>
      <c r="J3414" s="40" t="str">
        <f>VLOOKUP(D3414,'Brasseries Europe'!$B$2:$O$2000,10,FALSE)</f>
        <v>info@proefbrouwerij.com</v>
      </c>
      <c r="K3414" s="40" t="str">
        <f>VLOOKUP(D3414,'Brasseries Europe'!$B$2:$O$2000,11,FALSE)</f>
        <v>http://www.proefbrouwerij.com</v>
      </c>
      <c r="L3414" s="40" t="str">
        <f>VLOOKUP(D3414,'Brasseries Europe'!$B$2:$O$2000,12,FALSE)</f>
        <v>32(0)93/56.71.02</v>
      </c>
      <c r="M3414" s="40" t="str">
        <f>VLOOKUP(D3414,'Brasseries Europe'!$B$2:$O$2000,13,FALSE)</f>
        <v>LogoBR201</v>
      </c>
      <c r="N3414" s="40" t="str">
        <f>VLOOKUP(D3414,'Brasseries Europe'!$B$2:$O$2000,14,FALSE)</f>
        <v>FotoBR201</v>
      </c>
      <c r="O3414" s="42" t="s">
        <v>17674</v>
      </c>
      <c r="P3414" s="40" t="s">
        <v>10049</v>
      </c>
      <c r="Q3414" s="40" t="s">
        <v>10132</v>
      </c>
      <c r="T3414" s="40" t="s">
        <v>17676</v>
      </c>
      <c r="U3414" s="40" t="s">
        <v>17675</v>
      </c>
    </row>
    <row r="3415" spans="1:21" s="40" customFormat="1">
      <c r="A3415" s="40">
        <f t="shared" si="151"/>
        <v>3414</v>
      </c>
      <c r="B3415" s="41">
        <f t="shared" ca="1" si="152"/>
        <v>43369</v>
      </c>
      <c r="C3415" s="40" t="s">
        <v>14</v>
      </c>
      <c r="D3415" s="40" t="str">
        <f t="shared" si="150"/>
        <v>Brewery201</v>
      </c>
      <c r="E3415" s="42" t="s">
        <v>1658</v>
      </c>
      <c r="F3415" s="40" t="str">
        <f>VLOOKUP(D3415,'Brasseries Europe'!$B$2:$O$2000,6,FALSE)</f>
        <v>Dornzelestraat, 20</v>
      </c>
      <c r="G3415" s="40">
        <f>VLOOKUP(D3415,'Brasseries Europe'!$B$2:$O$2000,7,FALSE)</f>
        <v>9080</v>
      </c>
      <c r="H3415" s="40" t="str">
        <f>VLOOKUP(D3415,'Brasseries Europe'!$B$2:$O$2000,8,FALSE)</f>
        <v>Lochristi</v>
      </c>
      <c r="I3415" s="40" t="str">
        <f>VLOOKUP(D3415,'Brasseries Europe'!$B$2:$O$2000,9,FALSE)</f>
        <v>Vlaanderen</v>
      </c>
      <c r="J3415" s="40" t="str">
        <f>VLOOKUP(D3415,'Brasseries Europe'!$B$2:$O$2000,10,FALSE)</f>
        <v>info@proefbrouwerij.com</v>
      </c>
      <c r="K3415" s="40" t="str">
        <f>VLOOKUP(D3415,'Brasseries Europe'!$B$2:$O$2000,11,FALSE)</f>
        <v>http://www.proefbrouwerij.com</v>
      </c>
      <c r="L3415" s="40" t="str">
        <f>VLOOKUP(D3415,'Brasseries Europe'!$B$2:$O$2000,12,FALSE)</f>
        <v>32(0)93/56.71.02</v>
      </c>
      <c r="M3415" s="40" t="str">
        <f>VLOOKUP(D3415,'Brasseries Europe'!$B$2:$O$2000,13,FALSE)</f>
        <v>LogoBR201</v>
      </c>
      <c r="N3415" s="40" t="str">
        <f>VLOOKUP(D3415,'Brasseries Europe'!$B$2:$O$2000,14,FALSE)</f>
        <v>FotoBR201</v>
      </c>
      <c r="O3415" s="42" t="s">
        <v>17677</v>
      </c>
      <c r="P3415" s="40" t="s">
        <v>10049</v>
      </c>
      <c r="Q3415" s="40" t="s">
        <v>10100</v>
      </c>
      <c r="T3415" s="40" t="s">
        <v>17679</v>
      </c>
      <c r="U3415" s="40" t="s">
        <v>17678</v>
      </c>
    </row>
    <row r="3416" spans="1:21" s="40" customFormat="1">
      <c r="A3416" s="40">
        <f t="shared" si="151"/>
        <v>3415</v>
      </c>
      <c r="B3416" s="41">
        <f t="shared" ca="1" si="152"/>
        <v>43369</v>
      </c>
      <c r="C3416" s="40" t="s">
        <v>14</v>
      </c>
      <c r="D3416" s="40" t="str">
        <f t="shared" si="150"/>
        <v>Brewery201</v>
      </c>
      <c r="E3416" s="42" t="s">
        <v>1658</v>
      </c>
      <c r="F3416" s="40" t="str">
        <f>VLOOKUP(D3416,'Brasseries Europe'!$B$2:$O$2000,6,FALSE)</f>
        <v>Dornzelestraat, 20</v>
      </c>
      <c r="G3416" s="40">
        <f>VLOOKUP(D3416,'Brasseries Europe'!$B$2:$O$2000,7,FALSE)</f>
        <v>9080</v>
      </c>
      <c r="H3416" s="40" t="str">
        <f>VLOOKUP(D3416,'Brasseries Europe'!$B$2:$O$2000,8,FALSE)</f>
        <v>Lochristi</v>
      </c>
      <c r="I3416" s="40" t="str">
        <f>VLOOKUP(D3416,'Brasseries Europe'!$B$2:$O$2000,9,FALSE)</f>
        <v>Vlaanderen</v>
      </c>
      <c r="J3416" s="40" t="str">
        <f>VLOOKUP(D3416,'Brasseries Europe'!$B$2:$O$2000,10,FALSE)</f>
        <v>info@proefbrouwerij.com</v>
      </c>
      <c r="K3416" s="40" t="str">
        <f>VLOOKUP(D3416,'Brasseries Europe'!$B$2:$O$2000,11,FALSE)</f>
        <v>http://www.proefbrouwerij.com</v>
      </c>
      <c r="L3416" s="40" t="str">
        <f>VLOOKUP(D3416,'Brasseries Europe'!$B$2:$O$2000,12,FALSE)</f>
        <v>32(0)93/56.71.02</v>
      </c>
      <c r="M3416" s="40" t="str">
        <f>VLOOKUP(D3416,'Brasseries Europe'!$B$2:$O$2000,13,FALSE)</f>
        <v>LogoBR201</v>
      </c>
      <c r="N3416" s="40" t="str">
        <f>VLOOKUP(D3416,'Brasseries Europe'!$B$2:$O$2000,14,FALSE)</f>
        <v>FotoBR201</v>
      </c>
      <c r="O3416" s="42" t="s">
        <v>17680</v>
      </c>
      <c r="P3416" s="40" t="s">
        <v>10049</v>
      </c>
      <c r="Q3416" s="40" t="s">
        <v>10612</v>
      </c>
      <c r="T3416" s="40" t="s">
        <v>17682</v>
      </c>
      <c r="U3416" s="40" t="s">
        <v>17681</v>
      </c>
    </row>
    <row r="3417" spans="1:21" s="40" customFormat="1">
      <c r="A3417" s="40">
        <f t="shared" si="151"/>
        <v>3416</v>
      </c>
      <c r="B3417" s="41">
        <f t="shared" ca="1" si="152"/>
        <v>43369</v>
      </c>
      <c r="C3417" s="40" t="s">
        <v>14</v>
      </c>
      <c r="D3417" s="40" t="str">
        <f t="shared" si="150"/>
        <v>Brewery201</v>
      </c>
      <c r="E3417" s="42" t="s">
        <v>1658</v>
      </c>
      <c r="F3417" s="40" t="str">
        <f>VLOOKUP(D3417,'Brasseries Europe'!$B$2:$O$2000,6,FALSE)</f>
        <v>Dornzelestraat, 20</v>
      </c>
      <c r="G3417" s="40">
        <f>VLOOKUP(D3417,'Brasseries Europe'!$B$2:$O$2000,7,FALSE)</f>
        <v>9080</v>
      </c>
      <c r="H3417" s="40" t="str">
        <f>VLOOKUP(D3417,'Brasseries Europe'!$B$2:$O$2000,8,FALSE)</f>
        <v>Lochristi</v>
      </c>
      <c r="I3417" s="40" t="str">
        <f>VLOOKUP(D3417,'Brasseries Europe'!$B$2:$O$2000,9,FALSE)</f>
        <v>Vlaanderen</v>
      </c>
      <c r="J3417" s="40" t="str">
        <f>VLOOKUP(D3417,'Brasseries Europe'!$B$2:$O$2000,10,FALSE)</f>
        <v>info@proefbrouwerij.com</v>
      </c>
      <c r="K3417" s="40" t="str">
        <f>VLOOKUP(D3417,'Brasseries Europe'!$B$2:$O$2000,11,FALSE)</f>
        <v>http://www.proefbrouwerij.com</v>
      </c>
      <c r="L3417" s="40" t="str">
        <f>VLOOKUP(D3417,'Brasseries Europe'!$B$2:$O$2000,12,FALSE)</f>
        <v>32(0)93/56.71.02</v>
      </c>
      <c r="M3417" s="40" t="str">
        <f>VLOOKUP(D3417,'Brasseries Europe'!$B$2:$O$2000,13,FALSE)</f>
        <v>LogoBR201</v>
      </c>
      <c r="N3417" s="40" t="str">
        <f>VLOOKUP(D3417,'Brasseries Europe'!$B$2:$O$2000,14,FALSE)</f>
        <v>FotoBR201</v>
      </c>
      <c r="O3417" s="42" t="s">
        <v>17683</v>
      </c>
      <c r="P3417" s="40" t="s">
        <v>10179</v>
      </c>
      <c r="Q3417" s="40" t="s">
        <v>10143</v>
      </c>
      <c r="R3417" s="57"/>
      <c r="S3417" s="57"/>
      <c r="T3417" s="40" t="s">
        <v>17685</v>
      </c>
      <c r="U3417" s="40" t="s">
        <v>17684</v>
      </c>
    </row>
    <row r="3418" spans="1:21" s="40" customFormat="1">
      <c r="A3418" s="40">
        <f t="shared" si="151"/>
        <v>3417</v>
      </c>
      <c r="B3418" s="41">
        <f t="shared" ca="1" si="152"/>
        <v>43369</v>
      </c>
      <c r="C3418" s="40" t="s">
        <v>14</v>
      </c>
      <c r="D3418" s="40" t="str">
        <f t="shared" si="150"/>
        <v>Brewery201</v>
      </c>
      <c r="E3418" s="42" t="s">
        <v>1658</v>
      </c>
      <c r="F3418" s="40" t="str">
        <f>VLOOKUP(D3418,'Brasseries Europe'!$B$2:$O$2000,6,FALSE)</f>
        <v>Dornzelestraat, 20</v>
      </c>
      <c r="G3418" s="40">
        <f>VLOOKUP(D3418,'Brasseries Europe'!$B$2:$O$2000,7,FALSE)</f>
        <v>9080</v>
      </c>
      <c r="H3418" s="40" t="str">
        <f>VLOOKUP(D3418,'Brasseries Europe'!$B$2:$O$2000,8,FALSE)</f>
        <v>Lochristi</v>
      </c>
      <c r="I3418" s="40" t="str">
        <f>VLOOKUP(D3418,'Brasseries Europe'!$B$2:$O$2000,9,FALSE)</f>
        <v>Vlaanderen</v>
      </c>
      <c r="J3418" s="40" t="str">
        <f>VLOOKUP(D3418,'Brasseries Europe'!$B$2:$O$2000,10,FALSE)</f>
        <v>info@proefbrouwerij.com</v>
      </c>
      <c r="K3418" s="40" t="str">
        <f>VLOOKUP(D3418,'Brasseries Europe'!$B$2:$O$2000,11,FALSE)</f>
        <v>http://www.proefbrouwerij.com</v>
      </c>
      <c r="L3418" s="40" t="str">
        <f>VLOOKUP(D3418,'Brasseries Europe'!$B$2:$O$2000,12,FALSE)</f>
        <v>32(0)93/56.71.02</v>
      </c>
      <c r="M3418" s="40" t="str">
        <f>VLOOKUP(D3418,'Brasseries Europe'!$B$2:$O$2000,13,FALSE)</f>
        <v>LogoBR201</v>
      </c>
      <c r="N3418" s="40" t="str">
        <f>VLOOKUP(D3418,'Brasseries Europe'!$B$2:$O$2000,14,FALSE)</f>
        <v>FotoBR201</v>
      </c>
      <c r="O3418" s="42" t="s">
        <v>17686</v>
      </c>
      <c r="P3418" s="40" t="s">
        <v>10179</v>
      </c>
      <c r="Q3418" s="40" t="s">
        <v>10128</v>
      </c>
      <c r="T3418" s="40" t="s">
        <v>17688</v>
      </c>
      <c r="U3418" s="40" t="s">
        <v>17687</v>
      </c>
    </row>
    <row r="3419" spans="1:21" s="40" customFormat="1">
      <c r="A3419" s="40">
        <f t="shared" si="151"/>
        <v>3418</v>
      </c>
      <c r="B3419" s="41">
        <f t="shared" ca="1" si="152"/>
        <v>43369</v>
      </c>
      <c r="C3419" s="40" t="s">
        <v>14</v>
      </c>
      <c r="D3419" s="40" t="str">
        <f t="shared" si="150"/>
        <v>Brewery201</v>
      </c>
      <c r="E3419" s="42" t="s">
        <v>1658</v>
      </c>
      <c r="F3419" s="40" t="str">
        <f>VLOOKUP(D3419,'Brasseries Europe'!$B$2:$O$2000,6,FALSE)</f>
        <v>Dornzelestraat, 20</v>
      </c>
      <c r="G3419" s="40">
        <f>VLOOKUP(D3419,'Brasseries Europe'!$B$2:$O$2000,7,FALSE)</f>
        <v>9080</v>
      </c>
      <c r="H3419" s="40" t="str">
        <f>VLOOKUP(D3419,'Brasseries Europe'!$B$2:$O$2000,8,FALSE)</f>
        <v>Lochristi</v>
      </c>
      <c r="I3419" s="40" t="str">
        <f>VLOOKUP(D3419,'Brasseries Europe'!$B$2:$O$2000,9,FALSE)</f>
        <v>Vlaanderen</v>
      </c>
      <c r="J3419" s="40" t="str">
        <f>VLOOKUP(D3419,'Brasseries Europe'!$B$2:$O$2000,10,FALSE)</f>
        <v>info@proefbrouwerij.com</v>
      </c>
      <c r="K3419" s="40" t="str">
        <f>VLOOKUP(D3419,'Brasseries Europe'!$B$2:$O$2000,11,FALSE)</f>
        <v>http://www.proefbrouwerij.com</v>
      </c>
      <c r="L3419" s="40" t="str">
        <f>VLOOKUP(D3419,'Brasseries Europe'!$B$2:$O$2000,12,FALSE)</f>
        <v>32(0)93/56.71.02</v>
      </c>
      <c r="M3419" s="40" t="str">
        <f>VLOOKUP(D3419,'Brasseries Europe'!$B$2:$O$2000,13,FALSE)</f>
        <v>LogoBR201</v>
      </c>
      <c r="N3419" s="40" t="str">
        <f>VLOOKUP(D3419,'Brasseries Europe'!$B$2:$O$2000,14,FALSE)</f>
        <v>FotoBR201</v>
      </c>
      <c r="O3419" s="42" t="s">
        <v>17689</v>
      </c>
      <c r="P3419" s="40" t="s">
        <v>10179</v>
      </c>
      <c r="Q3419" s="40" t="s">
        <v>10093</v>
      </c>
      <c r="T3419" s="40" t="s">
        <v>17691</v>
      </c>
      <c r="U3419" s="40" t="s">
        <v>17690</v>
      </c>
    </row>
    <row r="3420" spans="1:21" s="40" customFormat="1">
      <c r="A3420" s="40">
        <f t="shared" si="151"/>
        <v>3419</v>
      </c>
      <c r="B3420" s="41">
        <f t="shared" ca="1" si="152"/>
        <v>43369</v>
      </c>
      <c r="C3420" s="40" t="s">
        <v>14</v>
      </c>
      <c r="D3420" s="40" t="str">
        <f t="shared" si="150"/>
        <v>Brewery201</v>
      </c>
      <c r="E3420" s="42" t="s">
        <v>1658</v>
      </c>
      <c r="F3420" s="40" t="str">
        <f>VLOOKUP(D3420,'Brasseries Europe'!$B$2:$O$2000,6,FALSE)</f>
        <v>Dornzelestraat, 20</v>
      </c>
      <c r="G3420" s="40">
        <f>VLOOKUP(D3420,'Brasseries Europe'!$B$2:$O$2000,7,FALSE)</f>
        <v>9080</v>
      </c>
      <c r="H3420" s="40" t="str">
        <f>VLOOKUP(D3420,'Brasseries Europe'!$B$2:$O$2000,8,FALSE)</f>
        <v>Lochristi</v>
      </c>
      <c r="I3420" s="40" t="str">
        <f>VLOOKUP(D3420,'Brasseries Europe'!$B$2:$O$2000,9,FALSE)</f>
        <v>Vlaanderen</v>
      </c>
      <c r="J3420" s="40" t="str">
        <f>VLOOKUP(D3420,'Brasseries Europe'!$B$2:$O$2000,10,FALSE)</f>
        <v>info@proefbrouwerij.com</v>
      </c>
      <c r="K3420" s="40" t="str">
        <f>VLOOKUP(D3420,'Brasseries Europe'!$B$2:$O$2000,11,FALSE)</f>
        <v>http://www.proefbrouwerij.com</v>
      </c>
      <c r="L3420" s="40" t="str">
        <f>VLOOKUP(D3420,'Brasseries Europe'!$B$2:$O$2000,12,FALSE)</f>
        <v>32(0)93/56.71.02</v>
      </c>
      <c r="M3420" s="40" t="str">
        <f>VLOOKUP(D3420,'Brasseries Europe'!$B$2:$O$2000,13,FALSE)</f>
        <v>LogoBR201</v>
      </c>
      <c r="N3420" s="40" t="str">
        <f>VLOOKUP(D3420,'Brasseries Europe'!$B$2:$O$2000,14,FALSE)</f>
        <v>FotoBR201</v>
      </c>
      <c r="O3420" s="42" t="s">
        <v>17692</v>
      </c>
      <c r="P3420" s="40" t="s">
        <v>10179</v>
      </c>
      <c r="Q3420" s="40" t="s">
        <v>10044</v>
      </c>
      <c r="T3420" s="40" t="s">
        <v>17694</v>
      </c>
      <c r="U3420" s="40" t="s">
        <v>17693</v>
      </c>
    </row>
    <row r="3421" spans="1:21" s="40" customFormat="1">
      <c r="A3421" s="40">
        <f t="shared" si="151"/>
        <v>3420</v>
      </c>
      <c r="B3421" s="41">
        <f t="shared" ca="1" si="152"/>
        <v>43369</v>
      </c>
      <c r="C3421" s="40" t="s">
        <v>14</v>
      </c>
      <c r="D3421" s="40" t="str">
        <f t="shared" ref="D3421:D3482" si="153">_xlfn.IFNA(VLOOKUP(E3421,Matricedesbrasseries,2,FALSE),"")</f>
        <v>Brewery201</v>
      </c>
      <c r="E3421" s="42" t="s">
        <v>1658</v>
      </c>
      <c r="F3421" s="40" t="str">
        <f>VLOOKUP(D3421,'Brasseries Europe'!$B$2:$O$2000,6,FALSE)</f>
        <v>Dornzelestraat, 20</v>
      </c>
      <c r="G3421" s="40">
        <f>VLOOKUP(D3421,'Brasseries Europe'!$B$2:$O$2000,7,FALSE)</f>
        <v>9080</v>
      </c>
      <c r="H3421" s="40" t="str">
        <f>VLOOKUP(D3421,'Brasseries Europe'!$B$2:$O$2000,8,FALSE)</f>
        <v>Lochristi</v>
      </c>
      <c r="I3421" s="40" t="str">
        <f>VLOOKUP(D3421,'Brasseries Europe'!$B$2:$O$2000,9,FALSE)</f>
        <v>Vlaanderen</v>
      </c>
      <c r="J3421" s="40" t="str">
        <f>VLOOKUP(D3421,'Brasseries Europe'!$B$2:$O$2000,10,FALSE)</f>
        <v>info@proefbrouwerij.com</v>
      </c>
      <c r="K3421" s="40" t="str">
        <f>VLOOKUP(D3421,'Brasseries Europe'!$B$2:$O$2000,11,FALSE)</f>
        <v>http://www.proefbrouwerij.com</v>
      </c>
      <c r="L3421" s="40" t="str">
        <f>VLOOKUP(D3421,'Brasseries Europe'!$B$2:$O$2000,12,FALSE)</f>
        <v>32(0)93/56.71.02</v>
      </c>
      <c r="M3421" s="40" t="str">
        <f>VLOOKUP(D3421,'Brasseries Europe'!$B$2:$O$2000,13,FALSE)</f>
        <v>LogoBR201</v>
      </c>
      <c r="N3421" s="40" t="str">
        <f>VLOOKUP(D3421,'Brasseries Europe'!$B$2:$O$2000,14,FALSE)</f>
        <v>FotoBR201</v>
      </c>
      <c r="O3421" s="42" t="s">
        <v>17695</v>
      </c>
      <c r="P3421" s="40" t="s">
        <v>10179</v>
      </c>
      <c r="Q3421" s="40" t="s">
        <v>10072</v>
      </c>
      <c r="T3421" s="40" t="s">
        <v>17697</v>
      </c>
      <c r="U3421" s="40" t="s">
        <v>17696</v>
      </c>
    </row>
    <row r="3422" spans="1:21" s="40" customFormat="1">
      <c r="A3422" s="40">
        <f t="shared" si="151"/>
        <v>3421</v>
      </c>
      <c r="B3422" s="41">
        <f t="shared" ca="1" si="152"/>
        <v>43369</v>
      </c>
      <c r="C3422" s="40" t="s">
        <v>14</v>
      </c>
      <c r="D3422" s="40" t="str">
        <f t="shared" si="153"/>
        <v>Brewery201</v>
      </c>
      <c r="E3422" s="42" t="s">
        <v>1658</v>
      </c>
      <c r="F3422" s="40" t="str">
        <f>VLOOKUP(D3422,'Brasseries Europe'!$B$2:$O$2000,6,FALSE)</f>
        <v>Dornzelestraat, 20</v>
      </c>
      <c r="G3422" s="40">
        <f>VLOOKUP(D3422,'Brasseries Europe'!$B$2:$O$2000,7,FALSE)</f>
        <v>9080</v>
      </c>
      <c r="H3422" s="40" t="str">
        <f>VLOOKUP(D3422,'Brasseries Europe'!$B$2:$O$2000,8,FALSE)</f>
        <v>Lochristi</v>
      </c>
      <c r="I3422" s="40" t="str">
        <f>VLOOKUP(D3422,'Brasseries Europe'!$B$2:$O$2000,9,FALSE)</f>
        <v>Vlaanderen</v>
      </c>
      <c r="J3422" s="40" t="str">
        <f>VLOOKUP(D3422,'Brasseries Europe'!$B$2:$O$2000,10,FALSE)</f>
        <v>info@proefbrouwerij.com</v>
      </c>
      <c r="K3422" s="40" t="str">
        <f>VLOOKUP(D3422,'Brasseries Europe'!$B$2:$O$2000,11,FALSE)</f>
        <v>http://www.proefbrouwerij.com</v>
      </c>
      <c r="L3422" s="40" t="str">
        <f>VLOOKUP(D3422,'Brasseries Europe'!$B$2:$O$2000,12,FALSE)</f>
        <v>32(0)93/56.71.02</v>
      </c>
      <c r="M3422" s="40" t="str">
        <f>VLOOKUP(D3422,'Brasseries Europe'!$B$2:$O$2000,13,FALSE)</f>
        <v>LogoBR201</v>
      </c>
      <c r="N3422" s="40" t="str">
        <f>VLOOKUP(D3422,'Brasseries Europe'!$B$2:$O$2000,14,FALSE)</f>
        <v>FotoBR201</v>
      </c>
      <c r="O3422" s="42" t="s">
        <v>17698</v>
      </c>
      <c r="P3422" s="40" t="s">
        <v>10179</v>
      </c>
      <c r="Q3422" s="40" t="s">
        <v>10072</v>
      </c>
      <c r="T3422" s="40" t="s">
        <v>17700</v>
      </c>
      <c r="U3422" s="40" t="s">
        <v>17699</v>
      </c>
    </row>
    <row r="3423" spans="1:21" s="40" customFormat="1">
      <c r="A3423" s="40">
        <f t="shared" si="151"/>
        <v>3422</v>
      </c>
      <c r="B3423" s="41">
        <f t="shared" ca="1" si="152"/>
        <v>43369</v>
      </c>
      <c r="C3423" s="40" t="s">
        <v>14</v>
      </c>
      <c r="D3423" s="40" t="str">
        <f t="shared" si="153"/>
        <v>Brewery201</v>
      </c>
      <c r="E3423" s="42" t="s">
        <v>1658</v>
      </c>
      <c r="F3423" s="40" t="str">
        <f>VLOOKUP(D3423,'Brasseries Europe'!$B$2:$O$2000,6,FALSE)</f>
        <v>Dornzelestraat, 20</v>
      </c>
      <c r="G3423" s="40">
        <f>VLOOKUP(D3423,'Brasseries Europe'!$B$2:$O$2000,7,FALSE)</f>
        <v>9080</v>
      </c>
      <c r="H3423" s="40" t="str">
        <f>VLOOKUP(D3423,'Brasseries Europe'!$B$2:$O$2000,8,FALSE)</f>
        <v>Lochristi</v>
      </c>
      <c r="I3423" s="40" t="str">
        <f>VLOOKUP(D3423,'Brasseries Europe'!$B$2:$O$2000,9,FALSE)</f>
        <v>Vlaanderen</v>
      </c>
      <c r="J3423" s="40" t="str">
        <f>VLOOKUP(D3423,'Brasseries Europe'!$B$2:$O$2000,10,FALSE)</f>
        <v>info@proefbrouwerij.com</v>
      </c>
      <c r="K3423" s="40" t="str">
        <f>VLOOKUP(D3423,'Brasseries Europe'!$B$2:$O$2000,11,FALSE)</f>
        <v>http://www.proefbrouwerij.com</v>
      </c>
      <c r="L3423" s="40" t="str">
        <f>VLOOKUP(D3423,'Brasseries Europe'!$B$2:$O$2000,12,FALSE)</f>
        <v>32(0)93/56.71.02</v>
      </c>
      <c r="M3423" s="40" t="str">
        <f>VLOOKUP(D3423,'Brasseries Europe'!$B$2:$O$2000,13,FALSE)</f>
        <v>LogoBR201</v>
      </c>
      <c r="N3423" s="40" t="str">
        <f>VLOOKUP(D3423,'Brasseries Europe'!$B$2:$O$2000,14,FALSE)</f>
        <v>FotoBR201</v>
      </c>
      <c r="O3423" s="42" t="s">
        <v>17701</v>
      </c>
      <c r="P3423" s="40" t="s">
        <v>10179</v>
      </c>
      <c r="Q3423" s="40" t="s">
        <v>10036</v>
      </c>
      <c r="T3423" s="40" t="s">
        <v>17703</v>
      </c>
      <c r="U3423" s="40" t="s">
        <v>17702</v>
      </c>
    </row>
    <row r="3424" spans="1:21" s="40" customFormat="1">
      <c r="A3424" s="40">
        <f t="shared" si="151"/>
        <v>3423</v>
      </c>
      <c r="B3424" s="41">
        <f t="shared" ca="1" si="152"/>
        <v>43369</v>
      </c>
      <c r="C3424" s="40" t="s">
        <v>14</v>
      </c>
      <c r="D3424" s="40" t="str">
        <f t="shared" si="153"/>
        <v>Brewery201</v>
      </c>
      <c r="E3424" s="42" t="s">
        <v>1658</v>
      </c>
      <c r="F3424" s="40" t="str">
        <f>VLOOKUP(D3424,'Brasseries Europe'!$B$2:$O$2000,6,FALSE)</f>
        <v>Dornzelestraat, 20</v>
      </c>
      <c r="G3424" s="40">
        <f>VLOOKUP(D3424,'Brasseries Europe'!$B$2:$O$2000,7,FALSE)</f>
        <v>9080</v>
      </c>
      <c r="H3424" s="40" t="str">
        <f>VLOOKUP(D3424,'Brasseries Europe'!$B$2:$O$2000,8,FALSE)</f>
        <v>Lochristi</v>
      </c>
      <c r="I3424" s="40" t="str">
        <f>VLOOKUP(D3424,'Brasseries Europe'!$B$2:$O$2000,9,FALSE)</f>
        <v>Vlaanderen</v>
      </c>
      <c r="J3424" s="40" t="str">
        <f>VLOOKUP(D3424,'Brasseries Europe'!$B$2:$O$2000,10,FALSE)</f>
        <v>info@proefbrouwerij.com</v>
      </c>
      <c r="K3424" s="40" t="str">
        <f>VLOOKUP(D3424,'Brasseries Europe'!$B$2:$O$2000,11,FALSE)</f>
        <v>http://www.proefbrouwerij.com</v>
      </c>
      <c r="L3424" s="40" t="str">
        <f>VLOOKUP(D3424,'Brasseries Europe'!$B$2:$O$2000,12,FALSE)</f>
        <v>32(0)93/56.71.02</v>
      </c>
      <c r="M3424" s="40" t="str">
        <f>VLOOKUP(D3424,'Brasseries Europe'!$B$2:$O$2000,13,FALSE)</f>
        <v>LogoBR201</v>
      </c>
      <c r="N3424" s="40" t="str">
        <f>VLOOKUP(D3424,'Brasseries Europe'!$B$2:$O$2000,14,FALSE)</f>
        <v>FotoBR201</v>
      </c>
      <c r="O3424" s="42" t="s">
        <v>17704</v>
      </c>
      <c r="P3424" s="40" t="s">
        <v>10179</v>
      </c>
      <c r="Q3424" s="40" t="s">
        <v>10222</v>
      </c>
      <c r="T3424" s="40" t="s">
        <v>17706</v>
      </c>
      <c r="U3424" s="40" t="s">
        <v>17705</v>
      </c>
    </row>
    <row r="3425" spans="1:21" s="40" customFormat="1">
      <c r="A3425" s="40">
        <f t="shared" si="151"/>
        <v>3424</v>
      </c>
      <c r="B3425" s="41">
        <f t="shared" ca="1" si="152"/>
        <v>43369</v>
      </c>
      <c r="C3425" s="40" t="s">
        <v>14</v>
      </c>
      <c r="D3425" s="40" t="str">
        <f t="shared" si="153"/>
        <v>Brewery201</v>
      </c>
      <c r="E3425" s="42" t="s">
        <v>1658</v>
      </c>
      <c r="F3425" s="40" t="str">
        <f>VLOOKUP(D3425,'Brasseries Europe'!$B$2:$O$2000,6,FALSE)</f>
        <v>Dornzelestraat, 20</v>
      </c>
      <c r="G3425" s="40">
        <f>VLOOKUP(D3425,'Brasseries Europe'!$B$2:$O$2000,7,FALSE)</f>
        <v>9080</v>
      </c>
      <c r="H3425" s="40" t="str">
        <f>VLOOKUP(D3425,'Brasseries Europe'!$B$2:$O$2000,8,FALSE)</f>
        <v>Lochristi</v>
      </c>
      <c r="I3425" s="40" t="str">
        <f>VLOOKUP(D3425,'Brasseries Europe'!$B$2:$O$2000,9,FALSE)</f>
        <v>Vlaanderen</v>
      </c>
      <c r="J3425" s="40" t="str">
        <f>VLOOKUP(D3425,'Brasseries Europe'!$B$2:$O$2000,10,FALSE)</f>
        <v>info@proefbrouwerij.com</v>
      </c>
      <c r="K3425" s="40" t="str">
        <f>VLOOKUP(D3425,'Brasseries Europe'!$B$2:$O$2000,11,FALSE)</f>
        <v>http://www.proefbrouwerij.com</v>
      </c>
      <c r="L3425" s="40" t="str">
        <f>VLOOKUP(D3425,'Brasseries Europe'!$B$2:$O$2000,12,FALSE)</f>
        <v>32(0)93/56.71.02</v>
      </c>
      <c r="M3425" s="40" t="str">
        <f>VLOOKUP(D3425,'Brasseries Europe'!$B$2:$O$2000,13,FALSE)</f>
        <v>LogoBR201</v>
      </c>
      <c r="N3425" s="40" t="str">
        <f>VLOOKUP(D3425,'Brasseries Europe'!$B$2:$O$2000,14,FALSE)</f>
        <v>FotoBR201</v>
      </c>
      <c r="O3425" s="42" t="s">
        <v>17707</v>
      </c>
      <c r="P3425" s="40" t="s">
        <v>10179</v>
      </c>
      <c r="Q3425" s="40" t="s">
        <v>10044</v>
      </c>
      <c r="T3425" s="40" t="s">
        <v>17709</v>
      </c>
      <c r="U3425" s="40" t="s">
        <v>17708</v>
      </c>
    </row>
    <row r="3426" spans="1:21" s="40" customFormat="1">
      <c r="A3426" s="40">
        <f t="shared" si="151"/>
        <v>3425</v>
      </c>
      <c r="B3426" s="41">
        <f t="shared" ca="1" si="152"/>
        <v>43369</v>
      </c>
      <c r="C3426" s="40" t="s">
        <v>14</v>
      </c>
      <c r="D3426" s="40" t="str">
        <f t="shared" si="153"/>
        <v>Brewery201</v>
      </c>
      <c r="E3426" s="42" t="s">
        <v>1658</v>
      </c>
      <c r="F3426" s="40" t="str">
        <f>VLOOKUP(D3426,'Brasseries Europe'!$B$2:$O$2000,6,FALSE)</f>
        <v>Dornzelestraat, 20</v>
      </c>
      <c r="G3426" s="40">
        <f>VLOOKUP(D3426,'Brasseries Europe'!$B$2:$O$2000,7,FALSE)</f>
        <v>9080</v>
      </c>
      <c r="H3426" s="40" t="str">
        <f>VLOOKUP(D3426,'Brasseries Europe'!$B$2:$O$2000,8,FALSE)</f>
        <v>Lochristi</v>
      </c>
      <c r="I3426" s="40" t="str">
        <f>VLOOKUP(D3426,'Brasseries Europe'!$B$2:$O$2000,9,FALSE)</f>
        <v>Vlaanderen</v>
      </c>
      <c r="J3426" s="40" t="str">
        <f>VLOOKUP(D3426,'Brasseries Europe'!$B$2:$O$2000,10,FALSE)</f>
        <v>info@proefbrouwerij.com</v>
      </c>
      <c r="K3426" s="40" t="str">
        <f>VLOOKUP(D3426,'Brasseries Europe'!$B$2:$O$2000,11,FALSE)</f>
        <v>http://www.proefbrouwerij.com</v>
      </c>
      <c r="L3426" s="40" t="str">
        <f>VLOOKUP(D3426,'Brasseries Europe'!$B$2:$O$2000,12,FALSE)</f>
        <v>32(0)93/56.71.02</v>
      </c>
      <c r="M3426" s="40" t="str">
        <f>VLOOKUP(D3426,'Brasseries Europe'!$B$2:$O$2000,13,FALSE)</f>
        <v>LogoBR201</v>
      </c>
      <c r="N3426" s="40" t="str">
        <f>VLOOKUP(D3426,'Brasseries Europe'!$B$2:$O$2000,14,FALSE)</f>
        <v>FotoBR201</v>
      </c>
      <c r="O3426" s="42" t="s">
        <v>17710</v>
      </c>
      <c r="P3426" s="40" t="s">
        <v>10179</v>
      </c>
      <c r="Q3426" s="40" t="s">
        <v>13538</v>
      </c>
      <c r="T3426" s="40" t="s">
        <v>17712</v>
      </c>
      <c r="U3426" s="40" t="s">
        <v>17711</v>
      </c>
    </row>
    <row r="3427" spans="1:21" s="40" customFormat="1">
      <c r="A3427" s="40">
        <f t="shared" si="151"/>
        <v>3426</v>
      </c>
      <c r="B3427" s="41">
        <f t="shared" ca="1" si="152"/>
        <v>43369</v>
      </c>
      <c r="C3427" s="40" t="s">
        <v>14</v>
      </c>
      <c r="D3427" s="40" t="str">
        <f t="shared" si="153"/>
        <v>Brewery201</v>
      </c>
      <c r="E3427" s="42" t="s">
        <v>1658</v>
      </c>
      <c r="F3427" s="40" t="str">
        <f>VLOOKUP(D3427,'Brasseries Europe'!$B$2:$O$2000,6,FALSE)</f>
        <v>Dornzelestraat, 20</v>
      </c>
      <c r="G3427" s="40">
        <f>VLOOKUP(D3427,'Brasseries Europe'!$B$2:$O$2000,7,FALSE)</f>
        <v>9080</v>
      </c>
      <c r="H3427" s="40" t="str">
        <f>VLOOKUP(D3427,'Brasseries Europe'!$B$2:$O$2000,8,FALSE)</f>
        <v>Lochristi</v>
      </c>
      <c r="I3427" s="40" t="str">
        <f>VLOOKUP(D3427,'Brasseries Europe'!$B$2:$O$2000,9,FALSE)</f>
        <v>Vlaanderen</v>
      </c>
      <c r="J3427" s="40" t="str">
        <f>VLOOKUP(D3427,'Brasseries Europe'!$B$2:$O$2000,10,FALSE)</f>
        <v>info@proefbrouwerij.com</v>
      </c>
      <c r="K3427" s="40" t="str">
        <f>VLOOKUP(D3427,'Brasseries Europe'!$B$2:$O$2000,11,FALSE)</f>
        <v>http://www.proefbrouwerij.com</v>
      </c>
      <c r="L3427" s="40" t="str">
        <f>VLOOKUP(D3427,'Brasseries Europe'!$B$2:$O$2000,12,FALSE)</f>
        <v>32(0)93/56.71.02</v>
      </c>
      <c r="M3427" s="40" t="str">
        <f>VLOOKUP(D3427,'Brasseries Europe'!$B$2:$O$2000,13,FALSE)</f>
        <v>LogoBR201</v>
      </c>
      <c r="N3427" s="40" t="str">
        <f>VLOOKUP(D3427,'Brasseries Europe'!$B$2:$O$2000,14,FALSE)</f>
        <v>FotoBR201</v>
      </c>
      <c r="O3427" s="42" t="s">
        <v>17713</v>
      </c>
      <c r="P3427" s="40" t="s">
        <v>10179</v>
      </c>
      <c r="Q3427" s="40" t="s">
        <v>10204</v>
      </c>
      <c r="T3427" s="40" t="s">
        <v>17715</v>
      </c>
      <c r="U3427" s="40" t="s">
        <v>17714</v>
      </c>
    </row>
    <row r="3428" spans="1:21" s="40" customFormat="1">
      <c r="A3428" s="40">
        <f t="shared" si="151"/>
        <v>3427</v>
      </c>
      <c r="B3428" s="41">
        <f t="shared" ca="1" si="152"/>
        <v>43369</v>
      </c>
      <c r="C3428" s="40" t="s">
        <v>14</v>
      </c>
      <c r="D3428" s="40" t="str">
        <f t="shared" si="153"/>
        <v>Brewery201</v>
      </c>
      <c r="E3428" s="42" t="s">
        <v>1658</v>
      </c>
      <c r="F3428" s="40" t="str">
        <f>VLOOKUP(D3428,'Brasseries Europe'!$B$2:$O$2000,6,FALSE)</f>
        <v>Dornzelestraat, 20</v>
      </c>
      <c r="G3428" s="40">
        <f>VLOOKUP(D3428,'Brasseries Europe'!$B$2:$O$2000,7,FALSE)</f>
        <v>9080</v>
      </c>
      <c r="H3428" s="40" t="str">
        <f>VLOOKUP(D3428,'Brasseries Europe'!$B$2:$O$2000,8,FALSE)</f>
        <v>Lochristi</v>
      </c>
      <c r="I3428" s="40" t="str">
        <f>VLOOKUP(D3428,'Brasseries Europe'!$B$2:$O$2000,9,FALSE)</f>
        <v>Vlaanderen</v>
      </c>
      <c r="J3428" s="40" t="str">
        <f>VLOOKUP(D3428,'Brasseries Europe'!$B$2:$O$2000,10,FALSE)</f>
        <v>info@proefbrouwerij.com</v>
      </c>
      <c r="K3428" s="40" t="str">
        <f>VLOOKUP(D3428,'Brasseries Europe'!$B$2:$O$2000,11,FALSE)</f>
        <v>http://www.proefbrouwerij.com</v>
      </c>
      <c r="L3428" s="40" t="str">
        <f>VLOOKUP(D3428,'Brasseries Europe'!$B$2:$O$2000,12,FALSE)</f>
        <v>32(0)93/56.71.02</v>
      </c>
      <c r="M3428" s="40" t="str">
        <f>VLOOKUP(D3428,'Brasseries Europe'!$B$2:$O$2000,13,FALSE)</f>
        <v>LogoBR201</v>
      </c>
      <c r="N3428" s="40" t="str">
        <f>VLOOKUP(D3428,'Brasseries Europe'!$B$2:$O$2000,14,FALSE)</f>
        <v>FotoBR201</v>
      </c>
      <c r="O3428" s="42" t="s">
        <v>17716</v>
      </c>
      <c r="P3428" s="40" t="s">
        <v>10179</v>
      </c>
      <c r="Q3428" s="40" t="s">
        <v>10200</v>
      </c>
      <c r="T3428" s="40" t="s">
        <v>17718</v>
      </c>
      <c r="U3428" s="40" t="s">
        <v>17717</v>
      </c>
    </row>
    <row r="3429" spans="1:21" s="40" customFormat="1">
      <c r="A3429" s="40">
        <f t="shared" si="151"/>
        <v>3428</v>
      </c>
      <c r="B3429" s="41">
        <f t="shared" ca="1" si="152"/>
        <v>43369</v>
      </c>
      <c r="C3429" s="40" t="s">
        <v>14</v>
      </c>
      <c r="D3429" s="40" t="str">
        <f t="shared" si="153"/>
        <v>Brewery202</v>
      </c>
      <c r="E3429" s="42" t="s">
        <v>1667</v>
      </c>
      <c r="F3429" s="40" t="str">
        <f>VLOOKUP(D3429,'Brasseries Europe'!$B$2:$O$2000,6,FALSE)</f>
        <v>Pelgrimsplein, 19</v>
      </c>
      <c r="G3429" s="40">
        <f>VLOOKUP(D3429,'Brasseries Europe'!$B$2:$O$2000,7,FALSE)</f>
        <v>2370</v>
      </c>
      <c r="H3429" s="40" t="str">
        <f>VLOOKUP(D3429,'Brasseries Europe'!$B$2:$O$2000,8,FALSE)</f>
        <v>Arendonk</v>
      </c>
      <c r="I3429" s="40" t="str">
        <f>VLOOKUP(D3429,'Brasseries Europe'!$B$2:$O$2000,9,FALSE)</f>
        <v>Vlaanderen</v>
      </c>
      <c r="J3429" s="40" t="str">
        <f>VLOOKUP(D3429,'Brasseries Europe'!$B$2:$O$2000,10,FALSE)</f>
        <v>info@dorpsbrouwerijhumulus.be</v>
      </c>
      <c r="K3429" s="40" t="str">
        <f>VLOOKUP(D3429,'Brasseries Europe'!$B$2:$O$2000,11,FALSE)</f>
        <v>http://www.dorpsbrouwerijhumulus.be</v>
      </c>
      <c r="L3429" s="40">
        <f>VLOOKUP(D3429,'Brasseries Europe'!$B$2:$O$2000,12,FALSE)</f>
        <v>0</v>
      </c>
      <c r="M3429" s="40" t="str">
        <f>VLOOKUP(D3429,'Brasseries Europe'!$B$2:$O$2000,13,FALSE)</f>
        <v>LogoBR202</v>
      </c>
      <c r="N3429" s="40" t="str">
        <f>VLOOKUP(D3429,'Brasseries Europe'!$B$2:$O$2000,14,FALSE)</f>
        <v>FotoBR202</v>
      </c>
      <c r="O3429" s="42" t="s">
        <v>17719</v>
      </c>
      <c r="P3429" s="40" t="s">
        <v>10043</v>
      </c>
      <c r="Q3429" s="40" t="s">
        <v>10076</v>
      </c>
      <c r="T3429" s="40" t="s">
        <v>17721</v>
      </c>
      <c r="U3429" s="40" t="s">
        <v>17720</v>
      </c>
    </row>
    <row r="3430" spans="1:21" s="40" customFormat="1">
      <c r="A3430" s="40">
        <f t="shared" si="151"/>
        <v>3429</v>
      </c>
      <c r="B3430" s="41">
        <f t="shared" ca="1" si="152"/>
        <v>43369</v>
      </c>
      <c r="C3430" s="40" t="s">
        <v>14</v>
      </c>
      <c r="D3430" s="40" t="str">
        <f t="shared" si="153"/>
        <v>Brewery202</v>
      </c>
      <c r="E3430" s="42" t="s">
        <v>1667</v>
      </c>
      <c r="F3430" s="40" t="str">
        <f>VLOOKUP(D3430,'Brasseries Europe'!$B$2:$O$2000,6,FALSE)</f>
        <v>Pelgrimsplein, 19</v>
      </c>
      <c r="G3430" s="40">
        <f>VLOOKUP(D3430,'Brasseries Europe'!$B$2:$O$2000,7,FALSE)</f>
        <v>2370</v>
      </c>
      <c r="H3430" s="40" t="str">
        <f>VLOOKUP(D3430,'Brasseries Europe'!$B$2:$O$2000,8,FALSE)</f>
        <v>Arendonk</v>
      </c>
      <c r="I3430" s="40" t="str">
        <f>VLOOKUP(D3430,'Brasseries Europe'!$B$2:$O$2000,9,FALSE)</f>
        <v>Vlaanderen</v>
      </c>
      <c r="J3430" s="40" t="str">
        <f>VLOOKUP(D3430,'Brasseries Europe'!$B$2:$O$2000,10,FALSE)</f>
        <v>info@dorpsbrouwerijhumulus.be</v>
      </c>
      <c r="K3430" s="40" t="str">
        <f>VLOOKUP(D3430,'Brasseries Europe'!$B$2:$O$2000,11,FALSE)</f>
        <v>http://www.dorpsbrouwerijhumulus.be</v>
      </c>
      <c r="L3430" s="40">
        <f>VLOOKUP(D3430,'Brasseries Europe'!$B$2:$O$2000,12,FALSE)</f>
        <v>0</v>
      </c>
      <c r="M3430" s="40" t="str">
        <f>VLOOKUP(D3430,'Brasseries Europe'!$B$2:$O$2000,13,FALSE)</f>
        <v>LogoBR202</v>
      </c>
      <c r="N3430" s="40" t="str">
        <f>VLOOKUP(D3430,'Brasseries Europe'!$B$2:$O$2000,14,FALSE)</f>
        <v>FotoBR202</v>
      </c>
      <c r="O3430" s="42" t="s">
        <v>17722</v>
      </c>
      <c r="P3430" s="40" t="s">
        <v>10049</v>
      </c>
      <c r="Q3430" s="40" t="s">
        <v>10265</v>
      </c>
      <c r="T3430" s="40" t="s">
        <v>17724</v>
      </c>
      <c r="U3430" s="40" t="s">
        <v>17723</v>
      </c>
    </row>
    <row r="3431" spans="1:21" s="40" customFormat="1">
      <c r="A3431" s="40">
        <f t="shared" si="151"/>
        <v>3430</v>
      </c>
      <c r="B3431" s="41">
        <f t="shared" ca="1" si="152"/>
        <v>43369</v>
      </c>
      <c r="C3431" s="40" t="s">
        <v>14</v>
      </c>
      <c r="D3431" s="40" t="str">
        <f t="shared" si="153"/>
        <v>Brewery203</v>
      </c>
      <c r="E3431" s="42" t="s">
        <v>1675</v>
      </c>
      <c r="F3431" s="40" t="str">
        <f>VLOOKUP(D3431,'Brasseries Europe'!$B$2:$O$2000,6,FALSE)</f>
        <v>Rue du Miroir, 1</v>
      </c>
      <c r="G3431" s="40">
        <f>VLOOKUP(D3431,'Brasseries Europe'!$B$2:$O$2000,7,FALSE)</f>
        <v>1000</v>
      </c>
      <c r="H3431" s="40" t="str">
        <f>VLOOKUP(D3431,'Brasseries Europe'!$B$2:$O$2000,8,FALSE)</f>
        <v>Bruxelles</v>
      </c>
      <c r="I3431" s="40" t="str">
        <f>VLOOKUP(D3431,'Brasseries Europe'!$B$2:$O$2000,9,FALSE)</f>
        <v>Bruxelles-Capitale</v>
      </c>
      <c r="J3431" s="40" t="str">
        <f>VLOOKUP(D3431,'Brasseries Europe'!$B$2:$O$2000,10,FALSE)</f>
        <v>contact@enstoemelings.be</v>
      </c>
      <c r="K3431" s="40" t="str">
        <f>VLOOKUP(D3431,'Brasseries Europe'!$B$2:$O$2000,11,FALSE)</f>
        <v>https://www.facebook.com/enstoemelings</v>
      </c>
      <c r="L3431" s="40" t="str">
        <f>VLOOKUP(D3431,'Brasseries Europe'!$B$2:$O$2000,12,FALSE)</f>
        <v>32(0)489/49.59.24</v>
      </c>
      <c r="M3431" s="40" t="str">
        <f>VLOOKUP(D3431,'Brasseries Europe'!$B$2:$O$2000,13,FALSE)</f>
        <v>LogoBR203</v>
      </c>
      <c r="N3431" s="40" t="str">
        <f>VLOOKUP(D3431,'Brasseries Europe'!$B$2:$O$2000,14,FALSE)</f>
        <v>FotoBR203</v>
      </c>
      <c r="O3431" s="42" t="s">
        <v>17725</v>
      </c>
      <c r="P3431" s="40" t="s">
        <v>10211</v>
      </c>
      <c r="Q3431" s="40" t="s">
        <v>10068</v>
      </c>
      <c r="T3431" s="40" t="s">
        <v>17727</v>
      </c>
      <c r="U3431" s="40" t="s">
        <v>17726</v>
      </c>
    </row>
    <row r="3432" spans="1:21" s="40" customFormat="1">
      <c r="A3432" s="40">
        <f t="shared" si="151"/>
        <v>3431</v>
      </c>
      <c r="B3432" s="41">
        <f t="shared" ca="1" si="152"/>
        <v>43369</v>
      </c>
      <c r="C3432" s="40" t="s">
        <v>14</v>
      </c>
      <c r="D3432" s="40" t="str">
        <f t="shared" si="153"/>
        <v>Brewery203</v>
      </c>
      <c r="E3432" s="42" t="s">
        <v>1675</v>
      </c>
      <c r="F3432" s="40" t="str">
        <f>VLOOKUP(D3432,'Brasseries Europe'!$B$2:$O$2000,6,FALSE)</f>
        <v>Rue du Miroir, 1</v>
      </c>
      <c r="G3432" s="40">
        <f>VLOOKUP(D3432,'Brasseries Europe'!$B$2:$O$2000,7,FALSE)</f>
        <v>1000</v>
      </c>
      <c r="H3432" s="40" t="str">
        <f>VLOOKUP(D3432,'Brasseries Europe'!$B$2:$O$2000,8,FALSE)</f>
        <v>Bruxelles</v>
      </c>
      <c r="I3432" s="40" t="str">
        <f>VLOOKUP(D3432,'Brasseries Europe'!$B$2:$O$2000,9,FALSE)</f>
        <v>Bruxelles-Capitale</v>
      </c>
      <c r="J3432" s="40" t="str">
        <f>VLOOKUP(D3432,'Brasseries Europe'!$B$2:$O$2000,10,FALSE)</f>
        <v>contact@enstoemelings.be</v>
      </c>
      <c r="K3432" s="40" t="str">
        <f>VLOOKUP(D3432,'Brasseries Europe'!$B$2:$O$2000,11,FALSE)</f>
        <v>https://www.facebook.com/enstoemelings</v>
      </c>
      <c r="L3432" s="40" t="str">
        <f>VLOOKUP(D3432,'Brasseries Europe'!$B$2:$O$2000,12,FALSE)</f>
        <v>32(0)489/49.59.24</v>
      </c>
      <c r="M3432" s="40" t="str">
        <f>VLOOKUP(D3432,'Brasseries Europe'!$B$2:$O$2000,13,FALSE)</f>
        <v>LogoBR203</v>
      </c>
      <c r="N3432" s="40" t="str">
        <f>VLOOKUP(D3432,'Brasseries Europe'!$B$2:$O$2000,14,FALSE)</f>
        <v>FotoBR203</v>
      </c>
      <c r="O3432" s="42" t="s">
        <v>17728</v>
      </c>
      <c r="P3432" s="40" t="s">
        <v>10043</v>
      </c>
      <c r="Q3432" s="40" t="s">
        <v>10036</v>
      </c>
      <c r="T3432" s="40" t="s">
        <v>17730</v>
      </c>
      <c r="U3432" s="40" t="s">
        <v>17729</v>
      </c>
    </row>
    <row r="3433" spans="1:21" s="40" customFormat="1">
      <c r="A3433" s="40">
        <f t="shared" si="151"/>
        <v>3432</v>
      </c>
      <c r="B3433" s="41">
        <f t="shared" ca="1" si="152"/>
        <v>43369</v>
      </c>
      <c r="C3433" s="40" t="s">
        <v>14</v>
      </c>
      <c r="D3433" s="40" t="str">
        <f t="shared" si="153"/>
        <v>Brewery203</v>
      </c>
      <c r="E3433" s="42" t="s">
        <v>1675</v>
      </c>
      <c r="F3433" s="40" t="str">
        <f>VLOOKUP(D3433,'Brasseries Europe'!$B$2:$O$2000,6,FALSE)</f>
        <v>Rue du Miroir, 1</v>
      </c>
      <c r="G3433" s="40">
        <f>VLOOKUP(D3433,'Brasseries Europe'!$B$2:$O$2000,7,FALSE)</f>
        <v>1000</v>
      </c>
      <c r="H3433" s="40" t="str">
        <f>VLOOKUP(D3433,'Brasseries Europe'!$B$2:$O$2000,8,FALSE)</f>
        <v>Bruxelles</v>
      </c>
      <c r="I3433" s="40" t="str">
        <f>VLOOKUP(D3433,'Brasseries Europe'!$B$2:$O$2000,9,FALSE)</f>
        <v>Bruxelles-Capitale</v>
      </c>
      <c r="J3433" s="40" t="str">
        <f>VLOOKUP(D3433,'Brasseries Europe'!$B$2:$O$2000,10,FALSE)</f>
        <v>contact@enstoemelings.be</v>
      </c>
      <c r="K3433" s="40" t="str">
        <f>VLOOKUP(D3433,'Brasseries Europe'!$B$2:$O$2000,11,FALSE)</f>
        <v>https://www.facebook.com/enstoemelings</v>
      </c>
      <c r="L3433" s="40" t="str">
        <f>VLOOKUP(D3433,'Brasseries Europe'!$B$2:$O$2000,12,FALSE)</f>
        <v>32(0)489/49.59.24</v>
      </c>
      <c r="M3433" s="40" t="str">
        <f>VLOOKUP(D3433,'Brasseries Europe'!$B$2:$O$2000,13,FALSE)</f>
        <v>LogoBR203</v>
      </c>
      <c r="N3433" s="40" t="str">
        <f>VLOOKUP(D3433,'Brasseries Europe'!$B$2:$O$2000,14,FALSE)</f>
        <v>FotoBR203</v>
      </c>
      <c r="O3433" s="42" t="s">
        <v>17731</v>
      </c>
      <c r="P3433" s="40" t="s">
        <v>10043</v>
      </c>
      <c r="Q3433" s="40" t="s">
        <v>10068</v>
      </c>
      <c r="T3433" s="40" t="s">
        <v>17733</v>
      </c>
      <c r="U3433" s="40" t="s">
        <v>17732</v>
      </c>
    </row>
    <row r="3434" spans="1:21" s="40" customFormat="1">
      <c r="A3434" s="40">
        <f t="shared" si="151"/>
        <v>3433</v>
      </c>
      <c r="B3434" s="41">
        <f t="shared" ca="1" si="152"/>
        <v>43369</v>
      </c>
      <c r="C3434" s="40" t="s">
        <v>14</v>
      </c>
      <c r="D3434" s="40" t="str">
        <f t="shared" si="153"/>
        <v>Brewery203</v>
      </c>
      <c r="E3434" s="42" t="s">
        <v>1675</v>
      </c>
      <c r="F3434" s="40" t="str">
        <f>VLOOKUP(D3434,'Brasseries Europe'!$B$2:$O$2000,6,FALSE)</f>
        <v>Rue du Miroir, 1</v>
      </c>
      <c r="G3434" s="40">
        <f>VLOOKUP(D3434,'Brasseries Europe'!$B$2:$O$2000,7,FALSE)</f>
        <v>1000</v>
      </c>
      <c r="H3434" s="40" t="str">
        <f>VLOOKUP(D3434,'Brasseries Europe'!$B$2:$O$2000,8,FALSE)</f>
        <v>Bruxelles</v>
      </c>
      <c r="I3434" s="40" t="str">
        <f>VLOOKUP(D3434,'Brasseries Europe'!$B$2:$O$2000,9,FALSE)</f>
        <v>Bruxelles-Capitale</v>
      </c>
      <c r="J3434" s="40" t="str">
        <f>VLOOKUP(D3434,'Brasseries Europe'!$B$2:$O$2000,10,FALSE)</f>
        <v>contact@enstoemelings.be</v>
      </c>
      <c r="K3434" s="40" t="str">
        <f>VLOOKUP(D3434,'Brasseries Europe'!$B$2:$O$2000,11,FALSE)</f>
        <v>https://www.facebook.com/enstoemelings</v>
      </c>
      <c r="L3434" s="40" t="str">
        <f>VLOOKUP(D3434,'Brasseries Europe'!$B$2:$O$2000,12,FALSE)</f>
        <v>32(0)489/49.59.24</v>
      </c>
      <c r="M3434" s="40" t="str">
        <f>VLOOKUP(D3434,'Brasseries Europe'!$B$2:$O$2000,13,FALSE)</f>
        <v>LogoBR203</v>
      </c>
      <c r="N3434" s="40" t="str">
        <f>VLOOKUP(D3434,'Brasseries Europe'!$B$2:$O$2000,14,FALSE)</f>
        <v>FotoBR203</v>
      </c>
      <c r="O3434" s="42" t="s">
        <v>17734</v>
      </c>
      <c r="P3434" s="40" t="s">
        <v>10151</v>
      </c>
      <c r="Q3434" s="40" t="s">
        <v>10204</v>
      </c>
      <c r="T3434" s="40" t="s">
        <v>17736</v>
      </c>
      <c r="U3434" s="40" t="s">
        <v>17735</v>
      </c>
    </row>
    <row r="3435" spans="1:21" s="40" customFormat="1">
      <c r="A3435" s="40">
        <f t="shared" si="151"/>
        <v>3434</v>
      </c>
      <c r="B3435" s="41">
        <f t="shared" ca="1" si="152"/>
        <v>43369</v>
      </c>
      <c r="C3435" s="40" t="s">
        <v>14</v>
      </c>
      <c r="D3435" s="18" t="s">
        <v>19614</v>
      </c>
      <c r="E3435" s="42" t="s">
        <v>17737</v>
      </c>
      <c r="F3435" s="40" t="str">
        <f>VLOOKUP(D3435,'Brasseries Europe'!$B$2:$O$2000,6,FALSE)</f>
        <v>Heerestraat, 55</v>
      </c>
      <c r="G3435" s="40" t="str">
        <f>VLOOKUP(D3435,'Brasseries Europe'!$B$2:$O$2000,7,FALSE)</f>
        <v>2360</v>
      </c>
      <c r="H3435" s="40" t="str">
        <f>VLOOKUP(D3435,'Brasseries Europe'!$B$2:$O$2000,8,FALSE)</f>
        <v>Oud-Turnhout</v>
      </c>
      <c r="I3435" s="40" t="str">
        <f>VLOOKUP(D3435,'Brasseries Europe'!$B$2:$O$2000,9,FALSE)</f>
        <v>Vlaanderen</v>
      </c>
      <c r="J3435" s="40">
        <f>VLOOKUP(D3435,'Brasseries Europe'!$B$2:$O$2000,10,FALSE)</f>
        <v>0</v>
      </c>
      <c r="K3435" s="40" t="str">
        <f>VLOOKUP(D3435,'Brasseries Europe'!$B$2:$O$2000,11,FALSE)</f>
        <v>http://www.gageleer.be/</v>
      </c>
      <c r="L3435" s="40" t="str">
        <f>VLOOKUP(D3435,'Brasseries Europe'!$B$2:$O$2000,12,FALSE)</f>
        <v>+32 3 664 17 69</v>
      </c>
      <c r="M3435" s="40" t="str">
        <f>VLOOKUP(D3435,'Brasseries Europe'!$B$2:$O$2000,13,FALSE)</f>
        <v>LogoBR1614</v>
      </c>
      <c r="N3435" s="40">
        <f>VLOOKUP(D3435,'Brasseries Europe'!$B$2:$O$2000,14,FALSE)</f>
        <v>0</v>
      </c>
      <c r="O3435" s="42" t="s">
        <v>17737</v>
      </c>
      <c r="P3435" s="40" t="s">
        <v>10043</v>
      </c>
      <c r="Q3435" s="40" t="s">
        <v>10036</v>
      </c>
      <c r="T3435" s="40" t="s">
        <v>17739</v>
      </c>
      <c r="U3435" s="40" t="s">
        <v>17738</v>
      </c>
    </row>
    <row r="3436" spans="1:21" s="40" customFormat="1">
      <c r="A3436" s="40">
        <f t="shared" si="151"/>
        <v>3435</v>
      </c>
      <c r="B3436" s="41">
        <f t="shared" ca="1" si="152"/>
        <v>43369</v>
      </c>
      <c r="C3436" s="40" t="s">
        <v>14</v>
      </c>
      <c r="D3436" s="40" t="str">
        <f t="shared" si="153"/>
        <v>Brewery204</v>
      </c>
      <c r="E3436" s="42" t="s">
        <v>1683</v>
      </c>
      <c r="F3436" s="40" t="str">
        <f>VLOOKUP(D3436,'Brasseries Europe'!$B$2:$O$2000,6,FALSE)</f>
        <v>Grote Huidevettershoek, 10</v>
      </c>
      <c r="G3436" s="40">
        <f>VLOOKUP(D3436,'Brasseries Europe'!$B$2:$O$2000,7,FALSE)</f>
        <v>9000</v>
      </c>
      <c r="H3436" s="40" t="str">
        <f>VLOOKUP(D3436,'Brasseries Europe'!$B$2:$O$2000,8,FALSE)</f>
        <v>Gent</v>
      </c>
      <c r="I3436" s="40" t="str">
        <f>VLOOKUP(D3436,'Brasseries Europe'!$B$2:$O$2000,9,FALSE)</f>
        <v>Vlaanderen</v>
      </c>
      <c r="J3436" s="40" t="str">
        <f>VLOOKUP(D3436,'Brasseries Europe'!$B$2:$O$2000,10,FALSE)</f>
        <v>ingrid.vdg@skynet.be</v>
      </c>
      <c r="K3436" s="40" t="str">
        <f>VLOOKUP(D3436,'Brasseries Europe'!$B$2:$O$2000,11,FALSE)</f>
        <v>http://www.gruut.be</v>
      </c>
      <c r="L3436" s="40" t="str">
        <f>VLOOKUP(D3436,'Brasseries Europe'!$B$2:$O$2000,12,FALSE)</f>
        <v>32(0)9/269.02.69</v>
      </c>
      <c r="M3436" s="40" t="str">
        <f>VLOOKUP(D3436,'Brasseries Europe'!$B$2:$O$2000,13,FALSE)</f>
        <v>LogoBR204</v>
      </c>
      <c r="N3436" s="40" t="str">
        <f>VLOOKUP(D3436,'Brasseries Europe'!$B$2:$O$2000,14,FALSE)</f>
        <v>FotoBR204</v>
      </c>
      <c r="O3436" s="42" t="s">
        <v>17740</v>
      </c>
      <c r="P3436" s="40" t="s">
        <v>10043</v>
      </c>
      <c r="Q3436" s="40" t="s">
        <v>10297</v>
      </c>
      <c r="T3436" s="40" t="s">
        <v>17742</v>
      </c>
      <c r="U3436" s="40" t="s">
        <v>17741</v>
      </c>
    </row>
    <row r="3437" spans="1:21" s="40" customFormat="1">
      <c r="A3437" s="40">
        <f t="shared" si="151"/>
        <v>3436</v>
      </c>
      <c r="B3437" s="41">
        <f t="shared" ca="1" si="152"/>
        <v>43369</v>
      </c>
      <c r="C3437" s="40" t="s">
        <v>14</v>
      </c>
      <c r="D3437" s="40" t="str">
        <f t="shared" si="153"/>
        <v>Brewery204</v>
      </c>
      <c r="E3437" s="42" t="s">
        <v>1683</v>
      </c>
      <c r="F3437" s="40" t="str">
        <f>VLOOKUP(D3437,'Brasseries Europe'!$B$2:$O$2000,6,FALSE)</f>
        <v>Grote Huidevettershoek, 10</v>
      </c>
      <c r="G3437" s="40">
        <f>VLOOKUP(D3437,'Brasseries Europe'!$B$2:$O$2000,7,FALSE)</f>
        <v>9000</v>
      </c>
      <c r="H3437" s="40" t="str">
        <f>VLOOKUP(D3437,'Brasseries Europe'!$B$2:$O$2000,8,FALSE)</f>
        <v>Gent</v>
      </c>
      <c r="I3437" s="40" t="str">
        <f>VLOOKUP(D3437,'Brasseries Europe'!$B$2:$O$2000,9,FALSE)</f>
        <v>Vlaanderen</v>
      </c>
      <c r="J3437" s="40" t="str">
        <f>VLOOKUP(D3437,'Brasseries Europe'!$B$2:$O$2000,10,FALSE)</f>
        <v>ingrid.vdg@skynet.be</v>
      </c>
      <c r="K3437" s="40" t="str">
        <f>VLOOKUP(D3437,'Brasseries Europe'!$B$2:$O$2000,11,FALSE)</f>
        <v>http://www.gruut.be</v>
      </c>
      <c r="L3437" s="40" t="str">
        <f>VLOOKUP(D3437,'Brasseries Europe'!$B$2:$O$2000,12,FALSE)</f>
        <v>32(0)9/269.02.69</v>
      </c>
      <c r="M3437" s="40" t="str">
        <f>VLOOKUP(D3437,'Brasseries Europe'!$B$2:$O$2000,13,FALSE)</f>
        <v>LogoBR204</v>
      </c>
      <c r="N3437" s="40" t="str">
        <f>VLOOKUP(D3437,'Brasseries Europe'!$B$2:$O$2000,14,FALSE)</f>
        <v>FotoBR204</v>
      </c>
      <c r="O3437" s="42" t="s">
        <v>17743</v>
      </c>
      <c r="P3437" s="40" t="s">
        <v>10151</v>
      </c>
      <c r="Q3437" s="40" t="s">
        <v>10072</v>
      </c>
      <c r="T3437" s="40" t="s">
        <v>17745</v>
      </c>
      <c r="U3437" s="40" t="s">
        <v>17744</v>
      </c>
    </row>
    <row r="3438" spans="1:21" s="40" customFormat="1">
      <c r="A3438" s="40">
        <f t="shared" si="151"/>
        <v>3437</v>
      </c>
      <c r="B3438" s="41">
        <f t="shared" ca="1" si="152"/>
        <v>43369</v>
      </c>
      <c r="C3438" s="40" t="s">
        <v>14</v>
      </c>
      <c r="D3438" s="18" t="s">
        <v>19615</v>
      </c>
      <c r="E3438" s="42" t="s">
        <v>17747</v>
      </c>
      <c r="F3438" s="40" t="str">
        <f>VLOOKUP(D3438,'Brasseries Europe'!$B$2:$O$2000,6,FALSE)</f>
        <v>Dorpstraat, 67A</v>
      </c>
      <c r="G3438" s="40" t="str">
        <f>VLOOKUP(D3438,'Brasseries Europe'!$B$2:$O$2000,7,FALSE)</f>
        <v>1755</v>
      </c>
      <c r="H3438" s="40" t="str">
        <f>VLOOKUP(D3438,'Brasseries Europe'!$B$2:$O$2000,8,FALSE)</f>
        <v>Gooik</v>
      </c>
      <c r="I3438" s="40" t="str">
        <f>VLOOKUP(D3438,'Brasseries Europe'!$B$2:$O$2000,9,FALSE)</f>
        <v>Vlaanderen</v>
      </c>
      <c r="J3438" s="40">
        <f>VLOOKUP(D3438,'Brasseries Europe'!$B$2:$O$2000,10,FALSE)</f>
        <v>0</v>
      </c>
      <c r="K3438" s="40" t="str">
        <f>VLOOKUP(D3438,'Brasseries Europe'!$B$2:$O$2000,11,FALSE)</f>
        <v>https://www.facebook.com/OudeGeuzestekerijDeCamGooik/</v>
      </c>
      <c r="L3438" s="40" t="str">
        <f>VLOOKUP(D3438,'Brasseries Europe'!$B$2:$O$2000,12,FALSE)</f>
        <v>+32(0)25/32.08.26</v>
      </c>
      <c r="M3438" s="40" t="str">
        <f>VLOOKUP(D3438,'Brasseries Europe'!$B$2:$O$2000,13,FALSE)</f>
        <v>LogoBR1615</v>
      </c>
      <c r="N3438" s="40">
        <f>VLOOKUP(D3438,'Brasseries Europe'!$B$2:$O$2000,14,FALSE)</f>
        <v>0</v>
      </c>
      <c r="O3438" s="42" t="s">
        <v>17746</v>
      </c>
      <c r="P3438" s="40" t="s">
        <v>10543</v>
      </c>
      <c r="Q3438" s="40" t="s">
        <v>10068</v>
      </c>
      <c r="T3438" s="40" t="s">
        <v>17749</v>
      </c>
      <c r="U3438" s="40" t="s">
        <v>17748</v>
      </c>
    </row>
    <row r="3439" spans="1:21" s="40" customFormat="1">
      <c r="A3439" s="40">
        <f t="shared" si="151"/>
        <v>3438</v>
      </c>
      <c r="B3439" s="41">
        <f t="shared" ca="1" si="152"/>
        <v>43369</v>
      </c>
      <c r="C3439" s="40" t="s">
        <v>14</v>
      </c>
      <c r="D3439" s="18" t="s">
        <v>19615</v>
      </c>
      <c r="E3439" s="42" t="s">
        <v>17747</v>
      </c>
      <c r="F3439" s="40" t="str">
        <f>VLOOKUP(D3439,'Brasseries Europe'!$B$2:$O$2000,6,FALSE)</f>
        <v>Dorpstraat, 67A</v>
      </c>
      <c r="G3439" s="40" t="str">
        <f>VLOOKUP(D3439,'Brasseries Europe'!$B$2:$O$2000,7,FALSE)</f>
        <v>1755</v>
      </c>
      <c r="H3439" s="40" t="str">
        <f>VLOOKUP(D3439,'Brasseries Europe'!$B$2:$O$2000,8,FALSE)</f>
        <v>Gooik</v>
      </c>
      <c r="I3439" s="40" t="str">
        <f>VLOOKUP(D3439,'Brasseries Europe'!$B$2:$O$2000,9,FALSE)</f>
        <v>Vlaanderen</v>
      </c>
      <c r="J3439" s="40">
        <f>VLOOKUP(D3439,'Brasseries Europe'!$B$2:$O$2000,10,FALSE)</f>
        <v>0</v>
      </c>
      <c r="K3439" s="40" t="str">
        <f>VLOOKUP(D3439,'Brasseries Europe'!$B$2:$O$2000,11,FALSE)</f>
        <v>https://www.facebook.com/OudeGeuzestekerijDeCamGooik/</v>
      </c>
      <c r="L3439" s="40" t="str">
        <f>VLOOKUP(D3439,'Brasseries Europe'!$B$2:$O$2000,12,FALSE)</f>
        <v>+32(0)25/32.08.26</v>
      </c>
      <c r="M3439" s="40" t="str">
        <f>VLOOKUP(D3439,'Brasseries Europe'!$B$2:$O$2000,13,FALSE)</f>
        <v>LogoBR1615</v>
      </c>
      <c r="N3439" s="40">
        <f>VLOOKUP(D3439,'Brasseries Europe'!$B$2:$O$2000,14,FALSE)</f>
        <v>0</v>
      </c>
      <c r="O3439" s="42" t="s">
        <v>17750</v>
      </c>
      <c r="P3439" s="40" t="s">
        <v>10543</v>
      </c>
      <c r="Q3439" s="40" t="s">
        <v>10068</v>
      </c>
      <c r="T3439" s="40" t="s">
        <v>17752</v>
      </c>
      <c r="U3439" s="40" t="s">
        <v>17751</v>
      </c>
    </row>
    <row r="3440" spans="1:21" s="40" customFormat="1">
      <c r="A3440" s="40">
        <f t="shared" si="151"/>
        <v>3439</v>
      </c>
      <c r="B3440" s="41">
        <f t="shared" ca="1" si="152"/>
        <v>43369</v>
      </c>
      <c r="C3440" s="40" t="s">
        <v>14</v>
      </c>
      <c r="D3440" s="18" t="s">
        <v>19615</v>
      </c>
      <c r="E3440" s="42" t="s">
        <v>17747</v>
      </c>
      <c r="F3440" s="40" t="str">
        <f>VLOOKUP(D3440,'Brasseries Europe'!$B$2:$O$2000,6,FALSE)</f>
        <v>Dorpstraat, 67A</v>
      </c>
      <c r="G3440" s="40" t="str">
        <f>VLOOKUP(D3440,'Brasseries Europe'!$B$2:$O$2000,7,FALSE)</f>
        <v>1755</v>
      </c>
      <c r="H3440" s="40" t="str">
        <f>VLOOKUP(D3440,'Brasseries Europe'!$B$2:$O$2000,8,FALSE)</f>
        <v>Gooik</v>
      </c>
      <c r="I3440" s="40" t="str">
        <f>VLOOKUP(D3440,'Brasseries Europe'!$B$2:$O$2000,9,FALSE)</f>
        <v>Vlaanderen</v>
      </c>
      <c r="J3440" s="40">
        <f>VLOOKUP(D3440,'Brasseries Europe'!$B$2:$O$2000,10,FALSE)</f>
        <v>0</v>
      </c>
      <c r="K3440" s="40" t="str">
        <f>VLOOKUP(D3440,'Brasseries Europe'!$B$2:$O$2000,11,FALSE)</f>
        <v>https://www.facebook.com/OudeGeuzestekerijDeCamGooik/</v>
      </c>
      <c r="L3440" s="40" t="str">
        <f>VLOOKUP(D3440,'Brasseries Europe'!$B$2:$O$2000,12,FALSE)</f>
        <v>+32(0)25/32.08.26</v>
      </c>
      <c r="M3440" s="40" t="str">
        <f>VLOOKUP(D3440,'Brasseries Europe'!$B$2:$O$2000,13,FALSE)</f>
        <v>LogoBR1615</v>
      </c>
      <c r="N3440" s="40">
        <f>VLOOKUP(D3440,'Brasseries Europe'!$B$2:$O$2000,14,FALSE)</f>
        <v>0</v>
      </c>
      <c r="O3440" s="42" t="s">
        <v>17753</v>
      </c>
      <c r="P3440" s="40" t="s">
        <v>10543</v>
      </c>
      <c r="Q3440" s="40" t="s">
        <v>10068</v>
      </c>
      <c r="T3440" s="40" t="s">
        <v>17755</v>
      </c>
      <c r="U3440" s="40" t="s">
        <v>17754</v>
      </c>
    </row>
    <row r="3441" spans="1:21" s="40" customFormat="1">
      <c r="A3441" s="40">
        <f t="shared" si="151"/>
        <v>3440</v>
      </c>
      <c r="B3441" s="41">
        <f t="shared" ca="1" si="152"/>
        <v>43369</v>
      </c>
      <c r="C3441" s="40" t="s">
        <v>14</v>
      </c>
      <c r="D3441" s="18" t="s">
        <v>19615</v>
      </c>
      <c r="E3441" s="42" t="s">
        <v>17747</v>
      </c>
      <c r="F3441" s="40" t="str">
        <f>VLOOKUP(D3441,'Brasseries Europe'!$B$2:$O$2000,6,FALSE)</f>
        <v>Dorpstraat, 67A</v>
      </c>
      <c r="G3441" s="40" t="str">
        <f>VLOOKUP(D3441,'Brasseries Europe'!$B$2:$O$2000,7,FALSE)</f>
        <v>1755</v>
      </c>
      <c r="H3441" s="40" t="str">
        <f>VLOOKUP(D3441,'Brasseries Europe'!$B$2:$O$2000,8,FALSE)</f>
        <v>Gooik</v>
      </c>
      <c r="I3441" s="40" t="str">
        <f>VLOOKUP(D3441,'Brasseries Europe'!$B$2:$O$2000,9,FALSE)</f>
        <v>Vlaanderen</v>
      </c>
      <c r="J3441" s="40">
        <f>VLOOKUP(D3441,'Brasseries Europe'!$B$2:$O$2000,10,FALSE)</f>
        <v>0</v>
      </c>
      <c r="K3441" s="40" t="str">
        <f>VLOOKUP(D3441,'Brasseries Europe'!$B$2:$O$2000,11,FALSE)</f>
        <v>https://www.facebook.com/OudeGeuzestekerijDeCamGooik/</v>
      </c>
      <c r="L3441" s="40" t="str">
        <f>VLOOKUP(D3441,'Brasseries Europe'!$B$2:$O$2000,12,FALSE)</f>
        <v>+32(0)25/32.08.26</v>
      </c>
      <c r="M3441" s="40" t="str">
        <f>VLOOKUP(D3441,'Brasseries Europe'!$B$2:$O$2000,13,FALSE)</f>
        <v>LogoBR1615</v>
      </c>
      <c r="N3441" s="40">
        <f>VLOOKUP(D3441,'Brasseries Europe'!$B$2:$O$2000,14,FALSE)</f>
        <v>0</v>
      </c>
      <c r="O3441" s="42" t="s">
        <v>17756</v>
      </c>
      <c r="P3441" s="40" t="s">
        <v>10543</v>
      </c>
      <c r="Q3441" s="40" t="s">
        <v>10072</v>
      </c>
      <c r="T3441" s="40" t="s">
        <v>17758</v>
      </c>
      <c r="U3441" s="40" t="s">
        <v>17757</v>
      </c>
    </row>
    <row r="3442" spans="1:21" s="40" customFormat="1">
      <c r="A3442" s="40">
        <f t="shared" si="151"/>
        <v>3441</v>
      </c>
      <c r="B3442" s="41">
        <f t="shared" ca="1" si="152"/>
        <v>43369</v>
      </c>
      <c r="C3442" s="40" t="s">
        <v>14</v>
      </c>
      <c r="D3442" s="18" t="s">
        <v>19615</v>
      </c>
      <c r="E3442" s="42" t="s">
        <v>17747</v>
      </c>
      <c r="F3442" s="40" t="str">
        <f>VLOOKUP(D3442,'Brasseries Europe'!$B$2:$O$2000,6,FALSE)</f>
        <v>Dorpstraat, 67A</v>
      </c>
      <c r="G3442" s="40" t="str">
        <f>VLOOKUP(D3442,'Brasseries Europe'!$B$2:$O$2000,7,FALSE)</f>
        <v>1755</v>
      </c>
      <c r="H3442" s="40" t="str">
        <f>VLOOKUP(D3442,'Brasseries Europe'!$B$2:$O$2000,8,FALSE)</f>
        <v>Gooik</v>
      </c>
      <c r="I3442" s="40" t="str">
        <f>VLOOKUP(D3442,'Brasseries Europe'!$B$2:$O$2000,9,FALSE)</f>
        <v>Vlaanderen</v>
      </c>
      <c r="J3442" s="40">
        <f>VLOOKUP(D3442,'Brasseries Europe'!$B$2:$O$2000,10,FALSE)</f>
        <v>0</v>
      </c>
      <c r="K3442" s="40" t="str">
        <f>VLOOKUP(D3442,'Brasseries Europe'!$B$2:$O$2000,11,FALSE)</f>
        <v>https://www.facebook.com/OudeGeuzestekerijDeCamGooik/</v>
      </c>
      <c r="L3442" s="40" t="str">
        <f>VLOOKUP(D3442,'Brasseries Europe'!$B$2:$O$2000,12,FALSE)</f>
        <v>+32(0)25/32.08.26</v>
      </c>
      <c r="M3442" s="40" t="str">
        <f>VLOOKUP(D3442,'Brasseries Europe'!$B$2:$O$2000,13,FALSE)</f>
        <v>LogoBR1615</v>
      </c>
      <c r="N3442" s="40">
        <f>VLOOKUP(D3442,'Brasseries Europe'!$B$2:$O$2000,14,FALSE)</f>
        <v>0</v>
      </c>
      <c r="O3442" s="42" t="s">
        <v>17759</v>
      </c>
      <c r="P3442" s="40" t="s">
        <v>10543</v>
      </c>
      <c r="Q3442" s="40" t="s">
        <v>10068</v>
      </c>
      <c r="T3442" s="40" t="s">
        <v>17761</v>
      </c>
      <c r="U3442" s="40" t="s">
        <v>17760</v>
      </c>
    </row>
    <row r="3443" spans="1:21" s="40" customFormat="1">
      <c r="A3443" s="40">
        <f t="shared" si="151"/>
        <v>3442</v>
      </c>
      <c r="B3443" s="41">
        <f t="shared" ca="1" si="152"/>
        <v>43369</v>
      </c>
      <c r="C3443" s="40" t="s">
        <v>14</v>
      </c>
      <c r="D3443" s="18" t="s">
        <v>19615</v>
      </c>
      <c r="E3443" s="42" t="s">
        <v>17747</v>
      </c>
      <c r="F3443" s="40" t="str">
        <f>VLOOKUP(D3443,'Brasseries Europe'!$B$2:$O$2000,6,FALSE)</f>
        <v>Dorpstraat, 67A</v>
      </c>
      <c r="G3443" s="40" t="str">
        <f>VLOOKUP(D3443,'Brasseries Europe'!$B$2:$O$2000,7,FALSE)</f>
        <v>1755</v>
      </c>
      <c r="H3443" s="40" t="str">
        <f>VLOOKUP(D3443,'Brasseries Europe'!$B$2:$O$2000,8,FALSE)</f>
        <v>Gooik</v>
      </c>
      <c r="I3443" s="40" t="str">
        <f>VLOOKUP(D3443,'Brasseries Europe'!$B$2:$O$2000,9,FALSE)</f>
        <v>Vlaanderen</v>
      </c>
      <c r="J3443" s="40">
        <f>VLOOKUP(D3443,'Brasseries Europe'!$B$2:$O$2000,10,FALSE)</f>
        <v>0</v>
      </c>
      <c r="K3443" s="40" t="str">
        <f>VLOOKUP(D3443,'Brasseries Europe'!$B$2:$O$2000,11,FALSE)</f>
        <v>https://www.facebook.com/OudeGeuzestekerijDeCamGooik/</v>
      </c>
      <c r="L3443" s="40" t="str">
        <f>VLOOKUP(D3443,'Brasseries Europe'!$B$2:$O$2000,12,FALSE)</f>
        <v>+32(0)25/32.08.26</v>
      </c>
      <c r="M3443" s="40" t="str">
        <f>VLOOKUP(D3443,'Brasseries Europe'!$B$2:$O$2000,13,FALSE)</f>
        <v>LogoBR1615</v>
      </c>
      <c r="N3443" s="40">
        <f>VLOOKUP(D3443,'Brasseries Europe'!$B$2:$O$2000,14,FALSE)</f>
        <v>0</v>
      </c>
      <c r="O3443" s="42" t="s">
        <v>17762</v>
      </c>
      <c r="P3443" s="40" t="s">
        <v>10258</v>
      </c>
      <c r="Q3443" s="40" t="s">
        <v>10068</v>
      </c>
      <c r="T3443" s="40" t="s">
        <v>17764</v>
      </c>
      <c r="U3443" s="40" t="s">
        <v>17763</v>
      </c>
    </row>
    <row r="3444" spans="1:21" s="40" customFormat="1">
      <c r="A3444" s="40">
        <f t="shared" si="151"/>
        <v>3443</v>
      </c>
      <c r="B3444" s="41">
        <f t="shared" ca="1" si="152"/>
        <v>43369</v>
      </c>
      <c r="C3444" s="40" t="s">
        <v>14</v>
      </c>
      <c r="D3444" s="18" t="s">
        <v>19615</v>
      </c>
      <c r="E3444" s="42" t="s">
        <v>17747</v>
      </c>
      <c r="F3444" s="40" t="str">
        <f>VLOOKUP(D3444,'Brasseries Europe'!$B$2:$O$2000,6,FALSE)</f>
        <v>Dorpstraat, 67A</v>
      </c>
      <c r="G3444" s="40" t="str">
        <f>VLOOKUP(D3444,'Brasseries Europe'!$B$2:$O$2000,7,FALSE)</f>
        <v>1755</v>
      </c>
      <c r="H3444" s="40" t="str">
        <f>VLOOKUP(D3444,'Brasseries Europe'!$B$2:$O$2000,8,FALSE)</f>
        <v>Gooik</v>
      </c>
      <c r="I3444" s="40" t="str">
        <f>VLOOKUP(D3444,'Brasseries Europe'!$B$2:$O$2000,9,FALSE)</f>
        <v>Vlaanderen</v>
      </c>
      <c r="J3444" s="40">
        <f>VLOOKUP(D3444,'Brasseries Europe'!$B$2:$O$2000,10,FALSE)</f>
        <v>0</v>
      </c>
      <c r="K3444" s="40" t="str">
        <f>VLOOKUP(D3444,'Brasseries Europe'!$B$2:$O$2000,11,FALSE)</f>
        <v>https://www.facebook.com/OudeGeuzestekerijDeCamGooik/</v>
      </c>
      <c r="L3444" s="40" t="str">
        <f>VLOOKUP(D3444,'Brasseries Europe'!$B$2:$O$2000,12,FALSE)</f>
        <v>+32(0)25/32.08.26</v>
      </c>
      <c r="M3444" s="40" t="str">
        <f>VLOOKUP(D3444,'Brasseries Europe'!$B$2:$O$2000,13,FALSE)</f>
        <v>LogoBR1615</v>
      </c>
      <c r="N3444" s="40">
        <f>VLOOKUP(D3444,'Brasseries Europe'!$B$2:$O$2000,14,FALSE)</f>
        <v>0</v>
      </c>
      <c r="O3444" s="42" t="s">
        <v>17765</v>
      </c>
      <c r="P3444" s="40" t="s">
        <v>10258</v>
      </c>
      <c r="Q3444" s="40" t="s">
        <v>11840</v>
      </c>
      <c r="T3444" s="40" t="s">
        <v>17767</v>
      </c>
      <c r="U3444" s="40" t="s">
        <v>17766</v>
      </c>
    </row>
    <row r="3445" spans="1:21" s="40" customFormat="1">
      <c r="A3445" s="40">
        <f t="shared" si="151"/>
        <v>3444</v>
      </c>
      <c r="B3445" s="41">
        <f t="shared" ca="1" si="152"/>
        <v>43369</v>
      </c>
      <c r="C3445" s="40" t="s">
        <v>14</v>
      </c>
      <c r="D3445" s="18" t="s">
        <v>19615</v>
      </c>
      <c r="E3445" s="42" t="s">
        <v>17747</v>
      </c>
      <c r="F3445" s="40" t="str">
        <f>VLOOKUP(D3445,'Brasseries Europe'!$B$2:$O$2000,6,FALSE)</f>
        <v>Dorpstraat, 67A</v>
      </c>
      <c r="G3445" s="40" t="str">
        <f>VLOOKUP(D3445,'Brasseries Europe'!$B$2:$O$2000,7,FALSE)</f>
        <v>1755</v>
      </c>
      <c r="H3445" s="40" t="str">
        <f>VLOOKUP(D3445,'Brasseries Europe'!$B$2:$O$2000,8,FALSE)</f>
        <v>Gooik</v>
      </c>
      <c r="I3445" s="40" t="str">
        <f>VLOOKUP(D3445,'Brasseries Europe'!$B$2:$O$2000,9,FALSE)</f>
        <v>Vlaanderen</v>
      </c>
      <c r="J3445" s="40">
        <f>VLOOKUP(D3445,'Brasseries Europe'!$B$2:$O$2000,10,FALSE)</f>
        <v>0</v>
      </c>
      <c r="K3445" s="40" t="str">
        <f>VLOOKUP(D3445,'Brasseries Europe'!$B$2:$O$2000,11,FALSE)</f>
        <v>https://www.facebook.com/OudeGeuzestekerijDeCamGooik/</v>
      </c>
      <c r="L3445" s="40" t="str">
        <f>VLOOKUP(D3445,'Brasseries Europe'!$B$2:$O$2000,12,FALSE)</f>
        <v>+32(0)25/32.08.26</v>
      </c>
      <c r="M3445" s="40" t="str">
        <f>VLOOKUP(D3445,'Brasseries Europe'!$B$2:$O$2000,13,FALSE)</f>
        <v>LogoBR1615</v>
      </c>
      <c r="N3445" s="40">
        <f>VLOOKUP(D3445,'Brasseries Europe'!$B$2:$O$2000,14,FALSE)</f>
        <v>0</v>
      </c>
      <c r="O3445" s="42" t="s">
        <v>17768</v>
      </c>
      <c r="P3445" s="40" t="s">
        <v>10258</v>
      </c>
      <c r="Q3445" s="40" t="s">
        <v>10072</v>
      </c>
      <c r="T3445" s="40" t="s">
        <v>17770</v>
      </c>
      <c r="U3445" s="40" t="s">
        <v>17769</v>
      </c>
    </row>
    <row r="3446" spans="1:21" s="40" customFormat="1">
      <c r="A3446" s="40">
        <f t="shared" si="151"/>
        <v>3445</v>
      </c>
      <c r="B3446" s="41">
        <f t="shared" ca="1" si="152"/>
        <v>43369</v>
      </c>
      <c r="C3446" s="40" t="s">
        <v>14</v>
      </c>
      <c r="D3446" s="18" t="s">
        <v>19616</v>
      </c>
      <c r="E3446" s="42" t="s">
        <v>17772</v>
      </c>
      <c r="F3446" s="40" t="str">
        <f>VLOOKUP(D3446,'Brasseries Europe'!$B$2:$O$2000,6,FALSE)</f>
        <v>Vroenenbosstraat, 15</v>
      </c>
      <c r="G3446" s="40" t="str">
        <f>VLOOKUP(D3446,'Brasseries Europe'!$B$2:$O$2000,7,FALSE)</f>
        <v>1653</v>
      </c>
      <c r="H3446" s="40" t="str">
        <f>VLOOKUP(D3446,'Brasseries Europe'!$B$2:$O$2000,8,FALSE)</f>
        <v>Dworp</v>
      </c>
      <c r="I3446" s="40" t="str">
        <f>VLOOKUP(D3446,'Brasseries Europe'!$B$2:$O$2000,9,FALSE)</f>
        <v>Vlaanderen</v>
      </c>
      <c r="J3446" s="40">
        <f>VLOOKUP(D3446,'Brasseries Europe'!$B$2:$O$2000,10,FALSE)</f>
        <v>0</v>
      </c>
      <c r="K3446" s="40">
        <f>VLOOKUP(D3446,'Brasseries Europe'!$B$2:$O$2000,11,FALSE)</f>
        <v>0</v>
      </c>
      <c r="L3446" s="40" t="str">
        <f>VLOOKUP(D3446,'Brasseries Europe'!$B$2:$O$2000,12,FALSE)</f>
        <v>+32(0)2/380.31.33</v>
      </c>
      <c r="M3446" s="40" t="str">
        <f>VLOOKUP(D3446,'Brasseries Europe'!$B$2:$O$2000,13,FALSE)</f>
        <v>LogoBR1616</v>
      </c>
      <c r="N3446" s="40">
        <f>VLOOKUP(D3446,'Brasseries Europe'!$B$2:$O$2000,14,FALSE)</f>
        <v>0</v>
      </c>
      <c r="O3446" s="42" t="s">
        <v>17771</v>
      </c>
      <c r="P3446" s="40" t="s">
        <v>10543</v>
      </c>
      <c r="Q3446" s="40" t="s">
        <v>10068</v>
      </c>
      <c r="T3446" s="40" t="s">
        <v>17774</v>
      </c>
      <c r="U3446" s="40" t="s">
        <v>17773</v>
      </c>
    </row>
    <row r="3447" spans="1:21" s="40" customFormat="1">
      <c r="A3447" s="40">
        <f t="shared" si="151"/>
        <v>3446</v>
      </c>
      <c r="B3447" s="41">
        <f t="shared" ca="1" si="152"/>
        <v>43369</v>
      </c>
      <c r="C3447" s="40" t="s">
        <v>14</v>
      </c>
      <c r="D3447" s="18" t="s">
        <v>19616</v>
      </c>
      <c r="E3447" s="42" t="s">
        <v>17772</v>
      </c>
      <c r="F3447" s="40" t="str">
        <f>VLOOKUP(D3447,'Brasseries Europe'!$B$2:$O$2000,6,FALSE)</f>
        <v>Vroenenbosstraat, 15</v>
      </c>
      <c r="G3447" s="40" t="str">
        <f>VLOOKUP(D3447,'Brasseries Europe'!$B$2:$O$2000,7,FALSE)</f>
        <v>1653</v>
      </c>
      <c r="H3447" s="40" t="str">
        <f>VLOOKUP(D3447,'Brasseries Europe'!$B$2:$O$2000,8,FALSE)</f>
        <v>Dworp</v>
      </c>
      <c r="I3447" s="40" t="str">
        <f>VLOOKUP(D3447,'Brasseries Europe'!$B$2:$O$2000,9,FALSE)</f>
        <v>Vlaanderen</v>
      </c>
      <c r="J3447" s="40">
        <f>VLOOKUP(D3447,'Brasseries Europe'!$B$2:$O$2000,10,FALSE)</f>
        <v>0</v>
      </c>
      <c r="K3447" s="40">
        <f>VLOOKUP(D3447,'Brasseries Europe'!$B$2:$O$2000,11,FALSE)</f>
        <v>0</v>
      </c>
      <c r="L3447" s="40" t="str">
        <f>VLOOKUP(D3447,'Brasseries Europe'!$B$2:$O$2000,12,FALSE)</f>
        <v>+32(0)2/380.31.33</v>
      </c>
      <c r="M3447" s="40" t="str">
        <f>VLOOKUP(D3447,'Brasseries Europe'!$B$2:$O$2000,13,FALSE)</f>
        <v>LogoBR1616</v>
      </c>
      <c r="N3447" s="40">
        <f>VLOOKUP(D3447,'Brasseries Europe'!$B$2:$O$2000,14,FALSE)</f>
        <v>0</v>
      </c>
      <c r="O3447" s="42" t="s">
        <v>17775</v>
      </c>
      <c r="P3447" s="40" t="s">
        <v>10543</v>
      </c>
      <c r="Q3447" s="40" t="s">
        <v>10204</v>
      </c>
      <c r="T3447" s="40" t="s">
        <v>17777</v>
      </c>
      <c r="U3447" s="40" t="s">
        <v>17776</v>
      </c>
    </row>
    <row r="3448" spans="1:21" s="40" customFormat="1">
      <c r="A3448" s="40">
        <f t="shared" si="151"/>
        <v>3447</v>
      </c>
      <c r="B3448" s="41">
        <f t="shared" ca="1" si="152"/>
        <v>43369</v>
      </c>
      <c r="C3448" s="40" t="s">
        <v>14</v>
      </c>
      <c r="D3448" s="18" t="s">
        <v>19616</v>
      </c>
      <c r="E3448" s="42" t="s">
        <v>17772</v>
      </c>
      <c r="F3448" s="40" t="str">
        <f>VLOOKUP(D3448,'Brasseries Europe'!$B$2:$O$2000,6,FALSE)</f>
        <v>Vroenenbosstraat, 15</v>
      </c>
      <c r="G3448" s="40" t="str">
        <f>VLOOKUP(D3448,'Brasseries Europe'!$B$2:$O$2000,7,FALSE)</f>
        <v>1653</v>
      </c>
      <c r="H3448" s="40" t="str">
        <f>VLOOKUP(D3448,'Brasseries Europe'!$B$2:$O$2000,8,FALSE)</f>
        <v>Dworp</v>
      </c>
      <c r="I3448" s="40" t="str">
        <f>VLOOKUP(D3448,'Brasseries Europe'!$B$2:$O$2000,9,FALSE)</f>
        <v>Vlaanderen</v>
      </c>
      <c r="J3448" s="40">
        <f>VLOOKUP(D3448,'Brasseries Europe'!$B$2:$O$2000,10,FALSE)</f>
        <v>0</v>
      </c>
      <c r="K3448" s="40">
        <f>VLOOKUP(D3448,'Brasseries Europe'!$B$2:$O$2000,11,FALSE)</f>
        <v>0</v>
      </c>
      <c r="L3448" s="40" t="str">
        <f>VLOOKUP(D3448,'Brasseries Europe'!$B$2:$O$2000,12,FALSE)</f>
        <v>+32(0)2/380.31.33</v>
      </c>
      <c r="M3448" s="40" t="str">
        <f>VLOOKUP(D3448,'Brasseries Europe'!$B$2:$O$2000,13,FALSE)</f>
        <v>LogoBR1616</v>
      </c>
      <c r="N3448" s="40">
        <f>VLOOKUP(D3448,'Brasseries Europe'!$B$2:$O$2000,14,FALSE)</f>
        <v>0</v>
      </c>
      <c r="O3448" s="42" t="s">
        <v>17778</v>
      </c>
      <c r="P3448" s="40" t="s">
        <v>10543</v>
      </c>
      <c r="Q3448" s="40" t="s">
        <v>10068</v>
      </c>
      <c r="T3448" s="40" t="s">
        <v>17780</v>
      </c>
      <c r="U3448" s="40" t="s">
        <v>17779</v>
      </c>
    </row>
    <row r="3449" spans="1:21" s="40" customFormat="1">
      <c r="A3449" s="40">
        <f t="shared" si="151"/>
        <v>3448</v>
      </c>
      <c r="B3449" s="41">
        <f t="shared" ca="1" si="152"/>
        <v>43369</v>
      </c>
      <c r="C3449" s="40" t="s">
        <v>14</v>
      </c>
      <c r="D3449" s="18" t="s">
        <v>19616</v>
      </c>
      <c r="E3449" s="42" t="s">
        <v>17772</v>
      </c>
      <c r="F3449" s="40" t="str">
        <f>VLOOKUP(D3449,'Brasseries Europe'!$B$2:$O$2000,6,FALSE)</f>
        <v>Vroenenbosstraat, 15</v>
      </c>
      <c r="G3449" s="40" t="str">
        <f>VLOOKUP(D3449,'Brasseries Europe'!$B$2:$O$2000,7,FALSE)</f>
        <v>1653</v>
      </c>
      <c r="H3449" s="40" t="str">
        <f>VLOOKUP(D3449,'Brasseries Europe'!$B$2:$O$2000,8,FALSE)</f>
        <v>Dworp</v>
      </c>
      <c r="I3449" s="40" t="str">
        <f>VLOOKUP(D3449,'Brasseries Europe'!$B$2:$O$2000,9,FALSE)</f>
        <v>Vlaanderen</v>
      </c>
      <c r="J3449" s="40">
        <f>VLOOKUP(D3449,'Brasseries Europe'!$B$2:$O$2000,10,FALSE)</f>
        <v>0</v>
      </c>
      <c r="K3449" s="40">
        <f>VLOOKUP(D3449,'Brasseries Europe'!$B$2:$O$2000,11,FALSE)</f>
        <v>0</v>
      </c>
      <c r="L3449" s="40" t="str">
        <f>VLOOKUP(D3449,'Brasseries Europe'!$B$2:$O$2000,12,FALSE)</f>
        <v>+32(0)2/380.31.33</v>
      </c>
      <c r="M3449" s="40" t="str">
        <f>VLOOKUP(D3449,'Brasseries Europe'!$B$2:$O$2000,13,FALSE)</f>
        <v>LogoBR1616</v>
      </c>
      <c r="N3449" s="40">
        <f>VLOOKUP(D3449,'Brasseries Europe'!$B$2:$O$2000,14,FALSE)</f>
        <v>0</v>
      </c>
      <c r="O3449" s="42" t="s">
        <v>17781</v>
      </c>
      <c r="P3449" s="40" t="s">
        <v>10543</v>
      </c>
      <c r="Q3449" s="40" t="s">
        <v>10204</v>
      </c>
      <c r="T3449" s="40" t="s">
        <v>17783</v>
      </c>
      <c r="U3449" s="40" t="s">
        <v>17782</v>
      </c>
    </row>
    <row r="3450" spans="1:21" s="40" customFormat="1">
      <c r="A3450" s="40">
        <f t="shared" si="151"/>
        <v>3449</v>
      </c>
      <c r="B3450" s="41">
        <f t="shared" ca="1" si="152"/>
        <v>43369</v>
      </c>
      <c r="C3450" s="40" t="s">
        <v>14</v>
      </c>
      <c r="D3450" s="18" t="s">
        <v>19616</v>
      </c>
      <c r="E3450" s="42" t="s">
        <v>17772</v>
      </c>
      <c r="F3450" s="40" t="str">
        <f>VLOOKUP(D3450,'Brasseries Europe'!$B$2:$O$2000,6,FALSE)</f>
        <v>Vroenenbosstraat, 15</v>
      </c>
      <c r="G3450" s="40" t="str">
        <f>VLOOKUP(D3450,'Brasseries Europe'!$B$2:$O$2000,7,FALSE)</f>
        <v>1653</v>
      </c>
      <c r="H3450" s="40" t="str">
        <f>VLOOKUP(D3450,'Brasseries Europe'!$B$2:$O$2000,8,FALSE)</f>
        <v>Dworp</v>
      </c>
      <c r="I3450" s="40" t="str">
        <f>VLOOKUP(D3450,'Brasseries Europe'!$B$2:$O$2000,9,FALSE)</f>
        <v>Vlaanderen</v>
      </c>
      <c r="J3450" s="40">
        <f>VLOOKUP(D3450,'Brasseries Europe'!$B$2:$O$2000,10,FALSE)</f>
        <v>0</v>
      </c>
      <c r="K3450" s="40">
        <f>VLOOKUP(D3450,'Brasseries Europe'!$B$2:$O$2000,11,FALSE)</f>
        <v>0</v>
      </c>
      <c r="L3450" s="40" t="str">
        <f>VLOOKUP(D3450,'Brasseries Europe'!$B$2:$O$2000,12,FALSE)</f>
        <v>+32(0)2/380.31.33</v>
      </c>
      <c r="M3450" s="40" t="str">
        <f>VLOOKUP(D3450,'Brasseries Europe'!$B$2:$O$2000,13,FALSE)</f>
        <v>LogoBR1616</v>
      </c>
      <c r="N3450" s="40">
        <f>VLOOKUP(D3450,'Brasseries Europe'!$B$2:$O$2000,14,FALSE)</f>
        <v>0</v>
      </c>
      <c r="O3450" s="42" t="s">
        <v>17784</v>
      </c>
      <c r="P3450" s="40" t="s">
        <v>10258</v>
      </c>
      <c r="Q3450" s="40" t="s">
        <v>10068</v>
      </c>
      <c r="T3450" s="40" t="s">
        <v>17786</v>
      </c>
      <c r="U3450" s="40" t="s">
        <v>17785</v>
      </c>
    </row>
    <row r="3451" spans="1:21" s="40" customFormat="1">
      <c r="A3451" s="40">
        <f t="shared" si="151"/>
        <v>3450</v>
      </c>
      <c r="B3451" s="41">
        <f t="shared" ca="1" si="152"/>
        <v>43369</v>
      </c>
      <c r="C3451" s="40" t="s">
        <v>14</v>
      </c>
      <c r="D3451" s="18" t="s">
        <v>19616</v>
      </c>
      <c r="E3451" s="42" t="s">
        <v>17772</v>
      </c>
      <c r="F3451" s="40" t="str">
        <f>VLOOKUP(D3451,'Brasseries Europe'!$B$2:$O$2000,6,FALSE)</f>
        <v>Vroenenbosstraat, 15</v>
      </c>
      <c r="G3451" s="40" t="str">
        <f>VLOOKUP(D3451,'Brasseries Europe'!$B$2:$O$2000,7,FALSE)</f>
        <v>1653</v>
      </c>
      <c r="H3451" s="40" t="str">
        <f>VLOOKUP(D3451,'Brasseries Europe'!$B$2:$O$2000,8,FALSE)</f>
        <v>Dworp</v>
      </c>
      <c r="I3451" s="40" t="str">
        <f>VLOOKUP(D3451,'Brasseries Europe'!$B$2:$O$2000,9,FALSE)</f>
        <v>Vlaanderen</v>
      </c>
      <c r="J3451" s="40">
        <f>VLOOKUP(D3451,'Brasseries Europe'!$B$2:$O$2000,10,FALSE)</f>
        <v>0</v>
      </c>
      <c r="K3451" s="40">
        <f>VLOOKUP(D3451,'Brasseries Europe'!$B$2:$O$2000,11,FALSE)</f>
        <v>0</v>
      </c>
      <c r="L3451" s="40" t="str">
        <f>VLOOKUP(D3451,'Brasseries Europe'!$B$2:$O$2000,12,FALSE)</f>
        <v>+32(0)2/380.31.33</v>
      </c>
      <c r="M3451" s="40" t="str">
        <f>VLOOKUP(D3451,'Brasseries Europe'!$B$2:$O$2000,13,FALSE)</f>
        <v>LogoBR1616</v>
      </c>
      <c r="N3451" s="40">
        <f>VLOOKUP(D3451,'Brasseries Europe'!$B$2:$O$2000,14,FALSE)</f>
        <v>0</v>
      </c>
      <c r="O3451" s="42" t="s">
        <v>17787</v>
      </c>
      <c r="P3451" s="40" t="s">
        <v>10258</v>
      </c>
      <c r="Q3451" s="40" t="s">
        <v>10068</v>
      </c>
      <c r="T3451" s="40" t="s">
        <v>17789</v>
      </c>
      <c r="U3451" s="40" t="s">
        <v>17788</v>
      </c>
    </row>
    <row r="3452" spans="1:21" s="40" customFormat="1">
      <c r="A3452" s="40">
        <f t="shared" si="151"/>
        <v>3451</v>
      </c>
      <c r="B3452" s="41">
        <f t="shared" ca="1" si="152"/>
        <v>43369</v>
      </c>
      <c r="C3452" s="40" t="s">
        <v>14</v>
      </c>
      <c r="D3452" s="18" t="s">
        <v>19616</v>
      </c>
      <c r="E3452" s="42" t="s">
        <v>17772</v>
      </c>
      <c r="F3452" s="40" t="str">
        <f>VLOOKUP(D3452,'Brasseries Europe'!$B$2:$O$2000,6,FALSE)</f>
        <v>Vroenenbosstraat, 15</v>
      </c>
      <c r="G3452" s="40" t="str">
        <f>VLOOKUP(D3452,'Brasseries Europe'!$B$2:$O$2000,7,FALSE)</f>
        <v>1653</v>
      </c>
      <c r="H3452" s="40" t="str">
        <f>VLOOKUP(D3452,'Brasseries Europe'!$B$2:$O$2000,8,FALSE)</f>
        <v>Dworp</v>
      </c>
      <c r="I3452" s="40" t="str">
        <f>VLOOKUP(D3452,'Brasseries Europe'!$B$2:$O$2000,9,FALSE)</f>
        <v>Vlaanderen</v>
      </c>
      <c r="J3452" s="40">
        <f>VLOOKUP(D3452,'Brasseries Europe'!$B$2:$O$2000,10,FALSE)</f>
        <v>0</v>
      </c>
      <c r="K3452" s="40">
        <f>VLOOKUP(D3452,'Brasseries Europe'!$B$2:$O$2000,11,FALSE)</f>
        <v>0</v>
      </c>
      <c r="L3452" s="40" t="str">
        <f>VLOOKUP(D3452,'Brasseries Europe'!$B$2:$O$2000,12,FALSE)</f>
        <v>+32(0)2/380.31.33</v>
      </c>
      <c r="M3452" s="40" t="str">
        <f>VLOOKUP(D3452,'Brasseries Europe'!$B$2:$O$2000,13,FALSE)</f>
        <v>LogoBR1616</v>
      </c>
      <c r="N3452" s="40">
        <f>VLOOKUP(D3452,'Brasseries Europe'!$B$2:$O$2000,14,FALSE)</f>
        <v>0</v>
      </c>
      <c r="O3452" s="42" t="s">
        <v>17790</v>
      </c>
      <c r="P3452" s="40" t="s">
        <v>10258</v>
      </c>
      <c r="Q3452" s="40" t="s">
        <v>10204</v>
      </c>
      <c r="T3452" s="40" t="s">
        <v>17792</v>
      </c>
      <c r="U3452" s="40" t="s">
        <v>17791</v>
      </c>
    </row>
    <row r="3453" spans="1:21" s="40" customFormat="1">
      <c r="A3453" s="40">
        <f t="shared" si="151"/>
        <v>3452</v>
      </c>
      <c r="B3453" s="41">
        <f t="shared" ca="1" si="152"/>
        <v>43369</v>
      </c>
      <c r="C3453" s="40" t="s">
        <v>14</v>
      </c>
      <c r="D3453" s="18" t="s">
        <v>19616</v>
      </c>
      <c r="E3453" s="42" t="s">
        <v>17772</v>
      </c>
      <c r="F3453" s="40" t="str">
        <f>VLOOKUP(D3453,'Brasseries Europe'!$B$2:$O$2000,6,FALSE)</f>
        <v>Vroenenbosstraat, 15</v>
      </c>
      <c r="G3453" s="40" t="str">
        <f>VLOOKUP(D3453,'Brasseries Europe'!$B$2:$O$2000,7,FALSE)</f>
        <v>1653</v>
      </c>
      <c r="H3453" s="40" t="str">
        <f>VLOOKUP(D3453,'Brasseries Europe'!$B$2:$O$2000,8,FALSE)</f>
        <v>Dworp</v>
      </c>
      <c r="I3453" s="40" t="str">
        <f>VLOOKUP(D3453,'Brasseries Europe'!$B$2:$O$2000,9,FALSE)</f>
        <v>Vlaanderen</v>
      </c>
      <c r="J3453" s="40">
        <f>VLOOKUP(D3453,'Brasseries Europe'!$B$2:$O$2000,10,FALSE)</f>
        <v>0</v>
      </c>
      <c r="K3453" s="40">
        <f>VLOOKUP(D3453,'Brasseries Europe'!$B$2:$O$2000,11,FALSE)</f>
        <v>0</v>
      </c>
      <c r="L3453" s="40" t="str">
        <f>VLOOKUP(D3453,'Brasseries Europe'!$B$2:$O$2000,12,FALSE)</f>
        <v>+32(0)2/380.31.33</v>
      </c>
      <c r="M3453" s="40" t="str">
        <f>VLOOKUP(D3453,'Brasseries Europe'!$B$2:$O$2000,13,FALSE)</f>
        <v>LogoBR1616</v>
      </c>
      <c r="N3453" s="40">
        <f>VLOOKUP(D3453,'Brasseries Europe'!$B$2:$O$2000,14,FALSE)</f>
        <v>0</v>
      </c>
      <c r="O3453" s="42" t="s">
        <v>17793</v>
      </c>
      <c r="P3453" s="40" t="s">
        <v>10258</v>
      </c>
      <c r="Q3453" s="40" t="s">
        <v>10204</v>
      </c>
      <c r="T3453" s="40" t="s">
        <v>17795</v>
      </c>
      <c r="U3453" s="40" t="s">
        <v>17794</v>
      </c>
    </row>
    <row r="3454" spans="1:21" s="40" customFormat="1">
      <c r="A3454" s="40">
        <f t="shared" si="151"/>
        <v>3453</v>
      </c>
      <c r="B3454" s="41">
        <f t="shared" ca="1" si="152"/>
        <v>43369</v>
      </c>
      <c r="C3454" s="40" t="s">
        <v>14</v>
      </c>
      <c r="D3454" s="18" t="s">
        <v>19616</v>
      </c>
      <c r="E3454" s="42" t="s">
        <v>17772</v>
      </c>
      <c r="F3454" s="40" t="str">
        <f>VLOOKUP(D3454,'Brasseries Europe'!$B$2:$O$2000,6,FALSE)</f>
        <v>Vroenenbosstraat, 15</v>
      </c>
      <c r="G3454" s="40" t="str">
        <f>VLOOKUP(D3454,'Brasseries Europe'!$B$2:$O$2000,7,FALSE)</f>
        <v>1653</v>
      </c>
      <c r="H3454" s="40" t="str">
        <f>VLOOKUP(D3454,'Brasseries Europe'!$B$2:$O$2000,8,FALSE)</f>
        <v>Dworp</v>
      </c>
      <c r="I3454" s="40" t="str">
        <f>VLOOKUP(D3454,'Brasseries Europe'!$B$2:$O$2000,9,FALSE)</f>
        <v>Vlaanderen</v>
      </c>
      <c r="J3454" s="40">
        <f>VLOOKUP(D3454,'Brasseries Europe'!$B$2:$O$2000,10,FALSE)</f>
        <v>0</v>
      </c>
      <c r="K3454" s="40">
        <f>VLOOKUP(D3454,'Brasseries Europe'!$B$2:$O$2000,11,FALSE)</f>
        <v>0</v>
      </c>
      <c r="L3454" s="40" t="str">
        <f>VLOOKUP(D3454,'Brasseries Europe'!$B$2:$O$2000,12,FALSE)</f>
        <v>+32(0)2/380.31.33</v>
      </c>
      <c r="M3454" s="40" t="str">
        <f>VLOOKUP(D3454,'Brasseries Europe'!$B$2:$O$2000,13,FALSE)</f>
        <v>LogoBR1616</v>
      </c>
      <c r="N3454" s="40">
        <f>VLOOKUP(D3454,'Brasseries Europe'!$B$2:$O$2000,14,FALSE)</f>
        <v>0</v>
      </c>
      <c r="O3454" s="42" t="s">
        <v>17796</v>
      </c>
      <c r="P3454" s="40" t="s">
        <v>10258</v>
      </c>
      <c r="Q3454" s="40" t="s">
        <v>10204</v>
      </c>
      <c r="T3454" s="40" t="s">
        <v>17798</v>
      </c>
      <c r="U3454" s="40" t="s">
        <v>17797</v>
      </c>
    </row>
    <row r="3455" spans="1:21" s="40" customFormat="1">
      <c r="A3455" s="40">
        <f t="shared" si="151"/>
        <v>3454</v>
      </c>
      <c r="B3455" s="41">
        <f t="shared" ca="1" si="152"/>
        <v>43369</v>
      </c>
      <c r="C3455" s="40" t="s">
        <v>14</v>
      </c>
      <c r="D3455" s="18" t="s">
        <v>19617</v>
      </c>
      <c r="E3455" s="42" t="s">
        <v>17800</v>
      </c>
      <c r="F3455" s="40" t="str">
        <f>VLOOKUP(D3455,'Brasseries Europe'!$B$2:$O$2000,6,FALSE)</f>
        <v>Groenstraat, 77</v>
      </c>
      <c r="G3455" s="40" t="str">
        <f>VLOOKUP(D3455,'Brasseries Europe'!$B$2:$O$2000,7,FALSE)</f>
        <v>3221</v>
      </c>
      <c r="H3455" s="40" t="str">
        <f>VLOOKUP(D3455,'Brasseries Europe'!$B$2:$O$2000,8,FALSE)</f>
        <v>Nieuwrode</v>
      </c>
      <c r="I3455" s="40" t="str">
        <f>VLOOKUP(D3455,'Brasseries Europe'!$B$2:$O$2000,9,FALSE)</f>
        <v>Vlaanderen</v>
      </c>
      <c r="J3455" s="40" t="str">
        <f>VLOOKUP(D3455,'Brasseries Europe'!$B$2:$O$2000,10,FALSE)</f>
        <v>info@gibrit.be</v>
      </c>
      <c r="K3455" s="40" t="str">
        <f>VLOOKUP(D3455,'Brasseries Europe'!$B$2:$O$2000,11,FALSE)</f>
        <v>http://www.gibrit.be/</v>
      </c>
      <c r="L3455" s="40" t="str">
        <f>VLOOKUP(D3455,'Brasseries Europe'!$B$2:$O$2000,12,FALSE)</f>
        <v>+32(0)470/55.89.20</v>
      </c>
      <c r="M3455" s="40" t="str">
        <f>VLOOKUP(D3455,'Brasseries Europe'!$B$2:$O$2000,13,FALSE)</f>
        <v>LogoBR1617</v>
      </c>
      <c r="N3455" s="40">
        <f>VLOOKUP(D3455,'Brasseries Europe'!$B$2:$O$2000,14,FALSE)</f>
        <v>0</v>
      </c>
      <c r="O3455" s="42" t="s">
        <v>17799</v>
      </c>
      <c r="P3455" s="40" t="s">
        <v>10043</v>
      </c>
      <c r="Q3455" s="40" t="s">
        <v>10044</v>
      </c>
      <c r="T3455" s="40" t="s">
        <v>17802</v>
      </c>
      <c r="U3455" s="40" t="s">
        <v>17801</v>
      </c>
    </row>
    <row r="3456" spans="1:21" s="40" customFormat="1">
      <c r="A3456" s="40">
        <f t="shared" si="151"/>
        <v>3455</v>
      </c>
      <c r="B3456" s="41">
        <f t="shared" ca="1" si="152"/>
        <v>43369</v>
      </c>
      <c r="C3456" s="40" t="s">
        <v>14</v>
      </c>
      <c r="D3456" s="18" t="s">
        <v>19617</v>
      </c>
      <c r="E3456" s="42" t="s">
        <v>17800</v>
      </c>
      <c r="F3456" s="40" t="str">
        <f>VLOOKUP(D3456,'Brasseries Europe'!$B$2:$O$2000,6,FALSE)</f>
        <v>Groenstraat, 77</v>
      </c>
      <c r="G3456" s="40" t="str">
        <f>VLOOKUP(D3456,'Brasseries Europe'!$B$2:$O$2000,7,FALSE)</f>
        <v>3221</v>
      </c>
      <c r="H3456" s="40" t="str">
        <f>VLOOKUP(D3456,'Brasseries Europe'!$B$2:$O$2000,8,FALSE)</f>
        <v>Nieuwrode</v>
      </c>
      <c r="I3456" s="40" t="str">
        <f>VLOOKUP(D3456,'Brasseries Europe'!$B$2:$O$2000,9,FALSE)</f>
        <v>Vlaanderen</v>
      </c>
      <c r="J3456" s="40" t="str">
        <f>VLOOKUP(D3456,'Brasseries Europe'!$B$2:$O$2000,10,FALSE)</f>
        <v>info@gibrit.be</v>
      </c>
      <c r="K3456" s="40" t="str">
        <f>VLOOKUP(D3456,'Brasseries Europe'!$B$2:$O$2000,11,FALSE)</f>
        <v>http://www.gibrit.be/</v>
      </c>
      <c r="L3456" s="40" t="str">
        <f>VLOOKUP(D3456,'Brasseries Europe'!$B$2:$O$2000,12,FALSE)</f>
        <v>+32(0)470/55.89.20</v>
      </c>
      <c r="M3456" s="40" t="str">
        <f>VLOOKUP(D3456,'Brasseries Europe'!$B$2:$O$2000,13,FALSE)</f>
        <v>LogoBR1617</v>
      </c>
      <c r="N3456" s="40">
        <f>VLOOKUP(D3456,'Brasseries Europe'!$B$2:$O$2000,14,FALSE)</f>
        <v>0</v>
      </c>
      <c r="O3456" s="42" t="s">
        <v>17803</v>
      </c>
      <c r="P3456" s="40" t="s">
        <v>10049</v>
      </c>
      <c r="Q3456" s="40" t="s">
        <v>10076</v>
      </c>
      <c r="T3456" s="40" t="s">
        <v>17805</v>
      </c>
      <c r="U3456" s="40" t="s">
        <v>17804</v>
      </c>
    </row>
    <row r="3457" spans="1:21" s="40" customFormat="1">
      <c r="A3457" s="40">
        <f t="shared" si="151"/>
        <v>3456</v>
      </c>
      <c r="B3457" s="41">
        <f t="shared" ca="1" si="152"/>
        <v>43369</v>
      </c>
      <c r="C3457" s="40" t="s">
        <v>14</v>
      </c>
      <c r="D3457" s="18" t="s">
        <v>19618</v>
      </c>
      <c r="E3457" s="42" t="s">
        <v>17807</v>
      </c>
      <c r="F3457" s="40" t="str">
        <f>VLOOKUP(D3457,'Brasseries Europe'!$B$2:$O$2000,6,FALSE)</f>
        <v>Rue F. L'Evêque, 48</v>
      </c>
      <c r="G3457" s="40">
        <f>VLOOKUP(D3457,'Brasseries Europe'!$B$2:$O$2000,7,FALSE)</f>
        <v>1471</v>
      </c>
      <c r="H3457" s="40" t="str">
        <f>VLOOKUP(D3457,'Brasseries Europe'!$B$2:$O$2000,8,FALSE)</f>
        <v>Loupoigne</v>
      </c>
      <c r="I3457" s="40" t="str">
        <f>VLOOKUP(D3457,'Brasseries Europe'!$B$2:$O$2000,9,FALSE)</f>
        <v>Wallonie</v>
      </c>
      <c r="J3457" s="40">
        <f>VLOOKUP(D3457,'Brasseries Europe'!$B$2:$O$2000,10,FALSE)</f>
        <v>0</v>
      </c>
      <c r="K3457" s="40" t="str">
        <f>VLOOKUP(D3457,'Brasseries Europe'!$B$2:$O$2000,11,FALSE)</f>
        <v>http://www.ginettebeer.com</v>
      </c>
      <c r="L3457" s="40" t="str">
        <f>VLOOKUP(D3457,'Brasseries Europe'!$B$2:$O$2000,12,FALSE)</f>
        <v>+32 (0)67 79 16 67</v>
      </c>
      <c r="M3457" s="40" t="str">
        <f>VLOOKUP(D3457,'Brasseries Europe'!$B$2:$O$2000,13,FALSE)</f>
        <v>LogoBR1618</v>
      </c>
      <c r="N3457" s="40">
        <f>VLOOKUP(D3457,'Brasseries Europe'!$B$2:$O$2000,14,FALSE)</f>
        <v>0</v>
      </c>
      <c r="O3457" s="42" t="s">
        <v>17806</v>
      </c>
      <c r="P3457" s="40" t="s">
        <v>10211</v>
      </c>
      <c r="Q3457" s="40" t="s">
        <v>10068</v>
      </c>
      <c r="T3457" s="40" t="s">
        <v>17809</v>
      </c>
      <c r="U3457" s="40" t="s">
        <v>17808</v>
      </c>
    </row>
    <row r="3458" spans="1:21" s="40" customFormat="1">
      <c r="A3458" s="40">
        <f t="shared" si="151"/>
        <v>3457</v>
      </c>
      <c r="B3458" s="41">
        <f t="shared" ca="1" si="152"/>
        <v>43369</v>
      </c>
      <c r="C3458" s="40" t="s">
        <v>14</v>
      </c>
      <c r="D3458" s="18" t="s">
        <v>19618</v>
      </c>
      <c r="E3458" s="42" t="s">
        <v>17807</v>
      </c>
      <c r="F3458" s="40" t="str">
        <f>VLOOKUP(D3458,'Brasseries Europe'!$B$2:$O$2000,6,FALSE)</f>
        <v>Rue F. L'Evêque, 48</v>
      </c>
      <c r="G3458" s="40">
        <f>VLOOKUP(D3458,'Brasseries Europe'!$B$2:$O$2000,7,FALSE)</f>
        <v>1471</v>
      </c>
      <c r="H3458" s="40" t="str">
        <f>VLOOKUP(D3458,'Brasseries Europe'!$B$2:$O$2000,8,FALSE)</f>
        <v>Loupoigne</v>
      </c>
      <c r="I3458" s="40" t="str">
        <f>VLOOKUP(D3458,'Brasseries Europe'!$B$2:$O$2000,9,FALSE)</f>
        <v>Wallonie</v>
      </c>
      <c r="J3458" s="40">
        <f>VLOOKUP(D3458,'Brasseries Europe'!$B$2:$O$2000,10,FALSE)</f>
        <v>0</v>
      </c>
      <c r="K3458" s="40" t="str">
        <f>VLOOKUP(D3458,'Brasseries Europe'!$B$2:$O$2000,11,FALSE)</f>
        <v>http://www.ginettebeer.com</v>
      </c>
      <c r="L3458" s="40" t="str">
        <f>VLOOKUP(D3458,'Brasseries Europe'!$B$2:$O$2000,12,FALSE)</f>
        <v>+32 (0)67 79 16 67</v>
      </c>
      <c r="M3458" s="40" t="str">
        <f>VLOOKUP(D3458,'Brasseries Europe'!$B$2:$O$2000,13,FALSE)</f>
        <v>LogoBR1618</v>
      </c>
      <c r="N3458" s="40">
        <f>VLOOKUP(D3458,'Brasseries Europe'!$B$2:$O$2000,14,FALSE)</f>
        <v>0</v>
      </c>
      <c r="O3458" s="42" t="s">
        <v>17810</v>
      </c>
      <c r="P3458" s="40" t="s">
        <v>10258</v>
      </c>
      <c r="Q3458" s="40" t="s">
        <v>11053</v>
      </c>
      <c r="T3458" s="40" t="s">
        <v>17812</v>
      </c>
      <c r="U3458" s="40" t="s">
        <v>17811</v>
      </c>
    </row>
    <row r="3459" spans="1:21" s="40" customFormat="1">
      <c r="A3459" s="40">
        <f t="shared" ref="A3459:A3522" si="154">ROW()-1</f>
        <v>3458</v>
      </c>
      <c r="B3459" s="41">
        <f t="shared" ref="B3459:B3522" ca="1" si="155">TODAY()</f>
        <v>43369</v>
      </c>
      <c r="C3459" s="40" t="s">
        <v>14</v>
      </c>
      <c r="D3459" s="18" t="s">
        <v>19618</v>
      </c>
      <c r="E3459" s="42" t="s">
        <v>17807</v>
      </c>
      <c r="F3459" s="40" t="str">
        <f>VLOOKUP(D3459,'Brasseries Europe'!$B$2:$O$2000,6,FALSE)</f>
        <v>Rue F. L'Evêque, 48</v>
      </c>
      <c r="G3459" s="40">
        <f>VLOOKUP(D3459,'Brasseries Europe'!$B$2:$O$2000,7,FALSE)</f>
        <v>1471</v>
      </c>
      <c r="H3459" s="40" t="str">
        <f>VLOOKUP(D3459,'Brasseries Europe'!$B$2:$O$2000,8,FALSE)</f>
        <v>Loupoigne</v>
      </c>
      <c r="I3459" s="40" t="str">
        <f>VLOOKUP(D3459,'Brasseries Europe'!$B$2:$O$2000,9,FALSE)</f>
        <v>Wallonie</v>
      </c>
      <c r="J3459" s="40">
        <f>VLOOKUP(D3459,'Brasseries Europe'!$B$2:$O$2000,10,FALSE)</f>
        <v>0</v>
      </c>
      <c r="K3459" s="40" t="str">
        <f>VLOOKUP(D3459,'Brasseries Europe'!$B$2:$O$2000,11,FALSE)</f>
        <v>http://www.ginettebeer.com</v>
      </c>
      <c r="L3459" s="40" t="str">
        <f>VLOOKUP(D3459,'Brasseries Europe'!$B$2:$O$2000,12,FALSE)</f>
        <v>+32 (0)67 79 16 67</v>
      </c>
      <c r="M3459" s="40" t="str">
        <f>VLOOKUP(D3459,'Brasseries Europe'!$B$2:$O$2000,13,FALSE)</f>
        <v>LogoBR1618</v>
      </c>
      <c r="N3459" s="40">
        <f>VLOOKUP(D3459,'Brasseries Europe'!$B$2:$O$2000,14,FALSE)</f>
        <v>0</v>
      </c>
      <c r="O3459" s="42" t="s">
        <v>17813</v>
      </c>
      <c r="P3459" s="40" t="s">
        <v>10043</v>
      </c>
      <c r="Q3459" s="40" t="s">
        <v>10068</v>
      </c>
      <c r="T3459" s="40" t="s">
        <v>17815</v>
      </c>
      <c r="U3459" s="40" t="s">
        <v>17814</v>
      </c>
    </row>
    <row r="3460" spans="1:21" s="40" customFormat="1">
      <c r="A3460" s="40">
        <f t="shared" si="154"/>
        <v>3459</v>
      </c>
      <c r="B3460" s="41">
        <f t="shared" ca="1" si="155"/>
        <v>43369</v>
      </c>
      <c r="C3460" s="40" t="s">
        <v>14</v>
      </c>
      <c r="D3460" s="18" t="s">
        <v>19619</v>
      </c>
      <c r="E3460" s="42" t="s">
        <v>17817</v>
      </c>
      <c r="F3460" s="40" t="str">
        <f>VLOOKUP(D3460,'Brasseries Europe'!$B$2:$O$2000,6,FALSE)</f>
        <v>Haut des Flonceaux, 14</v>
      </c>
      <c r="G3460" s="40" t="str">
        <f>VLOOKUP(D3460,'Brasseries Europe'!$B$2:$O$2000,7,FALSE)</f>
        <v>6820</v>
      </c>
      <c r="H3460" s="40" t="str">
        <f>VLOOKUP(D3460,'Brasseries Europe'!$B$2:$O$2000,8,FALSE)</f>
        <v>Florenville</v>
      </c>
      <c r="I3460" s="40" t="str">
        <f>VLOOKUP(D3460,'Brasseries Europe'!$B$2:$O$2000,9,FALSE)</f>
        <v>Wallonie</v>
      </c>
      <c r="J3460" s="40" t="str">
        <f>VLOOKUP(D3460,'Brasseries Europe'!$B$2:$O$2000,10,FALSE)</f>
        <v>info@greenbrew.be</v>
      </c>
      <c r="K3460" s="40" t="str">
        <f>VLOOKUP(D3460,'Brasseries Europe'!$B$2:$O$2000,11,FALSE)</f>
        <v>http://www.greenbrew.be</v>
      </c>
      <c r="L3460" s="40">
        <f>VLOOKUP(D3460,'Brasseries Europe'!$B$2:$O$2000,12,FALSE)</f>
        <v>0</v>
      </c>
      <c r="M3460" s="40" t="str">
        <f>VLOOKUP(D3460,'Brasseries Europe'!$B$2:$O$2000,13,FALSE)</f>
        <v>LogoBR1619</v>
      </c>
      <c r="N3460" s="40">
        <f>VLOOKUP(D3460,'Brasseries Europe'!$B$2:$O$2000,14,FALSE)</f>
        <v>0</v>
      </c>
      <c r="O3460" s="42" t="s">
        <v>17816</v>
      </c>
      <c r="P3460" s="40" t="s">
        <v>10043</v>
      </c>
      <c r="Q3460" s="40" t="s">
        <v>10234</v>
      </c>
      <c r="T3460" s="40" t="s">
        <v>17819</v>
      </c>
      <c r="U3460" s="40" t="s">
        <v>17818</v>
      </c>
    </row>
    <row r="3461" spans="1:21" s="40" customFormat="1">
      <c r="A3461" s="40">
        <f t="shared" si="154"/>
        <v>3460</v>
      </c>
      <c r="B3461" s="41">
        <f t="shared" ca="1" si="155"/>
        <v>43369</v>
      </c>
      <c r="C3461" s="40" t="s">
        <v>14</v>
      </c>
      <c r="D3461" s="18" t="s">
        <v>19620</v>
      </c>
      <c r="E3461" s="42" t="s">
        <v>17821</v>
      </c>
      <c r="F3461" s="40" t="str">
        <f>VLOOKUP(D3461,'Brasseries Europe'!$B$2:$O$2000,6,FALSE)</f>
        <v>Chaussée Maïeur Habils, 110</v>
      </c>
      <c r="G3461" s="40" t="str">
        <f>VLOOKUP(D3461,'Brasseries Europe'!$B$2:$O$2000,7,FALSE)</f>
        <v>1430</v>
      </c>
      <c r="H3461" s="40" t="str">
        <f>VLOOKUP(D3461,'Brasseries Europe'!$B$2:$O$2000,8,FALSE)</f>
        <v>Bierghes</v>
      </c>
      <c r="I3461" s="40" t="str">
        <f>VLOOKUP(D3461,'Brasseries Europe'!$B$2:$O$2000,9,FALSE)</f>
        <v>Wallonie</v>
      </c>
      <c r="J3461" s="40" t="str">
        <f>VLOOKUP(D3461,'Brasseries Europe'!$B$2:$O$2000,10,FALSE)</f>
        <v>info@gueuzerietilquin.be</v>
      </c>
      <c r="K3461" s="40" t="str">
        <f>VLOOKUP(D3461,'Brasseries Europe'!$B$2:$O$2000,11,FALSE)</f>
        <v>http://www.gueuzerietilquin.be</v>
      </c>
      <c r="L3461" s="40" t="str">
        <f>VLOOKUP(D3461,'Brasseries Europe'!$B$2:$O$2000,12,FALSE)</f>
        <v>+32(0)472/91.82.91</v>
      </c>
      <c r="M3461" s="40" t="str">
        <f>VLOOKUP(D3461,'Brasseries Europe'!$B$2:$O$2000,13,FALSE)</f>
        <v>LogoBR1620</v>
      </c>
      <c r="N3461" s="40">
        <f>VLOOKUP(D3461,'Brasseries Europe'!$B$2:$O$2000,14,FALSE)</f>
        <v>0</v>
      </c>
      <c r="O3461" s="42" t="s">
        <v>17820</v>
      </c>
      <c r="P3461" s="40" t="s">
        <v>10136</v>
      </c>
      <c r="Q3461" s="40" t="s">
        <v>10044</v>
      </c>
      <c r="T3461" s="40" t="s">
        <v>17823</v>
      </c>
      <c r="U3461" s="40" t="s">
        <v>17822</v>
      </c>
    </row>
    <row r="3462" spans="1:21" s="40" customFormat="1">
      <c r="A3462" s="40">
        <f t="shared" si="154"/>
        <v>3461</v>
      </c>
      <c r="B3462" s="41">
        <f t="shared" ca="1" si="155"/>
        <v>43369</v>
      </c>
      <c r="C3462" s="40" t="s">
        <v>14</v>
      </c>
      <c r="D3462" s="18" t="s">
        <v>19620</v>
      </c>
      <c r="E3462" s="42" t="s">
        <v>17821</v>
      </c>
      <c r="F3462" s="40" t="str">
        <f>VLOOKUP(D3462,'Brasseries Europe'!$B$2:$O$2000,6,FALSE)</f>
        <v>Chaussée Maïeur Habils, 110</v>
      </c>
      <c r="G3462" s="40" t="str">
        <f>VLOOKUP(D3462,'Brasseries Europe'!$B$2:$O$2000,7,FALSE)</f>
        <v>1430</v>
      </c>
      <c r="H3462" s="40" t="str">
        <f>VLOOKUP(D3462,'Brasseries Europe'!$B$2:$O$2000,8,FALSE)</f>
        <v>Bierghes</v>
      </c>
      <c r="I3462" s="40" t="str">
        <f>VLOOKUP(D3462,'Brasseries Europe'!$B$2:$O$2000,9,FALSE)</f>
        <v>Wallonie</v>
      </c>
      <c r="J3462" s="40" t="str">
        <f>VLOOKUP(D3462,'Brasseries Europe'!$B$2:$O$2000,10,FALSE)</f>
        <v>info@gueuzerietilquin.be</v>
      </c>
      <c r="K3462" s="40" t="str">
        <f>VLOOKUP(D3462,'Brasseries Europe'!$B$2:$O$2000,11,FALSE)</f>
        <v>http://www.gueuzerietilquin.be</v>
      </c>
      <c r="L3462" s="40" t="str">
        <f>VLOOKUP(D3462,'Brasseries Europe'!$B$2:$O$2000,12,FALSE)</f>
        <v>+32(0)472/91.82.91</v>
      </c>
      <c r="M3462" s="40" t="str">
        <f>VLOOKUP(D3462,'Brasseries Europe'!$B$2:$O$2000,13,FALSE)</f>
        <v>LogoBR1620</v>
      </c>
      <c r="N3462" s="40">
        <f>VLOOKUP(D3462,'Brasseries Europe'!$B$2:$O$2000,14,FALSE)</f>
        <v>0</v>
      </c>
      <c r="O3462" s="42" t="s">
        <v>17824</v>
      </c>
      <c r="P3462" s="40" t="s">
        <v>10543</v>
      </c>
      <c r="Q3462" s="40" t="s">
        <v>10093</v>
      </c>
      <c r="T3462" s="40" t="s">
        <v>17826</v>
      </c>
      <c r="U3462" s="40" t="s">
        <v>17825</v>
      </c>
    </row>
    <row r="3463" spans="1:21" s="40" customFormat="1">
      <c r="A3463" s="40">
        <f t="shared" si="154"/>
        <v>3462</v>
      </c>
      <c r="B3463" s="41">
        <f t="shared" ca="1" si="155"/>
        <v>43369</v>
      </c>
      <c r="C3463" s="40" t="s">
        <v>14</v>
      </c>
      <c r="D3463" s="18" t="s">
        <v>19620</v>
      </c>
      <c r="E3463" s="42" t="s">
        <v>17821</v>
      </c>
      <c r="F3463" s="40" t="str">
        <f>VLOOKUP(D3463,'Brasseries Europe'!$B$2:$O$2000,6,FALSE)</f>
        <v>Chaussée Maïeur Habils, 110</v>
      </c>
      <c r="G3463" s="40" t="str">
        <f>VLOOKUP(D3463,'Brasseries Europe'!$B$2:$O$2000,7,FALSE)</f>
        <v>1430</v>
      </c>
      <c r="H3463" s="40" t="str">
        <f>VLOOKUP(D3463,'Brasseries Europe'!$B$2:$O$2000,8,FALSE)</f>
        <v>Bierghes</v>
      </c>
      <c r="I3463" s="40" t="str">
        <f>VLOOKUP(D3463,'Brasseries Europe'!$B$2:$O$2000,9,FALSE)</f>
        <v>Wallonie</v>
      </c>
      <c r="J3463" s="40" t="str">
        <f>VLOOKUP(D3463,'Brasseries Europe'!$B$2:$O$2000,10,FALSE)</f>
        <v>info@gueuzerietilquin.be</v>
      </c>
      <c r="K3463" s="40" t="str">
        <f>VLOOKUP(D3463,'Brasseries Europe'!$B$2:$O$2000,11,FALSE)</f>
        <v>http://www.gueuzerietilquin.be</v>
      </c>
      <c r="L3463" s="40" t="str">
        <f>VLOOKUP(D3463,'Brasseries Europe'!$B$2:$O$2000,12,FALSE)</f>
        <v>+32(0)472/91.82.91</v>
      </c>
      <c r="M3463" s="40" t="str">
        <f>VLOOKUP(D3463,'Brasseries Europe'!$B$2:$O$2000,13,FALSE)</f>
        <v>LogoBR1620</v>
      </c>
      <c r="N3463" s="40">
        <f>VLOOKUP(D3463,'Brasseries Europe'!$B$2:$O$2000,14,FALSE)</f>
        <v>0</v>
      </c>
      <c r="O3463" s="42" t="s">
        <v>17827</v>
      </c>
      <c r="P3463" s="40" t="s">
        <v>10543</v>
      </c>
      <c r="Q3463" s="40" t="s">
        <v>10093</v>
      </c>
      <c r="T3463" s="40" t="s">
        <v>17829</v>
      </c>
      <c r="U3463" s="40" t="s">
        <v>17828</v>
      </c>
    </row>
    <row r="3464" spans="1:21" s="40" customFormat="1">
      <c r="A3464" s="40">
        <f t="shared" si="154"/>
        <v>3463</v>
      </c>
      <c r="B3464" s="41">
        <f t="shared" ca="1" si="155"/>
        <v>43369</v>
      </c>
      <c r="C3464" s="40" t="s">
        <v>14</v>
      </c>
      <c r="D3464" s="18" t="s">
        <v>19620</v>
      </c>
      <c r="E3464" s="42" t="s">
        <v>17821</v>
      </c>
      <c r="F3464" s="40" t="str">
        <f>VLOOKUP(D3464,'Brasseries Europe'!$B$2:$O$2000,6,FALSE)</f>
        <v>Chaussée Maïeur Habils, 110</v>
      </c>
      <c r="G3464" s="40" t="str">
        <f>VLOOKUP(D3464,'Brasseries Europe'!$B$2:$O$2000,7,FALSE)</f>
        <v>1430</v>
      </c>
      <c r="H3464" s="40" t="str">
        <f>VLOOKUP(D3464,'Brasseries Europe'!$B$2:$O$2000,8,FALSE)</f>
        <v>Bierghes</v>
      </c>
      <c r="I3464" s="40" t="str">
        <f>VLOOKUP(D3464,'Brasseries Europe'!$B$2:$O$2000,9,FALSE)</f>
        <v>Wallonie</v>
      </c>
      <c r="J3464" s="40" t="str">
        <f>VLOOKUP(D3464,'Brasseries Europe'!$B$2:$O$2000,10,FALSE)</f>
        <v>info@gueuzerietilquin.be</v>
      </c>
      <c r="K3464" s="40" t="str">
        <f>VLOOKUP(D3464,'Brasseries Europe'!$B$2:$O$2000,11,FALSE)</f>
        <v>http://www.gueuzerietilquin.be</v>
      </c>
      <c r="L3464" s="40" t="str">
        <f>VLOOKUP(D3464,'Brasseries Europe'!$B$2:$O$2000,12,FALSE)</f>
        <v>+32(0)472/91.82.91</v>
      </c>
      <c r="M3464" s="40" t="str">
        <f>VLOOKUP(D3464,'Brasseries Europe'!$B$2:$O$2000,13,FALSE)</f>
        <v>LogoBR1620</v>
      </c>
      <c r="N3464" s="40">
        <f>VLOOKUP(D3464,'Brasseries Europe'!$B$2:$O$2000,14,FALSE)</f>
        <v>0</v>
      </c>
      <c r="O3464" s="42" t="s">
        <v>17830</v>
      </c>
      <c r="P3464" s="40" t="s">
        <v>10543</v>
      </c>
      <c r="Q3464" s="40" t="s">
        <v>10204</v>
      </c>
      <c r="T3464" s="40" t="s">
        <v>17832</v>
      </c>
      <c r="U3464" s="40" t="s">
        <v>17831</v>
      </c>
    </row>
    <row r="3465" spans="1:21" s="40" customFormat="1">
      <c r="A3465" s="40">
        <f t="shared" si="154"/>
        <v>3464</v>
      </c>
      <c r="B3465" s="41">
        <f t="shared" ca="1" si="155"/>
        <v>43369</v>
      </c>
      <c r="C3465" s="40" t="s">
        <v>14</v>
      </c>
      <c r="D3465" s="18" t="s">
        <v>19620</v>
      </c>
      <c r="E3465" s="42" t="s">
        <v>17821</v>
      </c>
      <c r="F3465" s="40" t="str">
        <f>VLOOKUP(D3465,'Brasseries Europe'!$B$2:$O$2000,6,FALSE)</f>
        <v>Chaussée Maïeur Habils, 110</v>
      </c>
      <c r="G3465" s="40" t="str">
        <f>VLOOKUP(D3465,'Brasseries Europe'!$B$2:$O$2000,7,FALSE)</f>
        <v>1430</v>
      </c>
      <c r="H3465" s="40" t="str">
        <f>VLOOKUP(D3465,'Brasseries Europe'!$B$2:$O$2000,8,FALSE)</f>
        <v>Bierghes</v>
      </c>
      <c r="I3465" s="40" t="str">
        <f>VLOOKUP(D3465,'Brasseries Europe'!$B$2:$O$2000,9,FALSE)</f>
        <v>Wallonie</v>
      </c>
      <c r="J3465" s="40" t="str">
        <f>VLOOKUP(D3465,'Brasseries Europe'!$B$2:$O$2000,10,FALSE)</f>
        <v>info@gueuzerietilquin.be</v>
      </c>
      <c r="K3465" s="40" t="str">
        <f>VLOOKUP(D3465,'Brasseries Europe'!$B$2:$O$2000,11,FALSE)</f>
        <v>http://www.gueuzerietilquin.be</v>
      </c>
      <c r="L3465" s="40" t="str">
        <f>VLOOKUP(D3465,'Brasseries Europe'!$B$2:$O$2000,12,FALSE)</f>
        <v>+32(0)472/91.82.91</v>
      </c>
      <c r="M3465" s="40" t="str">
        <f>VLOOKUP(D3465,'Brasseries Europe'!$B$2:$O$2000,13,FALSE)</f>
        <v>LogoBR1620</v>
      </c>
      <c r="N3465" s="40">
        <f>VLOOKUP(D3465,'Brasseries Europe'!$B$2:$O$2000,14,FALSE)</f>
        <v>0</v>
      </c>
      <c r="O3465" s="42" t="s">
        <v>17833</v>
      </c>
      <c r="P3465" s="40" t="s">
        <v>10258</v>
      </c>
      <c r="Q3465" s="40" t="s">
        <v>10143</v>
      </c>
      <c r="R3465" s="57"/>
      <c r="S3465" s="57"/>
      <c r="T3465" s="40" t="s">
        <v>17835</v>
      </c>
      <c r="U3465" s="40" t="s">
        <v>17834</v>
      </c>
    </row>
    <row r="3466" spans="1:21" s="40" customFormat="1">
      <c r="A3466" s="40">
        <f t="shared" si="154"/>
        <v>3465</v>
      </c>
      <c r="B3466" s="41">
        <f t="shared" ca="1" si="155"/>
        <v>43369</v>
      </c>
      <c r="C3466" s="40" t="s">
        <v>14</v>
      </c>
      <c r="D3466" s="18" t="s">
        <v>19620</v>
      </c>
      <c r="E3466" s="42" t="s">
        <v>17821</v>
      </c>
      <c r="F3466" s="40" t="str">
        <f>VLOOKUP(D3466,'Brasseries Europe'!$B$2:$O$2000,6,FALSE)</f>
        <v>Chaussée Maïeur Habils, 110</v>
      </c>
      <c r="G3466" s="40" t="str">
        <f>VLOOKUP(D3466,'Brasseries Europe'!$B$2:$O$2000,7,FALSE)</f>
        <v>1430</v>
      </c>
      <c r="H3466" s="40" t="str">
        <f>VLOOKUP(D3466,'Brasseries Europe'!$B$2:$O$2000,8,FALSE)</f>
        <v>Bierghes</v>
      </c>
      <c r="I3466" s="40" t="str">
        <f>VLOOKUP(D3466,'Brasseries Europe'!$B$2:$O$2000,9,FALSE)</f>
        <v>Wallonie</v>
      </c>
      <c r="J3466" s="40" t="str">
        <f>VLOOKUP(D3466,'Brasseries Europe'!$B$2:$O$2000,10,FALSE)</f>
        <v>info@gueuzerietilquin.be</v>
      </c>
      <c r="K3466" s="40" t="str">
        <f>VLOOKUP(D3466,'Brasseries Europe'!$B$2:$O$2000,11,FALSE)</f>
        <v>http://www.gueuzerietilquin.be</v>
      </c>
      <c r="L3466" s="40" t="str">
        <f>VLOOKUP(D3466,'Brasseries Europe'!$B$2:$O$2000,12,FALSE)</f>
        <v>+32(0)472/91.82.91</v>
      </c>
      <c r="M3466" s="40" t="str">
        <f>VLOOKUP(D3466,'Brasseries Europe'!$B$2:$O$2000,13,FALSE)</f>
        <v>LogoBR1620</v>
      </c>
      <c r="N3466" s="40">
        <f>VLOOKUP(D3466,'Brasseries Europe'!$B$2:$O$2000,14,FALSE)</f>
        <v>0</v>
      </c>
      <c r="O3466" s="42" t="s">
        <v>17836</v>
      </c>
      <c r="P3466" s="40" t="s">
        <v>10258</v>
      </c>
      <c r="Q3466" s="40" t="s">
        <v>10227</v>
      </c>
      <c r="T3466" s="40" t="s">
        <v>17838</v>
      </c>
      <c r="U3466" s="40" t="s">
        <v>17837</v>
      </c>
    </row>
    <row r="3467" spans="1:21" s="40" customFormat="1">
      <c r="A3467" s="40">
        <f t="shared" si="154"/>
        <v>3466</v>
      </c>
      <c r="B3467" s="41">
        <f t="shared" ca="1" si="155"/>
        <v>43369</v>
      </c>
      <c r="C3467" s="40" t="s">
        <v>14</v>
      </c>
      <c r="D3467" s="40" t="str">
        <f t="shared" si="153"/>
        <v>Brewery205</v>
      </c>
      <c r="E3467" s="42" t="s">
        <v>1692</v>
      </c>
      <c r="F3467" s="40" t="str">
        <f>VLOOKUP(D3467,'Brasseries Europe'!$B$2:$O$2000,6,FALSE)</f>
        <v>Marktstraat, 59/5</v>
      </c>
      <c r="G3467" s="40">
        <f>VLOOKUP(D3467,'Brasseries Europe'!$B$2:$O$2000,7,FALSE)</f>
        <v>1745</v>
      </c>
      <c r="H3467" s="40" t="str">
        <f>VLOOKUP(D3467,'Brasseries Europe'!$B$2:$O$2000,8,FALSE)</f>
        <v>Opwijk</v>
      </c>
      <c r="I3467" s="40" t="str">
        <f>VLOOKUP(D3467,'Brasseries Europe'!$B$2:$O$2000,9,FALSE)</f>
        <v>Vlaanderen</v>
      </c>
      <c r="J3467" s="40" t="str">
        <f>VLOOKUP(D3467,'Brasseries Europe'!$B$2:$O$2000,10,FALSE)</f>
        <v>info@leirekenbier.be</v>
      </c>
      <c r="K3467" s="40" t="str">
        <f>VLOOKUP(D3467,'Brasseries Europe'!$B$2:$O$2000,11,FALSE)</f>
        <v>http://www.leirekenbier.be</v>
      </c>
      <c r="L3467" s="40" t="str">
        <f>VLOOKUP(D3467,'Brasseries Europe'!$B$2:$O$2000,12,FALSE)</f>
        <v>32(0)52/55.56.04</v>
      </c>
      <c r="M3467" s="40" t="str">
        <f>VLOOKUP(D3467,'Brasseries Europe'!$B$2:$O$2000,13,FALSE)</f>
        <v>LogoBR205</v>
      </c>
      <c r="N3467" s="40" t="str">
        <f>VLOOKUP(D3467,'Brasseries Europe'!$B$2:$O$2000,14,FALSE)</f>
        <v>FotoBR205</v>
      </c>
      <c r="O3467" s="42" t="s">
        <v>17839</v>
      </c>
      <c r="P3467" s="40" t="s">
        <v>10156</v>
      </c>
      <c r="Q3467" s="40" t="s">
        <v>10372</v>
      </c>
      <c r="T3467" s="40" t="s">
        <v>17841</v>
      </c>
      <c r="U3467" s="40" t="s">
        <v>17840</v>
      </c>
    </row>
    <row r="3468" spans="1:21" s="40" customFormat="1">
      <c r="A3468" s="40">
        <f t="shared" si="154"/>
        <v>3467</v>
      </c>
      <c r="B3468" s="41">
        <f t="shared" ca="1" si="155"/>
        <v>43369</v>
      </c>
      <c r="C3468" s="40" t="s">
        <v>14</v>
      </c>
      <c r="D3468" s="40" t="str">
        <f t="shared" si="153"/>
        <v>Brewery205</v>
      </c>
      <c r="E3468" s="42" t="s">
        <v>1692</v>
      </c>
      <c r="F3468" s="40" t="str">
        <f>VLOOKUP(D3468,'Brasseries Europe'!$B$2:$O$2000,6,FALSE)</f>
        <v>Marktstraat, 59/5</v>
      </c>
      <c r="G3468" s="40">
        <f>VLOOKUP(D3468,'Brasseries Europe'!$B$2:$O$2000,7,FALSE)</f>
        <v>1745</v>
      </c>
      <c r="H3468" s="40" t="str">
        <f>VLOOKUP(D3468,'Brasseries Europe'!$B$2:$O$2000,8,FALSE)</f>
        <v>Opwijk</v>
      </c>
      <c r="I3468" s="40" t="str">
        <f>VLOOKUP(D3468,'Brasseries Europe'!$B$2:$O$2000,9,FALSE)</f>
        <v>Vlaanderen</v>
      </c>
      <c r="J3468" s="40" t="str">
        <f>VLOOKUP(D3468,'Brasseries Europe'!$B$2:$O$2000,10,FALSE)</f>
        <v>info@leirekenbier.be</v>
      </c>
      <c r="K3468" s="40" t="str">
        <f>VLOOKUP(D3468,'Brasseries Europe'!$B$2:$O$2000,11,FALSE)</f>
        <v>http://www.leirekenbier.be</v>
      </c>
      <c r="L3468" s="40" t="str">
        <f>VLOOKUP(D3468,'Brasseries Europe'!$B$2:$O$2000,12,FALSE)</f>
        <v>32(0)52/55.56.04</v>
      </c>
      <c r="M3468" s="40" t="str">
        <f>VLOOKUP(D3468,'Brasseries Europe'!$B$2:$O$2000,13,FALSE)</f>
        <v>LogoBR205</v>
      </c>
      <c r="N3468" s="40" t="str">
        <f>VLOOKUP(D3468,'Brasseries Europe'!$B$2:$O$2000,14,FALSE)</f>
        <v>FotoBR205</v>
      </c>
      <c r="O3468" s="42" t="s">
        <v>17842</v>
      </c>
      <c r="P3468" s="40" t="s">
        <v>10258</v>
      </c>
      <c r="Q3468" s="40" t="s">
        <v>10372</v>
      </c>
      <c r="T3468" s="40" t="s">
        <v>17844</v>
      </c>
      <c r="U3468" s="40" t="s">
        <v>17843</v>
      </c>
    </row>
    <row r="3469" spans="1:21" s="40" customFormat="1">
      <c r="A3469" s="40">
        <f t="shared" si="154"/>
        <v>3468</v>
      </c>
      <c r="B3469" s="41">
        <f t="shared" ca="1" si="155"/>
        <v>43369</v>
      </c>
      <c r="C3469" s="40" t="s">
        <v>14</v>
      </c>
      <c r="D3469" s="40" t="str">
        <f t="shared" si="153"/>
        <v>Brewery205</v>
      </c>
      <c r="E3469" s="42" t="s">
        <v>1692</v>
      </c>
      <c r="F3469" s="40" t="str">
        <f>VLOOKUP(D3469,'Brasseries Europe'!$B$2:$O$2000,6,FALSE)</f>
        <v>Marktstraat, 59/5</v>
      </c>
      <c r="G3469" s="40">
        <f>VLOOKUP(D3469,'Brasseries Europe'!$B$2:$O$2000,7,FALSE)</f>
        <v>1745</v>
      </c>
      <c r="H3469" s="40" t="str">
        <f>VLOOKUP(D3469,'Brasseries Europe'!$B$2:$O$2000,8,FALSE)</f>
        <v>Opwijk</v>
      </c>
      <c r="I3469" s="40" t="str">
        <f>VLOOKUP(D3469,'Brasseries Europe'!$B$2:$O$2000,9,FALSE)</f>
        <v>Vlaanderen</v>
      </c>
      <c r="J3469" s="40" t="str">
        <f>VLOOKUP(D3469,'Brasseries Europe'!$B$2:$O$2000,10,FALSE)</f>
        <v>info@leirekenbier.be</v>
      </c>
      <c r="K3469" s="40" t="str">
        <f>VLOOKUP(D3469,'Brasseries Europe'!$B$2:$O$2000,11,FALSE)</f>
        <v>http://www.leirekenbier.be</v>
      </c>
      <c r="L3469" s="40" t="str">
        <f>VLOOKUP(D3469,'Brasseries Europe'!$B$2:$O$2000,12,FALSE)</f>
        <v>32(0)52/55.56.04</v>
      </c>
      <c r="M3469" s="40" t="str">
        <f>VLOOKUP(D3469,'Brasseries Europe'!$B$2:$O$2000,13,FALSE)</f>
        <v>LogoBR205</v>
      </c>
      <c r="N3469" s="40" t="str">
        <f>VLOOKUP(D3469,'Brasseries Europe'!$B$2:$O$2000,14,FALSE)</f>
        <v>FotoBR205</v>
      </c>
      <c r="O3469" s="42" t="s">
        <v>17845</v>
      </c>
      <c r="P3469" s="40" t="s">
        <v>10043</v>
      </c>
      <c r="Q3469" s="40" t="s">
        <v>10068</v>
      </c>
      <c r="T3469" s="40" t="s">
        <v>17847</v>
      </c>
      <c r="U3469" s="40" t="s">
        <v>17846</v>
      </c>
    </row>
    <row r="3470" spans="1:21" s="40" customFormat="1">
      <c r="A3470" s="40">
        <f t="shared" si="154"/>
        <v>3469</v>
      </c>
      <c r="B3470" s="41">
        <f t="shared" ca="1" si="155"/>
        <v>43369</v>
      </c>
      <c r="C3470" s="40" t="s">
        <v>14</v>
      </c>
      <c r="D3470" s="40" t="str">
        <f t="shared" si="153"/>
        <v>Brewery205</v>
      </c>
      <c r="E3470" s="42" t="s">
        <v>1692</v>
      </c>
      <c r="F3470" s="40" t="str">
        <f>VLOOKUP(D3470,'Brasseries Europe'!$B$2:$O$2000,6,FALSE)</f>
        <v>Marktstraat, 59/5</v>
      </c>
      <c r="G3470" s="40">
        <f>VLOOKUP(D3470,'Brasseries Europe'!$B$2:$O$2000,7,FALSE)</f>
        <v>1745</v>
      </c>
      <c r="H3470" s="40" t="str">
        <f>VLOOKUP(D3470,'Brasseries Europe'!$B$2:$O$2000,8,FALSE)</f>
        <v>Opwijk</v>
      </c>
      <c r="I3470" s="40" t="str">
        <f>VLOOKUP(D3470,'Brasseries Europe'!$B$2:$O$2000,9,FALSE)</f>
        <v>Vlaanderen</v>
      </c>
      <c r="J3470" s="40" t="str">
        <f>VLOOKUP(D3470,'Brasseries Europe'!$B$2:$O$2000,10,FALSE)</f>
        <v>info@leirekenbier.be</v>
      </c>
      <c r="K3470" s="40" t="str">
        <f>VLOOKUP(D3470,'Brasseries Europe'!$B$2:$O$2000,11,FALSE)</f>
        <v>http://www.leirekenbier.be</v>
      </c>
      <c r="L3470" s="40" t="str">
        <f>VLOOKUP(D3470,'Brasseries Europe'!$B$2:$O$2000,12,FALSE)</f>
        <v>32(0)52/55.56.04</v>
      </c>
      <c r="M3470" s="40" t="str">
        <f>VLOOKUP(D3470,'Brasseries Europe'!$B$2:$O$2000,13,FALSE)</f>
        <v>LogoBR205</v>
      </c>
      <c r="N3470" s="40" t="str">
        <f>VLOOKUP(D3470,'Brasseries Europe'!$B$2:$O$2000,14,FALSE)</f>
        <v>FotoBR205</v>
      </c>
      <c r="O3470" s="42" t="s">
        <v>17848</v>
      </c>
      <c r="P3470" s="40" t="s">
        <v>10151</v>
      </c>
      <c r="Q3470" s="40" t="s">
        <v>10204</v>
      </c>
      <c r="T3470" s="40" t="s">
        <v>17850</v>
      </c>
      <c r="U3470" s="40" t="s">
        <v>17849</v>
      </c>
    </row>
    <row r="3471" spans="1:21" s="40" customFormat="1">
      <c r="A3471" s="40">
        <f t="shared" si="154"/>
        <v>3470</v>
      </c>
      <c r="B3471" s="41">
        <f t="shared" ca="1" si="155"/>
        <v>43369</v>
      </c>
      <c r="C3471" s="40" t="s">
        <v>14</v>
      </c>
      <c r="D3471" s="40" t="str">
        <f t="shared" si="153"/>
        <v>Brewery205</v>
      </c>
      <c r="E3471" s="42" t="s">
        <v>1692</v>
      </c>
      <c r="F3471" s="40" t="str">
        <f>VLOOKUP(D3471,'Brasseries Europe'!$B$2:$O$2000,6,FALSE)</f>
        <v>Marktstraat, 59/5</v>
      </c>
      <c r="G3471" s="40">
        <f>VLOOKUP(D3471,'Brasseries Europe'!$B$2:$O$2000,7,FALSE)</f>
        <v>1745</v>
      </c>
      <c r="H3471" s="40" t="str">
        <f>VLOOKUP(D3471,'Brasseries Europe'!$B$2:$O$2000,8,FALSE)</f>
        <v>Opwijk</v>
      </c>
      <c r="I3471" s="40" t="str">
        <f>VLOOKUP(D3471,'Brasseries Europe'!$B$2:$O$2000,9,FALSE)</f>
        <v>Vlaanderen</v>
      </c>
      <c r="J3471" s="40" t="str">
        <f>VLOOKUP(D3471,'Brasseries Europe'!$B$2:$O$2000,10,FALSE)</f>
        <v>info@leirekenbier.be</v>
      </c>
      <c r="K3471" s="40" t="str">
        <f>VLOOKUP(D3471,'Brasseries Europe'!$B$2:$O$2000,11,FALSE)</f>
        <v>http://www.leirekenbier.be</v>
      </c>
      <c r="L3471" s="40" t="str">
        <f>VLOOKUP(D3471,'Brasseries Europe'!$B$2:$O$2000,12,FALSE)</f>
        <v>32(0)52/55.56.04</v>
      </c>
      <c r="M3471" s="40" t="str">
        <f>VLOOKUP(D3471,'Brasseries Europe'!$B$2:$O$2000,13,FALSE)</f>
        <v>LogoBR205</v>
      </c>
      <c r="N3471" s="40" t="str">
        <f>VLOOKUP(D3471,'Brasseries Europe'!$B$2:$O$2000,14,FALSE)</f>
        <v>FotoBR205</v>
      </c>
      <c r="O3471" s="42" t="s">
        <v>17851</v>
      </c>
      <c r="P3471" s="40" t="s">
        <v>10049</v>
      </c>
      <c r="Q3471" s="40" t="s">
        <v>10204</v>
      </c>
      <c r="T3471" s="40" t="s">
        <v>17853</v>
      </c>
      <c r="U3471" s="40" t="s">
        <v>17852</v>
      </c>
    </row>
    <row r="3472" spans="1:21" s="40" customFormat="1">
      <c r="A3472" s="40">
        <f t="shared" si="154"/>
        <v>3471</v>
      </c>
      <c r="B3472" s="41">
        <f t="shared" ca="1" si="155"/>
        <v>43369</v>
      </c>
      <c r="C3472" s="40" t="s">
        <v>14</v>
      </c>
      <c r="D3472" s="18" t="s">
        <v>19621</v>
      </c>
      <c r="E3472" s="42" t="s">
        <v>17855</v>
      </c>
      <c r="F3472" s="40" t="str">
        <f>VLOOKUP(D3472,'Brasseries Europe'!$B$2:$O$2000,6,FALSE)</f>
        <v>Diestersteenweg, 36</v>
      </c>
      <c r="G3472" s="40" t="str">
        <f>VLOOKUP(D3472,'Brasseries Europe'!$B$2:$O$2000,7,FALSE)</f>
        <v>3545</v>
      </c>
      <c r="H3472" s="40" t="str">
        <f>VLOOKUP(D3472,'Brasseries Europe'!$B$2:$O$2000,8,FALSE)</f>
        <v>Halen</v>
      </c>
      <c r="I3472" s="40" t="str">
        <f>VLOOKUP(D3472,'Brasseries Europe'!$B$2:$O$2000,9,FALSE)</f>
        <v>Wallonie</v>
      </c>
      <c r="J3472" s="40" t="str">
        <f>VLOOKUP(D3472,'Brasseries Europe'!$B$2:$O$2000,10,FALSE)</f>
        <v>info@HalenBreweries.com</v>
      </c>
      <c r="K3472" s="40" t="str">
        <f>VLOOKUP(D3472,'Brasseries Europe'!$B$2:$O$2000,11,FALSE)</f>
        <v>http://www.halenbreweries.com/</v>
      </c>
      <c r="L3472" s="40">
        <f>VLOOKUP(D3472,'Brasseries Europe'!$B$2:$O$2000,12,FALSE)</f>
        <v>0</v>
      </c>
      <c r="M3472" s="40" t="str">
        <f>VLOOKUP(D3472,'Brasseries Europe'!$B$2:$O$2000,13,FALSE)</f>
        <v>LogoBR1621</v>
      </c>
      <c r="N3472" s="40">
        <f>VLOOKUP(D3472,'Brasseries Europe'!$B$2:$O$2000,14,FALSE)</f>
        <v>0</v>
      </c>
      <c r="O3472" s="42" t="s">
        <v>17854</v>
      </c>
      <c r="P3472" s="40" t="s">
        <v>10055</v>
      </c>
      <c r="Q3472" s="40" t="s">
        <v>10076</v>
      </c>
      <c r="T3472" s="40" t="s">
        <v>17857</v>
      </c>
      <c r="U3472" s="40" t="s">
        <v>17856</v>
      </c>
    </row>
    <row r="3473" spans="1:21" s="40" customFormat="1">
      <c r="A3473" s="40">
        <f t="shared" si="154"/>
        <v>3472</v>
      </c>
      <c r="B3473" s="41">
        <f t="shared" ca="1" si="155"/>
        <v>43369</v>
      </c>
      <c r="C3473" s="40" t="s">
        <v>14</v>
      </c>
      <c r="D3473" s="18" t="s">
        <v>19621</v>
      </c>
      <c r="E3473" s="42" t="s">
        <v>17855</v>
      </c>
      <c r="F3473" s="40" t="str">
        <f>VLOOKUP(D3473,'Brasseries Europe'!$B$2:$O$2000,6,FALSE)</f>
        <v>Diestersteenweg, 36</v>
      </c>
      <c r="G3473" s="40" t="str">
        <f>VLOOKUP(D3473,'Brasseries Europe'!$B$2:$O$2000,7,FALSE)</f>
        <v>3545</v>
      </c>
      <c r="H3473" s="40" t="str">
        <f>VLOOKUP(D3473,'Brasseries Europe'!$B$2:$O$2000,8,FALSE)</f>
        <v>Halen</v>
      </c>
      <c r="I3473" s="40" t="str">
        <f>VLOOKUP(D3473,'Brasseries Europe'!$B$2:$O$2000,9,FALSE)</f>
        <v>Wallonie</v>
      </c>
      <c r="J3473" s="40" t="str">
        <f>VLOOKUP(D3473,'Brasseries Europe'!$B$2:$O$2000,10,FALSE)</f>
        <v>info@HalenBreweries.com</v>
      </c>
      <c r="K3473" s="40" t="str">
        <f>VLOOKUP(D3473,'Brasseries Europe'!$B$2:$O$2000,11,FALSE)</f>
        <v>http://www.halenbreweries.com/</v>
      </c>
      <c r="L3473" s="40">
        <f>VLOOKUP(D3473,'Brasseries Europe'!$B$2:$O$2000,12,FALSE)</f>
        <v>0</v>
      </c>
      <c r="M3473" s="40" t="str">
        <f>VLOOKUP(D3473,'Brasseries Europe'!$B$2:$O$2000,13,FALSE)</f>
        <v>LogoBR1621</v>
      </c>
      <c r="N3473" s="40">
        <f>VLOOKUP(D3473,'Brasseries Europe'!$B$2:$O$2000,14,FALSE)</f>
        <v>0</v>
      </c>
      <c r="O3473" s="42" t="s">
        <v>17858</v>
      </c>
      <c r="P3473" s="40" t="s">
        <v>10055</v>
      </c>
      <c r="Q3473" s="40" t="s">
        <v>12359</v>
      </c>
      <c r="T3473" s="40" t="s">
        <v>17860</v>
      </c>
      <c r="U3473" s="40" t="s">
        <v>17859</v>
      </c>
    </row>
    <row r="3474" spans="1:21" s="40" customFormat="1">
      <c r="A3474" s="40">
        <f t="shared" si="154"/>
        <v>3473</v>
      </c>
      <c r="B3474" s="41">
        <f t="shared" ca="1" si="155"/>
        <v>43369</v>
      </c>
      <c r="C3474" s="40" t="s">
        <v>14</v>
      </c>
      <c r="D3474" s="18" t="s">
        <v>19621</v>
      </c>
      <c r="E3474" s="42" t="s">
        <v>17855</v>
      </c>
      <c r="F3474" s="40" t="str">
        <f>VLOOKUP(D3474,'Brasseries Europe'!$B$2:$O$2000,6,FALSE)</f>
        <v>Diestersteenweg, 36</v>
      </c>
      <c r="G3474" s="40" t="str">
        <f>VLOOKUP(D3474,'Brasseries Europe'!$B$2:$O$2000,7,FALSE)</f>
        <v>3545</v>
      </c>
      <c r="H3474" s="40" t="str">
        <f>VLOOKUP(D3474,'Brasseries Europe'!$B$2:$O$2000,8,FALSE)</f>
        <v>Halen</v>
      </c>
      <c r="I3474" s="40" t="str">
        <f>VLOOKUP(D3474,'Brasseries Europe'!$B$2:$O$2000,9,FALSE)</f>
        <v>Wallonie</v>
      </c>
      <c r="J3474" s="40" t="str">
        <f>VLOOKUP(D3474,'Brasseries Europe'!$B$2:$O$2000,10,FALSE)</f>
        <v>info@HalenBreweries.com</v>
      </c>
      <c r="K3474" s="40" t="str">
        <f>VLOOKUP(D3474,'Brasseries Europe'!$B$2:$O$2000,11,FALSE)</f>
        <v>http://www.halenbreweries.com/</v>
      </c>
      <c r="L3474" s="40">
        <f>VLOOKUP(D3474,'Brasseries Europe'!$B$2:$O$2000,12,FALSE)</f>
        <v>0</v>
      </c>
      <c r="M3474" s="40" t="str">
        <f>VLOOKUP(D3474,'Brasseries Europe'!$B$2:$O$2000,13,FALSE)</f>
        <v>LogoBR1621</v>
      </c>
      <c r="N3474" s="40">
        <f>VLOOKUP(D3474,'Brasseries Europe'!$B$2:$O$2000,14,FALSE)</f>
        <v>0</v>
      </c>
      <c r="O3474" s="42" t="s">
        <v>17861</v>
      </c>
      <c r="P3474" s="40" t="s">
        <v>10055</v>
      </c>
      <c r="Q3474" s="40" t="s">
        <v>12257</v>
      </c>
      <c r="T3474" s="40" t="s">
        <v>17863</v>
      </c>
      <c r="U3474" s="40" t="s">
        <v>17862</v>
      </c>
    </row>
    <row r="3475" spans="1:21" s="40" customFormat="1">
      <c r="A3475" s="40">
        <f t="shared" si="154"/>
        <v>3474</v>
      </c>
      <c r="B3475" s="41">
        <f t="shared" ca="1" si="155"/>
        <v>43369</v>
      </c>
      <c r="C3475" s="40" t="s">
        <v>14</v>
      </c>
      <c r="D3475" s="18" t="s">
        <v>19622</v>
      </c>
      <c r="E3475" s="42" t="s">
        <v>17865</v>
      </c>
      <c r="F3475" s="40" t="str">
        <f>VLOOKUP(D3475,'Brasseries Europe'!$B$2:$O$2000,6,FALSE)</f>
        <v>Veldstraat, 22</v>
      </c>
      <c r="G3475" s="40" t="str">
        <f>VLOOKUP(D3475,'Brasseries Europe'!$B$2:$O$2000,7,FALSE)</f>
        <v>2300</v>
      </c>
      <c r="H3475" s="40" t="str">
        <f>VLOOKUP(D3475,'Brasseries Europe'!$B$2:$O$2000,8,FALSE)</f>
        <v>Turnhout</v>
      </c>
      <c r="I3475" s="40" t="str">
        <f>VLOOKUP(D3475,'Brasseries Europe'!$B$2:$O$2000,9,FALSE)</f>
        <v>Vlaanderen</v>
      </c>
      <c r="J3475" s="40" t="str">
        <f>VLOOKUP(D3475,'Brasseries Europe'!$B$2:$O$2000,10,FALSE)</f>
        <v>hb_het_nest@telenet.be</v>
      </c>
      <c r="K3475" s="40" t="str">
        <f>VLOOKUP(D3475,'Brasseries Europe'!$B$2:$O$2000,11,FALSE)</f>
        <v>http://www.hbhetnest.be</v>
      </c>
      <c r="L3475" s="40" t="str">
        <f>VLOOKUP(D3475,'Brasseries Europe'!$B$2:$O$2000,12,FALSE)</f>
        <v>+32(0)486.41.23.25</v>
      </c>
      <c r="M3475" s="40" t="str">
        <f>VLOOKUP(D3475,'Brasseries Europe'!$B$2:$O$2000,13,FALSE)</f>
        <v>LogoBR1622</v>
      </c>
      <c r="N3475" s="40">
        <f>VLOOKUP(D3475,'Brasseries Europe'!$B$2:$O$2000,14,FALSE)</f>
        <v>0</v>
      </c>
      <c r="O3475" s="42" t="s">
        <v>17864</v>
      </c>
      <c r="P3475" s="40" t="s">
        <v>10043</v>
      </c>
      <c r="Q3475" s="40" t="s">
        <v>10072</v>
      </c>
      <c r="T3475" s="40" t="s">
        <v>17867</v>
      </c>
      <c r="U3475" s="40" t="s">
        <v>17866</v>
      </c>
    </row>
    <row r="3476" spans="1:21" s="40" customFormat="1">
      <c r="A3476" s="40">
        <f t="shared" si="154"/>
        <v>3475</v>
      </c>
      <c r="B3476" s="41">
        <f t="shared" ca="1" si="155"/>
        <v>43369</v>
      </c>
      <c r="C3476" s="40" t="s">
        <v>14</v>
      </c>
      <c r="D3476" s="18" t="s">
        <v>19622</v>
      </c>
      <c r="E3476" s="42" t="s">
        <v>17865</v>
      </c>
      <c r="F3476" s="40" t="str">
        <f>VLOOKUP(D3476,'Brasseries Europe'!$B$2:$O$2000,6,FALSE)</f>
        <v>Veldstraat, 22</v>
      </c>
      <c r="G3476" s="40" t="str">
        <f>VLOOKUP(D3476,'Brasseries Europe'!$B$2:$O$2000,7,FALSE)</f>
        <v>2300</v>
      </c>
      <c r="H3476" s="40" t="str">
        <f>VLOOKUP(D3476,'Brasseries Europe'!$B$2:$O$2000,8,FALSE)</f>
        <v>Turnhout</v>
      </c>
      <c r="I3476" s="40" t="str">
        <f>VLOOKUP(D3476,'Brasseries Europe'!$B$2:$O$2000,9,FALSE)</f>
        <v>Vlaanderen</v>
      </c>
      <c r="J3476" s="40" t="str">
        <f>VLOOKUP(D3476,'Brasseries Europe'!$B$2:$O$2000,10,FALSE)</f>
        <v>hb_het_nest@telenet.be</v>
      </c>
      <c r="K3476" s="40" t="str">
        <f>VLOOKUP(D3476,'Brasseries Europe'!$B$2:$O$2000,11,FALSE)</f>
        <v>http://www.hbhetnest.be</v>
      </c>
      <c r="L3476" s="40" t="str">
        <f>VLOOKUP(D3476,'Brasseries Europe'!$B$2:$O$2000,12,FALSE)</f>
        <v>+32(0)486.41.23.25</v>
      </c>
      <c r="M3476" s="40" t="str">
        <f>VLOOKUP(D3476,'Brasseries Europe'!$B$2:$O$2000,13,FALSE)</f>
        <v>LogoBR1622</v>
      </c>
      <c r="N3476" s="40">
        <f>VLOOKUP(D3476,'Brasseries Europe'!$B$2:$O$2000,14,FALSE)</f>
        <v>0</v>
      </c>
      <c r="O3476" s="42" t="s">
        <v>17868</v>
      </c>
      <c r="P3476" s="40" t="s">
        <v>10043</v>
      </c>
      <c r="Q3476" s="40" t="s">
        <v>10265</v>
      </c>
      <c r="T3476" s="40" t="s">
        <v>17870</v>
      </c>
      <c r="U3476" s="40" t="s">
        <v>17869</v>
      </c>
    </row>
    <row r="3477" spans="1:21" s="40" customFormat="1">
      <c r="A3477" s="40">
        <f t="shared" si="154"/>
        <v>3476</v>
      </c>
      <c r="B3477" s="41">
        <f t="shared" ca="1" si="155"/>
        <v>43369</v>
      </c>
      <c r="C3477" s="40" t="s">
        <v>14</v>
      </c>
      <c r="D3477" s="18" t="s">
        <v>19622</v>
      </c>
      <c r="E3477" s="42" t="s">
        <v>17865</v>
      </c>
      <c r="F3477" s="40" t="str">
        <f>VLOOKUP(D3477,'Brasseries Europe'!$B$2:$O$2000,6,FALSE)</f>
        <v>Veldstraat, 22</v>
      </c>
      <c r="G3477" s="40" t="str">
        <f>VLOOKUP(D3477,'Brasseries Europe'!$B$2:$O$2000,7,FALSE)</f>
        <v>2300</v>
      </c>
      <c r="H3477" s="40" t="str">
        <f>VLOOKUP(D3477,'Brasseries Europe'!$B$2:$O$2000,8,FALSE)</f>
        <v>Turnhout</v>
      </c>
      <c r="I3477" s="40" t="str">
        <f>VLOOKUP(D3477,'Brasseries Europe'!$B$2:$O$2000,9,FALSE)</f>
        <v>Vlaanderen</v>
      </c>
      <c r="J3477" s="40" t="str">
        <f>VLOOKUP(D3477,'Brasseries Europe'!$B$2:$O$2000,10,FALSE)</f>
        <v>hb_het_nest@telenet.be</v>
      </c>
      <c r="K3477" s="40" t="str">
        <f>VLOOKUP(D3477,'Brasseries Europe'!$B$2:$O$2000,11,FALSE)</f>
        <v>http://www.hbhetnest.be</v>
      </c>
      <c r="L3477" s="40" t="str">
        <f>VLOOKUP(D3477,'Brasseries Europe'!$B$2:$O$2000,12,FALSE)</f>
        <v>+32(0)486.41.23.25</v>
      </c>
      <c r="M3477" s="40" t="str">
        <f>VLOOKUP(D3477,'Brasseries Europe'!$B$2:$O$2000,13,FALSE)</f>
        <v>LogoBR1622</v>
      </c>
      <c r="N3477" s="40">
        <f>VLOOKUP(D3477,'Brasseries Europe'!$B$2:$O$2000,14,FALSE)</f>
        <v>0</v>
      </c>
      <c r="O3477" s="42" t="s">
        <v>17871</v>
      </c>
      <c r="P3477" s="40" t="s">
        <v>10183</v>
      </c>
      <c r="Q3477" s="40" t="s">
        <v>10100</v>
      </c>
      <c r="T3477" s="40" t="s">
        <v>17873</v>
      </c>
      <c r="U3477" s="40" t="s">
        <v>17872</v>
      </c>
    </row>
    <row r="3478" spans="1:21" s="40" customFormat="1">
      <c r="A3478" s="40">
        <f t="shared" si="154"/>
        <v>3477</v>
      </c>
      <c r="B3478" s="41">
        <f t="shared" ca="1" si="155"/>
        <v>43369</v>
      </c>
      <c r="C3478" s="40" t="s">
        <v>14</v>
      </c>
      <c r="D3478" s="40" t="str">
        <f t="shared" si="153"/>
        <v>Brewery206</v>
      </c>
      <c r="E3478" s="42" t="s">
        <v>1700</v>
      </c>
      <c r="F3478" s="40" t="str">
        <f>VLOOKUP(D3478,'Brasseries Europe'!$B$2:$O$2000,6,FALSE)</f>
        <v>Vlaamse Kaai, 76</v>
      </c>
      <c r="G3478" s="40">
        <f>VLOOKUP(D3478,'Brasseries Europe'!$B$2:$O$2000,7,FALSE)</f>
        <v>2000</v>
      </c>
      <c r="H3478" s="40" t="str">
        <f>VLOOKUP(D3478,'Brasseries Europe'!$B$2:$O$2000,8,FALSE)</f>
        <v xml:space="preserve">Antwerpen </v>
      </c>
      <c r="I3478" s="40" t="str">
        <f>VLOOKUP(D3478,'Brasseries Europe'!$B$2:$O$2000,9,FALSE)</f>
        <v>Vlaanderen</v>
      </c>
      <c r="J3478" s="40">
        <f>VLOOKUP(D3478,'Brasseries Europe'!$B$2:$O$2000,10,FALSE)</f>
        <v>0</v>
      </c>
      <c r="K3478" s="40" t="str">
        <f>VLOOKUP(D3478,'Brasseries Europe'!$B$2:$O$2000,11,FALSE)</f>
        <v>http://www.huisbrouwerijpakhuis.be</v>
      </c>
      <c r="L3478" s="40" t="str">
        <f>VLOOKUP(D3478,'Brasseries Europe'!$B$2:$O$2000,12,FALSE)</f>
        <v>32(0)3/238.12.40</v>
      </c>
      <c r="M3478" s="40" t="str">
        <f>VLOOKUP(D3478,'Brasseries Europe'!$B$2:$O$2000,13,FALSE)</f>
        <v>LogoBR206</v>
      </c>
      <c r="N3478" s="40" t="str">
        <f>VLOOKUP(D3478,'Brasseries Europe'!$B$2:$O$2000,14,FALSE)</f>
        <v>FotoBR206</v>
      </c>
      <c r="O3478" s="42" t="s">
        <v>17874</v>
      </c>
      <c r="P3478" s="40" t="s">
        <v>10136</v>
      </c>
      <c r="Q3478" s="40" t="s">
        <v>10076</v>
      </c>
      <c r="T3478" s="40" t="s">
        <v>17876</v>
      </c>
      <c r="U3478" s="40" t="s">
        <v>17875</v>
      </c>
    </row>
    <row r="3479" spans="1:21" s="40" customFormat="1">
      <c r="A3479" s="40">
        <f t="shared" si="154"/>
        <v>3478</v>
      </c>
      <c r="B3479" s="41">
        <f t="shared" ca="1" si="155"/>
        <v>43369</v>
      </c>
      <c r="C3479" s="40" t="s">
        <v>14</v>
      </c>
      <c r="D3479" s="40" t="str">
        <f t="shared" si="153"/>
        <v>Brewery206</v>
      </c>
      <c r="E3479" s="42" t="s">
        <v>1700</v>
      </c>
      <c r="F3479" s="40" t="str">
        <f>VLOOKUP(D3479,'Brasseries Europe'!$B$2:$O$2000,6,FALSE)</f>
        <v>Vlaamse Kaai, 76</v>
      </c>
      <c r="G3479" s="40">
        <f>VLOOKUP(D3479,'Brasseries Europe'!$B$2:$O$2000,7,FALSE)</f>
        <v>2000</v>
      </c>
      <c r="H3479" s="40" t="str">
        <f>VLOOKUP(D3479,'Brasseries Europe'!$B$2:$O$2000,8,FALSE)</f>
        <v xml:space="preserve">Antwerpen </v>
      </c>
      <c r="I3479" s="40" t="str">
        <f>VLOOKUP(D3479,'Brasseries Europe'!$B$2:$O$2000,9,FALSE)</f>
        <v>Vlaanderen</v>
      </c>
      <c r="J3479" s="40">
        <f>VLOOKUP(D3479,'Brasseries Europe'!$B$2:$O$2000,10,FALSE)</f>
        <v>0</v>
      </c>
      <c r="K3479" s="40" t="str">
        <f>VLOOKUP(D3479,'Brasseries Europe'!$B$2:$O$2000,11,FALSE)</f>
        <v>http://www.huisbrouwerijpakhuis.be</v>
      </c>
      <c r="L3479" s="40" t="str">
        <f>VLOOKUP(D3479,'Brasseries Europe'!$B$2:$O$2000,12,FALSE)</f>
        <v>32(0)3/238.12.40</v>
      </c>
      <c r="M3479" s="40" t="str">
        <f>VLOOKUP(D3479,'Brasseries Europe'!$B$2:$O$2000,13,FALSE)</f>
        <v>LogoBR206</v>
      </c>
      <c r="N3479" s="40" t="str">
        <f>VLOOKUP(D3479,'Brasseries Europe'!$B$2:$O$2000,14,FALSE)</f>
        <v>FotoBR206</v>
      </c>
      <c r="O3479" s="42" t="s">
        <v>17877</v>
      </c>
      <c r="P3479" s="40" t="s">
        <v>10043</v>
      </c>
      <c r="Q3479" s="40" t="s">
        <v>13672</v>
      </c>
      <c r="T3479" s="40" t="s">
        <v>17879</v>
      </c>
      <c r="U3479" s="40" t="s">
        <v>17878</v>
      </c>
    </row>
    <row r="3480" spans="1:21" s="40" customFormat="1">
      <c r="A3480" s="40">
        <f t="shared" si="154"/>
        <v>3479</v>
      </c>
      <c r="B3480" s="41">
        <f t="shared" ca="1" si="155"/>
        <v>43369</v>
      </c>
      <c r="C3480" s="40" t="s">
        <v>14</v>
      </c>
      <c r="D3480" s="40" t="str">
        <f t="shared" si="153"/>
        <v>Brewery206</v>
      </c>
      <c r="E3480" s="42" t="s">
        <v>1700</v>
      </c>
      <c r="F3480" s="40" t="str">
        <f>VLOOKUP(D3480,'Brasseries Europe'!$B$2:$O$2000,6,FALSE)</f>
        <v>Vlaamse Kaai, 76</v>
      </c>
      <c r="G3480" s="40">
        <f>VLOOKUP(D3480,'Brasseries Europe'!$B$2:$O$2000,7,FALSE)</f>
        <v>2000</v>
      </c>
      <c r="H3480" s="40" t="str">
        <f>VLOOKUP(D3480,'Brasseries Europe'!$B$2:$O$2000,8,FALSE)</f>
        <v xml:space="preserve">Antwerpen </v>
      </c>
      <c r="I3480" s="40" t="str">
        <f>VLOOKUP(D3480,'Brasseries Europe'!$B$2:$O$2000,9,FALSE)</f>
        <v>Vlaanderen</v>
      </c>
      <c r="J3480" s="40">
        <f>VLOOKUP(D3480,'Brasseries Europe'!$B$2:$O$2000,10,FALSE)</f>
        <v>0</v>
      </c>
      <c r="K3480" s="40" t="str">
        <f>VLOOKUP(D3480,'Brasseries Europe'!$B$2:$O$2000,11,FALSE)</f>
        <v>http://www.huisbrouwerijpakhuis.be</v>
      </c>
      <c r="L3480" s="40" t="str">
        <f>VLOOKUP(D3480,'Brasseries Europe'!$B$2:$O$2000,12,FALSE)</f>
        <v>32(0)3/238.12.40</v>
      </c>
      <c r="M3480" s="40" t="str">
        <f>VLOOKUP(D3480,'Brasseries Europe'!$B$2:$O$2000,13,FALSE)</f>
        <v>LogoBR206</v>
      </c>
      <c r="N3480" s="40" t="str">
        <f>VLOOKUP(D3480,'Brasseries Europe'!$B$2:$O$2000,14,FALSE)</f>
        <v>FotoBR206</v>
      </c>
      <c r="O3480" s="42" t="s">
        <v>17880</v>
      </c>
      <c r="P3480" s="40" t="s">
        <v>10151</v>
      </c>
      <c r="Q3480" s="40" t="s">
        <v>10132</v>
      </c>
      <c r="T3480" s="40" t="s">
        <v>17882</v>
      </c>
      <c r="U3480" s="40" t="s">
        <v>17881</v>
      </c>
    </row>
    <row r="3481" spans="1:21" s="40" customFormat="1">
      <c r="A3481" s="40">
        <f t="shared" si="154"/>
        <v>3480</v>
      </c>
      <c r="B3481" s="41">
        <f t="shared" ca="1" si="155"/>
        <v>43369</v>
      </c>
      <c r="C3481" s="40" t="s">
        <v>14</v>
      </c>
      <c r="D3481" s="40" t="str">
        <f t="shared" si="153"/>
        <v>Brewery206</v>
      </c>
      <c r="E3481" s="42" t="s">
        <v>1700</v>
      </c>
      <c r="F3481" s="40" t="str">
        <f>VLOOKUP(D3481,'Brasseries Europe'!$B$2:$O$2000,6,FALSE)</f>
        <v>Vlaamse Kaai, 76</v>
      </c>
      <c r="G3481" s="40">
        <f>VLOOKUP(D3481,'Brasseries Europe'!$B$2:$O$2000,7,FALSE)</f>
        <v>2000</v>
      </c>
      <c r="H3481" s="40" t="str">
        <f>VLOOKUP(D3481,'Brasseries Europe'!$B$2:$O$2000,8,FALSE)</f>
        <v xml:space="preserve">Antwerpen </v>
      </c>
      <c r="I3481" s="40" t="str">
        <f>VLOOKUP(D3481,'Brasseries Europe'!$B$2:$O$2000,9,FALSE)</f>
        <v>Vlaanderen</v>
      </c>
      <c r="J3481" s="40">
        <f>VLOOKUP(D3481,'Brasseries Europe'!$B$2:$O$2000,10,FALSE)</f>
        <v>0</v>
      </c>
      <c r="K3481" s="40" t="str">
        <f>VLOOKUP(D3481,'Brasseries Europe'!$B$2:$O$2000,11,FALSE)</f>
        <v>http://www.huisbrouwerijpakhuis.be</v>
      </c>
      <c r="L3481" s="40" t="str">
        <f>VLOOKUP(D3481,'Brasseries Europe'!$B$2:$O$2000,12,FALSE)</f>
        <v>32(0)3/238.12.40</v>
      </c>
      <c r="M3481" s="40" t="str">
        <f>VLOOKUP(D3481,'Brasseries Europe'!$B$2:$O$2000,13,FALSE)</f>
        <v>LogoBR206</v>
      </c>
      <c r="N3481" s="40" t="str">
        <f>VLOOKUP(D3481,'Brasseries Europe'!$B$2:$O$2000,14,FALSE)</f>
        <v>FotoBR206</v>
      </c>
      <c r="O3481" s="42" t="s">
        <v>17883</v>
      </c>
      <c r="P3481" s="40" t="s">
        <v>10049</v>
      </c>
      <c r="Q3481" s="40" t="s">
        <v>10297</v>
      </c>
      <c r="T3481" s="40" t="s">
        <v>17885</v>
      </c>
      <c r="U3481" s="40" t="s">
        <v>17884</v>
      </c>
    </row>
    <row r="3482" spans="1:21" s="40" customFormat="1">
      <c r="A3482" s="40">
        <f t="shared" si="154"/>
        <v>3481</v>
      </c>
      <c r="B3482" s="41">
        <f t="shared" ca="1" si="155"/>
        <v>43369</v>
      </c>
      <c r="C3482" s="40" t="s">
        <v>14</v>
      </c>
      <c r="D3482" s="40" t="str">
        <f t="shared" si="153"/>
        <v>Brewery206</v>
      </c>
      <c r="E3482" s="42" t="s">
        <v>1700</v>
      </c>
      <c r="F3482" s="40" t="str">
        <f>VLOOKUP(D3482,'Brasseries Europe'!$B$2:$O$2000,6,FALSE)</f>
        <v>Vlaamse Kaai, 76</v>
      </c>
      <c r="G3482" s="40">
        <f>VLOOKUP(D3482,'Brasseries Europe'!$B$2:$O$2000,7,FALSE)</f>
        <v>2000</v>
      </c>
      <c r="H3482" s="40" t="str">
        <f>VLOOKUP(D3482,'Brasseries Europe'!$B$2:$O$2000,8,FALSE)</f>
        <v xml:space="preserve">Antwerpen </v>
      </c>
      <c r="I3482" s="40" t="str">
        <f>VLOOKUP(D3482,'Brasseries Europe'!$B$2:$O$2000,9,FALSE)</f>
        <v>Vlaanderen</v>
      </c>
      <c r="J3482" s="40">
        <f>VLOOKUP(D3482,'Brasseries Europe'!$B$2:$O$2000,10,FALSE)</f>
        <v>0</v>
      </c>
      <c r="K3482" s="40" t="str">
        <f>VLOOKUP(D3482,'Brasseries Europe'!$B$2:$O$2000,11,FALSE)</f>
        <v>http://www.huisbrouwerijpakhuis.be</v>
      </c>
      <c r="L3482" s="40" t="str">
        <f>VLOOKUP(D3482,'Brasseries Europe'!$B$2:$O$2000,12,FALSE)</f>
        <v>32(0)3/238.12.40</v>
      </c>
      <c r="M3482" s="40" t="str">
        <f>VLOOKUP(D3482,'Brasseries Europe'!$B$2:$O$2000,13,FALSE)</f>
        <v>LogoBR206</v>
      </c>
      <c r="N3482" s="40" t="str">
        <f>VLOOKUP(D3482,'Brasseries Europe'!$B$2:$O$2000,14,FALSE)</f>
        <v>FotoBR206</v>
      </c>
      <c r="O3482" s="42" t="s">
        <v>17886</v>
      </c>
      <c r="P3482" s="40" t="s">
        <v>10049</v>
      </c>
      <c r="Q3482" s="40" t="s">
        <v>10036</v>
      </c>
      <c r="T3482" s="40" t="s">
        <v>17888</v>
      </c>
      <c r="U3482" s="40" t="s">
        <v>17887</v>
      </c>
    </row>
    <row r="3483" spans="1:21" s="40" customFormat="1">
      <c r="A3483" s="40">
        <f t="shared" si="154"/>
        <v>3482</v>
      </c>
      <c r="B3483" s="41">
        <f t="shared" ca="1" si="155"/>
        <v>43369</v>
      </c>
      <c r="C3483" s="40" t="s">
        <v>14</v>
      </c>
      <c r="D3483" s="18" t="s">
        <v>19623</v>
      </c>
      <c r="E3483" s="42" t="s">
        <v>17890</v>
      </c>
      <c r="F3483" s="40" t="str">
        <f>VLOOKUP(D3483,'Brasseries Europe'!$B$2:$O$2000,6,FALSE)</f>
        <v>Herautlaan, 7</v>
      </c>
      <c r="G3483" s="40" t="str">
        <f>VLOOKUP(D3483,'Brasseries Europe'!$B$2:$O$2000,7,FALSE)</f>
        <v>2180</v>
      </c>
      <c r="H3483" s="40" t="str">
        <f>VLOOKUP(D3483,'Brasseries Europe'!$B$2:$O$2000,8,FALSE)</f>
        <v>Ekeren</v>
      </c>
      <c r="I3483" s="40" t="str">
        <f>VLOOKUP(D3483,'Brasseries Europe'!$B$2:$O$2000,9,FALSE)</f>
        <v>Wallonie</v>
      </c>
      <c r="J3483" s="40" t="str">
        <f>VLOOKUP(D3483,'Brasseries Europe'!$B$2:$O$2000,10,FALSE)</f>
        <v>de3vaten@gmail.be</v>
      </c>
      <c r="K3483" s="40" t="str">
        <f>VLOOKUP(D3483,'Brasseries Europe'!$B$2:$O$2000,11,FALSE)</f>
        <v>http://www.3vaten.be</v>
      </c>
      <c r="L3483" s="40" t="str">
        <f>VLOOKUP(D3483,'Brasseries Europe'!$B$2:$O$2000,12,FALSE)</f>
        <v>+32(0)485/42.57.96</v>
      </c>
      <c r="M3483" s="40" t="str">
        <f>VLOOKUP(D3483,'Brasseries Europe'!$B$2:$O$2000,13,FALSE)</f>
        <v>LogoBR1623</v>
      </c>
      <c r="N3483" s="40">
        <f>VLOOKUP(D3483,'Brasseries Europe'!$B$2:$O$2000,14,FALSE)</f>
        <v>0</v>
      </c>
      <c r="O3483" s="42" t="s">
        <v>17889</v>
      </c>
      <c r="P3483" s="40" t="s">
        <v>10043</v>
      </c>
      <c r="Q3483" s="40" t="s">
        <v>10072</v>
      </c>
      <c r="T3483" s="40" t="s">
        <v>17892</v>
      </c>
      <c r="U3483" s="40" t="s">
        <v>17891</v>
      </c>
    </row>
    <row r="3484" spans="1:21" s="40" customFormat="1">
      <c r="A3484" s="40">
        <f t="shared" si="154"/>
        <v>3483</v>
      </c>
      <c r="B3484" s="41">
        <f t="shared" ca="1" si="155"/>
        <v>43369</v>
      </c>
      <c r="C3484" s="40" t="s">
        <v>14</v>
      </c>
      <c r="D3484" s="18" t="s">
        <v>19623</v>
      </c>
      <c r="E3484" s="42" t="s">
        <v>17890</v>
      </c>
      <c r="F3484" s="40" t="str">
        <f>VLOOKUP(D3484,'Brasseries Europe'!$B$2:$O$2000,6,FALSE)</f>
        <v>Herautlaan, 7</v>
      </c>
      <c r="G3484" s="40" t="str">
        <f>VLOOKUP(D3484,'Brasseries Europe'!$B$2:$O$2000,7,FALSE)</f>
        <v>2180</v>
      </c>
      <c r="H3484" s="40" t="str">
        <f>VLOOKUP(D3484,'Brasseries Europe'!$B$2:$O$2000,8,FALSE)</f>
        <v>Ekeren</v>
      </c>
      <c r="I3484" s="40" t="str">
        <f>VLOOKUP(D3484,'Brasseries Europe'!$B$2:$O$2000,9,FALSE)</f>
        <v>Wallonie</v>
      </c>
      <c r="J3484" s="40" t="str">
        <f>VLOOKUP(D3484,'Brasseries Europe'!$B$2:$O$2000,10,FALSE)</f>
        <v>de3vaten@gmail.be</v>
      </c>
      <c r="K3484" s="40" t="str">
        <f>VLOOKUP(D3484,'Brasseries Europe'!$B$2:$O$2000,11,FALSE)</f>
        <v>http://www.3vaten.be</v>
      </c>
      <c r="L3484" s="40" t="str">
        <f>VLOOKUP(D3484,'Brasseries Europe'!$B$2:$O$2000,12,FALSE)</f>
        <v>+32(0)485/42.57.96</v>
      </c>
      <c r="M3484" s="40" t="str">
        <f>VLOOKUP(D3484,'Brasseries Europe'!$B$2:$O$2000,13,FALSE)</f>
        <v>LogoBR1623</v>
      </c>
      <c r="N3484" s="40">
        <f>VLOOKUP(D3484,'Brasseries Europe'!$B$2:$O$2000,14,FALSE)</f>
        <v>0</v>
      </c>
      <c r="O3484" s="42" t="s">
        <v>17893</v>
      </c>
      <c r="P3484" s="40" t="s">
        <v>10043</v>
      </c>
      <c r="Q3484" s="40" t="s">
        <v>10064</v>
      </c>
      <c r="T3484" s="40" t="s">
        <v>17895</v>
      </c>
      <c r="U3484" s="40" t="s">
        <v>17894</v>
      </c>
    </row>
    <row r="3485" spans="1:21" s="40" customFormat="1">
      <c r="A3485" s="40">
        <f t="shared" si="154"/>
        <v>3484</v>
      </c>
      <c r="B3485" s="41">
        <f t="shared" ca="1" si="155"/>
        <v>43369</v>
      </c>
      <c r="C3485" s="40" t="s">
        <v>14</v>
      </c>
      <c r="D3485" s="18" t="s">
        <v>19623</v>
      </c>
      <c r="E3485" s="42" t="s">
        <v>17890</v>
      </c>
      <c r="F3485" s="40" t="str">
        <f>VLOOKUP(D3485,'Brasseries Europe'!$B$2:$O$2000,6,FALSE)</f>
        <v>Herautlaan, 7</v>
      </c>
      <c r="G3485" s="40" t="str">
        <f>VLOOKUP(D3485,'Brasseries Europe'!$B$2:$O$2000,7,FALSE)</f>
        <v>2180</v>
      </c>
      <c r="H3485" s="40" t="str">
        <f>VLOOKUP(D3485,'Brasseries Europe'!$B$2:$O$2000,8,FALSE)</f>
        <v>Ekeren</v>
      </c>
      <c r="I3485" s="40" t="str">
        <f>VLOOKUP(D3485,'Brasseries Europe'!$B$2:$O$2000,9,FALSE)</f>
        <v>Wallonie</v>
      </c>
      <c r="J3485" s="40" t="str">
        <f>VLOOKUP(D3485,'Brasseries Europe'!$B$2:$O$2000,10,FALSE)</f>
        <v>de3vaten@gmail.be</v>
      </c>
      <c r="K3485" s="40" t="str">
        <f>VLOOKUP(D3485,'Brasseries Europe'!$B$2:$O$2000,11,FALSE)</f>
        <v>http://www.3vaten.be</v>
      </c>
      <c r="L3485" s="40" t="str">
        <f>VLOOKUP(D3485,'Brasseries Europe'!$B$2:$O$2000,12,FALSE)</f>
        <v>+32(0)485/42.57.96</v>
      </c>
      <c r="M3485" s="40" t="str">
        <f>VLOOKUP(D3485,'Brasseries Europe'!$B$2:$O$2000,13,FALSE)</f>
        <v>LogoBR1623</v>
      </c>
      <c r="N3485" s="40">
        <f>VLOOKUP(D3485,'Brasseries Europe'!$B$2:$O$2000,14,FALSE)</f>
        <v>0</v>
      </c>
      <c r="O3485" s="42" t="s">
        <v>17896</v>
      </c>
      <c r="P3485" s="40" t="s">
        <v>10043</v>
      </c>
      <c r="Q3485" s="40" t="s">
        <v>10204</v>
      </c>
      <c r="T3485" s="40" t="s">
        <v>17898</v>
      </c>
      <c r="U3485" s="40" t="s">
        <v>17897</v>
      </c>
    </row>
    <row r="3486" spans="1:21" s="40" customFormat="1">
      <c r="A3486" s="40">
        <f t="shared" si="154"/>
        <v>3485</v>
      </c>
      <c r="B3486" s="41">
        <f t="shared" ca="1" si="155"/>
        <v>43369</v>
      </c>
      <c r="C3486" s="40" t="s">
        <v>14</v>
      </c>
      <c r="D3486" s="18" t="s">
        <v>19623</v>
      </c>
      <c r="E3486" s="42" t="s">
        <v>17890</v>
      </c>
      <c r="F3486" s="40" t="str">
        <f>VLOOKUP(D3486,'Brasseries Europe'!$B$2:$O$2000,6,FALSE)</f>
        <v>Herautlaan, 7</v>
      </c>
      <c r="G3486" s="40" t="str">
        <f>VLOOKUP(D3486,'Brasseries Europe'!$B$2:$O$2000,7,FALSE)</f>
        <v>2180</v>
      </c>
      <c r="H3486" s="40" t="str">
        <f>VLOOKUP(D3486,'Brasseries Europe'!$B$2:$O$2000,8,FALSE)</f>
        <v>Ekeren</v>
      </c>
      <c r="I3486" s="40" t="str">
        <f>VLOOKUP(D3486,'Brasseries Europe'!$B$2:$O$2000,9,FALSE)</f>
        <v>Wallonie</v>
      </c>
      <c r="J3486" s="40" t="str">
        <f>VLOOKUP(D3486,'Brasseries Europe'!$B$2:$O$2000,10,FALSE)</f>
        <v>de3vaten@gmail.be</v>
      </c>
      <c r="K3486" s="40" t="str">
        <f>VLOOKUP(D3486,'Brasseries Europe'!$B$2:$O$2000,11,FALSE)</f>
        <v>http://www.3vaten.be</v>
      </c>
      <c r="L3486" s="40" t="str">
        <f>VLOOKUP(D3486,'Brasseries Europe'!$B$2:$O$2000,12,FALSE)</f>
        <v>+32(0)485/42.57.96</v>
      </c>
      <c r="M3486" s="40" t="str">
        <f>VLOOKUP(D3486,'Brasseries Europe'!$B$2:$O$2000,13,FALSE)</f>
        <v>LogoBR1623</v>
      </c>
      <c r="N3486" s="40">
        <f>VLOOKUP(D3486,'Brasseries Europe'!$B$2:$O$2000,14,FALSE)</f>
        <v>0</v>
      </c>
      <c r="O3486" s="42" t="s">
        <v>17899</v>
      </c>
      <c r="P3486" s="40" t="s">
        <v>10049</v>
      </c>
      <c r="Q3486" s="40" t="s">
        <v>10242</v>
      </c>
      <c r="T3486" s="40" t="s">
        <v>17901</v>
      </c>
      <c r="U3486" s="40" t="s">
        <v>17900</v>
      </c>
    </row>
    <row r="3487" spans="1:21" s="40" customFormat="1">
      <c r="A3487" s="40">
        <f t="shared" si="154"/>
        <v>3486</v>
      </c>
      <c r="B3487" s="41">
        <f t="shared" ca="1" si="155"/>
        <v>43369</v>
      </c>
      <c r="C3487" s="40" t="s">
        <v>14</v>
      </c>
      <c r="D3487" s="18" t="s">
        <v>19623</v>
      </c>
      <c r="E3487" s="42" t="s">
        <v>17890</v>
      </c>
      <c r="F3487" s="40" t="str">
        <f>VLOOKUP(D3487,'Brasseries Europe'!$B$2:$O$2000,6,FALSE)</f>
        <v>Herautlaan, 7</v>
      </c>
      <c r="G3487" s="40" t="str">
        <f>VLOOKUP(D3487,'Brasseries Europe'!$B$2:$O$2000,7,FALSE)</f>
        <v>2180</v>
      </c>
      <c r="H3487" s="40" t="str">
        <f>VLOOKUP(D3487,'Brasseries Europe'!$B$2:$O$2000,8,FALSE)</f>
        <v>Ekeren</v>
      </c>
      <c r="I3487" s="40" t="str">
        <f>VLOOKUP(D3487,'Brasseries Europe'!$B$2:$O$2000,9,FALSE)</f>
        <v>Wallonie</v>
      </c>
      <c r="J3487" s="40" t="str">
        <f>VLOOKUP(D3487,'Brasseries Europe'!$B$2:$O$2000,10,FALSE)</f>
        <v>de3vaten@gmail.be</v>
      </c>
      <c r="K3487" s="40" t="str">
        <f>VLOOKUP(D3487,'Brasseries Europe'!$B$2:$O$2000,11,FALSE)</f>
        <v>http://www.3vaten.be</v>
      </c>
      <c r="L3487" s="40" t="str">
        <f>VLOOKUP(D3487,'Brasseries Europe'!$B$2:$O$2000,12,FALSE)</f>
        <v>+32(0)485/42.57.96</v>
      </c>
      <c r="M3487" s="40" t="str">
        <f>VLOOKUP(D3487,'Brasseries Europe'!$B$2:$O$2000,13,FALSE)</f>
        <v>LogoBR1623</v>
      </c>
      <c r="N3487" s="40">
        <f>VLOOKUP(D3487,'Brasseries Europe'!$B$2:$O$2000,14,FALSE)</f>
        <v>0</v>
      </c>
      <c r="O3487" s="42" t="s">
        <v>17902</v>
      </c>
      <c r="P3487" s="40" t="s">
        <v>10183</v>
      </c>
      <c r="Q3487" s="40" t="s">
        <v>10076</v>
      </c>
      <c r="T3487" s="40" t="s">
        <v>17904</v>
      </c>
      <c r="U3487" s="40" t="s">
        <v>17903</v>
      </c>
    </row>
    <row r="3488" spans="1:21" s="40" customFormat="1">
      <c r="A3488" s="40">
        <f t="shared" si="154"/>
        <v>3487</v>
      </c>
      <c r="B3488" s="41">
        <f t="shared" ca="1" si="155"/>
        <v>43369</v>
      </c>
      <c r="C3488" s="40" t="s">
        <v>14</v>
      </c>
      <c r="D3488" s="40" t="str">
        <f t="shared" ref="D3488:D3548" si="156">_xlfn.IFNA(VLOOKUP(E3488,Matricedesbrasseries,2,FALSE),"")</f>
        <v>Brewery207</v>
      </c>
      <c r="E3488" s="42" t="s">
        <v>1707</v>
      </c>
      <c r="F3488" s="40" t="str">
        <f>VLOOKUP(D3488,'Brasseries Europe'!$B$2:$O$2000,6,FALSE)</f>
        <v>Kleistraat, 54</v>
      </c>
      <c r="G3488" s="40">
        <f>VLOOKUP(D3488,'Brasseries Europe'!$B$2:$O$2000,7,FALSE)</f>
        <v>3730</v>
      </c>
      <c r="H3488" s="40" t="str">
        <f>VLOOKUP(D3488,'Brasseries Europe'!$B$2:$O$2000,8,FALSE)</f>
        <v>Hoeselt</v>
      </c>
      <c r="I3488" s="40" t="str">
        <f>VLOOKUP(D3488,'Brasseries Europe'!$B$2:$O$2000,9,FALSE)</f>
        <v>Vlaanderen</v>
      </c>
      <c r="J3488" s="40" t="str">
        <f>VLOOKUP(D3488,'Brasseries Europe'!$B$2:$O$2000,10,FALSE)</f>
        <v>info@toeteler.be</v>
      </c>
      <c r="K3488" s="40" t="str">
        <f>VLOOKUP(D3488,'Brasseries Europe'!$B$2:$O$2000,11,FALSE)</f>
        <v>http://www.toeteler.be</v>
      </c>
      <c r="L3488" s="40" t="str">
        <f>VLOOKUP(D3488,'Brasseries Europe'!$B$2:$O$2000,12,FALSE)</f>
        <v>32(0)472/80.24.14</v>
      </c>
      <c r="M3488" s="40" t="str">
        <f>VLOOKUP(D3488,'Brasseries Europe'!$B$2:$O$2000,13,FALSE)</f>
        <v>LogoBR207</v>
      </c>
      <c r="N3488" s="40" t="str">
        <f>VLOOKUP(D3488,'Brasseries Europe'!$B$2:$O$2000,14,FALSE)</f>
        <v>FotoBR207</v>
      </c>
      <c r="O3488" s="42" t="s">
        <v>17905</v>
      </c>
      <c r="P3488" s="40" t="s">
        <v>10211</v>
      </c>
      <c r="Q3488" s="40" t="s">
        <v>10297</v>
      </c>
      <c r="T3488" s="40" t="s">
        <v>17907</v>
      </c>
      <c r="U3488" s="40" t="s">
        <v>17906</v>
      </c>
    </row>
    <row r="3489" spans="1:21" s="40" customFormat="1">
      <c r="A3489" s="40">
        <f t="shared" si="154"/>
        <v>3488</v>
      </c>
      <c r="B3489" s="41">
        <f t="shared" ca="1" si="155"/>
        <v>43369</v>
      </c>
      <c r="C3489" s="40" t="s">
        <v>14</v>
      </c>
      <c r="D3489" s="40" t="str">
        <f t="shared" si="156"/>
        <v>Brewery207</v>
      </c>
      <c r="E3489" s="42" t="s">
        <v>1707</v>
      </c>
      <c r="F3489" s="40" t="str">
        <f>VLOOKUP(D3489,'Brasseries Europe'!$B$2:$O$2000,6,FALSE)</f>
        <v>Kleistraat, 54</v>
      </c>
      <c r="G3489" s="40">
        <f>VLOOKUP(D3489,'Brasseries Europe'!$B$2:$O$2000,7,FALSE)</f>
        <v>3730</v>
      </c>
      <c r="H3489" s="40" t="str">
        <f>VLOOKUP(D3489,'Brasseries Europe'!$B$2:$O$2000,8,FALSE)</f>
        <v>Hoeselt</v>
      </c>
      <c r="I3489" s="40" t="str">
        <f>VLOOKUP(D3489,'Brasseries Europe'!$B$2:$O$2000,9,FALSE)</f>
        <v>Vlaanderen</v>
      </c>
      <c r="J3489" s="40" t="str">
        <f>VLOOKUP(D3489,'Brasseries Europe'!$B$2:$O$2000,10,FALSE)</f>
        <v>info@toeteler.be</v>
      </c>
      <c r="K3489" s="40" t="str">
        <f>VLOOKUP(D3489,'Brasseries Europe'!$B$2:$O$2000,11,FALSE)</f>
        <v>http://www.toeteler.be</v>
      </c>
      <c r="L3489" s="40" t="str">
        <f>VLOOKUP(D3489,'Brasseries Europe'!$B$2:$O$2000,12,FALSE)</f>
        <v>32(0)472/80.24.14</v>
      </c>
      <c r="M3489" s="40" t="str">
        <f>VLOOKUP(D3489,'Brasseries Europe'!$B$2:$O$2000,13,FALSE)</f>
        <v>LogoBR207</v>
      </c>
      <c r="N3489" s="40" t="str">
        <f>VLOOKUP(D3489,'Brasseries Europe'!$B$2:$O$2000,14,FALSE)</f>
        <v>FotoBR207</v>
      </c>
      <c r="O3489" s="42" t="s">
        <v>17908</v>
      </c>
      <c r="P3489" s="40" t="s">
        <v>10211</v>
      </c>
      <c r="Q3489" s="40" t="s">
        <v>10372</v>
      </c>
      <c r="T3489" s="40" t="s">
        <v>17910</v>
      </c>
      <c r="U3489" s="40" t="s">
        <v>17909</v>
      </c>
    </row>
    <row r="3490" spans="1:21" s="40" customFormat="1">
      <c r="A3490" s="40">
        <f t="shared" si="154"/>
        <v>3489</v>
      </c>
      <c r="B3490" s="41">
        <f t="shared" ca="1" si="155"/>
        <v>43369</v>
      </c>
      <c r="C3490" s="40" t="s">
        <v>14</v>
      </c>
      <c r="D3490" s="40" t="str">
        <f t="shared" si="156"/>
        <v>Brewery207</v>
      </c>
      <c r="E3490" s="42" t="s">
        <v>1707</v>
      </c>
      <c r="F3490" s="40" t="str">
        <f>VLOOKUP(D3490,'Brasseries Europe'!$B$2:$O$2000,6,FALSE)</f>
        <v>Kleistraat, 54</v>
      </c>
      <c r="G3490" s="40">
        <f>VLOOKUP(D3490,'Brasseries Europe'!$B$2:$O$2000,7,FALSE)</f>
        <v>3730</v>
      </c>
      <c r="H3490" s="40" t="str">
        <f>VLOOKUP(D3490,'Brasseries Europe'!$B$2:$O$2000,8,FALSE)</f>
        <v>Hoeselt</v>
      </c>
      <c r="I3490" s="40" t="str">
        <f>VLOOKUP(D3490,'Brasseries Europe'!$B$2:$O$2000,9,FALSE)</f>
        <v>Vlaanderen</v>
      </c>
      <c r="J3490" s="40" t="str">
        <f>VLOOKUP(D3490,'Brasseries Europe'!$B$2:$O$2000,10,FALSE)</f>
        <v>info@toeteler.be</v>
      </c>
      <c r="K3490" s="40" t="str">
        <f>VLOOKUP(D3490,'Brasseries Europe'!$B$2:$O$2000,11,FALSE)</f>
        <v>http://www.toeteler.be</v>
      </c>
      <c r="L3490" s="40" t="str">
        <f>VLOOKUP(D3490,'Brasseries Europe'!$B$2:$O$2000,12,FALSE)</f>
        <v>32(0)472/80.24.14</v>
      </c>
      <c r="M3490" s="40" t="str">
        <f>VLOOKUP(D3490,'Brasseries Europe'!$B$2:$O$2000,13,FALSE)</f>
        <v>LogoBR207</v>
      </c>
      <c r="N3490" s="40" t="str">
        <f>VLOOKUP(D3490,'Brasseries Europe'!$B$2:$O$2000,14,FALSE)</f>
        <v>FotoBR207</v>
      </c>
      <c r="O3490" s="42" t="s">
        <v>17911</v>
      </c>
      <c r="P3490" s="40" t="s">
        <v>10258</v>
      </c>
      <c r="Q3490" s="40" t="s">
        <v>10372</v>
      </c>
      <c r="T3490" s="40" t="s">
        <v>17913</v>
      </c>
      <c r="U3490" s="40" t="s">
        <v>17912</v>
      </c>
    </row>
    <row r="3491" spans="1:21" s="40" customFormat="1">
      <c r="A3491" s="40">
        <f t="shared" si="154"/>
        <v>3490</v>
      </c>
      <c r="B3491" s="41">
        <f t="shared" ca="1" si="155"/>
        <v>43369</v>
      </c>
      <c r="C3491" s="40" t="s">
        <v>14</v>
      </c>
      <c r="D3491" s="40" t="str">
        <f t="shared" si="156"/>
        <v>Brewery207</v>
      </c>
      <c r="E3491" s="42" t="s">
        <v>1707</v>
      </c>
      <c r="F3491" s="40" t="str">
        <f>VLOOKUP(D3491,'Brasseries Europe'!$B$2:$O$2000,6,FALSE)</f>
        <v>Kleistraat, 54</v>
      </c>
      <c r="G3491" s="40">
        <f>VLOOKUP(D3491,'Brasseries Europe'!$B$2:$O$2000,7,FALSE)</f>
        <v>3730</v>
      </c>
      <c r="H3491" s="40" t="str">
        <f>VLOOKUP(D3491,'Brasseries Europe'!$B$2:$O$2000,8,FALSE)</f>
        <v>Hoeselt</v>
      </c>
      <c r="I3491" s="40" t="str">
        <f>VLOOKUP(D3491,'Brasseries Europe'!$B$2:$O$2000,9,FALSE)</f>
        <v>Vlaanderen</v>
      </c>
      <c r="J3491" s="40" t="str">
        <f>VLOOKUP(D3491,'Brasseries Europe'!$B$2:$O$2000,10,FALSE)</f>
        <v>info@toeteler.be</v>
      </c>
      <c r="K3491" s="40" t="str">
        <f>VLOOKUP(D3491,'Brasseries Europe'!$B$2:$O$2000,11,FALSE)</f>
        <v>http://www.toeteler.be</v>
      </c>
      <c r="L3491" s="40" t="str">
        <f>VLOOKUP(D3491,'Brasseries Europe'!$B$2:$O$2000,12,FALSE)</f>
        <v>32(0)472/80.24.14</v>
      </c>
      <c r="M3491" s="40" t="str">
        <f>VLOOKUP(D3491,'Brasseries Europe'!$B$2:$O$2000,13,FALSE)</f>
        <v>LogoBR207</v>
      </c>
      <c r="N3491" s="40" t="str">
        <f>VLOOKUP(D3491,'Brasseries Europe'!$B$2:$O$2000,14,FALSE)</f>
        <v>FotoBR207</v>
      </c>
      <c r="O3491" s="42" t="s">
        <v>17914</v>
      </c>
      <c r="P3491" s="40" t="s">
        <v>10151</v>
      </c>
      <c r="Q3491" s="40" t="s">
        <v>10265</v>
      </c>
      <c r="T3491" s="40" t="s">
        <v>17916</v>
      </c>
      <c r="U3491" s="40" t="s">
        <v>17915</v>
      </c>
    </row>
    <row r="3492" spans="1:21" s="40" customFormat="1">
      <c r="A3492" s="40">
        <f t="shared" si="154"/>
        <v>3491</v>
      </c>
      <c r="B3492" s="41">
        <f t="shared" ca="1" si="155"/>
        <v>43369</v>
      </c>
      <c r="C3492" s="40" t="s">
        <v>14</v>
      </c>
      <c r="D3492" s="40" t="str">
        <f t="shared" si="156"/>
        <v>Brewery207</v>
      </c>
      <c r="E3492" s="42" t="s">
        <v>1707</v>
      </c>
      <c r="F3492" s="40" t="str">
        <f>VLOOKUP(D3492,'Brasseries Europe'!$B$2:$O$2000,6,FALSE)</f>
        <v>Kleistraat, 54</v>
      </c>
      <c r="G3492" s="40">
        <f>VLOOKUP(D3492,'Brasseries Europe'!$B$2:$O$2000,7,FALSE)</f>
        <v>3730</v>
      </c>
      <c r="H3492" s="40" t="str">
        <f>VLOOKUP(D3492,'Brasseries Europe'!$B$2:$O$2000,8,FALSE)</f>
        <v>Hoeselt</v>
      </c>
      <c r="I3492" s="40" t="str">
        <f>VLOOKUP(D3492,'Brasseries Europe'!$B$2:$O$2000,9,FALSE)</f>
        <v>Vlaanderen</v>
      </c>
      <c r="J3492" s="40" t="str">
        <f>VLOOKUP(D3492,'Brasseries Europe'!$B$2:$O$2000,10,FALSE)</f>
        <v>info@toeteler.be</v>
      </c>
      <c r="K3492" s="40" t="str">
        <f>VLOOKUP(D3492,'Brasseries Europe'!$B$2:$O$2000,11,FALSE)</f>
        <v>http://www.toeteler.be</v>
      </c>
      <c r="L3492" s="40" t="str">
        <f>VLOOKUP(D3492,'Brasseries Europe'!$B$2:$O$2000,12,FALSE)</f>
        <v>32(0)472/80.24.14</v>
      </c>
      <c r="M3492" s="40" t="str">
        <f>VLOOKUP(D3492,'Brasseries Europe'!$B$2:$O$2000,13,FALSE)</f>
        <v>LogoBR207</v>
      </c>
      <c r="N3492" s="40" t="str">
        <f>VLOOKUP(D3492,'Brasseries Europe'!$B$2:$O$2000,14,FALSE)</f>
        <v>FotoBR207</v>
      </c>
      <c r="O3492" s="42" t="s">
        <v>17917</v>
      </c>
      <c r="P3492" s="40" t="s">
        <v>10049</v>
      </c>
      <c r="Q3492" s="40" t="s">
        <v>10265</v>
      </c>
      <c r="T3492" s="40" t="s">
        <v>17919</v>
      </c>
      <c r="U3492" s="40" t="s">
        <v>17918</v>
      </c>
    </row>
    <row r="3493" spans="1:21" s="40" customFormat="1">
      <c r="A3493" s="40">
        <f t="shared" si="154"/>
        <v>3492</v>
      </c>
      <c r="B3493" s="41">
        <f t="shared" ca="1" si="155"/>
        <v>43369</v>
      </c>
      <c r="C3493" s="40" t="s">
        <v>14</v>
      </c>
      <c r="D3493" s="40" t="str">
        <f t="shared" si="156"/>
        <v>Brewery208</v>
      </c>
      <c r="E3493" s="42" t="s">
        <v>1716</v>
      </c>
      <c r="F3493" s="40" t="str">
        <f>VLOOKUP(D3493,'Brasseries Europe'!$B$2:$O$2000,6,FALSE)</f>
        <v>Oosteeklo-Dorp, 40</v>
      </c>
      <c r="G3493" s="40">
        <f>VLOOKUP(D3493,'Brasseries Europe'!$B$2:$O$2000,7,FALSE)</f>
        <v>9968</v>
      </c>
      <c r="H3493" s="40" t="str">
        <f>VLOOKUP(D3493,'Brasseries Europe'!$B$2:$O$2000,8,FALSE)</f>
        <v>Oosteeklo</v>
      </c>
      <c r="I3493" s="40" t="str">
        <f>VLOOKUP(D3493,'Brasseries Europe'!$B$2:$O$2000,9,FALSE)</f>
        <v>Vlaanderen</v>
      </c>
      <c r="J3493" s="40" t="str">
        <f>VLOOKUP(D3493,'Brasseries Europe'!$B$2:$O$2000,10,FALSE)</f>
        <v>den.tseut@skynet.be</v>
      </c>
      <c r="K3493" s="40" t="str">
        <f>VLOOKUP(D3493,'Brasseries Europe'!$B$2:$O$2000,11,FALSE)</f>
        <v>http://www.huisbrouwerijdentseut.be</v>
      </c>
      <c r="L3493" s="40" t="str">
        <f>VLOOKUP(D3493,'Brasseries Europe'!$B$2:$O$2000,12,FALSE)</f>
        <v>32(0)9/373.56.03</v>
      </c>
      <c r="M3493" s="40" t="str">
        <f>VLOOKUP(D3493,'Brasseries Europe'!$B$2:$O$2000,13,FALSE)</f>
        <v>LogoBR208</v>
      </c>
      <c r="N3493" s="40" t="str">
        <f>VLOOKUP(D3493,'Brasseries Europe'!$B$2:$O$2000,14,FALSE)</f>
        <v>FotoBR208</v>
      </c>
      <c r="O3493" s="42" t="s">
        <v>17920</v>
      </c>
      <c r="P3493" s="40" t="s">
        <v>10043</v>
      </c>
      <c r="Q3493" s="40" t="s">
        <v>10100</v>
      </c>
      <c r="T3493" s="40" t="s">
        <v>17922</v>
      </c>
      <c r="U3493" s="40" t="s">
        <v>17921</v>
      </c>
    </row>
    <row r="3494" spans="1:21" s="40" customFormat="1">
      <c r="A3494" s="40">
        <f t="shared" si="154"/>
        <v>3493</v>
      </c>
      <c r="B3494" s="41">
        <f t="shared" ca="1" si="155"/>
        <v>43369</v>
      </c>
      <c r="C3494" s="40" t="s">
        <v>14</v>
      </c>
      <c r="D3494" s="40" t="str">
        <f t="shared" si="156"/>
        <v>Brewery208</v>
      </c>
      <c r="E3494" s="42" t="s">
        <v>1716</v>
      </c>
      <c r="F3494" s="40" t="str">
        <f>VLOOKUP(D3494,'Brasseries Europe'!$B$2:$O$2000,6,FALSE)</f>
        <v>Oosteeklo-Dorp, 40</v>
      </c>
      <c r="G3494" s="40">
        <f>VLOOKUP(D3494,'Brasseries Europe'!$B$2:$O$2000,7,FALSE)</f>
        <v>9968</v>
      </c>
      <c r="H3494" s="40" t="str">
        <f>VLOOKUP(D3494,'Brasseries Europe'!$B$2:$O$2000,8,FALSE)</f>
        <v>Oosteeklo</v>
      </c>
      <c r="I3494" s="40" t="str">
        <f>VLOOKUP(D3494,'Brasseries Europe'!$B$2:$O$2000,9,FALSE)</f>
        <v>Vlaanderen</v>
      </c>
      <c r="J3494" s="40" t="str">
        <f>VLOOKUP(D3494,'Brasseries Europe'!$B$2:$O$2000,10,FALSE)</f>
        <v>den.tseut@skynet.be</v>
      </c>
      <c r="K3494" s="40" t="str">
        <f>VLOOKUP(D3494,'Brasseries Europe'!$B$2:$O$2000,11,FALSE)</f>
        <v>http://www.huisbrouwerijdentseut.be</v>
      </c>
      <c r="L3494" s="40" t="str">
        <f>VLOOKUP(D3494,'Brasseries Europe'!$B$2:$O$2000,12,FALSE)</f>
        <v>32(0)9/373.56.03</v>
      </c>
      <c r="M3494" s="40" t="str">
        <f>VLOOKUP(D3494,'Brasseries Europe'!$B$2:$O$2000,13,FALSE)</f>
        <v>LogoBR208</v>
      </c>
      <c r="N3494" s="40" t="str">
        <f>VLOOKUP(D3494,'Brasseries Europe'!$B$2:$O$2000,14,FALSE)</f>
        <v>FotoBR208</v>
      </c>
      <c r="O3494" s="42" t="s">
        <v>17923</v>
      </c>
      <c r="P3494" s="40" t="s">
        <v>10043</v>
      </c>
      <c r="Q3494" s="40" t="s">
        <v>10132</v>
      </c>
      <c r="T3494" s="40" t="s">
        <v>17925</v>
      </c>
      <c r="U3494" s="40" t="s">
        <v>17924</v>
      </c>
    </row>
    <row r="3495" spans="1:21" s="40" customFormat="1">
      <c r="A3495" s="40">
        <f t="shared" si="154"/>
        <v>3494</v>
      </c>
      <c r="B3495" s="41">
        <f t="shared" ca="1" si="155"/>
        <v>43369</v>
      </c>
      <c r="C3495" s="40" t="s">
        <v>14</v>
      </c>
      <c r="D3495" s="40" t="str">
        <f t="shared" si="156"/>
        <v>Brewery208</v>
      </c>
      <c r="E3495" s="42" t="s">
        <v>1716</v>
      </c>
      <c r="F3495" s="40" t="str">
        <f>VLOOKUP(D3495,'Brasseries Europe'!$B$2:$O$2000,6,FALSE)</f>
        <v>Oosteeklo-Dorp, 40</v>
      </c>
      <c r="G3495" s="40">
        <f>VLOOKUP(D3495,'Brasseries Europe'!$B$2:$O$2000,7,FALSE)</f>
        <v>9968</v>
      </c>
      <c r="H3495" s="40" t="str">
        <f>VLOOKUP(D3495,'Brasseries Europe'!$B$2:$O$2000,8,FALSE)</f>
        <v>Oosteeklo</v>
      </c>
      <c r="I3495" s="40" t="str">
        <f>VLOOKUP(D3495,'Brasseries Europe'!$B$2:$O$2000,9,FALSE)</f>
        <v>Vlaanderen</v>
      </c>
      <c r="J3495" s="40" t="str">
        <f>VLOOKUP(D3495,'Brasseries Europe'!$B$2:$O$2000,10,FALSE)</f>
        <v>den.tseut@skynet.be</v>
      </c>
      <c r="K3495" s="40" t="str">
        <f>VLOOKUP(D3495,'Brasseries Europe'!$B$2:$O$2000,11,FALSE)</f>
        <v>http://www.huisbrouwerijdentseut.be</v>
      </c>
      <c r="L3495" s="40" t="str">
        <f>VLOOKUP(D3495,'Brasseries Europe'!$B$2:$O$2000,12,FALSE)</f>
        <v>32(0)9/373.56.03</v>
      </c>
      <c r="M3495" s="40" t="str">
        <f>VLOOKUP(D3495,'Brasseries Europe'!$B$2:$O$2000,13,FALSE)</f>
        <v>LogoBR208</v>
      </c>
      <c r="N3495" s="40" t="str">
        <f>VLOOKUP(D3495,'Brasseries Europe'!$B$2:$O$2000,14,FALSE)</f>
        <v>FotoBR208</v>
      </c>
      <c r="O3495" s="42" t="s">
        <v>17926</v>
      </c>
      <c r="P3495" s="40" t="s">
        <v>10043</v>
      </c>
      <c r="Q3495" s="40" t="s">
        <v>10076</v>
      </c>
      <c r="T3495" s="40" t="s">
        <v>17928</v>
      </c>
      <c r="U3495" s="40" t="s">
        <v>17927</v>
      </c>
    </row>
    <row r="3496" spans="1:21" s="40" customFormat="1">
      <c r="A3496" s="40">
        <f t="shared" si="154"/>
        <v>3495</v>
      </c>
      <c r="B3496" s="41">
        <f t="shared" ca="1" si="155"/>
        <v>43369</v>
      </c>
      <c r="C3496" s="40" t="s">
        <v>14</v>
      </c>
      <c r="D3496" s="40" t="str">
        <f t="shared" si="156"/>
        <v>Brewery208</v>
      </c>
      <c r="E3496" s="42" t="s">
        <v>1716</v>
      </c>
      <c r="F3496" s="40" t="str">
        <f>VLOOKUP(D3496,'Brasseries Europe'!$B$2:$O$2000,6,FALSE)</f>
        <v>Oosteeklo-Dorp, 40</v>
      </c>
      <c r="G3496" s="40">
        <f>VLOOKUP(D3496,'Brasseries Europe'!$B$2:$O$2000,7,FALSE)</f>
        <v>9968</v>
      </c>
      <c r="H3496" s="40" t="str">
        <f>VLOOKUP(D3496,'Brasseries Europe'!$B$2:$O$2000,8,FALSE)</f>
        <v>Oosteeklo</v>
      </c>
      <c r="I3496" s="40" t="str">
        <f>VLOOKUP(D3496,'Brasseries Europe'!$B$2:$O$2000,9,FALSE)</f>
        <v>Vlaanderen</v>
      </c>
      <c r="J3496" s="40" t="str">
        <f>VLOOKUP(D3496,'Brasseries Europe'!$B$2:$O$2000,10,FALSE)</f>
        <v>den.tseut@skynet.be</v>
      </c>
      <c r="K3496" s="40" t="str">
        <f>VLOOKUP(D3496,'Brasseries Europe'!$B$2:$O$2000,11,FALSE)</f>
        <v>http://www.huisbrouwerijdentseut.be</v>
      </c>
      <c r="L3496" s="40" t="str">
        <f>VLOOKUP(D3496,'Brasseries Europe'!$B$2:$O$2000,12,FALSE)</f>
        <v>32(0)9/373.56.03</v>
      </c>
      <c r="M3496" s="40" t="str">
        <f>VLOOKUP(D3496,'Brasseries Europe'!$B$2:$O$2000,13,FALSE)</f>
        <v>LogoBR208</v>
      </c>
      <c r="N3496" s="40" t="str">
        <f>VLOOKUP(D3496,'Brasseries Europe'!$B$2:$O$2000,14,FALSE)</f>
        <v>FotoBR208</v>
      </c>
      <c r="O3496" s="42" t="s">
        <v>17929</v>
      </c>
      <c r="P3496" s="40" t="s">
        <v>10043</v>
      </c>
      <c r="Q3496" s="40" t="s">
        <v>10072</v>
      </c>
      <c r="T3496" s="40" t="s">
        <v>17931</v>
      </c>
      <c r="U3496" s="40" t="s">
        <v>17930</v>
      </c>
    </row>
    <row r="3497" spans="1:21" s="40" customFormat="1">
      <c r="A3497" s="40">
        <f t="shared" si="154"/>
        <v>3496</v>
      </c>
      <c r="B3497" s="41">
        <f t="shared" ca="1" si="155"/>
        <v>43369</v>
      </c>
      <c r="C3497" s="40" t="s">
        <v>14</v>
      </c>
      <c r="D3497" s="40" t="str">
        <f t="shared" si="156"/>
        <v>Brewery208</v>
      </c>
      <c r="E3497" s="42" t="s">
        <v>1716</v>
      </c>
      <c r="F3497" s="40" t="str">
        <f>VLOOKUP(D3497,'Brasseries Europe'!$B$2:$O$2000,6,FALSE)</f>
        <v>Oosteeklo-Dorp, 40</v>
      </c>
      <c r="G3497" s="40">
        <f>VLOOKUP(D3497,'Brasseries Europe'!$B$2:$O$2000,7,FALSE)</f>
        <v>9968</v>
      </c>
      <c r="H3497" s="40" t="str">
        <f>VLOOKUP(D3497,'Brasseries Europe'!$B$2:$O$2000,8,FALSE)</f>
        <v>Oosteeklo</v>
      </c>
      <c r="I3497" s="40" t="str">
        <f>VLOOKUP(D3497,'Brasseries Europe'!$B$2:$O$2000,9,FALSE)</f>
        <v>Vlaanderen</v>
      </c>
      <c r="J3497" s="40" t="str">
        <f>VLOOKUP(D3497,'Brasseries Europe'!$B$2:$O$2000,10,FALSE)</f>
        <v>den.tseut@skynet.be</v>
      </c>
      <c r="K3497" s="40" t="str">
        <f>VLOOKUP(D3497,'Brasseries Europe'!$B$2:$O$2000,11,FALSE)</f>
        <v>http://www.huisbrouwerijdentseut.be</v>
      </c>
      <c r="L3497" s="40" t="str">
        <f>VLOOKUP(D3497,'Brasseries Europe'!$B$2:$O$2000,12,FALSE)</f>
        <v>32(0)9/373.56.03</v>
      </c>
      <c r="M3497" s="40" t="str">
        <f>VLOOKUP(D3497,'Brasseries Europe'!$B$2:$O$2000,13,FALSE)</f>
        <v>LogoBR208</v>
      </c>
      <c r="N3497" s="40" t="str">
        <f>VLOOKUP(D3497,'Brasseries Europe'!$B$2:$O$2000,14,FALSE)</f>
        <v>FotoBR208</v>
      </c>
      <c r="O3497" s="42" t="s">
        <v>17932</v>
      </c>
      <c r="P3497" s="40" t="s">
        <v>10151</v>
      </c>
      <c r="Q3497" s="40" t="s">
        <v>10265</v>
      </c>
      <c r="T3497" s="40" t="s">
        <v>17934</v>
      </c>
      <c r="U3497" s="40" t="s">
        <v>17933</v>
      </c>
    </row>
    <row r="3498" spans="1:21" s="40" customFormat="1">
      <c r="A3498" s="40">
        <f t="shared" si="154"/>
        <v>3497</v>
      </c>
      <c r="B3498" s="41">
        <f t="shared" ca="1" si="155"/>
        <v>43369</v>
      </c>
      <c r="C3498" s="40" t="s">
        <v>14</v>
      </c>
      <c r="D3498" s="40" t="str">
        <f t="shared" si="156"/>
        <v>Brewery208</v>
      </c>
      <c r="E3498" s="42" t="s">
        <v>1716</v>
      </c>
      <c r="F3498" s="40" t="str">
        <f>VLOOKUP(D3498,'Brasseries Europe'!$B$2:$O$2000,6,FALSE)</f>
        <v>Oosteeklo-Dorp, 40</v>
      </c>
      <c r="G3498" s="40">
        <f>VLOOKUP(D3498,'Brasseries Europe'!$B$2:$O$2000,7,FALSE)</f>
        <v>9968</v>
      </c>
      <c r="H3498" s="40" t="str">
        <f>VLOOKUP(D3498,'Brasseries Europe'!$B$2:$O$2000,8,FALSE)</f>
        <v>Oosteeklo</v>
      </c>
      <c r="I3498" s="40" t="str">
        <f>VLOOKUP(D3498,'Brasseries Europe'!$B$2:$O$2000,9,FALSE)</f>
        <v>Vlaanderen</v>
      </c>
      <c r="J3498" s="40" t="str">
        <f>VLOOKUP(D3498,'Brasseries Europe'!$B$2:$O$2000,10,FALSE)</f>
        <v>den.tseut@skynet.be</v>
      </c>
      <c r="K3498" s="40" t="str">
        <f>VLOOKUP(D3498,'Brasseries Europe'!$B$2:$O$2000,11,FALSE)</f>
        <v>http://www.huisbrouwerijdentseut.be</v>
      </c>
      <c r="L3498" s="40" t="str">
        <f>VLOOKUP(D3498,'Brasseries Europe'!$B$2:$O$2000,12,FALSE)</f>
        <v>32(0)9/373.56.03</v>
      </c>
      <c r="M3498" s="40" t="str">
        <f>VLOOKUP(D3498,'Brasseries Europe'!$B$2:$O$2000,13,FALSE)</f>
        <v>LogoBR208</v>
      </c>
      <c r="N3498" s="40" t="str">
        <f>VLOOKUP(D3498,'Brasseries Europe'!$B$2:$O$2000,14,FALSE)</f>
        <v>FotoBR208</v>
      </c>
      <c r="O3498" s="42" t="s">
        <v>17935</v>
      </c>
      <c r="P3498" s="40" t="s">
        <v>10049</v>
      </c>
      <c r="Q3498" s="40" t="s">
        <v>10036</v>
      </c>
      <c r="T3498" s="40" t="s">
        <v>17937</v>
      </c>
      <c r="U3498" s="40" t="s">
        <v>17936</v>
      </c>
    </row>
    <row r="3499" spans="1:21" s="40" customFormat="1">
      <c r="A3499" s="40">
        <f t="shared" si="154"/>
        <v>3498</v>
      </c>
      <c r="B3499" s="41">
        <f t="shared" ca="1" si="155"/>
        <v>43369</v>
      </c>
      <c r="C3499" s="40" t="s">
        <v>14</v>
      </c>
      <c r="D3499" s="40" t="str">
        <f t="shared" si="156"/>
        <v>Brewery209</v>
      </c>
      <c r="E3499" s="42" t="s">
        <v>1725</v>
      </c>
      <c r="F3499" s="40" t="str">
        <f>VLOOKUP(D3499,'Brasseries Europe'!$B$2:$O$2000,6,FALSE)</f>
        <v>3e Regiment Lanciersstraat, 68</v>
      </c>
      <c r="G3499" s="40">
        <f>VLOOKUP(D3499,'Brasseries Europe'!$B$2:$O$2000,7,FALSE)</f>
        <v>3350</v>
      </c>
      <c r="H3499" s="40" t="str">
        <f>VLOOKUP(D3499,'Brasseries Europe'!$B$2:$O$2000,8,FALSE)</f>
        <v>Linter</v>
      </c>
      <c r="I3499" s="40" t="str">
        <f>VLOOKUP(D3499,'Brasseries Europe'!$B$2:$O$2000,9,FALSE)</f>
        <v>Vlaanderen</v>
      </c>
      <c r="J3499" s="40" t="str">
        <f>VLOOKUP(D3499,'Brasseries Europe'!$B$2:$O$2000,10,FALSE)</f>
        <v>info@walsberger.com</v>
      </c>
      <c r="K3499" s="40" t="str">
        <f>VLOOKUP(D3499,'Brasseries Europe'!$B$2:$O$2000,11,FALSE)</f>
        <v>http://www.walsberger.com</v>
      </c>
      <c r="L3499" s="40" t="str">
        <f>VLOOKUP(D3499,'Brasseries Europe'!$B$2:$O$2000,12,FALSE)</f>
        <v>32(0)497/51.51.15</v>
      </c>
      <c r="M3499" s="40" t="str">
        <f>VLOOKUP(D3499,'Brasseries Europe'!$B$2:$O$2000,13,FALSE)</f>
        <v>LogoBR209</v>
      </c>
      <c r="N3499" s="40" t="str">
        <f>VLOOKUP(D3499,'Brasseries Europe'!$B$2:$O$2000,14,FALSE)</f>
        <v>FotoBR209</v>
      </c>
      <c r="O3499" s="42" t="s">
        <v>17938</v>
      </c>
      <c r="P3499" s="40" t="s">
        <v>10136</v>
      </c>
      <c r="Q3499" s="40" t="s">
        <v>10036</v>
      </c>
      <c r="T3499" s="40" t="s">
        <v>17940</v>
      </c>
      <c r="U3499" s="40" t="s">
        <v>17939</v>
      </c>
    </row>
    <row r="3500" spans="1:21" s="40" customFormat="1">
      <c r="A3500" s="40">
        <f t="shared" si="154"/>
        <v>3499</v>
      </c>
      <c r="B3500" s="41">
        <f t="shared" ca="1" si="155"/>
        <v>43369</v>
      </c>
      <c r="C3500" s="40" t="s">
        <v>14</v>
      </c>
      <c r="D3500" s="18" t="s">
        <v>19624</v>
      </c>
      <c r="E3500" s="42" t="s">
        <v>17942</v>
      </c>
      <c r="F3500" s="40" t="str">
        <f>VLOOKUP(D3500,'Brasseries Europe'!$B$2:$O$2000,6,FALSE)</f>
        <v>Spoorwegstraat, 20</v>
      </c>
      <c r="G3500" s="40" t="str">
        <f>VLOOKUP(D3500,'Brasseries Europe'!$B$2:$O$2000,7,FALSE)</f>
        <v>2250</v>
      </c>
      <c r="H3500" s="40" t="str">
        <f>VLOOKUP(D3500,'Brasseries Europe'!$B$2:$O$2000,8,FALSE)</f>
        <v>Olen</v>
      </c>
      <c r="I3500" s="40" t="str">
        <f>VLOOKUP(D3500,'Brasseries Europe'!$B$2:$O$2000,9,FALSE)</f>
        <v>Vlaanderen</v>
      </c>
      <c r="J3500" s="40" t="str">
        <f>VLOOKUP(D3500,'Brasseries Europe'!$B$2:$O$2000,10,FALSE)</f>
        <v>info@brouwerij-odlo.be</v>
      </c>
      <c r="K3500" s="40" t="str">
        <f>VLOOKUP(D3500,'Brasseries Europe'!$B$2:$O$2000,11,FALSE)</f>
        <v>http://www.brouwerij-oldo.be</v>
      </c>
      <c r="L3500" s="40" t="str">
        <f>VLOOKUP(D3500,'Brasseries Europe'!$B$2:$O$2000,12,FALSE)</f>
        <v>+32(0)498/38.47.97</v>
      </c>
      <c r="M3500" s="40" t="str">
        <f>VLOOKUP(D3500,'Brasseries Europe'!$B$2:$O$2000,13,FALSE)</f>
        <v>LogoBR1624</v>
      </c>
      <c r="N3500" s="40">
        <f>VLOOKUP(D3500,'Brasseries Europe'!$B$2:$O$2000,14,FALSE)</f>
        <v>0</v>
      </c>
      <c r="O3500" s="42" t="s">
        <v>17941</v>
      </c>
      <c r="P3500" s="40" t="s">
        <v>10043</v>
      </c>
      <c r="Q3500" s="40" t="s">
        <v>10612</v>
      </c>
      <c r="T3500" s="40" t="s">
        <v>17944</v>
      </c>
      <c r="U3500" s="40" t="s">
        <v>17943</v>
      </c>
    </row>
    <row r="3501" spans="1:21" s="40" customFormat="1">
      <c r="A3501" s="40">
        <f t="shared" si="154"/>
        <v>3500</v>
      </c>
      <c r="B3501" s="41">
        <f t="shared" ca="1" si="155"/>
        <v>43369</v>
      </c>
      <c r="C3501" s="40" t="s">
        <v>14</v>
      </c>
      <c r="D3501" s="18" t="s">
        <v>19624</v>
      </c>
      <c r="E3501" s="42" t="s">
        <v>17942</v>
      </c>
      <c r="F3501" s="40" t="str">
        <f>VLOOKUP(D3501,'Brasseries Europe'!$B$2:$O$2000,6,FALSE)</f>
        <v>Spoorwegstraat, 20</v>
      </c>
      <c r="G3501" s="40" t="str">
        <f>VLOOKUP(D3501,'Brasseries Europe'!$B$2:$O$2000,7,FALSE)</f>
        <v>2250</v>
      </c>
      <c r="H3501" s="40" t="str">
        <f>VLOOKUP(D3501,'Brasseries Europe'!$B$2:$O$2000,8,FALSE)</f>
        <v>Olen</v>
      </c>
      <c r="I3501" s="40" t="str">
        <f>VLOOKUP(D3501,'Brasseries Europe'!$B$2:$O$2000,9,FALSE)</f>
        <v>Vlaanderen</v>
      </c>
      <c r="J3501" s="40" t="str">
        <f>VLOOKUP(D3501,'Brasseries Europe'!$B$2:$O$2000,10,FALSE)</f>
        <v>info@brouwerij-odlo.be</v>
      </c>
      <c r="K3501" s="40" t="str">
        <f>VLOOKUP(D3501,'Brasseries Europe'!$B$2:$O$2000,11,FALSE)</f>
        <v>http://www.brouwerij-oldo.be</v>
      </c>
      <c r="L3501" s="40" t="str">
        <f>VLOOKUP(D3501,'Brasseries Europe'!$B$2:$O$2000,12,FALSE)</f>
        <v>+32(0)498/38.47.97</v>
      </c>
      <c r="M3501" s="40" t="str">
        <f>VLOOKUP(D3501,'Brasseries Europe'!$B$2:$O$2000,13,FALSE)</f>
        <v>LogoBR1624</v>
      </c>
      <c r="N3501" s="40">
        <f>VLOOKUP(D3501,'Brasseries Europe'!$B$2:$O$2000,14,FALSE)</f>
        <v>0</v>
      </c>
      <c r="O3501" s="42" t="s">
        <v>17945</v>
      </c>
      <c r="P3501" s="40" t="s">
        <v>10043</v>
      </c>
      <c r="Q3501" s="40" t="s">
        <v>10462</v>
      </c>
      <c r="T3501" s="40" t="s">
        <v>17947</v>
      </c>
      <c r="U3501" s="40" t="s">
        <v>17946</v>
      </c>
    </row>
    <row r="3502" spans="1:21" s="40" customFormat="1">
      <c r="A3502" s="40">
        <f t="shared" si="154"/>
        <v>3501</v>
      </c>
      <c r="B3502" s="41">
        <f t="shared" ca="1" si="155"/>
        <v>43369</v>
      </c>
      <c r="C3502" s="40" t="s">
        <v>14</v>
      </c>
      <c r="D3502" s="18" t="s">
        <v>19624</v>
      </c>
      <c r="E3502" s="42" t="s">
        <v>17942</v>
      </c>
      <c r="F3502" s="40" t="str">
        <f>VLOOKUP(D3502,'Brasseries Europe'!$B$2:$O$2000,6,FALSE)</f>
        <v>Spoorwegstraat, 20</v>
      </c>
      <c r="G3502" s="40" t="str">
        <f>VLOOKUP(D3502,'Brasseries Europe'!$B$2:$O$2000,7,FALSE)</f>
        <v>2250</v>
      </c>
      <c r="H3502" s="40" t="str">
        <f>VLOOKUP(D3502,'Brasseries Europe'!$B$2:$O$2000,8,FALSE)</f>
        <v>Olen</v>
      </c>
      <c r="I3502" s="40" t="str">
        <f>VLOOKUP(D3502,'Brasseries Europe'!$B$2:$O$2000,9,FALSE)</f>
        <v>Vlaanderen</v>
      </c>
      <c r="J3502" s="40" t="str">
        <f>VLOOKUP(D3502,'Brasseries Europe'!$B$2:$O$2000,10,FALSE)</f>
        <v>info@brouwerij-odlo.be</v>
      </c>
      <c r="K3502" s="40" t="str">
        <f>VLOOKUP(D3502,'Brasseries Europe'!$B$2:$O$2000,11,FALSE)</f>
        <v>http://www.brouwerij-oldo.be</v>
      </c>
      <c r="L3502" s="40" t="str">
        <f>VLOOKUP(D3502,'Brasseries Europe'!$B$2:$O$2000,12,FALSE)</f>
        <v>+32(0)498/38.47.97</v>
      </c>
      <c r="M3502" s="40" t="str">
        <f>VLOOKUP(D3502,'Brasseries Europe'!$B$2:$O$2000,13,FALSE)</f>
        <v>LogoBR1624</v>
      </c>
      <c r="N3502" s="40">
        <f>VLOOKUP(D3502,'Brasseries Europe'!$B$2:$O$2000,14,FALSE)</f>
        <v>0</v>
      </c>
      <c r="O3502" s="42" t="s">
        <v>17948</v>
      </c>
      <c r="P3502" s="40" t="s">
        <v>10183</v>
      </c>
      <c r="Q3502" s="40" t="s">
        <v>10143</v>
      </c>
      <c r="R3502" s="57"/>
      <c r="S3502" s="57"/>
      <c r="T3502" s="40" t="s">
        <v>17950</v>
      </c>
      <c r="U3502" s="40" t="s">
        <v>17949</v>
      </c>
    </row>
    <row r="3503" spans="1:21" s="40" customFormat="1">
      <c r="A3503" s="40">
        <f t="shared" si="154"/>
        <v>3502</v>
      </c>
      <c r="B3503" s="41">
        <f t="shared" ca="1" si="155"/>
        <v>43369</v>
      </c>
      <c r="C3503" s="40" t="s">
        <v>14</v>
      </c>
      <c r="D3503" s="18" t="s">
        <v>19625</v>
      </c>
      <c r="E3503" s="42" t="s">
        <v>17952</v>
      </c>
      <c r="F3503" s="40" t="str">
        <f>VLOOKUP(D3503,'Brasseries Europe'!$B$2:$O$2000,6,FALSE)</f>
        <v>Seraphin De Grootestraat, 33</v>
      </c>
      <c r="G3503" s="40" t="str">
        <f>VLOOKUP(D3503,'Brasseries Europe'!$B$2:$O$2000,7,FALSE)</f>
        <v>2100</v>
      </c>
      <c r="H3503" s="40" t="str">
        <f>VLOOKUP(D3503,'Brasseries Europe'!$B$2:$O$2000,8,FALSE)</f>
        <v>Deurne</v>
      </c>
      <c r="I3503" s="40" t="str">
        <f>VLOOKUP(D3503,'Brasseries Europe'!$B$2:$O$2000,9,FALSE)</f>
        <v>Vlaanderen</v>
      </c>
      <c r="J3503" s="40" t="str">
        <f>VLOOKUP(D3503,'Brasseries Europe'!$B$2:$O$2000,10,FALSE)</f>
        <v> ingloriousbrewstars@gmail.com</v>
      </c>
      <c r="K3503" s="40" t="str">
        <f>VLOOKUP(D3503,'Brasseries Europe'!$B$2:$O$2000,11,FALSE)</f>
        <v>http://www.ingloriousbrewstars.com/</v>
      </c>
      <c r="L3503" s="40" t="str">
        <f>VLOOKUP(D3503,'Brasseries Europe'!$B$2:$O$2000,12,FALSE)</f>
        <v>+32 477 72 92 12</v>
      </c>
      <c r="M3503" s="40" t="str">
        <f>VLOOKUP(D3503,'Brasseries Europe'!$B$2:$O$2000,13,FALSE)</f>
        <v>LogoBR1625</v>
      </c>
      <c r="N3503" s="40">
        <f>VLOOKUP(D3503,'Brasseries Europe'!$B$2:$O$2000,14,FALSE)</f>
        <v>0</v>
      </c>
      <c r="O3503" s="42" t="s">
        <v>17951</v>
      </c>
      <c r="P3503" s="40" t="s">
        <v>10043</v>
      </c>
      <c r="Q3503" s="40" t="s">
        <v>10152</v>
      </c>
      <c r="T3503" s="40" t="s">
        <v>17954</v>
      </c>
      <c r="U3503" s="40" t="s">
        <v>17953</v>
      </c>
    </row>
    <row r="3504" spans="1:21" s="40" customFormat="1">
      <c r="A3504" s="40">
        <f t="shared" si="154"/>
        <v>3503</v>
      </c>
      <c r="B3504" s="41">
        <f t="shared" ca="1" si="155"/>
        <v>43369</v>
      </c>
      <c r="C3504" s="40" t="s">
        <v>14</v>
      </c>
      <c r="D3504" s="18" t="s">
        <v>19625</v>
      </c>
      <c r="E3504" s="42" t="s">
        <v>17952</v>
      </c>
      <c r="F3504" s="40" t="str">
        <f>VLOOKUP(D3504,'Brasseries Europe'!$B$2:$O$2000,6,FALSE)</f>
        <v>Seraphin De Grootestraat, 33</v>
      </c>
      <c r="G3504" s="40" t="str">
        <f>VLOOKUP(D3504,'Brasseries Europe'!$B$2:$O$2000,7,FALSE)</f>
        <v>2100</v>
      </c>
      <c r="H3504" s="40" t="str">
        <f>VLOOKUP(D3504,'Brasseries Europe'!$B$2:$O$2000,8,FALSE)</f>
        <v>Deurne</v>
      </c>
      <c r="I3504" s="40" t="str">
        <f>VLOOKUP(D3504,'Brasseries Europe'!$B$2:$O$2000,9,FALSE)</f>
        <v>Vlaanderen</v>
      </c>
      <c r="J3504" s="40" t="str">
        <f>VLOOKUP(D3504,'Brasseries Europe'!$B$2:$O$2000,10,FALSE)</f>
        <v> ingloriousbrewstars@gmail.com</v>
      </c>
      <c r="K3504" s="40" t="str">
        <f>VLOOKUP(D3504,'Brasseries Europe'!$B$2:$O$2000,11,FALSE)</f>
        <v>http://www.ingloriousbrewstars.com/</v>
      </c>
      <c r="L3504" s="40" t="str">
        <f>VLOOKUP(D3504,'Brasseries Europe'!$B$2:$O$2000,12,FALSE)</f>
        <v>+32 477 72 92 12</v>
      </c>
      <c r="M3504" s="40" t="str">
        <f>VLOOKUP(D3504,'Brasseries Europe'!$B$2:$O$2000,13,FALSE)</f>
        <v>LogoBR1625</v>
      </c>
      <c r="N3504" s="40">
        <f>VLOOKUP(D3504,'Brasseries Europe'!$B$2:$O$2000,14,FALSE)</f>
        <v>0</v>
      </c>
      <c r="O3504" s="42" t="s">
        <v>17955</v>
      </c>
      <c r="P3504" s="40" t="s">
        <v>10049</v>
      </c>
      <c r="Q3504" s="40" t="s">
        <v>10100</v>
      </c>
      <c r="T3504" s="40" t="s">
        <v>17957</v>
      </c>
      <c r="U3504" s="40" t="s">
        <v>17956</v>
      </c>
    </row>
    <row r="3505" spans="1:21" s="40" customFormat="1">
      <c r="A3505" s="40">
        <f t="shared" si="154"/>
        <v>3504</v>
      </c>
      <c r="B3505" s="41">
        <f t="shared" ca="1" si="155"/>
        <v>43369</v>
      </c>
      <c r="C3505" s="40" t="s">
        <v>14</v>
      </c>
      <c r="D3505" s="40" t="str">
        <f t="shared" si="156"/>
        <v>Brewery210</v>
      </c>
      <c r="E3505" s="42" t="s">
        <v>1734</v>
      </c>
      <c r="F3505" s="40" t="str">
        <f>VLOOKUP(D3505,'Brasseries Europe'!$B$2:$O$2000,6,FALSE)</f>
        <v>Chaussée de Lessines, 361</v>
      </c>
      <c r="G3505" s="40">
        <f>VLOOKUP(D3505,'Brasseries Europe'!$B$2:$O$2000,7,FALSE)</f>
        <v>7060</v>
      </c>
      <c r="H3505" s="40" t="str">
        <f>VLOOKUP(D3505,'Brasseries Europe'!$B$2:$O$2000,8,FALSE)</f>
        <v>Horrues</v>
      </c>
      <c r="I3505" s="40" t="str">
        <f>VLOOKUP(D3505,'Brasseries Europe'!$B$2:$O$2000,9,FALSE)</f>
        <v>Wallonie</v>
      </c>
      <c r="J3505" s="40" t="str">
        <f>VLOOKUP(D3505,'Brasseries Europe'!$B$2:$O$2000,10,FALSE)</f>
        <v>info@lartdenbrasser.be</v>
      </c>
      <c r="K3505" s="40">
        <f>VLOOKUP(D3505,'Brasseries Europe'!$B$2:$O$2000,11,FALSE)</f>
        <v>0</v>
      </c>
      <c r="L3505" s="40" t="str">
        <f>VLOOKUP(D3505,'Brasseries Europe'!$B$2:$O$2000,12,FALSE)</f>
        <v>32(0)67/41.01.49</v>
      </c>
      <c r="M3505" s="40" t="str">
        <f>VLOOKUP(D3505,'Brasseries Europe'!$B$2:$O$2000,13,FALSE)</f>
        <v>LogoBR210</v>
      </c>
      <c r="N3505" s="40" t="str">
        <f>VLOOKUP(D3505,'Brasseries Europe'!$B$2:$O$2000,14,FALSE)</f>
        <v>FotoBR210</v>
      </c>
      <c r="O3505" s="42" t="s">
        <v>17958</v>
      </c>
      <c r="P3505" s="40" t="s">
        <v>10043</v>
      </c>
      <c r="Q3505" s="40" t="s">
        <v>10100</v>
      </c>
      <c r="T3505" s="40" t="s">
        <v>17960</v>
      </c>
      <c r="U3505" s="40" t="s">
        <v>17959</v>
      </c>
    </row>
    <row r="3506" spans="1:21" s="40" customFormat="1">
      <c r="A3506" s="40">
        <f t="shared" si="154"/>
        <v>3505</v>
      </c>
      <c r="B3506" s="41">
        <f t="shared" ca="1" si="155"/>
        <v>43369</v>
      </c>
      <c r="C3506" s="40" t="s">
        <v>14</v>
      </c>
      <c r="D3506" s="40" t="str">
        <f t="shared" si="156"/>
        <v>Brewery210</v>
      </c>
      <c r="E3506" s="42" t="s">
        <v>1734</v>
      </c>
      <c r="F3506" s="40" t="str">
        <f>VLOOKUP(D3506,'Brasseries Europe'!$B$2:$O$2000,6,FALSE)</f>
        <v>Chaussée de Lessines, 361</v>
      </c>
      <c r="G3506" s="40">
        <f>VLOOKUP(D3506,'Brasseries Europe'!$B$2:$O$2000,7,FALSE)</f>
        <v>7060</v>
      </c>
      <c r="H3506" s="40" t="str">
        <f>VLOOKUP(D3506,'Brasseries Europe'!$B$2:$O$2000,8,FALSE)</f>
        <v>Horrues</v>
      </c>
      <c r="I3506" s="40" t="str">
        <f>VLOOKUP(D3506,'Brasseries Europe'!$B$2:$O$2000,9,FALSE)</f>
        <v>Wallonie</v>
      </c>
      <c r="J3506" s="40" t="str">
        <f>VLOOKUP(D3506,'Brasseries Europe'!$B$2:$O$2000,10,FALSE)</f>
        <v>info@lartdenbrasser.be</v>
      </c>
      <c r="K3506" s="40">
        <f>VLOOKUP(D3506,'Brasseries Europe'!$B$2:$O$2000,11,FALSE)</f>
        <v>0</v>
      </c>
      <c r="L3506" s="40" t="str">
        <f>VLOOKUP(D3506,'Brasseries Europe'!$B$2:$O$2000,12,FALSE)</f>
        <v>32(0)67/41.01.49</v>
      </c>
      <c r="M3506" s="40" t="str">
        <f>VLOOKUP(D3506,'Brasseries Europe'!$B$2:$O$2000,13,FALSE)</f>
        <v>LogoBR210</v>
      </c>
      <c r="N3506" s="40" t="str">
        <f>VLOOKUP(D3506,'Brasseries Europe'!$B$2:$O$2000,14,FALSE)</f>
        <v>FotoBR210</v>
      </c>
      <c r="O3506" s="42" t="s">
        <v>17961</v>
      </c>
      <c r="P3506" s="40" t="s">
        <v>10043</v>
      </c>
      <c r="Q3506" s="40" t="s">
        <v>10204</v>
      </c>
      <c r="T3506" s="40" t="s">
        <v>17963</v>
      </c>
      <c r="U3506" s="40" t="s">
        <v>17962</v>
      </c>
    </row>
    <row r="3507" spans="1:21" s="40" customFormat="1">
      <c r="A3507" s="40">
        <f t="shared" si="154"/>
        <v>3506</v>
      </c>
      <c r="B3507" s="41">
        <f t="shared" ca="1" si="155"/>
        <v>43369</v>
      </c>
      <c r="C3507" s="40" t="s">
        <v>14</v>
      </c>
      <c r="D3507" s="40" t="str">
        <f t="shared" si="156"/>
        <v>Brewery210</v>
      </c>
      <c r="E3507" s="42" t="s">
        <v>1734</v>
      </c>
      <c r="F3507" s="40" t="str">
        <f>VLOOKUP(D3507,'Brasseries Europe'!$B$2:$O$2000,6,FALSE)</f>
        <v>Chaussée de Lessines, 361</v>
      </c>
      <c r="G3507" s="40">
        <f>VLOOKUP(D3507,'Brasseries Europe'!$B$2:$O$2000,7,FALSE)</f>
        <v>7060</v>
      </c>
      <c r="H3507" s="40" t="str">
        <f>VLOOKUP(D3507,'Brasseries Europe'!$B$2:$O$2000,8,FALSE)</f>
        <v>Horrues</v>
      </c>
      <c r="I3507" s="40" t="str">
        <f>VLOOKUP(D3507,'Brasseries Europe'!$B$2:$O$2000,9,FALSE)</f>
        <v>Wallonie</v>
      </c>
      <c r="J3507" s="40" t="str">
        <f>VLOOKUP(D3507,'Brasseries Europe'!$B$2:$O$2000,10,FALSE)</f>
        <v>info@lartdenbrasser.be</v>
      </c>
      <c r="K3507" s="40">
        <f>VLOOKUP(D3507,'Brasseries Europe'!$B$2:$O$2000,11,FALSE)</f>
        <v>0</v>
      </c>
      <c r="L3507" s="40" t="str">
        <f>VLOOKUP(D3507,'Brasseries Europe'!$B$2:$O$2000,12,FALSE)</f>
        <v>32(0)67/41.01.49</v>
      </c>
      <c r="M3507" s="40" t="str">
        <f>VLOOKUP(D3507,'Brasseries Europe'!$B$2:$O$2000,13,FALSE)</f>
        <v>LogoBR210</v>
      </c>
      <c r="N3507" s="40" t="str">
        <f>VLOOKUP(D3507,'Brasseries Europe'!$B$2:$O$2000,14,FALSE)</f>
        <v>FotoBR210</v>
      </c>
      <c r="O3507" s="42" t="s">
        <v>17964</v>
      </c>
      <c r="P3507" s="40" t="s">
        <v>10043</v>
      </c>
      <c r="Q3507" s="40" t="s">
        <v>10072</v>
      </c>
      <c r="T3507" s="40" t="s">
        <v>17966</v>
      </c>
      <c r="U3507" s="40" t="s">
        <v>17965</v>
      </c>
    </row>
    <row r="3508" spans="1:21" s="40" customFormat="1">
      <c r="A3508" s="40">
        <f t="shared" si="154"/>
        <v>3507</v>
      </c>
      <c r="B3508" s="41">
        <f t="shared" ca="1" si="155"/>
        <v>43369</v>
      </c>
      <c r="C3508" s="40" t="s">
        <v>14</v>
      </c>
      <c r="D3508" s="40" t="str">
        <f t="shared" si="156"/>
        <v>Brewery210</v>
      </c>
      <c r="E3508" s="42" t="s">
        <v>1734</v>
      </c>
      <c r="F3508" s="40" t="str">
        <f>VLOOKUP(D3508,'Brasseries Europe'!$B$2:$O$2000,6,FALSE)</f>
        <v>Chaussée de Lessines, 361</v>
      </c>
      <c r="G3508" s="40">
        <f>VLOOKUP(D3508,'Brasseries Europe'!$B$2:$O$2000,7,FALSE)</f>
        <v>7060</v>
      </c>
      <c r="H3508" s="40" t="str">
        <f>VLOOKUP(D3508,'Brasseries Europe'!$B$2:$O$2000,8,FALSE)</f>
        <v>Horrues</v>
      </c>
      <c r="I3508" s="40" t="str">
        <f>VLOOKUP(D3508,'Brasseries Europe'!$B$2:$O$2000,9,FALSE)</f>
        <v>Wallonie</v>
      </c>
      <c r="J3508" s="40" t="str">
        <f>VLOOKUP(D3508,'Brasseries Europe'!$B$2:$O$2000,10,FALSE)</f>
        <v>info@lartdenbrasser.be</v>
      </c>
      <c r="K3508" s="40">
        <f>VLOOKUP(D3508,'Brasseries Europe'!$B$2:$O$2000,11,FALSE)</f>
        <v>0</v>
      </c>
      <c r="L3508" s="40" t="str">
        <f>VLOOKUP(D3508,'Brasseries Europe'!$B$2:$O$2000,12,FALSE)</f>
        <v>32(0)67/41.01.49</v>
      </c>
      <c r="M3508" s="40" t="str">
        <f>VLOOKUP(D3508,'Brasseries Europe'!$B$2:$O$2000,13,FALSE)</f>
        <v>LogoBR210</v>
      </c>
      <c r="N3508" s="40" t="str">
        <f>VLOOKUP(D3508,'Brasseries Europe'!$B$2:$O$2000,14,FALSE)</f>
        <v>FotoBR210</v>
      </c>
      <c r="O3508" s="42" t="s">
        <v>17967</v>
      </c>
      <c r="P3508" s="40" t="s">
        <v>10151</v>
      </c>
      <c r="Q3508" s="40" t="s">
        <v>10076</v>
      </c>
      <c r="T3508" s="40" t="s">
        <v>17969</v>
      </c>
      <c r="U3508" s="40" t="s">
        <v>17968</v>
      </c>
    </row>
    <row r="3509" spans="1:21" s="40" customFormat="1">
      <c r="A3509" s="40">
        <f t="shared" si="154"/>
        <v>3508</v>
      </c>
      <c r="B3509" s="41">
        <f t="shared" ca="1" si="155"/>
        <v>43369</v>
      </c>
      <c r="C3509" s="40" t="s">
        <v>14</v>
      </c>
      <c r="D3509" s="40" t="str">
        <f t="shared" si="156"/>
        <v>Brewery210</v>
      </c>
      <c r="E3509" s="42" t="s">
        <v>1734</v>
      </c>
      <c r="F3509" s="40" t="str">
        <f>VLOOKUP(D3509,'Brasseries Europe'!$B$2:$O$2000,6,FALSE)</f>
        <v>Chaussée de Lessines, 361</v>
      </c>
      <c r="G3509" s="40">
        <f>VLOOKUP(D3509,'Brasseries Europe'!$B$2:$O$2000,7,FALSE)</f>
        <v>7060</v>
      </c>
      <c r="H3509" s="40" t="str">
        <f>VLOOKUP(D3509,'Brasseries Europe'!$B$2:$O$2000,8,FALSE)</f>
        <v>Horrues</v>
      </c>
      <c r="I3509" s="40" t="str">
        <f>VLOOKUP(D3509,'Brasseries Europe'!$B$2:$O$2000,9,FALSE)</f>
        <v>Wallonie</v>
      </c>
      <c r="J3509" s="40" t="str">
        <f>VLOOKUP(D3509,'Brasseries Europe'!$B$2:$O$2000,10,FALSE)</f>
        <v>info@lartdenbrasser.be</v>
      </c>
      <c r="K3509" s="40">
        <f>VLOOKUP(D3509,'Brasseries Europe'!$B$2:$O$2000,11,FALSE)</f>
        <v>0</v>
      </c>
      <c r="L3509" s="40" t="str">
        <f>VLOOKUP(D3509,'Brasseries Europe'!$B$2:$O$2000,12,FALSE)</f>
        <v>32(0)67/41.01.49</v>
      </c>
      <c r="M3509" s="40" t="str">
        <f>VLOOKUP(D3509,'Brasseries Europe'!$B$2:$O$2000,13,FALSE)</f>
        <v>LogoBR210</v>
      </c>
      <c r="N3509" s="40" t="str">
        <f>VLOOKUP(D3509,'Brasseries Europe'!$B$2:$O$2000,14,FALSE)</f>
        <v>FotoBR210</v>
      </c>
      <c r="O3509" s="42" t="s">
        <v>17970</v>
      </c>
      <c r="P3509" s="40" t="s">
        <v>10151</v>
      </c>
      <c r="Q3509" s="40" t="s">
        <v>10044</v>
      </c>
      <c r="T3509" s="40" t="s">
        <v>17972</v>
      </c>
      <c r="U3509" s="40" t="s">
        <v>17971</v>
      </c>
    </row>
    <row r="3510" spans="1:21" s="40" customFormat="1">
      <c r="A3510" s="40">
        <f t="shared" si="154"/>
        <v>3509</v>
      </c>
      <c r="B3510" s="41">
        <f t="shared" ca="1" si="155"/>
        <v>43369</v>
      </c>
      <c r="C3510" s="40" t="s">
        <v>14</v>
      </c>
      <c r="D3510" s="40" t="str">
        <f t="shared" si="156"/>
        <v>Brewery210</v>
      </c>
      <c r="E3510" s="42" t="s">
        <v>1734</v>
      </c>
      <c r="F3510" s="40" t="str">
        <f>VLOOKUP(D3510,'Brasseries Europe'!$B$2:$O$2000,6,FALSE)</f>
        <v>Chaussée de Lessines, 361</v>
      </c>
      <c r="G3510" s="40">
        <f>VLOOKUP(D3510,'Brasseries Europe'!$B$2:$O$2000,7,FALSE)</f>
        <v>7060</v>
      </c>
      <c r="H3510" s="40" t="str">
        <f>VLOOKUP(D3510,'Brasseries Europe'!$B$2:$O$2000,8,FALSE)</f>
        <v>Horrues</v>
      </c>
      <c r="I3510" s="40" t="str">
        <f>VLOOKUP(D3510,'Brasseries Europe'!$B$2:$O$2000,9,FALSE)</f>
        <v>Wallonie</v>
      </c>
      <c r="J3510" s="40" t="str">
        <f>VLOOKUP(D3510,'Brasseries Europe'!$B$2:$O$2000,10,FALSE)</f>
        <v>info@lartdenbrasser.be</v>
      </c>
      <c r="K3510" s="40">
        <f>VLOOKUP(D3510,'Brasseries Europe'!$B$2:$O$2000,11,FALSE)</f>
        <v>0</v>
      </c>
      <c r="L3510" s="40" t="str">
        <f>VLOOKUP(D3510,'Brasseries Europe'!$B$2:$O$2000,12,FALSE)</f>
        <v>32(0)67/41.01.49</v>
      </c>
      <c r="M3510" s="40" t="str">
        <f>VLOOKUP(D3510,'Brasseries Europe'!$B$2:$O$2000,13,FALSE)</f>
        <v>LogoBR210</v>
      </c>
      <c r="N3510" s="40" t="str">
        <f>VLOOKUP(D3510,'Brasseries Europe'!$B$2:$O$2000,14,FALSE)</f>
        <v>FotoBR210</v>
      </c>
      <c r="O3510" s="42" t="s">
        <v>17973</v>
      </c>
      <c r="P3510" s="40" t="s">
        <v>10049</v>
      </c>
      <c r="Q3510" s="40" t="s">
        <v>10036</v>
      </c>
      <c r="T3510" s="40" t="s">
        <v>17975</v>
      </c>
      <c r="U3510" s="40" t="s">
        <v>17974</v>
      </c>
    </row>
    <row r="3511" spans="1:21" s="40" customFormat="1">
      <c r="A3511" s="40">
        <f t="shared" si="154"/>
        <v>3510</v>
      </c>
      <c r="B3511" s="41">
        <f t="shared" ca="1" si="155"/>
        <v>43369</v>
      </c>
      <c r="C3511" s="40" t="s">
        <v>14</v>
      </c>
      <c r="D3511" s="40" t="str">
        <f t="shared" si="156"/>
        <v>Brewery210</v>
      </c>
      <c r="E3511" s="42" t="s">
        <v>1734</v>
      </c>
      <c r="F3511" s="40" t="str">
        <f>VLOOKUP(D3511,'Brasseries Europe'!$B$2:$O$2000,6,FALSE)</f>
        <v>Chaussée de Lessines, 361</v>
      </c>
      <c r="G3511" s="40">
        <f>VLOOKUP(D3511,'Brasseries Europe'!$B$2:$O$2000,7,FALSE)</f>
        <v>7060</v>
      </c>
      <c r="H3511" s="40" t="str">
        <f>VLOOKUP(D3511,'Brasseries Europe'!$B$2:$O$2000,8,FALSE)</f>
        <v>Horrues</v>
      </c>
      <c r="I3511" s="40" t="str">
        <f>VLOOKUP(D3511,'Brasseries Europe'!$B$2:$O$2000,9,FALSE)</f>
        <v>Wallonie</v>
      </c>
      <c r="J3511" s="40" t="str">
        <f>VLOOKUP(D3511,'Brasseries Europe'!$B$2:$O$2000,10,FALSE)</f>
        <v>info@lartdenbrasser.be</v>
      </c>
      <c r="K3511" s="40">
        <f>VLOOKUP(D3511,'Brasseries Europe'!$B$2:$O$2000,11,FALSE)</f>
        <v>0</v>
      </c>
      <c r="L3511" s="40" t="str">
        <f>VLOOKUP(D3511,'Brasseries Europe'!$B$2:$O$2000,12,FALSE)</f>
        <v>32(0)67/41.01.49</v>
      </c>
      <c r="M3511" s="40" t="str">
        <f>VLOOKUP(D3511,'Brasseries Europe'!$B$2:$O$2000,13,FALSE)</f>
        <v>LogoBR210</v>
      </c>
      <c r="N3511" s="40" t="str">
        <f>VLOOKUP(D3511,'Brasseries Europe'!$B$2:$O$2000,14,FALSE)</f>
        <v>FotoBR210</v>
      </c>
      <c r="O3511" s="42" t="s">
        <v>17976</v>
      </c>
      <c r="P3511" s="40" t="s">
        <v>10183</v>
      </c>
      <c r="Q3511" s="40" t="s">
        <v>10076</v>
      </c>
      <c r="T3511" s="40" t="s">
        <v>17978</v>
      </c>
      <c r="U3511" s="40" t="s">
        <v>17977</v>
      </c>
    </row>
    <row r="3512" spans="1:21" s="40" customFormat="1">
      <c r="A3512" s="40">
        <f t="shared" si="154"/>
        <v>3511</v>
      </c>
      <c r="B3512" s="41">
        <f t="shared" ca="1" si="155"/>
        <v>43369</v>
      </c>
      <c r="C3512" s="40" t="s">
        <v>14</v>
      </c>
      <c r="D3512" s="18" t="s">
        <v>19626</v>
      </c>
      <c r="E3512" s="42" t="s">
        <v>17980</v>
      </c>
      <c r="F3512" s="40" t="str">
        <f>VLOOKUP(D3512,'Brasseries Europe'!$B$2:$O$2000,6,FALSE)</f>
        <v>Kraaibornstraat, 37</v>
      </c>
      <c r="G3512" s="40" t="str">
        <f>VLOOKUP(D3512,'Brasseries Europe'!$B$2:$O$2000,7,FALSE)</f>
        <v>3700</v>
      </c>
      <c r="H3512" s="40" t="str">
        <f>VLOOKUP(D3512,'Brasseries Europe'!$B$2:$O$2000,8,FALSE)</f>
        <v>Tongeren</v>
      </c>
      <c r="I3512" s="40" t="str">
        <f>VLOOKUP(D3512,'Brasseries Europe'!$B$2:$O$2000,9,FALSE)</f>
        <v>Vlaanderen</v>
      </c>
      <c r="J3512" s="40" t="str">
        <f>VLOOKUP(D3512,'Brasseries Europe'!$B$2:$O$2000,10,FALSE)</f>
        <v>info@lacress.be</v>
      </c>
      <c r="K3512" s="40" t="str">
        <f>VLOOKUP(D3512,'Brasseries Europe'!$B$2:$O$2000,11,FALSE)</f>
        <v>http://www.lacress.be</v>
      </c>
      <c r="L3512" s="40" t="str">
        <f>VLOOKUP(D3512,'Brasseries Europe'!$B$2:$O$2000,12,FALSE)</f>
        <v>+32(0)473/58.89.13</v>
      </c>
      <c r="M3512" s="40" t="str">
        <f>VLOOKUP(D3512,'Brasseries Europe'!$B$2:$O$2000,13,FALSE)</f>
        <v>LogoBR1626</v>
      </c>
      <c r="N3512" s="40">
        <f>VLOOKUP(D3512,'Brasseries Europe'!$B$2:$O$2000,14,FALSE)</f>
        <v>0</v>
      </c>
      <c r="O3512" s="42" t="s">
        <v>17979</v>
      </c>
      <c r="P3512" s="40" t="s">
        <v>10043</v>
      </c>
      <c r="Q3512" s="40" t="s">
        <v>10072</v>
      </c>
      <c r="T3512" s="40" t="s">
        <v>17982</v>
      </c>
      <c r="U3512" s="40" t="s">
        <v>17981</v>
      </c>
    </row>
    <row r="3513" spans="1:21" s="40" customFormat="1">
      <c r="A3513" s="40">
        <f t="shared" si="154"/>
        <v>3512</v>
      </c>
      <c r="B3513" s="41">
        <f t="shared" ca="1" si="155"/>
        <v>43369</v>
      </c>
      <c r="C3513" s="40" t="s">
        <v>14</v>
      </c>
      <c r="D3513" s="40" t="str">
        <f t="shared" si="156"/>
        <v>Brewery211</v>
      </c>
      <c r="E3513" s="42" t="s">
        <v>1742</v>
      </c>
      <c r="F3513" s="40" t="str">
        <f>VLOOKUP(D3513,'Brasseries Europe'!$B$2:$O$2000,6,FALSE)</f>
        <v>Rue Comte Th. d'Ursel, 36</v>
      </c>
      <c r="G3513" s="40">
        <f>VLOOKUP(D3513,'Brasseries Europe'!$B$2:$O$2000,7,FALSE)</f>
        <v>6940</v>
      </c>
      <c r="H3513" s="40" t="str">
        <f>VLOOKUP(D3513,'Brasseries Europe'!$B$2:$O$2000,8,FALSE)</f>
        <v>Durbuy</v>
      </c>
      <c r="I3513" s="40" t="str">
        <f>VLOOKUP(D3513,'Brasseries Europe'!$B$2:$O$2000,9,FALSE)</f>
        <v>Wallonie</v>
      </c>
      <c r="J3513" s="40">
        <f>VLOOKUP(D3513,'Brasseries Europe'!$B$2:$O$2000,10,FALSE)</f>
        <v>0</v>
      </c>
      <c r="K3513" s="40" t="str">
        <f>VLOOKUP(D3513,'Brasseries Europe'!$B$2:$O$2000,11,FALSE)</f>
        <v>http://lafermeauchene.be/</v>
      </c>
      <c r="L3513" s="40" t="str">
        <f>VLOOKUP(D3513,'Brasseries Europe'!$B$2:$O$2000,12,FALSE)</f>
        <v>32(0)86/21.10.67</v>
      </c>
      <c r="M3513" s="40" t="str">
        <f>VLOOKUP(D3513,'Brasseries Europe'!$B$2:$O$2000,13,FALSE)</f>
        <v>LogoBR211</v>
      </c>
      <c r="N3513" s="40" t="str">
        <f>VLOOKUP(D3513,'Brasseries Europe'!$B$2:$O$2000,14,FALSE)</f>
        <v>FotoBR211</v>
      </c>
      <c r="O3513" s="42" t="s">
        <v>17983</v>
      </c>
      <c r="P3513" s="40" t="s">
        <v>10151</v>
      </c>
      <c r="Q3513" s="40" t="s">
        <v>10072</v>
      </c>
      <c r="T3513" s="40" t="s">
        <v>17985</v>
      </c>
      <c r="U3513" s="40" t="s">
        <v>17984</v>
      </c>
    </row>
    <row r="3514" spans="1:21" s="40" customFormat="1">
      <c r="A3514" s="40">
        <f t="shared" si="154"/>
        <v>3513</v>
      </c>
      <c r="B3514" s="41">
        <f t="shared" ca="1" si="155"/>
        <v>43369</v>
      </c>
      <c r="C3514" s="40" t="s">
        <v>14</v>
      </c>
      <c r="D3514" s="40" t="str">
        <f t="shared" si="156"/>
        <v>Brewery212</v>
      </c>
      <c r="E3514" s="42" t="s">
        <v>1750</v>
      </c>
      <c r="F3514" s="40" t="str">
        <f>VLOOKUP(D3514,'Brasseries Europe'!$B$2:$O$2000,6,FALSE)</f>
        <v>Rue Outre, 14</v>
      </c>
      <c r="G3514" s="40">
        <f>VLOOKUP(D3514,'Brasseries Europe'!$B$2:$O$2000,7,FALSE)</f>
        <v>7910</v>
      </c>
      <c r="H3514" s="40" t="str">
        <f>VLOOKUP(D3514,'Brasseries Europe'!$B$2:$O$2000,8,FALSE)</f>
        <v>Anvaing</v>
      </c>
      <c r="I3514" s="40" t="str">
        <f>VLOOKUP(D3514,'Brasseries Europe'!$B$2:$O$2000,9,FALSE)</f>
        <v>Wallonie</v>
      </c>
      <c r="J3514" s="40">
        <f>VLOOKUP(D3514,'Brasseries Europe'!$B$2:$O$2000,10,FALSE)</f>
        <v>0</v>
      </c>
      <c r="K3514" s="40" t="str">
        <f>VLOOKUP(D3514,'Brasseries Europe'!$B$2:$O$2000,11,FALSE)</f>
        <v>https://www.facebook.com/Lafourmibiere</v>
      </c>
      <c r="L3514" s="40" t="str">
        <f>VLOOKUP(D3514,'Brasseries Europe'!$B$2:$O$2000,12,FALSE)</f>
        <v>32(0)497/27.64.98</v>
      </c>
      <c r="M3514" s="40" t="str">
        <f>VLOOKUP(D3514,'Brasseries Europe'!$B$2:$O$2000,13,FALSE)</f>
        <v>LogoBR212</v>
      </c>
      <c r="N3514" s="40" t="str">
        <f>VLOOKUP(D3514,'Brasseries Europe'!$B$2:$O$2000,14,FALSE)</f>
        <v>FotoBR212</v>
      </c>
      <c r="O3514" s="42" t="s">
        <v>17986</v>
      </c>
      <c r="P3514" s="40" t="s">
        <v>10043</v>
      </c>
      <c r="Q3514" s="40" t="s">
        <v>10143</v>
      </c>
      <c r="R3514" s="57"/>
      <c r="S3514" s="57"/>
      <c r="T3514" s="40" t="s">
        <v>17988</v>
      </c>
      <c r="U3514" s="40" t="s">
        <v>17987</v>
      </c>
    </row>
    <row r="3515" spans="1:21" s="40" customFormat="1">
      <c r="A3515" s="40">
        <f t="shared" si="154"/>
        <v>3514</v>
      </c>
      <c r="B3515" s="41">
        <f t="shared" ca="1" si="155"/>
        <v>43369</v>
      </c>
      <c r="C3515" s="40" t="s">
        <v>14</v>
      </c>
      <c r="D3515" s="18" t="s">
        <v>19627</v>
      </c>
      <c r="E3515" s="42" t="s">
        <v>17990</v>
      </c>
      <c r="F3515" s="40" t="str">
        <f>VLOOKUP(D3515,'Brasseries Europe'!$B$2:$O$2000,6,FALSE)</f>
        <v>Chaussée de Namur, 13</v>
      </c>
      <c r="G3515" s="40" t="str">
        <f>VLOOKUP(D3515,'Brasseries Europe'!$B$2:$O$2000,7,FALSE)</f>
        <v>1400</v>
      </c>
      <c r="H3515" s="40" t="str">
        <f>VLOOKUP(D3515,'Brasseries Europe'!$B$2:$O$2000,8,FALSE)</f>
        <v>Nivelles</v>
      </c>
      <c r="I3515" s="40" t="str">
        <f>VLOOKUP(D3515,'Brasseries Europe'!$B$2:$O$2000,9,FALSE)</f>
        <v>Wallonie</v>
      </c>
      <c r="J3515" s="40">
        <f>VLOOKUP(D3515,'Brasseries Europe'!$B$2:$O$2000,10,FALSE)</f>
        <v>0</v>
      </c>
      <c r="K3515" s="40" t="str">
        <f>VLOOKUP(D3515,'Brasseries Europe'!$B$2:$O$2000,11,FALSE)</f>
        <v>http://www.aclote.be</v>
      </c>
      <c r="L3515" s="40">
        <f>VLOOKUP(D3515,'Brasseries Europe'!$B$2:$O$2000,12,FALSE)</f>
        <v>0</v>
      </c>
      <c r="M3515" s="40" t="str">
        <f>VLOOKUP(D3515,'Brasseries Europe'!$B$2:$O$2000,13,FALSE)</f>
        <v>LogoBR1627</v>
      </c>
      <c r="N3515" s="40">
        <f>VLOOKUP(D3515,'Brasseries Europe'!$B$2:$O$2000,14,FALSE)</f>
        <v>0</v>
      </c>
      <c r="O3515" s="42" t="s">
        <v>17989</v>
      </c>
      <c r="P3515" s="40" t="s">
        <v>10043</v>
      </c>
      <c r="Q3515" s="40" t="s">
        <v>10143</v>
      </c>
      <c r="R3515" s="57"/>
      <c r="S3515" s="57"/>
      <c r="T3515" s="40" t="s">
        <v>17992</v>
      </c>
      <c r="U3515" s="40" t="s">
        <v>17991</v>
      </c>
    </row>
    <row r="3516" spans="1:21" s="40" customFormat="1">
      <c r="A3516" s="40">
        <f t="shared" si="154"/>
        <v>3515</v>
      </c>
      <c r="B3516" s="41">
        <f t="shared" ca="1" si="155"/>
        <v>43369</v>
      </c>
      <c r="C3516" s="40" t="s">
        <v>14</v>
      </c>
      <c r="D3516" s="18" t="s">
        <v>19628</v>
      </c>
      <c r="E3516" s="42" t="s">
        <v>17994</v>
      </c>
      <c r="F3516" s="40" t="str">
        <f>VLOOKUP(D3516,'Brasseries Europe'!$B$2:$O$2000,6,FALSE)</f>
        <v>Rue Louvrex, 30</v>
      </c>
      <c r="G3516" s="40" t="str">
        <f>VLOOKUP(D3516,'Brasseries Europe'!$B$2:$O$2000,7,FALSE)</f>
        <v>4000</v>
      </c>
      <c r="H3516" s="40" t="str">
        <f>VLOOKUP(D3516,'Brasseries Europe'!$B$2:$O$2000,8,FALSE)</f>
        <v>Liège</v>
      </c>
      <c r="I3516" s="40" t="str">
        <f>VLOOKUP(D3516,'Brasseries Europe'!$B$2:$O$2000,9,FALSE)</f>
        <v>Wallonie</v>
      </c>
      <c r="J3516" s="40" t="str">
        <f>VLOOKUP(D3516,'Brasseries Europe'!$B$2:$O$2000,10,FALSE)</f>
        <v>info@lesoinne.be</v>
      </c>
      <c r="K3516" s="40" t="str">
        <f>VLOOKUP(D3516,'Brasseries Europe'!$B$2:$O$2000,11,FALSE)</f>
        <v>https://www.facebook.com/lalesoinne/</v>
      </c>
      <c r="L3516" s="40">
        <f>VLOOKUP(D3516,'Brasseries Europe'!$B$2:$O$2000,12,FALSE)</f>
        <v>0</v>
      </c>
      <c r="M3516" s="40" t="str">
        <f>VLOOKUP(D3516,'Brasseries Europe'!$B$2:$O$2000,13,FALSE)</f>
        <v>LogoBR1628</v>
      </c>
      <c r="N3516" s="40">
        <f>VLOOKUP(D3516,'Brasseries Europe'!$B$2:$O$2000,14,FALSE)</f>
        <v>0</v>
      </c>
      <c r="O3516" s="42" t="s">
        <v>17993</v>
      </c>
      <c r="P3516" s="40" t="s">
        <v>10043</v>
      </c>
      <c r="Q3516" s="40" t="s">
        <v>10204</v>
      </c>
      <c r="T3516" s="40" t="s">
        <v>17996</v>
      </c>
      <c r="U3516" s="40" t="s">
        <v>17995</v>
      </c>
    </row>
    <row r="3517" spans="1:21" s="40" customFormat="1">
      <c r="A3517" s="40">
        <f t="shared" si="154"/>
        <v>3516</v>
      </c>
      <c r="B3517" s="41">
        <f t="shared" ca="1" si="155"/>
        <v>43369</v>
      </c>
      <c r="C3517" s="40" t="s">
        <v>14</v>
      </c>
      <c r="D3517" s="18" t="s">
        <v>19629</v>
      </c>
      <c r="E3517" s="42" t="s">
        <v>17998</v>
      </c>
      <c r="F3517" s="40">
        <f>VLOOKUP(D3517,'Brasseries Europe'!$B$2:$O$2000,6,FALSE)</f>
        <v>0</v>
      </c>
      <c r="G3517" s="40">
        <f>VLOOKUP(D3517,'Brasseries Europe'!$B$2:$O$2000,7,FALSE)</f>
        <v>0</v>
      </c>
      <c r="H3517" s="40">
        <f>VLOOKUP(D3517,'Brasseries Europe'!$B$2:$O$2000,8,FALSE)</f>
        <v>0</v>
      </c>
      <c r="I3517" s="40">
        <f>VLOOKUP(D3517,'Brasseries Europe'!$B$2:$O$2000,9,FALSE)</f>
        <v>0</v>
      </c>
      <c r="J3517" s="40" t="str">
        <f>VLOOKUP(D3517,'Brasseries Europe'!$B$2:$O$2000,10,FALSE)</f>
        <v>moc.tsaeydam@ofni</v>
      </c>
      <c r="K3517" s="40" t="str">
        <f>VLOOKUP(D3517,'Brasseries Europe'!$B$2:$O$2000,11,FALSE)</f>
        <v>http://www.madyeast.com</v>
      </c>
      <c r="L3517" s="40" t="str">
        <f>VLOOKUP(D3517,'Brasseries Europe'!$B$2:$O$2000,12,FALSE)</f>
        <v>00 32 476 45 17 11</v>
      </c>
      <c r="M3517" s="40" t="str">
        <f>VLOOKUP(D3517,'Brasseries Europe'!$B$2:$O$2000,13,FALSE)</f>
        <v>LogoBR1629</v>
      </c>
      <c r="N3517" s="40">
        <f>VLOOKUP(D3517,'Brasseries Europe'!$B$2:$O$2000,14,FALSE)</f>
        <v>0</v>
      </c>
      <c r="O3517" s="42" t="s">
        <v>17997</v>
      </c>
      <c r="P3517" s="40" t="s">
        <v>10322</v>
      </c>
      <c r="Q3517" s="40" t="s">
        <v>10297</v>
      </c>
      <c r="T3517" s="40" t="s">
        <v>18000</v>
      </c>
      <c r="U3517" s="40" t="s">
        <v>17999</v>
      </c>
    </row>
    <row r="3518" spans="1:21" s="40" customFormat="1">
      <c r="A3518" s="40">
        <f t="shared" si="154"/>
        <v>3517</v>
      </c>
      <c r="B3518" s="41">
        <f t="shared" ca="1" si="155"/>
        <v>43369</v>
      </c>
      <c r="C3518" s="40" t="s">
        <v>14</v>
      </c>
      <c r="D3518" s="18" t="s">
        <v>19629</v>
      </c>
      <c r="E3518" s="42" t="s">
        <v>17998</v>
      </c>
      <c r="F3518" s="40">
        <f>VLOOKUP(D3518,'Brasseries Europe'!$B$2:$O$2000,6,FALSE)</f>
        <v>0</v>
      </c>
      <c r="G3518" s="40">
        <f>VLOOKUP(D3518,'Brasseries Europe'!$B$2:$O$2000,7,FALSE)</f>
        <v>0</v>
      </c>
      <c r="H3518" s="40">
        <f>VLOOKUP(D3518,'Brasseries Europe'!$B$2:$O$2000,8,FALSE)</f>
        <v>0</v>
      </c>
      <c r="I3518" s="40">
        <f>VLOOKUP(D3518,'Brasseries Europe'!$B$2:$O$2000,9,FALSE)</f>
        <v>0</v>
      </c>
      <c r="J3518" s="40" t="str">
        <f>VLOOKUP(D3518,'Brasseries Europe'!$B$2:$O$2000,10,FALSE)</f>
        <v>moc.tsaeydam@ofni</v>
      </c>
      <c r="K3518" s="40" t="str">
        <f>VLOOKUP(D3518,'Brasseries Europe'!$B$2:$O$2000,11,FALSE)</f>
        <v>http://www.madyeast.com</v>
      </c>
      <c r="L3518" s="40" t="str">
        <f>VLOOKUP(D3518,'Brasseries Europe'!$B$2:$O$2000,12,FALSE)</f>
        <v>00 32 476 45 17 11</v>
      </c>
      <c r="M3518" s="40" t="str">
        <f>VLOOKUP(D3518,'Brasseries Europe'!$B$2:$O$2000,13,FALSE)</f>
        <v>LogoBR1629</v>
      </c>
      <c r="N3518" s="40">
        <f>VLOOKUP(D3518,'Brasseries Europe'!$B$2:$O$2000,14,FALSE)</f>
        <v>0</v>
      </c>
      <c r="O3518" s="42" t="s">
        <v>18001</v>
      </c>
      <c r="P3518" s="40" t="s">
        <v>10043</v>
      </c>
      <c r="Q3518" s="40" t="s">
        <v>10076</v>
      </c>
      <c r="T3518" s="40" t="s">
        <v>18003</v>
      </c>
      <c r="U3518" s="40" t="s">
        <v>18002</v>
      </c>
    </row>
    <row r="3519" spans="1:21" s="40" customFormat="1">
      <c r="A3519" s="40">
        <f t="shared" si="154"/>
        <v>3518</v>
      </c>
      <c r="B3519" s="41">
        <f t="shared" ca="1" si="155"/>
        <v>43369</v>
      </c>
      <c r="C3519" s="40" t="s">
        <v>14</v>
      </c>
      <c r="D3519" s="40" t="str">
        <f t="shared" si="156"/>
        <v>Brewery214</v>
      </c>
      <c r="E3519" s="42" t="s">
        <v>1766</v>
      </c>
      <c r="F3519" s="40" t="str">
        <f>VLOOKUP(D3519,'Brasseries Europe'!$B$2:$O$2000,6,FALSE)</f>
        <v>Place de Gallaix, 5</v>
      </c>
      <c r="G3519" s="40">
        <f>VLOOKUP(D3519,'Brasseries Europe'!$B$2:$O$2000,7,FALSE)</f>
        <v>7906</v>
      </c>
      <c r="H3519" s="40" t="str">
        <f>VLOOKUP(D3519,'Brasseries Europe'!$B$2:$O$2000,8,FALSE)</f>
        <v>Leuze-en-Hainaut</v>
      </c>
      <c r="I3519" s="40" t="str">
        <f>VLOOKUP(D3519,'Brasseries Europe'!$B$2:$O$2000,9,FALSE)</f>
        <v>Vlaanderen</v>
      </c>
      <c r="J3519" s="40">
        <f>VLOOKUP(D3519,'Brasseries Europe'!$B$2:$O$2000,10,FALSE)</f>
        <v>0</v>
      </c>
      <c r="K3519" s="40">
        <f>VLOOKUP(D3519,'Brasseries Europe'!$B$2:$O$2000,11,FALSE)</f>
        <v>0</v>
      </c>
      <c r="L3519" s="40" t="str">
        <f>VLOOKUP(D3519,'Brasseries Europe'!$B$2:$O$2000,12,FALSE)</f>
        <v>32(0)495/72.89.83</v>
      </c>
      <c r="M3519" s="40" t="str">
        <f>VLOOKUP(D3519,'Brasseries Europe'!$B$2:$O$2000,13,FALSE)</f>
        <v>LogoBR214</v>
      </c>
      <c r="N3519" s="40" t="str">
        <f>VLOOKUP(D3519,'Brasseries Europe'!$B$2:$O$2000,14,FALSE)</f>
        <v>FotoBR214</v>
      </c>
      <c r="O3519" s="42" t="s">
        <v>18004</v>
      </c>
      <c r="P3519" s="40" t="s">
        <v>10043</v>
      </c>
      <c r="Q3519" s="40" t="s">
        <v>10076</v>
      </c>
      <c r="T3519" s="40" t="s">
        <v>18006</v>
      </c>
      <c r="U3519" s="40" t="s">
        <v>18005</v>
      </c>
    </row>
    <row r="3520" spans="1:21" s="40" customFormat="1">
      <c r="A3520" s="40">
        <f t="shared" si="154"/>
        <v>3519</v>
      </c>
      <c r="B3520" s="41">
        <f t="shared" ca="1" si="155"/>
        <v>43369</v>
      </c>
      <c r="C3520" s="40" t="s">
        <v>14</v>
      </c>
      <c r="D3520" s="40" t="str">
        <f t="shared" si="156"/>
        <v>Brewery215</v>
      </c>
      <c r="E3520" s="42" t="s">
        <v>1773</v>
      </c>
      <c r="F3520" s="40" t="str">
        <f>VLOOKUP(D3520,'Brasseries Europe'!$B$2:$O$2000,6,FALSE)</f>
        <v>Sterpigny, 4</v>
      </c>
      <c r="G3520" s="40">
        <f>VLOOKUP(D3520,'Brasseries Europe'!$B$2:$O$2000,7,FALSE)</f>
        <v>6673</v>
      </c>
      <c r="H3520" s="40" t="str">
        <f>VLOOKUP(D3520,'Brasseries Europe'!$B$2:$O$2000,8,FALSE)</f>
        <v>Gouvy</v>
      </c>
      <c r="I3520" s="40" t="str">
        <f>VLOOKUP(D3520,'Brasseries Europe'!$B$2:$O$2000,9,FALSE)</f>
        <v>Wallonie</v>
      </c>
      <c r="J3520" s="40">
        <f>VLOOKUP(D3520,'Brasseries Europe'!$B$2:$O$2000,10,FALSE)</f>
        <v>0</v>
      </c>
      <c r="K3520" s="40" t="str">
        <f>VLOOKUP(D3520,'Brasseries Europe'!$B$2:$O$2000,11,FALSE)</f>
        <v>http://madelonne.gouvy.eu/la-legende-de-la-biere-madelonne/</v>
      </c>
      <c r="L3520" s="40" t="str">
        <f>VLOOKUP(D3520,'Brasseries Europe'!$B$2:$O$2000,12,FALSE)</f>
        <v>32(0)80/51 77 69</v>
      </c>
      <c r="M3520" s="40" t="str">
        <f>VLOOKUP(D3520,'Brasseries Europe'!$B$2:$O$2000,13,FALSE)</f>
        <v>LogoBR215</v>
      </c>
      <c r="N3520" s="40" t="str">
        <f>VLOOKUP(D3520,'Brasseries Europe'!$B$2:$O$2000,14,FALSE)</f>
        <v>FotoBR215</v>
      </c>
      <c r="O3520" s="42" t="s">
        <v>18007</v>
      </c>
      <c r="P3520" s="40" t="s">
        <v>10043</v>
      </c>
      <c r="Q3520" s="40" t="s">
        <v>10143</v>
      </c>
      <c r="R3520" s="57"/>
      <c r="S3520" s="57"/>
      <c r="T3520" s="40" t="s">
        <v>18009</v>
      </c>
      <c r="U3520" s="40" t="s">
        <v>18008</v>
      </c>
    </row>
    <row r="3521" spans="1:21" s="40" customFormat="1">
      <c r="A3521" s="40">
        <f t="shared" si="154"/>
        <v>3520</v>
      </c>
      <c r="B3521" s="41">
        <f t="shared" ca="1" si="155"/>
        <v>43369</v>
      </c>
      <c r="C3521" s="40" t="s">
        <v>14</v>
      </c>
      <c r="D3521" s="40" t="str">
        <f t="shared" si="156"/>
        <v>Brewery215</v>
      </c>
      <c r="E3521" s="42" t="s">
        <v>1773</v>
      </c>
      <c r="F3521" s="40" t="str">
        <f>VLOOKUP(D3521,'Brasseries Europe'!$B$2:$O$2000,6,FALSE)</f>
        <v>Sterpigny, 4</v>
      </c>
      <c r="G3521" s="40">
        <f>VLOOKUP(D3521,'Brasseries Europe'!$B$2:$O$2000,7,FALSE)</f>
        <v>6673</v>
      </c>
      <c r="H3521" s="40" t="str">
        <f>VLOOKUP(D3521,'Brasseries Europe'!$B$2:$O$2000,8,FALSE)</f>
        <v>Gouvy</v>
      </c>
      <c r="I3521" s="40" t="str">
        <f>VLOOKUP(D3521,'Brasseries Europe'!$B$2:$O$2000,9,FALSE)</f>
        <v>Wallonie</v>
      </c>
      <c r="J3521" s="40">
        <f>VLOOKUP(D3521,'Brasseries Europe'!$B$2:$O$2000,10,FALSE)</f>
        <v>0</v>
      </c>
      <c r="K3521" s="40" t="str">
        <f>VLOOKUP(D3521,'Brasseries Europe'!$B$2:$O$2000,11,FALSE)</f>
        <v>http://madelonne.gouvy.eu/la-legende-de-la-biere-madelonne/</v>
      </c>
      <c r="L3521" s="40" t="str">
        <f>VLOOKUP(D3521,'Brasseries Europe'!$B$2:$O$2000,12,FALSE)</f>
        <v>32(0)80/51 77 69</v>
      </c>
      <c r="M3521" s="40" t="str">
        <f>VLOOKUP(D3521,'Brasseries Europe'!$B$2:$O$2000,13,FALSE)</f>
        <v>LogoBR215</v>
      </c>
      <c r="N3521" s="40" t="str">
        <f>VLOOKUP(D3521,'Brasseries Europe'!$B$2:$O$2000,14,FALSE)</f>
        <v>FotoBR215</v>
      </c>
      <c r="O3521" s="42" t="s">
        <v>18010</v>
      </c>
      <c r="P3521" s="40" t="s">
        <v>10151</v>
      </c>
      <c r="Q3521" s="40" t="s">
        <v>10143</v>
      </c>
      <c r="R3521" s="57"/>
      <c r="S3521" s="57"/>
      <c r="T3521" s="40" t="s">
        <v>18012</v>
      </c>
      <c r="U3521" s="40" t="s">
        <v>18011</v>
      </c>
    </row>
    <row r="3522" spans="1:21" s="40" customFormat="1">
      <c r="A3522" s="40">
        <f t="shared" si="154"/>
        <v>3521</v>
      </c>
      <c r="B3522" s="41">
        <f t="shared" ca="1" si="155"/>
        <v>43369</v>
      </c>
      <c r="C3522" s="40" t="s">
        <v>14</v>
      </c>
      <c r="D3522" s="18" t="s">
        <v>19630</v>
      </c>
      <c r="E3522" s="42" t="s">
        <v>18014</v>
      </c>
      <c r="F3522" s="40" t="str">
        <f>VLOOKUP(D3522,'Brasseries Europe'!$B$2:$O$2000,6,FALSE)</f>
        <v>Dulft, 9A</v>
      </c>
      <c r="G3522" s="40" t="str">
        <f>VLOOKUP(D3522,'Brasseries Europe'!$B$2:$O$2000,7,FALSE)</f>
        <v>2222</v>
      </c>
      <c r="H3522" s="40" t="str">
        <f>VLOOKUP(D3522,'Brasseries Europe'!$B$2:$O$2000,8,FALSE)</f>
        <v>Itegem</v>
      </c>
      <c r="I3522" s="40" t="str">
        <f>VLOOKUP(D3522,'Brasseries Europe'!$B$2:$O$2000,9,FALSE)</f>
        <v>Vlaanderen</v>
      </c>
      <c r="J3522" s="40" t="str">
        <f>VLOOKUP(D3522,'Brasseries Europe'!$B$2:$O$2000,10,FALSE)</f>
        <v>serafijn-info@telenet.be</v>
      </c>
      <c r="K3522" s="40" t="str">
        <f>VLOOKUP(D3522,'Brasseries Europe'!$B$2:$O$2000,11,FALSE)</f>
        <v>http://www.serafijn-bier.be</v>
      </c>
      <c r="L3522" s="40" t="str">
        <f>VLOOKUP(D3522,'Brasseries Europe'!$B$2:$O$2000,12,FALSE)</f>
        <v>+32(0)15/24.83.64</v>
      </c>
      <c r="M3522" s="40" t="str">
        <f>VLOOKUP(D3522,'Brasseries Europe'!$B$2:$O$2000,13,FALSE)</f>
        <v>LogoBR1630</v>
      </c>
      <c r="N3522" s="40">
        <f>VLOOKUP(D3522,'Brasseries Europe'!$B$2:$O$2000,14,FALSE)</f>
        <v>0</v>
      </c>
      <c r="O3522" s="42" t="s">
        <v>18013</v>
      </c>
      <c r="P3522" s="40" t="s">
        <v>10136</v>
      </c>
      <c r="Q3522" s="40" t="s">
        <v>10081</v>
      </c>
      <c r="T3522" s="40" t="s">
        <v>18016</v>
      </c>
      <c r="U3522" s="40" t="s">
        <v>18015</v>
      </c>
    </row>
    <row r="3523" spans="1:21" s="40" customFormat="1">
      <c r="A3523" s="40">
        <f t="shared" ref="A3523:A3586" si="157">ROW()-1</f>
        <v>3522</v>
      </c>
      <c r="B3523" s="41">
        <f t="shared" ref="B3523:B3586" ca="1" si="158">TODAY()</f>
        <v>43369</v>
      </c>
      <c r="C3523" s="40" t="s">
        <v>14</v>
      </c>
      <c r="D3523" s="18" t="s">
        <v>19630</v>
      </c>
      <c r="E3523" s="42" t="s">
        <v>18014</v>
      </c>
      <c r="F3523" s="40" t="str">
        <f>VLOOKUP(D3523,'Brasseries Europe'!$B$2:$O$2000,6,FALSE)</f>
        <v>Dulft, 9A</v>
      </c>
      <c r="G3523" s="40" t="str">
        <f>VLOOKUP(D3523,'Brasseries Europe'!$B$2:$O$2000,7,FALSE)</f>
        <v>2222</v>
      </c>
      <c r="H3523" s="40" t="str">
        <f>VLOOKUP(D3523,'Brasseries Europe'!$B$2:$O$2000,8,FALSE)</f>
        <v>Itegem</v>
      </c>
      <c r="I3523" s="40" t="str">
        <f>VLOOKUP(D3523,'Brasseries Europe'!$B$2:$O$2000,9,FALSE)</f>
        <v>Vlaanderen</v>
      </c>
      <c r="J3523" s="40" t="str">
        <f>VLOOKUP(D3523,'Brasseries Europe'!$B$2:$O$2000,10,FALSE)</f>
        <v>serafijn-info@telenet.be</v>
      </c>
      <c r="K3523" s="40" t="str">
        <f>VLOOKUP(D3523,'Brasseries Europe'!$B$2:$O$2000,11,FALSE)</f>
        <v>http://www.serafijn-bier.be</v>
      </c>
      <c r="L3523" s="40" t="str">
        <f>VLOOKUP(D3523,'Brasseries Europe'!$B$2:$O$2000,12,FALSE)</f>
        <v>+32(0)15/24.83.64</v>
      </c>
      <c r="M3523" s="40" t="str">
        <f>VLOOKUP(D3523,'Brasseries Europe'!$B$2:$O$2000,13,FALSE)</f>
        <v>LogoBR1630</v>
      </c>
      <c r="N3523" s="40">
        <f>VLOOKUP(D3523,'Brasseries Europe'!$B$2:$O$2000,14,FALSE)</f>
        <v>0</v>
      </c>
      <c r="O3523" s="42" t="s">
        <v>18017</v>
      </c>
      <c r="P3523" s="40" t="s">
        <v>10043</v>
      </c>
      <c r="Q3523" s="40" t="s">
        <v>10076</v>
      </c>
      <c r="T3523" s="40" t="s">
        <v>18019</v>
      </c>
      <c r="U3523" s="40" t="s">
        <v>18018</v>
      </c>
    </row>
    <row r="3524" spans="1:21" s="40" customFormat="1">
      <c r="A3524" s="40">
        <f t="shared" si="157"/>
        <v>3523</v>
      </c>
      <c r="B3524" s="41">
        <f t="shared" ca="1" si="158"/>
        <v>43369</v>
      </c>
      <c r="C3524" s="40" t="s">
        <v>14</v>
      </c>
      <c r="D3524" s="18" t="s">
        <v>19630</v>
      </c>
      <c r="E3524" s="42" t="s">
        <v>18014</v>
      </c>
      <c r="F3524" s="40" t="str">
        <f>VLOOKUP(D3524,'Brasseries Europe'!$B$2:$O$2000,6,FALSE)</f>
        <v>Dulft, 9A</v>
      </c>
      <c r="G3524" s="40" t="str">
        <f>VLOOKUP(D3524,'Brasseries Europe'!$B$2:$O$2000,7,FALSE)</f>
        <v>2222</v>
      </c>
      <c r="H3524" s="40" t="str">
        <f>VLOOKUP(D3524,'Brasseries Europe'!$B$2:$O$2000,8,FALSE)</f>
        <v>Itegem</v>
      </c>
      <c r="I3524" s="40" t="str">
        <f>VLOOKUP(D3524,'Brasseries Europe'!$B$2:$O$2000,9,FALSE)</f>
        <v>Vlaanderen</v>
      </c>
      <c r="J3524" s="40" t="str">
        <f>VLOOKUP(D3524,'Brasseries Europe'!$B$2:$O$2000,10,FALSE)</f>
        <v>serafijn-info@telenet.be</v>
      </c>
      <c r="K3524" s="40" t="str">
        <f>VLOOKUP(D3524,'Brasseries Europe'!$B$2:$O$2000,11,FALSE)</f>
        <v>http://www.serafijn-bier.be</v>
      </c>
      <c r="L3524" s="40" t="str">
        <f>VLOOKUP(D3524,'Brasseries Europe'!$B$2:$O$2000,12,FALSE)</f>
        <v>+32(0)15/24.83.64</v>
      </c>
      <c r="M3524" s="40" t="str">
        <f>VLOOKUP(D3524,'Brasseries Europe'!$B$2:$O$2000,13,FALSE)</f>
        <v>LogoBR1630</v>
      </c>
      <c r="N3524" s="40">
        <f>VLOOKUP(D3524,'Brasseries Europe'!$B$2:$O$2000,14,FALSE)</f>
        <v>0</v>
      </c>
      <c r="O3524" s="42" t="s">
        <v>18020</v>
      </c>
      <c r="P3524" s="40" t="s">
        <v>10043</v>
      </c>
      <c r="Q3524" s="40" t="s">
        <v>10081</v>
      </c>
      <c r="T3524" s="40" t="s">
        <v>18022</v>
      </c>
      <c r="U3524" s="40" t="s">
        <v>18021</v>
      </c>
    </row>
    <row r="3525" spans="1:21" s="40" customFormat="1">
      <c r="A3525" s="40">
        <f t="shared" si="157"/>
        <v>3524</v>
      </c>
      <c r="B3525" s="41">
        <f t="shared" ca="1" si="158"/>
        <v>43369</v>
      </c>
      <c r="C3525" s="40" t="s">
        <v>14</v>
      </c>
      <c r="D3525" s="18" t="s">
        <v>19630</v>
      </c>
      <c r="E3525" s="42" t="s">
        <v>18014</v>
      </c>
      <c r="F3525" s="40" t="str">
        <f>VLOOKUP(D3525,'Brasseries Europe'!$B$2:$O$2000,6,FALSE)</f>
        <v>Dulft, 9A</v>
      </c>
      <c r="G3525" s="40" t="str">
        <f>VLOOKUP(D3525,'Brasseries Europe'!$B$2:$O$2000,7,FALSE)</f>
        <v>2222</v>
      </c>
      <c r="H3525" s="40" t="str">
        <f>VLOOKUP(D3525,'Brasseries Europe'!$B$2:$O$2000,8,FALSE)</f>
        <v>Itegem</v>
      </c>
      <c r="I3525" s="40" t="str">
        <f>VLOOKUP(D3525,'Brasseries Europe'!$B$2:$O$2000,9,FALSE)</f>
        <v>Vlaanderen</v>
      </c>
      <c r="J3525" s="40" t="str">
        <f>VLOOKUP(D3525,'Brasseries Europe'!$B$2:$O$2000,10,FALSE)</f>
        <v>serafijn-info@telenet.be</v>
      </c>
      <c r="K3525" s="40" t="str">
        <f>VLOOKUP(D3525,'Brasseries Europe'!$B$2:$O$2000,11,FALSE)</f>
        <v>http://www.serafijn-bier.be</v>
      </c>
      <c r="L3525" s="40" t="str">
        <f>VLOOKUP(D3525,'Brasseries Europe'!$B$2:$O$2000,12,FALSE)</f>
        <v>+32(0)15/24.83.64</v>
      </c>
      <c r="M3525" s="40" t="str">
        <f>VLOOKUP(D3525,'Brasseries Europe'!$B$2:$O$2000,13,FALSE)</f>
        <v>LogoBR1630</v>
      </c>
      <c r="N3525" s="40">
        <f>VLOOKUP(D3525,'Brasseries Europe'!$B$2:$O$2000,14,FALSE)</f>
        <v>0</v>
      </c>
      <c r="O3525" s="42" t="s">
        <v>18023</v>
      </c>
      <c r="P3525" s="40" t="s">
        <v>10043</v>
      </c>
      <c r="Q3525" s="40" t="s">
        <v>10044</v>
      </c>
      <c r="T3525" s="40" t="s">
        <v>18025</v>
      </c>
      <c r="U3525" s="40" t="s">
        <v>18024</v>
      </c>
    </row>
    <row r="3526" spans="1:21" s="40" customFormat="1">
      <c r="A3526" s="40">
        <f t="shared" si="157"/>
        <v>3525</v>
      </c>
      <c r="B3526" s="41">
        <f t="shared" ca="1" si="158"/>
        <v>43369</v>
      </c>
      <c r="C3526" s="40" t="s">
        <v>14</v>
      </c>
      <c r="D3526" s="18" t="s">
        <v>19630</v>
      </c>
      <c r="E3526" s="42" t="s">
        <v>18014</v>
      </c>
      <c r="F3526" s="40" t="str">
        <f>VLOOKUP(D3526,'Brasseries Europe'!$B$2:$O$2000,6,FALSE)</f>
        <v>Dulft, 9A</v>
      </c>
      <c r="G3526" s="40" t="str">
        <f>VLOOKUP(D3526,'Brasseries Europe'!$B$2:$O$2000,7,FALSE)</f>
        <v>2222</v>
      </c>
      <c r="H3526" s="40" t="str">
        <f>VLOOKUP(D3526,'Brasseries Europe'!$B$2:$O$2000,8,FALSE)</f>
        <v>Itegem</v>
      </c>
      <c r="I3526" s="40" t="str">
        <f>VLOOKUP(D3526,'Brasseries Europe'!$B$2:$O$2000,9,FALSE)</f>
        <v>Vlaanderen</v>
      </c>
      <c r="J3526" s="40" t="str">
        <f>VLOOKUP(D3526,'Brasseries Europe'!$B$2:$O$2000,10,FALSE)</f>
        <v>serafijn-info@telenet.be</v>
      </c>
      <c r="K3526" s="40" t="str">
        <f>VLOOKUP(D3526,'Brasseries Europe'!$B$2:$O$2000,11,FALSE)</f>
        <v>http://www.serafijn-bier.be</v>
      </c>
      <c r="L3526" s="40" t="str">
        <f>VLOOKUP(D3526,'Brasseries Europe'!$B$2:$O$2000,12,FALSE)</f>
        <v>+32(0)15/24.83.64</v>
      </c>
      <c r="M3526" s="40" t="str">
        <f>VLOOKUP(D3526,'Brasseries Europe'!$B$2:$O$2000,13,FALSE)</f>
        <v>LogoBR1630</v>
      </c>
      <c r="N3526" s="40">
        <f>VLOOKUP(D3526,'Brasseries Europe'!$B$2:$O$2000,14,FALSE)</f>
        <v>0</v>
      </c>
      <c r="O3526" s="42" t="s">
        <v>18026</v>
      </c>
      <c r="P3526" s="40" t="s">
        <v>10043</v>
      </c>
      <c r="Q3526" s="40" t="s">
        <v>10064</v>
      </c>
      <c r="T3526" s="40" t="s">
        <v>18028</v>
      </c>
      <c r="U3526" s="40" t="s">
        <v>18027</v>
      </c>
    </row>
    <row r="3527" spans="1:21" s="40" customFormat="1">
      <c r="A3527" s="40">
        <f t="shared" si="157"/>
        <v>3526</v>
      </c>
      <c r="B3527" s="41">
        <f t="shared" ca="1" si="158"/>
        <v>43369</v>
      </c>
      <c r="C3527" s="40" t="s">
        <v>14</v>
      </c>
      <c r="D3527" s="18" t="s">
        <v>19630</v>
      </c>
      <c r="E3527" s="42" t="s">
        <v>18014</v>
      </c>
      <c r="F3527" s="40" t="str">
        <f>VLOOKUP(D3527,'Brasseries Europe'!$B$2:$O$2000,6,FALSE)</f>
        <v>Dulft, 9A</v>
      </c>
      <c r="G3527" s="40" t="str">
        <f>VLOOKUP(D3527,'Brasseries Europe'!$B$2:$O$2000,7,FALSE)</f>
        <v>2222</v>
      </c>
      <c r="H3527" s="40" t="str">
        <f>VLOOKUP(D3527,'Brasseries Europe'!$B$2:$O$2000,8,FALSE)</f>
        <v>Itegem</v>
      </c>
      <c r="I3527" s="40" t="str">
        <f>VLOOKUP(D3527,'Brasseries Europe'!$B$2:$O$2000,9,FALSE)</f>
        <v>Vlaanderen</v>
      </c>
      <c r="J3527" s="40" t="str">
        <f>VLOOKUP(D3527,'Brasseries Europe'!$B$2:$O$2000,10,FALSE)</f>
        <v>serafijn-info@telenet.be</v>
      </c>
      <c r="K3527" s="40" t="str">
        <f>VLOOKUP(D3527,'Brasseries Europe'!$B$2:$O$2000,11,FALSE)</f>
        <v>http://www.serafijn-bier.be</v>
      </c>
      <c r="L3527" s="40" t="str">
        <f>VLOOKUP(D3527,'Brasseries Europe'!$B$2:$O$2000,12,FALSE)</f>
        <v>+32(0)15/24.83.64</v>
      </c>
      <c r="M3527" s="40" t="str">
        <f>VLOOKUP(D3527,'Brasseries Europe'!$B$2:$O$2000,13,FALSE)</f>
        <v>LogoBR1630</v>
      </c>
      <c r="N3527" s="40">
        <f>VLOOKUP(D3527,'Brasseries Europe'!$B$2:$O$2000,14,FALSE)</f>
        <v>0</v>
      </c>
      <c r="O3527" s="42" t="s">
        <v>18029</v>
      </c>
      <c r="P3527" s="40" t="s">
        <v>10043</v>
      </c>
      <c r="Q3527" s="40" t="s">
        <v>10076</v>
      </c>
      <c r="T3527" s="40" t="s">
        <v>18031</v>
      </c>
      <c r="U3527" s="40" t="s">
        <v>18030</v>
      </c>
    </row>
    <row r="3528" spans="1:21" s="40" customFormat="1">
      <c r="A3528" s="40">
        <f t="shared" si="157"/>
        <v>3527</v>
      </c>
      <c r="B3528" s="41">
        <f t="shared" ca="1" si="158"/>
        <v>43369</v>
      </c>
      <c r="C3528" s="40" t="s">
        <v>14</v>
      </c>
      <c r="D3528" s="18" t="s">
        <v>19630</v>
      </c>
      <c r="E3528" s="42" t="s">
        <v>18014</v>
      </c>
      <c r="F3528" s="40" t="str">
        <f>VLOOKUP(D3528,'Brasseries Europe'!$B$2:$O$2000,6,FALSE)</f>
        <v>Dulft, 9A</v>
      </c>
      <c r="G3528" s="40" t="str">
        <f>VLOOKUP(D3528,'Brasseries Europe'!$B$2:$O$2000,7,FALSE)</f>
        <v>2222</v>
      </c>
      <c r="H3528" s="40" t="str">
        <f>VLOOKUP(D3528,'Brasseries Europe'!$B$2:$O$2000,8,FALSE)</f>
        <v>Itegem</v>
      </c>
      <c r="I3528" s="40" t="str">
        <f>VLOOKUP(D3528,'Brasseries Europe'!$B$2:$O$2000,9,FALSE)</f>
        <v>Vlaanderen</v>
      </c>
      <c r="J3528" s="40" t="str">
        <f>VLOOKUP(D3528,'Brasseries Europe'!$B$2:$O$2000,10,FALSE)</f>
        <v>serafijn-info@telenet.be</v>
      </c>
      <c r="K3528" s="40" t="str">
        <f>VLOOKUP(D3528,'Brasseries Europe'!$B$2:$O$2000,11,FALSE)</f>
        <v>http://www.serafijn-bier.be</v>
      </c>
      <c r="L3528" s="40" t="str">
        <f>VLOOKUP(D3528,'Brasseries Europe'!$B$2:$O$2000,12,FALSE)</f>
        <v>+32(0)15/24.83.64</v>
      </c>
      <c r="M3528" s="40" t="str">
        <f>VLOOKUP(D3528,'Brasseries Europe'!$B$2:$O$2000,13,FALSE)</f>
        <v>LogoBR1630</v>
      </c>
      <c r="N3528" s="40">
        <f>VLOOKUP(D3528,'Brasseries Europe'!$B$2:$O$2000,14,FALSE)</f>
        <v>0</v>
      </c>
      <c r="O3528" s="42" t="s">
        <v>18032</v>
      </c>
      <c r="P3528" s="40" t="s">
        <v>10043</v>
      </c>
      <c r="Q3528" s="40" t="s">
        <v>10297</v>
      </c>
      <c r="T3528" s="40" t="s">
        <v>18034</v>
      </c>
      <c r="U3528" s="40" t="s">
        <v>18033</v>
      </c>
    </row>
    <row r="3529" spans="1:21" s="40" customFormat="1">
      <c r="A3529" s="40">
        <f t="shared" si="157"/>
        <v>3528</v>
      </c>
      <c r="B3529" s="41">
        <f t="shared" ca="1" si="158"/>
        <v>43369</v>
      </c>
      <c r="C3529" s="40" t="s">
        <v>14</v>
      </c>
      <c r="D3529" s="18" t="s">
        <v>19630</v>
      </c>
      <c r="E3529" s="42" t="s">
        <v>18014</v>
      </c>
      <c r="F3529" s="40" t="str">
        <f>VLOOKUP(D3529,'Brasseries Europe'!$B$2:$O$2000,6,FALSE)</f>
        <v>Dulft, 9A</v>
      </c>
      <c r="G3529" s="40" t="str">
        <f>VLOOKUP(D3529,'Brasseries Europe'!$B$2:$O$2000,7,FALSE)</f>
        <v>2222</v>
      </c>
      <c r="H3529" s="40" t="str">
        <f>VLOOKUP(D3529,'Brasseries Europe'!$B$2:$O$2000,8,FALSE)</f>
        <v>Itegem</v>
      </c>
      <c r="I3529" s="40" t="str">
        <f>VLOOKUP(D3529,'Brasseries Europe'!$B$2:$O$2000,9,FALSE)</f>
        <v>Vlaanderen</v>
      </c>
      <c r="J3529" s="40" t="str">
        <f>VLOOKUP(D3529,'Brasseries Europe'!$B$2:$O$2000,10,FALSE)</f>
        <v>serafijn-info@telenet.be</v>
      </c>
      <c r="K3529" s="40" t="str">
        <f>VLOOKUP(D3529,'Brasseries Europe'!$B$2:$O$2000,11,FALSE)</f>
        <v>http://www.serafijn-bier.be</v>
      </c>
      <c r="L3529" s="40" t="str">
        <f>VLOOKUP(D3529,'Brasseries Europe'!$B$2:$O$2000,12,FALSE)</f>
        <v>+32(0)15/24.83.64</v>
      </c>
      <c r="M3529" s="40" t="str">
        <f>VLOOKUP(D3529,'Brasseries Europe'!$B$2:$O$2000,13,FALSE)</f>
        <v>LogoBR1630</v>
      </c>
      <c r="N3529" s="40">
        <f>VLOOKUP(D3529,'Brasseries Europe'!$B$2:$O$2000,14,FALSE)</f>
        <v>0</v>
      </c>
      <c r="O3529" s="42" t="s">
        <v>18035</v>
      </c>
      <c r="P3529" s="40" t="s">
        <v>10151</v>
      </c>
      <c r="Q3529" s="40" t="s">
        <v>10081</v>
      </c>
      <c r="T3529" s="40" t="s">
        <v>18037</v>
      </c>
      <c r="U3529" s="40" t="s">
        <v>18036</v>
      </c>
    </row>
    <row r="3530" spans="1:21" s="40" customFormat="1">
      <c r="A3530" s="40">
        <f t="shared" si="157"/>
        <v>3529</v>
      </c>
      <c r="B3530" s="41">
        <f t="shared" ca="1" si="158"/>
        <v>43369</v>
      </c>
      <c r="C3530" s="40" t="s">
        <v>14</v>
      </c>
      <c r="D3530" s="18" t="s">
        <v>19630</v>
      </c>
      <c r="E3530" s="42" t="s">
        <v>18014</v>
      </c>
      <c r="F3530" s="40" t="str">
        <f>VLOOKUP(D3530,'Brasseries Europe'!$B$2:$O$2000,6,FALSE)</f>
        <v>Dulft, 9A</v>
      </c>
      <c r="G3530" s="40" t="str">
        <f>VLOOKUP(D3530,'Brasseries Europe'!$B$2:$O$2000,7,FALSE)</f>
        <v>2222</v>
      </c>
      <c r="H3530" s="40" t="str">
        <f>VLOOKUP(D3530,'Brasseries Europe'!$B$2:$O$2000,8,FALSE)</f>
        <v>Itegem</v>
      </c>
      <c r="I3530" s="40" t="str">
        <f>VLOOKUP(D3530,'Brasseries Europe'!$B$2:$O$2000,9,FALSE)</f>
        <v>Vlaanderen</v>
      </c>
      <c r="J3530" s="40" t="str">
        <f>VLOOKUP(D3530,'Brasseries Europe'!$B$2:$O$2000,10,FALSE)</f>
        <v>serafijn-info@telenet.be</v>
      </c>
      <c r="K3530" s="40" t="str">
        <f>VLOOKUP(D3530,'Brasseries Europe'!$B$2:$O$2000,11,FALSE)</f>
        <v>http://www.serafijn-bier.be</v>
      </c>
      <c r="L3530" s="40" t="str">
        <f>VLOOKUP(D3530,'Brasseries Europe'!$B$2:$O$2000,12,FALSE)</f>
        <v>+32(0)15/24.83.64</v>
      </c>
      <c r="M3530" s="40" t="str">
        <f>VLOOKUP(D3530,'Brasseries Europe'!$B$2:$O$2000,13,FALSE)</f>
        <v>LogoBR1630</v>
      </c>
      <c r="N3530" s="40">
        <f>VLOOKUP(D3530,'Brasseries Europe'!$B$2:$O$2000,14,FALSE)</f>
        <v>0</v>
      </c>
      <c r="O3530" s="42" t="s">
        <v>18038</v>
      </c>
      <c r="P3530" s="40" t="s">
        <v>10049</v>
      </c>
      <c r="Q3530" s="40" t="s">
        <v>10076</v>
      </c>
      <c r="T3530" s="40" t="s">
        <v>18040</v>
      </c>
      <c r="U3530" s="40" t="s">
        <v>18039</v>
      </c>
    </row>
    <row r="3531" spans="1:21" s="40" customFormat="1">
      <c r="A3531" s="40">
        <f t="shared" si="157"/>
        <v>3530</v>
      </c>
      <c r="B3531" s="41">
        <f t="shared" ca="1" si="158"/>
        <v>43369</v>
      </c>
      <c r="C3531" s="40" t="s">
        <v>14</v>
      </c>
      <c r="D3531" s="18" t="s">
        <v>19630</v>
      </c>
      <c r="E3531" s="42" t="s">
        <v>18014</v>
      </c>
      <c r="F3531" s="40" t="str">
        <f>VLOOKUP(D3531,'Brasseries Europe'!$B$2:$O$2000,6,FALSE)</f>
        <v>Dulft, 9A</v>
      </c>
      <c r="G3531" s="40" t="str">
        <f>VLOOKUP(D3531,'Brasseries Europe'!$B$2:$O$2000,7,FALSE)</f>
        <v>2222</v>
      </c>
      <c r="H3531" s="40" t="str">
        <f>VLOOKUP(D3531,'Brasseries Europe'!$B$2:$O$2000,8,FALSE)</f>
        <v>Itegem</v>
      </c>
      <c r="I3531" s="40" t="str">
        <f>VLOOKUP(D3531,'Brasseries Europe'!$B$2:$O$2000,9,FALSE)</f>
        <v>Vlaanderen</v>
      </c>
      <c r="J3531" s="40" t="str">
        <f>VLOOKUP(D3531,'Brasseries Europe'!$B$2:$O$2000,10,FALSE)</f>
        <v>serafijn-info@telenet.be</v>
      </c>
      <c r="K3531" s="40" t="str">
        <f>VLOOKUP(D3531,'Brasseries Europe'!$B$2:$O$2000,11,FALSE)</f>
        <v>http://www.serafijn-bier.be</v>
      </c>
      <c r="L3531" s="40" t="str">
        <f>VLOOKUP(D3531,'Brasseries Europe'!$B$2:$O$2000,12,FALSE)</f>
        <v>+32(0)15/24.83.64</v>
      </c>
      <c r="M3531" s="40" t="str">
        <f>VLOOKUP(D3531,'Brasseries Europe'!$B$2:$O$2000,13,FALSE)</f>
        <v>LogoBR1630</v>
      </c>
      <c r="N3531" s="40">
        <f>VLOOKUP(D3531,'Brasseries Europe'!$B$2:$O$2000,14,FALSE)</f>
        <v>0</v>
      </c>
      <c r="O3531" s="42" t="s">
        <v>18041</v>
      </c>
      <c r="P3531" s="40" t="s">
        <v>10179</v>
      </c>
      <c r="Q3531" s="40" t="s">
        <v>10076</v>
      </c>
      <c r="T3531" s="40" t="s">
        <v>18043</v>
      </c>
      <c r="U3531" s="40" t="s">
        <v>18042</v>
      </c>
    </row>
    <row r="3532" spans="1:21" s="40" customFormat="1">
      <c r="A3532" s="40">
        <f t="shared" si="157"/>
        <v>3531</v>
      </c>
      <c r="B3532" s="41">
        <f t="shared" ca="1" si="158"/>
        <v>43369</v>
      </c>
      <c r="C3532" s="40" t="s">
        <v>14</v>
      </c>
      <c r="D3532" s="18" t="s">
        <v>19630</v>
      </c>
      <c r="E3532" s="42" t="s">
        <v>18014</v>
      </c>
      <c r="F3532" s="40" t="str">
        <f>VLOOKUP(D3532,'Brasseries Europe'!$B$2:$O$2000,6,FALSE)</f>
        <v>Dulft, 9A</v>
      </c>
      <c r="G3532" s="40" t="str">
        <f>VLOOKUP(D3532,'Brasseries Europe'!$B$2:$O$2000,7,FALSE)</f>
        <v>2222</v>
      </c>
      <c r="H3532" s="40" t="str">
        <f>VLOOKUP(D3532,'Brasseries Europe'!$B$2:$O$2000,8,FALSE)</f>
        <v>Itegem</v>
      </c>
      <c r="I3532" s="40" t="str">
        <f>VLOOKUP(D3532,'Brasseries Europe'!$B$2:$O$2000,9,FALSE)</f>
        <v>Vlaanderen</v>
      </c>
      <c r="J3532" s="40" t="str">
        <f>VLOOKUP(D3532,'Brasseries Europe'!$B$2:$O$2000,10,FALSE)</f>
        <v>serafijn-info@telenet.be</v>
      </c>
      <c r="K3532" s="40" t="str">
        <f>VLOOKUP(D3532,'Brasseries Europe'!$B$2:$O$2000,11,FALSE)</f>
        <v>http://www.serafijn-bier.be</v>
      </c>
      <c r="L3532" s="40" t="str">
        <f>VLOOKUP(D3532,'Brasseries Europe'!$B$2:$O$2000,12,FALSE)</f>
        <v>+32(0)15/24.83.64</v>
      </c>
      <c r="M3532" s="40" t="str">
        <f>VLOOKUP(D3532,'Brasseries Europe'!$B$2:$O$2000,13,FALSE)</f>
        <v>LogoBR1630</v>
      </c>
      <c r="N3532" s="40">
        <f>VLOOKUP(D3532,'Brasseries Europe'!$B$2:$O$2000,14,FALSE)</f>
        <v>0</v>
      </c>
      <c r="O3532" s="42" t="s">
        <v>18044</v>
      </c>
      <c r="P3532" s="40" t="s">
        <v>10179</v>
      </c>
      <c r="Q3532" s="40" t="s">
        <v>10044</v>
      </c>
      <c r="T3532" s="40" t="s">
        <v>18046</v>
      </c>
      <c r="U3532" s="40" t="s">
        <v>18045</v>
      </c>
    </row>
    <row r="3533" spans="1:21" s="40" customFormat="1">
      <c r="A3533" s="40">
        <f t="shared" si="157"/>
        <v>3532</v>
      </c>
      <c r="B3533" s="41">
        <f t="shared" ca="1" si="158"/>
        <v>43369</v>
      </c>
      <c r="C3533" s="40" t="s">
        <v>14</v>
      </c>
      <c r="D3533" s="18" t="s">
        <v>19630</v>
      </c>
      <c r="E3533" s="42" t="s">
        <v>18014</v>
      </c>
      <c r="F3533" s="40" t="str">
        <f>VLOOKUP(D3533,'Brasseries Europe'!$B$2:$O$2000,6,FALSE)</f>
        <v>Dulft, 9A</v>
      </c>
      <c r="G3533" s="40" t="str">
        <f>VLOOKUP(D3533,'Brasseries Europe'!$B$2:$O$2000,7,FALSE)</f>
        <v>2222</v>
      </c>
      <c r="H3533" s="40" t="str">
        <f>VLOOKUP(D3533,'Brasseries Europe'!$B$2:$O$2000,8,FALSE)</f>
        <v>Itegem</v>
      </c>
      <c r="I3533" s="40" t="str">
        <f>VLOOKUP(D3533,'Brasseries Europe'!$B$2:$O$2000,9,FALSE)</f>
        <v>Vlaanderen</v>
      </c>
      <c r="J3533" s="40" t="str">
        <f>VLOOKUP(D3533,'Brasseries Europe'!$B$2:$O$2000,10,FALSE)</f>
        <v>serafijn-info@telenet.be</v>
      </c>
      <c r="K3533" s="40" t="str">
        <f>VLOOKUP(D3533,'Brasseries Europe'!$B$2:$O$2000,11,FALSE)</f>
        <v>http://www.serafijn-bier.be</v>
      </c>
      <c r="L3533" s="40" t="str">
        <f>VLOOKUP(D3533,'Brasseries Europe'!$B$2:$O$2000,12,FALSE)</f>
        <v>+32(0)15/24.83.64</v>
      </c>
      <c r="M3533" s="40" t="str">
        <f>VLOOKUP(D3533,'Brasseries Europe'!$B$2:$O$2000,13,FALSE)</f>
        <v>LogoBR1630</v>
      </c>
      <c r="N3533" s="40">
        <f>VLOOKUP(D3533,'Brasseries Europe'!$B$2:$O$2000,14,FALSE)</f>
        <v>0</v>
      </c>
      <c r="O3533" s="42" t="s">
        <v>18047</v>
      </c>
      <c r="P3533" s="40" t="s">
        <v>10179</v>
      </c>
      <c r="Q3533" s="40" t="s">
        <v>10076</v>
      </c>
      <c r="T3533" s="40" t="s">
        <v>18049</v>
      </c>
      <c r="U3533" s="40" t="s">
        <v>18048</v>
      </c>
    </row>
    <row r="3534" spans="1:21" s="40" customFormat="1">
      <c r="A3534" s="40">
        <f t="shared" si="157"/>
        <v>3533</v>
      </c>
      <c r="B3534" s="41">
        <f t="shared" ca="1" si="158"/>
        <v>43369</v>
      </c>
      <c r="C3534" s="40" t="s">
        <v>14</v>
      </c>
      <c r="D3534" s="18" t="s">
        <v>19630</v>
      </c>
      <c r="E3534" s="42" t="s">
        <v>18014</v>
      </c>
      <c r="F3534" s="40" t="str">
        <f>VLOOKUP(D3534,'Brasseries Europe'!$B$2:$O$2000,6,FALSE)</f>
        <v>Dulft, 9A</v>
      </c>
      <c r="G3534" s="40" t="str">
        <f>VLOOKUP(D3534,'Brasseries Europe'!$B$2:$O$2000,7,FALSE)</f>
        <v>2222</v>
      </c>
      <c r="H3534" s="40" t="str">
        <f>VLOOKUP(D3534,'Brasseries Europe'!$B$2:$O$2000,8,FALSE)</f>
        <v>Itegem</v>
      </c>
      <c r="I3534" s="40" t="str">
        <f>VLOOKUP(D3534,'Brasseries Europe'!$B$2:$O$2000,9,FALSE)</f>
        <v>Vlaanderen</v>
      </c>
      <c r="J3534" s="40" t="str">
        <f>VLOOKUP(D3534,'Brasseries Europe'!$B$2:$O$2000,10,FALSE)</f>
        <v>serafijn-info@telenet.be</v>
      </c>
      <c r="K3534" s="40" t="str">
        <f>VLOOKUP(D3534,'Brasseries Europe'!$B$2:$O$2000,11,FALSE)</f>
        <v>http://www.serafijn-bier.be</v>
      </c>
      <c r="L3534" s="40" t="str">
        <f>VLOOKUP(D3534,'Brasseries Europe'!$B$2:$O$2000,12,FALSE)</f>
        <v>+32(0)15/24.83.64</v>
      </c>
      <c r="M3534" s="40" t="str">
        <f>VLOOKUP(D3534,'Brasseries Europe'!$B$2:$O$2000,13,FALSE)</f>
        <v>LogoBR1630</v>
      </c>
      <c r="N3534" s="40">
        <f>VLOOKUP(D3534,'Brasseries Europe'!$B$2:$O$2000,14,FALSE)</f>
        <v>0</v>
      </c>
      <c r="O3534" s="42" t="s">
        <v>18050</v>
      </c>
      <c r="P3534" s="40" t="s">
        <v>10179</v>
      </c>
      <c r="Q3534" s="40" t="s">
        <v>10081</v>
      </c>
      <c r="T3534" s="40" t="s">
        <v>18052</v>
      </c>
      <c r="U3534" s="40" t="s">
        <v>18051</v>
      </c>
    </row>
    <row r="3535" spans="1:21" s="40" customFormat="1">
      <c r="A3535" s="40">
        <f t="shared" si="157"/>
        <v>3534</v>
      </c>
      <c r="B3535" s="41">
        <f t="shared" ca="1" si="158"/>
        <v>43369</v>
      </c>
      <c r="C3535" s="40" t="s">
        <v>14</v>
      </c>
      <c r="D3535" s="18" t="s">
        <v>19630</v>
      </c>
      <c r="E3535" s="42" t="s">
        <v>18014</v>
      </c>
      <c r="F3535" s="40" t="str">
        <f>VLOOKUP(D3535,'Brasseries Europe'!$B$2:$O$2000,6,FALSE)</f>
        <v>Dulft, 9A</v>
      </c>
      <c r="G3535" s="40" t="str">
        <f>VLOOKUP(D3535,'Brasseries Europe'!$B$2:$O$2000,7,FALSE)</f>
        <v>2222</v>
      </c>
      <c r="H3535" s="40" t="str">
        <f>VLOOKUP(D3535,'Brasseries Europe'!$B$2:$O$2000,8,FALSE)</f>
        <v>Itegem</v>
      </c>
      <c r="I3535" s="40" t="str">
        <f>VLOOKUP(D3535,'Brasseries Europe'!$B$2:$O$2000,9,FALSE)</f>
        <v>Vlaanderen</v>
      </c>
      <c r="J3535" s="40" t="str">
        <f>VLOOKUP(D3535,'Brasseries Europe'!$B$2:$O$2000,10,FALSE)</f>
        <v>serafijn-info@telenet.be</v>
      </c>
      <c r="K3535" s="40" t="str">
        <f>VLOOKUP(D3535,'Brasseries Europe'!$B$2:$O$2000,11,FALSE)</f>
        <v>http://www.serafijn-bier.be</v>
      </c>
      <c r="L3535" s="40" t="str">
        <f>VLOOKUP(D3535,'Brasseries Europe'!$B$2:$O$2000,12,FALSE)</f>
        <v>+32(0)15/24.83.64</v>
      </c>
      <c r="M3535" s="40" t="str">
        <f>VLOOKUP(D3535,'Brasseries Europe'!$B$2:$O$2000,13,FALSE)</f>
        <v>LogoBR1630</v>
      </c>
      <c r="N3535" s="40">
        <f>VLOOKUP(D3535,'Brasseries Europe'!$B$2:$O$2000,14,FALSE)</f>
        <v>0</v>
      </c>
      <c r="O3535" s="42" t="s">
        <v>18053</v>
      </c>
      <c r="P3535" s="40" t="s">
        <v>10183</v>
      </c>
      <c r="Q3535" s="40" t="s">
        <v>10076</v>
      </c>
      <c r="T3535" s="40" t="s">
        <v>18055</v>
      </c>
      <c r="U3535" s="40" t="s">
        <v>18054</v>
      </c>
    </row>
    <row r="3536" spans="1:21" s="40" customFormat="1">
      <c r="A3536" s="40">
        <f t="shared" si="157"/>
        <v>3535</v>
      </c>
      <c r="B3536" s="41">
        <f t="shared" ca="1" si="158"/>
        <v>43369</v>
      </c>
      <c r="C3536" s="40" t="s">
        <v>14</v>
      </c>
      <c r="D3536" s="18" t="s">
        <v>19630</v>
      </c>
      <c r="E3536" s="42" t="s">
        <v>18014</v>
      </c>
      <c r="F3536" s="40" t="str">
        <f>VLOOKUP(D3536,'Brasseries Europe'!$B$2:$O$2000,6,FALSE)</f>
        <v>Dulft, 9A</v>
      </c>
      <c r="G3536" s="40" t="str">
        <f>VLOOKUP(D3536,'Brasseries Europe'!$B$2:$O$2000,7,FALSE)</f>
        <v>2222</v>
      </c>
      <c r="H3536" s="40" t="str">
        <f>VLOOKUP(D3536,'Brasseries Europe'!$B$2:$O$2000,8,FALSE)</f>
        <v>Itegem</v>
      </c>
      <c r="I3536" s="40" t="str">
        <f>VLOOKUP(D3536,'Brasseries Europe'!$B$2:$O$2000,9,FALSE)</f>
        <v>Vlaanderen</v>
      </c>
      <c r="J3536" s="40" t="str">
        <f>VLOOKUP(D3536,'Brasseries Europe'!$B$2:$O$2000,10,FALSE)</f>
        <v>serafijn-info@telenet.be</v>
      </c>
      <c r="K3536" s="40" t="str">
        <f>VLOOKUP(D3536,'Brasseries Europe'!$B$2:$O$2000,11,FALSE)</f>
        <v>http://www.serafijn-bier.be</v>
      </c>
      <c r="L3536" s="40" t="str">
        <f>VLOOKUP(D3536,'Brasseries Europe'!$B$2:$O$2000,12,FALSE)</f>
        <v>+32(0)15/24.83.64</v>
      </c>
      <c r="M3536" s="40" t="str">
        <f>VLOOKUP(D3536,'Brasseries Europe'!$B$2:$O$2000,13,FALSE)</f>
        <v>LogoBR1630</v>
      </c>
      <c r="N3536" s="40">
        <f>VLOOKUP(D3536,'Brasseries Europe'!$B$2:$O$2000,14,FALSE)</f>
        <v>0</v>
      </c>
      <c r="O3536" s="42" t="s">
        <v>18056</v>
      </c>
      <c r="P3536" s="40" t="s">
        <v>10183</v>
      </c>
      <c r="Q3536" s="40" t="s">
        <v>10076</v>
      </c>
      <c r="T3536" s="40" t="s">
        <v>18058</v>
      </c>
      <c r="U3536" s="40" t="s">
        <v>18057</v>
      </c>
    </row>
    <row r="3537" spans="1:21" s="40" customFormat="1">
      <c r="A3537" s="40">
        <f t="shared" si="157"/>
        <v>3536</v>
      </c>
      <c r="B3537" s="41">
        <f t="shared" ca="1" si="158"/>
        <v>43369</v>
      </c>
      <c r="C3537" s="40" t="s">
        <v>14</v>
      </c>
      <c r="D3537" s="18" t="s">
        <v>19630</v>
      </c>
      <c r="E3537" s="42" t="s">
        <v>18014</v>
      </c>
      <c r="F3537" s="40" t="str">
        <f>VLOOKUP(D3537,'Brasseries Europe'!$B$2:$O$2000,6,FALSE)</f>
        <v>Dulft, 9A</v>
      </c>
      <c r="G3537" s="40" t="str">
        <f>VLOOKUP(D3537,'Brasseries Europe'!$B$2:$O$2000,7,FALSE)</f>
        <v>2222</v>
      </c>
      <c r="H3537" s="40" t="str">
        <f>VLOOKUP(D3537,'Brasseries Europe'!$B$2:$O$2000,8,FALSE)</f>
        <v>Itegem</v>
      </c>
      <c r="I3537" s="40" t="str">
        <f>VLOOKUP(D3537,'Brasseries Europe'!$B$2:$O$2000,9,FALSE)</f>
        <v>Vlaanderen</v>
      </c>
      <c r="J3537" s="40" t="str">
        <f>VLOOKUP(D3537,'Brasseries Europe'!$B$2:$O$2000,10,FALSE)</f>
        <v>serafijn-info@telenet.be</v>
      </c>
      <c r="K3537" s="40" t="str">
        <f>VLOOKUP(D3537,'Brasseries Europe'!$B$2:$O$2000,11,FALSE)</f>
        <v>http://www.serafijn-bier.be</v>
      </c>
      <c r="L3537" s="40" t="str">
        <f>VLOOKUP(D3537,'Brasseries Europe'!$B$2:$O$2000,12,FALSE)</f>
        <v>+32(0)15/24.83.64</v>
      </c>
      <c r="M3537" s="40" t="str">
        <f>VLOOKUP(D3537,'Brasseries Europe'!$B$2:$O$2000,13,FALSE)</f>
        <v>LogoBR1630</v>
      </c>
      <c r="N3537" s="40">
        <f>VLOOKUP(D3537,'Brasseries Europe'!$B$2:$O$2000,14,FALSE)</f>
        <v>0</v>
      </c>
      <c r="O3537" s="42" t="s">
        <v>18059</v>
      </c>
      <c r="P3537" s="40" t="s">
        <v>10183</v>
      </c>
      <c r="Q3537" s="40" t="s">
        <v>10044</v>
      </c>
      <c r="T3537" s="40" t="s">
        <v>18061</v>
      </c>
      <c r="U3537" s="40" t="s">
        <v>18060</v>
      </c>
    </row>
    <row r="3538" spans="1:21" s="40" customFormat="1">
      <c r="A3538" s="40">
        <f t="shared" si="157"/>
        <v>3537</v>
      </c>
      <c r="B3538" s="41">
        <f t="shared" ca="1" si="158"/>
        <v>43369</v>
      </c>
      <c r="C3538" s="40" t="s">
        <v>14</v>
      </c>
      <c r="D3538" s="40" t="str">
        <f t="shared" si="156"/>
        <v>Brewery216</v>
      </c>
      <c r="E3538" s="42" t="s">
        <v>1781</v>
      </c>
      <c r="F3538" s="40" t="str">
        <f>VLOOKUP(D3538,'Brasseries Europe'!$B$2:$O$2000,6,FALSE)</f>
        <v>Rue Lambert Crickx, 24-28</v>
      </c>
      <c r="G3538" s="40">
        <f>VLOOKUP(D3538,'Brasseries Europe'!$B$2:$O$2000,7,FALSE)</f>
        <v>1070</v>
      </c>
      <c r="H3538" s="40" t="str">
        <f>VLOOKUP(D3538,'Brasseries Europe'!$B$2:$O$2000,8,FALSE)</f>
        <v>Anderlecht</v>
      </c>
      <c r="I3538" s="40" t="str">
        <f>VLOOKUP(D3538,'Brasseries Europe'!$B$2:$O$2000,9,FALSE)</f>
        <v>Bruxelles-Capitale</v>
      </c>
      <c r="J3538" s="40" t="str">
        <f>VLOOKUP(D3538,'Brasseries Europe'!$B$2:$O$2000,10,FALSE)</f>
        <v>info@ermitagenanobrasserie.be</v>
      </c>
      <c r="K3538" s="40" t="str">
        <f>VLOOKUP(D3538,'Brasseries Europe'!$B$2:$O$2000,11,FALSE)</f>
        <v>http://ermitagenanobrasserie.be</v>
      </c>
      <c r="L3538" s="40" t="str">
        <f>VLOOKUP(D3538,'Brasseries Europe'!$B$2:$O$2000,12,FALSE)</f>
        <v>32(0)2/520.51.11</v>
      </c>
      <c r="M3538" s="40" t="str">
        <f>VLOOKUP(D3538,'Brasseries Europe'!$B$2:$O$2000,13,FALSE)</f>
        <v>LogoBR216</v>
      </c>
      <c r="N3538" s="40" t="str">
        <f>VLOOKUP(D3538,'Brasseries Europe'!$B$2:$O$2000,14,FALSE)</f>
        <v>FotoBR216</v>
      </c>
      <c r="O3538" s="42" t="s">
        <v>18062</v>
      </c>
      <c r="P3538" s="40" t="s">
        <v>10136</v>
      </c>
      <c r="Q3538" s="40" t="s">
        <v>10297</v>
      </c>
      <c r="T3538" s="40" t="s">
        <v>18064</v>
      </c>
      <c r="U3538" s="40" t="s">
        <v>18063</v>
      </c>
    </row>
    <row r="3539" spans="1:21" s="40" customFormat="1">
      <c r="A3539" s="40">
        <f t="shared" si="157"/>
        <v>3538</v>
      </c>
      <c r="B3539" s="41">
        <f t="shared" ca="1" si="158"/>
        <v>43369</v>
      </c>
      <c r="C3539" s="40" t="s">
        <v>14</v>
      </c>
      <c r="D3539" s="40" t="str">
        <f t="shared" si="156"/>
        <v>Brewery217</v>
      </c>
      <c r="E3539" s="42" t="s">
        <v>1789</v>
      </c>
      <c r="F3539" s="40" t="str">
        <f>VLOOKUP(D3539,'Brasseries Europe'!$B$2:$O$2000,6,FALSE)</f>
        <v>Rue Dieudonné Lefèvre 37</v>
      </c>
      <c r="G3539" s="40">
        <f>VLOOKUP(D3539,'Brasseries Europe'!$B$2:$O$2000,7,FALSE)</f>
        <v>1020</v>
      </c>
      <c r="H3539" s="40" t="str">
        <f>VLOOKUP(D3539,'Brasseries Europe'!$B$2:$O$2000,8,FALSE)</f>
        <v>Laeken</v>
      </c>
      <c r="I3539" s="40" t="str">
        <f>VLOOKUP(D3539,'Brasseries Europe'!$B$2:$O$2000,9,FALSE)</f>
        <v>Bruxelles-Capitale</v>
      </c>
      <c r="J3539" s="40" t="str">
        <f>VLOOKUP(D3539,'Brasseries Europe'!$B$2:$O$2000,10,FALSE)</f>
        <v>info@noscience.be</v>
      </c>
      <c r="K3539" s="40" t="str">
        <f>VLOOKUP(D3539,'Brasseries Europe'!$B$2:$O$2000,11,FALSE)</f>
        <v>http://noscience.be/</v>
      </c>
      <c r="L3539" s="40">
        <f>VLOOKUP(D3539,'Brasseries Europe'!$B$2:$O$2000,12,FALSE)</f>
        <v>0</v>
      </c>
      <c r="M3539" s="40" t="str">
        <f>VLOOKUP(D3539,'Brasseries Europe'!$B$2:$O$2000,13,FALSE)</f>
        <v>LogoBR217</v>
      </c>
      <c r="N3539" s="40" t="str">
        <f>VLOOKUP(D3539,'Brasseries Europe'!$B$2:$O$2000,14,FALSE)</f>
        <v>FotoBR217</v>
      </c>
      <c r="O3539" s="42" t="s">
        <v>18065</v>
      </c>
      <c r="P3539" s="40" t="s">
        <v>10136</v>
      </c>
      <c r="Q3539" s="40" t="s">
        <v>10204</v>
      </c>
      <c r="T3539" s="40" t="s">
        <v>18067</v>
      </c>
      <c r="U3539" s="40" t="s">
        <v>18066</v>
      </c>
    </row>
    <row r="3540" spans="1:21" s="40" customFormat="1">
      <c r="A3540" s="40">
        <f t="shared" si="157"/>
        <v>3539</v>
      </c>
      <c r="B3540" s="41">
        <f t="shared" ca="1" si="158"/>
        <v>43369</v>
      </c>
      <c r="C3540" s="40" t="s">
        <v>14</v>
      </c>
      <c r="D3540" s="18" t="s">
        <v>19631</v>
      </c>
      <c r="E3540" s="42" t="s">
        <v>18069</v>
      </c>
      <c r="F3540" s="40" t="str">
        <f>VLOOKUP(D3540,'Brasseries Europe'!$B$2:$O$2000,6,FALSE)</f>
        <v>Avenue des Cyclamens, 2</v>
      </c>
      <c r="G3540" s="40" t="str">
        <f>VLOOKUP(D3540,'Brasseries Europe'!$B$2:$O$2000,7,FALSE)</f>
        <v>1420</v>
      </c>
      <c r="H3540" s="40" t="str">
        <f>VLOOKUP(D3540,'Brasseries Europe'!$B$2:$O$2000,8,FALSE)</f>
        <v>Braine-L'Alleud</v>
      </c>
      <c r="I3540" s="40" t="str">
        <f>VLOOKUP(D3540,'Brasseries Europe'!$B$2:$O$2000,9,FALSE)</f>
        <v>Wallonie</v>
      </c>
      <c r="J3540" s="40" t="str">
        <f>VLOOKUP(D3540,'Brasseries Europe'!$B$2:$O$2000,10,FALSE)</f>
        <v>info@novabirra.com</v>
      </c>
      <c r="K3540" s="40" t="str">
        <f>VLOOKUP(D3540,'Brasseries Europe'!$B$2:$O$2000,11,FALSE)</f>
        <v>http://www.novabirra.com</v>
      </c>
      <c r="L3540" s="40" t="str">
        <f>VLOOKUP(D3540,'Brasseries Europe'!$B$2:$O$2000,12,FALSE)</f>
        <v>+32(0)475/26.27.96</v>
      </c>
      <c r="M3540" s="40" t="str">
        <f>VLOOKUP(D3540,'Brasseries Europe'!$B$2:$O$2000,13,FALSE)</f>
        <v>LogoBR1631</v>
      </c>
      <c r="N3540" s="40">
        <f>VLOOKUP(D3540,'Brasseries Europe'!$B$2:$O$2000,14,FALSE)</f>
        <v>0</v>
      </c>
      <c r="O3540" s="42" t="s">
        <v>18068</v>
      </c>
      <c r="P3540" s="40" t="s">
        <v>10136</v>
      </c>
      <c r="Q3540" s="40" t="s">
        <v>10081</v>
      </c>
      <c r="T3540" s="40" t="s">
        <v>18071</v>
      </c>
      <c r="U3540" s="40" t="s">
        <v>18070</v>
      </c>
    </row>
    <row r="3541" spans="1:21" s="40" customFormat="1">
      <c r="A3541" s="40">
        <f t="shared" si="157"/>
        <v>3540</v>
      </c>
      <c r="B3541" s="41">
        <f t="shared" ca="1" si="158"/>
        <v>43369</v>
      </c>
      <c r="C3541" s="40" t="s">
        <v>14</v>
      </c>
      <c r="D3541" s="18" t="s">
        <v>19631</v>
      </c>
      <c r="E3541" s="42" t="s">
        <v>18069</v>
      </c>
      <c r="F3541" s="40" t="str">
        <f>VLOOKUP(D3541,'Brasseries Europe'!$B$2:$O$2000,6,FALSE)</f>
        <v>Avenue des Cyclamens, 2</v>
      </c>
      <c r="G3541" s="40" t="str">
        <f>VLOOKUP(D3541,'Brasseries Europe'!$B$2:$O$2000,7,FALSE)</f>
        <v>1420</v>
      </c>
      <c r="H3541" s="40" t="str">
        <f>VLOOKUP(D3541,'Brasseries Europe'!$B$2:$O$2000,8,FALSE)</f>
        <v>Braine-L'Alleud</v>
      </c>
      <c r="I3541" s="40" t="str">
        <f>VLOOKUP(D3541,'Brasseries Europe'!$B$2:$O$2000,9,FALSE)</f>
        <v>Wallonie</v>
      </c>
      <c r="J3541" s="40" t="str">
        <f>VLOOKUP(D3541,'Brasseries Europe'!$B$2:$O$2000,10,FALSE)</f>
        <v>info@novabirra.com</v>
      </c>
      <c r="K3541" s="40" t="str">
        <f>VLOOKUP(D3541,'Brasseries Europe'!$B$2:$O$2000,11,FALSE)</f>
        <v>http://www.novabirra.com</v>
      </c>
      <c r="L3541" s="40" t="str">
        <f>VLOOKUP(D3541,'Brasseries Europe'!$B$2:$O$2000,12,FALSE)</f>
        <v>+32(0)475/26.27.96</v>
      </c>
      <c r="M3541" s="40" t="str">
        <f>VLOOKUP(D3541,'Brasseries Europe'!$B$2:$O$2000,13,FALSE)</f>
        <v>LogoBR1631</v>
      </c>
      <c r="N3541" s="40">
        <f>VLOOKUP(D3541,'Brasseries Europe'!$B$2:$O$2000,14,FALSE)</f>
        <v>0</v>
      </c>
      <c r="O3541" s="42" t="s">
        <v>18072</v>
      </c>
      <c r="P3541" s="40" t="s">
        <v>10136</v>
      </c>
      <c r="Q3541" s="40" t="s">
        <v>10114</v>
      </c>
      <c r="T3541" s="40" t="s">
        <v>18074</v>
      </c>
      <c r="U3541" s="40" t="s">
        <v>18073</v>
      </c>
    </row>
    <row r="3542" spans="1:21" s="40" customFormat="1">
      <c r="A3542" s="40">
        <f t="shared" si="157"/>
        <v>3541</v>
      </c>
      <c r="B3542" s="41">
        <f t="shared" ca="1" si="158"/>
        <v>43369</v>
      </c>
      <c r="C3542" s="40" t="s">
        <v>14</v>
      </c>
      <c r="D3542" s="18" t="s">
        <v>19631</v>
      </c>
      <c r="E3542" s="42" t="s">
        <v>18069</v>
      </c>
      <c r="F3542" s="40" t="str">
        <f>VLOOKUP(D3542,'Brasseries Europe'!$B$2:$O$2000,6,FALSE)</f>
        <v>Avenue des Cyclamens, 2</v>
      </c>
      <c r="G3542" s="40" t="str">
        <f>VLOOKUP(D3542,'Brasseries Europe'!$B$2:$O$2000,7,FALSE)</f>
        <v>1420</v>
      </c>
      <c r="H3542" s="40" t="str">
        <f>VLOOKUP(D3542,'Brasseries Europe'!$B$2:$O$2000,8,FALSE)</f>
        <v>Braine-L'Alleud</v>
      </c>
      <c r="I3542" s="40" t="str">
        <f>VLOOKUP(D3542,'Brasseries Europe'!$B$2:$O$2000,9,FALSE)</f>
        <v>Wallonie</v>
      </c>
      <c r="J3542" s="40" t="str">
        <f>VLOOKUP(D3542,'Brasseries Europe'!$B$2:$O$2000,10,FALSE)</f>
        <v>info@novabirra.com</v>
      </c>
      <c r="K3542" s="40" t="str">
        <f>VLOOKUP(D3542,'Brasseries Europe'!$B$2:$O$2000,11,FALSE)</f>
        <v>http://www.novabirra.com</v>
      </c>
      <c r="L3542" s="40" t="str">
        <f>VLOOKUP(D3542,'Brasseries Europe'!$B$2:$O$2000,12,FALSE)</f>
        <v>+32(0)475/26.27.96</v>
      </c>
      <c r="M3542" s="40" t="str">
        <f>VLOOKUP(D3542,'Brasseries Europe'!$B$2:$O$2000,13,FALSE)</f>
        <v>LogoBR1631</v>
      </c>
      <c r="N3542" s="40">
        <f>VLOOKUP(D3542,'Brasseries Europe'!$B$2:$O$2000,14,FALSE)</f>
        <v>0</v>
      </c>
      <c r="O3542" s="42" t="s">
        <v>18075</v>
      </c>
      <c r="P3542" s="40" t="s">
        <v>10136</v>
      </c>
      <c r="Q3542" s="40" t="s">
        <v>10072</v>
      </c>
      <c r="T3542" s="40" t="s">
        <v>18077</v>
      </c>
      <c r="U3542" s="40" t="s">
        <v>18076</v>
      </c>
    </row>
    <row r="3543" spans="1:21" s="40" customFormat="1">
      <c r="A3543" s="40">
        <f t="shared" si="157"/>
        <v>3542</v>
      </c>
      <c r="B3543" s="41">
        <f t="shared" ca="1" si="158"/>
        <v>43369</v>
      </c>
      <c r="C3543" s="40" t="s">
        <v>14</v>
      </c>
      <c r="D3543" s="18" t="s">
        <v>19631</v>
      </c>
      <c r="E3543" s="42" t="s">
        <v>18069</v>
      </c>
      <c r="F3543" s="40" t="str">
        <f>VLOOKUP(D3543,'Brasseries Europe'!$B$2:$O$2000,6,FALSE)</f>
        <v>Avenue des Cyclamens, 2</v>
      </c>
      <c r="G3543" s="40" t="str">
        <f>VLOOKUP(D3543,'Brasseries Europe'!$B$2:$O$2000,7,FALSE)</f>
        <v>1420</v>
      </c>
      <c r="H3543" s="40" t="str">
        <f>VLOOKUP(D3543,'Brasseries Europe'!$B$2:$O$2000,8,FALSE)</f>
        <v>Braine-L'Alleud</v>
      </c>
      <c r="I3543" s="40" t="str">
        <f>VLOOKUP(D3543,'Brasseries Europe'!$B$2:$O$2000,9,FALSE)</f>
        <v>Wallonie</v>
      </c>
      <c r="J3543" s="40" t="str">
        <f>VLOOKUP(D3543,'Brasseries Europe'!$B$2:$O$2000,10,FALSE)</f>
        <v>info@novabirra.com</v>
      </c>
      <c r="K3543" s="40" t="str">
        <f>VLOOKUP(D3543,'Brasseries Europe'!$B$2:$O$2000,11,FALSE)</f>
        <v>http://www.novabirra.com</v>
      </c>
      <c r="L3543" s="40" t="str">
        <f>VLOOKUP(D3543,'Brasseries Europe'!$B$2:$O$2000,12,FALSE)</f>
        <v>+32(0)475/26.27.96</v>
      </c>
      <c r="M3543" s="40" t="str">
        <f>VLOOKUP(D3543,'Brasseries Europe'!$B$2:$O$2000,13,FALSE)</f>
        <v>LogoBR1631</v>
      </c>
      <c r="N3543" s="40">
        <f>VLOOKUP(D3543,'Brasseries Europe'!$B$2:$O$2000,14,FALSE)</f>
        <v>0</v>
      </c>
      <c r="O3543" s="42" t="s">
        <v>18078</v>
      </c>
      <c r="P3543" s="40" t="s">
        <v>10136</v>
      </c>
      <c r="Q3543" s="40" t="s">
        <v>10297</v>
      </c>
      <c r="T3543" s="40" t="s">
        <v>18080</v>
      </c>
      <c r="U3543" s="40" t="s">
        <v>18079</v>
      </c>
    </row>
    <row r="3544" spans="1:21" s="40" customFormat="1">
      <c r="A3544" s="40">
        <f t="shared" si="157"/>
        <v>3543</v>
      </c>
      <c r="B3544" s="41">
        <f t="shared" ca="1" si="158"/>
        <v>43369</v>
      </c>
      <c r="C3544" s="40" t="s">
        <v>14</v>
      </c>
      <c r="D3544" s="18" t="s">
        <v>19631</v>
      </c>
      <c r="E3544" s="42" t="s">
        <v>18069</v>
      </c>
      <c r="F3544" s="40" t="str">
        <f>VLOOKUP(D3544,'Brasseries Europe'!$B$2:$O$2000,6,FALSE)</f>
        <v>Avenue des Cyclamens, 2</v>
      </c>
      <c r="G3544" s="40" t="str">
        <f>VLOOKUP(D3544,'Brasseries Europe'!$B$2:$O$2000,7,FALSE)</f>
        <v>1420</v>
      </c>
      <c r="H3544" s="40" t="str">
        <f>VLOOKUP(D3544,'Brasseries Europe'!$B$2:$O$2000,8,FALSE)</f>
        <v>Braine-L'Alleud</v>
      </c>
      <c r="I3544" s="40" t="str">
        <f>VLOOKUP(D3544,'Brasseries Europe'!$B$2:$O$2000,9,FALSE)</f>
        <v>Wallonie</v>
      </c>
      <c r="J3544" s="40" t="str">
        <f>VLOOKUP(D3544,'Brasseries Europe'!$B$2:$O$2000,10,FALSE)</f>
        <v>info@novabirra.com</v>
      </c>
      <c r="K3544" s="40" t="str">
        <f>VLOOKUP(D3544,'Brasseries Europe'!$B$2:$O$2000,11,FALSE)</f>
        <v>http://www.novabirra.com</v>
      </c>
      <c r="L3544" s="40" t="str">
        <f>VLOOKUP(D3544,'Brasseries Europe'!$B$2:$O$2000,12,FALSE)</f>
        <v>+32(0)475/26.27.96</v>
      </c>
      <c r="M3544" s="40" t="str">
        <f>VLOOKUP(D3544,'Brasseries Europe'!$B$2:$O$2000,13,FALSE)</f>
        <v>LogoBR1631</v>
      </c>
      <c r="N3544" s="40">
        <f>VLOOKUP(D3544,'Brasseries Europe'!$B$2:$O$2000,14,FALSE)</f>
        <v>0</v>
      </c>
      <c r="O3544" s="42" t="s">
        <v>18081</v>
      </c>
      <c r="P3544" s="40" t="s">
        <v>10043</v>
      </c>
      <c r="Q3544" s="40" t="s">
        <v>10064</v>
      </c>
      <c r="T3544" s="40" t="s">
        <v>18083</v>
      </c>
      <c r="U3544" s="40" t="s">
        <v>18082</v>
      </c>
    </row>
    <row r="3545" spans="1:21" s="40" customFormat="1">
      <c r="A3545" s="40">
        <f t="shared" si="157"/>
        <v>3544</v>
      </c>
      <c r="B3545" s="41">
        <f t="shared" ca="1" si="158"/>
        <v>43369</v>
      </c>
      <c r="C3545" s="40" t="s">
        <v>14</v>
      </c>
      <c r="D3545" s="40" t="str">
        <f t="shared" si="156"/>
        <v>Brewery218</v>
      </c>
      <c r="E3545" s="42" t="s">
        <v>1797</v>
      </c>
      <c r="F3545" s="40" t="str">
        <f>VLOOKUP(D3545,'Brasseries Europe'!$B$2:$O$2000,6,FALSE)</f>
        <v>Steenhuffeldorp, 3</v>
      </c>
      <c r="G3545" s="40">
        <f>VLOOKUP(D3545,'Brasseries Europe'!$B$2:$O$2000,7,FALSE)</f>
        <v>1840</v>
      </c>
      <c r="H3545" s="40" t="str">
        <f>VLOOKUP(D3545,'Brasseries Europe'!$B$2:$O$2000,8,FALSE)</f>
        <v>Steenhuffel</v>
      </c>
      <c r="I3545" s="40" t="str">
        <f>VLOOKUP(D3545,'Brasseries Europe'!$B$2:$O$2000,9,FALSE)</f>
        <v>Vlaanderen</v>
      </c>
      <c r="J3545" s="40" t="str">
        <f>VLOOKUP(D3545,'Brasseries Europe'!$B$2:$O$2000,10,FALSE)</f>
        <v>info@palm.be</v>
      </c>
      <c r="K3545" s="40" t="str">
        <f>VLOOKUP(D3545,'Brasseries Europe'!$B$2:$O$2000,11,FALSE)</f>
        <v>http://www.palm.be</v>
      </c>
      <c r="L3545" s="40" t="str">
        <f>VLOOKUP(D3545,'Brasseries Europe'!$B$2:$O$2000,12,FALSE)</f>
        <v>32(0)52/31.74.11</v>
      </c>
      <c r="M3545" s="40" t="str">
        <f>VLOOKUP(D3545,'Brasseries Europe'!$B$2:$O$2000,13,FALSE)</f>
        <v>LogoBR218</v>
      </c>
      <c r="N3545" s="40" t="str">
        <f>VLOOKUP(D3545,'Brasseries Europe'!$B$2:$O$2000,14,FALSE)</f>
        <v>FotoBR218</v>
      </c>
      <c r="O3545" s="42" t="s">
        <v>18084</v>
      </c>
      <c r="P3545" s="40" t="s">
        <v>10156</v>
      </c>
      <c r="Q3545" s="40" t="s">
        <v>10372</v>
      </c>
      <c r="T3545" s="40" t="s">
        <v>18086</v>
      </c>
      <c r="U3545" s="40" t="s">
        <v>18085</v>
      </c>
    </row>
    <row r="3546" spans="1:21" s="40" customFormat="1">
      <c r="A3546" s="40">
        <f t="shared" si="157"/>
        <v>3545</v>
      </c>
      <c r="B3546" s="41">
        <f t="shared" ca="1" si="158"/>
        <v>43369</v>
      </c>
      <c r="C3546" s="40" t="s">
        <v>14</v>
      </c>
      <c r="D3546" s="40" t="str">
        <f t="shared" si="156"/>
        <v>Brewery218</v>
      </c>
      <c r="E3546" s="42" t="s">
        <v>1797</v>
      </c>
      <c r="F3546" s="40" t="str">
        <f>VLOOKUP(D3546,'Brasseries Europe'!$B$2:$O$2000,6,FALSE)</f>
        <v>Steenhuffeldorp, 3</v>
      </c>
      <c r="G3546" s="40">
        <f>VLOOKUP(D3546,'Brasseries Europe'!$B$2:$O$2000,7,FALSE)</f>
        <v>1840</v>
      </c>
      <c r="H3546" s="40" t="str">
        <f>VLOOKUP(D3546,'Brasseries Europe'!$B$2:$O$2000,8,FALSE)</f>
        <v>Steenhuffel</v>
      </c>
      <c r="I3546" s="40" t="str">
        <f>VLOOKUP(D3546,'Brasseries Europe'!$B$2:$O$2000,9,FALSE)</f>
        <v>Vlaanderen</v>
      </c>
      <c r="J3546" s="40" t="str">
        <f>VLOOKUP(D3546,'Brasseries Europe'!$B$2:$O$2000,10,FALSE)</f>
        <v>info@palm.be</v>
      </c>
      <c r="K3546" s="40" t="str">
        <f>VLOOKUP(D3546,'Brasseries Europe'!$B$2:$O$2000,11,FALSE)</f>
        <v>http://www.palm.be</v>
      </c>
      <c r="L3546" s="40" t="str">
        <f>VLOOKUP(D3546,'Brasseries Europe'!$B$2:$O$2000,12,FALSE)</f>
        <v>32(0)52/31.74.11</v>
      </c>
      <c r="M3546" s="40" t="str">
        <f>VLOOKUP(D3546,'Brasseries Europe'!$B$2:$O$2000,13,FALSE)</f>
        <v>LogoBR218</v>
      </c>
      <c r="N3546" s="40" t="str">
        <f>VLOOKUP(D3546,'Brasseries Europe'!$B$2:$O$2000,14,FALSE)</f>
        <v>FotoBR218</v>
      </c>
      <c r="O3546" s="42" t="s">
        <v>18087</v>
      </c>
      <c r="P3546" s="40" t="s">
        <v>10156</v>
      </c>
      <c r="Q3546" s="40" t="s">
        <v>10372</v>
      </c>
      <c r="T3546" s="40" t="s">
        <v>18089</v>
      </c>
      <c r="U3546" s="40" t="s">
        <v>18088</v>
      </c>
    </row>
    <row r="3547" spans="1:21" s="40" customFormat="1">
      <c r="A3547" s="40">
        <f t="shared" si="157"/>
        <v>3546</v>
      </c>
      <c r="B3547" s="41">
        <f t="shared" ca="1" si="158"/>
        <v>43369</v>
      </c>
      <c r="C3547" s="40" t="s">
        <v>14</v>
      </c>
      <c r="D3547" s="40" t="str">
        <f t="shared" si="156"/>
        <v>Brewery218</v>
      </c>
      <c r="E3547" s="42" t="s">
        <v>1797</v>
      </c>
      <c r="F3547" s="40" t="str">
        <f>VLOOKUP(D3547,'Brasseries Europe'!$B$2:$O$2000,6,FALSE)</f>
        <v>Steenhuffeldorp, 3</v>
      </c>
      <c r="G3547" s="40">
        <f>VLOOKUP(D3547,'Brasseries Europe'!$B$2:$O$2000,7,FALSE)</f>
        <v>1840</v>
      </c>
      <c r="H3547" s="40" t="str">
        <f>VLOOKUP(D3547,'Brasseries Europe'!$B$2:$O$2000,8,FALSE)</f>
        <v>Steenhuffel</v>
      </c>
      <c r="I3547" s="40" t="str">
        <f>VLOOKUP(D3547,'Brasseries Europe'!$B$2:$O$2000,9,FALSE)</f>
        <v>Vlaanderen</v>
      </c>
      <c r="J3547" s="40" t="str">
        <f>VLOOKUP(D3547,'Brasseries Europe'!$B$2:$O$2000,10,FALSE)</f>
        <v>info@palm.be</v>
      </c>
      <c r="K3547" s="40" t="str">
        <f>VLOOKUP(D3547,'Brasseries Europe'!$B$2:$O$2000,11,FALSE)</f>
        <v>http://www.palm.be</v>
      </c>
      <c r="L3547" s="40" t="str">
        <f>VLOOKUP(D3547,'Brasseries Europe'!$B$2:$O$2000,12,FALSE)</f>
        <v>32(0)52/31.74.11</v>
      </c>
      <c r="M3547" s="40" t="str">
        <f>VLOOKUP(D3547,'Brasseries Europe'!$B$2:$O$2000,13,FALSE)</f>
        <v>LogoBR218</v>
      </c>
      <c r="N3547" s="40" t="str">
        <f>VLOOKUP(D3547,'Brasseries Europe'!$B$2:$O$2000,14,FALSE)</f>
        <v>FotoBR218</v>
      </c>
      <c r="O3547" s="42" t="s">
        <v>18090</v>
      </c>
      <c r="P3547" s="40" t="s">
        <v>10211</v>
      </c>
      <c r="Q3547" s="40" t="s">
        <v>13538</v>
      </c>
      <c r="T3547" s="40" t="s">
        <v>18092</v>
      </c>
      <c r="U3547" s="40" t="s">
        <v>18091</v>
      </c>
    </row>
    <row r="3548" spans="1:21" s="40" customFormat="1">
      <c r="A3548" s="40">
        <f t="shared" si="157"/>
        <v>3547</v>
      </c>
      <c r="B3548" s="41">
        <f t="shared" ca="1" si="158"/>
        <v>43369</v>
      </c>
      <c r="C3548" s="40" t="s">
        <v>14</v>
      </c>
      <c r="D3548" s="40" t="str">
        <f t="shared" si="156"/>
        <v>Brewery218</v>
      </c>
      <c r="E3548" s="42" t="s">
        <v>1797</v>
      </c>
      <c r="F3548" s="40" t="str">
        <f>VLOOKUP(D3548,'Brasseries Europe'!$B$2:$O$2000,6,FALSE)</f>
        <v>Steenhuffeldorp, 3</v>
      </c>
      <c r="G3548" s="40">
        <f>VLOOKUP(D3548,'Brasseries Europe'!$B$2:$O$2000,7,FALSE)</f>
        <v>1840</v>
      </c>
      <c r="H3548" s="40" t="str">
        <f>VLOOKUP(D3548,'Brasseries Europe'!$B$2:$O$2000,8,FALSE)</f>
        <v>Steenhuffel</v>
      </c>
      <c r="I3548" s="40" t="str">
        <f>VLOOKUP(D3548,'Brasseries Europe'!$B$2:$O$2000,9,FALSE)</f>
        <v>Vlaanderen</v>
      </c>
      <c r="J3548" s="40" t="str">
        <f>VLOOKUP(D3548,'Brasseries Europe'!$B$2:$O$2000,10,FALSE)</f>
        <v>info@palm.be</v>
      </c>
      <c r="K3548" s="40" t="str">
        <f>VLOOKUP(D3548,'Brasseries Europe'!$B$2:$O$2000,11,FALSE)</f>
        <v>http://www.palm.be</v>
      </c>
      <c r="L3548" s="40" t="str">
        <f>VLOOKUP(D3548,'Brasseries Europe'!$B$2:$O$2000,12,FALSE)</f>
        <v>32(0)52/31.74.11</v>
      </c>
      <c r="M3548" s="40" t="str">
        <f>VLOOKUP(D3548,'Brasseries Europe'!$B$2:$O$2000,13,FALSE)</f>
        <v>LogoBR218</v>
      </c>
      <c r="N3548" s="40" t="str">
        <f>VLOOKUP(D3548,'Brasseries Europe'!$B$2:$O$2000,14,FALSE)</f>
        <v>FotoBR218</v>
      </c>
      <c r="O3548" s="42" t="s">
        <v>18093</v>
      </c>
      <c r="P3548" s="40" t="s">
        <v>10211</v>
      </c>
      <c r="Q3548" s="40" t="s">
        <v>10068</v>
      </c>
      <c r="T3548" s="40" t="s">
        <v>18095</v>
      </c>
      <c r="U3548" s="40" t="s">
        <v>18094</v>
      </c>
    </row>
    <row r="3549" spans="1:21" s="40" customFormat="1">
      <c r="A3549" s="40">
        <f t="shared" si="157"/>
        <v>3548</v>
      </c>
      <c r="B3549" s="41">
        <f t="shared" ca="1" si="158"/>
        <v>43369</v>
      </c>
      <c r="C3549" s="40" t="s">
        <v>14</v>
      </c>
      <c r="D3549" s="40" t="str">
        <f t="shared" ref="D3549:D3612" si="159">_xlfn.IFNA(VLOOKUP(E3549,Matricedesbrasseries,2,FALSE),"")</f>
        <v>Brewery218</v>
      </c>
      <c r="E3549" s="42" t="s">
        <v>1797</v>
      </c>
      <c r="F3549" s="40" t="str">
        <f>VLOOKUP(D3549,'Brasseries Europe'!$B$2:$O$2000,6,FALSE)</f>
        <v>Steenhuffeldorp, 3</v>
      </c>
      <c r="G3549" s="40">
        <f>VLOOKUP(D3549,'Brasseries Europe'!$B$2:$O$2000,7,FALSE)</f>
        <v>1840</v>
      </c>
      <c r="H3549" s="40" t="str">
        <f>VLOOKUP(D3549,'Brasseries Europe'!$B$2:$O$2000,8,FALSE)</f>
        <v>Steenhuffel</v>
      </c>
      <c r="I3549" s="40" t="str">
        <f>VLOOKUP(D3549,'Brasseries Europe'!$B$2:$O$2000,9,FALSE)</f>
        <v>Vlaanderen</v>
      </c>
      <c r="J3549" s="40" t="str">
        <f>VLOOKUP(D3549,'Brasseries Europe'!$B$2:$O$2000,10,FALSE)</f>
        <v>info@palm.be</v>
      </c>
      <c r="K3549" s="40" t="str">
        <f>VLOOKUP(D3549,'Brasseries Europe'!$B$2:$O$2000,11,FALSE)</f>
        <v>http://www.palm.be</v>
      </c>
      <c r="L3549" s="40" t="str">
        <f>VLOOKUP(D3549,'Brasseries Europe'!$B$2:$O$2000,12,FALSE)</f>
        <v>32(0)52/31.74.11</v>
      </c>
      <c r="M3549" s="40" t="str">
        <f>VLOOKUP(D3549,'Brasseries Europe'!$B$2:$O$2000,13,FALSE)</f>
        <v>LogoBR218</v>
      </c>
      <c r="N3549" s="40" t="str">
        <f>VLOOKUP(D3549,'Brasseries Europe'!$B$2:$O$2000,14,FALSE)</f>
        <v>FotoBR218</v>
      </c>
      <c r="O3549" s="42" t="s">
        <v>18096</v>
      </c>
      <c r="P3549" s="40" t="s">
        <v>10055</v>
      </c>
      <c r="Q3549" s="40" t="s">
        <v>10072</v>
      </c>
      <c r="T3549" s="40" t="s">
        <v>18098</v>
      </c>
      <c r="U3549" s="40" t="s">
        <v>18097</v>
      </c>
    </row>
    <row r="3550" spans="1:21" s="40" customFormat="1">
      <c r="A3550" s="40">
        <f t="shared" si="157"/>
        <v>3549</v>
      </c>
      <c r="B3550" s="41">
        <f t="shared" ca="1" si="158"/>
        <v>43369</v>
      </c>
      <c r="C3550" s="40" t="s">
        <v>14</v>
      </c>
      <c r="D3550" s="40" t="str">
        <f t="shared" si="159"/>
        <v>Brewery218</v>
      </c>
      <c r="E3550" s="42" t="s">
        <v>1797</v>
      </c>
      <c r="F3550" s="40" t="str">
        <f>VLOOKUP(D3550,'Brasseries Europe'!$B$2:$O$2000,6,FALSE)</f>
        <v>Steenhuffeldorp, 3</v>
      </c>
      <c r="G3550" s="40">
        <f>VLOOKUP(D3550,'Brasseries Europe'!$B$2:$O$2000,7,FALSE)</f>
        <v>1840</v>
      </c>
      <c r="H3550" s="40" t="str">
        <f>VLOOKUP(D3550,'Brasseries Europe'!$B$2:$O$2000,8,FALSE)</f>
        <v>Steenhuffel</v>
      </c>
      <c r="I3550" s="40" t="str">
        <f>VLOOKUP(D3550,'Brasseries Europe'!$B$2:$O$2000,9,FALSE)</f>
        <v>Vlaanderen</v>
      </c>
      <c r="J3550" s="40" t="str">
        <f>VLOOKUP(D3550,'Brasseries Europe'!$B$2:$O$2000,10,FALSE)</f>
        <v>info@palm.be</v>
      </c>
      <c r="K3550" s="40" t="str">
        <f>VLOOKUP(D3550,'Brasseries Europe'!$B$2:$O$2000,11,FALSE)</f>
        <v>http://www.palm.be</v>
      </c>
      <c r="L3550" s="40" t="str">
        <f>VLOOKUP(D3550,'Brasseries Europe'!$B$2:$O$2000,12,FALSE)</f>
        <v>32(0)52/31.74.11</v>
      </c>
      <c r="M3550" s="40" t="str">
        <f>VLOOKUP(D3550,'Brasseries Europe'!$B$2:$O$2000,13,FALSE)</f>
        <v>LogoBR218</v>
      </c>
      <c r="N3550" s="40" t="str">
        <f>VLOOKUP(D3550,'Brasseries Europe'!$B$2:$O$2000,14,FALSE)</f>
        <v>FotoBR218</v>
      </c>
      <c r="O3550" s="42" t="s">
        <v>18099</v>
      </c>
      <c r="P3550" s="40" t="s">
        <v>10055</v>
      </c>
      <c r="Q3550" s="40" t="s">
        <v>10072</v>
      </c>
      <c r="T3550" s="40" t="s">
        <v>18101</v>
      </c>
      <c r="U3550" s="40" t="s">
        <v>18100</v>
      </c>
    </row>
    <row r="3551" spans="1:21" s="40" customFormat="1">
      <c r="A3551" s="40">
        <f t="shared" si="157"/>
        <v>3550</v>
      </c>
      <c r="B3551" s="41">
        <f t="shared" ca="1" si="158"/>
        <v>43369</v>
      </c>
      <c r="C3551" s="40" t="s">
        <v>14</v>
      </c>
      <c r="D3551" s="40" t="str">
        <f t="shared" si="159"/>
        <v>Brewery218</v>
      </c>
      <c r="E3551" s="42" t="s">
        <v>1797</v>
      </c>
      <c r="F3551" s="40" t="str">
        <f>VLOOKUP(D3551,'Brasseries Europe'!$B$2:$O$2000,6,FALSE)</f>
        <v>Steenhuffeldorp, 3</v>
      </c>
      <c r="G3551" s="40">
        <f>VLOOKUP(D3551,'Brasseries Europe'!$B$2:$O$2000,7,FALSE)</f>
        <v>1840</v>
      </c>
      <c r="H3551" s="40" t="str">
        <f>VLOOKUP(D3551,'Brasseries Europe'!$B$2:$O$2000,8,FALSE)</f>
        <v>Steenhuffel</v>
      </c>
      <c r="I3551" s="40" t="str">
        <f>VLOOKUP(D3551,'Brasseries Europe'!$B$2:$O$2000,9,FALSE)</f>
        <v>Vlaanderen</v>
      </c>
      <c r="J3551" s="40" t="str">
        <f>VLOOKUP(D3551,'Brasseries Europe'!$B$2:$O$2000,10,FALSE)</f>
        <v>info@palm.be</v>
      </c>
      <c r="K3551" s="40" t="str">
        <f>VLOOKUP(D3551,'Brasseries Europe'!$B$2:$O$2000,11,FALSE)</f>
        <v>http://www.palm.be</v>
      </c>
      <c r="L3551" s="40" t="str">
        <f>VLOOKUP(D3551,'Brasseries Europe'!$B$2:$O$2000,12,FALSE)</f>
        <v>32(0)52/31.74.11</v>
      </c>
      <c r="M3551" s="40" t="str">
        <f>VLOOKUP(D3551,'Brasseries Europe'!$B$2:$O$2000,13,FALSE)</f>
        <v>LogoBR218</v>
      </c>
      <c r="N3551" s="40" t="str">
        <f>VLOOKUP(D3551,'Brasseries Europe'!$B$2:$O$2000,14,FALSE)</f>
        <v>FotoBR218</v>
      </c>
      <c r="O3551" s="42" t="s">
        <v>18102</v>
      </c>
      <c r="P3551" s="40" t="s">
        <v>10055</v>
      </c>
      <c r="Q3551" s="40" t="s">
        <v>10265</v>
      </c>
      <c r="T3551" s="40" t="s">
        <v>18104</v>
      </c>
      <c r="U3551" s="40" t="s">
        <v>18103</v>
      </c>
    </row>
    <row r="3552" spans="1:21" s="40" customFormat="1">
      <c r="A3552" s="40">
        <f t="shared" si="157"/>
        <v>3551</v>
      </c>
      <c r="B3552" s="41">
        <f t="shared" ca="1" si="158"/>
        <v>43369</v>
      </c>
      <c r="C3552" s="40" t="s">
        <v>14</v>
      </c>
      <c r="D3552" s="40" t="str">
        <f t="shared" si="159"/>
        <v>Brewery218</v>
      </c>
      <c r="E3552" s="42" t="s">
        <v>1797</v>
      </c>
      <c r="F3552" s="40" t="str">
        <f>VLOOKUP(D3552,'Brasseries Europe'!$B$2:$O$2000,6,FALSE)</f>
        <v>Steenhuffeldorp, 3</v>
      </c>
      <c r="G3552" s="40">
        <f>VLOOKUP(D3552,'Brasseries Europe'!$B$2:$O$2000,7,FALSE)</f>
        <v>1840</v>
      </c>
      <c r="H3552" s="40" t="str">
        <f>VLOOKUP(D3552,'Brasseries Europe'!$B$2:$O$2000,8,FALSE)</f>
        <v>Steenhuffel</v>
      </c>
      <c r="I3552" s="40" t="str">
        <f>VLOOKUP(D3552,'Brasseries Europe'!$B$2:$O$2000,9,FALSE)</f>
        <v>Vlaanderen</v>
      </c>
      <c r="J3552" s="40" t="str">
        <f>VLOOKUP(D3552,'Brasseries Europe'!$B$2:$O$2000,10,FALSE)</f>
        <v>info@palm.be</v>
      </c>
      <c r="K3552" s="40" t="str">
        <f>VLOOKUP(D3552,'Brasseries Europe'!$B$2:$O$2000,11,FALSE)</f>
        <v>http://www.palm.be</v>
      </c>
      <c r="L3552" s="40" t="str">
        <f>VLOOKUP(D3552,'Brasseries Europe'!$B$2:$O$2000,12,FALSE)</f>
        <v>32(0)52/31.74.11</v>
      </c>
      <c r="M3552" s="40" t="str">
        <f>VLOOKUP(D3552,'Brasseries Europe'!$B$2:$O$2000,13,FALSE)</f>
        <v>LogoBR218</v>
      </c>
      <c r="N3552" s="40" t="str">
        <f>VLOOKUP(D3552,'Brasseries Europe'!$B$2:$O$2000,14,FALSE)</f>
        <v>FotoBR218</v>
      </c>
      <c r="O3552" s="42" t="s">
        <v>18105</v>
      </c>
      <c r="P3552" s="40" t="s">
        <v>10136</v>
      </c>
      <c r="Q3552" s="40" t="s">
        <v>10076</v>
      </c>
      <c r="T3552" s="40" t="s">
        <v>18107</v>
      </c>
      <c r="U3552" s="40" t="s">
        <v>18106</v>
      </c>
    </row>
    <row r="3553" spans="1:21" s="40" customFormat="1">
      <c r="A3553" s="40">
        <f t="shared" si="157"/>
        <v>3552</v>
      </c>
      <c r="B3553" s="41">
        <f t="shared" ca="1" si="158"/>
        <v>43369</v>
      </c>
      <c r="C3553" s="40" t="s">
        <v>14</v>
      </c>
      <c r="D3553" s="40" t="str">
        <f t="shared" si="159"/>
        <v>Brewery218</v>
      </c>
      <c r="E3553" s="42" t="s">
        <v>1797</v>
      </c>
      <c r="F3553" s="40" t="str">
        <f>VLOOKUP(D3553,'Brasseries Europe'!$B$2:$O$2000,6,FALSE)</f>
        <v>Steenhuffeldorp, 3</v>
      </c>
      <c r="G3553" s="40">
        <f>VLOOKUP(D3553,'Brasseries Europe'!$B$2:$O$2000,7,FALSE)</f>
        <v>1840</v>
      </c>
      <c r="H3553" s="40" t="str">
        <f>VLOOKUP(D3553,'Brasseries Europe'!$B$2:$O$2000,8,FALSE)</f>
        <v>Steenhuffel</v>
      </c>
      <c r="I3553" s="40" t="str">
        <f>VLOOKUP(D3553,'Brasseries Europe'!$B$2:$O$2000,9,FALSE)</f>
        <v>Vlaanderen</v>
      </c>
      <c r="J3553" s="40" t="str">
        <f>VLOOKUP(D3553,'Brasseries Europe'!$B$2:$O$2000,10,FALSE)</f>
        <v>info@palm.be</v>
      </c>
      <c r="K3553" s="40" t="str">
        <f>VLOOKUP(D3553,'Brasseries Europe'!$B$2:$O$2000,11,FALSE)</f>
        <v>http://www.palm.be</v>
      </c>
      <c r="L3553" s="40" t="str">
        <f>VLOOKUP(D3553,'Brasseries Europe'!$B$2:$O$2000,12,FALSE)</f>
        <v>32(0)52/31.74.11</v>
      </c>
      <c r="M3553" s="40" t="str">
        <f>VLOOKUP(D3553,'Brasseries Europe'!$B$2:$O$2000,13,FALSE)</f>
        <v>LogoBR218</v>
      </c>
      <c r="N3553" s="40" t="str">
        <f>VLOOKUP(D3553,'Brasseries Europe'!$B$2:$O$2000,14,FALSE)</f>
        <v>FotoBR218</v>
      </c>
      <c r="O3553" s="42" t="s">
        <v>18108</v>
      </c>
      <c r="P3553" s="40" t="s">
        <v>10136</v>
      </c>
      <c r="Q3553" s="40" t="s">
        <v>11418</v>
      </c>
      <c r="T3553" s="40" t="s">
        <v>18110</v>
      </c>
      <c r="U3553" s="40" t="s">
        <v>18109</v>
      </c>
    </row>
    <row r="3554" spans="1:21" s="40" customFormat="1">
      <c r="A3554" s="40">
        <f t="shared" si="157"/>
        <v>3553</v>
      </c>
      <c r="B3554" s="41">
        <f t="shared" ca="1" si="158"/>
        <v>43369</v>
      </c>
      <c r="C3554" s="40" t="s">
        <v>14</v>
      </c>
      <c r="D3554" s="40" t="str">
        <f t="shared" si="159"/>
        <v>Brewery218</v>
      </c>
      <c r="E3554" s="42" t="s">
        <v>1797</v>
      </c>
      <c r="F3554" s="40" t="str">
        <f>VLOOKUP(D3554,'Brasseries Europe'!$B$2:$O$2000,6,FALSE)</f>
        <v>Steenhuffeldorp, 3</v>
      </c>
      <c r="G3554" s="40">
        <f>VLOOKUP(D3554,'Brasseries Europe'!$B$2:$O$2000,7,FALSE)</f>
        <v>1840</v>
      </c>
      <c r="H3554" s="40" t="str">
        <f>VLOOKUP(D3554,'Brasseries Europe'!$B$2:$O$2000,8,FALSE)</f>
        <v>Steenhuffel</v>
      </c>
      <c r="I3554" s="40" t="str">
        <f>VLOOKUP(D3554,'Brasseries Europe'!$B$2:$O$2000,9,FALSE)</f>
        <v>Vlaanderen</v>
      </c>
      <c r="J3554" s="40" t="str">
        <f>VLOOKUP(D3554,'Brasseries Europe'!$B$2:$O$2000,10,FALSE)</f>
        <v>info@palm.be</v>
      </c>
      <c r="K3554" s="40" t="str">
        <f>VLOOKUP(D3554,'Brasseries Europe'!$B$2:$O$2000,11,FALSE)</f>
        <v>http://www.palm.be</v>
      </c>
      <c r="L3554" s="40" t="str">
        <f>VLOOKUP(D3554,'Brasseries Europe'!$B$2:$O$2000,12,FALSE)</f>
        <v>32(0)52/31.74.11</v>
      </c>
      <c r="M3554" s="40" t="str">
        <f>VLOOKUP(D3554,'Brasseries Europe'!$B$2:$O$2000,13,FALSE)</f>
        <v>LogoBR218</v>
      </c>
      <c r="N3554" s="40" t="str">
        <f>VLOOKUP(D3554,'Brasseries Europe'!$B$2:$O$2000,14,FALSE)</f>
        <v>FotoBR218</v>
      </c>
      <c r="O3554" s="42" t="s">
        <v>18111</v>
      </c>
      <c r="P3554" s="40" t="s">
        <v>10136</v>
      </c>
      <c r="Q3554" s="40" t="s">
        <v>11069</v>
      </c>
      <c r="T3554" s="40" t="s">
        <v>18113</v>
      </c>
      <c r="U3554" s="40" t="s">
        <v>18112</v>
      </c>
    </row>
    <row r="3555" spans="1:21" s="40" customFormat="1">
      <c r="A3555" s="40">
        <f t="shared" si="157"/>
        <v>3554</v>
      </c>
      <c r="B3555" s="41">
        <f t="shared" ca="1" si="158"/>
        <v>43369</v>
      </c>
      <c r="C3555" s="40" t="s">
        <v>14</v>
      </c>
      <c r="D3555" s="40" t="str">
        <f t="shared" si="159"/>
        <v>Brewery218</v>
      </c>
      <c r="E3555" s="42" t="s">
        <v>1797</v>
      </c>
      <c r="F3555" s="40" t="str">
        <f>VLOOKUP(D3555,'Brasseries Europe'!$B$2:$O$2000,6,FALSE)</f>
        <v>Steenhuffeldorp, 3</v>
      </c>
      <c r="G3555" s="40">
        <f>VLOOKUP(D3555,'Brasseries Europe'!$B$2:$O$2000,7,FALSE)</f>
        <v>1840</v>
      </c>
      <c r="H3555" s="40" t="str">
        <f>VLOOKUP(D3555,'Brasseries Europe'!$B$2:$O$2000,8,FALSE)</f>
        <v>Steenhuffel</v>
      </c>
      <c r="I3555" s="40" t="str">
        <f>VLOOKUP(D3555,'Brasseries Europe'!$B$2:$O$2000,9,FALSE)</f>
        <v>Vlaanderen</v>
      </c>
      <c r="J3555" s="40" t="str">
        <f>VLOOKUP(D3555,'Brasseries Europe'!$B$2:$O$2000,10,FALSE)</f>
        <v>info@palm.be</v>
      </c>
      <c r="K3555" s="40" t="str">
        <f>VLOOKUP(D3555,'Brasseries Europe'!$B$2:$O$2000,11,FALSE)</f>
        <v>http://www.palm.be</v>
      </c>
      <c r="L3555" s="40" t="str">
        <f>VLOOKUP(D3555,'Brasseries Europe'!$B$2:$O$2000,12,FALSE)</f>
        <v>32(0)52/31.74.11</v>
      </c>
      <c r="M3555" s="40" t="str">
        <f>VLOOKUP(D3555,'Brasseries Europe'!$B$2:$O$2000,13,FALSE)</f>
        <v>LogoBR218</v>
      </c>
      <c r="N3555" s="40" t="str">
        <f>VLOOKUP(D3555,'Brasseries Europe'!$B$2:$O$2000,14,FALSE)</f>
        <v>FotoBR218</v>
      </c>
      <c r="O3555" s="42" t="s">
        <v>18114</v>
      </c>
      <c r="P3555" s="40" t="s">
        <v>10136</v>
      </c>
      <c r="Q3555" s="40" t="s">
        <v>10372</v>
      </c>
      <c r="T3555" s="40" t="s">
        <v>18116</v>
      </c>
      <c r="U3555" s="40" t="s">
        <v>18115</v>
      </c>
    </row>
    <row r="3556" spans="1:21" s="40" customFormat="1">
      <c r="A3556" s="40">
        <f t="shared" si="157"/>
        <v>3555</v>
      </c>
      <c r="B3556" s="41">
        <f t="shared" ca="1" si="158"/>
        <v>43369</v>
      </c>
      <c r="C3556" s="40" t="s">
        <v>14</v>
      </c>
      <c r="D3556" s="40" t="str">
        <f t="shared" si="159"/>
        <v>Brewery218</v>
      </c>
      <c r="E3556" s="42" t="s">
        <v>1797</v>
      </c>
      <c r="F3556" s="40" t="str">
        <f>VLOOKUP(D3556,'Brasseries Europe'!$B$2:$O$2000,6,FALSE)</f>
        <v>Steenhuffeldorp, 3</v>
      </c>
      <c r="G3556" s="40">
        <f>VLOOKUP(D3556,'Brasseries Europe'!$B$2:$O$2000,7,FALSE)</f>
        <v>1840</v>
      </c>
      <c r="H3556" s="40" t="str">
        <f>VLOOKUP(D3556,'Brasseries Europe'!$B$2:$O$2000,8,FALSE)</f>
        <v>Steenhuffel</v>
      </c>
      <c r="I3556" s="40" t="str">
        <f>VLOOKUP(D3556,'Brasseries Europe'!$B$2:$O$2000,9,FALSE)</f>
        <v>Vlaanderen</v>
      </c>
      <c r="J3556" s="40" t="str">
        <f>VLOOKUP(D3556,'Brasseries Europe'!$B$2:$O$2000,10,FALSE)</f>
        <v>info@palm.be</v>
      </c>
      <c r="K3556" s="40" t="str">
        <f>VLOOKUP(D3556,'Brasseries Europe'!$B$2:$O$2000,11,FALSE)</f>
        <v>http://www.palm.be</v>
      </c>
      <c r="L3556" s="40" t="str">
        <f>VLOOKUP(D3556,'Brasseries Europe'!$B$2:$O$2000,12,FALSE)</f>
        <v>32(0)52/31.74.11</v>
      </c>
      <c r="M3556" s="40" t="str">
        <f>VLOOKUP(D3556,'Brasseries Europe'!$B$2:$O$2000,13,FALSE)</f>
        <v>LogoBR218</v>
      </c>
      <c r="N3556" s="40" t="str">
        <f>VLOOKUP(D3556,'Brasseries Europe'!$B$2:$O$2000,14,FALSE)</f>
        <v>FotoBR218</v>
      </c>
      <c r="O3556" s="42" t="s">
        <v>18117</v>
      </c>
      <c r="P3556" s="40" t="s">
        <v>10136</v>
      </c>
      <c r="Q3556" s="40" t="s">
        <v>10204</v>
      </c>
      <c r="T3556" s="40" t="s">
        <v>18119</v>
      </c>
      <c r="U3556" s="40" t="s">
        <v>18118</v>
      </c>
    </row>
    <row r="3557" spans="1:21" s="40" customFormat="1">
      <c r="A3557" s="40">
        <f t="shared" si="157"/>
        <v>3556</v>
      </c>
      <c r="B3557" s="41">
        <f t="shared" ca="1" si="158"/>
        <v>43369</v>
      </c>
      <c r="C3557" s="40" t="s">
        <v>14</v>
      </c>
      <c r="D3557" s="40" t="str">
        <f t="shared" si="159"/>
        <v>Brewery218</v>
      </c>
      <c r="E3557" s="42" t="s">
        <v>1797</v>
      </c>
      <c r="F3557" s="40" t="str">
        <f>VLOOKUP(D3557,'Brasseries Europe'!$B$2:$O$2000,6,FALSE)</f>
        <v>Steenhuffeldorp, 3</v>
      </c>
      <c r="G3557" s="40">
        <f>VLOOKUP(D3557,'Brasseries Europe'!$B$2:$O$2000,7,FALSE)</f>
        <v>1840</v>
      </c>
      <c r="H3557" s="40" t="str">
        <f>VLOOKUP(D3557,'Brasseries Europe'!$B$2:$O$2000,8,FALSE)</f>
        <v>Steenhuffel</v>
      </c>
      <c r="I3557" s="40" t="str">
        <f>VLOOKUP(D3557,'Brasseries Europe'!$B$2:$O$2000,9,FALSE)</f>
        <v>Vlaanderen</v>
      </c>
      <c r="J3557" s="40" t="str">
        <f>VLOOKUP(D3557,'Brasseries Europe'!$B$2:$O$2000,10,FALSE)</f>
        <v>info@palm.be</v>
      </c>
      <c r="K3557" s="40" t="str">
        <f>VLOOKUP(D3557,'Brasseries Europe'!$B$2:$O$2000,11,FALSE)</f>
        <v>http://www.palm.be</v>
      </c>
      <c r="L3557" s="40" t="str">
        <f>VLOOKUP(D3557,'Brasseries Europe'!$B$2:$O$2000,12,FALSE)</f>
        <v>32(0)52/31.74.11</v>
      </c>
      <c r="M3557" s="40" t="str">
        <f>VLOOKUP(D3557,'Brasseries Europe'!$B$2:$O$2000,13,FALSE)</f>
        <v>LogoBR218</v>
      </c>
      <c r="N3557" s="40" t="str">
        <f>VLOOKUP(D3557,'Brasseries Europe'!$B$2:$O$2000,14,FALSE)</f>
        <v>FotoBR218</v>
      </c>
      <c r="O3557" s="42" t="s">
        <v>18120</v>
      </c>
      <c r="P3557" s="40" t="s">
        <v>10136</v>
      </c>
      <c r="Q3557" s="40" t="s">
        <v>18121</v>
      </c>
      <c r="T3557" s="40" t="s">
        <v>18123</v>
      </c>
      <c r="U3557" s="40" t="s">
        <v>18122</v>
      </c>
    </row>
    <row r="3558" spans="1:21" s="40" customFormat="1">
      <c r="A3558" s="40">
        <f t="shared" si="157"/>
        <v>3557</v>
      </c>
      <c r="B3558" s="41">
        <f t="shared" ca="1" si="158"/>
        <v>43369</v>
      </c>
      <c r="C3558" s="40" t="s">
        <v>14</v>
      </c>
      <c r="D3558" s="40" t="str">
        <f t="shared" si="159"/>
        <v>Brewery218</v>
      </c>
      <c r="E3558" s="42" t="s">
        <v>1797</v>
      </c>
      <c r="F3558" s="40" t="str">
        <f>VLOOKUP(D3558,'Brasseries Europe'!$B$2:$O$2000,6,FALSE)</f>
        <v>Steenhuffeldorp, 3</v>
      </c>
      <c r="G3558" s="40">
        <f>VLOOKUP(D3558,'Brasseries Europe'!$B$2:$O$2000,7,FALSE)</f>
        <v>1840</v>
      </c>
      <c r="H3558" s="40" t="str">
        <f>VLOOKUP(D3558,'Brasseries Europe'!$B$2:$O$2000,8,FALSE)</f>
        <v>Steenhuffel</v>
      </c>
      <c r="I3558" s="40" t="str">
        <f>VLOOKUP(D3558,'Brasseries Europe'!$B$2:$O$2000,9,FALSE)</f>
        <v>Vlaanderen</v>
      </c>
      <c r="J3558" s="40" t="str">
        <f>VLOOKUP(D3558,'Brasseries Europe'!$B$2:$O$2000,10,FALSE)</f>
        <v>info@palm.be</v>
      </c>
      <c r="K3558" s="40" t="str">
        <f>VLOOKUP(D3558,'Brasseries Europe'!$B$2:$O$2000,11,FALSE)</f>
        <v>http://www.palm.be</v>
      </c>
      <c r="L3558" s="40" t="str">
        <f>VLOOKUP(D3558,'Brasseries Europe'!$B$2:$O$2000,12,FALSE)</f>
        <v>32(0)52/31.74.11</v>
      </c>
      <c r="M3558" s="40" t="str">
        <f>VLOOKUP(D3558,'Brasseries Europe'!$B$2:$O$2000,13,FALSE)</f>
        <v>LogoBR218</v>
      </c>
      <c r="N3558" s="40" t="str">
        <f>VLOOKUP(D3558,'Brasseries Europe'!$B$2:$O$2000,14,FALSE)</f>
        <v>FotoBR218</v>
      </c>
      <c r="O3558" s="42" t="s">
        <v>18124</v>
      </c>
      <c r="P3558" s="40" t="s">
        <v>10136</v>
      </c>
      <c r="Q3558" s="40" t="s">
        <v>10036</v>
      </c>
      <c r="T3558" s="40" t="s">
        <v>18126</v>
      </c>
      <c r="U3558" s="40" t="s">
        <v>18125</v>
      </c>
    </row>
    <row r="3559" spans="1:21" s="40" customFormat="1">
      <c r="A3559" s="40">
        <f t="shared" si="157"/>
        <v>3558</v>
      </c>
      <c r="B3559" s="41">
        <f t="shared" ca="1" si="158"/>
        <v>43369</v>
      </c>
      <c r="C3559" s="40" t="s">
        <v>14</v>
      </c>
      <c r="D3559" s="40" t="str">
        <f t="shared" si="159"/>
        <v>Brewery218</v>
      </c>
      <c r="E3559" s="42" t="s">
        <v>1797</v>
      </c>
      <c r="F3559" s="40" t="str">
        <f>VLOOKUP(D3559,'Brasseries Europe'!$B$2:$O$2000,6,FALSE)</f>
        <v>Steenhuffeldorp, 3</v>
      </c>
      <c r="G3559" s="40">
        <f>VLOOKUP(D3559,'Brasseries Europe'!$B$2:$O$2000,7,FALSE)</f>
        <v>1840</v>
      </c>
      <c r="H3559" s="40" t="str">
        <f>VLOOKUP(D3559,'Brasseries Europe'!$B$2:$O$2000,8,FALSE)</f>
        <v>Steenhuffel</v>
      </c>
      <c r="I3559" s="40" t="str">
        <f>VLOOKUP(D3559,'Brasseries Europe'!$B$2:$O$2000,9,FALSE)</f>
        <v>Vlaanderen</v>
      </c>
      <c r="J3559" s="40" t="str">
        <f>VLOOKUP(D3559,'Brasseries Europe'!$B$2:$O$2000,10,FALSE)</f>
        <v>info@palm.be</v>
      </c>
      <c r="K3559" s="40" t="str">
        <f>VLOOKUP(D3559,'Brasseries Europe'!$B$2:$O$2000,11,FALSE)</f>
        <v>http://www.palm.be</v>
      </c>
      <c r="L3559" s="40" t="str">
        <f>VLOOKUP(D3559,'Brasseries Europe'!$B$2:$O$2000,12,FALSE)</f>
        <v>32(0)52/31.74.11</v>
      </c>
      <c r="M3559" s="40" t="str">
        <f>VLOOKUP(D3559,'Brasseries Europe'!$B$2:$O$2000,13,FALSE)</f>
        <v>LogoBR218</v>
      </c>
      <c r="N3559" s="40" t="str">
        <f>VLOOKUP(D3559,'Brasseries Europe'!$B$2:$O$2000,14,FALSE)</f>
        <v>FotoBR218</v>
      </c>
      <c r="O3559" s="42" t="s">
        <v>18127</v>
      </c>
      <c r="P3559" s="40" t="s">
        <v>10136</v>
      </c>
      <c r="Q3559" s="40" t="s">
        <v>13986</v>
      </c>
      <c r="T3559" s="40" t="s">
        <v>18129</v>
      </c>
      <c r="U3559" s="40" t="s">
        <v>18128</v>
      </c>
    </row>
    <row r="3560" spans="1:21" s="40" customFormat="1">
      <c r="A3560" s="40">
        <f t="shared" si="157"/>
        <v>3559</v>
      </c>
      <c r="B3560" s="41">
        <f t="shared" ca="1" si="158"/>
        <v>43369</v>
      </c>
      <c r="C3560" s="40" t="s">
        <v>14</v>
      </c>
      <c r="D3560" s="40" t="str">
        <f t="shared" si="159"/>
        <v>Brewery218</v>
      </c>
      <c r="E3560" s="42" t="s">
        <v>1797</v>
      </c>
      <c r="F3560" s="40" t="str">
        <f>VLOOKUP(D3560,'Brasseries Europe'!$B$2:$O$2000,6,FALSE)</f>
        <v>Steenhuffeldorp, 3</v>
      </c>
      <c r="G3560" s="40">
        <f>VLOOKUP(D3560,'Brasseries Europe'!$B$2:$O$2000,7,FALSE)</f>
        <v>1840</v>
      </c>
      <c r="H3560" s="40" t="str">
        <f>VLOOKUP(D3560,'Brasseries Europe'!$B$2:$O$2000,8,FALSE)</f>
        <v>Steenhuffel</v>
      </c>
      <c r="I3560" s="40" t="str">
        <f>VLOOKUP(D3560,'Brasseries Europe'!$B$2:$O$2000,9,FALSE)</f>
        <v>Vlaanderen</v>
      </c>
      <c r="J3560" s="40" t="str">
        <f>VLOOKUP(D3560,'Brasseries Europe'!$B$2:$O$2000,10,FALSE)</f>
        <v>info@palm.be</v>
      </c>
      <c r="K3560" s="40" t="str">
        <f>VLOOKUP(D3560,'Brasseries Europe'!$B$2:$O$2000,11,FALSE)</f>
        <v>http://www.palm.be</v>
      </c>
      <c r="L3560" s="40" t="str">
        <f>VLOOKUP(D3560,'Brasseries Europe'!$B$2:$O$2000,12,FALSE)</f>
        <v>32(0)52/31.74.11</v>
      </c>
      <c r="M3560" s="40" t="str">
        <f>VLOOKUP(D3560,'Brasseries Europe'!$B$2:$O$2000,13,FALSE)</f>
        <v>LogoBR218</v>
      </c>
      <c r="N3560" s="40" t="str">
        <f>VLOOKUP(D3560,'Brasseries Europe'!$B$2:$O$2000,14,FALSE)</f>
        <v>FotoBR218</v>
      </c>
      <c r="O3560" s="42" t="s">
        <v>18130</v>
      </c>
      <c r="P3560" s="40" t="s">
        <v>10043</v>
      </c>
      <c r="Q3560" s="40" t="s">
        <v>10072</v>
      </c>
      <c r="T3560" s="40" t="s">
        <v>18132</v>
      </c>
      <c r="U3560" s="40" t="s">
        <v>18131</v>
      </c>
    </row>
    <row r="3561" spans="1:21" s="40" customFormat="1">
      <c r="A3561" s="40">
        <f t="shared" si="157"/>
        <v>3560</v>
      </c>
      <c r="B3561" s="41">
        <f t="shared" ca="1" si="158"/>
        <v>43369</v>
      </c>
      <c r="C3561" s="40" t="s">
        <v>14</v>
      </c>
      <c r="D3561" s="40" t="str">
        <f t="shared" si="159"/>
        <v>Brewery218</v>
      </c>
      <c r="E3561" s="42" t="s">
        <v>1797</v>
      </c>
      <c r="F3561" s="40" t="str">
        <f>VLOOKUP(D3561,'Brasseries Europe'!$B$2:$O$2000,6,FALSE)</f>
        <v>Steenhuffeldorp, 3</v>
      </c>
      <c r="G3561" s="40">
        <f>VLOOKUP(D3561,'Brasseries Europe'!$B$2:$O$2000,7,FALSE)</f>
        <v>1840</v>
      </c>
      <c r="H3561" s="40" t="str">
        <f>VLOOKUP(D3561,'Brasseries Europe'!$B$2:$O$2000,8,FALSE)</f>
        <v>Steenhuffel</v>
      </c>
      <c r="I3561" s="40" t="str">
        <f>VLOOKUP(D3561,'Brasseries Europe'!$B$2:$O$2000,9,FALSE)</f>
        <v>Vlaanderen</v>
      </c>
      <c r="J3561" s="40" t="str">
        <f>VLOOKUP(D3561,'Brasseries Europe'!$B$2:$O$2000,10,FALSE)</f>
        <v>info@palm.be</v>
      </c>
      <c r="K3561" s="40" t="str">
        <f>VLOOKUP(D3561,'Brasseries Europe'!$B$2:$O$2000,11,FALSE)</f>
        <v>http://www.palm.be</v>
      </c>
      <c r="L3561" s="40" t="str">
        <f>VLOOKUP(D3561,'Brasseries Europe'!$B$2:$O$2000,12,FALSE)</f>
        <v>32(0)52/31.74.11</v>
      </c>
      <c r="M3561" s="40" t="str">
        <f>VLOOKUP(D3561,'Brasseries Europe'!$B$2:$O$2000,13,FALSE)</f>
        <v>LogoBR218</v>
      </c>
      <c r="N3561" s="40" t="str">
        <f>VLOOKUP(D3561,'Brasseries Europe'!$B$2:$O$2000,14,FALSE)</f>
        <v>FotoBR218</v>
      </c>
      <c r="O3561" s="42" t="s">
        <v>18133</v>
      </c>
      <c r="P3561" s="40" t="s">
        <v>10043</v>
      </c>
      <c r="Q3561" s="40" t="s">
        <v>10462</v>
      </c>
      <c r="T3561" s="40" t="s">
        <v>18135</v>
      </c>
      <c r="U3561" s="40" t="s">
        <v>18134</v>
      </c>
    </row>
    <row r="3562" spans="1:21" s="40" customFormat="1">
      <c r="A3562" s="40">
        <f t="shared" si="157"/>
        <v>3561</v>
      </c>
      <c r="B3562" s="41">
        <f t="shared" ca="1" si="158"/>
        <v>43369</v>
      </c>
      <c r="C3562" s="40" t="s">
        <v>14</v>
      </c>
      <c r="D3562" s="40" t="str">
        <f t="shared" si="159"/>
        <v>Brewery218</v>
      </c>
      <c r="E3562" s="42" t="s">
        <v>1797</v>
      </c>
      <c r="F3562" s="40" t="str">
        <f>VLOOKUP(D3562,'Brasseries Europe'!$B$2:$O$2000,6,FALSE)</f>
        <v>Steenhuffeldorp, 3</v>
      </c>
      <c r="G3562" s="40">
        <f>VLOOKUP(D3562,'Brasseries Europe'!$B$2:$O$2000,7,FALSE)</f>
        <v>1840</v>
      </c>
      <c r="H3562" s="40" t="str">
        <f>VLOOKUP(D3562,'Brasseries Europe'!$B$2:$O$2000,8,FALSE)</f>
        <v>Steenhuffel</v>
      </c>
      <c r="I3562" s="40" t="str">
        <f>VLOOKUP(D3562,'Brasseries Europe'!$B$2:$O$2000,9,FALSE)</f>
        <v>Vlaanderen</v>
      </c>
      <c r="J3562" s="40" t="str">
        <f>VLOOKUP(D3562,'Brasseries Europe'!$B$2:$O$2000,10,FALSE)</f>
        <v>info@palm.be</v>
      </c>
      <c r="K3562" s="40" t="str">
        <f>VLOOKUP(D3562,'Brasseries Europe'!$B$2:$O$2000,11,FALSE)</f>
        <v>http://www.palm.be</v>
      </c>
      <c r="L3562" s="40" t="str">
        <f>VLOOKUP(D3562,'Brasseries Europe'!$B$2:$O$2000,12,FALSE)</f>
        <v>32(0)52/31.74.11</v>
      </c>
      <c r="M3562" s="40" t="str">
        <f>VLOOKUP(D3562,'Brasseries Europe'!$B$2:$O$2000,13,FALSE)</f>
        <v>LogoBR218</v>
      </c>
      <c r="N3562" s="40" t="str">
        <f>VLOOKUP(D3562,'Brasseries Europe'!$B$2:$O$2000,14,FALSE)</f>
        <v>FotoBR218</v>
      </c>
      <c r="O3562" s="42" t="s">
        <v>18136</v>
      </c>
      <c r="P3562" s="40" t="s">
        <v>10043</v>
      </c>
      <c r="Q3562" s="40" t="s">
        <v>10265</v>
      </c>
      <c r="T3562" s="40" t="s">
        <v>18138</v>
      </c>
      <c r="U3562" s="40" t="s">
        <v>18137</v>
      </c>
    </row>
    <row r="3563" spans="1:21" s="40" customFormat="1">
      <c r="A3563" s="40">
        <f t="shared" si="157"/>
        <v>3562</v>
      </c>
      <c r="B3563" s="41">
        <f t="shared" ca="1" si="158"/>
        <v>43369</v>
      </c>
      <c r="C3563" s="40" t="s">
        <v>14</v>
      </c>
      <c r="D3563" s="40" t="str">
        <f t="shared" si="159"/>
        <v>Brewery218</v>
      </c>
      <c r="E3563" s="42" t="s">
        <v>1797</v>
      </c>
      <c r="F3563" s="40" t="str">
        <f>VLOOKUP(D3563,'Brasseries Europe'!$B$2:$O$2000,6,FALSE)</f>
        <v>Steenhuffeldorp, 3</v>
      </c>
      <c r="G3563" s="40">
        <f>VLOOKUP(D3563,'Brasseries Europe'!$B$2:$O$2000,7,FALSE)</f>
        <v>1840</v>
      </c>
      <c r="H3563" s="40" t="str">
        <f>VLOOKUP(D3563,'Brasseries Europe'!$B$2:$O$2000,8,FALSE)</f>
        <v>Steenhuffel</v>
      </c>
      <c r="I3563" s="40" t="str">
        <f>VLOOKUP(D3563,'Brasseries Europe'!$B$2:$O$2000,9,FALSE)</f>
        <v>Vlaanderen</v>
      </c>
      <c r="J3563" s="40" t="str">
        <f>VLOOKUP(D3563,'Brasseries Europe'!$B$2:$O$2000,10,FALSE)</f>
        <v>info@palm.be</v>
      </c>
      <c r="K3563" s="40" t="str">
        <f>VLOOKUP(D3563,'Brasseries Europe'!$B$2:$O$2000,11,FALSE)</f>
        <v>http://www.palm.be</v>
      </c>
      <c r="L3563" s="40" t="str">
        <f>VLOOKUP(D3563,'Brasseries Europe'!$B$2:$O$2000,12,FALSE)</f>
        <v>32(0)52/31.74.11</v>
      </c>
      <c r="M3563" s="40" t="str">
        <f>VLOOKUP(D3563,'Brasseries Europe'!$B$2:$O$2000,13,FALSE)</f>
        <v>LogoBR218</v>
      </c>
      <c r="N3563" s="40" t="str">
        <f>VLOOKUP(D3563,'Brasseries Europe'!$B$2:$O$2000,14,FALSE)</f>
        <v>FotoBR218</v>
      </c>
      <c r="O3563" s="42" t="s">
        <v>18139</v>
      </c>
      <c r="P3563" s="40" t="s">
        <v>10043</v>
      </c>
      <c r="Q3563" s="40" t="s">
        <v>10204</v>
      </c>
      <c r="T3563" s="40" t="s">
        <v>18141</v>
      </c>
      <c r="U3563" s="40" t="s">
        <v>18140</v>
      </c>
    </row>
    <row r="3564" spans="1:21" s="40" customFormat="1">
      <c r="A3564" s="40">
        <f t="shared" si="157"/>
        <v>3563</v>
      </c>
      <c r="B3564" s="41">
        <f t="shared" ca="1" si="158"/>
        <v>43369</v>
      </c>
      <c r="C3564" s="40" t="s">
        <v>14</v>
      </c>
      <c r="D3564" s="40" t="str">
        <f t="shared" si="159"/>
        <v>Brewery219</v>
      </c>
      <c r="E3564" s="42" t="s">
        <v>1806</v>
      </c>
      <c r="F3564" s="40" t="str">
        <f>VLOOKUP(D3564,'Brasseries Europe'!$B$2:$O$2000,6,FALSE)</f>
        <v>Wenenstraat, 7</v>
      </c>
      <c r="G3564" s="40">
        <f>VLOOKUP(D3564,'Brasseries Europe'!$B$2:$O$2000,7,FALSE)</f>
        <v>2321</v>
      </c>
      <c r="H3564" s="40" t="str">
        <f>VLOOKUP(D3564,'Brasseries Europe'!$B$2:$O$2000,8,FALSE)</f>
        <v>Hoogstraten</v>
      </c>
      <c r="I3564" s="40" t="str">
        <f>VLOOKUP(D3564,'Brasseries Europe'!$B$2:$O$2000,9,FALSE)</f>
        <v>Vlaanderen</v>
      </c>
      <c r="J3564" s="40">
        <f>VLOOKUP(D3564,'Brasseries Europe'!$B$2:$O$2000,10,FALSE)</f>
        <v>0</v>
      </c>
      <c r="K3564" s="40" t="str">
        <f>VLOOKUP(D3564,'Brasseries Europe'!$B$2:$O$2000,11,FALSE)</f>
        <v>http://www.scheldebrouwerij.be</v>
      </c>
      <c r="L3564" s="40" t="str">
        <f>VLOOKUP(D3564,'Brasseries Europe'!$B$2:$O$2000,12,FALSE)</f>
        <v>32(0)3/317.00.55</v>
      </c>
      <c r="M3564" s="40" t="str">
        <f>VLOOKUP(D3564,'Brasseries Europe'!$B$2:$O$2000,13,FALSE)</f>
        <v>LogoBR219</v>
      </c>
      <c r="N3564" s="40" t="str">
        <f>VLOOKUP(D3564,'Brasseries Europe'!$B$2:$O$2000,14,FALSE)</f>
        <v>FotoBR219</v>
      </c>
      <c r="O3564" s="42" t="s">
        <v>18142</v>
      </c>
      <c r="P3564" s="40" t="s">
        <v>10156</v>
      </c>
      <c r="Q3564" s="40" t="s">
        <v>10068</v>
      </c>
      <c r="T3564" s="40" t="s">
        <v>18144</v>
      </c>
      <c r="U3564" s="40" t="s">
        <v>18143</v>
      </c>
    </row>
    <row r="3565" spans="1:21" s="40" customFormat="1">
      <c r="A3565" s="40">
        <f t="shared" si="157"/>
        <v>3564</v>
      </c>
      <c r="B3565" s="41">
        <f t="shared" ca="1" si="158"/>
        <v>43369</v>
      </c>
      <c r="C3565" s="40" t="s">
        <v>14</v>
      </c>
      <c r="D3565" s="40" t="str">
        <f t="shared" si="159"/>
        <v>Brewery219</v>
      </c>
      <c r="E3565" s="42" t="s">
        <v>1806</v>
      </c>
      <c r="F3565" s="40" t="str">
        <f>VLOOKUP(D3565,'Brasseries Europe'!$B$2:$O$2000,6,FALSE)</f>
        <v>Wenenstraat, 7</v>
      </c>
      <c r="G3565" s="40">
        <f>VLOOKUP(D3565,'Brasseries Europe'!$B$2:$O$2000,7,FALSE)</f>
        <v>2321</v>
      </c>
      <c r="H3565" s="40" t="str">
        <f>VLOOKUP(D3565,'Brasseries Europe'!$B$2:$O$2000,8,FALSE)</f>
        <v>Hoogstraten</v>
      </c>
      <c r="I3565" s="40" t="str">
        <f>VLOOKUP(D3565,'Brasseries Europe'!$B$2:$O$2000,9,FALSE)</f>
        <v>Vlaanderen</v>
      </c>
      <c r="J3565" s="40">
        <f>VLOOKUP(D3565,'Brasseries Europe'!$B$2:$O$2000,10,FALSE)</f>
        <v>0</v>
      </c>
      <c r="K3565" s="40" t="str">
        <f>VLOOKUP(D3565,'Brasseries Europe'!$B$2:$O$2000,11,FALSE)</f>
        <v>http://www.scheldebrouwerij.be</v>
      </c>
      <c r="L3565" s="40" t="str">
        <f>VLOOKUP(D3565,'Brasseries Europe'!$B$2:$O$2000,12,FALSE)</f>
        <v>32(0)3/317.00.55</v>
      </c>
      <c r="M3565" s="40" t="str">
        <f>VLOOKUP(D3565,'Brasseries Europe'!$B$2:$O$2000,13,FALSE)</f>
        <v>LogoBR219</v>
      </c>
      <c r="N3565" s="40" t="str">
        <f>VLOOKUP(D3565,'Brasseries Europe'!$B$2:$O$2000,14,FALSE)</f>
        <v>FotoBR219</v>
      </c>
      <c r="O3565" s="42" t="s">
        <v>18145</v>
      </c>
      <c r="P3565" s="40" t="s">
        <v>10211</v>
      </c>
      <c r="Q3565" s="40" t="s">
        <v>10081</v>
      </c>
      <c r="T3565" s="40" t="s">
        <v>18147</v>
      </c>
      <c r="U3565" s="40" t="s">
        <v>18146</v>
      </c>
    </row>
    <row r="3566" spans="1:21" s="40" customFormat="1">
      <c r="A3566" s="40">
        <f t="shared" si="157"/>
        <v>3565</v>
      </c>
      <c r="B3566" s="41">
        <f t="shared" ca="1" si="158"/>
        <v>43369</v>
      </c>
      <c r="C3566" s="40" t="s">
        <v>14</v>
      </c>
      <c r="D3566" s="40" t="str">
        <f t="shared" si="159"/>
        <v>Brewery219</v>
      </c>
      <c r="E3566" s="42" t="s">
        <v>1806</v>
      </c>
      <c r="F3566" s="40" t="str">
        <f>VLOOKUP(D3566,'Brasseries Europe'!$B$2:$O$2000,6,FALSE)</f>
        <v>Wenenstraat, 7</v>
      </c>
      <c r="G3566" s="40">
        <f>VLOOKUP(D3566,'Brasseries Europe'!$B$2:$O$2000,7,FALSE)</f>
        <v>2321</v>
      </c>
      <c r="H3566" s="40" t="str">
        <f>VLOOKUP(D3566,'Brasseries Europe'!$B$2:$O$2000,8,FALSE)</f>
        <v>Hoogstraten</v>
      </c>
      <c r="I3566" s="40" t="str">
        <f>VLOOKUP(D3566,'Brasseries Europe'!$B$2:$O$2000,9,FALSE)</f>
        <v>Vlaanderen</v>
      </c>
      <c r="J3566" s="40">
        <f>VLOOKUP(D3566,'Brasseries Europe'!$B$2:$O$2000,10,FALSE)</f>
        <v>0</v>
      </c>
      <c r="K3566" s="40" t="str">
        <f>VLOOKUP(D3566,'Brasseries Europe'!$B$2:$O$2000,11,FALSE)</f>
        <v>http://www.scheldebrouwerij.be</v>
      </c>
      <c r="L3566" s="40" t="str">
        <f>VLOOKUP(D3566,'Brasseries Europe'!$B$2:$O$2000,12,FALSE)</f>
        <v>32(0)3/317.00.55</v>
      </c>
      <c r="M3566" s="40" t="str">
        <f>VLOOKUP(D3566,'Brasseries Europe'!$B$2:$O$2000,13,FALSE)</f>
        <v>LogoBR219</v>
      </c>
      <c r="N3566" s="40" t="str">
        <f>VLOOKUP(D3566,'Brasseries Europe'!$B$2:$O$2000,14,FALSE)</f>
        <v>FotoBR219</v>
      </c>
      <c r="O3566" s="42" t="s">
        <v>18148</v>
      </c>
      <c r="P3566" s="40" t="s">
        <v>10136</v>
      </c>
      <c r="Q3566" s="40" t="s">
        <v>10222</v>
      </c>
      <c r="T3566" s="40" t="s">
        <v>18150</v>
      </c>
      <c r="U3566" s="40" t="s">
        <v>18149</v>
      </c>
    </row>
    <row r="3567" spans="1:21" s="40" customFormat="1">
      <c r="A3567" s="40">
        <f t="shared" si="157"/>
        <v>3566</v>
      </c>
      <c r="B3567" s="41">
        <f t="shared" ca="1" si="158"/>
        <v>43369</v>
      </c>
      <c r="C3567" s="40" t="s">
        <v>14</v>
      </c>
      <c r="D3567" s="40" t="str">
        <f t="shared" si="159"/>
        <v>Brewery219</v>
      </c>
      <c r="E3567" s="42" t="s">
        <v>1806</v>
      </c>
      <c r="F3567" s="40" t="str">
        <f>VLOOKUP(D3567,'Brasseries Europe'!$B$2:$O$2000,6,FALSE)</f>
        <v>Wenenstraat, 7</v>
      </c>
      <c r="G3567" s="40">
        <f>VLOOKUP(D3567,'Brasseries Europe'!$B$2:$O$2000,7,FALSE)</f>
        <v>2321</v>
      </c>
      <c r="H3567" s="40" t="str">
        <f>VLOOKUP(D3567,'Brasseries Europe'!$B$2:$O$2000,8,FALSE)</f>
        <v>Hoogstraten</v>
      </c>
      <c r="I3567" s="40" t="str">
        <f>VLOOKUP(D3567,'Brasseries Europe'!$B$2:$O$2000,9,FALSE)</f>
        <v>Vlaanderen</v>
      </c>
      <c r="J3567" s="40">
        <f>VLOOKUP(D3567,'Brasseries Europe'!$B$2:$O$2000,10,FALSE)</f>
        <v>0</v>
      </c>
      <c r="K3567" s="40" t="str">
        <f>VLOOKUP(D3567,'Brasseries Europe'!$B$2:$O$2000,11,FALSE)</f>
        <v>http://www.scheldebrouwerij.be</v>
      </c>
      <c r="L3567" s="40" t="str">
        <f>VLOOKUP(D3567,'Brasseries Europe'!$B$2:$O$2000,12,FALSE)</f>
        <v>32(0)3/317.00.55</v>
      </c>
      <c r="M3567" s="40" t="str">
        <f>VLOOKUP(D3567,'Brasseries Europe'!$B$2:$O$2000,13,FALSE)</f>
        <v>LogoBR219</v>
      </c>
      <c r="N3567" s="40" t="str">
        <f>VLOOKUP(D3567,'Brasseries Europe'!$B$2:$O$2000,14,FALSE)</f>
        <v>FotoBR219</v>
      </c>
      <c r="O3567" s="42" t="s">
        <v>18151</v>
      </c>
      <c r="P3567" s="40" t="s">
        <v>10136</v>
      </c>
      <c r="Q3567" s="40" t="s">
        <v>10068</v>
      </c>
      <c r="T3567" s="40" t="s">
        <v>18153</v>
      </c>
      <c r="U3567" s="40" t="s">
        <v>18152</v>
      </c>
    </row>
    <row r="3568" spans="1:21" s="40" customFormat="1">
      <c r="A3568" s="40">
        <f t="shared" si="157"/>
        <v>3567</v>
      </c>
      <c r="B3568" s="41">
        <f t="shared" ca="1" si="158"/>
        <v>43369</v>
      </c>
      <c r="C3568" s="40" t="s">
        <v>14</v>
      </c>
      <c r="D3568" s="40" t="str">
        <f t="shared" si="159"/>
        <v>Brewery219</v>
      </c>
      <c r="E3568" s="42" t="s">
        <v>1806</v>
      </c>
      <c r="F3568" s="40" t="str">
        <f>VLOOKUP(D3568,'Brasseries Europe'!$B$2:$O$2000,6,FALSE)</f>
        <v>Wenenstraat, 7</v>
      </c>
      <c r="G3568" s="40">
        <f>VLOOKUP(D3568,'Brasseries Europe'!$B$2:$O$2000,7,FALSE)</f>
        <v>2321</v>
      </c>
      <c r="H3568" s="40" t="str">
        <f>VLOOKUP(D3568,'Brasseries Europe'!$B$2:$O$2000,8,FALSE)</f>
        <v>Hoogstraten</v>
      </c>
      <c r="I3568" s="40" t="str">
        <f>VLOOKUP(D3568,'Brasseries Europe'!$B$2:$O$2000,9,FALSE)</f>
        <v>Vlaanderen</v>
      </c>
      <c r="J3568" s="40">
        <f>VLOOKUP(D3568,'Brasseries Europe'!$B$2:$O$2000,10,FALSE)</f>
        <v>0</v>
      </c>
      <c r="K3568" s="40" t="str">
        <f>VLOOKUP(D3568,'Brasseries Europe'!$B$2:$O$2000,11,FALSE)</f>
        <v>http://www.scheldebrouwerij.be</v>
      </c>
      <c r="L3568" s="40" t="str">
        <f>VLOOKUP(D3568,'Brasseries Europe'!$B$2:$O$2000,12,FALSE)</f>
        <v>32(0)3/317.00.55</v>
      </c>
      <c r="M3568" s="40" t="str">
        <f>VLOOKUP(D3568,'Brasseries Europe'!$B$2:$O$2000,13,FALSE)</f>
        <v>LogoBR219</v>
      </c>
      <c r="N3568" s="40" t="str">
        <f>VLOOKUP(D3568,'Brasseries Europe'!$B$2:$O$2000,14,FALSE)</f>
        <v>FotoBR219</v>
      </c>
      <c r="O3568" s="42" t="s">
        <v>18154</v>
      </c>
      <c r="P3568" s="40" t="s">
        <v>10136</v>
      </c>
      <c r="Q3568" s="40" t="s">
        <v>10204</v>
      </c>
      <c r="T3568" s="40" t="s">
        <v>18156</v>
      </c>
      <c r="U3568" s="40" t="s">
        <v>18155</v>
      </c>
    </row>
    <row r="3569" spans="1:21" s="40" customFormat="1">
      <c r="A3569" s="40">
        <f t="shared" si="157"/>
        <v>3568</v>
      </c>
      <c r="B3569" s="41">
        <f t="shared" ca="1" si="158"/>
        <v>43369</v>
      </c>
      <c r="C3569" s="40" t="s">
        <v>14</v>
      </c>
      <c r="D3569" s="40" t="str">
        <f t="shared" si="159"/>
        <v>Brewery219</v>
      </c>
      <c r="E3569" s="42" t="s">
        <v>1806</v>
      </c>
      <c r="F3569" s="40" t="str">
        <f>VLOOKUP(D3569,'Brasseries Europe'!$B$2:$O$2000,6,FALSE)</f>
        <v>Wenenstraat, 7</v>
      </c>
      <c r="G3569" s="40">
        <f>VLOOKUP(D3569,'Brasseries Europe'!$B$2:$O$2000,7,FALSE)</f>
        <v>2321</v>
      </c>
      <c r="H3569" s="40" t="str">
        <f>VLOOKUP(D3569,'Brasseries Europe'!$B$2:$O$2000,8,FALSE)</f>
        <v>Hoogstraten</v>
      </c>
      <c r="I3569" s="40" t="str">
        <f>VLOOKUP(D3569,'Brasseries Europe'!$B$2:$O$2000,9,FALSE)</f>
        <v>Vlaanderen</v>
      </c>
      <c r="J3569" s="40">
        <f>VLOOKUP(D3569,'Brasseries Europe'!$B$2:$O$2000,10,FALSE)</f>
        <v>0</v>
      </c>
      <c r="K3569" s="40" t="str">
        <f>VLOOKUP(D3569,'Brasseries Europe'!$B$2:$O$2000,11,FALSE)</f>
        <v>http://www.scheldebrouwerij.be</v>
      </c>
      <c r="L3569" s="40" t="str">
        <f>VLOOKUP(D3569,'Brasseries Europe'!$B$2:$O$2000,12,FALSE)</f>
        <v>32(0)3/317.00.55</v>
      </c>
      <c r="M3569" s="40" t="str">
        <f>VLOOKUP(D3569,'Brasseries Europe'!$B$2:$O$2000,13,FALSE)</f>
        <v>LogoBR219</v>
      </c>
      <c r="N3569" s="40" t="str">
        <f>VLOOKUP(D3569,'Brasseries Europe'!$B$2:$O$2000,14,FALSE)</f>
        <v>FotoBR219</v>
      </c>
      <c r="O3569" s="42" t="s">
        <v>18157</v>
      </c>
      <c r="P3569" s="40" t="s">
        <v>10136</v>
      </c>
      <c r="Q3569" s="40" t="s">
        <v>10265</v>
      </c>
      <c r="T3569" s="40" t="s">
        <v>18159</v>
      </c>
      <c r="U3569" s="40" t="s">
        <v>18158</v>
      </c>
    </row>
    <row r="3570" spans="1:21" s="40" customFormat="1">
      <c r="A3570" s="40">
        <f t="shared" si="157"/>
        <v>3569</v>
      </c>
      <c r="B3570" s="41">
        <f t="shared" ca="1" si="158"/>
        <v>43369</v>
      </c>
      <c r="C3570" s="40" t="s">
        <v>14</v>
      </c>
      <c r="D3570" s="40" t="str">
        <f t="shared" si="159"/>
        <v>Brewery219</v>
      </c>
      <c r="E3570" s="42" t="s">
        <v>1806</v>
      </c>
      <c r="F3570" s="40" t="str">
        <f>VLOOKUP(D3570,'Brasseries Europe'!$B$2:$O$2000,6,FALSE)</f>
        <v>Wenenstraat, 7</v>
      </c>
      <c r="G3570" s="40">
        <f>VLOOKUP(D3570,'Brasseries Europe'!$B$2:$O$2000,7,FALSE)</f>
        <v>2321</v>
      </c>
      <c r="H3570" s="40" t="str">
        <f>VLOOKUP(D3570,'Brasseries Europe'!$B$2:$O$2000,8,FALSE)</f>
        <v>Hoogstraten</v>
      </c>
      <c r="I3570" s="40" t="str">
        <f>VLOOKUP(D3570,'Brasseries Europe'!$B$2:$O$2000,9,FALSE)</f>
        <v>Vlaanderen</v>
      </c>
      <c r="J3570" s="40">
        <f>VLOOKUP(D3570,'Brasseries Europe'!$B$2:$O$2000,10,FALSE)</f>
        <v>0</v>
      </c>
      <c r="K3570" s="40" t="str">
        <f>VLOOKUP(D3570,'Brasseries Europe'!$B$2:$O$2000,11,FALSE)</f>
        <v>http://www.scheldebrouwerij.be</v>
      </c>
      <c r="L3570" s="40" t="str">
        <f>VLOOKUP(D3570,'Brasseries Europe'!$B$2:$O$2000,12,FALSE)</f>
        <v>32(0)3/317.00.55</v>
      </c>
      <c r="M3570" s="40" t="str">
        <f>VLOOKUP(D3570,'Brasseries Europe'!$B$2:$O$2000,13,FALSE)</f>
        <v>LogoBR219</v>
      </c>
      <c r="N3570" s="40" t="str">
        <f>VLOOKUP(D3570,'Brasseries Europe'!$B$2:$O$2000,14,FALSE)</f>
        <v>FotoBR219</v>
      </c>
      <c r="O3570" s="42" t="s">
        <v>18160</v>
      </c>
      <c r="P3570" s="40" t="s">
        <v>10258</v>
      </c>
      <c r="Q3570" s="40" t="s">
        <v>10068</v>
      </c>
      <c r="T3570" s="40" t="s">
        <v>18162</v>
      </c>
      <c r="U3570" s="40" t="s">
        <v>18161</v>
      </c>
    </row>
    <row r="3571" spans="1:21" s="40" customFormat="1">
      <c r="A3571" s="40">
        <f t="shared" si="157"/>
        <v>3570</v>
      </c>
      <c r="B3571" s="41">
        <f t="shared" ca="1" si="158"/>
        <v>43369</v>
      </c>
      <c r="C3571" s="40" t="s">
        <v>14</v>
      </c>
      <c r="D3571" s="40" t="str">
        <f t="shared" si="159"/>
        <v>Brewery219</v>
      </c>
      <c r="E3571" s="42" t="s">
        <v>1806</v>
      </c>
      <c r="F3571" s="40" t="str">
        <f>VLOOKUP(D3571,'Brasseries Europe'!$B$2:$O$2000,6,FALSE)</f>
        <v>Wenenstraat, 7</v>
      </c>
      <c r="G3571" s="40">
        <f>VLOOKUP(D3571,'Brasseries Europe'!$B$2:$O$2000,7,FALSE)</f>
        <v>2321</v>
      </c>
      <c r="H3571" s="40" t="str">
        <f>VLOOKUP(D3571,'Brasseries Europe'!$B$2:$O$2000,8,FALSE)</f>
        <v>Hoogstraten</v>
      </c>
      <c r="I3571" s="40" t="str">
        <f>VLOOKUP(D3571,'Brasseries Europe'!$B$2:$O$2000,9,FALSE)</f>
        <v>Vlaanderen</v>
      </c>
      <c r="J3571" s="40">
        <f>VLOOKUP(D3571,'Brasseries Europe'!$B$2:$O$2000,10,FALSE)</f>
        <v>0</v>
      </c>
      <c r="K3571" s="40" t="str">
        <f>VLOOKUP(D3571,'Brasseries Europe'!$B$2:$O$2000,11,FALSE)</f>
        <v>http://www.scheldebrouwerij.be</v>
      </c>
      <c r="L3571" s="40" t="str">
        <f>VLOOKUP(D3571,'Brasseries Europe'!$B$2:$O$2000,12,FALSE)</f>
        <v>32(0)3/317.00.55</v>
      </c>
      <c r="M3571" s="40" t="str">
        <f>VLOOKUP(D3571,'Brasseries Europe'!$B$2:$O$2000,13,FALSE)</f>
        <v>LogoBR219</v>
      </c>
      <c r="N3571" s="40" t="str">
        <f>VLOOKUP(D3571,'Brasseries Europe'!$B$2:$O$2000,14,FALSE)</f>
        <v>FotoBR219</v>
      </c>
      <c r="O3571" s="42" t="s">
        <v>18163</v>
      </c>
      <c r="P3571" s="40" t="s">
        <v>10043</v>
      </c>
      <c r="Q3571" s="40" t="s">
        <v>10072</v>
      </c>
      <c r="T3571" s="40" t="s">
        <v>18165</v>
      </c>
      <c r="U3571" s="40" t="s">
        <v>18164</v>
      </c>
    </row>
    <row r="3572" spans="1:21" s="40" customFormat="1">
      <c r="A3572" s="40">
        <f t="shared" si="157"/>
        <v>3571</v>
      </c>
      <c r="B3572" s="41">
        <f t="shared" ca="1" si="158"/>
        <v>43369</v>
      </c>
      <c r="C3572" s="40" t="s">
        <v>14</v>
      </c>
      <c r="D3572" s="40" t="str">
        <f t="shared" si="159"/>
        <v>Brewery219</v>
      </c>
      <c r="E3572" s="42" t="s">
        <v>1806</v>
      </c>
      <c r="F3572" s="40" t="str">
        <f>VLOOKUP(D3572,'Brasseries Europe'!$B$2:$O$2000,6,FALSE)</f>
        <v>Wenenstraat, 7</v>
      </c>
      <c r="G3572" s="40">
        <f>VLOOKUP(D3572,'Brasseries Europe'!$B$2:$O$2000,7,FALSE)</f>
        <v>2321</v>
      </c>
      <c r="H3572" s="40" t="str">
        <f>VLOOKUP(D3572,'Brasseries Europe'!$B$2:$O$2000,8,FALSE)</f>
        <v>Hoogstraten</v>
      </c>
      <c r="I3572" s="40" t="str">
        <f>VLOOKUP(D3572,'Brasseries Europe'!$B$2:$O$2000,9,FALSE)</f>
        <v>Vlaanderen</v>
      </c>
      <c r="J3572" s="40">
        <f>VLOOKUP(D3572,'Brasseries Europe'!$B$2:$O$2000,10,FALSE)</f>
        <v>0</v>
      </c>
      <c r="K3572" s="40" t="str">
        <f>VLOOKUP(D3572,'Brasseries Europe'!$B$2:$O$2000,11,FALSE)</f>
        <v>http://www.scheldebrouwerij.be</v>
      </c>
      <c r="L3572" s="40" t="str">
        <f>VLOOKUP(D3572,'Brasseries Europe'!$B$2:$O$2000,12,FALSE)</f>
        <v>32(0)3/317.00.55</v>
      </c>
      <c r="M3572" s="40" t="str">
        <f>VLOOKUP(D3572,'Brasseries Europe'!$B$2:$O$2000,13,FALSE)</f>
        <v>LogoBR219</v>
      </c>
      <c r="N3572" s="40" t="str">
        <f>VLOOKUP(D3572,'Brasseries Europe'!$B$2:$O$2000,14,FALSE)</f>
        <v>FotoBR219</v>
      </c>
      <c r="O3572" s="42" t="s">
        <v>18166</v>
      </c>
      <c r="P3572" s="40" t="s">
        <v>10043</v>
      </c>
      <c r="Q3572" s="40" t="s">
        <v>10076</v>
      </c>
      <c r="T3572" s="40" t="s">
        <v>18168</v>
      </c>
      <c r="U3572" s="40" t="s">
        <v>18167</v>
      </c>
    </row>
    <row r="3573" spans="1:21" s="40" customFormat="1">
      <c r="A3573" s="40">
        <f t="shared" si="157"/>
        <v>3572</v>
      </c>
      <c r="B3573" s="41">
        <f t="shared" ca="1" si="158"/>
        <v>43369</v>
      </c>
      <c r="C3573" s="40" t="s">
        <v>14</v>
      </c>
      <c r="D3573" s="40" t="str">
        <f t="shared" si="159"/>
        <v>Brewery219</v>
      </c>
      <c r="E3573" s="42" t="s">
        <v>1806</v>
      </c>
      <c r="F3573" s="40" t="str">
        <f>VLOOKUP(D3573,'Brasseries Europe'!$B$2:$O$2000,6,FALSE)</f>
        <v>Wenenstraat, 7</v>
      </c>
      <c r="G3573" s="40">
        <f>VLOOKUP(D3573,'Brasseries Europe'!$B$2:$O$2000,7,FALSE)</f>
        <v>2321</v>
      </c>
      <c r="H3573" s="40" t="str">
        <f>VLOOKUP(D3573,'Brasseries Europe'!$B$2:$O$2000,8,FALSE)</f>
        <v>Hoogstraten</v>
      </c>
      <c r="I3573" s="40" t="str">
        <f>VLOOKUP(D3573,'Brasseries Europe'!$B$2:$O$2000,9,FALSE)</f>
        <v>Vlaanderen</v>
      </c>
      <c r="J3573" s="40">
        <f>VLOOKUP(D3573,'Brasseries Europe'!$B$2:$O$2000,10,FALSE)</f>
        <v>0</v>
      </c>
      <c r="K3573" s="40" t="str">
        <f>VLOOKUP(D3573,'Brasseries Europe'!$B$2:$O$2000,11,FALSE)</f>
        <v>http://www.scheldebrouwerij.be</v>
      </c>
      <c r="L3573" s="40" t="str">
        <f>VLOOKUP(D3573,'Brasseries Europe'!$B$2:$O$2000,12,FALSE)</f>
        <v>32(0)3/317.00.55</v>
      </c>
      <c r="M3573" s="40" t="str">
        <f>VLOOKUP(D3573,'Brasseries Europe'!$B$2:$O$2000,13,FALSE)</f>
        <v>LogoBR219</v>
      </c>
      <c r="N3573" s="40" t="str">
        <f>VLOOKUP(D3573,'Brasseries Europe'!$B$2:$O$2000,14,FALSE)</f>
        <v>FotoBR219</v>
      </c>
      <c r="O3573" s="42" t="s">
        <v>18169</v>
      </c>
      <c r="P3573" s="40" t="s">
        <v>10043</v>
      </c>
      <c r="Q3573" s="40" t="s">
        <v>10204</v>
      </c>
      <c r="T3573" s="40" t="s">
        <v>18171</v>
      </c>
      <c r="U3573" s="40" t="s">
        <v>18170</v>
      </c>
    </row>
    <row r="3574" spans="1:21" s="40" customFormat="1">
      <c r="A3574" s="40">
        <f t="shared" si="157"/>
        <v>3573</v>
      </c>
      <c r="B3574" s="41">
        <f t="shared" ca="1" si="158"/>
        <v>43369</v>
      </c>
      <c r="C3574" s="40" t="s">
        <v>14</v>
      </c>
      <c r="D3574" s="40" t="str">
        <f t="shared" si="159"/>
        <v>Brewery219</v>
      </c>
      <c r="E3574" s="42" t="s">
        <v>1806</v>
      </c>
      <c r="F3574" s="40" t="str">
        <f>VLOOKUP(D3574,'Brasseries Europe'!$B$2:$O$2000,6,FALSE)</f>
        <v>Wenenstraat, 7</v>
      </c>
      <c r="G3574" s="40">
        <f>VLOOKUP(D3574,'Brasseries Europe'!$B$2:$O$2000,7,FALSE)</f>
        <v>2321</v>
      </c>
      <c r="H3574" s="40" t="str">
        <f>VLOOKUP(D3574,'Brasseries Europe'!$B$2:$O$2000,8,FALSE)</f>
        <v>Hoogstraten</v>
      </c>
      <c r="I3574" s="40" t="str">
        <f>VLOOKUP(D3574,'Brasseries Europe'!$B$2:$O$2000,9,FALSE)</f>
        <v>Vlaanderen</v>
      </c>
      <c r="J3574" s="40">
        <f>VLOOKUP(D3574,'Brasseries Europe'!$B$2:$O$2000,10,FALSE)</f>
        <v>0</v>
      </c>
      <c r="K3574" s="40" t="str">
        <f>VLOOKUP(D3574,'Brasseries Europe'!$B$2:$O$2000,11,FALSE)</f>
        <v>http://www.scheldebrouwerij.be</v>
      </c>
      <c r="L3574" s="40" t="str">
        <f>VLOOKUP(D3574,'Brasseries Europe'!$B$2:$O$2000,12,FALSE)</f>
        <v>32(0)3/317.00.55</v>
      </c>
      <c r="M3574" s="40" t="str">
        <f>VLOOKUP(D3574,'Brasseries Europe'!$B$2:$O$2000,13,FALSE)</f>
        <v>LogoBR219</v>
      </c>
      <c r="N3574" s="40" t="str">
        <f>VLOOKUP(D3574,'Brasseries Europe'!$B$2:$O$2000,14,FALSE)</f>
        <v>FotoBR219</v>
      </c>
      <c r="O3574" s="42" t="s">
        <v>18172</v>
      </c>
      <c r="P3574" s="40" t="s">
        <v>10043</v>
      </c>
      <c r="Q3574" s="40" t="s">
        <v>10044</v>
      </c>
      <c r="T3574" s="40" t="s">
        <v>18174</v>
      </c>
      <c r="U3574" s="40" t="s">
        <v>18173</v>
      </c>
    </row>
    <row r="3575" spans="1:21" s="40" customFormat="1">
      <c r="A3575" s="40">
        <f t="shared" si="157"/>
        <v>3574</v>
      </c>
      <c r="B3575" s="41">
        <f t="shared" ca="1" si="158"/>
        <v>43369</v>
      </c>
      <c r="C3575" s="40" t="s">
        <v>14</v>
      </c>
      <c r="D3575" s="40" t="str">
        <f t="shared" si="159"/>
        <v>Brewery219</v>
      </c>
      <c r="E3575" s="42" t="s">
        <v>1806</v>
      </c>
      <c r="F3575" s="40" t="str">
        <f>VLOOKUP(D3575,'Brasseries Europe'!$B$2:$O$2000,6,FALSE)</f>
        <v>Wenenstraat, 7</v>
      </c>
      <c r="G3575" s="40">
        <f>VLOOKUP(D3575,'Brasseries Europe'!$B$2:$O$2000,7,FALSE)</f>
        <v>2321</v>
      </c>
      <c r="H3575" s="40" t="str">
        <f>VLOOKUP(D3575,'Brasseries Europe'!$B$2:$O$2000,8,FALSE)</f>
        <v>Hoogstraten</v>
      </c>
      <c r="I3575" s="40" t="str">
        <f>VLOOKUP(D3575,'Brasseries Europe'!$B$2:$O$2000,9,FALSE)</f>
        <v>Vlaanderen</v>
      </c>
      <c r="J3575" s="40">
        <f>VLOOKUP(D3575,'Brasseries Europe'!$B$2:$O$2000,10,FALSE)</f>
        <v>0</v>
      </c>
      <c r="K3575" s="40" t="str">
        <f>VLOOKUP(D3575,'Brasseries Europe'!$B$2:$O$2000,11,FALSE)</f>
        <v>http://www.scheldebrouwerij.be</v>
      </c>
      <c r="L3575" s="40" t="str">
        <f>VLOOKUP(D3575,'Brasseries Europe'!$B$2:$O$2000,12,FALSE)</f>
        <v>32(0)3/317.00.55</v>
      </c>
      <c r="M3575" s="40" t="str">
        <f>VLOOKUP(D3575,'Brasseries Europe'!$B$2:$O$2000,13,FALSE)</f>
        <v>LogoBR219</v>
      </c>
      <c r="N3575" s="40" t="str">
        <f>VLOOKUP(D3575,'Brasseries Europe'!$B$2:$O$2000,14,FALSE)</f>
        <v>FotoBR219</v>
      </c>
      <c r="O3575" s="42" t="s">
        <v>18175</v>
      </c>
      <c r="P3575" s="40" t="s">
        <v>10043</v>
      </c>
      <c r="Q3575" s="40" t="s">
        <v>10072</v>
      </c>
      <c r="T3575" s="40" t="s">
        <v>18177</v>
      </c>
      <c r="U3575" s="40" t="s">
        <v>18176</v>
      </c>
    </row>
    <row r="3576" spans="1:21" s="40" customFormat="1">
      <c r="A3576" s="40">
        <f t="shared" si="157"/>
        <v>3575</v>
      </c>
      <c r="B3576" s="41">
        <f t="shared" ca="1" si="158"/>
        <v>43369</v>
      </c>
      <c r="C3576" s="40" t="s">
        <v>14</v>
      </c>
      <c r="D3576" s="40" t="str">
        <f t="shared" si="159"/>
        <v>Brewery219</v>
      </c>
      <c r="E3576" s="42" t="s">
        <v>1806</v>
      </c>
      <c r="F3576" s="40" t="str">
        <f>VLOOKUP(D3576,'Brasseries Europe'!$B$2:$O$2000,6,FALSE)</f>
        <v>Wenenstraat, 7</v>
      </c>
      <c r="G3576" s="40">
        <f>VLOOKUP(D3576,'Brasseries Europe'!$B$2:$O$2000,7,FALSE)</f>
        <v>2321</v>
      </c>
      <c r="H3576" s="40" t="str">
        <f>VLOOKUP(D3576,'Brasseries Europe'!$B$2:$O$2000,8,FALSE)</f>
        <v>Hoogstraten</v>
      </c>
      <c r="I3576" s="40" t="str">
        <f>VLOOKUP(D3576,'Brasseries Europe'!$B$2:$O$2000,9,FALSE)</f>
        <v>Vlaanderen</v>
      </c>
      <c r="J3576" s="40">
        <f>VLOOKUP(D3576,'Brasseries Europe'!$B$2:$O$2000,10,FALSE)</f>
        <v>0</v>
      </c>
      <c r="K3576" s="40" t="str">
        <f>VLOOKUP(D3576,'Brasseries Europe'!$B$2:$O$2000,11,FALSE)</f>
        <v>http://www.scheldebrouwerij.be</v>
      </c>
      <c r="L3576" s="40" t="str">
        <f>VLOOKUP(D3576,'Brasseries Europe'!$B$2:$O$2000,12,FALSE)</f>
        <v>32(0)3/317.00.55</v>
      </c>
      <c r="M3576" s="40" t="str">
        <f>VLOOKUP(D3576,'Brasseries Europe'!$B$2:$O$2000,13,FALSE)</f>
        <v>LogoBR219</v>
      </c>
      <c r="N3576" s="40" t="str">
        <f>VLOOKUP(D3576,'Brasseries Europe'!$B$2:$O$2000,14,FALSE)</f>
        <v>FotoBR219</v>
      </c>
      <c r="O3576" s="42" t="s">
        <v>18178</v>
      </c>
      <c r="P3576" s="40" t="s">
        <v>10043</v>
      </c>
      <c r="Q3576" s="40" t="s">
        <v>10132</v>
      </c>
      <c r="T3576" s="40" t="s">
        <v>18180</v>
      </c>
      <c r="U3576" s="40" t="s">
        <v>18179</v>
      </c>
    </row>
    <row r="3577" spans="1:21" s="40" customFormat="1">
      <c r="A3577" s="40">
        <f t="shared" si="157"/>
        <v>3576</v>
      </c>
      <c r="B3577" s="41">
        <f t="shared" ca="1" si="158"/>
        <v>43369</v>
      </c>
      <c r="C3577" s="40" t="s">
        <v>14</v>
      </c>
      <c r="D3577" s="40" t="str">
        <f t="shared" si="159"/>
        <v>Brewery219</v>
      </c>
      <c r="E3577" s="42" t="s">
        <v>1806</v>
      </c>
      <c r="F3577" s="40" t="str">
        <f>VLOOKUP(D3577,'Brasseries Europe'!$B$2:$O$2000,6,FALSE)</f>
        <v>Wenenstraat, 7</v>
      </c>
      <c r="G3577" s="40">
        <f>VLOOKUP(D3577,'Brasseries Europe'!$B$2:$O$2000,7,FALSE)</f>
        <v>2321</v>
      </c>
      <c r="H3577" s="40" t="str">
        <f>VLOOKUP(D3577,'Brasseries Europe'!$B$2:$O$2000,8,FALSE)</f>
        <v>Hoogstraten</v>
      </c>
      <c r="I3577" s="40" t="str">
        <f>VLOOKUP(D3577,'Brasseries Europe'!$B$2:$O$2000,9,FALSE)</f>
        <v>Vlaanderen</v>
      </c>
      <c r="J3577" s="40">
        <f>VLOOKUP(D3577,'Brasseries Europe'!$B$2:$O$2000,10,FALSE)</f>
        <v>0</v>
      </c>
      <c r="K3577" s="40" t="str">
        <f>VLOOKUP(D3577,'Brasseries Europe'!$B$2:$O$2000,11,FALSE)</f>
        <v>http://www.scheldebrouwerij.be</v>
      </c>
      <c r="L3577" s="40" t="str">
        <f>VLOOKUP(D3577,'Brasseries Europe'!$B$2:$O$2000,12,FALSE)</f>
        <v>32(0)3/317.00.55</v>
      </c>
      <c r="M3577" s="40" t="str">
        <f>VLOOKUP(D3577,'Brasseries Europe'!$B$2:$O$2000,13,FALSE)</f>
        <v>LogoBR219</v>
      </c>
      <c r="N3577" s="40" t="str">
        <f>VLOOKUP(D3577,'Brasseries Europe'!$B$2:$O$2000,14,FALSE)</f>
        <v>FotoBR219</v>
      </c>
      <c r="O3577" s="42" t="s">
        <v>18181</v>
      </c>
      <c r="P3577" s="40" t="s">
        <v>10043</v>
      </c>
      <c r="Q3577" s="40" t="s">
        <v>10068</v>
      </c>
      <c r="T3577" s="40" t="s">
        <v>18183</v>
      </c>
      <c r="U3577" s="40" t="s">
        <v>18182</v>
      </c>
    </row>
    <row r="3578" spans="1:21" s="40" customFormat="1">
      <c r="A3578" s="40">
        <f t="shared" si="157"/>
        <v>3577</v>
      </c>
      <c r="B3578" s="41">
        <f t="shared" ca="1" si="158"/>
        <v>43369</v>
      </c>
      <c r="C3578" s="40" t="s">
        <v>14</v>
      </c>
      <c r="D3578" s="40" t="str">
        <f t="shared" si="159"/>
        <v>Brewery219</v>
      </c>
      <c r="E3578" s="42" t="s">
        <v>1806</v>
      </c>
      <c r="F3578" s="40" t="str">
        <f>VLOOKUP(D3578,'Brasseries Europe'!$B$2:$O$2000,6,FALSE)</f>
        <v>Wenenstraat, 7</v>
      </c>
      <c r="G3578" s="40">
        <f>VLOOKUP(D3578,'Brasseries Europe'!$B$2:$O$2000,7,FALSE)</f>
        <v>2321</v>
      </c>
      <c r="H3578" s="40" t="str">
        <f>VLOOKUP(D3578,'Brasseries Europe'!$B$2:$O$2000,8,FALSE)</f>
        <v>Hoogstraten</v>
      </c>
      <c r="I3578" s="40" t="str">
        <f>VLOOKUP(D3578,'Brasseries Europe'!$B$2:$O$2000,9,FALSE)</f>
        <v>Vlaanderen</v>
      </c>
      <c r="J3578" s="40">
        <f>VLOOKUP(D3578,'Brasseries Europe'!$B$2:$O$2000,10,FALSE)</f>
        <v>0</v>
      </c>
      <c r="K3578" s="40" t="str">
        <f>VLOOKUP(D3578,'Brasseries Europe'!$B$2:$O$2000,11,FALSE)</f>
        <v>http://www.scheldebrouwerij.be</v>
      </c>
      <c r="L3578" s="40" t="str">
        <f>VLOOKUP(D3578,'Brasseries Europe'!$B$2:$O$2000,12,FALSE)</f>
        <v>32(0)3/317.00.55</v>
      </c>
      <c r="M3578" s="40" t="str">
        <f>VLOOKUP(D3578,'Brasseries Europe'!$B$2:$O$2000,13,FALSE)</f>
        <v>LogoBR219</v>
      </c>
      <c r="N3578" s="40" t="str">
        <f>VLOOKUP(D3578,'Brasseries Europe'!$B$2:$O$2000,14,FALSE)</f>
        <v>FotoBR219</v>
      </c>
      <c r="O3578" s="42" t="s">
        <v>18184</v>
      </c>
      <c r="P3578" s="40" t="s">
        <v>10043</v>
      </c>
      <c r="Q3578" s="40" t="s">
        <v>10044</v>
      </c>
      <c r="T3578" s="40" t="s">
        <v>18186</v>
      </c>
      <c r="U3578" s="40" t="s">
        <v>18185</v>
      </c>
    </row>
    <row r="3579" spans="1:21" s="40" customFormat="1">
      <c r="A3579" s="40">
        <f t="shared" si="157"/>
        <v>3578</v>
      </c>
      <c r="B3579" s="41">
        <f t="shared" ca="1" si="158"/>
        <v>43369</v>
      </c>
      <c r="C3579" s="40" t="s">
        <v>14</v>
      </c>
      <c r="D3579" s="40" t="str">
        <f t="shared" si="159"/>
        <v>Brewery219</v>
      </c>
      <c r="E3579" s="42" t="s">
        <v>1806</v>
      </c>
      <c r="F3579" s="40" t="str">
        <f>VLOOKUP(D3579,'Brasseries Europe'!$B$2:$O$2000,6,FALSE)</f>
        <v>Wenenstraat, 7</v>
      </c>
      <c r="G3579" s="40">
        <f>VLOOKUP(D3579,'Brasseries Europe'!$B$2:$O$2000,7,FALSE)</f>
        <v>2321</v>
      </c>
      <c r="H3579" s="40" t="str">
        <f>VLOOKUP(D3579,'Brasseries Europe'!$B$2:$O$2000,8,FALSE)</f>
        <v>Hoogstraten</v>
      </c>
      <c r="I3579" s="40" t="str">
        <f>VLOOKUP(D3579,'Brasseries Europe'!$B$2:$O$2000,9,FALSE)</f>
        <v>Vlaanderen</v>
      </c>
      <c r="J3579" s="40">
        <f>VLOOKUP(D3579,'Brasseries Europe'!$B$2:$O$2000,10,FALSE)</f>
        <v>0</v>
      </c>
      <c r="K3579" s="40" t="str">
        <f>VLOOKUP(D3579,'Brasseries Europe'!$B$2:$O$2000,11,FALSE)</f>
        <v>http://www.scheldebrouwerij.be</v>
      </c>
      <c r="L3579" s="40" t="str">
        <f>VLOOKUP(D3579,'Brasseries Europe'!$B$2:$O$2000,12,FALSE)</f>
        <v>32(0)3/317.00.55</v>
      </c>
      <c r="M3579" s="40" t="str">
        <f>VLOOKUP(D3579,'Brasseries Europe'!$B$2:$O$2000,13,FALSE)</f>
        <v>LogoBR219</v>
      </c>
      <c r="N3579" s="40" t="str">
        <f>VLOOKUP(D3579,'Brasseries Europe'!$B$2:$O$2000,14,FALSE)</f>
        <v>FotoBR219</v>
      </c>
      <c r="O3579" s="42" t="s">
        <v>18187</v>
      </c>
      <c r="P3579" s="40" t="s">
        <v>10043</v>
      </c>
      <c r="Q3579" s="40" t="s">
        <v>10076</v>
      </c>
      <c r="T3579" s="40" t="s">
        <v>18189</v>
      </c>
      <c r="U3579" s="40" t="s">
        <v>18188</v>
      </c>
    </row>
    <row r="3580" spans="1:21" s="40" customFormat="1">
      <c r="A3580" s="40">
        <f t="shared" si="157"/>
        <v>3579</v>
      </c>
      <c r="B3580" s="41">
        <f t="shared" ca="1" si="158"/>
        <v>43369</v>
      </c>
      <c r="C3580" s="40" t="s">
        <v>14</v>
      </c>
      <c r="D3580" s="40" t="str">
        <f t="shared" si="159"/>
        <v>Brewery219</v>
      </c>
      <c r="E3580" s="42" t="s">
        <v>1806</v>
      </c>
      <c r="F3580" s="40" t="str">
        <f>VLOOKUP(D3580,'Brasseries Europe'!$B$2:$O$2000,6,FALSE)</f>
        <v>Wenenstraat, 7</v>
      </c>
      <c r="G3580" s="40">
        <f>VLOOKUP(D3580,'Brasseries Europe'!$B$2:$O$2000,7,FALSE)</f>
        <v>2321</v>
      </c>
      <c r="H3580" s="40" t="str">
        <f>VLOOKUP(D3580,'Brasseries Europe'!$B$2:$O$2000,8,FALSE)</f>
        <v>Hoogstraten</v>
      </c>
      <c r="I3580" s="40" t="str">
        <f>VLOOKUP(D3580,'Brasseries Europe'!$B$2:$O$2000,9,FALSE)</f>
        <v>Vlaanderen</v>
      </c>
      <c r="J3580" s="40">
        <f>VLOOKUP(D3580,'Brasseries Europe'!$B$2:$O$2000,10,FALSE)</f>
        <v>0</v>
      </c>
      <c r="K3580" s="40" t="str">
        <f>VLOOKUP(D3580,'Brasseries Europe'!$B$2:$O$2000,11,FALSE)</f>
        <v>http://www.scheldebrouwerij.be</v>
      </c>
      <c r="L3580" s="40" t="str">
        <f>VLOOKUP(D3580,'Brasseries Europe'!$B$2:$O$2000,12,FALSE)</f>
        <v>32(0)3/317.00.55</v>
      </c>
      <c r="M3580" s="40" t="str">
        <f>VLOOKUP(D3580,'Brasseries Europe'!$B$2:$O$2000,13,FALSE)</f>
        <v>LogoBR219</v>
      </c>
      <c r="N3580" s="40" t="str">
        <f>VLOOKUP(D3580,'Brasseries Europe'!$B$2:$O$2000,14,FALSE)</f>
        <v>FotoBR219</v>
      </c>
      <c r="O3580" s="42" t="s">
        <v>18190</v>
      </c>
      <c r="P3580" s="40" t="s">
        <v>10151</v>
      </c>
      <c r="Q3580" s="40" t="s">
        <v>10132</v>
      </c>
      <c r="T3580" s="40" t="s">
        <v>18192</v>
      </c>
      <c r="U3580" s="40" t="s">
        <v>18191</v>
      </c>
    </row>
    <row r="3581" spans="1:21" s="40" customFormat="1">
      <c r="A3581" s="40">
        <f t="shared" si="157"/>
        <v>3580</v>
      </c>
      <c r="B3581" s="41">
        <f t="shared" ca="1" si="158"/>
        <v>43369</v>
      </c>
      <c r="C3581" s="40" t="s">
        <v>14</v>
      </c>
      <c r="D3581" s="40" t="str">
        <f t="shared" si="159"/>
        <v>Brewery219</v>
      </c>
      <c r="E3581" s="42" t="s">
        <v>1806</v>
      </c>
      <c r="F3581" s="40" t="str">
        <f>VLOOKUP(D3581,'Brasseries Europe'!$B$2:$O$2000,6,FALSE)</f>
        <v>Wenenstraat, 7</v>
      </c>
      <c r="G3581" s="40">
        <f>VLOOKUP(D3581,'Brasseries Europe'!$B$2:$O$2000,7,FALSE)</f>
        <v>2321</v>
      </c>
      <c r="H3581" s="40" t="str">
        <f>VLOOKUP(D3581,'Brasseries Europe'!$B$2:$O$2000,8,FALSE)</f>
        <v>Hoogstraten</v>
      </c>
      <c r="I3581" s="40" t="str">
        <f>VLOOKUP(D3581,'Brasseries Europe'!$B$2:$O$2000,9,FALSE)</f>
        <v>Vlaanderen</v>
      </c>
      <c r="J3581" s="40">
        <f>VLOOKUP(D3581,'Brasseries Europe'!$B$2:$O$2000,10,FALSE)</f>
        <v>0</v>
      </c>
      <c r="K3581" s="40" t="str">
        <f>VLOOKUP(D3581,'Brasseries Europe'!$B$2:$O$2000,11,FALSE)</f>
        <v>http://www.scheldebrouwerij.be</v>
      </c>
      <c r="L3581" s="40" t="str">
        <f>VLOOKUP(D3581,'Brasseries Europe'!$B$2:$O$2000,12,FALSE)</f>
        <v>32(0)3/317.00.55</v>
      </c>
      <c r="M3581" s="40" t="str">
        <f>VLOOKUP(D3581,'Brasseries Europe'!$B$2:$O$2000,13,FALSE)</f>
        <v>LogoBR219</v>
      </c>
      <c r="N3581" s="40" t="str">
        <f>VLOOKUP(D3581,'Brasseries Europe'!$B$2:$O$2000,14,FALSE)</f>
        <v>FotoBR219</v>
      </c>
      <c r="O3581" s="42" t="s">
        <v>18193</v>
      </c>
      <c r="P3581" s="40" t="s">
        <v>10049</v>
      </c>
      <c r="Q3581" s="40" t="s">
        <v>10072</v>
      </c>
      <c r="T3581" s="40" t="s">
        <v>18195</v>
      </c>
      <c r="U3581" s="40" t="s">
        <v>18194</v>
      </c>
    </row>
    <row r="3582" spans="1:21" s="40" customFormat="1">
      <c r="A3582" s="40">
        <f t="shared" si="157"/>
        <v>3581</v>
      </c>
      <c r="B3582" s="41">
        <f t="shared" ca="1" si="158"/>
        <v>43369</v>
      </c>
      <c r="C3582" s="40" t="s">
        <v>14</v>
      </c>
      <c r="D3582" s="40" t="str">
        <f t="shared" si="159"/>
        <v>Brewery219</v>
      </c>
      <c r="E3582" s="42" t="s">
        <v>1806</v>
      </c>
      <c r="F3582" s="40" t="str">
        <f>VLOOKUP(D3582,'Brasseries Europe'!$B$2:$O$2000,6,FALSE)</f>
        <v>Wenenstraat, 7</v>
      </c>
      <c r="G3582" s="40">
        <f>VLOOKUP(D3582,'Brasseries Europe'!$B$2:$O$2000,7,FALSE)</f>
        <v>2321</v>
      </c>
      <c r="H3582" s="40" t="str">
        <f>VLOOKUP(D3582,'Brasseries Europe'!$B$2:$O$2000,8,FALSE)</f>
        <v>Hoogstraten</v>
      </c>
      <c r="I3582" s="40" t="str">
        <f>VLOOKUP(D3582,'Brasseries Europe'!$B$2:$O$2000,9,FALSE)</f>
        <v>Vlaanderen</v>
      </c>
      <c r="J3582" s="40">
        <f>VLOOKUP(D3582,'Brasseries Europe'!$B$2:$O$2000,10,FALSE)</f>
        <v>0</v>
      </c>
      <c r="K3582" s="40" t="str">
        <f>VLOOKUP(D3582,'Brasseries Europe'!$B$2:$O$2000,11,FALSE)</f>
        <v>http://www.scheldebrouwerij.be</v>
      </c>
      <c r="L3582" s="40" t="str">
        <f>VLOOKUP(D3582,'Brasseries Europe'!$B$2:$O$2000,12,FALSE)</f>
        <v>32(0)3/317.00.55</v>
      </c>
      <c r="M3582" s="40" t="str">
        <f>VLOOKUP(D3582,'Brasseries Europe'!$B$2:$O$2000,13,FALSE)</f>
        <v>LogoBR219</v>
      </c>
      <c r="N3582" s="40" t="str">
        <f>VLOOKUP(D3582,'Brasseries Europe'!$B$2:$O$2000,14,FALSE)</f>
        <v>FotoBR219</v>
      </c>
      <c r="O3582" s="42" t="s">
        <v>18196</v>
      </c>
      <c r="P3582" s="40" t="s">
        <v>10049</v>
      </c>
      <c r="Q3582" s="40" t="s">
        <v>10100</v>
      </c>
      <c r="T3582" s="40" t="s">
        <v>18198</v>
      </c>
      <c r="U3582" s="40" t="s">
        <v>18197</v>
      </c>
    </row>
    <row r="3583" spans="1:21" s="40" customFormat="1">
      <c r="A3583" s="40">
        <f t="shared" si="157"/>
        <v>3582</v>
      </c>
      <c r="B3583" s="41">
        <f t="shared" ca="1" si="158"/>
        <v>43369</v>
      </c>
      <c r="C3583" s="40" t="s">
        <v>14</v>
      </c>
      <c r="D3583" s="40" t="str">
        <f t="shared" si="159"/>
        <v>Brewery219</v>
      </c>
      <c r="E3583" s="42" t="s">
        <v>1806</v>
      </c>
      <c r="F3583" s="40" t="str">
        <f>VLOOKUP(D3583,'Brasseries Europe'!$B$2:$O$2000,6,FALSE)</f>
        <v>Wenenstraat, 7</v>
      </c>
      <c r="G3583" s="40">
        <f>VLOOKUP(D3583,'Brasseries Europe'!$B$2:$O$2000,7,FALSE)</f>
        <v>2321</v>
      </c>
      <c r="H3583" s="40" t="str">
        <f>VLOOKUP(D3583,'Brasseries Europe'!$B$2:$O$2000,8,FALSE)</f>
        <v>Hoogstraten</v>
      </c>
      <c r="I3583" s="40" t="str">
        <f>VLOOKUP(D3583,'Brasseries Europe'!$B$2:$O$2000,9,FALSE)</f>
        <v>Vlaanderen</v>
      </c>
      <c r="J3583" s="40">
        <f>VLOOKUP(D3583,'Brasseries Europe'!$B$2:$O$2000,10,FALSE)</f>
        <v>0</v>
      </c>
      <c r="K3583" s="40" t="str">
        <f>VLOOKUP(D3583,'Brasseries Europe'!$B$2:$O$2000,11,FALSE)</f>
        <v>http://www.scheldebrouwerij.be</v>
      </c>
      <c r="L3583" s="40" t="str">
        <f>VLOOKUP(D3583,'Brasseries Europe'!$B$2:$O$2000,12,FALSE)</f>
        <v>32(0)3/317.00.55</v>
      </c>
      <c r="M3583" s="40" t="str">
        <f>VLOOKUP(D3583,'Brasseries Europe'!$B$2:$O$2000,13,FALSE)</f>
        <v>LogoBR219</v>
      </c>
      <c r="N3583" s="40" t="str">
        <f>VLOOKUP(D3583,'Brasseries Europe'!$B$2:$O$2000,14,FALSE)</f>
        <v>FotoBR219</v>
      </c>
      <c r="O3583" s="42" t="s">
        <v>18199</v>
      </c>
      <c r="P3583" s="40" t="s">
        <v>10049</v>
      </c>
      <c r="Q3583" s="40" t="s">
        <v>10072</v>
      </c>
      <c r="T3583" s="40" t="s">
        <v>18201</v>
      </c>
      <c r="U3583" s="40" t="s">
        <v>18200</v>
      </c>
    </row>
    <row r="3584" spans="1:21" s="40" customFormat="1">
      <c r="A3584" s="40">
        <f t="shared" si="157"/>
        <v>3583</v>
      </c>
      <c r="B3584" s="41">
        <f t="shared" ca="1" si="158"/>
        <v>43369</v>
      </c>
      <c r="C3584" s="40" t="s">
        <v>14</v>
      </c>
      <c r="D3584" s="40" t="str">
        <f t="shared" si="159"/>
        <v>Brewery219</v>
      </c>
      <c r="E3584" s="42" t="s">
        <v>1806</v>
      </c>
      <c r="F3584" s="40" t="str">
        <f>VLOOKUP(D3584,'Brasseries Europe'!$B$2:$O$2000,6,FALSE)</f>
        <v>Wenenstraat, 7</v>
      </c>
      <c r="G3584" s="40">
        <f>VLOOKUP(D3584,'Brasseries Europe'!$B$2:$O$2000,7,FALSE)</f>
        <v>2321</v>
      </c>
      <c r="H3584" s="40" t="str">
        <f>VLOOKUP(D3584,'Brasseries Europe'!$B$2:$O$2000,8,FALSE)</f>
        <v>Hoogstraten</v>
      </c>
      <c r="I3584" s="40" t="str">
        <f>VLOOKUP(D3584,'Brasseries Europe'!$B$2:$O$2000,9,FALSE)</f>
        <v>Vlaanderen</v>
      </c>
      <c r="J3584" s="40">
        <f>VLOOKUP(D3584,'Brasseries Europe'!$B$2:$O$2000,10,FALSE)</f>
        <v>0</v>
      </c>
      <c r="K3584" s="40" t="str">
        <f>VLOOKUP(D3584,'Brasseries Europe'!$B$2:$O$2000,11,FALSE)</f>
        <v>http://www.scheldebrouwerij.be</v>
      </c>
      <c r="L3584" s="40" t="str">
        <f>VLOOKUP(D3584,'Brasseries Europe'!$B$2:$O$2000,12,FALSE)</f>
        <v>32(0)3/317.00.55</v>
      </c>
      <c r="M3584" s="40" t="str">
        <f>VLOOKUP(D3584,'Brasseries Europe'!$B$2:$O$2000,13,FALSE)</f>
        <v>LogoBR219</v>
      </c>
      <c r="N3584" s="40" t="str">
        <f>VLOOKUP(D3584,'Brasseries Europe'!$B$2:$O$2000,14,FALSE)</f>
        <v>FotoBR219</v>
      </c>
      <c r="O3584" s="42" t="s">
        <v>18202</v>
      </c>
      <c r="P3584" s="40" t="s">
        <v>10179</v>
      </c>
      <c r="Q3584" s="40" t="s">
        <v>10076</v>
      </c>
      <c r="T3584" s="40" t="s">
        <v>18204</v>
      </c>
      <c r="U3584" s="40" t="s">
        <v>18203</v>
      </c>
    </row>
    <row r="3585" spans="1:21" s="40" customFormat="1">
      <c r="A3585" s="40">
        <f t="shared" si="157"/>
        <v>3584</v>
      </c>
      <c r="B3585" s="41">
        <f t="shared" ca="1" si="158"/>
        <v>43369</v>
      </c>
      <c r="C3585" s="40" t="s">
        <v>14</v>
      </c>
      <c r="D3585" s="40" t="str">
        <f t="shared" si="159"/>
        <v>Brewery219</v>
      </c>
      <c r="E3585" s="42" t="s">
        <v>1806</v>
      </c>
      <c r="F3585" s="40" t="str">
        <f>VLOOKUP(D3585,'Brasseries Europe'!$B$2:$O$2000,6,FALSE)</f>
        <v>Wenenstraat, 7</v>
      </c>
      <c r="G3585" s="40">
        <f>VLOOKUP(D3585,'Brasseries Europe'!$B$2:$O$2000,7,FALSE)</f>
        <v>2321</v>
      </c>
      <c r="H3585" s="40" t="str">
        <f>VLOOKUP(D3585,'Brasseries Europe'!$B$2:$O$2000,8,FALSE)</f>
        <v>Hoogstraten</v>
      </c>
      <c r="I3585" s="40" t="str">
        <f>VLOOKUP(D3585,'Brasseries Europe'!$B$2:$O$2000,9,FALSE)</f>
        <v>Vlaanderen</v>
      </c>
      <c r="J3585" s="40">
        <f>VLOOKUP(D3585,'Brasseries Europe'!$B$2:$O$2000,10,FALSE)</f>
        <v>0</v>
      </c>
      <c r="K3585" s="40" t="str">
        <f>VLOOKUP(D3585,'Brasseries Europe'!$B$2:$O$2000,11,FALSE)</f>
        <v>http://www.scheldebrouwerij.be</v>
      </c>
      <c r="L3585" s="40" t="str">
        <f>VLOOKUP(D3585,'Brasseries Europe'!$B$2:$O$2000,12,FALSE)</f>
        <v>32(0)3/317.00.55</v>
      </c>
      <c r="M3585" s="40" t="str">
        <f>VLOOKUP(D3585,'Brasseries Europe'!$B$2:$O$2000,13,FALSE)</f>
        <v>LogoBR219</v>
      </c>
      <c r="N3585" s="40" t="str">
        <f>VLOOKUP(D3585,'Brasseries Europe'!$B$2:$O$2000,14,FALSE)</f>
        <v>FotoBR219</v>
      </c>
      <c r="O3585" s="42" t="s">
        <v>18205</v>
      </c>
      <c r="P3585" s="40" t="s">
        <v>10179</v>
      </c>
      <c r="Q3585" s="40" t="s">
        <v>10204</v>
      </c>
      <c r="T3585" s="40" t="s">
        <v>18207</v>
      </c>
      <c r="U3585" s="40" t="s">
        <v>18206</v>
      </c>
    </row>
    <row r="3586" spans="1:21" s="40" customFormat="1">
      <c r="A3586" s="40">
        <f t="shared" si="157"/>
        <v>3585</v>
      </c>
      <c r="B3586" s="41">
        <f t="shared" ca="1" si="158"/>
        <v>43369</v>
      </c>
      <c r="C3586" s="40" t="s">
        <v>14</v>
      </c>
      <c r="D3586" s="40" t="str">
        <f t="shared" si="159"/>
        <v>Brewery219</v>
      </c>
      <c r="E3586" s="42" t="s">
        <v>1806</v>
      </c>
      <c r="F3586" s="40" t="str">
        <f>VLOOKUP(D3586,'Brasseries Europe'!$B$2:$O$2000,6,FALSE)</f>
        <v>Wenenstraat, 7</v>
      </c>
      <c r="G3586" s="40">
        <f>VLOOKUP(D3586,'Brasseries Europe'!$B$2:$O$2000,7,FALSE)</f>
        <v>2321</v>
      </c>
      <c r="H3586" s="40" t="str">
        <f>VLOOKUP(D3586,'Brasseries Europe'!$B$2:$O$2000,8,FALSE)</f>
        <v>Hoogstraten</v>
      </c>
      <c r="I3586" s="40" t="str">
        <f>VLOOKUP(D3586,'Brasseries Europe'!$B$2:$O$2000,9,FALSE)</f>
        <v>Vlaanderen</v>
      </c>
      <c r="J3586" s="40">
        <f>VLOOKUP(D3586,'Brasseries Europe'!$B$2:$O$2000,10,FALSE)</f>
        <v>0</v>
      </c>
      <c r="K3586" s="40" t="str">
        <f>VLOOKUP(D3586,'Brasseries Europe'!$B$2:$O$2000,11,FALSE)</f>
        <v>http://www.scheldebrouwerij.be</v>
      </c>
      <c r="L3586" s="40" t="str">
        <f>VLOOKUP(D3586,'Brasseries Europe'!$B$2:$O$2000,12,FALSE)</f>
        <v>32(0)3/317.00.55</v>
      </c>
      <c r="M3586" s="40" t="str">
        <f>VLOOKUP(D3586,'Brasseries Europe'!$B$2:$O$2000,13,FALSE)</f>
        <v>LogoBR219</v>
      </c>
      <c r="N3586" s="40" t="str">
        <f>VLOOKUP(D3586,'Brasseries Europe'!$B$2:$O$2000,14,FALSE)</f>
        <v>FotoBR219</v>
      </c>
      <c r="O3586" s="42" t="s">
        <v>18208</v>
      </c>
      <c r="P3586" s="40" t="s">
        <v>10179</v>
      </c>
      <c r="Q3586" s="40" t="s">
        <v>10265</v>
      </c>
      <c r="T3586" s="40" t="s">
        <v>18210</v>
      </c>
      <c r="U3586" s="40" t="s">
        <v>18209</v>
      </c>
    </row>
    <row r="3587" spans="1:21" s="40" customFormat="1">
      <c r="A3587" s="40">
        <f t="shared" ref="A3587:A3650" si="160">ROW()-1</f>
        <v>3586</v>
      </c>
      <c r="B3587" s="41">
        <f t="shared" ref="B3587:B3650" ca="1" si="161">TODAY()</f>
        <v>43369</v>
      </c>
      <c r="C3587" s="40" t="s">
        <v>14</v>
      </c>
      <c r="D3587" s="40" t="str">
        <f t="shared" si="159"/>
        <v>Brewery219</v>
      </c>
      <c r="E3587" s="42" t="s">
        <v>1806</v>
      </c>
      <c r="F3587" s="40" t="str">
        <f>VLOOKUP(D3587,'Brasseries Europe'!$B$2:$O$2000,6,FALSE)</f>
        <v>Wenenstraat, 7</v>
      </c>
      <c r="G3587" s="40">
        <f>VLOOKUP(D3587,'Brasseries Europe'!$B$2:$O$2000,7,FALSE)</f>
        <v>2321</v>
      </c>
      <c r="H3587" s="40" t="str">
        <f>VLOOKUP(D3587,'Brasseries Europe'!$B$2:$O$2000,8,FALSE)</f>
        <v>Hoogstraten</v>
      </c>
      <c r="I3587" s="40" t="str">
        <f>VLOOKUP(D3587,'Brasseries Europe'!$B$2:$O$2000,9,FALSE)</f>
        <v>Vlaanderen</v>
      </c>
      <c r="J3587" s="40">
        <f>VLOOKUP(D3587,'Brasseries Europe'!$B$2:$O$2000,10,FALSE)</f>
        <v>0</v>
      </c>
      <c r="K3587" s="40" t="str">
        <f>VLOOKUP(D3587,'Brasseries Europe'!$B$2:$O$2000,11,FALSE)</f>
        <v>http://www.scheldebrouwerij.be</v>
      </c>
      <c r="L3587" s="40" t="str">
        <f>VLOOKUP(D3587,'Brasseries Europe'!$B$2:$O$2000,12,FALSE)</f>
        <v>32(0)3/317.00.55</v>
      </c>
      <c r="M3587" s="40" t="str">
        <f>VLOOKUP(D3587,'Brasseries Europe'!$B$2:$O$2000,13,FALSE)</f>
        <v>LogoBR219</v>
      </c>
      <c r="N3587" s="40" t="str">
        <f>VLOOKUP(D3587,'Brasseries Europe'!$B$2:$O$2000,14,FALSE)</f>
        <v>FotoBR219</v>
      </c>
      <c r="O3587" s="42" t="s">
        <v>18211</v>
      </c>
      <c r="P3587" s="40" t="s">
        <v>10179</v>
      </c>
      <c r="Q3587" s="40" t="s">
        <v>10204</v>
      </c>
      <c r="T3587" s="40" t="s">
        <v>18213</v>
      </c>
      <c r="U3587" s="40" t="s">
        <v>18212</v>
      </c>
    </row>
    <row r="3588" spans="1:21" s="40" customFormat="1">
      <c r="A3588" s="40">
        <f t="shared" si="160"/>
        <v>3587</v>
      </c>
      <c r="B3588" s="41">
        <f t="shared" ca="1" si="161"/>
        <v>43369</v>
      </c>
      <c r="C3588" s="40" t="s">
        <v>14</v>
      </c>
      <c r="D3588" s="40" t="str">
        <f t="shared" si="159"/>
        <v>Brewery219</v>
      </c>
      <c r="E3588" s="42" t="s">
        <v>1806</v>
      </c>
      <c r="F3588" s="40" t="str">
        <f>VLOOKUP(D3588,'Brasseries Europe'!$B$2:$O$2000,6,FALSE)</f>
        <v>Wenenstraat, 7</v>
      </c>
      <c r="G3588" s="40">
        <f>VLOOKUP(D3588,'Brasseries Europe'!$B$2:$O$2000,7,FALSE)</f>
        <v>2321</v>
      </c>
      <c r="H3588" s="40" t="str">
        <f>VLOOKUP(D3588,'Brasseries Europe'!$B$2:$O$2000,8,FALSE)</f>
        <v>Hoogstraten</v>
      </c>
      <c r="I3588" s="40" t="str">
        <f>VLOOKUP(D3588,'Brasseries Europe'!$B$2:$O$2000,9,FALSE)</f>
        <v>Vlaanderen</v>
      </c>
      <c r="J3588" s="40">
        <f>VLOOKUP(D3588,'Brasseries Europe'!$B$2:$O$2000,10,FALSE)</f>
        <v>0</v>
      </c>
      <c r="K3588" s="40" t="str">
        <f>VLOOKUP(D3588,'Brasseries Europe'!$B$2:$O$2000,11,FALSE)</f>
        <v>http://www.scheldebrouwerij.be</v>
      </c>
      <c r="L3588" s="40" t="str">
        <f>VLOOKUP(D3588,'Brasseries Europe'!$B$2:$O$2000,12,FALSE)</f>
        <v>32(0)3/317.00.55</v>
      </c>
      <c r="M3588" s="40" t="str">
        <f>VLOOKUP(D3588,'Brasseries Europe'!$B$2:$O$2000,13,FALSE)</f>
        <v>LogoBR219</v>
      </c>
      <c r="N3588" s="40" t="str">
        <f>VLOOKUP(D3588,'Brasseries Europe'!$B$2:$O$2000,14,FALSE)</f>
        <v>FotoBR219</v>
      </c>
      <c r="O3588" s="42" t="s">
        <v>18214</v>
      </c>
      <c r="P3588" s="40" t="s">
        <v>10183</v>
      </c>
      <c r="Q3588" s="40" t="s">
        <v>10064</v>
      </c>
      <c r="T3588" s="40" t="s">
        <v>18216</v>
      </c>
      <c r="U3588" s="40" t="s">
        <v>18215</v>
      </c>
    </row>
    <row r="3589" spans="1:21" s="40" customFormat="1">
      <c r="A3589" s="40">
        <f t="shared" si="160"/>
        <v>3588</v>
      </c>
      <c r="B3589" s="41">
        <f t="shared" ca="1" si="161"/>
        <v>43369</v>
      </c>
      <c r="C3589" s="40" t="s">
        <v>14</v>
      </c>
      <c r="D3589" s="40" t="str">
        <f t="shared" si="159"/>
        <v>Brewery220</v>
      </c>
      <c r="E3589" s="42" t="s">
        <v>1814</v>
      </c>
      <c r="F3589" s="40" t="str">
        <f>VLOOKUP(D3589,'Brasseries Europe'!$B$2:$O$2000,6,FALSE)</f>
        <v>Zwartestraat, 43</v>
      </c>
      <c r="G3589" s="40">
        <f>VLOOKUP(D3589,'Brasseries Europe'!$B$2:$O$2000,7,FALSE)</f>
        <v>8647</v>
      </c>
      <c r="H3589" s="40" t="str">
        <f>VLOOKUP(D3589,'Brasseries Europe'!$B$2:$O$2000,8,FALSE)</f>
        <v>Lo-Reninge</v>
      </c>
      <c r="I3589" s="40" t="str">
        <f>VLOOKUP(D3589,'Brasseries Europe'!$B$2:$O$2000,9,FALSE)</f>
        <v>Vlaanderen</v>
      </c>
      <c r="J3589" s="40" t="str">
        <f>VLOOKUP(D3589,'Brasseries Europe'!$B$2:$O$2000,10,FALSE)</f>
        <v>vandewalle.chris@skynet.be</v>
      </c>
      <c r="K3589" s="40" t="str">
        <f>VLOOKUP(D3589,'Brasseries Europe'!$B$2:$O$2000,11,FALSE)</f>
        <v>http://www.seizoensbrouwerij.be/</v>
      </c>
      <c r="L3589" s="40" t="str">
        <f>VLOOKUP(D3589,'Brasseries Europe'!$B$2:$O$2000,12,FALSE)</f>
        <v>32(0)497/54.95.85</v>
      </c>
      <c r="M3589" s="40" t="str">
        <f>VLOOKUP(D3589,'Brasseries Europe'!$B$2:$O$2000,13,FALSE)</f>
        <v>LogoBR220</v>
      </c>
      <c r="N3589" s="40" t="str">
        <f>VLOOKUP(D3589,'Brasseries Europe'!$B$2:$O$2000,14,FALSE)</f>
        <v>FotoBR220</v>
      </c>
      <c r="O3589" s="42" t="s">
        <v>18217</v>
      </c>
      <c r="P3589" s="40" t="s">
        <v>11271</v>
      </c>
      <c r="Q3589" s="40" t="s">
        <v>10204</v>
      </c>
      <c r="T3589" s="40" t="s">
        <v>18219</v>
      </c>
      <c r="U3589" s="40" t="s">
        <v>18218</v>
      </c>
    </row>
    <row r="3590" spans="1:21" s="40" customFormat="1">
      <c r="A3590" s="40">
        <f t="shared" si="160"/>
        <v>3589</v>
      </c>
      <c r="B3590" s="41">
        <f t="shared" ca="1" si="161"/>
        <v>43369</v>
      </c>
      <c r="C3590" s="40" t="s">
        <v>14</v>
      </c>
      <c r="D3590" s="40" t="str">
        <f t="shared" si="159"/>
        <v>Brewery220</v>
      </c>
      <c r="E3590" s="42" t="s">
        <v>1814</v>
      </c>
      <c r="F3590" s="40" t="str">
        <f>VLOOKUP(D3590,'Brasseries Europe'!$B$2:$O$2000,6,FALSE)</f>
        <v>Zwartestraat, 43</v>
      </c>
      <c r="G3590" s="40">
        <f>VLOOKUP(D3590,'Brasseries Europe'!$B$2:$O$2000,7,FALSE)</f>
        <v>8647</v>
      </c>
      <c r="H3590" s="40" t="str">
        <f>VLOOKUP(D3590,'Brasseries Europe'!$B$2:$O$2000,8,FALSE)</f>
        <v>Lo-Reninge</v>
      </c>
      <c r="I3590" s="40" t="str">
        <f>VLOOKUP(D3590,'Brasseries Europe'!$B$2:$O$2000,9,FALSE)</f>
        <v>Vlaanderen</v>
      </c>
      <c r="J3590" s="40" t="str">
        <f>VLOOKUP(D3590,'Brasseries Europe'!$B$2:$O$2000,10,FALSE)</f>
        <v>vandewalle.chris@skynet.be</v>
      </c>
      <c r="K3590" s="40" t="str">
        <f>VLOOKUP(D3590,'Brasseries Europe'!$B$2:$O$2000,11,FALSE)</f>
        <v>http://www.seizoensbrouwerij.be/</v>
      </c>
      <c r="L3590" s="40" t="str">
        <f>VLOOKUP(D3590,'Brasseries Europe'!$B$2:$O$2000,12,FALSE)</f>
        <v>32(0)497/54.95.85</v>
      </c>
      <c r="M3590" s="40" t="str">
        <f>VLOOKUP(D3590,'Brasseries Europe'!$B$2:$O$2000,13,FALSE)</f>
        <v>LogoBR220</v>
      </c>
      <c r="N3590" s="40" t="str">
        <f>VLOOKUP(D3590,'Brasseries Europe'!$B$2:$O$2000,14,FALSE)</f>
        <v>FotoBR220</v>
      </c>
      <c r="O3590" s="42" t="s">
        <v>18220</v>
      </c>
      <c r="P3590" s="40" t="s">
        <v>10258</v>
      </c>
      <c r="Q3590" s="40" t="s">
        <v>10044</v>
      </c>
      <c r="T3590" s="40" t="s">
        <v>18222</v>
      </c>
      <c r="U3590" s="40" t="s">
        <v>18221</v>
      </c>
    </row>
    <row r="3591" spans="1:21" s="40" customFormat="1">
      <c r="A3591" s="40">
        <f t="shared" si="160"/>
        <v>3590</v>
      </c>
      <c r="B3591" s="41">
        <f t="shared" ca="1" si="161"/>
        <v>43369</v>
      </c>
      <c r="C3591" s="40" t="s">
        <v>14</v>
      </c>
      <c r="D3591" s="40" t="str">
        <f t="shared" si="159"/>
        <v>Brewery220</v>
      </c>
      <c r="E3591" s="42" t="s">
        <v>1814</v>
      </c>
      <c r="F3591" s="40" t="str">
        <f>VLOOKUP(D3591,'Brasseries Europe'!$B$2:$O$2000,6,FALSE)</f>
        <v>Zwartestraat, 43</v>
      </c>
      <c r="G3591" s="40">
        <f>VLOOKUP(D3591,'Brasseries Europe'!$B$2:$O$2000,7,FALSE)</f>
        <v>8647</v>
      </c>
      <c r="H3591" s="40" t="str">
        <f>VLOOKUP(D3591,'Brasseries Europe'!$B$2:$O$2000,8,FALSE)</f>
        <v>Lo-Reninge</v>
      </c>
      <c r="I3591" s="40" t="str">
        <f>VLOOKUP(D3591,'Brasseries Europe'!$B$2:$O$2000,9,FALSE)</f>
        <v>Vlaanderen</v>
      </c>
      <c r="J3591" s="40" t="str">
        <f>VLOOKUP(D3591,'Brasseries Europe'!$B$2:$O$2000,10,FALSE)</f>
        <v>vandewalle.chris@skynet.be</v>
      </c>
      <c r="K3591" s="40" t="str">
        <f>VLOOKUP(D3591,'Brasseries Europe'!$B$2:$O$2000,11,FALSE)</f>
        <v>http://www.seizoensbrouwerij.be/</v>
      </c>
      <c r="L3591" s="40" t="str">
        <f>VLOOKUP(D3591,'Brasseries Europe'!$B$2:$O$2000,12,FALSE)</f>
        <v>32(0)497/54.95.85</v>
      </c>
      <c r="M3591" s="40" t="str">
        <f>VLOOKUP(D3591,'Brasseries Europe'!$B$2:$O$2000,13,FALSE)</f>
        <v>LogoBR220</v>
      </c>
      <c r="N3591" s="40" t="str">
        <f>VLOOKUP(D3591,'Brasseries Europe'!$B$2:$O$2000,14,FALSE)</f>
        <v>FotoBR220</v>
      </c>
      <c r="O3591" s="42" t="s">
        <v>18223</v>
      </c>
      <c r="P3591" s="40" t="s">
        <v>10043</v>
      </c>
      <c r="Q3591" s="40" t="s">
        <v>10044</v>
      </c>
      <c r="T3591" s="40" t="s">
        <v>18225</v>
      </c>
      <c r="U3591" s="40" t="s">
        <v>18224</v>
      </c>
    </row>
    <row r="3592" spans="1:21" s="40" customFormat="1">
      <c r="A3592" s="40">
        <f t="shared" si="160"/>
        <v>3591</v>
      </c>
      <c r="B3592" s="41">
        <f t="shared" ca="1" si="161"/>
        <v>43369</v>
      </c>
      <c r="C3592" s="40" t="s">
        <v>14</v>
      </c>
      <c r="D3592" s="40" t="str">
        <f t="shared" si="159"/>
        <v>Brewery221</v>
      </c>
      <c r="E3592" s="42" t="s">
        <v>1823</v>
      </c>
      <c r="F3592" s="40" t="str">
        <f>VLOOKUP(D3592,'Brasseries Europe'!$B$2:$O$2000,6,FALSE)</f>
        <v>De Kluis, 1</v>
      </c>
      <c r="G3592" s="40">
        <f>VLOOKUP(D3592,'Brasseries Europe'!$B$2:$O$2000,7,FALSE)</f>
        <v>3930</v>
      </c>
      <c r="H3592" s="40" t="str">
        <f>VLOOKUP(D3592,'Brasseries Europe'!$B$2:$O$2000,8,FALSE)</f>
        <v>Hamont-Achel</v>
      </c>
      <c r="I3592" s="40" t="str">
        <f>VLOOKUP(D3592,'Brasseries Europe'!$B$2:$O$2000,9,FALSE)</f>
        <v>Vlaanderen</v>
      </c>
      <c r="J3592" s="40">
        <f>VLOOKUP(D3592,'Brasseries Europe'!$B$2:$O$2000,10,FALSE)</f>
        <v>0</v>
      </c>
      <c r="K3592" s="40" t="str">
        <f>VLOOKUP(D3592,'Brasseries Europe'!$B$2:$O$2000,11,FALSE)</f>
        <v>http://www.achelsekluis.org</v>
      </c>
      <c r="L3592" s="40" t="str">
        <f>VLOOKUP(D3592,'Brasseries Europe'!$B$2:$O$2000,12,FALSE)</f>
        <v>32(0)11/80.07.69</v>
      </c>
      <c r="M3592" s="40" t="str">
        <f>VLOOKUP(D3592,'Brasseries Europe'!$B$2:$O$2000,13,FALSE)</f>
        <v>LogoBR221</v>
      </c>
      <c r="N3592" s="40" t="str">
        <f>VLOOKUP(D3592,'Brasseries Europe'!$B$2:$O$2000,14,FALSE)</f>
        <v>FotoBR221</v>
      </c>
      <c r="O3592" s="42" t="s">
        <v>18226</v>
      </c>
      <c r="P3592" s="40" t="s">
        <v>10080</v>
      </c>
      <c r="Q3592" s="40" t="s">
        <v>10068</v>
      </c>
      <c r="T3592" s="40" t="s">
        <v>18228</v>
      </c>
      <c r="U3592" s="40" t="s">
        <v>18227</v>
      </c>
    </row>
    <row r="3593" spans="1:21" s="40" customFormat="1">
      <c r="A3593" s="40">
        <f t="shared" si="160"/>
        <v>3592</v>
      </c>
      <c r="B3593" s="41">
        <f t="shared" ca="1" si="161"/>
        <v>43369</v>
      </c>
      <c r="C3593" s="40" t="s">
        <v>14</v>
      </c>
      <c r="D3593" s="40" t="str">
        <f t="shared" si="159"/>
        <v>Brewery221</v>
      </c>
      <c r="E3593" s="42" t="s">
        <v>1823</v>
      </c>
      <c r="F3593" s="40" t="str">
        <f>VLOOKUP(D3593,'Brasseries Europe'!$B$2:$O$2000,6,FALSE)</f>
        <v>De Kluis, 1</v>
      </c>
      <c r="G3593" s="40">
        <f>VLOOKUP(D3593,'Brasseries Europe'!$B$2:$O$2000,7,FALSE)</f>
        <v>3930</v>
      </c>
      <c r="H3593" s="40" t="str">
        <f>VLOOKUP(D3593,'Brasseries Europe'!$B$2:$O$2000,8,FALSE)</f>
        <v>Hamont-Achel</v>
      </c>
      <c r="I3593" s="40" t="str">
        <f>VLOOKUP(D3593,'Brasseries Europe'!$B$2:$O$2000,9,FALSE)</f>
        <v>Vlaanderen</v>
      </c>
      <c r="J3593" s="40">
        <f>VLOOKUP(D3593,'Brasseries Europe'!$B$2:$O$2000,10,FALSE)</f>
        <v>0</v>
      </c>
      <c r="K3593" s="40" t="str">
        <f>VLOOKUP(D3593,'Brasseries Europe'!$B$2:$O$2000,11,FALSE)</f>
        <v>http://www.achelsekluis.org</v>
      </c>
      <c r="L3593" s="40" t="str">
        <f>VLOOKUP(D3593,'Brasseries Europe'!$B$2:$O$2000,12,FALSE)</f>
        <v>32(0)11/80.07.69</v>
      </c>
      <c r="M3593" s="40" t="str">
        <f>VLOOKUP(D3593,'Brasseries Europe'!$B$2:$O$2000,13,FALSE)</f>
        <v>LogoBR221</v>
      </c>
      <c r="N3593" s="40" t="str">
        <f>VLOOKUP(D3593,'Brasseries Europe'!$B$2:$O$2000,14,FALSE)</f>
        <v>FotoBR221</v>
      </c>
      <c r="O3593" s="42" t="s">
        <v>18229</v>
      </c>
      <c r="P3593" s="40" t="s">
        <v>10080</v>
      </c>
      <c r="Q3593" s="40" t="s">
        <v>10068</v>
      </c>
      <c r="T3593" s="40" t="s">
        <v>18231</v>
      </c>
      <c r="U3593" s="40" t="s">
        <v>18230</v>
      </c>
    </row>
    <row r="3594" spans="1:21" s="40" customFormat="1">
      <c r="A3594" s="40">
        <f t="shared" si="160"/>
        <v>3593</v>
      </c>
      <c r="B3594" s="41">
        <f t="shared" ca="1" si="161"/>
        <v>43369</v>
      </c>
      <c r="C3594" s="40" t="s">
        <v>14</v>
      </c>
      <c r="D3594" s="40" t="str">
        <f t="shared" si="159"/>
        <v>Brewery221</v>
      </c>
      <c r="E3594" s="42" t="s">
        <v>1823</v>
      </c>
      <c r="F3594" s="40" t="str">
        <f>VLOOKUP(D3594,'Brasseries Europe'!$B$2:$O$2000,6,FALSE)</f>
        <v>De Kluis, 1</v>
      </c>
      <c r="G3594" s="40">
        <f>VLOOKUP(D3594,'Brasseries Europe'!$B$2:$O$2000,7,FALSE)</f>
        <v>3930</v>
      </c>
      <c r="H3594" s="40" t="str">
        <f>VLOOKUP(D3594,'Brasseries Europe'!$B$2:$O$2000,8,FALSE)</f>
        <v>Hamont-Achel</v>
      </c>
      <c r="I3594" s="40" t="str">
        <f>VLOOKUP(D3594,'Brasseries Europe'!$B$2:$O$2000,9,FALSE)</f>
        <v>Vlaanderen</v>
      </c>
      <c r="J3594" s="40">
        <f>VLOOKUP(D3594,'Brasseries Europe'!$B$2:$O$2000,10,FALSE)</f>
        <v>0</v>
      </c>
      <c r="K3594" s="40" t="str">
        <f>VLOOKUP(D3594,'Brasseries Europe'!$B$2:$O$2000,11,FALSE)</f>
        <v>http://www.achelsekluis.org</v>
      </c>
      <c r="L3594" s="40" t="str">
        <f>VLOOKUP(D3594,'Brasseries Europe'!$B$2:$O$2000,12,FALSE)</f>
        <v>32(0)11/80.07.69</v>
      </c>
      <c r="M3594" s="40" t="str">
        <f>VLOOKUP(D3594,'Brasseries Europe'!$B$2:$O$2000,13,FALSE)</f>
        <v>LogoBR221</v>
      </c>
      <c r="N3594" s="40" t="str">
        <f>VLOOKUP(D3594,'Brasseries Europe'!$B$2:$O$2000,14,FALSE)</f>
        <v>FotoBR221</v>
      </c>
      <c r="O3594" s="42" t="s">
        <v>18232</v>
      </c>
      <c r="P3594" s="40" t="s">
        <v>10080</v>
      </c>
      <c r="Q3594" s="40" t="s">
        <v>10076</v>
      </c>
      <c r="T3594" s="40" t="s">
        <v>18234</v>
      </c>
      <c r="U3594" s="40" t="s">
        <v>18233</v>
      </c>
    </row>
    <row r="3595" spans="1:21" s="40" customFormat="1">
      <c r="A3595" s="40">
        <f t="shared" si="160"/>
        <v>3594</v>
      </c>
      <c r="B3595" s="41">
        <f t="shared" ca="1" si="161"/>
        <v>43369</v>
      </c>
      <c r="C3595" s="40" t="s">
        <v>14</v>
      </c>
      <c r="D3595" s="40" t="str">
        <f t="shared" si="159"/>
        <v>Brewery221</v>
      </c>
      <c r="E3595" s="42" t="s">
        <v>1823</v>
      </c>
      <c r="F3595" s="40" t="str">
        <f>VLOOKUP(D3595,'Brasseries Europe'!$B$2:$O$2000,6,FALSE)</f>
        <v>De Kluis, 1</v>
      </c>
      <c r="G3595" s="40">
        <f>VLOOKUP(D3595,'Brasseries Europe'!$B$2:$O$2000,7,FALSE)</f>
        <v>3930</v>
      </c>
      <c r="H3595" s="40" t="str">
        <f>VLOOKUP(D3595,'Brasseries Europe'!$B$2:$O$2000,8,FALSE)</f>
        <v>Hamont-Achel</v>
      </c>
      <c r="I3595" s="40" t="str">
        <f>VLOOKUP(D3595,'Brasseries Europe'!$B$2:$O$2000,9,FALSE)</f>
        <v>Vlaanderen</v>
      </c>
      <c r="J3595" s="40">
        <f>VLOOKUP(D3595,'Brasseries Europe'!$B$2:$O$2000,10,FALSE)</f>
        <v>0</v>
      </c>
      <c r="K3595" s="40" t="str">
        <f>VLOOKUP(D3595,'Brasseries Europe'!$B$2:$O$2000,11,FALSE)</f>
        <v>http://www.achelsekluis.org</v>
      </c>
      <c r="L3595" s="40" t="str">
        <f>VLOOKUP(D3595,'Brasseries Europe'!$B$2:$O$2000,12,FALSE)</f>
        <v>32(0)11/80.07.69</v>
      </c>
      <c r="M3595" s="40" t="str">
        <f>VLOOKUP(D3595,'Brasseries Europe'!$B$2:$O$2000,13,FALSE)</f>
        <v>LogoBR221</v>
      </c>
      <c r="N3595" s="40" t="str">
        <f>VLOOKUP(D3595,'Brasseries Europe'!$B$2:$O$2000,14,FALSE)</f>
        <v>FotoBR221</v>
      </c>
      <c r="O3595" s="42" t="s">
        <v>18235</v>
      </c>
      <c r="P3595" s="40" t="s">
        <v>10080</v>
      </c>
      <c r="Q3595" s="40" t="s">
        <v>10076</v>
      </c>
      <c r="T3595" s="40" t="s">
        <v>18237</v>
      </c>
      <c r="U3595" s="40" t="s">
        <v>18236</v>
      </c>
    </row>
    <row r="3596" spans="1:21" s="40" customFormat="1">
      <c r="A3596" s="40">
        <f t="shared" si="160"/>
        <v>3595</v>
      </c>
      <c r="B3596" s="41">
        <f t="shared" ca="1" si="161"/>
        <v>43369</v>
      </c>
      <c r="C3596" s="40" t="s">
        <v>14</v>
      </c>
      <c r="D3596" s="40" t="str">
        <f t="shared" si="159"/>
        <v>Brewery221</v>
      </c>
      <c r="E3596" s="42" t="s">
        <v>1823</v>
      </c>
      <c r="F3596" s="40" t="str">
        <f>VLOOKUP(D3596,'Brasseries Europe'!$B$2:$O$2000,6,FALSE)</f>
        <v>De Kluis, 1</v>
      </c>
      <c r="G3596" s="40">
        <f>VLOOKUP(D3596,'Brasseries Europe'!$B$2:$O$2000,7,FALSE)</f>
        <v>3930</v>
      </c>
      <c r="H3596" s="40" t="str">
        <f>VLOOKUP(D3596,'Brasseries Europe'!$B$2:$O$2000,8,FALSE)</f>
        <v>Hamont-Achel</v>
      </c>
      <c r="I3596" s="40" t="str">
        <f>VLOOKUP(D3596,'Brasseries Europe'!$B$2:$O$2000,9,FALSE)</f>
        <v>Vlaanderen</v>
      </c>
      <c r="J3596" s="40">
        <f>VLOOKUP(D3596,'Brasseries Europe'!$B$2:$O$2000,10,FALSE)</f>
        <v>0</v>
      </c>
      <c r="K3596" s="40" t="str">
        <f>VLOOKUP(D3596,'Brasseries Europe'!$B$2:$O$2000,11,FALSE)</f>
        <v>http://www.achelsekluis.org</v>
      </c>
      <c r="L3596" s="40" t="str">
        <f>VLOOKUP(D3596,'Brasseries Europe'!$B$2:$O$2000,12,FALSE)</f>
        <v>32(0)11/80.07.69</v>
      </c>
      <c r="M3596" s="40" t="str">
        <f>VLOOKUP(D3596,'Brasseries Europe'!$B$2:$O$2000,13,FALSE)</f>
        <v>LogoBR221</v>
      </c>
      <c r="N3596" s="40" t="str">
        <f>VLOOKUP(D3596,'Brasseries Europe'!$B$2:$O$2000,14,FALSE)</f>
        <v>FotoBR221</v>
      </c>
      <c r="O3596" s="42" t="s">
        <v>18238</v>
      </c>
      <c r="P3596" s="40" t="s">
        <v>10080</v>
      </c>
      <c r="Q3596" s="40" t="s">
        <v>10132</v>
      </c>
      <c r="T3596" s="40" t="s">
        <v>18240</v>
      </c>
      <c r="U3596" s="40" t="s">
        <v>18239</v>
      </c>
    </row>
    <row r="3597" spans="1:21" s="40" customFormat="1">
      <c r="A3597" s="40">
        <f t="shared" si="160"/>
        <v>3596</v>
      </c>
      <c r="B3597" s="41">
        <f t="shared" ca="1" si="161"/>
        <v>43369</v>
      </c>
      <c r="C3597" s="40" t="s">
        <v>14</v>
      </c>
      <c r="D3597" s="40" t="str">
        <f t="shared" si="159"/>
        <v>Brewery222</v>
      </c>
      <c r="E3597" s="42" t="s">
        <v>1831</v>
      </c>
      <c r="F3597" s="40" t="str">
        <f>VLOOKUP(D3597,'Brasseries Europe'!$B$2:$O$2000,6,FALSE)</f>
        <v>Donkerstraat, 12</v>
      </c>
      <c r="G3597" s="40">
        <f>VLOOKUP(D3597,'Brasseries Europe'!$B$2:$O$2000,7,FALSE)</f>
        <v>8640</v>
      </c>
      <c r="H3597" s="40" t="str">
        <f>VLOOKUP(D3597,'Brasseries Europe'!$B$2:$O$2000,8,FALSE)</f>
        <v>Westvleteren</v>
      </c>
      <c r="I3597" s="40" t="str">
        <f>VLOOKUP(D3597,'Brasseries Europe'!$B$2:$O$2000,9,FALSE)</f>
        <v>Vlaanderen</v>
      </c>
      <c r="J3597" s="40">
        <f>VLOOKUP(D3597,'Brasseries Europe'!$B$2:$O$2000,10,FALSE)</f>
        <v>0</v>
      </c>
      <c r="K3597" s="40" t="str">
        <f>VLOOKUP(D3597,'Brasseries Europe'!$B$2:$O$2000,11,FALSE)</f>
        <v>http://www.sintsixtus.be</v>
      </c>
      <c r="L3597" s="40" t="str">
        <f>VLOOKUP(D3597,'Brasseries Europe'!$B$2:$O$2000,12,FALSE)</f>
        <v>32(0)57/40.03.76</v>
      </c>
      <c r="M3597" s="40" t="str">
        <f>VLOOKUP(D3597,'Brasseries Europe'!$B$2:$O$2000,13,FALSE)</f>
        <v>LogoBR222</v>
      </c>
      <c r="N3597" s="40" t="str">
        <f>VLOOKUP(D3597,'Brasseries Europe'!$B$2:$O$2000,14,FALSE)</f>
        <v>FotoBR222</v>
      </c>
      <c r="O3597" s="42" t="s">
        <v>18241</v>
      </c>
      <c r="P3597" s="40" t="s">
        <v>10080</v>
      </c>
      <c r="Q3597" s="40" t="s">
        <v>10100</v>
      </c>
      <c r="T3597" s="40" t="s">
        <v>18243</v>
      </c>
      <c r="U3597" s="40" t="s">
        <v>18242</v>
      </c>
    </row>
    <row r="3598" spans="1:21" s="40" customFormat="1">
      <c r="A3598" s="40">
        <f t="shared" si="160"/>
        <v>3597</v>
      </c>
      <c r="B3598" s="41">
        <f t="shared" ca="1" si="161"/>
        <v>43369</v>
      </c>
      <c r="C3598" s="40" t="s">
        <v>14</v>
      </c>
      <c r="D3598" s="40" t="str">
        <f t="shared" si="159"/>
        <v>Brewery222</v>
      </c>
      <c r="E3598" s="42" t="s">
        <v>1831</v>
      </c>
      <c r="F3598" s="40" t="str">
        <f>VLOOKUP(D3598,'Brasseries Europe'!$B$2:$O$2000,6,FALSE)</f>
        <v>Donkerstraat, 12</v>
      </c>
      <c r="G3598" s="40">
        <f>VLOOKUP(D3598,'Brasseries Europe'!$B$2:$O$2000,7,FALSE)</f>
        <v>8640</v>
      </c>
      <c r="H3598" s="40" t="str">
        <f>VLOOKUP(D3598,'Brasseries Europe'!$B$2:$O$2000,8,FALSE)</f>
        <v>Westvleteren</v>
      </c>
      <c r="I3598" s="40" t="str">
        <f>VLOOKUP(D3598,'Brasseries Europe'!$B$2:$O$2000,9,FALSE)</f>
        <v>Vlaanderen</v>
      </c>
      <c r="J3598" s="40">
        <f>VLOOKUP(D3598,'Brasseries Europe'!$B$2:$O$2000,10,FALSE)</f>
        <v>0</v>
      </c>
      <c r="K3598" s="40" t="str">
        <f>VLOOKUP(D3598,'Brasseries Europe'!$B$2:$O$2000,11,FALSE)</f>
        <v>http://www.sintsixtus.be</v>
      </c>
      <c r="L3598" s="40" t="str">
        <f>VLOOKUP(D3598,'Brasseries Europe'!$B$2:$O$2000,12,FALSE)</f>
        <v>32(0)57/40.03.76</v>
      </c>
      <c r="M3598" s="40" t="str">
        <f>VLOOKUP(D3598,'Brasseries Europe'!$B$2:$O$2000,13,FALSE)</f>
        <v>LogoBR222</v>
      </c>
      <c r="N3598" s="40" t="str">
        <f>VLOOKUP(D3598,'Brasseries Europe'!$B$2:$O$2000,14,FALSE)</f>
        <v>FotoBR222</v>
      </c>
      <c r="O3598" s="42" t="s">
        <v>18244</v>
      </c>
      <c r="P3598" s="40" t="s">
        <v>10080</v>
      </c>
      <c r="Q3598" s="40" t="s">
        <v>10076</v>
      </c>
      <c r="T3598" s="40" t="s">
        <v>18246</v>
      </c>
      <c r="U3598" s="40" t="s">
        <v>18245</v>
      </c>
    </row>
    <row r="3599" spans="1:21" s="40" customFormat="1">
      <c r="A3599" s="40">
        <f t="shared" si="160"/>
        <v>3598</v>
      </c>
      <c r="B3599" s="41">
        <f t="shared" ca="1" si="161"/>
        <v>43369</v>
      </c>
      <c r="C3599" s="40" t="s">
        <v>14</v>
      </c>
      <c r="D3599" s="40" t="str">
        <f t="shared" si="159"/>
        <v>Brewery222</v>
      </c>
      <c r="E3599" s="42" t="s">
        <v>1831</v>
      </c>
      <c r="F3599" s="40" t="str">
        <f>VLOOKUP(D3599,'Brasseries Europe'!$B$2:$O$2000,6,FALSE)</f>
        <v>Donkerstraat, 12</v>
      </c>
      <c r="G3599" s="40">
        <f>VLOOKUP(D3599,'Brasseries Europe'!$B$2:$O$2000,7,FALSE)</f>
        <v>8640</v>
      </c>
      <c r="H3599" s="40" t="str">
        <f>VLOOKUP(D3599,'Brasseries Europe'!$B$2:$O$2000,8,FALSE)</f>
        <v>Westvleteren</v>
      </c>
      <c r="I3599" s="40" t="str">
        <f>VLOOKUP(D3599,'Brasseries Europe'!$B$2:$O$2000,9,FALSE)</f>
        <v>Vlaanderen</v>
      </c>
      <c r="J3599" s="40">
        <f>VLOOKUP(D3599,'Brasseries Europe'!$B$2:$O$2000,10,FALSE)</f>
        <v>0</v>
      </c>
      <c r="K3599" s="40" t="str">
        <f>VLOOKUP(D3599,'Brasseries Europe'!$B$2:$O$2000,11,FALSE)</f>
        <v>http://www.sintsixtus.be</v>
      </c>
      <c r="L3599" s="40" t="str">
        <f>VLOOKUP(D3599,'Brasseries Europe'!$B$2:$O$2000,12,FALSE)</f>
        <v>32(0)57/40.03.76</v>
      </c>
      <c r="M3599" s="40" t="str">
        <f>VLOOKUP(D3599,'Brasseries Europe'!$B$2:$O$2000,13,FALSE)</f>
        <v>LogoBR222</v>
      </c>
      <c r="N3599" s="40" t="str">
        <f>VLOOKUP(D3599,'Brasseries Europe'!$B$2:$O$2000,14,FALSE)</f>
        <v>FotoBR222</v>
      </c>
      <c r="O3599" s="42" t="s">
        <v>18247</v>
      </c>
      <c r="P3599" s="40" t="s">
        <v>10080</v>
      </c>
      <c r="Q3599" s="40" t="s">
        <v>11069</v>
      </c>
      <c r="T3599" s="40" t="s">
        <v>18249</v>
      </c>
      <c r="U3599" s="40" t="s">
        <v>18248</v>
      </c>
    </row>
    <row r="3600" spans="1:21" s="40" customFormat="1">
      <c r="A3600" s="40">
        <f t="shared" si="160"/>
        <v>3599</v>
      </c>
      <c r="B3600" s="41">
        <f t="shared" ca="1" si="161"/>
        <v>43369</v>
      </c>
      <c r="C3600" s="40" t="s">
        <v>14</v>
      </c>
      <c r="D3600" s="40" t="str">
        <f t="shared" si="159"/>
        <v>Brewery223</v>
      </c>
      <c r="E3600" s="42" t="s">
        <v>1839</v>
      </c>
      <c r="F3600" s="40" t="str">
        <f>VLOOKUP(D3600,'Brasseries Europe'!$B$2:$O$2000,6,FALSE)</f>
        <v>Damse Vaart-Oost, 1</v>
      </c>
      <c r="G3600" s="40">
        <f>VLOOKUP(D3600,'Brasseries Europe'!$B$2:$O$2000,7,FALSE)</f>
        <v>8340</v>
      </c>
      <c r="H3600" s="40" t="str">
        <f>VLOOKUP(D3600,'Brasseries Europe'!$B$2:$O$2000,8,FALSE)</f>
        <v>Damme</v>
      </c>
      <c r="I3600" s="40" t="str">
        <f>VLOOKUP(D3600,'Brasseries Europe'!$B$2:$O$2000,9,FALSE)</f>
        <v>Vlaanderen</v>
      </c>
      <c r="J3600" s="40">
        <f>VLOOKUP(D3600,'Brasseries Europe'!$B$2:$O$2000,10,FALSE)</f>
        <v>0</v>
      </c>
      <c r="K3600" s="40" t="str">
        <f>VLOOKUP(D3600,'Brasseries Europe'!$B$2:$O$2000,11,FALSE)</f>
        <v>http://siphonbrewing.be/</v>
      </c>
      <c r="L3600" s="40" t="str">
        <f>VLOOKUP(D3600,'Brasseries Europe'!$B$2:$O$2000,12,FALSE)</f>
        <v>32(0)50/62.02.02</v>
      </c>
      <c r="M3600" s="40" t="str">
        <f>VLOOKUP(D3600,'Brasseries Europe'!$B$2:$O$2000,13,FALSE)</f>
        <v>LogoBR223</v>
      </c>
      <c r="N3600" s="40" t="str">
        <f>VLOOKUP(D3600,'Brasseries Europe'!$B$2:$O$2000,14,FALSE)</f>
        <v>FotoBR223</v>
      </c>
      <c r="O3600" s="42" t="s">
        <v>18250</v>
      </c>
      <c r="P3600" s="40" t="s">
        <v>10322</v>
      </c>
      <c r="Q3600" s="40" t="s">
        <v>10297</v>
      </c>
      <c r="T3600" s="40" t="s">
        <v>18252</v>
      </c>
      <c r="U3600" s="40" t="s">
        <v>18251</v>
      </c>
    </row>
    <row r="3601" spans="1:21" s="40" customFormat="1">
      <c r="A3601" s="40">
        <f t="shared" si="160"/>
        <v>3600</v>
      </c>
      <c r="B3601" s="41">
        <f t="shared" ca="1" si="161"/>
        <v>43369</v>
      </c>
      <c r="C3601" s="40" t="s">
        <v>14</v>
      </c>
      <c r="D3601" s="40" t="str">
        <f t="shared" si="159"/>
        <v>Brewery223</v>
      </c>
      <c r="E3601" s="42" t="s">
        <v>1839</v>
      </c>
      <c r="F3601" s="40" t="str">
        <f>VLOOKUP(D3601,'Brasseries Europe'!$B$2:$O$2000,6,FALSE)</f>
        <v>Damse Vaart-Oost, 1</v>
      </c>
      <c r="G3601" s="40">
        <f>VLOOKUP(D3601,'Brasseries Europe'!$B$2:$O$2000,7,FALSE)</f>
        <v>8340</v>
      </c>
      <c r="H3601" s="40" t="str">
        <f>VLOOKUP(D3601,'Brasseries Europe'!$B$2:$O$2000,8,FALSE)</f>
        <v>Damme</v>
      </c>
      <c r="I3601" s="40" t="str">
        <f>VLOOKUP(D3601,'Brasseries Europe'!$B$2:$O$2000,9,FALSE)</f>
        <v>Vlaanderen</v>
      </c>
      <c r="J3601" s="40">
        <f>VLOOKUP(D3601,'Brasseries Europe'!$B$2:$O$2000,10,FALSE)</f>
        <v>0</v>
      </c>
      <c r="K3601" s="40" t="str">
        <f>VLOOKUP(D3601,'Brasseries Europe'!$B$2:$O$2000,11,FALSE)</f>
        <v>http://siphonbrewing.be/</v>
      </c>
      <c r="L3601" s="40" t="str">
        <f>VLOOKUP(D3601,'Brasseries Europe'!$B$2:$O$2000,12,FALSE)</f>
        <v>32(0)50/62.02.02</v>
      </c>
      <c r="M3601" s="40" t="str">
        <f>VLOOKUP(D3601,'Brasseries Europe'!$B$2:$O$2000,13,FALSE)</f>
        <v>LogoBR223</v>
      </c>
      <c r="N3601" s="40" t="str">
        <f>VLOOKUP(D3601,'Brasseries Europe'!$B$2:$O$2000,14,FALSE)</f>
        <v>FotoBR223</v>
      </c>
      <c r="O3601" s="42" t="s">
        <v>18253</v>
      </c>
      <c r="P3601" s="40" t="s">
        <v>10136</v>
      </c>
      <c r="Q3601" s="40" t="s">
        <v>10044</v>
      </c>
      <c r="T3601" s="40" t="s">
        <v>18255</v>
      </c>
      <c r="U3601" s="40" t="s">
        <v>18254</v>
      </c>
    </row>
    <row r="3602" spans="1:21" s="40" customFormat="1">
      <c r="A3602" s="40">
        <f t="shared" si="160"/>
        <v>3601</v>
      </c>
      <c r="B3602" s="41">
        <f t="shared" ca="1" si="161"/>
        <v>43369</v>
      </c>
      <c r="C3602" s="40" t="s">
        <v>14</v>
      </c>
      <c r="D3602" s="40" t="str">
        <f t="shared" si="159"/>
        <v>Brewery223</v>
      </c>
      <c r="E3602" s="42" t="s">
        <v>1839</v>
      </c>
      <c r="F3602" s="40" t="str">
        <f>VLOOKUP(D3602,'Brasseries Europe'!$B$2:$O$2000,6,FALSE)</f>
        <v>Damse Vaart-Oost, 1</v>
      </c>
      <c r="G3602" s="40">
        <f>VLOOKUP(D3602,'Brasseries Europe'!$B$2:$O$2000,7,FALSE)</f>
        <v>8340</v>
      </c>
      <c r="H3602" s="40" t="str">
        <f>VLOOKUP(D3602,'Brasseries Europe'!$B$2:$O$2000,8,FALSE)</f>
        <v>Damme</v>
      </c>
      <c r="I3602" s="40" t="str">
        <f>VLOOKUP(D3602,'Brasseries Europe'!$B$2:$O$2000,9,FALSE)</f>
        <v>Vlaanderen</v>
      </c>
      <c r="J3602" s="40">
        <f>VLOOKUP(D3602,'Brasseries Europe'!$B$2:$O$2000,10,FALSE)</f>
        <v>0</v>
      </c>
      <c r="K3602" s="40" t="str">
        <f>VLOOKUP(D3602,'Brasseries Europe'!$B$2:$O$2000,11,FALSE)</f>
        <v>http://siphonbrewing.be/</v>
      </c>
      <c r="L3602" s="40" t="str">
        <f>VLOOKUP(D3602,'Brasseries Europe'!$B$2:$O$2000,12,FALSE)</f>
        <v>32(0)50/62.02.02</v>
      </c>
      <c r="M3602" s="40" t="str">
        <f>VLOOKUP(D3602,'Brasseries Europe'!$B$2:$O$2000,13,FALSE)</f>
        <v>LogoBR223</v>
      </c>
      <c r="N3602" s="40" t="str">
        <f>VLOOKUP(D3602,'Brasseries Europe'!$B$2:$O$2000,14,FALSE)</f>
        <v>FotoBR223</v>
      </c>
      <c r="O3602" s="42" t="s">
        <v>18256</v>
      </c>
      <c r="P3602" s="40" t="s">
        <v>10136</v>
      </c>
      <c r="Q3602" s="40" t="s">
        <v>10044</v>
      </c>
      <c r="T3602" s="40" t="s">
        <v>18258</v>
      </c>
      <c r="U3602" s="40" t="s">
        <v>18257</v>
      </c>
    </row>
    <row r="3603" spans="1:21" s="40" customFormat="1">
      <c r="A3603" s="40">
        <f t="shared" si="160"/>
        <v>3602</v>
      </c>
      <c r="B3603" s="41">
        <f t="shared" ca="1" si="161"/>
        <v>43369</v>
      </c>
      <c r="C3603" s="40" t="s">
        <v>14</v>
      </c>
      <c r="D3603" s="40" t="str">
        <f t="shared" si="159"/>
        <v>Brewery223</v>
      </c>
      <c r="E3603" s="42" t="s">
        <v>1839</v>
      </c>
      <c r="F3603" s="40" t="str">
        <f>VLOOKUP(D3603,'Brasseries Europe'!$B$2:$O$2000,6,FALSE)</f>
        <v>Damse Vaart-Oost, 1</v>
      </c>
      <c r="G3603" s="40">
        <f>VLOOKUP(D3603,'Brasseries Europe'!$B$2:$O$2000,7,FALSE)</f>
        <v>8340</v>
      </c>
      <c r="H3603" s="40" t="str">
        <f>VLOOKUP(D3603,'Brasseries Europe'!$B$2:$O$2000,8,FALSE)</f>
        <v>Damme</v>
      </c>
      <c r="I3603" s="40" t="str">
        <f>VLOOKUP(D3603,'Brasseries Europe'!$B$2:$O$2000,9,FALSE)</f>
        <v>Vlaanderen</v>
      </c>
      <c r="J3603" s="40">
        <f>VLOOKUP(D3603,'Brasseries Europe'!$B$2:$O$2000,10,FALSE)</f>
        <v>0</v>
      </c>
      <c r="K3603" s="40" t="str">
        <f>VLOOKUP(D3603,'Brasseries Europe'!$B$2:$O$2000,11,FALSE)</f>
        <v>http://siphonbrewing.be/</v>
      </c>
      <c r="L3603" s="40" t="str">
        <f>VLOOKUP(D3603,'Brasseries Europe'!$B$2:$O$2000,12,FALSE)</f>
        <v>32(0)50/62.02.02</v>
      </c>
      <c r="M3603" s="40" t="str">
        <f>VLOOKUP(D3603,'Brasseries Europe'!$B$2:$O$2000,13,FALSE)</f>
        <v>LogoBR223</v>
      </c>
      <c r="N3603" s="40" t="str">
        <f>VLOOKUP(D3603,'Brasseries Europe'!$B$2:$O$2000,14,FALSE)</f>
        <v>FotoBR223</v>
      </c>
      <c r="O3603" s="42" t="s">
        <v>18259</v>
      </c>
      <c r="P3603" s="40" t="s">
        <v>10049</v>
      </c>
      <c r="Q3603" s="40" t="s">
        <v>10100</v>
      </c>
      <c r="T3603" s="40" t="s">
        <v>18261</v>
      </c>
      <c r="U3603" s="40" t="s">
        <v>18260</v>
      </c>
    </row>
    <row r="3604" spans="1:21" s="40" customFormat="1">
      <c r="A3604" s="40">
        <f t="shared" si="160"/>
        <v>3603</v>
      </c>
      <c r="B3604" s="41">
        <f t="shared" ca="1" si="161"/>
        <v>43369</v>
      </c>
      <c r="C3604" s="40" t="s">
        <v>14</v>
      </c>
      <c r="D3604" s="40" t="str">
        <f t="shared" si="159"/>
        <v>Brewery224</v>
      </c>
      <c r="E3604" s="42" t="s">
        <v>1847</v>
      </c>
      <c r="F3604" s="40" t="str">
        <f>VLOOKUP(D3604,'Brasseries Europe'!$B$2:$O$2000,6,FALSE)</f>
        <v>Van Iseghemlaan, 101</v>
      </c>
      <c r="G3604" s="40">
        <f>VLOOKUP(D3604,'Brasseries Europe'!$B$2:$O$2000,7,FALSE)</f>
        <v>8400</v>
      </c>
      <c r="H3604" s="40" t="str">
        <f>VLOOKUP(D3604,'Brasseries Europe'!$B$2:$O$2000,8,FALSE)</f>
        <v>Oostende</v>
      </c>
      <c r="I3604" s="40" t="str">
        <f>VLOOKUP(D3604,'Brasseries Europe'!$B$2:$O$2000,9,FALSE)</f>
        <v>Vlaanderen</v>
      </c>
      <c r="J3604" s="40" t="str">
        <f>VLOOKUP(D3604,'Brasseries Europe'!$B$2:$O$2000,10,FALSE)</f>
        <v>debierpromotor@skynet.be</v>
      </c>
      <c r="K3604" s="40" t="str">
        <f>VLOOKUP(D3604,'Brasseries Europe'!$B$2:$O$2000,11,FALSE)</f>
        <v>https://www.facebook.com/Stadsbrouwerij-t-Koelschip-Oostende-210859923459/</v>
      </c>
      <c r="L3604" s="40">
        <f>VLOOKUP(D3604,'Brasseries Europe'!$B$2:$O$2000,12,FALSE)</f>
        <v>0</v>
      </c>
      <c r="M3604" s="40" t="str">
        <f>VLOOKUP(D3604,'Brasseries Europe'!$B$2:$O$2000,13,FALSE)</f>
        <v>LogoBR224</v>
      </c>
      <c r="N3604" s="40" t="str">
        <f>VLOOKUP(D3604,'Brasseries Europe'!$B$2:$O$2000,14,FALSE)</f>
        <v>FotoBR224</v>
      </c>
      <c r="O3604" s="42" t="s">
        <v>18262</v>
      </c>
      <c r="P3604" s="40" t="s">
        <v>10211</v>
      </c>
      <c r="Q3604" s="40" t="s">
        <v>10128</v>
      </c>
      <c r="T3604" s="40" t="s">
        <v>18264</v>
      </c>
      <c r="U3604" s="40" t="s">
        <v>18263</v>
      </c>
    </row>
    <row r="3605" spans="1:21" s="40" customFormat="1">
      <c r="A3605" s="40">
        <f t="shared" si="160"/>
        <v>3604</v>
      </c>
      <c r="B3605" s="41">
        <f t="shared" ca="1" si="161"/>
        <v>43369</v>
      </c>
      <c r="C3605" s="40" t="s">
        <v>14</v>
      </c>
      <c r="D3605" s="40" t="str">
        <f t="shared" si="159"/>
        <v>Brewery224</v>
      </c>
      <c r="E3605" s="42" t="s">
        <v>1847</v>
      </c>
      <c r="F3605" s="40" t="str">
        <f>VLOOKUP(D3605,'Brasseries Europe'!$B$2:$O$2000,6,FALSE)</f>
        <v>Van Iseghemlaan, 101</v>
      </c>
      <c r="G3605" s="40">
        <f>VLOOKUP(D3605,'Brasseries Europe'!$B$2:$O$2000,7,FALSE)</f>
        <v>8400</v>
      </c>
      <c r="H3605" s="40" t="str">
        <f>VLOOKUP(D3605,'Brasseries Europe'!$B$2:$O$2000,8,FALSE)</f>
        <v>Oostende</v>
      </c>
      <c r="I3605" s="40" t="str">
        <f>VLOOKUP(D3605,'Brasseries Europe'!$B$2:$O$2000,9,FALSE)</f>
        <v>Vlaanderen</v>
      </c>
      <c r="J3605" s="40" t="str">
        <f>VLOOKUP(D3605,'Brasseries Europe'!$B$2:$O$2000,10,FALSE)</f>
        <v>debierpromotor@skynet.be</v>
      </c>
      <c r="K3605" s="40" t="str">
        <f>VLOOKUP(D3605,'Brasseries Europe'!$B$2:$O$2000,11,FALSE)</f>
        <v>https://www.facebook.com/Stadsbrouwerij-t-Koelschip-Oostende-210859923459/</v>
      </c>
      <c r="L3605" s="40">
        <f>VLOOKUP(D3605,'Brasseries Europe'!$B$2:$O$2000,12,FALSE)</f>
        <v>0</v>
      </c>
      <c r="M3605" s="40" t="str">
        <f>VLOOKUP(D3605,'Brasseries Europe'!$B$2:$O$2000,13,FALSE)</f>
        <v>LogoBR224</v>
      </c>
      <c r="N3605" s="40" t="str">
        <f>VLOOKUP(D3605,'Brasseries Europe'!$B$2:$O$2000,14,FALSE)</f>
        <v>FotoBR224</v>
      </c>
      <c r="O3605" s="42" t="s">
        <v>18265</v>
      </c>
      <c r="P3605" s="40" t="s">
        <v>10322</v>
      </c>
      <c r="Q3605" s="40" t="s">
        <v>10068</v>
      </c>
      <c r="T3605" s="40" t="s">
        <v>18267</v>
      </c>
      <c r="U3605" s="40" t="s">
        <v>18266</v>
      </c>
    </row>
    <row r="3606" spans="1:21" s="40" customFormat="1">
      <c r="A3606" s="40">
        <f t="shared" si="160"/>
        <v>3605</v>
      </c>
      <c r="B3606" s="41">
        <f t="shared" ca="1" si="161"/>
        <v>43369</v>
      </c>
      <c r="C3606" s="40" t="s">
        <v>14</v>
      </c>
      <c r="D3606" s="40" t="str">
        <f t="shared" si="159"/>
        <v>Brewery224</v>
      </c>
      <c r="E3606" s="42" t="s">
        <v>1847</v>
      </c>
      <c r="F3606" s="40" t="str">
        <f>VLOOKUP(D3606,'Brasseries Europe'!$B$2:$O$2000,6,FALSE)</f>
        <v>Van Iseghemlaan, 101</v>
      </c>
      <c r="G3606" s="40">
        <f>VLOOKUP(D3606,'Brasseries Europe'!$B$2:$O$2000,7,FALSE)</f>
        <v>8400</v>
      </c>
      <c r="H3606" s="40" t="str">
        <f>VLOOKUP(D3606,'Brasseries Europe'!$B$2:$O$2000,8,FALSE)</f>
        <v>Oostende</v>
      </c>
      <c r="I3606" s="40" t="str">
        <f>VLOOKUP(D3606,'Brasseries Europe'!$B$2:$O$2000,9,FALSE)</f>
        <v>Vlaanderen</v>
      </c>
      <c r="J3606" s="40" t="str">
        <f>VLOOKUP(D3606,'Brasseries Europe'!$B$2:$O$2000,10,FALSE)</f>
        <v>debierpromotor@skynet.be</v>
      </c>
      <c r="K3606" s="40" t="str">
        <f>VLOOKUP(D3606,'Brasseries Europe'!$B$2:$O$2000,11,FALSE)</f>
        <v>https://www.facebook.com/Stadsbrouwerij-t-Koelschip-Oostende-210859923459/</v>
      </c>
      <c r="L3606" s="40">
        <f>VLOOKUP(D3606,'Brasseries Europe'!$B$2:$O$2000,12,FALSE)</f>
        <v>0</v>
      </c>
      <c r="M3606" s="40" t="str">
        <f>VLOOKUP(D3606,'Brasseries Europe'!$B$2:$O$2000,13,FALSE)</f>
        <v>LogoBR224</v>
      </c>
      <c r="N3606" s="40" t="str">
        <f>VLOOKUP(D3606,'Brasseries Europe'!$B$2:$O$2000,14,FALSE)</f>
        <v>FotoBR224</v>
      </c>
      <c r="O3606" s="42" t="s">
        <v>18268</v>
      </c>
      <c r="P3606" s="40" t="s">
        <v>10136</v>
      </c>
      <c r="Q3606" s="40" t="s">
        <v>10143</v>
      </c>
      <c r="R3606" s="57"/>
      <c r="S3606" s="57"/>
      <c r="T3606" s="40" t="s">
        <v>18270</v>
      </c>
      <c r="U3606" s="40" t="s">
        <v>18269</v>
      </c>
    </row>
    <row r="3607" spans="1:21" s="40" customFormat="1">
      <c r="A3607" s="40">
        <f t="shared" si="160"/>
        <v>3606</v>
      </c>
      <c r="B3607" s="41">
        <f t="shared" ca="1" si="161"/>
        <v>43369</v>
      </c>
      <c r="C3607" s="40" t="s">
        <v>14</v>
      </c>
      <c r="D3607" s="40" t="str">
        <f t="shared" si="159"/>
        <v>Brewery224</v>
      </c>
      <c r="E3607" s="42" t="s">
        <v>1847</v>
      </c>
      <c r="F3607" s="40" t="str">
        <f>VLOOKUP(D3607,'Brasseries Europe'!$B$2:$O$2000,6,FALSE)</f>
        <v>Van Iseghemlaan, 101</v>
      </c>
      <c r="G3607" s="40">
        <f>VLOOKUP(D3607,'Brasseries Europe'!$B$2:$O$2000,7,FALSE)</f>
        <v>8400</v>
      </c>
      <c r="H3607" s="40" t="str">
        <f>VLOOKUP(D3607,'Brasseries Europe'!$B$2:$O$2000,8,FALSE)</f>
        <v>Oostende</v>
      </c>
      <c r="I3607" s="40" t="str">
        <f>VLOOKUP(D3607,'Brasseries Europe'!$B$2:$O$2000,9,FALSE)</f>
        <v>Vlaanderen</v>
      </c>
      <c r="J3607" s="40" t="str">
        <f>VLOOKUP(D3607,'Brasseries Europe'!$B$2:$O$2000,10,FALSE)</f>
        <v>debierpromotor@skynet.be</v>
      </c>
      <c r="K3607" s="40" t="str">
        <f>VLOOKUP(D3607,'Brasseries Europe'!$B$2:$O$2000,11,FALSE)</f>
        <v>https://www.facebook.com/Stadsbrouwerij-t-Koelschip-Oostende-210859923459/</v>
      </c>
      <c r="L3607" s="40">
        <f>VLOOKUP(D3607,'Brasseries Europe'!$B$2:$O$2000,12,FALSE)</f>
        <v>0</v>
      </c>
      <c r="M3607" s="40" t="str">
        <f>VLOOKUP(D3607,'Brasseries Europe'!$B$2:$O$2000,13,FALSE)</f>
        <v>LogoBR224</v>
      </c>
      <c r="N3607" s="40" t="str">
        <f>VLOOKUP(D3607,'Brasseries Europe'!$B$2:$O$2000,14,FALSE)</f>
        <v>FotoBR224</v>
      </c>
      <c r="O3607" s="42" t="s">
        <v>18271</v>
      </c>
      <c r="P3607" s="40" t="s">
        <v>10136</v>
      </c>
      <c r="Q3607" s="40" t="s">
        <v>10204</v>
      </c>
      <c r="T3607" s="40" t="s">
        <v>18273</v>
      </c>
      <c r="U3607" s="40" t="s">
        <v>18272</v>
      </c>
    </row>
    <row r="3608" spans="1:21" s="40" customFormat="1">
      <c r="A3608" s="40">
        <f t="shared" si="160"/>
        <v>3607</v>
      </c>
      <c r="B3608" s="41">
        <f t="shared" ca="1" si="161"/>
        <v>43369</v>
      </c>
      <c r="C3608" s="40" t="s">
        <v>14</v>
      </c>
      <c r="D3608" s="40" t="str">
        <f t="shared" si="159"/>
        <v>Brewery224</v>
      </c>
      <c r="E3608" s="42" t="s">
        <v>1847</v>
      </c>
      <c r="F3608" s="40" t="str">
        <f>VLOOKUP(D3608,'Brasseries Europe'!$B$2:$O$2000,6,FALSE)</f>
        <v>Van Iseghemlaan, 101</v>
      </c>
      <c r="G3608" s="40">
        <f>VLOOKUP(D3608,'Brasseries Europe'!$B$2:$O$2000,7,FALSE)</f>
        <v>8400</v>
      </c>
      <c r="H3608" s="40" t="str">
        <f>VLOOKUP(D3608,'Brasseries Europe'!$B$2:$O$2000,8,FALSE)</f>
        <v>Oostende</v>
      </c>
      <c r="I3608" s="40" t="str">
        <f>VLOOKUP(D3608,'Brasseries Europe'!$B$2:$O$2000,9,FALSE)</f>
        <v>Vlaanderen</v>
      </c>
      <c r="J3608" s="40" t="str">
        <f>VLOOKUP(D3608,'Brasseries Europe'!$B$2:$O$2000,10,FALSE)</f>
        <v>debierpromotor@skynet.be</v>
      </c>
      <c r="K3608" s="40" t="str">
        <f>VLOOKUP(D3608,'Brasseries Europe'!$B$2:$O$2000,11,FALSE)</f>
        <v>https://www.facebook.com/Stadsbrouwerij-t-Koelschip-Oostende-210859923459/</v>
      </c>
      <c r="L3608" s="40">
        <f>VLOOKUP(D3608,'Brasseries Europe'!$B$2:$O$2000,12,FALSE)</f>
        <v>0</v>
      </c>
      <c r="M3608" s="40" t="str">
        <f>VLOOKUP(D3608,'Brasseries Europe'!$B$2:$O$2000,13,FALSE)</f>
        <v>LogoBR224</v>
      </c>
      <c r="N3608" s="40" t="str">
        <f>VLOOKUP(D3608,'Brasseries Europe'!$B$2:$O$2000,14,FALSE)</f>
        <v>FotoBR224</v>
      </c>
      <c r="O3608" s="42" t="s">
        <v>18274</v>
      </c>
      <c r="P3608" s="40" t="s">
        <v>10043</v>
      </c>
      <c r="Q3608" s="40" t="s">
        <v>10100</v>
      </c>
      <c r="T3608" s="40" t="s">
        <v>18276</v>
      </c>
      <c r="U3608" s="40" t="s">
        <v>18275</v>
      </c>
    </row>
    <row r="3609" spans="1:21" s="40" customFormat="1">
      <c r="A3609" s="40">
        <f t="shared" si="160"/>
        <v>3608</v>
      </c>
      <c r="B3609" s="41">
        <f t="shared" ca="1" si="161"/>
        <v>43369</v>
      </c>
      <c r="C3609" s="40" t="s">
        <v>14</v>
      </c>
      <c r="D3609" s="40" t="str">
        <f t="shared" si="159"/>
        <v>Brewery224</v>
      </c>
      <c r="E3609" s="42" t="s">
        <v>1847</v>
      </c>
      <c r="F3609" s="40" t="str">
        <f>VLOOKUP(D3609,'Brasseries Europe'!$B$2:$O$2000,6,FALSE)</f>
        <v>Van Iseghemlaan, 101</v>
      </c>
      <c r="G3609" s="40">
        <f>VLOOKUP(D3609,'Brasseries Europe'!$B$2:$O$2000,7,FALSE)</f>
        <v>8400</v>
      </c>
      <c r="H3609" s="40" t="str">
        <f>VLOOKUP(D3609,'Brasseries Europe'!$B$2:$O$2000,8,FALSE)</f>
        <v>Oostende</v>
      </c>
      <c r="I3609" s="40" t="str">
        <f>VLOOKUP(D3609,'Brasseries Europe'!$B$2:$O$2000,9,FALSE)</f>
        <v>Vlaanderen</v>
      </c>
      <c r="J3609" s="40" t="str">
        <f>VLOOKUP(D3609,'Brasseries Europe'!$B$2:$O$2000,10,FALSE)</f>
        <v>debierpromotor@skynet.be</v>
      </c>
      <c r="K3609" s="40" t="str">
        <f>VLOOKUP(D3609,'Brasseries Europe'!$B$2:$O$2000,11,FALSE)</f>
        <v>https://www.facebook.com/Stadsbrouwerij-t-Koelschip-Oostende-210859923459/</v>
      </c>
      <c r="L3609" s="40">
        <f>VLOOKUP(D3609,'Brasseries Europe'!$B$2:$O$2000,12,FALSE)</f>
        <v>0</v>
      </c>
      <c r="M3609" s="40" t="str">
        <f>VLOOKUP(D3609,'Brasseries Europe'!$B$2:$O$2000,13,FALSE)</f>
        <v>LogoBR224</v>
      </c>
      <c r="N3609" s="40" t="str">
        <f>VLOOKUP(D3609,'Brasseries Europe'!$B$2:$O$2000,14,FALSE)</f>
        <v>FotoBR224</v>
      </c>
      <c r="O3609" s="42" t="s">
        <v>18277</v>
      </c>
      <c r="P3609" s="40" t="s">
        <v>10043</v>
      </c>
      <c r="Q3609" s="40" t="s">
        <v>10297</v>
      </c>
      <c r="T3609" s="40" t="s">
        <v>18279</v>
      </c>
      <c r="U3609" s="40" t="s">
        <v>18278</v>
      </c>
    </row>
    <row r="3610" spans="1:21" s="40" customFormat="1">
      <c r="A3610" s="40">
        <f t="shared" si="160"/>
        <v>3609</v>
      </c>
      <c r="B3610" s="41">
        <f t="shared" ca="1" si="161"/>
        <v>43369</v>
      </c>
      <c r="C3610" s="40" t="s">
        <v>14</v>
      </c>
      <c r="D3610" s="40" t="str">
        <f t="shared" si="159"/>
        <v>Brewery224</v>
      </c>
      <c r="E3610" s="42" t="s">
        <v>1847</v>
      </c>
      <c r="F3610" s="40" t="str">
        <f>VLOOKUP(D3610,'Brasseries Europe'!$B$2:$O$2000,6,FALSE)</f>
        <v>Van Iseghemlaan, 101</v>
      </c>
      <c r="G3610" s="40">
        <f>VLOOKUP(D3610,'Brasseries Europe'!$B$2:$O$2000,7,FALSE)</f>
        <v>8400</v>
      </c>
      <c r="H3610" s="40" t="str">
        <f>VLOOKUP(D3610,'Brasseries Europe'!$B$2:$O$2000,8,FALSE)</f>
        <v>Oostende</v>
      </c>
      <c r="I3610" s="40" t="str">
        <f>VLOOKUP(D3610,'Brasseries Europe'!$B$2:$O$2000,9,FALSE)</f>
        <v>Vlaanderen</v>
      </c>
      <c r="J3610" s="40" t="str">
        <f>VLOOKUP(D3610,'Brasseries Europe'!$B$2:$O$2000,10,FALSE)</f>
        <v>debierpromotor@skynet.be</v>
      </c>
      <c r="K3610" s="40" t="str">
        <f>VLOOKUP(D3610,'Brasseries Europe'!$B$2:$O$2000,11,FALSE)</f>
        <v>https://www.facebook.com/Stadsbrouwerij-t-Koelschip-Oostende-210859923459/</v>
      </c>
      <c r="L3610" s="40">
        <f>VLOOKUP(D3610,'Brasseries Europe'!$B$2:$O$2000,12,FALSE)</f>
        <v>0</v>
      </c>
      <c r="M3610" s="40" t="str">
        <f>VLOOKUP(D3610,'Brasseries Europe'!$B$2:$O$2000,13,FALSE)</f>
        <v>LogoBR224</v>
      </c>
      <c r="N3610" s="40" t="str">
        <f>VLOOKUP(D3610,'Brasseries Europe'!$B$2:$O$2000,14,FALSE)</f>
        <v>FotoBR224</v>
      </c>
      <c r="O3610" s="42" t="s">
        <v>18280</v>
      </c>
      <c r="P3610" s="40" t="s">
        <v>10049</v>
      </c>
      <c r="Q3610" s="40" t="s">
        <v>10076</v>
      </c>
      <c r="T3610" s="40" t="s">
        <v>18282</v>
      </c>
      <c r="U3610" s="40" t="s">
        <v>18281</v>
      </c>
    </row>
    <row r="3611" spans="1:21" s="40" customFormat="1">
      <c r="A3611" s="40">
        <f t="shared" si="160"/>
        <v>3610</v>
      </c>
      <c r="B3611" s="41">
        <f t="shared" ca="1" si="161"/>
        <v>43369</v>
      </c>
      <c r="C3611" s="40" t="s">
        <v>14</v>
      </c>
      <c r="D3611" s="40" t="str">
        <f t="shared" si="159"/>
        <v>Brewery225</v>
      </c>
      <c r="E3611" s="42" t="s">
        <v>1855</v>
      </c>
      <c r="F3611" s="40" t="str">
        <f>VLOOKUP(D3611,'Brasseries Europe'!$B$2:$O$2000,6,FALSE)</f>
        <v>Elisabethlaan, 103</v>
      </c>
      <c r="G3611" s="40">
        <f>VLOOKUP(D3611,'Brasseries Europe'!$B$2:$O$2000,7,FALSE)</f>
        <v>3200</v>
      </c>
      <c r="H3611" s="40" t="str">
        <f>VLOOKUP(D3611,'Brasseries Europe'!$B$2:$O$2000,8,FALSE)</f>
        <v>Aarschot</v>
      </c>
      <c r="I3611" s="40" t="str">
        <f>VLOOKUP(D3611,'Brasseries Europe'!$B$2:$O$2000,9,FALSE)</f>
        <v>Vlaanderen</v>
      </c>
      <c r="J3611" s="40">
        <f>VLOOKUP(D3611,'Brasseries Europe'!$B$2:$O$2000,10,FALSE)</f>
        <v>0</v>
      </c>
      <c r="K3611" s="40" t="str">
        <f>VLOOKUP(D3611,'Brasseries Europe'!$B$2:$O$2000,11,FALSE)</f>
        <v>http://www.toerismeaarschot.be/aarschotsebruine.html</v>
      </c>
      <c r="L3611" s="40">
        <f>VLOOKUP(D3611,'Brasseries Europe'!$B$2:$O$2000,12,FALSE)</f>
        <v>0</v>
      </c>
      <c r="M3611" s="40" t="str">
        <f>VLOOKUP(D3611,'Brasseries Europe'!$B$2:$O$2000,13,FALSE)</f>
        <v>LogoBR225</v>
      </c>
      <c r="N3611" s="40" t="str">
        <f>VLOOKUP(D3611,'Brasseries Europe'!$B$2:$O$2000,14,FALSE)</f>
        <v>FotoBR225</v>
      </c>
      <c r="O3611" s="42" t="s">
        <v>18283</v>
      </c>
      <c r="P3611" s="40" t="s">
        <v>10049</v>
      </c>
      <c r="Q3611" s="40" t="s">
        <v>10204</v>
      </c>
      <c r="T3611" s="40" t="s">
        <v>18285</v>
      </c>
      <c r="U3611" s="40" t="s">
        <v>18284</v>
      </c>
    </row>
    <row r="3612" spans="1:21" s="40" customFormat="1">
      <c r="A3612" s="40">
        <f t="shared" si="160"/>
        <v>3611</v>
      </c>
      <c r="B3612" s="41">
        <f t="shared" ca="1" si="161"/>
        <v>43369</v>
      </c>
      <c r="C3612" s="40" t="s">
        <v>14</v>
      </c>
      <c r="D3612" s="40" t="str">
        <f t="shared" si="159"/>
        <v>Brewery226</v>
      </c>
      <c r="E3612" s="42" t="s">
        <v>1862</v>
      </c>
      <c r="F3612" s="40" t="str">
        <f>VLOOKUP(D3612,'Brasseries Europe'!$B$2:$O$2000,6,FALSE)</f>
        <v>Elverdingestraat, 4</v>
      </c>
      <c r="G3612" s="40">
        <f>VLOOKUP(D3612,'Brasseries Europe'!$B$2:$O$2000,7,FALSE)</f>
        <v>8640</v>
      </c>
      <c r="H3612" s="40" t="str">
        <f>VLOOKUP(D3612,'Brasseries Europe'!$B$2:$O$2000,8,FALSE)</f>
        <v>Vleteren</v>
      </c>
      <c r="I3612" s="40" t="str">
        <f>VLOOKUP(D3612,'Brasseries Europe'!$B$2:$O$2000,9,FALSE)</f>
        <v>Vlaanderen</v>
      </c>
      <c r="J3612" s="40">
        <f>VLOOKUP(D3612,'Brasseries Europe'!$B$2:$O$2000,10,FALSE)</f>
        <v>0</v>
      </c>
      <c r="K3612" s="40" t="str">
        <f>VLOOKUP(D3612,'Brasseries Europe'!$B$2:$O$2000,11,FALSE)</f>
        <v>http://struise.com/</v>
      </c>
      <c r="L3612" s="40" t="str">
        <f>VLOOKUP(D3612,'Brasseries Europe'!$B$2:$O$2000,12,FALSE)</f>
        <v>32(0)57/42.20.75</v>
      </c>
      <c r="M3612" s="40" t="str">
        <f>VLOOKUP(D3612,'Brasseries Europe'!$B$2:$O$2000,13,FALSE)</f>
        <v>LogoBR226</v>
      </c>
      <c r="N3612" s="40" t="str">
        <f>VLOOKUP(D3612,'Brasseries Europe'!$B$2:$O$2000,14,FALSE)</f>
        <v>FotoBR226</v>
      </c>
      <c r="O3612" s="42" t="s">
        <v>18286</v>
      </c>
      <c r="P3612" s="40" t="s">
        <v>10211</v>
      </c>
      <c r="Q3612" s="40" t="s">
        <v>10068</v>
      </c>
      <c r="T3612" s="40" t="s">
        <v>18288</v>
      </c>
      <c r="U3612" s="40" t="s">
        <v>18287</v>
      </c>
    </row>
    <row r="3613" spans="1:21" s="40" customFormat="1">
      <c r="A3613" s="40">
        <f t="shared" si="160"/>
        <v>3612</v>
      </c>
      <c r="B3613" s="41">
        <f t="shared" ca="1" si="161"/>
        <v>43369</v>
      </c>
      <c r="C3613" s="40" t="s">
        <v>14</v>
      </c>
      <c r="D3613" s="40" t="str">
        <f t="shared" ref="D3613:D3670" si="162">_xlfn.IFNA(VLOOKUP(E3613,Matricedesbrasseries,2,FALSE),"")</f>
        <v>Brewery226</v>
      </c>
      <c r="E3613" s="42" t="s">
        <v>1862</v>
      </c>
      <c r="F3613" s="40" t="str">
        <f>VLOOKUP(D3613,'Brasseries Europe'!$B$2:$O$2000,6,FALSE)</f>
        <v>Elverdingestraat, 4</v>
      </c>
      <c r="G3613" s="40">
        <f>VLOOKUP(D3613,'Brasseries Europe'!$B$2:$O$2000,7,FALSE)</f>
        <v>8640</v>
      </c>
      <c r="H3613" s="40" t="str">
        <f>VLOOKUP(D3613,'Brasseries Europe'!$B$2:$O$2000,8,FALSE)</f>
        <v>Vleteren</v>
      </c>
      <c r="I3613" s="40" t="str">
        <f>VLOOKUP(D3613,'Brasseries Europe'!$B$2:$O$2000,9,FALSE)</f>
        <v>Vlaanderen</v>
      </c>
      <c r="J3613" s="40">
        <f>VLOOKUP(D3613,'Brasseries Europe'!$B$2:$O$2000,10,FALSE)</f>
        <v>0</v>
      </c>
      <c r="K3613" s="40" t="str">
        <f>VLOOKUP(D3613,'Brasseries Europe'!$B$2:$O$2000,11,FALSE)</f>
        <v>http://struise.com/</v>
      </c>
      <c r="L3613" s="40" t="str">
        <f>VLOOKUP(D3613,'Brasseries Europe'!$B$2:$O$2000,12,FALSE)</f>
        <v>32(0)57/42.20.75</v>
      </c>
      <c r="M3613" s="40" t="str">
        <f>VLOOKUP(D3613,'Brasseries Europe'!$B$2:$O$2000,13,FALSE)</f>
        <v>LogoBR226</v>
      </c>
      <c r="N3613" s="40" t="str">
        <f>VLOOKUP(D3613,'Brasseries Europe'!$B$2:$O$2000,14,FALSE)</f>
        <v>FotoBR226</v>
      </c>
      <c r="O3613" s="42" t="s">
        <v>18289</v>
      </c>
      <c r="P3613" s="40" t="s">
        <v>11271</v>
      </c>
      <c r="Q3613" s="40" t="s">
        <v>10204</v>
      </c>
      <c r="T3613" s="40" t="s">
        <v>18291</v>
      </c>
      <c r="U3613" s="40" t="s">
        <v>18290</v>
      </c>
    </row>
    <row r="3614" spans="1:21" s="40" customFormat="1">
      <c r="A3614" s="40">
        <f t="shared" si="160"/>
        <v>3613</v>
      </c>
      <c r="B3614" s="41">
        <f t="shared" ca="1" si="161"/>
        <v>43369</v>
      </c>
      <c r="C3614" s="40" t="s">
        <v>14</v>
      </c>
      <c r="D3614" s="40" t="str">
        <f t="shared" si="162"/>
        <v>Brewery226</v>
      </c>
      <c r="E3614" s="42" t="s">
        <v>1862</v>
      </c>
      <c r="F3614" s="40" t="str">
        <f>VLOOKUP(D3614,'Brasseries Europe'!$B$2:$O$2000,6,FALSE)</f>
        <v>Elverdingestraat, 4</v>
      </c>
      <c r="G3614" s="40">
        <f>VLOOKUP(D3614,'Brasseries Europe'!$B$2:$O$2000,7,FALSE)</f>
        <v>8640</v>
      </c>
      <c r="H3614" s="40" t="str">
        <f>VLOOKUP(D3614,'Brasseries Europe'!$B$2:$O$2000,8,FALSE)</f>
        <v>Vleteren</v>
      </c>
      <c r="I3614" s="40" t="str">
        <f>VLOOKUP(D3614,'Brasseries Europe'!$B$2:$O$2000,9,FALSE)</f>
        <v>Vlaanderen</v>
      </c>
      <c r="J3614" s="40">
        <f>VLOOKUP(D3614,'Brasseries Europe'!$B$2:$O$2000,10,FALSE)</f>
        <v>0</v>
      </c>
      <c r="K3614" s="40" t="str">
        <f>VLOOKUP(D3614,'Brasseries Europe'!$B$2:$O$2000,11,FALSE)</f>
        <v>http://struise.com/</v>
      </c>
      <c r="L3614" s="40" t="str">
        <f>VLOOKUP(D3614,'Brasseries Europe'!$B$2:$O$2000,12,FALSE)</f>
        <v>32(0)57/42.20.75</v>
      </c>
      <c r="M3614" s="40" t="str">
        <f>VLOOKUP(D3614,'Brasseries Europe'!$B$2:$O$2000,13,FALSE)</f>
        <v>LogoBR226</v>
      </c>
      <c r="N3614" s="40" t="str">
        <f>VLOOKUP(D3614,'Brasseries Europe'!$B$2:$O$2000,14,FALSE)</f>
        <v>FotoBR226</v>
      </c>
      <c r="O3614" s="42" t="s">
        <v>18292</v>
      </c>
      <c r="P3614" s="40" t="s">
        <v>10136</v>
      </c>
      <c r="Q3614" s="40" t="s">
        <v>12369</v>
      </c>
      <c r="T3614" s="40" t="s">
        <v>18294</v>
      </c>
      <c r="U3614" s="40" t="s">
        <v>18293</v>
      </c>
    </row>
    <row r="3615" spans="1:21" s="40" customFormat="1">
      <c r="A3615" s="40">
        <f t="shared" si="160"/>
        <v>3614</v>
      </c>
      <c r="B3615" s="41">
        <f t="shared" ca="1" si="161"/>
        <v>43369</v>
      </c>
      <c r="C3615" s="40" t="s">
        <v>14</v>
      </c>
      <c r="D3615" s="40" t="str">
        <f t="shared" si="162"/>
        <v>Brewery226</v>
      </c>
      <c r="E3615" s="42" t="s">
        <v>1862</v>
      </c>
      <c r="F3615" s="40" t="str">
        <f>VLOOKUP(D3615,'Brasseries Europe'!$B$2:$O$2000,6,FALSE)</f>
        <v>Elverdingestraat, 4</v>
      </c>
      <c r="G3615" s="40">
        <f>VLOOKUP(D3615,'Brasseries Europe'!$B$2:$O$2000,7,FALSE)</f>
        <v>8640</v>
      </c>
      <c r="H3615" s="40" t="str">
        <f>VLOOKUP(D3615,'Brasseries Europe'!$B$2:$O$2000,8,FALSE)</f>
        <v>Vleteren</v>
      </c>
      <c r="I3615" s="40" t="str">
        <f>VLOOKUP(D3615,'Brasseries Europe'!$B$2:$O$2000,9,FALSE)</f>
        <v>Vlaanderen</v>
      </c>
      <c r="J3615" s="40">
        <f>VLOOKUP(D3615,'Brasseries Europe'!$B$2:$O$2000,10,FALSE)</f>
        <v>0</v>
      </c>
      <c r="K3615" s="40" t="str">
        <f>VLOOKUP(D3615,'Brasseries Europe'!$B$2:$O$2000,11,FALSE)</f>
        <v>http://struise.com/</v>
      </c>
      <c r="L3615" s="40" t="str">
        <f>VLOOKUP(D3615,'Brasseries Europe'!$B$2:$O$2000,12,FALSE)</f>
        <v>32(0)57/42.20.75</v>
      </c>
      <c r="M3615" s="40" t="str">
        <f>VLOOKUP(D3615,'Brasseries Europe'!$B$2:$O$2000,13,FALSE)</f>
        <v>LogoBR226</v>
      </c>
      <c r="N3615" s="40" t="str">
        <f>VLOOKUP(D3615,'Brasseries Europe'!$B$2:$O$2000,14,FALSE)</f>
        <v>FotoBR226</v>
      </c>
      <c r="O3615" s="42" t="s">
        <v>18295</v>
      </c>
      <c r="P3615" s="40" t="s">
        <v>10136</v>
      </c>
      <c r="Q3615" s="40" t="s">
        <v>12369</v>
      </c>
      <c r="T3615" s="40" t="s">
        <v>18297</v>
      </c>
      <c r="U3615" s="40" t="s">
        <v>18296</v>
      </c>
    </row>
    <row r="3616" spans="1:21" s="40" customFormat="1">
      <c r="A3616" s="40">
        <f t="shared" si="160"/>
        <v>3615</v>
      </c>
      <c r="B3616" s="41">
        <f t="shared" ca="1" si="161"/>
        <v>43369</v>
      </c>
      <c r="C3616" s="40" t="s">
        <v>14</v>
      </c>
      <c r="D3616" s="40" t="str">
        <f t="shared" si="162"/>
        <v>Brewery226</v>
      </c>
      <c r="E3616" s="42" t="s">
        <v>1862</v>
      </c>
      <c r="F3616" s="40" t="str">
        <f>VLOOKUP(D3616,'Brasseries Europe'!$B$2:$O$2000,6,FALSE)</f>
        <v>Elverdingestraat, 4</v>
      </c>
      <c r="G3616" s="40">
        <f>VLOOKUP(D3616,'Brasseries Europe'!$B$2:$O$2000,7,FALSE)</f>
        <v>8640</v>
      </c>
      <c r="H3616" s="40" t="str">
        <f>VLOOKUP(D3616,'Brasseries Europe'!$B$2:$O$2000,8,FALSE)</f>
        <v>Vleteren</v>
      </c>
      <c r="I3616" s="40" t="str">
        <f>VLOOKUP(D3616,'Brasseries Europe'!$B$2:$O$2000,9,FALSE)</f>
        <v>Vlaanderen</v>
      </c>
      <c r="J3616" s="40">
        <f>VLOOKUP(D3616,'Brasseries Europe'!$B$2:$O$2000,10,FALSE)</f>
        <v>0</v>
      </c>
      <c r="K3616" s="40" t="str">
        <f>VLOOKUP(D3616,'Brasseries Europe'!$B$2:$O$2000,11,FALSE)</f>
        <v>http://struise.com/</v>
      </c>
      <c r="L3616" s="40" t="str">
        <f>VLOOKUP(D3616,'Brasseries Europe'!$B$2:$O$2000,12,FALSE)</f>
        <v>32(0)57/42.20.75</v>
      </c>
      <c r="M3616" s="40" t="str">
        <f>VLOOKUP(D3616,'Brasseries Europe'!$B$2:$O$2000,13,FALSE)</f>
        <v>LogoBR226</v>
      </c>
      <c r="N3616" s="40" t="str">
        <f>VLOOKUP(D3616,'Brasseries Europe'!$B$2:$O$2000,14,FALSE)</f>
        <v>FotoBR226</v>
      </c>
      <c r="O3616" s="42" t="s">
        <v>18298</v>
      </c>
      <c r="P3616" s="40" t="s">
        <v>10136</v>
      </c>
      <c r="Q3616" s="40" t="s">
        <v>12359</v>
      </c>
      <c r="T3616" s="40" t="s">
        <v>18300</v>
      </c>
      <c r="U3616" s="40" t="s">
        <v>18299</v>
      </c>
    </row>
    <row r="3617" spans="1:21" s="40" customFormat="1">
      <c r="A3617" s="40">
        <f t="shared" si="160"/>
        <v>3616</v>
      </c>
      <c r="B3617" s="41">
        <f t="shared" ca="1" si="161"/>
        <v>43369</v>
      </c>
      <c r="C3617" s="40" t="s">
        <v>14</v>
      </c>
      <c r="D3617" s="40" t="str">
        <f t="shared" si="162"/>
        <v>Brewery226</v>
      </c>
      <c r="E3617" s="42" t="s">
        <v>1862</v>
      </c>
      <c r="F3617" s="40" t="str">
        <f>VLOOKUP(D3617,'Brasseries Europe'!$B$2:$O$2000,6,FALSE)</f>
        <v>Elverdingestraat, 4</v>
      </c>
      <c r="G3617" s="40">
        <f>VLOOKUP(D3617,'Brasseries Europe'!$B$2:$O$2000,7,FALSE)</f>
        <v>8640</v>
      </c>
      <c r="H3617" s="40" t="str">
        <f>VLOOKUP(D3617,'Brasseries Europe'!$B$2:$O$2000,8,FALSE)</f>
        <v>Vleteren</v>
      </c>
      <c r="I3617" s="40" t="str">
        <f>VLOOKUP(D3617,'Brasseries Europe'!$B$2:$O$2000,9,FALSE)</f>
        <v>Vlaanderen</v>
      </c>
      <c r="J3617" s="40">
        <f>VLOOKUP(D3617,'Brasseries Europe'!$B$2:$O$2000,10,FALSE)</f>
        <v>0</v>
      </c>
      <c r="K3617" s="40" t="str">
        <f>VLOOKUP(D3617,'Brasseries Europe'!$B$2:$O$2000,11,FALSE)</f>
        <v>http://struise.com/</v>
      </c>
      <c r="L3617" s="40" t="str">
        <f>VLOOKUP(D3617,'Brasseries Europe'!$B$2:$O$2000,12,FALSE)</f>
        <v>32(0)57/42.20.75</v>
      </c>
      <c r="M3617" s="40" t="str">
        <f>VLOOKUP(D3617,'Brasseries Europe'!$B$2:$O$2000,13,FALSE)</f>
        <v>LogoBR226</v>
      </c>
      <c r="N3617" s="40" t="str">
        <f>VLOOKUP(D3617,'Brasseries Europe'!$B$2:$O$2000,14,FALSE)</f>
        <v>FotoBR226</v>
      </c>
      <c r="O3617" s="42" t="s">
        <v>18301</v>
      </c>
      <c r="P3617" s="40" t="s">
        <v>10136</v>
      </c>
      <c r="Q3617" s="40" t="s">
        <v>14271</v>
      </c>
      <c r="T3617" s="40" t="s">
        <v>18303</v>
      </c>
      <c r="U3617" s="40" t="s">
        <v>18302</v>
      </c>
    </row>
    <row r="3618" spans="1:21" s="40" customFormat="1">
      <c r="A3618" s="40">
        <f t="shared" si="160"/>
        <v>3617</v>
      </c>
      <c r="B3618" s="41">
        <f t="shared" ca="1" si="161"/>
        <v>43369</v>
      </c>
      <c r="C3618" s="40" t="s">
        <v>14</v>
      </c>
      <c r="D3618" s="40" t="str">
        <f t="shared" si="162"/>
        <v>Brewery226</v>
      </c>
      <c r="E3618" s="42" t="s">
        <v>1862</v>
      </c>
      <c r="F3618" s="40" t="str">
        <f>VLOOKUP(D3618,'Brasseries Europe'!$B$2:$O$2000,6,FALSE)</f>
        <v>Elverdingestraat, 4</v>
      </c>
      <c r="G3618" s="40">
        <f>VLOOKUP(D3618,'Brasseries Europe'!$B$2:$O$2000,7,FALSE)</f>
        <v>8640</v>
      </c>
      <c r="H3618" s="40" t="str">
        <f>VLOOKUP(D3618,'Brasseries Europe'!$B$2:$O$2000,8,FALSE)</f>
        <v>Vleteren</v>
      </c>
      <c r="I3618" s="40" t="str">
        <f>VLOOKUP(D3618,'Brasseries Europe'!$B$2:$O$2000,9,FALSE)</f>
        <v>Vlaanderen</v>
      </c>
      <c r="J3618" s="40">
        <f>VLOOKUP(D3618,'Brasseries Europe'!$B$2:$O$2000,10,FALSE)</f>
        <v>0</v>
      </c>
      <c r="K3618" s="40" t="str">
        <f>VLOOKUP(D3618,'Brasseries Europe'!$B$2:$O$2000,11,FALSE)</f>
        <v>http://struise.com/</v>
      </c>
      <c r="L3618" s="40" t="str">
        <f>VLOOKUP(D3618,'Brasseries Europe'!$B$2:$O$2000,12,FALSE)</f>
        <v>32(0)57/42.20.75</v>
      </c>
      <c r="M3618" s="40" t="str">
        <f>VLOOKUP(D3618,'Brasseries Europe'!$B$2:$O$2000,13,FALSE)</f>
        <v>LogoBR226</v>
      </c>
      <c r="N3618" s="40" t="str">
        <f>VLOOKUP(D3618,'Brasseries Europe'!$B$2:$O$2000,14,FALSE)</f>
        <v>FotoBR226</v>
      </c>
      <c r="O3618" s="42" t="s">
        <v>18304</v>
      </c>
      <c r="P3618" s="40" t="s">
        <v>10136</v>
      </c>
      <c r="Q3618" s="40" t="s">
        <v>18305</v>
      </c>
      <c r="T3618" s="40" t="s">
        <v>18307</v>
      </c>
      <c r="U3618" s="40" t="s">
        <v>18306</v>
      </c>
    </row>
    <row r="3619" spans="1:21" s="40" customFormat="1">
      <c r="A3619" s="40">
        <f t="shared" si="160"/>
        <v>3618</v>
      </c>
      <c r="B3619" s="41">
        <f t="shared" ca="1" si="161"/>
        <v>43369</v>
      </c>
      <c r="C3619" s="40" t="s">
        <v>14</v>
      </c>
      <c r="D3619" s="40" t="str">
        <f t="shared" si="162"/>
        <v>Brewery226</v>
      </c>
      <c r="E3619" s="42" t="s">
        <v>1862</v>
      </c>
      <c r="F3619" s="40" t="str">
        <f>VLOOKUP(D3619,'Brasseries Europe'!$B$2:$O$2000,6,FALSE)</f>
        <v>Elverdingestraat, 4</v>
      </c>
      <c r="G3619" s="40">
        <f>VLOOKUP(D3619,'Brasseries Europe'!$B$2:$O$2000,7,FALSE)</f>
        <v>8640</v>
      </c>
      <c r="H3619" s="40" t="str">
        <f>VLOOKUP(D3619,'Brasseries Europe'!$B$2:$O$2000,8,FALSE)</f>
        <v>Vleteren</v>
      </c>
      <c r="I3619" s="40" t="str">
        <f>VLOOKUP(D3619,'Brasseries Europe'!$B$2:$O$2000,9,FALSE)</f>
        <v>Vlaanderen</v>
      </c>
      <c r="J3619" s="40">
        <f>VLOOKUP(D3619,'Brasseries Europe'!$B$2:$O$2000,10,FALSE)</f>
        <v>0</v>
      </c>
      <c r="K3619" s="40" t="str">
        <f>VLOOKUP(D3619,'Brasseries Europe'!$B$2:$O$2000,11,FALSE)</f>
        <v>http://struise.com/</v>
      </c>
      <c r="L3619" s="40" t="str">
        <f>VLOOKUP(D3619,'Brasseries Europe'!$B$2:$O$2000,12,FALSE)</f>
        <v>32(0)57/42.20.75</v>
      </c>
      <c r="M3619" s="40" t="str">
        <f>VLOOKUP(D3619,'Brasseries Europe'!$B$2:$O$2000,13,FALSE)</f>
        <v>LogoBR226</v>
      </c>
      <c r="N3619" s="40" t="str">
        <f>VLOOKUP(D3619,'Brasseries Europe'!$B$2:$O$2000,14,FALSE)</f>
        <v>FotoBR226</v>
      </c>
      <c r="O3619" s="42" t="s">
        <v>18308</v>
      </c>
      <c r="P3619" s="40" t="s">
        <v>10136</v>
      </c>
      <c r="Q3619" s="40" t="s">
        <v>13733</v>
      </c>
      <c r="T3619" s="40" t="s">
        <v>18310</v>
      </c>
      <c r="U3619" s="40" t="s">
        <v>18309</v>
      </c>
    </row>
    <row r="3620" spans="1:21" s="40" customFormat="1">
      <c r="A3620" s="40">
        <f t="shared" si="160"/>
        <v>3619</v>
      </c>
      <c r="B3620" s="41">
        <f t="shared" ca="1" si="161"/>
        <v>43369</v>
      </c>
      <c r="C3620" s="40" t="s">
        <v>14</v>
      </c>
      <c r="D3620" s="40" t="str">
        <f t="shared" si="162"/>
        <v>Brewery226</v>
      </c>
      <c r="E3620" s="42" t="s">
        <v>1862</v>
      </c>
      <c r="F3620" s="40" t="str">
        <f>VLOOKUP(D3620,'Brasseries Europe'!$B$2:$O$2000,6,FALSE)</f>
        <v>Elverdingestraat, 4</v>
      </c>
      <c r="G3620" s="40">
        <f>VLOOKUP(D3620,'Brasseries Europe'!$B$2:$O$2000,7,FALSE)</f>
        <v>8640</v>
      </c>
      <c r="H3620" s="40" t="str">
        <f>VLOOKUP(D3620,'Brasseries Europe'!$B$2:$O$2000,8,FALSE)</f>
        <v>Vleteren</v>
      </c>
      <c r="I3620" s="40" t="str">
        <f>VLOOKUP(D3620,'Brasseries Europe'!$B$2:$O$2000,9,FALSE)</f>
        <v>Vlaanderen</v>
      </c>
      <c r="J3620" s="40">
        <f>VLOOKUP(D3620,'Brasseries Europe'!$B$2:$O$2000,10,FALSE)</f>
        <v>0</v>
      </c>
      <c r="K3620" s="40" t="str">
        <f>VLOOKUP(D3620,'Brasseries Europe'!$B$2:$O$2000,11,FALSE)</f>
        <v>http://struise.com/</v>
      </c>
      <c r="L3620" s="40" t="str">
        <f>VLOOKUP(D3620,'Brasseries Europe'!$B$2:$O$2000,12,FALSE)</f>
        <v>32(0)57/42.20.75</v>
      </c>
      <c r="M3620" s="40" t="str">
        <f>VLOOKUP(D3620,'Brasseries Europe'!$B$2:$O$2000,13,FALSE)</f>
        <v>LogoBR226</v>
      </c>
      <c r="N3620" s="40" t="str">
        <f>VLOOKUP(D3620,'Brasseries Europe'!$B$2:$O$2000,14,FALSE)</f>
        <v>FotoBR226</v>
      </c>
      <c r="O3620" s="42" t="s">
        <v>18311</v>
      </c>
      <c r="P3620" s="40" t="s">
        <v>10136</v>
      </c>
      <c r="Q3620" s="40" t="s">
        <v>12359</v>
      </c>
      <c r="T3620" s="40" t="s">
        <v>18313</v>
      </c>
      <c r="U3620" s="40" t="s">
        <v>18312</v>
      </c>
    </row>
    <row r="3621" spans="1:21" s="40" customFormat="1">
      <c r="A3621" s="40">
        <f t="shared" si="160"/>
        <v>3620</v>
      </c>
      <c r="B3621" s="41">
        <f t="shared" ca="1" si="161"/>
        <v>43369</v>
      </c>
      <c r="C3621" s="40" t="s">
        <v>14</v>
      </c>
      <c r="D3621" s="40" t="str">
        <f t="shared" si="162"/>
        <v>Brewery226</v>
      </c>
      <c r="E3621" s="42" t="s">
        <v>1862</v>
      </c>
      <c r="F3621" s="40" t="str">
        <f>VLOOKUP(D3621,'Brasseries Europe'!$B$2:$O$2000,6,FALSE)</f>
        <v>Elverdingestraat, 4</v>
      </c>
      <c r="G3621" s="40">
        <f>VLOOKUP(D3621,'Brasseries Europe'!$B$2:$O$2000,7,FALSE)</f>
        <v>8640</v>
      </c>
      <c r="H3621" s="40" t="str">
        <f>VLOOKUP(D3621,'Brasseries Europe'!$B$2:$O$2000,8,FALSE)</f>
        <v>Vleteren</v>
      </c>
      <c r="I3621" s="40" t="str">
        <f>VLOOKUP(D3621,'Brasseries Europe'!$B$2:$O$2000,9,FALSE)</f>
        <v>Vlaanderen</v>
      </c>
      <c r="J3621" s="40">
        <f>VLOOKUP(D3621,'Brasseries Europe'!$B$2:$O$2000,10,FALSE)</f>
        <v>0</v>
      </c>
      <c r="K3621" s="40" t="str">
        <f>VLOOKUP(D3621,'Brasseries Europe'!$B$2:$O$2000,11,FALSE)</f>
        <v>http://struise.com/</v>
      </c>
      <c r="L3621" s="40" t="str">
        <f>VLOOKUP(D3621,'Brasseries Europe'!$B$2:$O$2000,12,FALSE)</f>
        <v>32(0)57/42.20.75</v>
      </c>
      <c r="M3621" s="40" t="str">
        <f>VLOOKUP(D3621,'Brasseries Europe'!$B$2:$O$2000,13,FALSE)</f>
        <v>LogoBR226</v>
      </c>
      <c r="N3621" s="40" t="str">
        <f>VLOOKUP(D3621,'Brasseries Europe'!$B$2:$O$2000,14,FALSE)</f>
        <v>FotoBR226</v>
      </c>
      <c r="O3621" s="42" t="s">
        <v>18314</v>
      </c>
      <c r="P3621" s="40" t="s">
        <v>10136</v>
      </c>
      <c r="Q3621" s="40" t="s">
        <v>13880</v>
      </c>
      <c r="T3621" s="40" t="s">
        <v>18316</v>
      </c>
      <c r="U3621" s="40" t="s">
        <v>18315</v>
      </c>
    </row>
    <row r="3622" spans="1:21" s="40" customFormat="1">
      <c r="A3622" s="40">
        <f t="shared" si="160"/>
        <v>3621</v>
      </c>
      <c r="B3622" s="41">
        <f t="shared" ca="1" si="161"/>
        <v>43369</v>
      </c>
      <c r="C3622" s="40" t="s">
        <v>14</v>
      </c>
      <c r="D3622" s="40" t="str">
        <f t="shared" si="162"/>
        <v>Brewery226</v>
      </c>
      <c r="E3622" s="42" t="s">
        <v>1862</v>
      </c>
      <c r="F3622" s="40" t="str">
        <f>VLOOKUP(D3622,'Brasseries Europe'!$B$2:$O$2000,6,FALSE)</f>
        <v>Elverdingestraat, 4</v>
      </c>
      <c r="G3622" s="40">
        <f>VLOOKUP(D3622,'Brasseries Europe'!$B$2:$O$2000,7,FALSE)</f>
        <v>8640</v>
      </c>
      <c r="H3622" s="40" t="str">
        <f>VLOOKUP(D3622,'Brasseries Europe'!$B$2:$O$2000,8,FALSE)</f>
        <v>Vleteren</v>
      </c>
      <c r="I3622" s="40" t="str">
        <f>VLOOKUP(D3622,'Brasseries Europe'!$B$2:$O$2000,9,FALSE)</f>
        <v>Vlaanderen</v>
      </c>
      <c r="J3622" s="40">
        <f>VLOOKUP(D3622,'Brasseries Europe'!$B$2:$O$2000,10,FALSE)</f>
        <v>0</v>
      </c>
      <c r="K3622" s="40" t="str">
        <f>VLOOKUP(D3622,'Brasseries Europe'!$B$2:$O$2000,11,FALSE)</f>
        <v>http://struise.com/</v>
      </c>
      <c r="L3622" s="40" t="str">
        <f>VLOOKUP(D3622,'Brasseries Europe'!$B$2:$O$2000,12,FALSE)</f>
        <v>32(0)57/42.20.75</v>
      </c>
      <c r="M3622" s="40" t="str">
        <f>VLOOKUP(D3622,'Brasseries Europe'!$B$2:$O$2000,13,FALSE)</f>
        <v>LogoBR226</v>
      </c>
      <c r="N3622" s="40" t="str">
        <f>VLOOKUP(D3622,'Brasseries Europe'!$B$2:$O$2000,14,FALSE)</f>
        <v>FotoBR226</v>
      </c>
      <c r="O3622" s="42" t="s">
        <v>18317</v>
      </c>
      <c r="P3622" s="40" t="s">
        <v>10136</v>
      </c>
      <c r="Q3622" s="40" t="s">
        <v>18318</v>
      </c>
      <c r="T3622" s="40" t="s">
        <v>18320</v>
      </c>
      <c r="U3622" s="40" t="s">
        <v>18319</v>
      </c>
    </row>
    <row r="3623" spans="1:21" s="40" customFormat="1">
      <c r="A3623" s="40">
        <f t="shared" si="160"/>
        <v>3622</v>
      </c>
      <c r="B3623" s="41">
        <f t="shared" ca="1" si="161"/>
        <v>43369</v>
      </c>
      <c r="C3623" s="40" t="s">
        <v>14</v>
      </c>
      <c r="D3623" s="40" t="str">
        <f t="shared" si="162"/>
        <v>Brewery226</v>
      </c>
      <c r="E3623" s="42" t="s">
        <v>1862</v>
      </c>
      <c r="F3623" s="40" t="str">
        <f>VLOOKUP(D3623,'Brasseries Europe'!$B$2:$O$2000,6,FALSE)</f>
        <v>Elverdingestraat, 4</v>
      </c>
      <c r="G3623" s="40">
        <f>VLOOKUP(D3623,'Brasseries Europe'!$B$2:$O$2000,7,FALSE)</f>
        <v>8640</v>
      </c>
      <c r="H3623" s="40" t="str">
        <f>VLOOKUP(D3623,'Brasseries Europe'!$B$2:$O$2000,8,FALSE)</f>
        <v>Vleteren</v>
      </c>
      <c r="I3623" s="40" t="str">
        <f>VLOOKUP(D3623,'Brasseries Europe'!$B$2:$O$2000,9,FALSE)</f>
        <v>Vlaanderen</v>
      </c>
      <c r="J3623" s="40">
        <f>VLOOKUP(D3623,'Brasseries Europe'!$B$2:$O$2000,10,FALSE)</f>
        <v>0</v>
      </c>
      <c r="K3623" s="40" t="str">
        <f>VLOOKUP(D3623,'Brasseries Europe'!$B$2:$O$2000,11,FALSE)</f>
        <v>http://struise.com/</v>
      </c>
      <c r="L3623" s="40" t="str">
        <f>VLOOKUP(D3623,'Brasseries Europe'!$B$2:$O$2000,12,FALSE)</f>
        <v>32(0)57/42.20.75</v>
      </c>
      <c r="M3623" s="40" t="str">
        <f>VLOOKUP(D3623,'Brasseries Europe'!$B$2:$O$2000,13,FALSE)</f>
        <v>LogoBR226</v>
      </c>
      <c r="N3623" s="40" t="str">
        <f>VLOOKUP(D3623,'Brasseries Europe'!$B$2:$O$2000,14,FALSE)</f>
        <v>FotoBR226</v>
      </c>
      <c r="O3623" s="42" t="s">
        <v>18321</v>
      </c>
      <c r="P3623" s="40" t="s">
        <v>10136</v>
      </c>
      <c r="Q3623" s="40" t="s">
        <v>12369</v>
      </c>
      <c r="T3623" s="40" t="s">
        <v>18323</v>
      </c>
      <c r="U3623" s="40" t="s">
        <v>18322</v>
      </c>
    </row>
    <row r="3624" spans="1:21" s="40" customFormat="1">
      <c r="A3624" s="40">
        <f t="shared" si="160"/>
        <v>3623</v>
      </c>
      <c r="B3624" s="41">
        <f t="shared" ca="1" si="161"/>
        <v>43369</v>
      </c>
      <c r="C3624" s="40" t="s">
        <v>14</v>
      </c>
      <c r="D3624" s="40" t="str">
        <f t="shared" si="162"/>
        <v>Brewery226</v>
      </c>
      <c r="E3624" s="42" t="s">
        <v>1862</v>
      </c>
      <c r="F3624" s="40" t="str">
        <f>VLOOKUP(D3624,'Brasseries Europe'!$B$2:$O$2000,6,FALSE)</f>
        <v>Elverdingestraat, 4</v>
      </c>
      <c r="G3624" s="40">
        <f>VLOOKUP(D3624,'Brasseries Europe'!$B$2:$O$2000,7,FALSE)</f>
        <v>8640</v>
      </c>
      <c r="H3624" s="40" t="str">
        <f>VLOOKUP(D3624,'Brasseries Europe'!$B$2:$O$2000,8,FALSE)</f>
        <v>Vleteren</v>
      </c>
      <c r="I3624" s="40" t="str">
        <f>VLOOKUP(D3624,'Brasseries Europe'!$B$2:$O$2000,9,FALSE)</f>
        <v>Vlaanderen</v>
      </c>
      <c r="J3624" s="40">
        <f>VLOOKUP(D3624,'Brasseries Europe'!$B$2:$O$2000,10,FALSE)</f>
        <v>0</v>
      </c>
      <c r="K3624" s="40" t="str">
        <f>VLOOKUP(D3624,'Brasseries Europe'!$B$2:$O$2000,11,FALSE)</f>
        <v>http://struise.com/</v>
      </c>
      <c r="L3624" s="40" t="str">
        <f>VLOOKUP(D3624,'Brasseries Europe'!$B$2:$O$2000,12,FALSE)</f>
        <v>32(0)57/42.20.75</v>
      </c>
      <c r="M3624" s="40" t="str">
        <f>VLOOKUP(D3624,'Brasseries Europe'!$B$2:$O$2000,13,FALSE)</f>
        <v>LogoBR226</v>
      </c>
      <c r="N3624" s="40" t="str">
        <f>VLOOKUP(D3624,'Brasseries Europe'!$B$2:$O$2000,14,FALSE)</f>
        <v>FotoBR226</v>
      </c>
      <c r="O3624" s="42" t="s">
        <v>18324</v>
      </c>
      <c r="P3624" s="40" t="s">
        <v>10136</v>
      </c>
      <c r="Q3624" s="40" t="s">
        <v>10044</v>
      </c>
      <c r="T3624" s="40" t="s">
        <v>18326</v>
      </c>
      <c r="U3624" s="40" t="s">
        <v>18325</v>
      </c>
    </row>
    <row r="3625" spans="1:21" s="40" customFormat="1">
      <c r="A3625" s="40">
        <f t="shared" si="160"/>
        <v>3624</v>
      </c>
      <c r="B3625" s="41">
        <f t="shared" ca="1" si="161"/>
        <v>43369</v>
      </c>
      <c r="C3625" s="40" t="s">
        <v>14</v>
      </c>
      <c r="D3625" s="40" t="str">
        <f t="shared" si="162"/>
        <v>Brewery226</v>
      </c>
      <c r="E3625" s="42" t="s">
        <v>1862</v>
      </c>
      <c r="F3625" s="40" t="str">
        <f>VLOOKUP(D3625,'Brasseries Europe'!$B$2:$O$2000,6,FALSE)</f>
        <v>Elverdingestraat, 4</v>
      </c>
      <c r="G3625" s="40">
        <f>VLOOKUP(D3625,'Brasseries Europe'!$B$2:$O$2000,7,FALSE)</f>
        <v>8640</v>
      </c>
      <c r="H3625" s="40" t="str">
        <f>VLOOKUP(D3625,'Brasseries Europe'!$B$2:$O$2000,8,FALSE)</f>
        <v>Vleteren</v>
      </c>
      <c r="I3625" s="40" t="str">
        <f>VLOOKUP(D3625,'Brasseries Europe'!$B$2:$O$2000,9,FALSE)</f>
        <v>Vlaanderen</v>
      </c>
      <c r="J3625" s="40">
        <f>VLOOKUP(D3625,'Brasseries Europe'!$B$2:$O$2000,10,FALSE)</f>
        <v>0</v>
      </c>
      <c r="K3625" s="40" t="str">
        <f>VLOOKUP(D3625,'Brasseries Europe'!$B$2:$O$2000,11,FALSE)</f>
        <v>http://struise.com/</v>
      </c>
      <c r="L3625" s="40" t="str">
        <f>VLOOKUP(D3625,'Brasseries Europe'!$B$2:$O$2000,12,FALSE)</f>
        <v>32(0)57/42.20.75</v>
      </c>
      <c r="M3625" s="40" t="str">
        <f>VLOOKUP(D3625,'Brasseries Europe'!$B$2:$O$2000,13,FALSE)</f>
        <v>LogoBR226</v>
      </c>
      <c r="N3625" s="40" t="str">
        <f>VLOOKUP(D3625,'Brasseries Europe'!$B$2:$O$2000,14,FALSE)</f>
        <v>FotoBR226</v>
      </c>
      <c r="O3625" s="42" t="s">
        <v>18327</v>
      </c>
      <c r="P3625" s="40" t="s">
        <v>10136</v>
      </c>
      <c r="Q3625" s="40" t="s">
        <v>12369</v>
      </c>
      <c r="T3625" s="40" t="s">
        <v>18329</v>
      </c>
      <c r="U3625" s="40" t="s">
        <v>18328</v>
      </c>
    </row>
    <row r="3626" spans="1:21" s="40" customFormat="1">
      <c r="A3626" s="40">
        <f t="shared" si="160"/>
        <v>3625</v>
      </c>
      <c r="B3626" s="41">
        <f t="shared" ca="1" si="161"/>
        <v>43369</v>
      </c>
      <c r="C3626" s="40" t="s">
        <v>14</v>
      </c>
      <c r="D3626" s="40" t="str">
        <f t="shared" si="162"/>
        <v>Brewery226</v>
      </c>
      <c r="E3626" s="42" t="s">
        <v>1862</v>
      </c>
      <c r="F3626" s="40" t="str">
        <f>VLOOKUP(D3626,'Brasseries Europe'!$B$2:$O$2000,6,FALSE)</f>
        <v>Elverdingestraat, 4</v>
      </c>
      <c r="G3626" s="40">
        <f>VLOOKUP(D3626,'Brasseries Europe'!$B$2:$O$2000,7,FALSE)</f>
        <v>8640</v>
      </c>
      <c r="H3626" s="40" t="str">
        <f>VLOOKUP(D3626,'Brasseries Europe'!$B$2:$O$2000,8,FALSE)</f>
        <v>Vleteren</v>
      </c>
      <c r="I3626" s="40" t="str">
        <f>VLOOKUP(D3626,'Brasseries Europe'!$B$2:$O$2000,9,FALSE)</f>
        <v>Vlaanderen</v>
      </c>
      <c r="J3626" s="40">
        <f>VLOOKUP(D3626,'Brasseries Europe'!$B$2:$O$2000,10,FALSE)</f>
        <v>0</v>
      </c>
      <c r="K3626" s="40" t="str">
        <f>VLOOKUP(D3626,'Brasseries Europe'!$B$2:$O$2000,11,FALSE)</f>
        <v>http://struise.com/</v>
      </c>
      <c r="L3626" s="40" t="str">
        <f>VLOOKUP(D3626,'Brasseries Europe'!$B$2:$O$2000,12,FALSE)</f>
        <v>32(0)57/42.20.75</v>
      </c>
      <c r="M3626" s="40" t="str">
        <f>VLOOKUP(D3626,'Brasseries Europe'!$B$2:$O$2000,13,FALSE)</f>
        <v>LogoBR226</v>
      </c>
      <c r="N3626" s="40" t="str">
        <f>VLOOKUP(D3626,'Brasseries Europe'!$B$2:$O$2000,14,FALSE)</f>
        <v>FotoBR226</v>
      </c>
      <c r="O3626" s="42" t="s">
        <v>18330</v>
      </c>
      <c r="P3626" s="40" t="s">
        <v>10043</v>
      </c>
      <c r="Q3626" s="40" t="s">
        <v>10076</v>
      </c>
      <c r="T3626" s="40" t="s">
        <v>18332</v>
      </c>
      <c r="U3626" s="40" t="s">
        <v>18331</v>
      </c>
    </row>
    <row r="3627" spans="1:21" s="40" customFormat="1">
      <c r="A3627" s="40">
        <f t="shared" si="160"/>
        <v>3626</v>
      </c>
      <c r="B3627" s="41">
        <f t="shared" ca="1" si="161"/>
        <v>43369</v>
      </c>
      <c r="C3627" s="40" t="s">
        <v>14</v>
      </c>
      <c r="D3627" s="40" t="str">
        <f t="shared" si="162"/>
        <v>Brewery226</v>
      </c>
      <c r="E3627" s="42" t="s">
        <v>1862</v>
      </c>
      <c r="F3627" s="40" t="str">
        <f>VLOOKUP(D3627,'Brasseries Europe'!$B$2:$O$2000,6,FALSE)</f>
        <v>Elverdingestraat, 4</v>
      </c>
      <c r="G3627" s="40">
        <f>VLOOKUP(D3627,'Brasseries Europe'!$B$2:$O$2000,7,FALSE)</f>
        <v>8640</v>
      </c>
      <c r="H3627" s="40" t="str">
        <f>VLOOKUP(D3627,'Brasseries Europe'!$B$2:$O$2000,8,FALSE)</f>
        <v>Vleteren</v>
      </c>
      <c r="I3627" s="40" t="str">
        <f>VLOOKUP(D3627,'Brasseries Europe'!$B$2:$O$2000,9,FALSE)</f>
        <v>Vlaanderen</v>
      </c>
      <c r="J3627" s="40">
        <f>VLOOKUP(D3627,'Brasseries Europe'!$B$2:$O$2000,10,FALSE)</f>
        <v>0</v>
      </c>
      <c r="K3627" s="40" t="str">
        <f>VLOOKUP(D3627,'Brasseries Europe'!$B$2:$O$2000,11,FALSE)</f>
        <v>http://struise.com/</v>
      </c>
      <c r="L3627" s="40" t="str">
        <f>VLOOKUP(D3627,'Brasseries Europe'!$B$2:$O$2000,12,FALSE)</f>
        <v>32(0)57/42.20.75</v>
      </c>
      <c r="M3627" s="40" t="str">
        <f>VLOOKUP(D3627,'Brasseries Europe'!$B$2:$O$2000,13,FALSE)</f>
        <v>LogoBR226</v>
      </c>
      <c r="N3627" s="40" t="str">
        <f>VLOOKUP(D3627,'Brasseries Europe'!$B$2:$O$2000,14,FALSE)</f>
        <v>FotoBR226</v>
      </c>
      <c r="O3627" s="42" t="s">
        <v>18333</v>
      </c>
      <c r="P3627" s="40" t="s">
        <v>10043</v>
      </c>
      <c r="Q3627" s="40" t="s">
        <v>10204</v>
      </c>
      <c r="T3627" s="40" t="s">
        <v>18335</v>
      </c>
      <c r="U3627" s="40" t="s">
        <v>18334</v>
      </c>
    </row>
    <row r="3628" spans="1:21" s="40" customFormat="1">
      <c r="A3628" s="40">
        <f t="shared" si="160"/>
        <v>3627</v>
      </c>
      <c r="B3628" s="41">
        <f t="shared" ca="1" si="161"/>
        <v>43369</v>
      </c>
      <c r="C3628" s="40" t="s">
        <v>14</v>
      </c>
      <c r="D3628" s="40" t="str">
        <f t="shared" si="162"/>
        <v>Brewery226</v>
      </c>
      <c r="E3628" s="42" t="s">
        <v>1862</v>
      </c>
      <c r="F3628" s="40" t="str">
        <f>VLOOKUP(D3628,'Brasseries Europe'!$B$2:$O$2000,6,FALSE)</f>
        <v>Elverdingestraat, 4</v>
      </c>
      <c r="G3628" s="40">
        <f>VLOOKUP(D3628,'Brasseries Europe'!$B$2:$O$2000,7,FALSE)</f>
        <v>8640</v>
      </c>
      <c r="H3628" s="40" t="str">
        <f>VLOOKUP(D3628,'Brasseries Europe'!$B$2:$O$2000,8,FALSE)</f>
        <v>Vleteren</v>
      </c>
      <c r="I3628" s="40" t="str">
        <f>VLOOKUP(D3628,'Brasseries Europe'!$B$2:$O$2000,9,FALSE)</f>
        <v>Vlaanderen</v>
      </c>
      <c r="J3628" s="40">
        <f>VLOOKUP(D3628,'Brasseries Europe'!$B$2:$O$2000,10,FALSE)</f>
        <v>0</v>
      </c>
      <c r="K3628" s="40" t="str">
        <f>VLOOKUP(D3628,'Brasseries Europe'!$B$2:$O$2000,11,FALSE)</f>
        <v>http://struise.com/</v>
      </c>
      <c r="L3628" s="40" t="str">
        <f>VLOOKUP(D3628,'Brasseries Europe'!$B$2:$O$2000,12,FALSE)</f>
        <v>32(0)57/42.20.75</v>
      </c>
      <c r="M3628" s="40" t="str">
        <f>VLOOKUP(D3628,'Brasseries Europe'!$B$2:$O$2000,13,FALSE)</f>
        <v>LogoBR226</v>
      </c>
      <c r="N3628" s="40" t="str">
        <f>VLOOKUP(D3628,'Brasseries Europe'!$B$2:$O$2000,14,FALSE)</f>
        <v>FotoBR226</v>
      </c>
      <c r="O3628" s="42" t="s">
        <v>18336</v>
      </c>
      <c r="P3628" s="40" t="s">
        <v>10043</v>
      </c>
      <c r="Q3628" s="40" t="s">
        <v>10076</v>
      </c>
      <c r="T3628" s="40" t="s">
        <v>18338</v>
      </c>
      <c r="U3628" s="40" t="s">
        <v>18337</v>
      </c>
    </row>
    <row r="3629" spans="1:21" s="40" customFormat="1">
      <c r="A3629" s="40">
        <f t="shared" si="160"/>
        <v>3628</v>
      </c>
      <c r="B3629" s="41">
        <f t="shared" ca="1" si="161"/>
        <v>43369</v>
      </c>
      <c r="C3629" s="40" t="s">
        <v>14</v>
      </c>
      <c r="D3629" s="40" t="str">
        <f t="shared" si="162"/>
        <v>Brewery226</v>
      </c>
      <c r="E3629" s="42" t="s">
        <v>1862</v>
      </c>
      <c r="F3629" s="40" t="str">
        <f>VLOOKUP(D3629,'Brasseries Europe'!$B$2:$O$2000,6,FALSE)</f>
        <v>Elverdingestraat, 4</v>
      </c>
      <c r="G3629" s="40">
        <f>VLOOKUP(D3629,'Brasseries Europe'!$B$2:$O$2000,7,FALSE)</f>
        <v>8640</v>
      </c>
      <c r="H3629" s="40" t="str">
        <f>VLOOKUP(D3629,'Brasseries Europe'!$B$2:$O$2000,8,FALSE)</f>
        <v>Vleteren</v>
      </c>
      <c r="I3629" s="40" t="str">
        <f>VLOOKUP(D3629,'Brasseries Europe'!$B$2:$O$2000,9,FALSE)</f>
        <v>Vlaanderen</v>
      </c>
      <c r="J3629" s="40">
        <f>VLOOKUP(D3629,'Brasseries Europe'!$B$2:$O$2000,10,FALSE)</f>
        <v>0</v>
      </c>
      <c r="K3629" s="40" t="str">
        <f>VLOOKUP(D3629,'Brasseries Europe'!$B$2:$O$2000,11,FALSE)</f>
        <v>http://struise.com/</v>
      </c>
      <c r="L3629" s="40" t="str">
        <f>VLOOKUP(D3629,'Brasseries Europe'!$B$2:$O$2000,12,FALSE)</f>
        <v>32(0)57/42.20.75</v>
      </c>
      <c r="M3629" s="40" t="str">
        <f>VLOOKUP(D3629,'Brasseries Europe'!$B$2:$O$2000,13,FALSE)</f>
        <v>LogoBR226</v>
      </c>
      <c r="N3629" s="40" t="str">
        <f>VLOOKUP(D3629,'Brasseries Europe'!$B$2:$O$2000,14,FALSE)</f>
        <v>FotoBR226</v>
      </c>
      <c r="O3629" s="42" t="s">
        <v>18339</v>
      </c>
      <c r="P3629" s="40" t="s">
        <v>10043</v>
      </c>
      <c r="Q3629" s="40" t="s">
        <v>10076</v>
      </c>
      <c r="T3629" s="40" t="s">
        <v>18341</v>
      </c>
      <c r="U3629" s="40" t="s">
        <v>18340</v>
      </c>
    </row>
    <row r="3630" spans="1:21" s="40" customFormat="1">
      <c r="A3630" s="40">
        <f t="shared" si="160"/>
        <v>3629</v>
      </c>
      <c r="B3630" s="41">
        <f t="shared" ca="1" si="161"/>
        <v>43369</v>
      </c>
      <c r="C3630" s="40" t="s">
        <v>14</v>
      </c>
      <c r="D3630" s="40" t="str">
        <f t="shared" si="162"/>
        <v>Brewery226</v>
      </c>
      <c r="E3630" s="42" t="s">
        <v>1862</v>
      </c>
      <c r="F3630" s="40" t="str">
        <f>VLOOKUP(D3630,'Brasseries Europe'!$B$2:$O$2000,6,FALSE)</f>
        <v>Elverdingestraat, 4</v>
      </c>
      <c r="G3630" s="40">
        <f>VLOOKUP(D3630,'Brasseries Europe'!$B$2:$O$2000,7,FALSE)</f>
        <v>8640</v>
      </c>
      <c r="H3630" s="40" t="str">
        <f>VLOOKUP(D3630,'Brasseries Europe'!$B$2:$O$2000,8,FALSE)</f>
        <v>Vleteren</v>
      </c>
      <c r="I3630" s="40" t="str">
        <f>VLOOKUP(D3630,'Brasseries Europe'!$B$2:$O$2000,9,FALSE)</f>
        <v>Vlaanderen</v>
      </c>
      <c r="J3630" s="40">
        <f>VLOOKUP(D3630,'Brasseries Europe'!$B$2:$O$2000,10,FALSE)</f>
        <v>0</v>
      </c>
      <c r="K3630" s="40" t="str">
        <f>VLOOKUP(D3630,'Brasseries Europe'!$B$2:$O$2000,11,FALSE)</f>
        <v>http://struise.com/</v>
      </c>
      <c r="L3630" s="40" t="str">
        <f>VLOOKUP(D3630,'Brasseries Europe'!$B$2:$O$2000,12,FALSE)</f>
        <v>32(0)57/42.20.75</v>
      </c>
      <c r="M3630" s="40" t="str">
        <f>VLOOKUP(D3630,'Brasseries Europe'!$B$2:$O$2000,13,FALSE)</f>
        <v>LogoBR226</v>
      </c>
      <c r="N3630" s="40" t="str">
        <f>VLOOKUP(D3630,'Brasseries Europe'!$B$2:$O$2000,14,FALSE)</f>
        <v>FotoBR226</v>
      </c>
      <c r="O3630" s="42" t="s">
        <v>18342</v>
      </c>
      <c r="P3630" s="40" t="s">
        <v>10151</v>
      </c>
      <c r="Q3630" s="40" t="s">
        <v>10204</v>
      </c>
      <c r="T3630" s="40" t="s">
        <v>18344</v>
      </c>
      <c r="U3630" s="40" t="s">
        <v>18343</v>
      </c>
    </row>
    <row r="3631" spans="1:21" s="40" customFormat="1">
      <c r="A3631" s="40">
        <f t="shared" si="160"/>
        <v>3630</v>
      </c>
      <c r="B3631" s="41">
        <f t="shared" ca="1" si="161"/>
        <v>43369</v>
      </c>
      <c r="C3631" s="40" t="s">
        <v>14</v>
      </c>
      <c r="D3631" s="40" t="str">
        <f t="shared" si="162"/>
        <v>Brewery226</v>
      </c>
      <c r="E3631" s="42" t="s">
        <v>1862</v>
      </c>
      <c r="F3631" s="40" t="str">
        <f>VLOOKUP(D3631,'Brasseries Europe'!$B$2:$O$2000,6,FALSE)</f>
        <v>Elverdingestraat, 4</v>
      </c>
      <c r="G3631" s="40">
        <f>VLOOKUP(D3631,'Brasseries Europe'!$B$2:$O$2000,7,FALSE)</f>
        <v>8640</v>
      </c>
      <c r="H3631" s="40" t="str">
        <f>VLOOKUP(D3631,'Brasseries Europe'!$B$2:$O$2000,8,FALSE)</f>
        <v>Vleteren</v>
      </c>
      <c r="I3631" s="40" t="str">
        <f>VLOOKUP(D3631,'Brasseries Europe'!$B$2:$O$2000,9,FALSE)</f>
        <v>Vlaanderen</v>
      </c>
      <c r="J3631" s="40">
        <f>VLOOKUP(D3631,'Brasseries Europe'!$B$2:$O$2000,10,FALSE)</f>
        <v>0</v>
      </c>
      <c r="K3631" s="40" t="str">
        <f>VLOOKUP(D3631,'Brasseries Europe'!$B$2:$O$2000,11,FALSE)</f>
        <v>http://struise.com/</v>
      </c>
      <c r="L3631" s="40" t="str">
        <f>VLOOKUP(D3631,'Brasseries Europe'!$B$2:$O$2000,12,FALSE)</f>
        <v>32(0)57/42.20.75</v>
      </c>
      <c r="M3631" s="40" t="str">
        <f>VLOOKUP(D3631,'Brasseries Europe'!$B$2:$O$2000,13,FALSE)</f>
        <v>LogoBR226</v>
      </c>
      <c r="N3631" s="40" t="str">
        <f>VLOOKUP(D3631,'Brasseries Europe'!$B$2:$O$2000,14,FALSE)</f>
        <v>FotoBR226</v>
      </c>
      <c r="O3631" s="42" t="s">
        <v>18345</v>
      </c>
      <c r="P3631" s="40" t="s">
        <v>10151</v>
      </c>
      <c r="Q3631" s="40" t="s">
        <v>12359</v>
      </c>
      <c r="T3631" s="40" t="s">
        <v>18347</v>
      </c>
      <c r="U3631" s="40" t="s">
        <v>18346</v>
      </c>
    </row>
    <row r="3632" spans="1:21" s="40" customFormat="1">
      <c r="A3632" s="40">
        <f t="shared" si="160"/>
        <v>3631</v>
      </c>
      <c r="B3632" s="41">
        <f t="shared" ca="1" si="161"/>
        <v>43369</v>
      </c>
      <c r="C3632" s="40" t="s">
        <v>14</v>
      </c>
      <c r="D3632" s="40" t="str">
        <f t="shared" si="162"/>
        <v>Brewery226</v>
      </c>
      <c r="E3632" s="42" t="s">
        <v>1862</v>
      </c>
      <c r="F3632" s="40" t="str">
        <f>VLOOKUP(D3632,'Brasseries Europe'!$B$2:$O$2000,6,FALSE)</f>
        <v>Elverdingestraat, 4</v>
      </c>
      <c r="G3632" s="40">
        <f>VLOOKUP(D3632,'Brasseries Europe'!$B$2:$O$2000,7,FALSE)</f>
        <v>8640</v>
      </c>
      <c r="H3632" s="40" t="str">
        <f>VLOOKUP(D3632,'Brasseries Europe'!$B$2:$O$2000,8,FALSE)</f>
        <v>Vleteren</v>
      </c>
      <c r="I3632" s="40" t="str">
        <f>VLOOKUP(D3632,'Brasseries Europe'!$B$2:$O$2000,9,FALSE)</f>
        <v>Vlaanderen</v>
      </c>
      <c r="J3632" s="40">
        <f>VLOOKUP(D3632,'Brasseries Europe'!$B$2:$O$2000,10,FALSE)</f>
        <v>0</v>
      </c>
      <c r="K3632" s="40" t="str">
        <f>VLOOKUP(D3632,'Brasseries Europe'!$B$2:$O$2000,11,FALSE)</f>
        <v>http://struise.com/</v>
      </c>
      <c r="L3632" s="40" t="str">
        <f>VLOOKUP(D3632,'Brasseries Europe'!$B$2:$O$2000,12,FALSE)</f>
        <v>32(0)57/42.20.75</v>
      </c>
      <c r="M3632" s="40" t="str">
        <f>VLOOKUP(D3632,'Brasseries Europe'!$B$2:$O$2000,13,FALSE)</f>
        <v>LogoBR226</v>
      </c>
      <c r="N3632" s="40" t="str">
        <f>VLOOKUP(D3632,'Brasseries Europe'!$B$2:$O$2000,14,FALSE)</f>
        <v>FotoBR226</v>
      </c>
      <c r="O3632" s="42" t="s">
        <v>18348</v>
      </c>
      <c r="P3632" s="40" t="s">
        <v>10151</v>
      </c>
      <c r="Q3632" s="40" t="s">
        <v>10068</v>
      </c>
      <c r="T3632" s="40" t="s">
        <v>18350</v>
      </c>
      <c r="U3632" s="40" t="s">
        <v>18349</v>
      </c>
    </row>
    <row r="3633" spans="1:21" s="40" customFormat="1">
      <c r="A3633" s="40">
        <f t="shared" si="160"/>
        <v>3632</v>
      </c>
      <c r="B3633" s="41">
        <f t="shared" ca="1" si="161"/>
        <v>43369</v>
      </c>
      <c r="C3633" s="40" t="s">
        <v>14</v>
      </c>
      <c r="D3633" s="40" t="str">
        <f t="shared" si="162"/>
        <v>Brewery226</v>
      </c>
      <c r="E3633" s="42" t="s">
        <v>1862</v>
      </c>
      <c r="F3633" s="40" t="str">
        <f>VLOOKUP(D3633,'Brasseries Europe'!$B$2:$O$2000,6,FALSE)</f>
        <v>Elverdingestraat, 4</v>
      </c>
      <c r="G3633" s="40">
        <f>VLOOKUP(D3633,'Brasseries Europe'!$B$2:$O$2000,7,FALSE)</f>
        <v>8640</v>
      </c>
      <c r="H3633" s="40" t="str">
        <f>VLOOKUP(D3633,'Brasseries Europe'!$B$2:$O$2000,8,FALSE)</f>
        <v>Vleteren</v>
      </c>
      <c r="I3633" s="40" t="str">
        <f>VLOOKUP(D3633,'Brasseries Europe'!$B$2:$O$2000,9,FALSE)</f>
        <v>Vlaanderen</v>
      </c>
      <c r="J3633" s="40">
        <f>VLOOKUP(D3633,'Brasseries Europe'!$B$2:$O$2000,10,FALSE)</f>
        <v>0</v>
      </c>
      <c r="K3633" s="40" t="str">
        <f>VLOOKUP(D3633,'Brasseries Europe'!$B$2:$O$2000,11,FALSE)</f>
        <v>http://struise.com/</v>
      </c>
      <c r="L3633" s="40" t="str">
        <f>VLOOKUP(D3633,'Brasseries Europe'!$B$2:$O$2000,12,FALSE)</f>
        <v>32(0)57/42.20.75</v>
      </c>
      <c r="M3633" s="40" t="str">
        <f>VLOOKUP(D3633,'Brasseries Europe'!$B$2:$O$2000,13,FALSE)</f>
        <v>LogoBR226</v>
      </c>
      <c r="N3633" s="40" t="str">
        <f>VLOOKUP(D3633,'Brasseries Europe'!$B$2:$O$2000,14,FALSE)</f>
        <v>FotoBR226</v>
      </c>
      <c r="O3633" s="42" t="s">
        <v>18351</v>
      </c>
      <c r="P3633" s="40" t="s">
        <v>10049</v>
      </c>
      <c r="Q3633" s="40" t="s">
        <v>10076</v>
      </c>
      <c r="T3633" s="40" t="s">
        <v>18353</v>
      </c>
      <c r="U3633" s="40" t="s">
        <v>18352</v>
      </c>
    </row>
    <row r="3634" spans="1:21" s="40" customFormat="1">
      <c r="A3634" s="40">
        <f t="shared" si="160"/>
        <v>3633</v>
      </c>
      <c r="B3634" s="41">
        <f t="shared" ca="1" si="161"/>
        <v>43369</v>
      </c>
      <c r="C3634" s="40" t="s">
        <v>14</v>
      </c>
      <c r="D3634" s="40" t="str">
        <f t="shared" si="162"/>
        <v>Brewery226</v>
      </c>
      <c r="E3634" s="42" t="s">
        <v>1862</v>
      </c>
      <c r="F3634" s="40" t="str">
        <f>VLOOKUP(D3634,'Brasseries Europe'!$B$2:$O$2000,6,FALSE)</f>
        <v>Elverdingestraat, 4</v>
      </c>
      <c r="G3634" s="40">
        <f>VLOOKUP(D3634,'Brasseries Europe'!$B$2:$O$2000,7,FALSE)</f>
        <v>8640</v>
      </c>
      <c r="H3634" s="40" t="str">
        <f>VLOOKUP(D3634,'Brasseries Europe'!$B$2:$O$2000,8,FALSE)</f>
        <v>Vleteren</v>
      </c>
      <c r="I3634" s="40" t="str">
        <f>VLOOKUP(D3634,'Brasseries Europe'!$B$2:$O$2000,9,FALSE)</f>
        <v>Vlaanderen</v>
      </c>
      <c r="J3634" s="40">
        <f>VLOOKUP(D3634,'Brasseries Europe'!$B$2:$O$2000,10,FALSE)</f>
        <v>0</v>
      </c>
      <c r="K3634" s="40" t="str">
        <f>VLOOKUP(D3634,'Brasseries Europe'!$B$2:$O$2000,11,FALSE)</f>
        <v>http://struise.com/</v>
      </c>
      <c r="L3634" s="40" t="str">
        <f>VLOOKUP(D3634,'Brasseries Europe'!$B$2:$O$2000,12,FALSE)</f>
        <v>32(0)57/42.20.75</v>
      </c>
      <c r="M3634" s="40" t="str">
        <f>VLOOKUP(D3634,'Brasseries Europe'!$B$2:$O$2000,13,FALSE)</f>
        <v>LogoBR226</v>
      </c>
      <c r="N3634" s="40" t="str">
        <f>VLOOKUP(D3634,'Brasseries Europe'!$B$2:$O$2000,14,FALSE)</f>
        <v>FotoBR226</v>
      </c>
      <c r="O3634" s="42" t="s">
        <v>18354</v>
      </c>
      <c r="P3634" s="40" t="s">
        <v>10049</v>
      </c>
      <c r="Q3634" s="40" t="s">
        <v>12369</v>
      </c>
      <c r="T3634" s="40" t="s">
        <v>18356</v>
      </c>
      <c r="U3634" s="40" t="s">
        <v>18355</v>
      </c>
    </row>
    <row r="3635" spans="1:21" s="40" customFormat="1">
      <c r="A3635" s="40">
        <f t="shared" si="160"/>
        <v>3634</v>
      </c>
      <c r="B3635" s="41">
        <f t="shared" ca="1" si="161"/>
        <v>43369</v>
      </c>
      <c r="C3635" s="40" t="s">
        <v>14</v>
      </c>
      <c r="D3635" s="40" t="str">
        <f t="shared" si="162"/>
        <v>Brewery226</v>
      </c>
      <c r="E3635" s="42" t="s">
        <v>1862</v>
      </c>
      <c r="F3635" s="40" t="str">
        <f>VLOOKUP(D3635,'Brasseries Europe'!$B$2:$O$2000,6,FALSE)</f>
        <v>Elverdingestraat, 4</v>
      </c>
      <c r="G3635" s="40">
        <f>VLOOKUP(D3635,'Brasseries Europe'!$B$2:$O$2000,7,FALSE)</f>
        <v>8640</v>
      </c>
      <c r="H3635" s="40" t="str">
        <f>VLOOKUP(D3635,'Brasseries Europe'!$B$2:$O$2000,8,FALSE)</f>
        <v>Vleteren</v>
      </c>
      <c r="I3635" s="40" t="str">
        <f>VLOOKUP(D3635,'Brasseries Europe'!$B$2:$O$2000,9,FALSE)</f>
        <v>Vlaanderen</v>
      </c>
      <c r="J3635" s="40">
        <f>VLOOKUP(D3635,'Brasseries Europe'!$B$2:$O$2000,10,FALSE)</f>
        <v>0</v>
      </c>
      <c r="K3635" s="40" t="str">
        <f>VLOOKUP(D3635,'Brasseries Europe'!$B$2:$O$2000,11,FALSE)</f>
        <v>http://struise.com/</v>
      </c>
      <c r="L3635" s="40" t="str">
        <f>VLOOKUP(D3635,'Brasseries Europe'!$B$2:$O$2000,12,FALSE)</f>
        <v>32(0)57/42.20.75</v>
      </c>
      <c r="M3635" s="40" t="str">
        <f>VLOOKUP(D3635,'Brasseries Europe'!$B$2:$O$2000,13,FALSE)</f>
        <v>LogoBR226</v>
      </c>
      <c r="N3635" s="40" t="str">
        <f>VLOOKUP(D3635,'Brasseries Europe'!$B$2:$O$2000,14,FALSE)</f>
        <v>FotoBR226</v>
      </c>
      <c r="O3635" s="42" t="s">
        <v>18357</v>
      </c>
      <c r="P3635" s="40" t="s">
        <v>10049</v>
      </c>
      <c r="Q3635" s="40" t="s">
        <v>12369</v>
      </c>
      <c r="T3635" s="40" t="s">
        <v>18359</v>
      </c>
      <c r="U3635" s="40" t="s">
        <v>18358</v>
      </c>
    </row>
    <row r="3636" spans="1:21" s="40" customFormat="1">
      <c r="A3636" s="40">
        <f t="shared" si="160"/>
        <v>3635</v>
      </c>
      <c r="B3636" s="41">
        <f t="shared" ca="1" si="161"/>
        <v>43369</v>
      </c>
      <c r="C3636" s="40" t="s">
        <v>14</v>
      </c>
      <c r="D3636" s="40" t="str">
        <f t="shared" si="162"/>
        <v>Brewery226</v>
      </c>
      <c r="E3636" s="42" t="s">
        <v>1862</v>
      </c>
      <c r="F3636" s="40" t="str">
        <f>VLOOKUP(D3636,'Brasseries Europe'!$B$2:$O$2000,6,FALSE)</f>
        <v>Elverdingestraat, 4</v>
      </c>
      <c r="G3636" s="40">
        <f>VLOOKUP(D3636,'Brasseries Europe'!$B$2:$O$2000,7,FALSE)</f>
        <v>8640</v>
      </c>
      <c r="H3636" s="40" t="str">
        <f>VLOOKUP(D3636,'Brasseries Europe'!$B$2:$O$2000,8,FALSE)</f>
        <v>Vleteren</v>
      </c>
      <c r="I3636" s="40" t="str">
        <f>VLOOKUP(D3636,'Brasseries Europe'!$B$2:$O$2000,9,FALSE)</f>
        <v>Vlaanderen</v>
      </c>
      <c r="J3636" s="40">
        <f>VLOOKUP(D3636,'Brasseries Europe'!$B$2:$O$2000,10,FALSE)</f>
        <v>0</v>
      </c>
      <c r="K3636" s="40" t="str">
        <f>VLOOKUP(D3636,'Brasseries Europe'!$B$2:$O$2000,11,FALSE)</f>
        <v>http://struise.com/</v>
      </c>
      <c r="L3636" s="40" t="str">
        <f>VLOOKUP(D3636,'Brasseries Europe'!$B$2:$O$2000,12,FALSE)</f>
        <v>32(0)57/42.20.75</v>
      </c>
      <c r="M3636" s="40" t="str">
        <f>VLOOKUP(D3636,'Brasseries Europe'!$B$2:$O$2000,13,FALSE)</f>
        <v>LogoBR226</v>
      </c>
      <c r="N3636" s="40" t="str">
        <f>VLOOKUP(D3636,'Brasseries Europe'!$B$2:$O$2000,14,FALSE)</f>
        <v>FotoBR226</v>
      </c>
      <c r="O3636" s="42" t="s">
        <v>18360</v>
      </c>
      <c r="P3636" s="40" t="s">
        <v>10049</v>
      </c>
      <c r="Q3636" s="40" t="s">
        <v>12369</v>
      </c>
      <c r="T3636" s="40" t="s">
        <v>18362</v>
      </c>
      <c r="U3636" s="40" t="s">
        <v>18361</v>
      </c>
    </row>
    <row r="3637" spans="1:21" s="40" customFormat="1">
      <c r="A3637" s="40">
        <f t="shared" si="160"/>
        <v>3636</v>
      </c>
      <c r="B3637" s="41">
        <f t="shared" ca="1" si="161"/>
        <v>43369</v>
      </c>
      <c r="C3637" s="40" t="s">
        <v>14</v>
      </c>
      <c r="D3637" s="40" t="str">
        <f t="shared" si="162"/>
        <v>Brewery226</v>
      </c>
      <c r="E3637" s="42" t="s">
        <v>1862</v>
      </c>
      <c r="F3637" s="40" t="str">
        <f>VLOOKUP(D3637,'Brasseries Europe'!$B$2:$O$2000,6,FALSE)</f>
        <v>Elverdingestraat, 4</v>
      </c>
      <c r="G3637" s="40">
        <f>VLOOKUP(D3637,'Brasseries Europe'!$B$2:$O$2000,7,FALSE)</f>
        <v>8640</v>
      </c>
      <c r="H3637" s="40" t="str">
        <f>VLOOKUP(D3637,'Brasseries Europe'!$B$2:$O$2000,8,FALSE)</f>
        <v>Vleteren</v>
      </c>
      <c r="I3637" s="40" t="str">
        <f>VLOOKUP(D3637,'Brasseries Europe'!$B$2:$O$2000,9,FALSE)</f>
        <v>Vlaanderen</v>
      </c>
      <c r="J3637" s="40">
        <f>VLOOKUP(D3637,'Brasseries Europe'!$B$2:$O$2000,10,FALSE)</f>
        <v>0</v>
      </c>
      <c r="K3637" s="40" t="str">
        <f>VLOOKUP(D3637,'Brasseries Europe'!$B$2:$O$2000,11,FALSE)</f>
        <v>http://struise.com/</v>
      </c>
      <c r="L3637" s="40" t="str">
        <f>VLOOKUP(D3637,'Brasseries Europe'!$B$2:$O$2000,12,FALSE)</f>
        <v>32(0)57/42.20.75</v>
      </c>
      <c r="M3637" s="40" t="str">
        <f>VLOOKUP(D3637,'Brasseries Europe'!$B$2:$O$2000,13,FALSE)</f>
        <v>LogoBR226</v>
      </c>
      <c r="N3637" s="40" t="str">
        <f>VLOOKUP(D3637,'Brasseries Europe'!$B$2:$O$2000,14,FALSE)</f>
        <v>FotoBR226</v>
      </c>
      <c r="O3637" s="42" t="s">
        <v>18363</v>
      </c>
      <c r="P3637" s="40" t="s">
        <v>10049</v>
      </c>
      <c r="Q3637" s="40" t="s">
        <v>18364</v>
      </c>
      <c r="T3637" s="40" t="s">
        <v>18366</v>
      </c>
      <c r="U3637" s="40" t="s">
        <v>18365</v>
      </c>
    </row>
    <row r="3638" spans="1:21" s="40" customFormat="1">
      <c r="A3638" s="40">
        <f t="shared" si="160"/>
        <v>3637</v>
      </c>
      <c r="B3638" s="41">
        <f t="shared" ca="1" si="161"/>
        <v>43369</v>
      </c>
      <c r="C3638" s="40" t="s">
        <v>14</v>
      </c>
      <c r="D3638" s="40" t="str">
        <f t="shared" si="162"/>
        <v>Brewery226</v>
      </c>
      <c r="E3638" s="42" t="s">
        <v>1862</v>
      </c>
      <c r="F3638" s="40" t="str">
        <f>VLOOKUP(D3638,'Brasseries Europe'!$B$2:$O$2000,6,FALSE)</f>
        <v>Elverdingestraat, 4</v>
      </c>
      <c r="G3638" s="40">
        <f>VLOOKUP(D3638,'Brasseries Europe'!$B$2:$O$2000,7,FALSE)</f>
        <v>8640</v>
      </c>
      <c r="H3638" s="40" t="str">
        <f>VLOOKUP(D3638,'Brasseries Europe'!$B$2:$O$2000,8,FALSE)</f>
        <v>Vleteren</v>
      </c>
      <c r="I3638" s="40" t="str">
        <f>VLOOKUP(D3638,'Brasseries Europe'!$B$2:$O$2000,9,FALSE)</f>
        <v>Vlaanderen</v>
      </c>
      <c r="J3638" s="40">
        <f>VLOOKUP(D3638,'Brasseries Europe'!$B$2:$O$2000,10,FALSE)</f>
        <v>0</v>
      </c>
      <c r="K3638" s="40" t="str">
        <f>VLOOKUP(D3638,'Brasseries Europe'!$B$2:$O$2000,11,FALSE)</f>
        <v>http://struise.com/</v>
      </c>
      <c r="L3638" s="40" t="str">
        <f>VLOOKUP(D3638,'Brasseries Europe'!$B$2:$O$2000,12,FALSE)</f>
        <v>32(0)57/42.20.75</v>
      </c>
      <c r="M3638" s="40" t="str">
        <f>VLOOKUP(D3638,'Brasseries Europe'!$B$2:$O$2000,13,FALSE)</f>
        <v>LogoBR226</v>
      </c>
      <c r="N3638" s="40" t="str">
        <f>VLOOKUP(D3638,'Brasseries Europe'!$B$2:$O$2000,14,FALSE)</f>
        <v>FotoBR226</v>
      </c>
      <c r="O3638" s="42" t="s">
        <v>18367</v>
      </c>
      <c r="P3638" s="40" t="s">
        <v>10049</v>
      </c>
      <c r="Q3638" s="40" t="s">
        <v>10076</v>
      </c>
      <c r="T3638" s="40" t="s">
        <v>18369</v>
      </c>
      <c r="U3638" s="40" t="s">
        <v>18368</v>
      </c>
    </row>
    <row r="3639" spans="1:21" s="40" customFormat="1">
      <c r="A3639" s="40">
        <f t="shared" si="160"/>
        <v>3638</v>
      </c>
      <c r="B3639" s="41">
        <f t="shared" ca="1" si="161"/>
        <v>43369</v>
      </c>
      <c r="C3639" s="40" t="s">
        <v>14</v>
      </c>
      <c r="D3639" s="40" t="str">
        <f t="shared" si="162"/>
        <v>Brewery226</v>
      </c>
      <c r="E3639" s="42" t="s">
        <v>1862</v>
      </c>
      <c r="F3639" s="40" t="str">
        <f>VLOOKUP(D3639,'Brasseries Europe'!$B$2:$O$2000,6,FALSE)</f>
        <v>Elverdingestraat, 4</v>
      </c>
      <c r="G3639" s="40">
        <f>VLOOKUP(D3639,'Brasseries Europe'!$B$2:$O$2000,7,FALSE)</f>
        <v>8640</v>
      </c>
      <c r="H3639" s="40" t="str">
        <f>VLOOKUP(D3639,'Brasseries Europe'!$B$2:$O$2000,8,FALSE)</f>
        <v>Vleteren</v>
      </c>
      <c r="I3639" s="40" t="str">
        <f>VLOOKUP(D3639,'Brasseries Europe'!$B$2:$O$2000,9,FALSE)</f>
        <v>Vlaanderen</v>
      </c>
      <c r="J3639" s="40">
        <f>VLOOKUP(D3639,'Brasseries Europe'!$B$2:$O$2000,10,FALSE)</f>
        <v>0</v>
      </c>
      <c r="K3639" s="40" t="str">
        <f>VLOOKUP(D3639,'Brasseries Europe'!$B$2:$O$2000,11,FALSE)</f>
        <v>http://struise.com/</v>
      </c>
      <c r="L3639" s="40" t="str">
        <f>VLOOKUP(D3639,'Brasseries Europe'!$B$2:$O$2000,12,FALSE)</f>
        <v>32(0)57/42.20.75</v>
      </c>
      <c r="M3639" s="40" t="str">
        <f>VLOOKUP(D3639,'Brasseries Europe'!$B$2:$O$2000,13,FALSE)</f>
        <v>LogoBR226</v>
      </c>
      <c r="N3639" s="40" t="str">
        <f>VLOOKUP(D3639,'Brasseries Europe'!$B$2:$O$2000,14,FALSE)</f>
        <v>FotoBR226</v>
      </c>
      <c r="O3639" s="42" t="s">
        <v>18370</v>
      </c>
      <c r="P3639" s="40" t="s">
        <v>10049</v>
      </c>
      <c r="Q3639" s="40" t="s">
        <v>10100</v>
      </c>
      <c r="T3639" s="40" t="s">
        <v>18372</v>
      </c>
      <c r="U3639" s="40" t="s">
        <v>18371</v>
      </c>
    </row>
    <row r="3640" spans="1:21" s="40" customFormat="1">
      <c r="A3640" s="40">
        <f t="shared" si="160"/>
        <v>3639</v>
      </c>
      <c r="B3640" s="41">
        <f t="shared" ca="1" si="161"/>
        <v>43369</v>
      </c>
      <c r="C3640" s="40" t="s">
        <v>14</v>
      </c>
      <c r="D3640" s="40" t="str">
        <f t="shared" si="162"/>
        <v>Brewery226</v>
      </c>
      <c r="E3640" s="42" t="s">
        <v>1862</v>
      </c>
      <c r="F3640" s="40" t="str">
        <f>VLOOKUP(D3640,'Brasseries Europe'!$B$2:$O$2000,6,FALSE)</f>
        <v>Elverdingestraat, 4</v>
      </c>
      <c r="G3640" s="40">
        <f>VLOOKUP(D3640,'Brasseries Europe'!$B$2:$O$2000,7,FALSE)</f>
        <v>8640</v>
      </c>
      <c r="H3640" s="40" t="str">
        <f>VLOOKUP(D3640,'Brasseries Europe'!$B$2:$O$2000,8,FALSE)</f>
        <v>Vleteren</v>
      </c>
      <c r="I3640" s="40" t="str">
        <f>VLOOKUP(D3640,'Brasseries Europe'!$B$2:$O$2000,9,FALSE)</f>
        <v>Vlaanderen</v>
      </c>
      <c r="J3640" s="40">
        <f>VLOOKUP(D3640,'Brasseries Europe'!$B$2:$O$2000,10,FALSE)</f>
        <v>0</v>
      </c>
      <c r="K3640" s="40" t="str">
        <f>VLOOKUP(D3640,'Brasseries Europe'!$B$2:$O$2000,11,FALSE)</f>
        <v>http://struise.com/</v>
      </c>
      <c r="L3640" s="40" t="str">
        <f>VLOOKUP(D3640,'Brasseries Europe'!$B$2:$O$2000,12,FALSE)</f>
        <v>32(0)57/42.20.75</v>
      </c>
      <c r="M3640" s="40" t="str">
        <f>VLOOKUP(D3640,'Brasseries Europe'!$B$2:$O$2000,13,FALSE)</f>
        <v>LogoBR226</v>
      </c>
      <c r="N3640" s="40" t="str">
        <f>VLOOKUP(D3640,'Brasseries Europe'!$B$2:$O$2000,14,FALSE)</f>
        <v>FotoBR226</v>
      </c>
      <c r="O3640" s="42" t="s">
        <v>18373</v>
      </c>
      <c r="P3640" s="40" t="s">
        <v>10049</v>
      </c>
      <c r="Q3640" s="40" t="s">
        <v>10100</v>
      </c>
      <c r="T3640" s="40" t="s">
        <v>18375</v>
      </c>
      <c r="U3640" s="40" t="s">
        <v>18374</v>
      </c>
    </row>
    <row r="3641" spans="1:21" s="40" customFormat="1">
      <c r="A3641" s="40">
        <f t="shared" si="160"/>
        <v>3640</v>
      </c>
      <c r="B3641" s="41">
        <f t="shared" ca="1" si="161"/>
        <v>43369</v>
      </c>
      <c r="C3641" s="40" t="s">
        <v>14</v>
      </c>
      <c r="D3641" s="40" t="str">
        <f t="shared" si="162"/>
        <v>Brewery226</v>
      </c>
      <c r="E3641" s="42" t="s">
        <v>1862</v>
      </c>
      <c r="F3641" s="40" t="str">
        <f>VLOOKUP(D3641,'Brasseries Europe'!$B$2:$O$2000,6,FALSE)</f>
        <v>Elverdingestraat, 4</v>
      </c>
      <c r="G3641" s="40">
        <f>VLOOKUP(D3641,'Brasseries Europe'!$B$2:$O$2000,7,FALSE)</f>
        <v>8640</v>
      </c>
      <c r="H3641" s="40" t="str">
        <f>VLOOKUP(D3641,'Brasseries Europe'!$B$2:$O$2000,8,FALSE)</f>
        <v>Vleteren</v>
      </c>
      <c r="I3641" s="40" t="str">
        <f>VLOOKUP(D3641,'Brasseries Europe'!$B$2:$O$2000,9,FALSE)</f>
        <v>Vlaanderen</v>
      </c>
      <c r="J3641" s="40">
        <f>VLOOKUP(D3641,'Brasseries Europe'!$B$2:$O$2000,10,FALSE)</f>
        <v>0</v>
      </c>
      <c r="K3641" s="40" t="str">
        <f>VLOOKUP(D3641,'Brasseries Europe'!$B$2:$O$2000,11,FALSE)</f>
        <v>http://struise.com/</v>
      </c>
      <c r="L3641" s="40" t="str">
        <f>VLOOKUP(D3641,'Brasseries Europe'!$B$2:$O$2000,12,FALSE)</f>
        <v>32(0)57/42.20.75</v>
      </c>
      <c r="M3641" s="40" t="str">
        <f>VLOOKUP(D3641,'Brasseries Europe'!$B$2:$O$2000,13,FALSE)</f>
        <v>LogoBR226</v>
      </c>
      <c r="N3641" s="40" t="str">
        <f>VLOOKUP(D3641,'Brasseries Europe'!$B$2:$O$2000,14,FALSE)</f>
        <v>FotoBR226</v>
      </c>
      <c r="O3641" s="42" t="s">
        <v>18376</v>
      </c>
      <c r="P3641" s="40" t="s">
        <v>10049</v>
      </c>
      <c r="Q3641" s="40" t="s">
        <v>10100</v>
      </c>
      <c r="T3641" s="40" t="s">
        <v>18378</v>
      </c>
      <c r="U3641" s="40" t="s">
        <v>18377</v>
      </c>
    </row>
    <row r="3642" spans="1:21" s="40" customFormat="1">
      <c r="A3642" s="40">
        <f t="shared" si="160"/>
        <v>3641</v>
      </c>
      <c r="B3642" s="41">
        <f t="shared" ca="1" si="161"/>
        <v>43369</v>
      </c>
      <c r="C3642" s="40" t="s">
        <v>14</v>
      </c>
      <c r="D3642" s="40" t="str">
        <f t="shared" si="162"/>
        <v>Brewery226</v>
      </c>
      <c r="E3642" s="42" t="s">
        <v>1862</v>
      </c>
      <c r="F3642" s="40" t="str">
        <f>VLOOKUP(D3642,'Brasseries Europe'!$B$2:$O$2000,6,FALSE)</f>
        <v>Elverdingestraat, 4</v>
      </c>
      <c r="G3642" s="40">
        <f>VLOOKUP(D3642,'Brasseries Europe'!$B$2:$O$2000,7,FALSE)</f>
        <v>8640</v>
      </c>
      <c r="H3642" s="40" t="str">
        <f>VLOOKUP(D3642,'Brasseries Europe'!$B$2:$O$2000,8,FALSE)</f>
        <v>Vleteren</v>
      </c>
      <c r="I3642" s="40" t="str">
        <f>VLOOKUP(D3642,'Brasseries Europe'!$B$2:$O$2000,9,FALSE)</f>
        <v>Vlaanderen</v>
      </c>
      <c r="J3642" s="40">
        <f>VLOOKUP(D3642,'Brasseries Europe'!$B$2:$O$2000,10,FALSE)</f>
        <v>0</v>
      </c>
      <c r="K3642" s="40" t="str">
        <f>VLOOKUP(D3642,'Brasseries Europe'!$B$2:$O$2000,11,FALSE)</f>
        <v>http://struise.com/</v>
      </c>
      <c r="L3642" s="40" t="str">
        <f>VLOOKUP(D3642,'Brasseries Europe'!$B$2:$O$2000,12,FALSE)</f>
        <v>32(0)57/42.20.75</v>
      </c>
      <c r="M3642" s="40" t="str">
        <f>VLOOKUP(D3642,'Brasseries Europe'!$B$2:$O$2000,13,FALSE)</f>
        <v>LogoBR226</v>
      </c>
      <c r="N3642" s="40" t="str">
        <f>VLOOKUP(D3642,'Brasseries Europe'!$B$2:$O$2000,14,FALSE)</f>
        <v>FotoBR226</v>
      </c>
      <c r="O3642" s="42" t="s">
        <v>18379</v>
      </c>
      <c r="P3642" s="40" t="s">
        <v>10049</v>
      </c>
      <c r="Q3642" s="40" t="s">
        <v>10100</v>
      </c>
      <c r="T3642" s="40" t="s">
        <v>18381</v>
      </c>
      <c r="U3642" s="40" t="s">
        <v>18380</v>
      </c>
    </row>
    <row r="3643" spans="1:21" s="40" customFormat="1">
      <c r="A3643" s="40">
        <f t="shared" si="160"/>
        <v>3642</v>
      </c>
      <c r="B3643" s="41">
        <f t="shared" ca="1" si="161"/>
        <v>43369</v>
      </c>
      <c r="C3643" s="40" t="s">
        <v>14</v>
      </c>
      <c r="D3643" s="40" t="str">
        <f t="shared" si="162"/>
        <v>Brewery226</v>
      </c>
      <c r="E3643" s="42" t="s">
        <v>1862</v>
      </c>
      <c r="F3643" s="40" t="str">
        <f>VLOOKUP(D3643,'Brasseries Europe'!$B$2:$O$2000,6,FALSE)</f>
        <v>Elverdingestraat, 4</v>
      </c>
      <c r="G3643" s="40">
        <f>VLOOKUP(D3643,'Brasseries Europe'!$B$2:$O$2000,7,FALSE)</f>
        <v>8640</v>
      </c>
      <c r="H3643" s="40" t="str">
        <f>VLOOKUP(D3643,'Brasseries Europe'!$B$2:$O$2000,8,FALSE)</f>
        <v>Vleteren</v>
      </c>
      <c r="I3643" s="40" t="str">
        <f>VLOOKUP(D3643,'Brasseries Europe'!$B$2:$O$2000,9,FALSE)</f>
        <v>Vlaanderen</v>
      </c>
      <c r="J3643" s="40">
        <f>VLOOKUP(D3643,'Brasseries Europe'!$B$2:$O$2000,10,FALSE)</f>
        <v>0</v>
      </c>
      <c r="K3643" s="40" t="str">
        <f>VLOOKUP(D3643,'Brasseries Europe'!$B$2:$O$2000,11,FALSE)</f>
        <v>http://struise.com/</v>
      </c>
      <c r="L3643" s="40" t="str">
        <f>VLOOKUP(D3643,'Brasseries Europe'!$B$2:$O$2000,12,FALSE)</f>
        <v>32(0)57/42.20.75</v>
      </c>
      <c r="M3643" s="40" t="str">
        <f>VLOOKUP(D3643,'Brasseries Europe'!$B$2:$O$2000,13,FALSE)</f>
        <v>LogoBR226</v>
      </c>
      <c r="N3643" s="40" t="str">
        <f>VLOOKUP(D3643,'Brasseries Europe'!$B$2:$O$2000,14,FALSE)</f>
        <v>FotoBR226</v>
      </c>
      <c r="O3643" s="42" t="s">
        <v>18382</v>
      </c>
      <c r="P3643" s="40" t="s">
        <v>10049</v>
      </c>
      <c r="Q3643" s="40" t="s">
        <v>10100</v>
      </c>
      <c r="T3643" s="40" t="s">
        <v>18384</v>
      </c>
      <c r="U3643" s="40" t="s">
        <v>18383</v>
      </c>
    </row>
    <row r="3644" spans="1:21" s="40" customFormat="1">
      <c r="A3644" s="40">
        <f t="shared" si="160"/>
        <v>3643</v>
      </c>
      <c r="B3644" s="41">
        <f t="shared" ca="1" si="161"/>
        <v>43369</v>
      </c>
      <c r="C3644" s="40" t="s">
        <v>14</v>
      </c>
      <c r="D3644" s="40" t="str">
        <f t="shared" si="162"/>
        <v>Brewery226</v>
      </c>
      <c r="E3644" s="42" t="s">
        <v>1862</v>
      </c>
      <c r="F3644" s="40" t="str">
        <f>VLOOKUP(D3644,'Brasseries Europe'!$B$2:$O$2000,6,FALSE)</f>
        <v>Elverdingestraat, 4</v>
      </c>
      <c r="G3644" s="40">
        <f>VLOOKUP(D3644,'Brasseries Europe'!$B$2:$O$2000,7,FALSE)</f>
        <v>8640</v>
      </c>
      <c r="H3644" s="40" t="str">
        <f>VLOOKUP(D3644,'Brasseries Europe'!$B$2:$O$2000,8,FALSE)</f>
        <v>Vleteren</v>
      </c>
      <c r="I3644" s="40" t="str">
        <f>VLOOKUP(D3644,'Brasseries Europe'!$B$2:$O$2000,9,FALSE)</f>
        <v>Vlaanderen</v>
      </c>
      <c r="J3644" s="40">
        <f>VLOOKUP(D3644,'Brasseries Europe'!$B$2:$O$2000,10,FALSE)</f>
        <v>0</v>
      </c>
      <c r="K3644" s="40" t="str">
        <f>VLOOKUP(D3644,'Brasseries Europe'!$B$2:$O$2000,11,FALSE)</f>
        <v>http://struise.com/</v>
      </c>
      <c r="L3644" s="40" t="str">
        <f>VLOOKUP(D3644,'Brasseries Europe'!$B$2:$O$2000,12,FALSE)</f>
        <v>32(0)57/42.20.75</v>
      </c>
      <c r="M3644" s="40" t="str">
        <f>VLOOKUP(D3644,'Brasseries Europe'!$B$2:$O$2000,13,FALSE)</f>
        <v>LogoBR226</v>
      </c>
      <c r="N3644" s="40" t="str">
        <f>VLOOKUP(D3644,'Brasseries Europe'!$B$2:$O$2000,14,FALSE)</f>
        <v>FotoBR226</v>
      </c>
      <c r="O3644" s="42" t="s">
        <v>18385</v>
      </c>
      <c r="P3644" s="40" t="s">
        <v>10179</v>
      </c>
      <c r="Q3644" s="40" t="s">
        <v>10143</v>
      </c>
      <c r="R3644" s="57"/>
      <c r="S3644" s="57"/>
      <c r="T3644" s="40" t="s">
        <v>18387</v>
      </c>
      <c r="U3644" s="40" t="s">
        <v>18386</v>
      </c>
    </row>
    <row r="3645" spans="1:21" s="40" customFormat="1">
      <c r="A3645" s="40">
        <f t="shared" si="160"/>
        <v>3644</v>
      </c>
      <c r="B3645" s="41">
        <f t="shared" ca="1" si="161"/>
        <v>43369</v>
      </c>
      <c r="C3645" s="40" t="s">
        <v>14</v>
      </c>
      <c r="D3645" s="40" t="str">
        <f t="shared" si="162"/>
        <v>Brewery226</v>
      </c>
      <c r="E3645" s="42" t="s">
        <v>1862</v>
      </c>
      <c r="F3645" s="40" t="str">
        <f>VLOOKUP(D3645,'Brasseries Europe'!$B$2:$O$2000,6,FALSE)</f>
        <v>Elverdingestraat, 4</v>
      </c>
      <c r="G3645" s="40">
        <f>VLOOKUP(D3645,'Brasseries Europe'!$B$2:$O$2000,7,FALSE)</f>
        <v>8640</v>
      </c>
      <c r="H3645" s="40" t="str">
        <f>VLOOKUP(D3645,'Brasseries Europe'!$B$2:$O$2000,8,FALSE)</f>
        <v>Vleteren</v>
      </c>
      <c r="I3645" s="40" t="str">
        <f>VLOOKUP(D3645,'Brasseries Europe'!$B$2:$O$2000,9,FALSE)</f>
        <v>Vlaanderen</v>
      </c>
      <c r="J3645" s="40">
        <f>VLOOKUP(D3645,'Brasseries Europe'!$B$2:$O$2000,10,FALSE)</f>
        <v>0</v>
      </c>
      <c r="K3645" s="40" t="str">
        <f>VLOOKUP(D3645,'Brasseries Europe'!$B$2:$O$2000,11,FALSE)</f>
        <v>http://struise.com/</v>
      </c>
      <c r="L3645" s="40" t="str">
        <f>VLOOKUP(D3645,'Brasseries Europe'!$B$2:$O$2000,12,FALSE)</f>
        <v>32(0)57/42.20.75</v>
      </c>
      <c r="M3645" s="40" t="str">
        <f>VLOOKUP(D3645,'Brasseries Europe'!$B$2:$O$2000,13,FALSE)</f>
        <v>LogoBR226</v>
      </c>
      <c r="N3645" s="40" t="str">
        <f>VLOOKUP(D3645,'Brasseries Europe'!$B$2:$O$2000,14,FALSE)</f>
        <v>FotoBR226</v>
      </c>
      <c r="O3645" s="42" t="s">
        <v>18388</v>
      </c>
      <c r="P3645" s="40" t="s">
        <v>10179</v>
      </c>
      <c r="Q3645" s="40" t="s">
        <v>10143</v>
      </c>
      <c r="R3645" s="57"/>
      <c r="S3645" s="57"/>
      <c r="T3645" s="40" t="s">
        <v>18390</v>
      </c>
      <c r="U3645" s="40" t="s">
        <v>18389</v>
      </c>
    </row>
    <row r="3646" spans="1:21" s="40" customFormat="1">
      <c r="A3646" s="40">
        <f t="shared" si="160"/>
        <v>3645</v>
      </c>
      <c r="B3646" s="41">
        <f t="shared" ca="1" si="161"/>
        <v>43369</v>
      </c>
      <c r="C3646" s="40" t="s">
        <v>14</v>
      </c>
      <c r="D3646" s="40" t="str">
        <f t="shared" si="162"/>
        <v>Brewery226</v>
      </c>
      <c r="E3646" s="42" t="s">
        <v>1862</v>
      </c>
      <c r="F3646" s="40" t="str">
        <f>VLOOKUP(D3646,'Brasseries Europe'!$B$2:$O$2000,6,FALSE)</f>
        <v>Elverdingestraat, 4</v>
      </c>
      <c r="G3646" s="40">
        <f>VLOOKUP(D3646,'Brasseries Europe'!$B$2:$O$2000,7,FALSE)</f>
        <v>8640</v>
      </c>
      <c r="H3646" s="40" t="str">
        <f>VLOOKUP(D3646,'Brasseries Europe'!$B$2:$O$2000,8,FALSE)</f>
        <v>Vleteren</v>
      </c>
      <c r="I3646" s="40" t="str">
        <f>VLOOKUP(D3646,'Brasseries Europe'!$B$2:$O$2000,9,FALSE)</f>
        <v>Vlaanderen</v>
      </c>
      <c r="J3646" s="40">
        <f>VLOOKUP(D3646,'Brasseries Europe'!$B$2:$O$2000,10,FALSE)</f>
        <v>0</v>
      </c>
      <c r="K3646" s="40" t="str">
        <f>VLOOKUP(D3646,'Brasseries Europe'!$B$2:$O$2000,11,FALSE)</f>
        <v>http://struise.com/</v>
      </c>
      <c r="L3646" s="40" t="str">
        <f>VLOOKUP(D3646,'Brasseries Europe'!$B$2:$O$2000,12,FALSE)</f>
        <v>32(0)57/42.20.75</v>
      </c>
      <c r="M3646" s="40" t="str">
        <f>VLOOKUP(D3646,'Brasseries Europe'!$B$2:$O$2000,13,FALSE)</f>
        <v>LogoBR226</v>
      </c>
      <c r="N3646" s="40" t="str">
        <f>VLOOKUP(D3646,'Brasseries Europe'!$B$2:$O$2000,14,FALSE)</f>
        <v>FotoBR226</v>
      </c>
      <c r="O3646" s="42" t="s">
        <v>18391</v>
      </c>
      <c r="P3646" s="40" t="s">
        <v>10179</v>
      </c>
      <c r="Q3646" s="40" t="s">
        <v>10044</v>
      </c>
      <c r="T3646" s="40" t="s">
        <v>18393</v>
      </c>
      <c r="U3646" s="40" t="s">
        <v>18392</v>
      </c>
    </row>
    <row r="3647" spans="1:21" s="40" customFormat="1">
      <c r="A3647" s="40">
        <f t="shared" si="160"/>
        <v>3646</v>
      </c>
      <c r="B3647" s="41">
        <f t="shared" ca="1" si="161"/>
        <v>43369</v>
      </c>
      <c r="C3647" s="40" t="s">
        <v>14</v>
      </c>
      <c r="D3647" s="40" t="str">
        <f t="shared" si="162"/>
        <v>Brewery226</v>
      </c>
      <c r="E3647" s="42" t="s">
        <v>1862</v>
      </c>
      <c r="F3647" s="40" t="str">
        <f>VLOOKUP(D3647,'Brasseries Europe'!$B$2:$O$2000,6,FALSE)</f>
        <v>Elverdingestraat, 4</v>
      </c>
      <c r="G3647" s="40">
        <f>VLOOKUP(D3647,'Brasseries Europe'!$B$2:$O$2000,7,FALSE)</f>
        <v>8640</v>
      </c>
      <c r="H3647" s="40" t="str">
        <f>VLOOKUP(D3647,'Brasseries Europe'!$B$2:$O$2000,8,FALSE)</f>
        <v>Vleteren</v>
      </c>
      <c r="I3647" s="40" t="str">
        <f>VLOOKUP(D3647,'Brasseries Europe'!$B$2:$O$2000,9,FALSE)</f>
        <v>Vlaanderen</v>
      </c>
      <c r="J3647" s="40">
        <f>VLOOKUP(D3647,'Brasseries Europe'!$B$2:$O$2000,10,FALSE)</f>
        <v>0</v>
      </c>
      <c r="K3647" s="40" t="str">
        <f>VLOOKUP(D3647,'Brasseries Europe'!$B$2:$O$2000,11,FALSE)</f>
        <v>http://struise.com/</v>
      </c>
      <c r="L3647" s="40" t="str">
        <f>VLOOKUP(D3647,'Brasseries Europe'!$B$2:$O$2000,12,FALSE)</f>
        <v>32(0)57/42.20.75</v>
      </c>
      <c r="M3647" s="40" t="str">
        <f>VLOOKUP(D3647,'Brasseries Europe'!$B$2:$O$2000,13,FALSE)</f>
        <v>LogoBR226</v>
      </c>
      <c r="N3647" s="40" t="str">
        <f>VLOOKUP(D3647,'Brasseries Europe'!$B$2:$O$2000,14,FALSE)</f>
        <v>FotoBR226</v>
      </c>
      <c r="O3647" s="42" t="s">
        <v>18394</v>
      </c>
      <c r="P3647" s="40" t="s">
        <v>10179</v>
      </c>
      <c r="Q3647" s="40" t="s">
        <v>10044</v>
      </c>
      <c r="T3647" s="40" t="s">
        <v>18396</v>
      </c>
      <c r="U3647" s="40" t="s">
        <v>18395</v>
      </c>
    </row>
    <row r="3648" spans="1:21" s="40" customFormat="1">
      <c r="A3648" s="40">
        <f t="shared" si="160"/>
        <v>3647</v>
      </c>
      <c r="B3648" s="41">
        <f t="shared" ca="1" si="161"/>
        <v>43369</v>
      </c>
      <c r="C3648" s="40" t="s">
        <v>14</v>
      </c>
      <c r="D3648" s="40" t="str">
        <f t="shared" si="162"/>
        <v>Brewery226</v>
      </c>
      <c r="E3648" s="42" t="s">
        <v>1862</v>
      </c>
      <c r="F3648" s="40" t="str">
        <f>VLOOKUP(D3648,'Brasseries Europe'!$B$2:$O$2000,6,FALSE)</f>
        <v>Elverdingestraat, 4</v>
      </c>
      <c r="G3648" s="40">
        <f>VLOOKUP(D3648,'Brasseries Europe'!$B$2:$O$2000,7,FALSE)</f>
        <v>8640</v>
      </c>
      <c r="H3648" s="40" t="str">
        <f>VLOOKUP(D3648,'Brasseries Europe'!$B$2:$O$2000,8,FALSE)</f>
        <v>Vleteren</v>
      </c>
      <c r="I3648" s="40" t="str">
        <f>VLOOKUP(D3648,'Brasseries Europe'!$B$2:$O$2000,9,FALSE)</f>
        <v>Vlaanderen</v>
      </c>
      <c r="J3648" s="40">
        <f>VLOOKUP(D3648,'Brasseries Europe'!$B$2:$O$2000,10,FALSE)</f>
        <v>0</v>
      </c>
      <c r="K3648" s="40" t="str">
        <f>VLOOKUP(D3648,'Brasseries Europe'!$B$2:$O$2000,11,FALSE)</f>
        <v>http://struise.com/</v>
      </c>
      <c r="L3648" s="40" t="str">
        <f>VLOOKUP(D3648,'Brasseries Europe'!$B$2:$O$2000,12,FALSE)</f>
        <v>32(0)57/42.20.75</v>
      </c>
      <c r="M3648" s="40" t="str">
        <f>VLOOKUP(D3648,'Brasseries Europe'!$B$2:$O$2000,13,FALSE)</f>
        <v>LogoBR226</v>
      </c>
      <c r="N3648" s="40" t="str">
        <f>VLOOKUP(D3648,'Brasseries Europe'!$B$2:$O$2000,14,FALSE)</f>
        <v>FotoBR226</v>
      </c>
      <c r="O3648" s="42" t="s">
        <v>18397</v>
      </c>
      <c r="P3648" s="40" t="s">
        <v>10179</v>
      </c>
      <c r="Q3648" s="40" t="s">
        <v>10044</v>
      </c>
      <c r="T3648" s="40" t="s">
        <v>18399</v>
      </c>
      <c r="U3648" s="40" t="s">
        <v>18398</v>
      </c>
    </row>
    <row r="3649" spans="1:21" s="40" customFormat="1">
      <c r="A3649" s="40">
        <f t="shared" si="160"/>
        <v>3648</v>
      </c>
      <c r="B3649" s="41">
        <f t="shared" ca="1" si="161"/>
        <v>43369</v>
      </c>
      <c r="C3649" s="40" t="s">
        <v>14</v>
      </c>
      <c r="D3649" s="40" t="str">
        <f t="shared" si="162"/>
        <v>Brewery226</v>
      </c>
      <c r="E3649" s="42" t="s">
        <v>1862</v>
      </c>
      <c r="F3649" s="40" t="str">
        <f>VLOOKUP(D3649,'Brasseries Europe'!$B$2:$O$2000,6,FALSE)</f>
        <v>Elverdingestraat, 4</v>
      </c>
      <c r="G3649" s="40">
        <f>VLOOKUP(D3649,'Brasseries Europe'!$B$2:$O$2000,7,FALSE)</f>
        <v>8640</v>
      </c>
      <c r="H3649" s="40" t="str">
        <f>VLOOKUP(D3649,'Brasseries Europe'!$B$2:$O$2000,8,FALSE)</f>
        <v>Vleteren</v>
      </c>
      <c r="I3649" s="40" t="str">
        <f>VLOOKUP(D3649,'Brasseries Europe'!$B$2:$O$2000,9,FALSE)</f>
        <v>Vlaanderen</v>
      </c>
      <c r="J3649" s="40">
        <f>VLOOKUP(D3649,'Brasseries Europe'!$B$2:$O$2000,10,FALSE)</f>
        <v>0</v>
      </c>
      <c r="K3649" s="40" t="str">
        <f>VLOOKUP(D3649,'Brasseries Europe'!$B$2:$O$2000,11,FALSE)</f>
        <v>http://struise.com/</v>
      </c>
      <c r="L3649" s="40" t="str">
        <f>VLOOKUP(D3649,'Brasseries Europe'!$B$2:$O$2000,12,FALSE)</f>
        <v>32(0)57/42.20.75</v>
      </c>
      <c r="M3649" s="40" t="str">
        <f>VLOOKUP(D3649,'Brasseries Europe'!$B$2:$O$2000,13,FALSE)</f>
        <v>LogoBR226</v>
      </c>
      <c r="N3649" s="40" t="str">
        <f>VLOOKUP(D3649,'Brasseries Europe'!$B$2:$O$2000,14,FALSE)</f>
        <v>FotoBR226</v>
      </c>
      <c r="O3649" s="42" t="s">
        <v>18400</v>
      </c>
      <c r="P3649" s="40" t="s">
        <v>10179</v>
      </c>
      <c r="Q3649" s="40" t="s">
        <v>10044</v>
      </c>
      <c r="T3649" s="40" t="s">
        <v>18402</v>
      </c>
      <c r="U3649" s="40" t="s">
        <v>18401</v>
      </c>
    </row>
    <row r="3650" spans="1:21" s="40" customFormat="1">
      <c r="A3650" s="40">
        <f t="shared" si="160"/>
        <v>3649</v>
      </c>
      <c r="B3650" s="41">
        <f t="shared" ca="1" si="161"/>
        <v>43369</v>
      </c>
      <c r="C3650" s="40" t="s">
        <v>14</v>
      </c>
      <c r="D3650" s="40" t="str">
        <f t="shared" si="162"/>
        <v>Brewery226</v>
      </c>
      <c r="E3650" s="42" t="s">
        <v>1862</v>
      </c>
      <c r="F3650" s="40" t="str">
        <f>VLOOKUP(D3650,'Brasseries Europe'!$B$2:$O$2000,6,FALSE)</f>
        <v>Elverdingestraat, 4</v>
      </c>
      <c r="G3650" s="40">
        <f>VLOOKUP(D3650,'Brasseries Europe'!$B$2:$O$2000,7,FALSE)</f>
        <v>8640</v>
      </c>
      <c r="H3650" s="40" t="str">
        <f>VLOOKUP(D3650,'Brasseries Europe'!$B$2:$O$2000,8,FALSE)</f>
        <v>Vleteren</v>
      </c>
      <c r="I3650" s="40" t="str">
        <f>VLOOKUP(D3650,'Brasseries Europe'!$B$2:$O$2000,9,FALSE)</f>
        <v>Vlaanderen</v>
      </c>
      <c r="J3650" s="40">
        <f>VLOOKUP(D3650,'Brasseries Europe'!$B$2:$O$2000,10,FALSE)</f>
        <v>0</v>
      </c>
      <c r="K3650" s="40" t="str">
        <f>VLOOKUP(D3650,'Brasseries Europe'!$B$2:$O$2000,11,FALSE)</f>
        <v>http://struise.com/</v>
      </c>
      <c r="L3650" s="40" t="str">
        <f>VLOOKUP(D3650,'Brasseries Europe'!$B$2:$O$2000,12,FALSE)</f>
        <v>32(0)57/42.20.75</v>
      </c>
      <c r="M3650" s="40" t="str">
        <f>VLOOKUP(D3650,'Brasseries Europe'!$B$2:$O$2000,13,FALSE)</f>
        <v>LogoBR226</v>
      </c>
      <c r="N3650" s="40" t="str">
        <f>VLOOKUP(D3650,'Brasseries Europe'!$B$2:$O$2000,14,FALSE)</f>
        <v>FotoBR226</v>
      </c>
      <c r="O3650" s="42" t="s">
        <v>18403</v>
      </c>
      <c r="P3650" s="40" t="s">
        <v>10183</v>
      </c>
      <c r="Q3650" s="40" t="s">
        <v>10100</v>
      </c>
      <c r="T3650" s="40" t="s">
        <v>18405</v>
      </c>
      <c r="U3650" s="40" t="s">
        <v>18404</v>
      </c>
    </row>
    <row r="3651" spans="1:21" s="40" customFormat="1">
      <c r="A3651" s="40">
        <f t="shared" ref="A3651:A3673" si="163">ROW()-1</f>
        <v>3650</v>
      </c>
      <c r="B3651" s="41">
        <f t="shared" ref="B3651:B3673" ca="1" si="164">TODAY()</f>
        <v>43369</v>
      </c>
      <c r="C3651" s="40" t="s">
        <v>14</v>
      </c>
      <c r="D3651" s="40" t="str">
        <f t="shared" si="162"/>
        <v>Brewery226</v>
      </c>
      <c r="E3651" s="42" t="s">
        <v>1862</v>
      </c>
      <c r="F3651" s="40" t="str">
        <f>VLOOKUP(D3651,'Brasseries Europe'!$B$2:$O$2000,6,FALSE)</f>
        <v>Elverdingestraat, 4</v>
      </c>
      <c r="G3651" s="40">
        <f>VLOOKUP(D3651,'Brasseries Europe'!$B$2:$O$2000,7,FALSE)</f>
        <v>8640</v>
      </c>
      <c r="H3651" s="40" t="str">
        <f>VLOOKUP(D3651,'Brasseries Europe'!$B$2:$O$2000,8,FALSE)</f>
        <v>Vleteren</v>
      </c>
      <c r="I3651" s="40" t="str">
        <f>VLOOKUP(D3651,'Brasseries Europe'!$B$2:$O$2000,9,FALSE)</f>
        <v>Vlaanderen</v>
      </c>
      <c r="J3651" s="40">
        <f>VLOOKUP(D3651,'Brasseries Europe'!$B$2:$O$2000,10,FALSE)</f>
        <v>0</v>
      </c>
      <c r="K3651" s="40" t="str">
        <f>VLOOKUP(D3651,'Brasseries Europe'!$B$2:$O$2000,11,FALSE)</f>
        <v>http://struise.com/</v>
      </c>
      <c r="L3651" s="40" t="str">
        <f>VLOOKUP(D3651,'Brasseries Europe'!$B$2:$O$2000,12,FALSE)</f>
        <v>32(0)57/42.20.75</v>
      </c>
      <c r="M3651" s="40" t="str">
        <f>VLOOKUP(D3651,'Brasseries Europe'!$B$2:$O$2000,13,FALSE)</f>
        <v>LogoBR226</v>
      </c>
      <c r="N3651" s="40" t="str">
        <f>VLOOKUP(D3651,'Brasseries Europe'!$B$2:$O$2000,14,FALSE)</f>
        <v>FotoBR226</v>
      </c>
      <c r="O3651" s="42" t="s">
        <v>18406</v>
      </c>
      <c r="P3651" s="40" t="s">
        <v>10183</v>
      </c>
      <c r="Q3651" s="40" t="s">
        <v>10100</v>
      </c>
      <c r="T3651" s="40" t="s">
        <v>18408</v>
      </c>
      <c r="U3651" s="40" t="s">
        <v>18407</v>
      </c>
    </row>
    <row r="3652" spans="1:21" s="40" customFormat="1">
      <c r="A3652" s="40">
        <f t="shared" si="163"/>
        <v>3651</v>
      </c>
      <c r="B3652" s="41">
        <f t="shared" ca="1" si="164"/>
        <v>43369</v>
      </c>
      <c r="C3652" s="40" t="s">
        <v>14</v>
      </c>
      <c r="D3652" s="18" t="s">
        <v>19632</v>
      </c>
      <c r="E3652" s="42" t="s">
        <v>18410</v>
      </c>
      <c r="F3652" s="40" t="str">
        <f>VLOOKUP(D3652,'Brasseries Europe'!$B$2:$O$2000,6,FALSE)</f>
        <v>Einde Were, 246</v>
      </c>
      <c r="G3652" s="40" t="str">
        <f>VLOOKUP(D3652,'Brasseries Europe'!$B$2:$O$2000,7,FALSE)</f>
        <v>9000</v>
      </c>
      <c r="H3652" s="40" t="str">
        <f>VLOOKUP(D3652,'Brasseries Europe'!$B$2:$O$2000,8,FALSE)</f>
        <v>Gent</v>
      </c>
      <c r="I3652" s="40" t="str">
        <f>VLOOKUP(D3652,'Brasseries Europe'!$B$2:$O$2000,9,FALSE)</f>
        <v>Vlaanderen</v>
      </c>
      <c r="J3652" s="40" t="str">
        <f>VLOOKUP(D3652,'Brasseries Europe'!$B$2:$O$2000,10,FALSE)</f>
        <v>info@totembeer.com</v>
      </c>
      <c r="K3652" s="40" t="str">
        <f>VLOOKUP(D3652,'Brasseries Europe'!$B$2:$O$2000,11,FALSE)</f>
        <v>http://www.totembeer.com/</v>
      </c>
      <c r="L3652" s="40" t="str">
        <f>VLOOKUP(D3652,'Brasseries Europe'!$B$2:$O$2000,12,FALSE)</f>
        <v>+32(0)486/66.27.49</v>
      </c>
      <c r="M3652" s="40" t="str">
        <f>VLOOKUP(D3652,'Brasseries Europe'!$B$2:$O$2000,13,FALSE)</f>
        <v>LogoBR1632</v>
      </c>
      <c r="N3652" s="40">
        <f>VLOOKUP(D3652,'Brasseries Europe'!$B$2:$O$2000,14,FALSE)</f>
        <v>0</v>
      </c>
      <c r="O3652" s="42" t="s">
        <v>18409</v>
      </c>
      <c r="P3652" s="40" t="s">
        <v>10136</v>
      </c>
      <c r="Q3652" s="40" t="s">
        <v>18411</v>
      </c>
      <c r="T3652" s="40" t="s">
        <v>18413</v>
      </c>
      <c r="U3652" s="40" t="s">
        <v>18412</v>
      </c>
    </row>
    <row r="3653" spans="1:21" s="40" customFormat="1">
      <c r="A3653" s="40">
        <f t="shared" si="163"/>
        <v>3652</v>
      </c>
      <c r="B3653" s="41">
        <f t="shared" ca="1" si="164"/>
        <v>43369</v>
      </c>
      <c r="C3653" s="40" t="s">
        <v>14</v>
      </c>
      <c r="D3653" s="18" t="s">
        <v>19632</v>
      </c>
      <c r="E3653" s="42" t="s">
        <v>18410</v>
      </c>
      <c r="F3653" s="40" t="str">
        <f>VLOOKUP(D3653,'Brasseries Europe'!$B$2:$O$2000,6,FALSE)</f>
        <v>Einde Were, 246</v>
      </c>
      <c r="G3653" s="40" t="str">
        <f>VLOOKUP(D3653,'Brasseries Europe'!$B$2:$O$2000,7,FALSE)</f>
        <v>9000</v>
      </c>
      <c r="H3653" s="40" t="str">
        <f>VLOOKUP(D3653,'Brasseries Europe'!$B$2:$O$2000,8,FALSE)</f>
        <v>Gent</v>
      </c>
      <c r="I3653" s="40" t="str">
        <f>VLOOKUP(D3653,'Brasseries Europe'!$B$2:$O$2000,9,FALSE)</f>
        <v>Vlaanderen</v>
      </c>
      <c r="J3653" s="40" t="str">
        <f>VLOOKUP(D3653,'Brasseries Europe'!$B$2:$O$2000,10,FALSE)</f>
        <v>info@totembeer.com</v>
      </c>
      <c r="K3653" s="40" t="str">
        <f>VLOOKUP(D3653,'Brasseries Europe'!$B$2:$O$2000,11,FALSE)</f>
        <v>http://www.totembeer.com/</v>
      </c>
      <c r="L3653" s="40" t="str">
        <f>VLOOKUP(D3653,'Brasseries Europe'!$B$2:$O$2000,12,FALSE)</f>
        <v>+32(0)486/66.27.49</v>
      </c>
      <c r="M3653" s="40" t="str">
        <f>VLOOKUP(D3653,'Brasseries Europe'!$B$2:$O$2000,13,FALSE)</f>
        <v>LogoBR1632</v>
      </c>
      <c r="N3653" s="40">
        <f>VLOOKUP(D3653,'Brasseries Europe'!$B$2:$O$2000,14,FALSE)</f>
        <v>0</v>
      </c>
      <c r="O3653" s="42" t="s">
        <v>18414</v>
      </c>
      <c r="P3653" s="40" t="s">
        <v>10136</v>
      </c>
      <c r="Q3653" s="40" t="s">
        <v>10265</v>
      </c>
      <c r="T3653" s="40" t="s">
        <v>18416</v>
      </c>
      <c r="U3653" s="40" t="s">
        <v>18415</v>
      </c>
    </row>
    <row r="3654" spans="1:21" s="40" customFormat="1">
      <c r="A3654" s="40">
        <f t="shared" si="163"/>
        <v>3653</v>
      </c>
      <c r="B3654" s="41">
        <f t="shared" ca="1" si="164"/>
        <v>43369</v>
      </c>
      <c r="C3654" s="40" t="s">
        <v>14</v>
      </c>
      <c r="D3654" s="18" t="s">
        <v>19633</v>
      </c>
      <c r="E3654" s="42" t="s">
        <v>18417</v>
      </c>
      <c r="F3654" s="40" t="str">
        <f>VLOOKUP(D3654,'Brasseries Europe'!$B$2:$O$2000,6,FALSE)</f>
        <v>Oefenpleinstraat, 15</v>
      </c>
      <c r="G3654" s="40" t="str">
        <f>VLOOKUP(D3654,'Brasseries Europe'!$B$2:$O$2000,7,FALSE)</f>
        <v>9090</v>
      </c>
      <c r="H3654" s="40" t="str">
        <f>VLOOKUP(D3654,'Brasseries Europe'!$B$2:$O$2000,8,FALSE)</f>
        <v>Melle</v>
      </c>
      <c r="I3654" s="40" t="str">
        <f>VLOOKUP(D3654,'Brasseries Europe'!$B$2:$O$2000,9,FALSE)</f>
        <v>Vlaanderen</v>
      </c>
      <c r="J3654" s="40" t="str">
        <f>VLOOKUP(D3654,'Brasseries Europe'!$B$2:$O$2000,10,FALSE)</f>
        <v>pieter@trappieter.be</v>
      </c>
      <c r="K3654" s="40" t="str">
        <f>VLOOKUP(D3654,'Brasseries Europe'!$B$2:$O$2000,11,FALSE)</f>
        <v>http://www.trappieter.be</v>
      </c>
      <c r="L3654" s="40" t="str">
        <f>VLOOKUP(D3654,'Brasseries Europe'!$B$2:$O$2000,12,FALSE)</f>
        <v>+32(0)486.61.61.20</v>
      </c>
      <c r="M3654" s="40" t="str">
        <f>VLOOKUP(D3654,'Brasseries Europe'!$B$2:$O$2000,13,FALSE)</f>
        <v>LogoBR1633</v>
      </c>
      <c r="N3654" s="40">
        <f>VLOOKUP(D3654,'Brasseries Europe'!$B$2:$O$2000,14,FALSE)</f>
        <v>0</v>
      </c>
      <c r="O3654" s="42" t="s">
        <v>18417</v>
      </c>
      <c r="P3654" s="40" t="s">
        <v>10151</v>
      </c>
      <c r="Q3654" s="40" t="s">
        <v>10072</v>
      </c>
      <c r="T3654" s="40" t="s">
        <v>18419</v>
      </c>
      <c r="U3654" s="40" t="s">
        <v>18418</v>
      </c>
    </row>
    <row r="3655" spans="1:21" s="40" customFormat="1">
      <c r="A3655" s="40">
        <f t="shared" si="163"/>
        <v>3654</v>
      </c>
      <c r="B3655" s="41">
        <f t="shared" ca="1" si="164"/>
        <v>43369</v>
      </c>
      <c r="C3655" s="40" t="s">
        <v>14</v>
      </c>
      <c r="D3655" s="18" t="s">
        <v>19634</v>
      </c>
      <c r="E3655" s="42" t="s">
        <v>18421</v>
      </c>
      <c r="F3655" s="40" t="str">
        <f>VLOOKUP(D3655,'Brasseries Europe'!$B$2:$O$2000,6,FALSE)</f>
        <v>Route du Condroz, 13D</v>
      </c>
      <c r="G3655" s="40" t="str">
        <f>VLOOKUP(D3655,'Brasseries Europe'!$B$2:$O$2000,7,FALSE)</f>
        <v>4100</v>
      </c>
      <c r="H3655" s="40" t="str">
        <f>VLOOKUP(D3655,'Brasseries Europe'!$B$2:$O$2000,8,FALSE)</f>
        <v>Boncelles</v>
      </c>
      <c r="I3655" s="40" t="str">
        <f>VLOOKUP(D3655,'Brasseries Europe'!$B$2:$O$2000,9,FALSE)</f>
        <v>Wallonie</v>
      </c>
      <c r="J3655" s="40" t="str">
        <f>VLOOKUP(D3655,'Brasseries Europe'!$B$2:$O$2000,10,FALSE)</f>
        <v>fred@tripick.be</v>
      </c>
      <c r="K3655" s="40" t="str">
        <f>VLOOKUP(D3655,'Brasseries Europe'!$B$2:$O$2000,11,FALSE)</f>
        <v>http://www.tripick.be</v>
      </c>
      <c r="L3655" s="40">
        <f>VLOOKUP(D3655,'Brasseries Europe'!$B$2:$O$2000,12,FALSE)</f>
        <v>0</v>
      </c>
      <c r="M3655" s="40" t="str">
        <f>VLOOKUP(D3655,'Brasseries Europe'!$B$2:$O$2000,13,FALSE)</f>
        <v>LogoBR1634</v>
      </c>
      <c r="N3655" s="40">
        <f>VLOOKUP(D3655,'Brasseries Europe'!$B$2:$O$2000,14,FALSE)</f>
        <v>0</v>
      </c>
      <c r="O3655" s="42" t="s">
        <v>18420</v>
      </c>
      <c r="P3655" s="40" t="s">
        <v>10043</v>
      </c>
      <c r="Q3655" s="40" t="s">
        <v>10204</v>
      </c>
      <c r="T3655" s="40" t="s">
        <v>18423</v>
      </c>
      <c r="U3655" s="40" t="s">
        <v>18422</v>
      </c>
    </row>
    <row r="3656" spans="1:21" s="40" customFormat="1">
      <c r="A3656" s="40">
        <f t="shared" si="163"/>
        <v>3655</v>
      </c>
      <c r="B3656" s="41">
        <f t="shared" ca="1" si="164"/>
        <v>43369</v>
      </c>
      <c r="C3656" s="40" t="s">
        <v>14</v>
      </c>
      <c r="D3656" s="18" t="s">
        <v>19634</v>
      </c>
      <c r="E3656" s="42" t="s">
        <v>18421</v>
      </c>
      <c r="F3656" s="40" t="str">
        <f>VLOOKUP(D3656,'Brasseries Europe'!$B$2:$O$2000,6,FALSE)</f>
        <v>Route du Condroz, 13D</v>
      </c>
      <c r="G3656" s="40" t="str">
        <f>VLOOKUP(D3656,'Brasseries Europe'!$B$2:$O$2000,7,FALSE)</f>
        <v>4100</v>
      </c>
      <c r="H3656" s="40" t="str">
        <f>VLOOKUP(D3656,'Brasseries Europe'!$B$2:$O$2000,8,FALSE)</f>
        <v>Boncelles</v>
      </c>
      <c r="I3656" s="40" t="str">
        <f>VLOOKUP(D3656,'Brasseries Europe'!$B$2:$O$2000,9,FALSE)</f>
        <v>Wallonie</v>
      </c>
      <c r="J3656" s="40" t="str">
        <f>VLOOKUP(D3656,'Brasseries Europe'!$B$2:$O$2000,10,FALSE)</f>
        <v>fred@tripick.be</v>
      </c>
      <c r="K3656" s="40" t="str">
        <f>VLOOKUP(D3656,'Brasseries Europe'!$B$2:$O$2000,11,FALSE)</f>
        <v>http://www.tripick.be</v>
      </c>
      <c r="L3656" s="40">
        <f>VLOOKUP(D3656,'Brasseries Europe'!$B$2:$O$2000,12,FALSE)</f>
        <v>0</v>
      </c>
      <c r="M3656" s="40" t="str">
        <f>VLOOKUP(D3656,'Brasseries Europe'!$B$2:$O$2000,13,FALSE)</f>
        <v>LogoBR1634</v>
      </c>
      <c r="N3656" s="40">
        <f>VLOOKUP(D3656,'Brasseries Europe'!$B$2:$O$2000,14,FALSE)</f>
        <v>0</v>
      </c>
      <c r="O3656" s="42" t="s">
        <v>18424</v>
      </c>
      <c r="P3656" s="40" t="s">
        <v>10043</v>
      </c>
      <c r="Q3656" s="40" t="s">
        <v>10076</v>
      </c>
      <c r="T3656" s="40" t="s">
        <v>18426</v>
      </c>
      <c r="U3656" s="40" t="s">
        <v>18425</v>
      </c>
    </row>
    <row r="3657" spans="1:21" s="40" customFormat="1">
      <c r="A3657" s="40">
        <f t="shared" si="163"/>
        <v>3656</v>
      </c>
      <c r="B3657" s="41">
        <f t="shared" ca="1" si="164"/>
        <v>43369</v>
      </c>
      <c r="C3657" s="40" t="s">
        <v>14</v>
      </c>
      <c r="D3657" s="40" t="str">
        <f t="shared" si="162"/>
        <v>Brewery227</v>
      </c>
      <c r="E3657" s="42" t="s">
        <v>1868</v>
      </c>
      <c r="F3657" s="40" t="str">
        <f>VLOOKUP(D3657,'Brasseries Europe'!$B$2:$O$2000,6,FALSE)</f>
        <v>De Gryspeerstraat, 48</v>
      </c>
      <c r="G3657" s="40">
        <f>VLOOKUP(D3657,'Brasseries Europe'!$B$2:$O$2000,7,FALSE)</f>
        <v>2100</v>
      </c>
      <c r="H3657" s="40" t="str">
        <f>VLOOKUP(D3657,'Brasseries Europe'!$B$2:$O$2000,8,FALSE)</f>
        <v>Deurne</v>
      </c>
      <c r="I3657" s="40" t="str">
        <f>VLOOKUP(D3657,'Brasseries Europe'!$B$2:$O$2000,9,FALSE)</f>
        <v>Vlaanderen</v>
      </c>
      <c r="J3657" s="40" t="str">
        <f>VLOOKUP(D3657,'Brasseries Europe'!$B$2:$O$2000,10,FALSE)</f>
        <v>info@verhuisbrouwerij.be</v>
      </c>
      <c r="K3657" s="40" t="str">
        <f>VLOOKUP(D3657,'Brasseries Europe'!$B$2:$O$2000,11,FALSE)</f>
        <v>http://www.verhuisbrouwerij.be</v>
      </c>
      <c r="L3657" s="40" t="str">
        <f>VLOOKUP(D3657,'Brasseries Europe'!$B$2:$O$2000,12,FALSE)</f>
        <v>32(0)3/325.53.42</v>
      </c>
      <c r="M3657" s="40" t="str">
        <f>VLOOKUP(D3657,'Brasseries Europe'!$B$2:$O$2000,13,FALSE)</f>
        <v>LogoBR227</v>
      </c>
      <c r="N3657" s="40" t="str">
        <f>VLOOKUP(D3657,'Brasseries Europe'!$B$2:$O$2000,14,FALSE)</f>
        <v>FotoBR227</v>
      </c>
      <c r="O3657" s="42" t="s">
        <v>18427</v>
      </c>
      <c r="P3657" s="40" t="s">
        <v>10043</v>
      </c>
      <c r="Q3657" s="40" t="s">
        <v>10036</v>
      </c>
      <c r="T3657" s="40" t="s">
        <v>18429</v>
      </c>
      <c r="U3657" s="40" t="s">
        <v>18428</v>
      </c>
    </row>
    <row r="3658" spans="1:21" s="40" customFormat="1">
      <c r="A3658" s="40">
        <f t="shared" si="163"/>
        <v>3657</v>
      </c>
      <c r="B3658" s="41">
        <f t="shared" ca="1" si="164"/>
        <v>43369</v>
      </c>
      <c r="C3658" s="40" t="s">
        <v>14</v>
      </c>
      <c r="D3658" s="40" t="str">
        <f t="shared" si="162"/>
        <v>Brewery227</v>
      </c>
      <c r="E3658" s="42" t="s">
        <v>1868</v>
      </c>
      <c r="F3658" s="40" t="str">
        <f>VLOOKUP(D3658,'Brasseries Europe'!$B$2:$O$2000,6,FALSE)</f>
        <v>De Gryspeerstraat, 48</v>
      </c>
      <c r="G3658" s="40">
        <f>VLOOKUP(D3658,'Brasseries Europe'!$B$2:$O$2000,7,FALSE)</f>
        <v>2100</v>
      </c>
      <c r="H3658" s="40" t="str">
        <f>VLOOKUP(D3658,'Brasseries Europe'!$B$2:$O$2000,8,FALSE)</f>
        <v>Deurne</v>
      </c>
      <c r="I3658" s="40" t="str">
        <f>VLOOKUP(D3658,'Brasseries Europe'!$B$2:$O$2000,9,FALSE)</f>
        <v>Vlaanderen</v>
      </c>
      <c r="J3658" s="40" t="str">
        <f>VLOOKUP(D3658,'Brasseries Europe'!$B$2:$O$2000,10,FALSE)</f>
        <v>info@verhuisbrouwerij.be</v>
      </c>
      <c r="K3658" s="40" t="str">
        <f>VLOOKUP(D3658,'Brasseries Europe'!$B$2:$O$2000,11,FALSE)</f>
        <v>http://www.verhuisbrouwerij.be</v>
      </c>
      <c r="L3658" s="40" t="str">
        <f>VLOOKUP(D3658,'Brasseries Europe'!$B$2:$O$2000,12,FALSE)</f>
        <v>32(0)3/325.53.42</v>
      </c>
      <c r="M3658" s="40" t="str">
        <f>VLOOKUP(D3658,'Brasseries Europe'!$B$2:$O$2000,13,FALSE)</f>
        <v>LogoBR227</v>
      </c>
      <c r="N3658" s="40" t="str">
        <f>VLOOKUP(D3658,'Brasseries Europe'!$B$2:$O$2000,14,FALSE)</f>
        <v>FotoBR227</v>
      </c>
      <c r="O3658" s="42" t="s">
        <v>18430</v>
      </c>
      <c r="P3658" s="40" t="s">
        <v>10043</v>
      </c>
      <c r="Q3658" s="40" t="s">
        <v>12706</v>
      </c>
      <c r="T3658" s="40" t="s">
        <v>18432</v>
      </c>
      <c r="U3658" s="40" t="s">
        <v>18431</v>
      </c>
    </row>
    <row r="3659" spans="1:21" s="40" customFormat="1">
      <c r="A3659" s="40">
        <f t="shared" si="163"/>
        <v>3658</v>
      </c>
      <c r="B3659" s="41">
        <f t="shared" ca="1" si="164"/>
        <v>43369</v>
      </c>
      <c r="C3659" s="40" t="s">
        <v>14</v>
      </c>
      <c r="D3659" s="40" t="str">
        <f t="shared" si="162"/>
        <v>Brewery227</v>
      </c>
      <c r="E3659" s="42" t="s">
        <v>1868</v>
      </c>
      <c r="F3659" s="40" t="str">
        <f>VLOOKUP(D3659,'Brasseries Europe'!$B$2:$O$2000,6,FALSE)</f>
        <v>De Gryspeerstraat, 48</v>
      </c>
      <c r="G3659" s="40">
        <f>VLOOKUP(D3659,'Brasseries Europe'!$B$2:$O$2000,7,FALSE)</f>
        <v>2100</v>
      </c>
      <c r="H3659" s="40" t="str">
        <f>VLOOKUP(D3659,'Brasseries Europe'!$B$2:$O$2000,8,FALSE)</f>
        <v>Deurne</v>
      </c>
      <c r="I3659" s="40" t="str">
        <f>VLOOKUP(D3659,'Brasseries Europe'!$B$2:$O$2000,9,FALSE)</f>
        <v>Vlaanderen</v>
      </c>
      <c r="J3659" s="40" t="str">
        <f>VLOOKUP(D3659,'Brasseries Europe'!$B$2:$O$2000,10,FALSE)</f>
        <v>info@verhuisbrouwerij.be</v>
      </c>
      <c r="K3659" s="40" t="str">
        <f>VLOOKUP(D3659,'Brasseries Europe'!$B$2:$O$2000,11,FALSE)</f>
        <v>http://www.verhuisbrouwerij.be</v>
      </c>
      <c r="L3659" s="40" t="str">
        <f>VLOOKUP(D3659,'Brasseries Europe'!$B$2:$O$2000,12,FALSE)</f>
        <v>32(0)3/325.53.42</v>
      </c>
      <c r="M3659" s="40" t="str">
        <f>VLOOKUP(D3659,'Brasseries Europe'!$B$2:$O$2000,13,FALSE)</f>
        <v>LogoBR227</v>
      </c>
      <c r="N3659" s="40" t="str">
        <f>VLOOKUP(D3659,'Brasseries Europe'!$B$2:$O$2000,14,FALSE)</f>
        <v>FotoBR227</v>
      </c>
      <c r="O3659" s="42" t="s">
        <v>18433</v>
      </c>
      <c r="P3659" s="40" t="s">
        <v>10049</v>
      </c>
      <c r="Q3659" s="40" t="s">
        <v>10064</v>
      </c>
      <c r="T3659" s="40" t="s">
        <v>18435</v>
      </c>
      <c r="U3659" s="40" t="s">
        <v>18434</v>
      </c>
    </row>
    <row r="3660" spans="1:21" s="40" customFormat="1">
      <c r="A3660" s="40">
        <f t="shared" si="163"/>
        <v>3659</v>
      </c>
      <c r="B3660" s="41">
        <f t="shared" ca="1" si="164"/>
        <v>43369</v>
      </c>
      <c r="C3660" s="40" t="s">
        <v>14</v>
      </c>
      <c r="D3660" s="40" t="str">
        <f t="shared" si="162"/>
        <v>Brewery227</v>
      </c>
      <c r="E3660" s="42" t="s">
        <v>1868</v>
      </c>
      <c r="F3660" s="40" t="str">
        <f>VLOOKUP(D3660,'Brasseries Europe'!$B$2:$O$2000,6,FALSE)</f>
        <v>De Gryspeerstraat, 48</v>
      </c>
      <c r="G3660" s="40">
        <f>VLOOKUP(D3660,'Brasseries Europe'!$B$2:$O$2000,7,FALSE)</f>
        <v>2100</v>
      </c>
      <c r="H3660" s="40" t="str">
        <f>VLOOKUP(D3660,'Brasseries Europe'!$B$2:$O$2000,8,FALSE)</f>
        <v>Deurne</v>
      </c>
      <c r="I3660" s="40" t="str">
        <f>VLOOKUP(D3660,'Brasseries Europe'!$B$2:$O$2000,9,FALSE)</f>
        <v>Vlaanderen</v>
      </c>
      <c r="J3660" s="40" t="str">
        <f>VLOOKUP(D3660,'Brasseries Europe'!$B$2:$O$2000,10,FALSE)</f>
        <v>info@verhuisbrouwerij.be</v>
      </c>
      <c r="K3660" s="40" t="str">
        <f>VLOOKUP(D3660,'Brasseries Europe'!$B$2:$O$2000,11,FALSE)</f>
        <v>http://www.verhuisbrouwerij.be</v>
      </c>
      <c r="L3660" s="40" t="str">
        <f>VLOOKUP(D3660,'Brasseries Europe'!$B$2:$O$2000,12,FALSE)</f>
        <v>32(0)3/325.53.42</v>
      </c>
      <c r="M3660" s="40" t="str">
        <f>VLOOKUP(D3660,'Brasseries Europe'!$B$2:$O$2000,13,FALSE)</f>
        <v>LogoBR227</v>
      </c>
      <c r="N3660" s="40" t="str">
        <f>VLOOKUP(D3660,'Brasseries Europe'!$B$2:$O$2000,14,FALSE)</f>
        <v>FotoBR227</v>
      </c>
      <c r="O3660" s="42" t="s">
        <v>18436</v>
      </c>
      <c r="P3660" s="40" t="s">
        <v>10049</v>
      </c>
      <c r="Q3660" s="40" t="s">
        <v>10044</v>
      </c>
      <c r="T3660" s="40" t="s">
        <v>18438</v>
      </c>
      <c r="U3660" s="40" t="s">
        <v>18437</v>
      </c>
    </row>
    <row r="3661" spans="1:21" s="40" customFormat="1">
      <c r="A3661" s="40">
        <f t="shared" si="163"/>
        <v>3660</v>
      </c>
      <c r="B3661" s="41">
        <f t="shared" ca="1" si="164"/>
        <v>43369</v>
      </c>
      <c r="C3661" s="40" t="s">
        <v>14</v>
      </c>
      <c r="D3661" s="40" t="str">
        <f t="shared" si="162"/>
        <v>Brewery227</v>
      </c>
      <c r="E3661" s="42" t="s">
        <v>1868</v>
      </c>
      <c r="F3661" s="40" t="str">
        <f>VLOOKUP(D3661,'Brasseries Europe'!$B$2:$O$2000,6,FALSE)</f>
        <v>De Gryspeerstraat, 48</v>
      </c>
      <c r="G3661" s="40">
        <f>VLOOKUP(D3661,'Brasseries Europe'!$B$2:$O$2000,7,FALSE)</f>
        <v>2100</v>
      </c>
      <c r="H3661" s="40" t="str">
        <f>VLOOKUP(D3661,'Brasseries Europe'!$B$2:$O$2000,8,FALSE)</f>
        <v>Deurne</v>
      </c>
      <c r="I3661" s="40" t="str">
        <f>VLOOKUP(D3661,'Brasseries Europe'!$B$2:$O$2000,9,FALSE)</f>
        <v>Vlaanderen</v>
      </c>
      <c r="J3661" s="40" t="str">
        <f>VLOOKUP(D3661,'Brasseries Europe'!$B$2:$O$2000,10,FALSE)</f>
        <v>info@verhuisbrouwerij.be</v>
      </c>
      <c r="K3661" s="40" t="str">
        <f>VLOOKUP(D3661,'Brasseries Europe'!$B$2:$O$2000,11,FALSE)</f>
        <v>http://www.verhuisbrouwerij.be</v>
      </c>
      <c r="L3661" s="40" t="str">
        <f>VLOOKUP(D3661,'Brasseries Europe'!$B$2:$O$2000,12,FALSE)</f>
        <v>32(0)3/325.53.42</v>
      </c>
      <c r="M3661" s="40" t="str">
        <f>VLOOKUP(D3661,'Brasseries Europe'!$B$2:$O$2000,13,FALSE)</f>
        <v>LogoBR227</v>
      </c>
      <c r="N3661" s="40" t="str">
        <f>VLOOKUP(D3661,'Brasseries Europe'!$B$2:$O$2000,14,FALSE)</f>
        <v>FotoBR227</v>
      </c>
      <c r="O3661" s="42" t="s">
        <v>18439</v>
      </c>
      <c r="P3661" s="40" t="s">
        <v>10183</v>
      </c>
      <c r="Q3661" s="40" t="s">
        <v>10143</v>
      </c>
      <c r="R3661" s="57"/>
      <c r="S3661" s="57"/>
      <c r="T3661" s="40" t="s">
        <v>18441</v>
      </c>
      <c r="U3661" s="40" t="s">
        <v>18440</v>
      </c>
    </row>
    <row r="3662" spans="1:21" s="40" customFormat="1">
      <c r="A3662" s="40">
        <f t="shared" si="163"/>
        <v>3661</v>
      </c>
      <c r="B3662" s="41">
        <f t="shared" ca="1" si="164"/>
        <v>43369</v>
      </c>
      <c r="C3662" s="40" t="s">
        <v>14</v>
      </c>
      <c r="D3662" s="40" t="str">
        <f t="shared" si="162"/>
        <v>Brewery227</v>
      </c>
      <c r="E3662" s="42" t="s">
        <v>1868</v>
      </c>
      <c r="F3662" s="40" t="str">
        <f>VLOOKUP(D3662,'Brasseries Europe'!$B$2:$O$2000,6,FALSE)</f>
        <v>De Gryspeerstraat, 48</v>
      </c>
      <c r="G3662" s="40">
        <f>VLOOKUP(D3662,'Brasseries Europe'!$B$2:$O$2000,7,FALSE)</f>
        <v>2100</v>
      </c>
      <c r="H3662" s="40" t="str">
        <f>VLOOKUP(D3662,'Brasseries Europe'!$B$2:$O$2000,8,FALSE)</f>
        <v>Deurne</v>
      </c>
      <c r="I3662" s="40" t="str">
        <f>VLOOKUP(D3662,'Brasseries Europe'!$B$2:$O$2000,9,FALSE)</f>
        <v>Vlaanderen</v>
      </c>
      <c r="J3662" s="40" t="str">
        <f>VLOOKUP(D3662,'Brasseries Europe'!$B$2:$O$2000,10,FALSE)</f>
        <v>info@verhuisbrouwerij.be</v>
      </c>
      <c r="K3662" s="40" t="str">
        <f>VLOOKUP(D3662,'Brasseries Europe'!$B$2:$O$2000,11,FALSE)</f>
        <v>http://www.verhuisbrouwerij.be</v>
      </c>
      <c r="L3662" s="40" t="str">
        <f>VLOOKUP(D3662,'Brasseries Europe'!$B$2:$O$2000,12,FALSE)</f>
        <v>32(0)3/325.53.42</v>
      </c>
      <c r="M3662" s="40" t="str">
        <f>VLOOKUP(D3662,'Brasseries Europe'!$B$2:$O$2000,13,FALSE)</f>
        <v>LogoBR227</v>
      </c>
      <c r="N3662" s="40" t="str">
        <f>VLOOKUP(D3662,'Brasseries Europe'!$B$2:$O$2000,14,FALSE)</f>
        <v>FotoBR227</v>
      </c>
      <c r="O3662" s="42" t="s">
        <v>18442</v>
      </c>
      <c r="P3662" s="40" t="s">
        <v>10183</v>
      </c>
      <c r="Q3662" s="40" t="s">
        <v>10044</v>
      </c>
      <c r="T3662" s="40" t="s">
        <v>18444</v>
      </c>
      <c r="U3662" s="40" t="s">
        <v>18443</v>
      </c>
    </row>
    <row r="3663" spans="1:21" s="40" customFormat="1">
      <c r="A3663" s="40">
        <f t="shared" si="163"/>
        <v>3662</v>
      </c>
      <c r="B3663" s="41">
        <f t="shared" ca="1" si="164"/>
        <v>43369</v>
      </c>
      <c r="C3663" s="40" t="s">
        <v>14</v>
      </c>
      <c r="D3663" s="18" t="s">
        <v>19635</v>
      </c>
      <c r="E3663" s="42" t="s">
        <v>18446</v>
      </c>
      <c r="F3663" s="40" t="str">
        <f>VLOOKUP(D3663,'Brasseries Europe'!$B$2:$O$2000,6,FALSE)</f>
        <v>Beverhoutsveldstraat, 33</v>
      </c>
      <c r="G3663" s="40" t="str">
        <f>VLOOKUP(D3663,'Brasseries Europe'!$B$2:$O$2000,7,FALSE)</f>
        <v>8730</v>
      </c>
      <c r="H3663" s="40" t="str">
        <f>VLOOKUP(D3663,'Brasseries Europe'!$B$2:$O$2000,8,FALSE)</f>
        <v>Oedelem</v>
      </c>
      <c r="I3663" s="40" t="str">
        <f>VLOOKUP(D3663,'Brasseries Europe'!$B$2:$O$2000,9,FALSE)</f>
        <v>Vlaanderen</v>
      </c>
      <c r="J3663" s="40" t="str">
        <f>VLOOKUP(D3663,'Brasseries Europe'!$B$2:$O$2000,10,FALSE)</f>
        <v>andy.dewilde@prearis.be</v>
      </c>
      <c r="K3663" s="40" t="str">
        <f>VLOOKUP(D3663,'Brasseries Europe'!$B$2:$O$2000,11,FALSE)</f>
        <v>http://www.prearis.be</v>
      </c>
      <c r="L3663" s="40" t="str">
        <f>VLOOKUP(D3663,'Brasseries Europe'!$B$2:$O$2000,12,FALSE)</f>
        <v>+32(0)486/63.36.18</v>
      </c>
      <c r="M3663" s="40" t="str">
        <f>VLOOKUP(D3663,'Brasseries Europe'!$B$2:$O$2000,13,FALSE)</f>
        <v>LogoBR1635</v>
      </c>
      <c r="N3663" s="40">
        <f>VLOOKUP(D3663,'Brasseries Europe'!$B$2:$O$2000,14,FALSE)</f>
        <v>0</v>
      </c>
      <c r="O3663" s="42" t="s">
        <v>18445</v>
      </c>
      <c r="P3663" s="40" t="s">
        <v>10211</v>
      </c>
      <c r="Q3663" s="40" t="s">
        <v>10068</v>
      </c>
      <c r="T3663" s="40" t="s">
        <v>18448</v>
      </c>
      <c r="U3663" s="40" t="s">
        <v>18447</v>
      </c>
    </row>
    <row r="3664" spans="1:21" s="40" customFormat="1">
      <c r="A3664" s="40">
        <f t="shared" si="163"/>
        <v>3663</v>
      </c>
      <c r="B3664" s="41">
        <f t="shared" ca="1" si="164"/>
        <v>43369</v>
      </c>
      <c r="C3664" s="40" t="s">
        <v>14</v>
      </c>
      <c r="D3664" s="18" t="s">
        <v>19635</v>
      </c>
      <c r="E3664" s="42" t="s">
        <v>18446</v>
      </c>
      <c r="F3664" s="40" t="str">
        <f>VLOOKUP(D3664,'Brasseries Europe'!$B$2:$O$2000,6,FALSE)</f>
        <v>Beverhoutsveldstraat, 33</v>
      </c>
      <c r="G3664" s="40" t="str">
        <f>VLOOKUP(D3664,'Brasseries Europe'!$B$2:$O$2000,7,FALSE)</f>
        <v>8730</v>
      </c>
      <c r="H3664" s="40" t="str">
        <f>VLOOKUP(D3664,'Brasseries Europe'!$B$2:$O$2000,8,FALSE)</f>
        <v>Oedelem</v>
      </c>
      <c r="I3664" s="40" t="str">
        <f>VLOOKUP(D3664,'Brasseries Europe'!$B$2:$O$2000,9,FALSE)</f>
        <v>Vlaanderen</v>
      </c>
      <c r="J3664" s="40" t="str">
        <f>VLOOKUP(D3664,'Brasseries Europe'!$B$2:$O$2000,10,FALSE)</f>
        <v>andy.dewilde@prearis.be</v>
      </c>
      <c r="K3664" s="40" t="str">
        <f>VLOOKUP(D3664,'Brasseries Europe'!$B$2:$O$2000,11,FALSE)</f>
        <v>http://www.prearis.be</v>
      </c>
      <c r="L3664" s="40" t="str">
        <f>VLOOKUP(D3664,'Brasseries Europe'!$B$2:$O$2000,12,FALSE)</f>
        <v>+32(0)486/63.36.18</v>
      </c>
      <c r="M3664" s="40" t="str">
        <f>VLOOKUP(D3664,'Brasseries Europe'!$B$2:$O$2000,13,FALSE)</f>
        <v>LogoBR1635</v>
      </c>
      <c r="N3664" s="40">
        <f>VLOOKUP(D3664,'Brasseries Europe'!$B$2:$O$2000,14,FALSE)</f>
        <v>0</v>
      </c>
      <c r="O3664" s="42" t="s">
        <v>18449</v>
      </c>
      <c r="P3664" s="40" t="s">
        <v>10136</v>
      </c>
      <c r="Q3664" s="40" t="s">
        <v>10612</v>
      </c>
      <c r="T3664" s="40" t="s">
        <v>18451</v>
      </c>
      <c r="U3664" s="40" t="s">
        <v>18450</v>
      </c>
    </row>
    <row r="3665" spans="1:25">
      <c r="A3665" s="40">
        <f t="shared" si="163"/>
        <v>3664</v>
      </c>
      <c r="B3665" s="41">
        <f t="shared" ca="1" si="164"/>
        <v>43369</v>
      </c>
      <c r="C3665" s="40" t="s">
        <v>14</v>
      </c>
      <c r="D3665" s="18" t="s">
        <v>19635</v>
      </c>
      <c r="E3665" s="42" t="s">
        <v>18446</v>
      </c>
      <c r="F3665" s="40" t="str">
        <f>VLOOKUP(D3665,'Brasseries Europe'!$B$2:$O$2000,6,FALSE)</f>
        <v>Beverhoutsveldstraat, 33</v>
      </c>
      <c r="G3665" s="40" t="str">
        <f>VLOOKUP(D3665,'Brasseries Europe'!$B$2:$O$2000,7,FALSE)</f>
        <v>8730</v>
      </c>
      <c r="H3665" s="40" t="str">
        <f>VLOOKUP(D3665,'Brasseries Europe'!$B$2:$O$2000,8,FALSE)</f>
        <v>Oedelem</v>
      </c>
      <c r="I3665" s="40" t="str">
        <f>VLOOKUP(D3665,'Brasseries Europe'!$B$2:$O$2000,9,FALSE)</f>
        <v>Vlaanderen</v>
      </c>
      <c r="J3665" s="40" t="str">
        <f>VLOOKUP(D3665,'Brasseries Europe'!$B$2:$O$2000,10,FALSE)</f>
        <v>andy.dewilde@prearis.be</v>
      </c>
      <c r="K3665" s="40" t="str">
        <f>VLOOKUP(D3665,'Brasseries Europe'!$B$2:$O$2000,11,FALSE)</f>
        <v>http://www.prearis.be</v>
      </c>
      <c r="L3665" s="40" t="str">
        <f>VLOOKUP(D3665,'Brasseries Europe'!$B$2:$O$2000,12,FALSE)</f>
        <v>+32(0)486/63.36.18</v>
      </c>
      <c r="M3665" s="40" t="str">
        <f>VLOOKUP(D3665,'Brasseries Europe'!$B$2:$O$2000,13,FALSE)</f>
        <v>LogoBR1635</v>
      </c>
      <c r="N3665" s="40">
        <f>VLOOKUP(D3665,'Brasseries Europe'!$B$2:$O$2000,14,FALSE)</f>
        <v>0</v>
      </c>
      <c r="O3665" s="42" t="s">
        <v>18452</v>
      </c>
      <c r="P3665" s="40" t="s">
        <v>10043</v>
      </c>
      <c r="Q3665" s="40" t="s">
        <v>10204</v>
      </c>
      <c r="T3665" s="40" t="s">
        <v>18454</v>
      </c>
      <c r="U3665" s="40" t="s">
        <v>18453</v>
      </c>
      <c r="V3665" s="40"/>
      <c r="W3665" s="40"/>
      <c r="X3665" s="40"/>
      <c r="Y3665" s="40"/>
    </row>
    <row r="3666" spans="1:25">
      <c r="A3666" s="40">
        <f t="shared" si="163"/>
        <v>3665</v>
      </c>
      <c r="B3666" s="41">
        <f t="shared" ca="1" si="164"/>
        <v>43369</v>
      </c>
      <c r="C3666" s="40" t="s">
        <v>14</v>
      </c>
      <c r="D3666" s="18" t="s">
        <v>19635</v>
      </c>
      <c r="E3666" s="42" t="s">
        <v>18446</v>
      </c>
      <c r="F3666" s="40" t="str">
        <f>VLOOKUP(D3666,'Brasseries Europe'!$B$2:$O$2000,6,FALSE)</f>
        <v>Beverhoutsveldstraat, 33</v>
      </c>
      <c r="G3666" s="40" t="str">
        <f>VLOOKUP(D3666,'Brasseries Europe'!$B$2:$O$2000,7,FALSE)</f>
        <v>8730</v>
      </c>
      <c r="H3666" s="40" t="str">
        <f>VLOOKUP(D3666,'Brasseries Europe'!$B$2:$O$2000,8,FALSE)</f>
        <v>Oedelem</v>
      </c>
      <c r="I3666" s="40" t="str">
        <f>VLOOKUP(D3666,'Brasseries Europe'!$B$2:$O$2000,9,FALSE)</f>
        <v>Vlaanderen</v>
      </c>
      <c r="J3666" s="40" t="str">
        <f>VLOOKUP(D3666,'Brasseries Europe'!$B$2:$O$2000,10,FALSE)</f>
        <v>andy.dewilde@prearis.be</v>
      </c>
      <c r="K3666" s="40" t="str">
        <f>VLOOKUP(D3666,'Brasseries Europe'!$B$2:$O$2000,11,FALSE)</f>
        <v>http://www.prearis.be</v>
      </c>
      <c r="L3666" s="40" t="str">
        <f>VLOOKUP(D3666,'Brasseries Europe'!$B$2:$O$2000,12,FALSE)</f>
        <v>+32(0)486/63.36.18</v>
      </c>
      <c r="M3666" s="40" t="str">
        <f>VLOOKUP(D3666,'Brasseries Europe'!$B$2:$O$2000,13,FALSE)</f>
        <v>LogoBR1635</v>
      </c>
      <c r="N3666" s="40">
        <f>VLOOKUP(D3666,'Brasseries Europe'!$B$2:$O$2000,14,FALSE)</f>
        <v>0</v>
      </c>
      <c r="O3666" s="42" t="s">
        <v>18455</v>
      </c>
      <c r="P3666" s="40" t="s">
        <v>10049</v>
      </c>
      <c r="Q3666" s="40" t="s">
        <v>10064</v>
      </c>
      <c r="T3666" s="40" t="s">
        <v>18457</v>
      </c>
      <c r="U3666" s="40" t="s">
        <v>18456</v>
      </c>
      <c r="V3666" s="40"/>
      <c r="W3666" s="40"/>
      <c r="X3666" s="40"/>
      <c r="Y3666" s="40"/>
    </row>
    <row r="3667" spans="1:25">
      <c r="A3667" s="40">
        <f t="shared" si="163"/>
        <v>3666</v>
      </c>
      <c r="B3667" s="41">
        <f t="shared" ca="1" si="164"/>
        <v>43369</v>
      </c>
      <c r="C3667" s="40" t="s">
        <v>14</v>
      </c>
      <c r="D3667" s="18" t="s">
        <v>19635</v>
      </c>
      <c r="E3667" s="42" t="s">
        <v>18446</v>
      </c>
      <c r="F3667" s="40" t="str">
        <f>VLOOKUP(D3667,'Brasseries Europe'!$B$2:$O$2000,6,FALSE)</f>
        <v>Beverhoutsveldstraat, 33</v>
      </c>
      <c r="G3667" s="40" t="str">
        <f>VLOOKUP(D3667,'Brasseries Europe'!$B$2:$O$2000,7,FALSE)</f>
        <v>8730</v>
      </c>
      <c r="H3667" s="40" t="str">
        <f>VLOOKUP(D3667,'Brasseries Europe'!$B$2:$O$2000,8,FALSE)</f>
        <v>Oedelem</v>
      </c>
      <c r="I3667" s="40" t="str">
        <f>VLOOKUP(D3667,'Brasseries Europe'!$B$2:$O$2000,9,FALSE)</f>
        <v>Vlaanderen</v>
      </c>
      <c r="J3667" s="40" t="str">
        <f>VLOOKUP(D3667,'Brasseries Europe'!$B$2:$O$2000,10,FALSE)</f>
        <v>andy.dewilde@prearis.be</v>
      </c>
      <c r="K3667" s="40" t="str">
        <f>VLOOKUP(D3667,'Brasseries Europe'!$B$2:$O$2000,11,FALSE)</f>
        <v>http://www.prearis.be</v>
      </c>
      <c r="L3667" s="40" t="str">
        <f>VLOOKUP(D3667,'Brasseries Europe'!$B$2:$O$2000,12,FALSE)</f>
        <v>+32(0)486/63.36.18</v>
      </c>
      <c r="M3667" s="40" t="str">
        <f>VLOOKUP(D3667,'Brasseries Europe'!$B$2:$O$2000,13,FALSE)</f>
        <v>LogoBR1635</v>
      </c>
      <c r="N3667" s="40">
        <f>VLOOKUP(D3667,'Brasseries Europe'!$B$2:$O$2000,14,FALSE)</f>
        <v>0</v>
      </c>
      <c r="O3667" s="42" t="s">
        <v>18458</v>
      </c>
      <c r="P3667" s="40" t="s">
        <v>10049</v>
      </c>
      <c r="Q3667" s="40" t="s">
        <v>10100</v>
      </c>
      <c r="T3667" s="40" t="s">
        <v>18460</v>
      </c>
      <c r="U3667" s="40" t="s">
        <v>18459</v>
      </c>
      <c r="V3667" s="40"/>
      <c r="W3667" s="40"/>
      <c r="X3667" s="40"/>
      <c r="Y3667" s="40"/>
    </row>
    <row r="3668" spans="1:25">
      <c r="A3668" s="40">
        <f t="shared" si="163"/>
        <v>3667</v>
      </c>
      <c r="B3668" s="41">
        <f t="shared" ca="1" si="164"/>
        <v>43369</v>
      </c>
      <c r="C3668" s="40" t="s">
        <v>14</v>
      </c>
      <c r="D3668" s="18" t="s">
        <v>19635</v>
      </c>
      <c r="E3668" s="42" t="s">
        <v>18446</v>
      </c>
      <c r="F3668" s="40" t="str">
        <f>VLOOKUP(D3668,'Brasseries Europe'!$B$2:$O$2000,6,FALSE)</f>
        <v>Beverhoutsveldstraat, 33</v>
      </c>
      <c r="G3668" s="40" t="str">
        <f>VLOOKUP(D3668,'Brasseries Europe'!$B$2:$O$2000,7,FALSE)</f>
        <v>8730</v>
      </c>
      <c r="H3668" s="40" t="str">
        <f>VLOOKUP(D3668,'Brasseries Europe'!$B$2:$O$2000,8,FALSE)</f>
        <v>Oedelem</v>
      </c>
      <c r="I3668" s="40" t="str">
        <f>VLOOKUP(D3668,'Brasseries Europe'!$B$2:$O$2000,9,FALSE)</f>
        <v>Vlaanderen</v>
      </c>
      <c r="J3668" s="40" t="str">
        <f>VLOOKUP(D3668,'Brasseries Europe'!$B$2:$O$2000,10,FALSE)</f>
        <v>andy.dewilde@prearis.be</v>
      </c>
      <c r="K3668" s="40" t="str">
        <f>VLOOKUP(D3668,'Brasseries Europe'!$B$2:$O$2000,11,FALSE)</f>
        <v>http://www.prearis.be</v>
      </c>
      <c r="L3668" s="40" t="str">
        <f>VLOOKUP(D3668,'Brasseries Europe'!$B$2:$O$2000,12,FALSE)</f>
        <v>+32(0)486/63.36.18</v>
      </c>
      <c r="M3668" s="40" t="str">
        <f>VLOOKUP(D3668,'Brasseries Europe'!$B$2:$O$2000,13,FALSE)</f>
        <v>LogoBR1635</v>
      </c>
      <c r="N3668" s="40">
        <f>VLOOKUP(D3668,'Brasseries Europe'!$B$2:$O$2000,14,FALSE)</f>
        <v>0</v>
      </c>
      <c r="O3668" s="42" t="s">
        <v>18461</v>
      </c>
      <c r="P3668" s="40" t="s">
        <v>10049</v>
      </c>
      <c r="Q3668" s="40" t="s">
        <v>10100</v>
      </c>
      <c r="T3668" s="40" t="s">
        <v>18463</v>
      </c>
      <c r="U3668" s="40" t="s">
        <v>18462</v>
      </c>
      <c r="V3668" s="40"/>
      <c r="W3668" s="40"/>
      <c r="X3668" s="40"/>
      <c r="Y3668" s="40"/>
    </row>
    <row r="3669" spans="1:25">
      <c r="A3669" s="40">
        <f t="shared" si="163"/>
        <v>3668</v>
      </c>
      <c r="B3669" s="41">
        <f t="shared" ca="1" si="164"/>
        <v>43369</v>
      </c>
      <c r="C3669" s="40" t="s">
        <v>14</v>
      </c>
      <c r="D3669" s="18" t="s">
        <v>19635</v>
      </c>
      <c r="E3669" s="42" t="s">
        <v>18446</v>
      </c>
      <c r="F3669" s="40" t="str">
        <f>VLOOKUP(D3669,'Brasseries Europe'!$B$2:$O$2000,6,FALSE)</f>
        <v>Beverhoutsveldstraat, 33</v>
      </c>
      <c r="G3669" s="40" t="str">
        <f>VLOOKUP(D3669,'Brasseries Europe'!$B$2:$O$2000,7,FALSE)</f>
        <v>8730</v>
      </c>
      <c r="H3669" s="40" t="str">
        <f>VLOOKUP(D3669,'Brasseries Europe'!$B$2:$O$2000,8,FALSE)</f>
        <v>Oedelem</v>
      </c>
      <c r="I3669" s="40" t="str">
        <f>VLOOKUP(D3669,'Brasseries Europe'!$B$2:$O$2000,9,FALSE)</f>
        <v>Vlaanderen</v>
      </c>
      <c r="J3669" s="40" t="str">
        <f>VLOOKUP(D3669,'Brasseries Europe'!$B$2:$O$2000,10,FALSE)</f>
        <v>andy.dewilde@prearis.be</v>
      </c>
      <c r="K3669" s="40" t="str">
        <f>VLOOKUP(D3669,'Brasseries Europe'!$B$2:$O$2000,11,FALSE)</f>
        <v>http://www.prearis.be</v>
      </c>
      <c r="L3669" s="40" t="str">
        <f>VLOOKUP(D3669,'Brasseries Europe'!$B$2:$O$2000,12,FALSE)</f>
        <v>+32(0)486/63.36.18</v>
      </c>
      <c r="M3669" s="40" t="str">
        <f>VLOOKUP(D3669,'Brasseries Europe'!$B$2:$O$2000,13,FALSE)</f>
        <v>LogoBR1635</v>
      </c>
      <c r="N3669" s="40">
        <f>VLOOKUP(D3669,'Brasseries Europe'!$B$2:$O$2000,14,FALSE)</f>
        <v>0</v>
      </c>
      <c r="O3669" s="42" t="s">
        <v>18464</v>
      </c>
      <c r="P3669" s="40" t="s">
        <v>10183</v>
      </c>
      <c r="Q3669" s="40" t="s">
        <v>10068</v>
      </c>
      <c r="T3669" s="40" t="s">
        <v>18466</v>
      </c>
      <c r="U3669" s="40" t="s">
        <v>18465</v>
      </c>
      <c r="V3669" s="40"/>
      <c r="W3669" s="40"/>
      <c r="X3669" s="40"/>
      <c r="Y3669" s="40"/>
    </row>
    <row r="3670" spans="1:25">
      <c r="A3670" s="40">
        <f t="shared" si="163"/>
        <v>3669</v>
      </c>
      <c r="B3670" s="41">
        <f t="shared" ca="1" si="164"/>
        <v>43369</v>
      </c>
      <c r="C3670" s="40" t="s">
        <v>14</v>
      </c>
      <c r="D3670" s="40" t="str">
        <f t="shared" si="162"/>
        <v>Brewery228</v>
      </c>
      <c r="E3670" s="42" t="s">
        <v>1877</v>
      </c>
      <c r="F3670" s="40" t="str">
        <f>VLOOKUP(D3670,'Brasseries Europe'!$B$2:$O$2000,6,FALSE)</f>
        <v>Place, 10</v>
      </c>
      <c r="G3670" s="40">
        <f>VLOOKUP(D3670,'Brasseries Europe'!$B$2:$O$2000,7,FALSE)</f>
        <v>7880</v>
      </c>
      <c r="H3670" s="40" t="str">
        <f>VLOOKUP(D3670,'Brasseries Europe'!$B$2:$O$2000,8,FALSE)</f>
        <v>Flobecq</v>
      </c>
      <c r="I3670" s="40" t="str">
        <f>VLOOKUP(D3670,'Brasseries Europe'!$B$2:$O$2000,9,FALSE)</f>
        <v>Wallonie</v>
      </c>
      <c r="J3670" s="40" t="str">
        <f>VLOOKUP(D3670,'Brasseries Europe'!$B$2:$O$2000,10,FALSE)</f>
        <v>info@witchesbrewery.be</v>
      </c>
      <c r="K3670" s="40" t="str">
        <f>VLOOKUP(D3670,'Brasseries Europe'!$B$2:$O$2000,11,FALSE)</f>
        <v>http://witchesbrewery.be</v>
      </c>
      <c r="L3670" s="40">
        <f>VLOOKUP(D3670,'Brasseries Europe'!$B$2:$O$2000,12,FALSE)</f>
        <v>0</v>
      </c>
      <c r="M3670" s="40" t="str">
        <f>VLOOKUP(D3670,'Brasseries Europe'!$B$2:$O$2000,13,FALSE)</f>
        <v>LogoBR228</v>
      </c>
      <c r="N3670" s="40" t="str">
        <f>VLOOKUP(D3670,'Brasseries Europe'!$B$2:$O$2000,14,FALSE)</f>
        <v>FotoBR228</v>
      </c>
      <c r="O3670" s="42" t="s">
        <v>18467</v>
      </c>
      <c r="P3670" s="40" t="s">
        <v>10043</v>
      </c>
      <c r="Q3670" s="40" t="s">
        <v>10093</v>
      </c>
      <c r="T3670" s="40" t="s">
        <v>18469</v>
      </c>
      <c r="U3670" s="40" t="s">
        <v>18468</v>
      </c>
      <c r="V3670" s="40"/>
      <c r="W3670" s="40"/>
      <c r="X3670" s="40"/>
      <c r="Y3670" s="40"/>
    </row>
    <row r="3671" spans="1:25">
      <c r="A3671" s="40">
        <f t="shared" si="163"/>
        <v>3670</v>
      </c>
      <c r="B3671" s="41">
        <f t="shared" ca="1" si="164"/>
        <v>43369</v>
      </c>
      <c r="C3671" s="40" t="s">
        <v>14</v>
      </c>
      <c r="D3671" s="18" t="s">
        <v>19636</v>
      </c>
      <c r="E3671" s="42" t="s">
        <v>18471</v>
      </c>
      <c r="F3671" s="40" t="str">
        <f>VLOOKUP(D3671,'Brasseries Europe'!$B$2:$O$2000,6,FALSE)</f>
        <v>Heuvenstraat, 77/12</v>
      </c>
      <c r="G3671" s="40" t="str">
        <f>VLOOKUP(D3671,'Brasseries Europe'!$B$2:$O$2000,7,FALSE)</f>
        <v>3520</v>
      </c>
      <c r="H3671" s="40" t="str">
        <f>VLOOKUP(D3671,'Brasseries Europe'!$B$2:$O$2000,8,FALSE)</f>
        <v>Zonhoven</v>
      </c>
      <c r="I3671" s="40" t="str">
        <f>VLOOKUP(D3671,'Brasseries Europe'!$B$2:$O$2000,9,FALSE)</f>
        <v>Vlaanderen</v>
      </c>
      <c r="J3671" s="40" t="str">
        <f>VLOOKUP(D3671,'Brasseries Europe'!$B$2:$O$2000,10,FALSE)</f>
        <v>info@zonderik.be</v>
      </c>
      <c r="K3671" s="40" t="str">
        <f>VLOOKUP(D3671,'Brasseries Europe'!$B$2:$O$2000,11,FALSE)</f>
        <v>http://www.zonderik.be</v>
      </c>
      <c r="L3671" s="40" t="str">
        <f>VLOOKUP(D3671,'Brasseries Europe'!$B$2:$O$2000,12,FALSE)</f>
        <v>+32(0)11/81.06.00</v>
      </c>
      <c r="M3671" s="40" t="str">
        <f>VLOOKUP(D3671,'Brasseries Europe'!$B$2:$O$2000,13,FALSE)</f>
        <v>LogoBR1636</v>
      </c>
      <c r="N3671" s="40">
        <f>VLOOKUP(D3671,'Brasseries Europe'!$B$2:$O$2000,14,FALSE)</f>
        <v>0</v>
      </c>
      <c r="O3671" s="42" t="s">
        <v>18470</v>
      </c>
      <c r="P3671" s="40" t="s">
        <v>10043</v>
      </c>
      <c r="Q3671" s="40" t="s">
        <v>10076</v>
      </c>
      <c r="T3671" s="40" t="s">
        <v>18473</v>
      </c>
      <c r="U3671" s="40" t="s">
        <v>18472</v>
      </c>
      <c r="V3671" s="40"/>
      <c r="W3671" s="40"/>
      <c r="X3671" s="40"/>
      <c r="Y3671" s="40"/>
    </row>
    <row r="3672" spans="1:25">
      <c r="A3672" s="40">
        <f t="shared" si="163"/>
        <v>3671</v>
      </c>
      <c r="B3672" s="41">
        <f t="shared" ca="1" si="164"/>
        <v>43369</v>
      </c>
      <c r="C3672" s="40" t="s">
        <v>14</v>
      </c>
      <c r="D3672" s="18" t="s">
        <v>19636</v>
      </c>
      <c r="E3672" s="42" t="s">
        <v>18471</v>
      </c>
      <c r="F3672" s="40" t="str">
        <f>VLOOKUP(D3672,'Brasseries Europe'!$B$2:$O$2000,6,FALSE)</f>
        <v>Heuvenstraat, 77/12</v>
      </c>
      <c r="G3672" s="40" t="str">
        <f>VLOOKUP(D3672,'Brasseries Europe'!$B$2:$O$2000,7,FALSE)</f>
        <v>3520</v>
      </c>
      <c r="H3672" s="40" t="str">
        <f>VLOOKUP(D3672,'Brasseries Europe'!$B$2:$O$2000,8,FALSE)</f>
        <v>Zonhoven</v>
      </c>
      <c r="I3672" s="40" t="str">
        <f>VLOOKUP(D3672,'Brasseries Europe'!$B$2:$O$2000,9,FALSE)</f>
        <v>Vlaanderen</v>
      </c>
      <c r="J3672" s="40" t="str">
        <f>VLOOKUP(D3672,'Brasseries Europe'!$B$2:$O$2000,10,FALSE)</f>
        <v>info@zonderik.be</v>
      </c>
      <c r="K3672" s="40" t="str">
        <f>VLOOKUP(D3672,'Brasseries Europe'!$B$2:$O$2000,11,FALSE)</f>
        <v>http://www.zonderik.be</v>
      </c>
      <c r="L3672" s="40" t="str">
        <f>VLOOKUP(D3672,'Brasseries Europe'!$B$2:$O$2000,12,FALSE)</f>
        <v>+32(0)11/81.06.00</v>
      </c>
      <c r="M3672" s="40" t="str">
        <f>VLOOKUP(D3672,'Brasseries Europe'!$B$2:$O$2000,13,FALSE)</f>
        <v>LogoBR1636</v>
      </c>
      <c r="N3672" s="40">
        <f>VLOOKUP(D3672,'Brasseries Europe'!$B$2:$O$2000,14,FALSE)</f>
        <v>0</v>
      </c>
      <c r="O3672" s="42" t="s">
        <v>18474</v>
      </c>
      <c r="P3672" s="40" t="s">
        <v>10151</v>
      </c>
      <c r="Q3672" s="40" t="s">
        <v>10100</v>
      </c>
      <c r="T3672" s="40" t="s">
        <v>18476</v>
      </c>
      <c r="U3672" s="40" t="s">
        <v>18475</v>
      </c>
      <c r="V3672" s="40"/>
      <c r="W3672" s="40"/>
      <c r="X3672" s="40"/>
      <c r="Y3672" s="40"/>
    </row>
    <row r="3673" spans="1:25">
      <c r="A3673" s="40">
        <f t="shared" si="163"/>
        <v>3672</v>
      </c>
      <c r="B3673" s="41">
        <f t="shared" ca="1" si="164"/>
        <v>43369</v>
      </c>
      <c r="C3673" s="40" t="s">
        <v>14</v>
      </c>
      <c r="D3673" s="18" t="s">
        <v>19636</v>
      </c>
      <c r="E3673" s="42" t="s">
        <v>18471</v>
      </c>
      <c r="F3673" s="40" t="str">
        <f>VLOOKUP(D3673,'Brasseries Europe'!$B$2:$O$2000,6,FALSE)</f>
        <v>Heuvenstraat, 77/12</v>
      </c>
      <c r="G3673" s="40" t="str">
        <f>VLOOKUP(D3673,'Brasseries Europe'!$B$2:$O$2000,7,FALSE)</f>
        <v>3520</v>
      </c>
      <c r="H3673" s="40" t="str">
        <f>VLOOKUP(D3673,'Brasseries Europe'!$B$2:$O$2000,8,FALSE)</f>
        <v>Zonhoven</v>
      </c>
      <c r="I3673" s="40" t="str">
        <f>VLOOKUP(D3673,'Brasseries Europe'!$B$2:$O$2000,9,FALSE)</f>
        <v>Vlaanderen</v>
      </c>
      <c r="J3673" s="40" t="str">
        <f>VLOOKUP(D3673,'Brasseries Europe'!$B$2:$O$2000,10,FALSE)</f>
        <v>info@zonderik.be</v>
      </c>
      <c r="K3673" s="40" t="str">
        <f>VLOOKUP(D3673,'Brasseries Europe'!$B$2:$O$2000,11,FALSE)</f>
        <v>http://www.zonderik.be</v>
      </c>
      <c r="L3673" s="40" t="str">
        <f>VLOOKUP(D3673,'Brasseries Europe'!$B$2:$O$2000,12,FALSE)</f>
        <v>+32(0)11/81.06.00</v>
      </c>
      <c r="M3673" s="40" t="str">
        <f>VLOOKUP(D3673,'Brasseries Europe'!$B$2:$O$2000,13,FALSE)</f>
        <v>LogoBR1636</v>
      </c>
      <c r="N3673" s="40">
        <f>VLOOKUP(D3673,'Brasseries Europe'!$B$2:$O$2000,14,FALSE)</f>
        <v>0</v>
      </c>
      <c r="O3673" s="42" t="s">
        <v>18477</v>
      </c>
      <c r="P3673" s="40" t="s">
        <v>10049</v>
      </c>
      <c r="Q3673" s="40" t="s">
        <v>10076</v>
      </c>
      <c r="T3673" s="40" t="s">
        <v>18479</v>
      </c>
      <c r="U3673" s="40" t="s">
        <v>18478</v>
      </c>
      <c r="V3673" s="40"/>
      <c r="W3673" s="40"/>
      <c r="X3673" s="40"/>
      <c r="Y3673" s="40"/>
    </row>
    <row r="3674" spans="1:25">
      <c r="B3674" s="41"/>
      <c r="O3674" s="42"/>
      <c r="P3674" s="40"/>
      <c r="Q3674" s="40"/>
      <c r="U3674" s="40"/>
      <c r="V3674" s="40"/>
      <c r="W3674" s="40"/>
      <c r="X3674" s="40"/>
      <c r="Y3674" s="40"/>
    </row>
    <row r="3675" spans="1:25">
      <c r="B3675" s="41"/>
      <c r="O3675" s="42"/>
      <c r="P3675" s="40"/>
      <c r="Q3675" s="40"/>
      <c r="U3675" s="40"/>
      <c r="V3675" s="40"/>
      <c r="W3675" s="40"/>
      <c r="X3675" s="40"/>
      <c r="Y3675" s="40"/>
    </row>
    <row r="3676" spans="1:25">
      <c r="B3676" s="41"/>
      <c r="O3676" s="42"/>
      <c r="P3676" s="40"/>
      <c r="Q3676" s="40"/>
      <c r="U3676" s="40"/>
      <c r="V3676" s="40"/>
      <c r="W3676" s="40"/>
      <c r="X3676" s="40"/>
      <c r="Y3676" s="40"/>
    </row>
    <row r="3677" spans="1:25">
      <c r="B3677" s="41"/>
      <c r="O3677" s="42"/>
      <c r="P3677" s="40"/>
      <c r="Q3677" s="40"/>
      <c r="U3677" s="40"/>
      <c r="V3677" s="40"/>
      <c r="W3677" s="40"/>
      <c r="X3677" s="40"/>
      <c r="Y3677" s="40"/>
    </row>
    <row r="3678" spans="1:25">
      <c r="O3678" s="40"/>
      <c r="P3678" s="40"/>
      <c r="Q3678" s="40"/>
      <c r="U3678" s="40"/>
    </row>
    <row r="3679" spans="1:25">
      <c r="O3679" s="40"/>
      <c r="P3679" s="40"/>
      <c r="Q3679" s="40"/>
      <c r="U3679" s="40"/>
    </row>
    <row r="3680" spans="1:25">
      <c r="O3680" s="40"/>
      <c r="P3680" s="40"/>
      <c r="Q3680" s="40"/>
    </row>
    <row r="3681" spans="16:17">
      <c r="P3681" s="40"/>
      <c r="Q3681" s="40"/>
    </row>
    <row r="3682" spans="16:17">
      <c r="P3682" s="40"/>
      <c r="Q3682" s="40"/>
    </row>
    <row r="3683" spans="16:17">
      <c r="P3683" s="40"/>
      <c r="Q3683" s="40"/>
    </row>
    <row r="3684" spans="16:17">
      <c r="P3684" s="40"/>
      <c r="Q3684" s="40"/>
    </row>
    <row r="3685" spans="16:17">
      <c r="P3685" s="40"/>
      <c r="Q3685" s="40"/>
    </row>
    <row r="3686" spans="16:17">
      <c r="P3686" s="40"/>
      <c r="Q3686" s="40"/>
    </row>
    <row r="3687" spans="16:17">
      <c r="P3687" s="40"/>
      <c r="Q3687" s="40"/>
    </row>
    <row r="3688" spans="16:17">
      <c r="P3688" s="40"/>
      <c r="Q3688" s="40"/>
    </row>
    <row r="3689" spans="16:17">
      <c r="P3689" s="40"/>
      <c r="Q3689" s="40"/>
    </row>
    <row r="3690" spans="16:17">
      <c r="P3690" s="40"/>
      <c r="Q3690" s="40"/>
    </row>
    <row r="3691" spans="16:17">
      <c r="P3691" s="40"/>
      <c r="Q3691" s="40"/>
    </row>
    <row r="3692" spans="16:17">
      <c r="P3692" s="40"/>
      <c r="Q3692" s="40"/>
    </row>
    <row r="3693" spans="16:17">
      <c r="P3693" s="40"/>
      <c r="Q3693" s="40"/>
    </row>
    <row r="3694" spans="16:17">
      <c r="P3694" s="40"/>
      <c r="Q3694" s="40"/>
    </row>
    <row r="3695" spans="16:17">
      <c r="P3695" s="40"/>
      <c r="Q3695" s="40"/>
    </row>
    <row r="3696" spans="16:17">
      <c r="P3696" s="40"/>
      <c r="Q3696" s="40"/>
    </row>
    <row r="3697" spans="16:17">
      <c r="P3697" s="40"/>
      <c r="Q3697" s="40"/>
    </row>
    <row r="3698" spans="16:17">
      <c r="P3698" s="40"/>
      <c r="Q3698" s="40"/>
    </row>
    <row r="3699" spans="16:17">
      <c r="P3699" s="40"/>
      <c r="Q3699" s="40"/>
    </row>
    <row r="3700" spans="16:17">
      <c r="P3700" s="40"/>
      <c r="Q3700" s="40"/>
    </row>
    <row r="3701" spans="16:17">
      <c r="P3701" s="40"/>
      <c r="Q3701" s="40"/>
    </row>
    <row r="3702" spans="16:17">
      <c r="P3702" s="40"/>
      <c r="Q3702" s="40"/>
    </row>
    <row r="3703" spans="16:17">
      <c r="P3703" s="40"/>
      <c r="Q3703" s="40"/>
    </row>
    <row r="3704" spans="16:17">
      <c r="P3704" s="40"/>
      <c r="Q3704" s="40"/>
    </row>
    <row r="3705" spans="16:17">
      <c r="P3705" s="40"/>
      <c r="Q3705" s="40"/>
    </row>
    <row r="3706" spans="16:17">
      <c r="P3706" s="40"/>
      <c r="Q3706" s="40"/>
    </row>
    <row r="3707" spans="16:17">
      <c r="P3707" s="40"/>
      <c r="Q3707" s="40"/>
    </row>
    <row r="3708" spans="16:17">
      <c r="P3708" s="40"/>
      <c r="Q3708" s="40"/>
    </row>
    <row r="3709" spans="16:17">
      <c r="P3709" s="40"/>
      <c r="Q3709" s="40"/>
    </row>
    <row r="3710" spans="16:17">
      <c r="P3710" s="40"/>
      <c r="Q3710" s="40"/>
    </row>
    <row r="3711" spans="16:17">
      <c r="P3711" s="40"/>
      <c r="Q3711" s="40"/>
    </row>
    <row r="3712" spans="16:17">
      <c r="P3712" s="40"/>
      <c r="Q3712" s="40"/>
    </row>
    <row r="3713" spans="16:17">
      <c r="P3713" s="40"/>
      <c r="Q3713" s="40"/>
    </row>
    <row r="3714" spans="16:17">
      <c r="P3714" s="40"/>
      <c r="Q3714" s="40"/>
    </row>
    <row r="3715" spans="16:17">
      <c r="P3715" s="40"/>
      <c r="Q3715" s="40"/>
    </row>
    <row r="3716" spans="16:17">
      <c r="P3716" s="40"/>
      <c r="Q3716" s="40"/>
    </row>
    <row r="3717" spans="16:17">
      <c r="P3717" s="40"/>
      <c r="Q3717" s="40"/>
    </row>
    <row r="3718" spans="16:17">
      <c r="P3718" s="40"/>
      <c r="Q3718" s="40"/>
    </row>
    <row r="3719" spans="16:17">
      <c r="P3719" s="40"/>
      <c r="Q3719" s="40"/>
    </row>
    <row r="3720" spans="16:17">
      <c r="P3720" s="40"/>
      <c r="Q3720" s="40"/>
    </row>
    <row r="3721" spans="16:17">
      <c r="P3721" s="40"/>
      <c r="Q3721" s="40"/>
    </row>
    <row r="3722" spans="16:17">
      <c r="P3722" s="40"/>
      <c r="Q3722" s="40"/>
    </row>
    <row r="3723" spans="16:17">
      <c r="P3723" s="40"/>
      <c r="Q3723" s="40"/>
    </row>
    <row r="3724" spans="16:17">
      <c r="P3724" s="40"/>
      <c r="Q3724" s="40"/>
    </row>
    <row r="3725" spans="16:17">
      <c r="P3725" s="40"/>
      <c r="Q3725" s="40"/>
    </row>
    <row r="3726" spans="16:17">
      <c r="P3726" s="40"/>
      <c r="Q3726" s="40"/>
    </row>
    <row r="3727" spans="16:17">
      <c r="P3727" s="40"/>
      <c r="Q3727" s="40"/>
    </row>
    <row r="3728" spans="16:17">
      <c r="P3728" s="40"/>
      <c r="Q3728" s="40"/>
    </row>
    <row r="3729" spans="16:17">
      <c r="P3729" s="40"/>
      <c r="Q3729" s="40"/>
    </row>
    <row r="3730" spans="16:17">
      <c r="P3730" s="40"/>
      <c r="Q3730" s="40"/>
    </row>
    <row r="3731" spans="16:17">
      <c r="P3731" s="40"/>
      <c r="Q3731" s="40"/>
    </row>
    <row r="3732" spans="16:17">
      <c r="P3732" s="40"/>
      <c r="Q3732" s="40"/>
    </row>
    <row r="3733" spans="16:17">
      <c r="P3733" s="40"/>
      <c r="Q3733" s="40"/>
    </row>
    <row r="3734" spans="16:17">
      <c r="P3734" s="40"/>
      <c r="Q3734" s="40"/>
    </row>
    <row r="3735" spans="16:17">
      <c r="P3735" s="40"/>
      <c r="Q3735" s="40"/>
    </row>
    <row r="3736" spans="16:17">
      <c r="P3736" s="40"/>
      <c r="Q3736" s="40"/>
    </row>
    <row r="3737" spans="16:17">
      <c r="P3737" s="40"/>
      <c r="Q3737" s="40"/>
    </row>
    <row r="3738" spans="16:17">
      <c r="P3738" s="40"/>
      <c r="Q3738" s="40"/>
    </row>
    <row r="3739" spans="16:17">
      <c r="P3739" s="40"/>
      <c r="Q3739" s="40"/>
    </row>
    <row r="3740" spans="16:17">
      <c r="P3740" s="40"/>
      <c r="Q3740" s="40"/>
    </row>
    <row r="3741" spans="16:17">
      <c r="P3741" s="40"/>
      <c r="Q3741" s="40"/>
    </row>
    <row r="3742" spans="16:17">
      <c r="P3742" s="40"/>
      <c r="Q3742" s="40"/>
    </row>
    <row r="3743" spans="16:17">
      <c r="P3743" s="40"/>
      <c r="Q3743" s="40"/>
    </row>
    <row r="3744" spans="16:17">
      <c r="P3744" s="40"/>
      <c r="Q3744" s="40"/>
    </row>
    <row r="3745" spans="16:17">
      <c r="P3745" s="40"/>
      <c r="Q3745" s="40"/>
    </row>
    <row r="3746" spans="16:17">
      <c r="P3746" s="40"/>
      <c r="Q3746" s="40"/>
    </row>
    <row r="3747" spans="16:17">
      <c r="P3747" s="40"/>
      <c r="Q3747" s="40"/>
    </row>
    <row r="3748" spans="16:17">
      <c r="P3748" s="40"/>
      <c r="Q3748" s="40"/>
    </row>
    <row r="3749" spans="16:17">
      <c r="P3749" s="40"/>
      <c r="Q3749" s="40"/>
    </row>
    <row r="3750" spans="16:17">
      <c r="P3750" s="40"/>
      <c r="Q3750" s="40"/>
    </row>
    <row r="3751" spans="16:17">
      <c r="P3751" s="40"/>
      <c r="Q3751" s="40"/>
    </row>
    <row r="3752" spans="16:17">
      <c r="P3752" s="40"/>
      <c r="Q3752" s="40"/>
    </row>
    <row r="3753" spans="16:17">
      <c r="P3753" s="40"/>
      <c r="Q3753" s="40"/>
    </row>
    <row r="3754" spans="16:17">
      <c r="P3754" s="40"/>
      <c r="Q3754" s="40"/>
    </row>
    <row r="3755" spans="16:17">
      <c r="P3755" s="40"/>
      <c r="Q3755" s="40"/>
    </row>
    <row r="3756" spans="16:17">
      <c r="P3756" s="40"/>
      <c r="Q3756" s="40"/>
    </row>
    <row r="3757" spans="16:17">
      <c r="P3757" s="40"/>
      <c r="Q3757" s="40"/>
    </row>
    <row r="3758" spans="16:17">
      <c r="Q3758" s="40"/>
    </row>
    <row r="3759" spans="16:17">
      <c r="Q3759" s="40"/>
    </row>
    <row r="3760" spans="16:17">
      <c r="Q3760" s="40"/>
    </row>
    <row r="3761" spans="17:17">
      <c r="Q3761" s="40"/>
    </row>
    <row r="3762" spans="17:17">
      <c r="Q3762" s="40"/>
    </row>
    <row r="3763" spans="17:17">
      <c r="Q3763" s="40"/>
    </row>
    <row r="3764" spans="17:17">
      <c r="Q3764" s="40"/>
    </row>
    <row r="3765" spans="17:17">
      <c r="Q3765" s="40"/>
    </row>
    <row r="3766" spans="17:17">
      <c r="Q3766" s="40"/>
    </row>
    <row r="3767" spans="17:17">
      <c r="Q3767" s="40"/>
    </row>
    <row r="3768" spans="17:17">
      <c r="Q3768" s="40"/>
    </row>
    <row r="3769" spans="17:17">
      <c r="Q3769" s="40"/>
    </row>
    <row r="3770" spans="17:17">
      <c r="Q3770" s="40"/>
    </row>
    <row r="3771" spans="17:17">
      <c r="Q3771" s="40"/>
    </row>
    <row r="3772" spans="17:17">
      <c r="Q3772" s="40"/>
    </row>
    <row r="3773" spans="17:17">
      <c r="Q3773" s="40"/>
    </row>
    <row r="3774" spans="17:17">
      <c r="Q3774" s="40"/>
    </row>
    <row r="3775" spans="17:17">
      <c r="Q3775" s="40"/>
    </row>
    <row r="3776" spans="17:17">
      <c r="Q3776" s="40"/>
    </row>
    <row r="3777" spans="17:17">
      <c r="Q3777" s="40"/>
    </row>
    <row r="3778" spans="17:17">
      <c r="Q3778" s="40"/>
    </row>
    <row r="3779" spans="17:17">
      <c r="Q3779" s="40"/>
    </row>
    <row r="3780" spans="17:17">
      <c r="Q3780" s="40"/>
    </row>
    <row r="3781" spans="17:17">
      <c r="Q3781" s="40"/>
    </row>
    <row r="3782" spans="17:17">
      <c r="Q3782" s="40"/>
    </row>
    <row r="3783" spans="17:17">
      <c r="Q3783" s="40"/>
    </row>
    <row r="3784" spans="17:17">
      <c r="Q3784" s="40"/>
    </row>
    <row r="3785" spans="17:17">
      <c r="Q3785" s="40"/>
    </row>
    <row r="3786" spans="17:17">
      <c r="Q3786" s="40"/>
    </row>
    <row r="3787" spans="17:17">
      <c r="Q3787" s="40"/>
    </row>
    <row r="3788" spans="17:17">
      <c r="Q3788" s="40"/>
    </row>
    <row r="3789" spans="17:17">
      <c r="Q3789" s="40"/>
    </row>
  </sheetData>
  <autoFilter ref="A1:Y3677" xr:uid="{DDA69B69-C98A-6E48-ABD1-BA11A06258A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Brasseries Europe</vt:lpstr>
      <vt:lpstr>Fiches bières</vt:lpstr>
      <vt:lpstr>MAtricebrasseries</vt:lpstr>
      <vt:lpstr>Matricedesbrasseries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François Dupont</cp:lastModifiedBy>
  <cp:revision/>
  <dcterms:created xsi:type="dcterms:W3CDTF">2017-10-28T10:37:37Z</dcterms:created>
  <dcterms:modified xsi:type="dcterms:W3CDTF">2018-09-26T11:53:34Z</dcterms:modified>
  <cp:category/>
  <cp:contentStatus/>
</cp:coreProperties>
</file>